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Normal\"/>
    </mc:Choice>
  </mc:AlternateContent>
  <bookViews>
    <workbookView xWindow="0" yWindow="0" windowWidth="20490" windowHeight="7755" tabRatio="772" firstSheet="5" activeTab="5"/>
  </bookViews>
  <sheets>
    <sheet name="Id1" sheetId="1" state="hidden" r:id="rId1"/>
    <sheet name="Id3" sheetId="3" state="hidden" r:id="rId2"/>
    <sheet name="Id5" sheetId="8" state="hidden" r:id="rId3"/>
    <sheet name="Id6" sheetId="9" state="hidden" r:id="rId4"/>
    <sheet name="Id7" sheetId="10" state="hidden" r:id="rId5"/>
    <sheet name="File Description" sheetId="102" r:id="rId6"/>
    <sheet name="SAMPLE SIZE" sheetId="104" r:id="rId7"/>
    <sheet name="MEAN" sheetId="105" r:id="rId8"/>
    <sheet name="MAXDEV" sheetId="106" r:id="rId9"/>
    <sheet name="MINDEV" sheetId="107" r:id="rId10"/>
    <sheet name="STDEV" sheetId="108" r:id="rId11"/>
    <sheet name="SE" sheetId="109" r:id="rId12"/>
    <sheet name="ID-01" sheetId="66" r:id="rId13"/>
    <sheet name="ID-02" sheetId="67" r:id="rId14"/>
    <sheet name="ID-03" sheetId="68" r:id="rId15"/>
    <sheet name="ID-06" sheetId="69" r:id="rId16"/>
    <sheet name="ID-07" sheetId="70" r:id="rId17"/>
    <sheet name="ID-08" sheetId="71" r:id="rId18"/>
    <sheet name="ID-09" sheetId="72" r:id="rId19"/>
    <sheet name="ID-11" sheetId="73" r:id="rId20"/>
    <sheet name="ID-12" sheetId="74" r:id="rId21"/>
    <sheet name="ID-13" sheetId="75" r:id="rId22"/>
    <sheet name="ID-14" sheetId="76" r:id="rId23"/>
    <sheet name="ID-15" sheetId="77" r:id="rId24"/>
    <sheet name="ID-16" sheetId="78" r:id="rId25"/>
    <sheet name="ID-18" sheetId="79" r:id="rId26"/>
    <sheet name="ID-24" sheetId="80" r:id="rId27"/>
    <sheet name="ID-26" sheetId="81" r:id="rId28"/>
    <sheet name="ID-29" sheetId="82" r:id="rId29"/>
    <sheet name="ID-30" sheetId="83" r:id="rId30"/>
    <sheet name="ID-31" sheetId="84" r:id="rId31"/>
    <sheet name="ID-32" sheetId="85" r:id="rId32"/>
    <sheet name="ID-33" sheetId="86" r:id="rId33"/>
    <sheet name="ID-34" sheetId="87" r:id="rId34"/>
    <sheet name="ID-36" sheetId="103" r:id="rId35"/>
    <sheet name="ID-37" sheetId="89" r:id="rId36"/>
    <sheet name="ID-38" sheetId="90" r:id="rId37"/>
    <sheet name="ID-39" sheetId="91" r:id="rId38"/>
    <sheet name="ID-40" sheetId="92" r:id="rId39"/>
    <sheet name="ID-44" sheetId="93" r:id="rId40"/>
    <sheet name="ID-45" sheetId="94" r:id="rId41"/>
    <sheet name="ID-50" sheetId="95" r:id="rId42"/>
    <sheet name="ID-53" sheetId="96" r:id="rId43"/>
    <sheet name="ID-54" sheetId="97" r:id="rId44"/>
    <sheet name="ID-57" sheetId="98" r:id="rId45"/>
    <sheet name="ID-59" sheetId="99" r:id="rId46"/>
    <sheet name="ID-70" sheetId="100" r:id="rId47"/>
    <sheet name="ID-71" sheetId="101" r:id="rId48"/>
    <sheet name="Id43" sheetId="13" state="hidden" r:id="rId49"/>
    <sheet name="Id48" sheetId="15" state="hidden" r:id="rId50"/>
    <sheet name="Id49" sheetId="23" state="hidden" r:id="rId5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09" l="1"/>
  <c r="K244" i="109"/>
  <c r="J244" i="109"/>
  <c r="I244" i="109"/>
  <c r="H244" i="109"/>
  <c r="G244" i="109"/>
  <c r="F244" i="109"/>
  <c r="E244" i="109"/>
  <c r="D244" i="109"/>
  <c r="C244" i="109"/>
  <c r="B244" i="109"/>
  <c r="K243" i="109"/>
  <c r="J243" i="109"/>
  <c r="I243" i="109"/>
  <c r="H243" i="109"/>
  <c r="G243" i="109"/>
  <c r="F243" i="109"/>
  <c r="E243" i="109"/>
  <c r="D243" i="109"/>
  <c r="C243" i="109"/>
  <c r="B243" i="109"/>
  <c r="K242" i="109"/>
  <c r="J242" i="109"/>
  <c r="I242" i="109"/>
  <c r="H242" i="109"/>
  <c r="G242" i="109"/>
  <c r="F242" i="109"/>
  <c r="E242" i="109"/>
  <c r="D242" i="109"/>
  <c r="C242" i="109"/>
  <c r="B242" i="109"/>
  <c r="K241" i="109"/>
  <c r="J241" i="109"/>
  <c r="I241" i="109"/>
  <c r="H241" i="109"/>
  <c r="G241" i="109"/>
  <c r="F241" i="109"/>
  <c r="E241" i="109"/>
  <c r="D241" i="109"/>
  <c r="C241" i="109"/>
  <c r="B241" i="109"/>
  <c r="K240" i="109"/>
  <c r="J240" i="109"/>
  <c r="I240" i="109"/>
  <c r="H240" i="109"/>
  <c r="G240" i="109"/>
  <c r="F240" i="109"/>
  <c r="E240" i="109"/>
  <c r="D240" i="109"/>
  <c r="C240" i="109"/>
  <c r="B240" i="109"/>
  <c r="K239" i="109"/>
  <c r="J239" i="109"/>
  <c r="I239" i="109"/>
  <c r="H239" i="109"/>
  <c r="G239" i="109"/>
  <c r="F239" i="109"/>
  <c r="E239" i="109"/>
  <c r="D239" i="109"/>
  <c r="C239" i="109"/>
  <c r="B239" i="109"/>
  <c r="K238" i="109"/>
  <c r="J238" i="109"/>
  <c r="I238" i="109"/>
  <c r="H238" i="109"/>
  <c r="G238" i="109"/>
  <c r="F238" i="109"/>
  <c r="E238" i="109"/>
  <c r="D238" i="109"/>
  <c r="C238" i="109"/>
  <c r="B238" i="109"/>
  <c r="K237" i="109"/>
  <c r="J237" i="109"/>
  <c r="I237" i="109"/>
  <c r="H237" i="109"/>
  <c r="G237" i="109"/>
  <c r="F237" i="109"/>
  <c r="E237" i="109"/>
  <c r="D237" i="109"/>
  <c r="C237" i="109"/>
  <c r="B237" i="109"/>
  <c r="K236" i="109"/>
  <c r="J236" i="109"/>
  <c r="I236" i="109"/>
  <c r="H236" i="109"/>
  <c r="G236" i="109"/>
  <c r="F236" i="109"/>
  <c r="E236" i="109"/>
  <c r="D236" i="109"/>
  <c r="C236" i="109"/>
  <c r="B236" i="109"/>
  <c r="K235" i="109"/>
  <c r="J235" i="109"/>
  <c r="I235" i="109"/>
  <c r="H235" i="109"/>
  <c r="G235" i="109"/>
  <c r="F235" i="109"/>
  <c r="E235" i="109"/>
  <c r="D235" i="109"/>
  <c r="C235" i="109"/>
  <c r="B235" i="109"/>
  <c r="K234" i="109"/>
  <c r="J234" i="109"/>
  <c r="I234" i="109"/>
  <c r="H234" i="109"/>
  <c r="G234" i="109"/>
  <c r="F234" i="109"/>
  <c r="E234" i="109"/>
  <c r="D234" i="109"/>
  <c r="C234" i="109"/>
  <c r="B234" i="109"/>
  <c r="K233" i="109"/>
  <c r="J233" i="109"/>
  <c r="I233" i="109"/>
  <c r="H233" i="109"/>
  <c r="G233" i="109"/>
  <c r="F233" i="109"/>
  <c r="E233" i="109"/>
  <c r="D233" i="109"/>
  <c r="C233" i="109"/>
  <c r="B233" i="109"/>
  <c r="K232" i="109"/>
  <c r="J232" i="109"/>
  <c r="I232" i="109"/>
  <c r="H232" i="109"/>
  <c r="G232" i="109"/>
  <c r="F232" i="109"/>
  <c r="E232" i="109"/>
  <c r="D232" i="109"/>
  <c r="C232" i="109"/>
  <c r="B232" i="109"/>
  <c r="K231" i="109"/>
  <c r="J231" i="109"/>
  <c r="I231" i="109"/>
  <c r="H231" i="109"/>
  <c r="G231" i="109"/>
  <c r="F231" i="109"/>
  <c r="E231" i="109"/>
  <c r="D231" i="109"/>
  <c r="C231" i="109"/>
  <c r="B231" i="109"/>
  <c r="K230" i="109"/>
  <c r="J230" i="109"/>
  <c r="I230" i="109"/>
  <c r="H230" i="109"/>
  <c r="G230" i="109"/>
  <c r="F230" i="109"/>
  <c r="E230" i="109"/>
  <c r="D230" i="109"/>
  <c r="C230" i="109"/>
  <c r="B230" i="109"/>
  <c r="K229" i="109"/>
  <c r="J229" i="109"/>
  <c r="I229" i="109"/>
  <c r="H229" i="109"/>
  <c r="G229" i="109"/>
  <c r="F229" i="109"/>
  <c r="E229" i="109"/>
  <c r="D229" i="109"/>
  <c r="C229" i="109"/>
  <c r="B229" i="109"/>
  <c r="K228" i="109"/>
  <c r="J228" i="109"/>
  <c r="I228" i="109"/>
  <c r="H228" i="109"/>
  <c r="G228" i="109"/>
  <c r="F228" i="109"/>
  <c r="E228" i="109"/>
  <c r="D228" i="109"/>
  <c r="C228" i="109"/>
  <c r="B228" i="109"/>
  <c r="K227" i="109"/>
  <c r="J227" i="109"/>
  <c r="I227" i="109"/>
  <c r="H227" i="109"/>
  <c r="G227" i="109"/>
  <c r="F227" i="109"/>
  <c r="E227" i="109"/>
  <c r="D227" i="109"/>
  <c r="C227" i="109"/>
  <c r="B227" i="109"/>
  <c r="K226" i="109"/>
  <c r="J226" i="109"/>
  <c r="I226" i="109"/>
  <c r="H226" i="109"/>
  <c r="G226" i="109"/>
  <c r="F226" i="109"/>
  <c r="E226" i="109"/>
  <c r="D226" i="109"/>
  <c r="C226" i="109"/>
  <c r="B226" i="109"/>
  <c r="K225" i="109"/>
  <c r="J225" i="109"/>
  <c r="I225" i="109"/>
  <c r="H225" i="109"/>
  <c r="G225" i="109"/>
  <c r="F225" i="109"/>
  <c r="E225" i="109"/>
  <c r="D225" i="109"/>
  <c r="C225" i="109"/>
  <c r="B225" i="109"/>
  <c r="K224" i="109"/>
  <c r="J224" i="109"/>
  <c r="I224" i="109"/>
  <c r="H224" i="109"/>
  <c r="G224" i="109"/>
  <c r="F224" i="109"/>
  <c r="E224" i="109"/>
  <c r="D224" i="109"/>
  <c r="C224" i="109"/>
  <c r="B224" i="109"/>
  <c r="K223" i="109"/>
  <c r="J223" i="109"/>
  <c r="I223" i="109"/>
  <c r="H223" i="109"/>
  <c r="G223" i="109"/>
  <c r="F223" i="109"/>
  <c r="E223" i="109"/>
  <c r="D223" i="109"/>
  <c r="C223" i="109"/>
  <c r="B223" i="109"/>
  <c r="K222" i="109"/>
  <c r="J222" i="109"/>
  <c r="I222" i="109"/>
  <c r="H222" i="109"/>
  <c r="G222" i="109"/>
  <c r="F222" i="109"/>
  <c r="E222" i="109"/>
  <c r="D222" i="109"/>
  <c r="C222" i="109"/>
  <c r="B222" i="109"/>
  <c r="K221" i="109"/>
  <c r="J221" i="109"/>
  <c r="I221" i="109"/>
  <c r="H221" i="109"/>
  <c r="G221" i="109"/>
  <c r="F221" i="109"/>
  <c r="E221" i="109"/>
  <c r="D221" i="109"/>
  <c r="C221" i="109"/>
  <c r="B221" i="109"/>
  <c r="K220" i="109"/>
  <c r="J220" i="109"/>
  <c r="I220" i="109"/>
  <c r="H220" i="109"/>
  <c r="G220" i="109"/>
  <c r="F220" i="109"/>
  <c r="E220" i="109"/>
  <c r="D220" i="109"/>
  <c r="C220" i="109"/>
  <c r="B220" i="109"/>
  <c r="K219" i="109"/>
  <c r="J219" i="109"/>
  <c r="I219" i="109"/>
  <c r="H219" i="109"/>
  <c r="G219" i="109"/>
  <c r="F219" i="109"/>
  <c r="E219" i="109"/>
  <c r="D219" i="109"/>
  <c r="C219" i="109"/>
  <c r="B219" i="109"/>
  <c r="K218" i="109"/>
  <c r="J218" i="109"/>
  <c r="I218" i="109"/>
  <c r="H218" i="109"/>
  <c r="G218" i="109"/>
  <c r="F218" i="109"/>
  <c r="E218" i="109"/>
  <c r="D218" i="109"/>
  <c r="C218" i="109"/>
  <c r="B218" i="109"/>
  <c r="K217" i="109"/>
  <c r="J217" i="109"/>
  <c r="I217" i="109"/>
  <c r="H217" i="109"/>
  <c r="G217" i="109"/>
  <c r="F217" i="109"/>
  <c r="E217" i="109"/>
  <c r="D217" i="109"/>
  <c r="C217" i="109"/>
  <c r="B217" i="109"/>
  <c r="K216" i="109"/>
  <c r="J216" i="109"/>
  <c r="I216" i="109"/>
  <c r="H216" i="109"/>
  <c r="G216" i="109"/>
  <c r="F216" i="109"/>
  <c r="E216" i="109"/>
  <c r="D216" i="109"/>
  <c r="C216" i="109"/>
  <c r="B216" i="109"/>
  <c r="K215" i="109"/>
  <c r="J215" i="109"/>
  <c r="I215" i="109"/>
  <c r="H215" i="109"/>
  <c r="G215" i="109"/>
  <c r="F215" i="109"/>
  <c r="E215" i="109"/>
  <c r="D215" i="109"/>
  <c r="C215" i="109"/>
  <c r="B215" i="109"/>
  <c r="K214" i="109"/>
  <c r="J214" i="109"/>
  <c r="I214" i="109"/>
  <c r="H214" i="109"/>
  <c r="G214" i="109"/>
  <c r="F214" i="109"/>
  <c r="E214" i="109"/>
  <c r="D214" i="109"/>
  <c r="C214" i="109"/>
  <c r="B214" i="109"/>
  <c r="K213" i="109"/>
  <c r="J213" i="109"/>
  <c r="I213" i="109"/>
  <c r="H213" i="109"/>
  <c r="G213" i="109"/>
  <c r="F213" i="109"/>
  <c r="E213" i="109"/>
  <c r="D213" i="109"/>
  <c r="C213" i="109"/>
  <c r="B213" i="109"/>
  <c r="K212" i="109"/>
  <c r="J212" i="109"/>
  <c r="I212" i="109"/>
  <c r="H212" i="109"/>
  <c r="G212" i="109"/>
  <c r="F212" i="109"/>
  <c r="E212" i="109"/>
  <c r="D212" i="109"/>
  <c r="C212" i="109"/>
  <c r="B212" i="109"/>
  <c r="K211" i="109"/>
  <c r="J211" i="109"/>
  <c r="I211" i="109"/>
  <c r="H211" i="109"/>
  <c r="G211" i="109"/>
  <c r="F211" i="109"/>
  <c r="E211" i="109"/>
  <c r="D211" i="109"/>
  <c r="C211" i="109"/>
  <c r="B211" i="109"/>
  <c r="K210" i="109"/>
  <c r="J210" i="109"/>
  <c r="I210" i="109"/>
  <c r="H210" i="109"/>
  <c r="G210" i="109"/>
  <c r="F210" i="109"/>
  <c r="E210" i="109"/>
  <c r="D210" i="109"/>
  <c r="C210" i="109"/>
  <c r="B210" i="109"/>
  <c r="K209" i="109"/>
  <c r="J209" i="109"/>
  <c r="I209" i="109"/>
  <c r="H209" i="109"/>
  <c r="G209" i="109"/>
  <c r="F209" i="109"/>
  <c r="E209" i="109"/>
  <c r="D209" i="109"/>
  <c r="C209" i="109"/>
  <c r="B209" i="109"/>
  <c r="K208" i="109"/>
  <c r="J208" i="109"/>
  <c r="I208" i="109"/>
  <c r="H208" i="109"/>
  <c r="G208" i="109"/>
  <c r="F208" i="109"/>
  <c r="E208" i="109"/>
  <c r="D208" i="109"/>
  <c r="C208" i="109"/>
  <c r="B208" i="109"/>
  <c r="K207" i="109"/>
  <c r="J207" i="109"/>
  <c r="I207" i="109"/>
  <c r="H207" i="109"/>
  <c r="G207" i="109"/>
  <c r="F207" i="109"/>
  <c r="E207" i="109"/>
  <c r="D207" i="109"/>
  <c r="C207" i="109"/>
  <c r="B207" i="109"/>
  <c r="K206" i="109"/>
  <c r="J206" i="109"/>
  <c r="I206" i="109"/>
  <c r="H206" i="109"/>
  <c r="G206" i="109"/>
  <c r="F206" i="109"/>
  <c r="E206" i="109"/>
  <c r="D206" i="109"/>
  <c r="C206" i="109"/>
  <c r="B206" i="109"/>
  <c r="K205" i="109"/>
  <c r="J205" i="109"/>
  <c r="I205" i="109"/>
  <c r="H205" i="109"/>
  <c r="G205" i="109"/>
  <c r="F205" i="109"/>
  <c r="E205" i="109"/>
  <c r="D205" i="109"/>
  <c r="C205" i="109"/>
  <c r="B205" i="109"/>
  <c r="K204" i="109"/>
  <c r="J204" i="109"/>
  <c r="I204" i="109"/>
  <c r="H204" i="109"/>
  <c r="G204" i="109"/>
  <c r="F204" i="109"/>
  <c r="E204" i="109"/>
  <c r="D204" i="109"/>
  <c r="C204" i="109"/>
  <c r="B204" i="109"/>
  <c r="K203" i="109"/>
  <c r="J203" i="109"/>
  <c r="I203" i="109"/>
  <c r="H203" i="109"/>
  <c r="G203" i="109"/>
  <c r="F203" i="109"/>
  <c r="E203" i="109"/>
  <c r="D203" i="109"/>
  <c r="C203" i="109"/>
  <c r="B203" i="109"/>
  <c r="K202" i="109"/>
  <c r="J202" i="109"/>
  <c r="I202" i="109"/>
  <c r="H202" i="109"/>
  <c r="G202" i="109"/>
  <c r="F202" i="109"/>
  <c r="E202" i="109"/>
  <c r="D202" i="109"/>
  <c r="C202" i="109"/>
  <c r="B202" i="109"/>
  <c r="K201" i="109"/>
  <c r="J201" i="109"/>
  <c r="I201" i="109"/>
  <c r="H201" i="109"/>
  <c r="G201" i="109"/>
  <c r="F201" i="109"/>
  <c r="E201" i="109"/>
  <c r="D201" i="109"/>
  <c r="C201" i="109"/>
  <c r="B201" i="109"/>
  <c r="K200" i="109"/>
  <c r="J200" i="109"/>
  <c r="I200" i="109"/>
  <c r="H200" i="109"/>
  <c r="G200" i="109"/>
  <c r="F200" i="109"/>
  <c r="E200" i="109"/>
  <c r="D200" i="109"/>
  <c r="C200" i="109"/>
  <c r="B200" i="109"/>
  <c r="K199" i="109"/>
  <c r="J199" i="109"/>
  <c r="I199" i="109"/>
  <c r="H199" i="109"/>
  <c r="G199" i="109"/>
  <c r="F199" i="109"/>
  <c r="E199" i="109"/>
  <c r="D199" i="109"/>
  <c r="C199" i="109"/>
  <c r="B199" i="109"/>
  <c r="K198" i="109"/>
  <c r="J198" i="109"/>
  <c r="I198" i="109"/>
  <c r="H198" i="109"/>
  <c r="G198" i="109"/>
  <c r="F198" i="109"/>
  <c r="E198" i="109"/>
  <c r="D198" i="109"/>
  <c r="C198" i="109"/>
  <c r="B198" i="109"/>
  <c r="K197" i="109"/>
  <c r="J197" i="109"/>
  <c r="I197" i="109"/>
  <c r="H197" i="109"/>
  <c r="G197" i="109"/>
  <c r="F197" i="109"/>
  <c r="E197" i="109"/>
  <c r="D197" i="109"/>
  <c r="C197" i="109"/>
  <c r="B197" i="109"/>
  <c r="K196" i="109"/>
  <c r="J196" i="109"/>
  <c r="I196" i="109"/>
  <c r="H196" i="109"/>
  <c r="G196" i="109"/>
  <c r="F196" i="109"/>
  <c r="E196" i="109"/>
  <c r="D196" i="109"/>
  <c r="C196" i="109"/>
  <c r="B196" i="109"/>
  <c r="K195" i="109"/>
  <c r="J195" i="109"/>
  <c r="I195" i="109"/>
  <c r="H195" i="109"/>
  <c r="G195" i="109"/>
  <c r="F195" i="109"/>
  <c r="E195" i="109"/>
  <c r="D195" i="109"/>
  <c r="C195" i="109"/>
  <c r="B195" i="109"/>
  <c r="K194" i="109"/>
  <c r="J194" i="109"/>
  <c r="I194" i="109"/>
  <c r="H194" i="109"/>
  <c r="G194" i="109"/>
  <c r="F194" i="109"/>
  <c r="E194" i="109"/>
  <c r="D194" i="109"/>
  <c r="C194" i="109"/>
  <c r="B194" i="109"/>
  <c r="K193" i="109"/>
  <c r="J193" i="109"/>
  <c r="I193" i="109"/>
  <c r="H193" i="109"/>
  <c r="G193" i="109"/>
  <c r="F193" i="109"/>
  <c r="E193" i="109"/>
  <c r="D193" i="109"/>
  <c r="C193" i="109"/>
  <c r="B193" i="109"/>
  <c r="K192" i="109"/>
  <c r="J192" i="109"/>
  <c r="I192" i="109"/>
  <c r="H192" i="109"/>
  <c r="G192" i="109"/>
  <c r="F192" i="109"/>
  <c r="E192" i="109"/>
  <c r="D192" i="109"/>
  <c r="C192" i="109"/>
  <c r="B192" i="109"/>
  <c r="K191" i="109"/>
  <c r="J191" i="109"/>
  <c r="I191" i="109"/>
  <c r="H191" i="109"/>
  <c r="G191" i="109"/>
  <c r="F191" i="109"/>
  <c r="E191" i="109"/>
  <c r="D191" i="109"/>
  <c r="C191" i="109"/>
  <c r="B191" i="109"/>
  <c r="K190" i="109"/>
  <c r="J190" i="109"/>
  <c r="I190" i="109"/>
  <c r="H190" i="109"/>
  <c r="G190" i="109"/>
  <c r="F190" i="109"/>
  <c r="E190" i="109"/>
  <c r="D190" i="109"/>
  <c r="C190" i="109"/>
  <c r="B190" i="109"/>
  <c r="K189" i="109"/>
  <c r="J189" i="109"/>
  <c r="I189" i="109"/>
  <c r="H189" i="109"/>
  <c r="G189" i="109"/>
  <c r="F189" i="109"/>
  <c r="E189" i="109"/>
  <c r="D189" i="109"/>
  <c r="C189" i="109"/>
  <c r="B189" i="109"/>
  <c r="K188" i="109"/>
  <c r="J188" i="109"/>
  <c r="I188" i="109"/>
  <c r="H188" i="109"/>
  <c r="G188" i="109"/>
  <c r="F188" i="109"/>
  <c r="E188" i="109"/>
  <c r="D188" i="109"/>
  <c r="C188" i="109"/>
  <c r="B188" i="109"/>
  <c r="K187" i="109"/>
  <c r="J187" i="109"/>
  <c r="I187" i="109"/>
  <c r="H187" i="109"/>
  <c r="G187" i="109"/>
  <c r="F187" i="109"/>
  <c r="E187" i="109"/>
  <c r="D187" i="109"/>
  <c r="C187" i="109"/>
  <c r="B187" i="109"/>
  <c r="K186" i="109"/>
  <c r="J186" i="109"/>
  <c r="I186" i="109"/>
  <c r="H186" i="109"/>
  <c r="G186" i="109"/>
  <c r="F186" i="109"/>
  <c r="E186" i="109"/>
  <c r="D186" i="109"/>
  <c r="C186" i="109"/>
  <c r="B186" i="109"/>
  <c r="K185" i="109"/>
  <c r="J185" i="109"/>
  <c r="I185" i="109"/>
  <c r="H185" i="109"/>
  <c r="G185" i="109"/>
  <c r="F185" i="109"/>
  <c r="E185" i="109"/>
  <c r="D185" i="109"/>
  <c r="C185" i="109"/>
  <c r="B185" i="109"/>
  <c r="K184" i="109"/>
  <c r="J184" i="109"/>
  <c r="I184" i="109"/>
  <c r="H184" i="109"/>
  <c r="G184" i="109"/>
  <c r="F184" i="109"/>
  <c r="E184" i="109"/>
  <c r="D184" i="109"/>
  <c r="C184" i="109"/>
  <c r="B184" i="109"/>
  <c r="K183" i="109"/>
  <c r="J183" i="109"/>
  <c r="I183" i="109"/>
  <c r="H183" i="109"/>
  <c r="G183" i="109"/>
  <c r="F183" i="109"/>
  <c r="E183" i="109"/>
  <c r="D183" i="109"/>
  <c r="C183" i="109"/>
  <c r="B183" i="109"/>
  <c r="K182" i="109"/>
  <c r="J182" i="109"/>
  <c r="I182" i="109"/>
  <c r="H182" i="109"/>
  <c r="G182" i="109"/>
  <c r="F182" i="109"/>
  <c r="E182" i="109"/>
  <c r="D182" i="109"/>
  <c r="C182" i="109"/>
  <c r="B182" i="109"/>
  <c r="K181" i="109"/>
  <c r="J181" i="109"/>
  <c r="I181" i="109"/>
  <c r="H181" i="109"/>
  <c r="G181" i="109"/>
  <c r="F181" i="109"/>
  <c r="E181" i="109"/>
  <c r="D181" i="109"/>
  <c r="C181" i="109"/>
  <c r="B181" i="109"/>
  <c r="K180" i="109"/>
  <c r="J180" i="109"/>
  <c r="I180" i="109"/>
  <c r="H180" i="109"/>
  <c r="G180" i="109"/>
  <c r="F180" i="109"/>
  <c r="E180" i="109"/>
  <c r="D180" i="109"/>
  <c r="C180" i="109"/>
  <c r="B180" i="109"/>
  <c r="K179" i="109"/>
  <c r="J179" i="109"/>
  <c r="I179" i="109"/>
  <c r="H179" i="109"/>
  <c r="G179" i="109"/>
  <c r="F179" i="109"/>
  <c r="E179" i="109"/>
  <c r="D179" i="109"/>
  <c r="C179" i="109"/>
  <c r="B179" i="109"/>
  <c r="K178" i="109"/>
  <c r="J178" i="109"/>
  <c r="I178" i="109"/>
  <c r="H178" i="109"/>
  <c r="G178" i="109"/>
  <c r="F178" i="109"/>
  <c r="E178" i="109"/>
  <c r="D178" i="109"/>
  <c r="C178" i="109"/>
  <c r="B178" i="109"/>
  <c r="K177" i="109"/>
  <c r="J177" i="109"/>
  <c r="I177" i="109"/>
  <c r="H177" i="109"/>
  <c r="G177" i="109"/>
  <c r="F177" i="109"/>
  <c r="E177" i="109"/>
  <c r="D177" i="109"/>
  <c r="C177" i="109"/>
  <c r="B177" i="109"/>
  <c r="K176" i="109"/>
  <c r="J176" i="109"/>
  <c r="I176" i="109"/>
  <c r="H176" i="109"/>
  <c r="G176" i="109"/>
  <c r="F176" i="109"/>
  <c r="E176" i="109"/>
  <c r="D176" i="109"/>
  <c r="C176" i="109"/>
  <c r="B176" i="109"/>
  <c r="K175" i="109"/>
  <c r="J175" i="109"/>
  <c r="I175" i="109"/>
  <c r="H175" i="109"/>
  <c r="G175" i="109"/>
  <c r="F175" i="109"/>
  <c r="E175" i="109"/>
  <c r="D175" i="109"/>
  <c r="C175" i="109"/>
  <c r="B175" i="109"/>
  <c r="K174" i="109"/>
  <c r="J174" i="109"/>
  <c r="I174" i="109"/>
  <c r="H174" i="109"/>
  <c r="G174" i="109"/>
  <c r="F174" i="109"/>
  <c r="E174" i="109"/>
  <c r="D174" i="109"/>
  <c r="C174" i="109"/>
  <c r="B174" i="109"/>
  <c r="K173" i="109"/>
  <c r="J173" i="109"/>
  <c r="I173" i="109"/>
  <c r="H173" i="109"/>
  <c r="G173" i="109"/>
  <c r="F173" i="109"/>
  <c r="E173" i="109"/>
  <c r="D173" i="109"/>
  <c r="C173" i="109"/>
  <c r="B173" i="109"/>
  <c r="K172" i="109"/>
  <c r="J172" i="109"/>
  <c r="I172" i="109"/>
  <c r="H172" i="109"/>
  <c r="G172" i="109"/>
  <c r="F172" i="109"/>
  <c r="E172" i="109"/>
  <c r="D172" i="109"/>
  <c r="C172" i="109"/>
  <c r="B172" i="109"/>
  <c r="K171" i="109"/>
  <c r="J171" i="109"/>
  <c r="I171" i="109"/>
  <c r="H171" i="109"/>
  <c r="G171" i="109"/>
  <c r="F171" i="109"/>
  <c r="E171" i="109"/>
  <c r="D171" i="109"/>
  <c r="C171" i="109"/>
  <c r="B171" i="109"/>
  <c r="K170" i="109"/>
  <c r="J170" i="109"/>
  <c r="I170" i="109"/>
  <c r="H170" i="109"/>
  <c r="G170" i="109"/>
  <c r="F170" i="109"/>
  <c r="E170" i="109"/>
  <c r="D170" i="109"/>
  <c r="C170" i="109"/>
  <c r="B170" i="109"/>
  <c r="K169" i="109"/>
  <c r="J169" i="109"/>
  <c r="I169" i="109"/>
  <c r="H169" i="109"/>
  <c r="G169" i="109"/>
  <c r="F169" i="109"/>
  <c r="E169" i="109"/>
  <c r="D169" i="109"/>
  <c r="C169" i="109"/>
  <c r="B169" i="109"/>
  <c r="K168" i="109"/>
  <c r="J168" i="109"/>
  <c r="I168" i="109"/>
  <c r="H168" i="109"/>
  <c r="G168" i="109"/>
  <c r="F168" i="109"/>
  <c r="E168" i="109"/>
  <c r="D168" i="109"/>
  <c r="C168" i="109"/>
  <c r="B168" i="109"/>
  <c r="K167" i="109"/>
  <c r="J167" i="109"/>
  <c r="I167" i="109"/>
  <c r="H167" i="109"/>
  <c r="G167" i="109"/>
  <c r="F167" i="109"/>
  <c r="E167" i="109"/>
  <c r="D167" i="109"/>
  <c r="C167" i="109"/>
  <c r="B167" i="109"/>
  <c r="K166" i="109"/>
  <c r="J166" i="109"/>
  <c r="I166" i="109"/>
  <c r="H166" i="109"/>
  <c r="G166" i="109"/>
  <c r="F166" i="109"/>
  <c r="E166" i="109"/>
  <c r="D166" i="109"/>
  <c r="C166" i="109"/>
  <c r="B166" i="109"/>
  <c r="K165" i="109"/>
  <c r="J165" i="109"/>
  <c r="I165" i="109"/>
  <c r="H165" i="109"/>
  <c r="G165" i="109"/>
  <c r="F165" i="109"/>
  <c r="E165" i="109"/>
  <c r="D165" i="109"/>
  <c r="C165" i="109"/>
  <c r="B165" i="109"/>
  <c r="K164" i="109"/>
  <c r="J164" i="109"/>
  <c r="I164" i="109"/>
  <c r="H164" i="109"/>
  <c r="G164" i="109"/>
  <c r="F164" i="109"/>
  <c r="E164" i="109"/>
  <c r="D164" i="109"/>
  <c r="C164" i="109"/>
  <c r="B164" i="109"/>
  <c r="K163" i="109"/>
  <c r="J163" i="109"/>
  <c r="I163" i="109"/>
  <c r="H163" i="109"/>
  <c r="G163" i="109"/>
  <c r="F163" i="109"/>
  <c r="E163" i="109"/>
  <c r="D163" i="109"/>
  <c r="C163" i="109"/>
  <c r="B163" i="109"/>
  <c r="K162" i="109"/>
  <c r="J162" i="109"/>
  <c r="I162" i="109"/>
  <c r="H162" i="109"/>
  <c r="G162" i="109"/>
  <c r="F162" i="109"/>
  <c r="E162" i="109"/>
  <c r="D162" i="109"/>
  <c r="C162" i="109"/>
  <c r="B162" i="109"/>
  <c r="K161" i="109"/>
  <c r="J161" i="109"/>
  <c r="I161" i="109"/>
  <c r="H161" i="109"/>
  <c r="G161" i="109"/>
  <c r="F161" i="109"/>
  <c r="E161" i="109"/>
  <c r="D161" i="109"/>
  <c r="C161" i="109"/>
  <c r="B161" i="109"/>
  <c r="K160" i="109"/>
  <c r="J160" i="109"/>
  <c r="I160" i="109"/>
  <c r="H160" i="109"/>
  <c r="G160" i="109"/>
  <c r="F160" i="109"/>
  <c r="E160" i="109"/>
  <c r="D160" i="109"/>
  <c r="C160" i="109"/>
  <c r="B160" i="109"/>
  <c r="K159" i="109"/>
  <c r="J159" i="109"/>
  <c r="I159" i="109"/>
  <c r="H159" i="109"/>
  <c r="G159" i="109"/>
  <c r="F159" i="109"/>
  <c r="E159" i="109"/>
  <c r="D159" i="109"/>
  <c r="C159" i="109"/>
  <c r="B159" i="109"/>
  <c r="K158" i="109"/>
  <c r="J158" i="109"/>
  <c r="I158" i="109"/>
  <c r="H158" i="109"/>
  <c r="G158" i="109"/>
  <c r="F158" i="109"/>
  <c r="E158" i="109"/>
  <c r="D158" i="109"/>
  <c r="C158" i="109"/>
  <c r="B158" i="109"/>
  <c r="K157" i="109"/>
  <c r="J157" i="109"/>
  <c r="I157" i="109"/>
  <c r="H157" i="109"/>
  <c r="G157" i="109"/>
  <c r="F157" i="109"/>
  <c r="E157" i="109"/>
  <c r="D157" i="109"/>
  <c r="C157" i="109"/>
  <c r="B157" i="109"/>
  <c r="K156" i="109"/>
  <c r="J156" i="109"/>
  <c r="I156" i="109"/>
  <c r="H156" i="109"/>
  <c r="G156" i="109"/>
  <c r="F156" i="109"/>
  <c r="E156" i="109"/>
  <c r="D156" i="109"/>
  <c r="C156" i="109"/>
  <c r="B156" i="109"/>
  <c r="K155" i="109"/>
  <c r="J155" i="109"/>
  <c r="I155" i="109"/>
  <c r="H155" i="109"/>
  <c r="G155" i="109"/>
  <c r="F155" i="109"/>
  <c r="E155" i="109"/>
  <c r="D155" i="109"/>
  <c r="C155" i="109"/>
  <c r="B155" i="109"/>
  <c r="K154" i="109"/>
  <c r="J154" i="109"/>
  <c r="I154" i="109"/>
  <c r="H154" i="109"/>
  <c r="G154" i="109"/>
  <c r="F154" i="109"/>
  <c r="E154" i="109"/>
  <c r="D154" i="109"/>
  <c r="C154" i="109"/>
  <c r="B154" i="109"/>
  <c r="K153" i="109"/>
  <c r="J153" i="109"/>
  <c r="I153" i="109"/>
  <c r="H153" i="109"/>
  <c r="G153" i="109"/>
  <c r="F153" i="109"/>
  <c r="E153" i="109"/>
  <c r="D153" i="109"/>
  <c r="C153" i="109"/>
  <c r="B153" i="109"/>
  <c r="K152" i="109"/>
  <c r="J152" i="109"/>
  <c r="I152" i="109"/>
  <c r="H152" i="109"/>
  <c r="G152" i="109"/>
  <c r="F152" i="109"/>
  <c r="E152" i="109"/>
  <c r="D152" i="109"/>
  <c r="C152" i="109"/>
  <c r="B152" i="109"/>
  <c r="K151" i="109"/>
  <c r="J151" i="109"/>
  <c r="I151" i="109"/>
  <c r="H151" i="109"/>
  <c r="G151" i="109"/>
  <c r="F151" i="109"/>
  <c r="E151" i="109"/>
  <c r="D151" i="109"/>
  <c r="C151" i="109"/>
  <c r="B151" i="109"/>
  <c r="K150" i="109"/>
  <c r="J150" i="109"/>
  <c r="I150" i="109"/>
  <c r="H150" i="109"/>
  <c r="G150" i="109"/>
  <c r="F150" i="109"/>
  <c r="E150" i="109"/>
  <c r="D150" i="109"/>
  <c r="C150" i="109"/>
  <c r="B150" i="109"/>
  <c r="K149" i="109"/>
  <c r="J149" i="109"/>
  <c r="I149" i="109"/>
  <c r="H149" i="109"/>
  <c r="G149" i="109"/>
  <c r="F149" i="109"/>
  <c r="E149" i="109"/>
  <c r="D149" i="109"/>
  <c r="C149" i="109"/>
  <c r="B149" i="109"/>
  <c r="K148" i="109"/>
  <c r="J148" i="109"/>
  <c r="I148" i="109"/>
  <c r="H148" i="109"/>
  <c r="G148" i="109"/>
  <c r="F148" i="109"/>
  <c r="E148" i="109"/>
  <c r="D148" i="109"/>
  <c r="C148" i="109"/>
  <c r="B148" i="109"/>
  <c r="K147" i="109"/>
  <c r="J147" i="109"/>
  <c r="I147" i="109"/>
  <c r="H147" i="109"/>
  <c r="G147" i="109"/>
  <c r="F147" i="109"/>
  <c r="E147" i="109"/>
  <c r="D147" i="109"/>
  <c r="C147" i="109"/>
  <c r="B147" i="109"/>
  <c r="K146" i="109"/>
  <c r="J146" i="109"/>
  <c r="I146" i="109"/>
  <c r="H146" i="109"/>
  <c r="G146" i="109"/>
  <c r="F146" i="109"/>
  <c r="E146" i="109"/>
  <c r="D146" i="109"/>
  <c r="C146" i="109"/>
  <c r="B146" i="109"/>
  <c r="K145" i="109"/>
  <c r="J145" i="109"/>
  <c r="I145" i="109"/>
  <c r="H145" i="109"/>
  <c r="G145" i="109"/>
  <c r="F145" i="109"/>
  <c r="E145" i="109"/>
  <c r="D145" i="109"/>
  <c r="C145" i="109"/>
  <c r="B145" i="109"/>
  <c r="K144" i="109"/>
  <c r="J144" i="109"/>
  <c r="I144" i="109"/>
  <c r="H144" i="109"/>
  <c r="G144" i="109"/>
  <c r="F144" i="109"/>
  <c r="E144" i="109"/>
  <c r="D144" i="109"/>
  <c r="C144" i="109"/>
  <c r="B144" i="109"/>
  <c r="K143" i="109"/>
  <c r="J143" i="109"/>
  <c r="I143" i="109"/>
  <c r="H143" i="109"/>
  <c r="G143" i="109"/>
  <c r="F143" i="109"/>
  <c r="E143" i="109"/>
  <c r="D143" i="109"/>
  <c r="C143" i="109"/>
  <c r="B143" i="109"/>
  <c r="K142" i="109"/>
  <c r="J142" i="109"/>
  <c r="I142" i="109"/>
  <c r="H142" i="109"/>
  <c r="G142" i="109"/>
  <c r="F142" i="109"/>
  <c r="E142" i="109"/>
  <c r="D142" i="109"/>
  <c r="C142" i="109"/>
  <c r="B142" i="109"/>
  <c r="K141" i="109"/>
  <c r="J141" i="109"/>
  <c r="I141" i="109"/>
  <c r="H141" i="109"/>
  <c r="G141" i="109"/>
  <c r="F141" i="109"/>
  <c r="E141" i="109"/>
  <c r="D141" i="109"/>
  <c r="C141" i="109"/>
  <c r="B141" i="109"/>
  <c r="K140" i="109"/>
  <c r="J140" i="109"/>
  <c r="I140" i="109"/>
  <c r="H140" i="109"/>
  <c r="G140" i="109"/>
  <c r="F140" i="109"/>
  <c r="E140" i="109"/>
  <c r="D140" i="109"/>
  <c r="C140" i="109"/>
  <c r="B140" i="109"/>
  <c r="K139" i="109"/>
  <c r="J139" i="109"/>
  <c r="I139" i="109"/>
  <c r="H139" i="109"/>
  <c r="G139" i="109"/>
  <c r="F139" i="109"/>
  <c r="E139" i="109"/>
  <c r="D139" i="109"/>
  <c r="C139" i="109"/>
  <c r="B139" i="109"/>
  <c r="K138" i="109"/>
  <c r="J138" i="109"/>
  <c r="I138" i="109"/>
  <c r="H138" i="109"/>
  <c r="G138" i="109"/>
  <c r="F138" i="109"/>
  <c r="E138" i="109"/>
  <c r="D138" i="109"/>
  <c r="C138" i="109"/>
  <c r="B138" i="109"/>
  <c r="K137" i="109"/>
  <c r="J137" i="109"/>
  <c r="I137" i="109"/>
  <c r="H137" i="109"/>
  <c r="G137" i="109"/>
  <c r="F137" i="109"/>
  <c r="E137" i="109"/>
  <c r="D137" i="109"/>
  <c r="C137" i="109"/>
  <c r="B137" i="109"/>
  <c r="K136" i="109"/>
  <c r="J136" i="109"/>
  <c r="I136" i="109"/>
  <c r="H136" i="109"/>
  <c r="G136" i="109"/>
  <c r="F136" i="109"/>
  <c r="E136" i="109"/>
  <c r="D136" i="109"/>
  <c r="C136" i="109"/>
  <c r="B136" i="109"/>
  <c r="K135" i="109"/>
  <c r="J135" i="109"/>
  <c r="I135" i="109"/>
  <c r="H135" i="109"/>
  <c r="G135" i="109"/>
  <c r="F135" i="109"/>
  <c r="E135" i="109"/>
  <c r="D135" i="109"/>
  <c r="C135" i="109"/>
  <c r="B135" i="109"/>
  <c r="K134" i="109"/>
  <c r="J134" i="109"/>
  <c r="I134" i="109"/>
  <c r="H134" i="109"/>
  <c r="G134" i="109"/>
  <c r="F134" i="109"/>
  <c r="E134" i="109"/>
  <c r="D134" i="109"/>
  <c r="C134" i="109"/>
  <c r="B134" i="109"/>
  <c r="K133" i="109"/>
  <c r="J133" i="109"/>
  <c r="I133" i="109"/>
  <c r="H133" i="109"/>
  <c r="G133" i="109"/>
  <c r="F133" i="109"/>
  <c r="E133" i="109"/>
  <c r="D133" i="109"/>
  <c r="C133" i="109"/>
  <c r="B133" i="109"/>
  <c r="K132" i="109"/>
  <c r="J132" i="109"/>
  <c r="I132" i="109"/>
  <c r="H132" i="109"/>
  <c r="G132" i="109"/>
  <c r="F132" i="109"/>
  <c r="E132" i="109"/>
  <c r="D132" i="109"/>
  <c r="C132" i="109"/>
  <c r="B132" i="109"/>
  <c r="K131" i="109"/>
  <c r="J131" i="109"/>
  <c r="I131" i="109"/>
  <c r="H131" i="109"/>
  <c r="G131" i="109"/>
  <c r="F131" i="109"/>
  <c r="E131" i="109"/>
  <c r="D131" i="109"/>
  <c r="C131" i="109"/>
  <c r="B131" i="109"/>
  <c r="K130" i="109"/>
  <c r="J130" i="109"/>
  <c r="I130" i="109"/>
  <c r="H130" i="109"/>
  <c r="G130" i="109"/>
  <c r="F130" i="109"/>
  <c r="E130" i="109"/>
  <c r="D130" i="109"/>
  <c r="C130" i="109"/>
  <c r="B130" i="109"/>
  <c r="K129" i="109"/>
  <c r="J129" i="109"/>
  <c r="I129" i="109"/>
  <c r="H129" i="109"/>
  <c r="G129" i="109"/>
  <c r="F129" i="109"/>
  <c r="E129" i="109"/>
  <c r="D129" i="109"/>
  <c r="C129" i="109"/>
  <c r="B129" i="109"/>
  <c r="K128" i="109"/>
  <c r="J128" i="109"/>
  <c r="I128" i="109"/>
  <c r="H128" i="109"/>
  <c r="G128" i="109"/>
  <c r="F128" i="109"/>
  <c r="E128" i="109"/>
  <c r="D128" i="109"/>
  <c r="C128" i="109"/>
  <c r="B128" i="109"/>
  <c r="K127" i="109"/>
  <c r="J127" i="109"/>
  <c r="I127" i="109"/>
  <c r="H127" i="109"/>
  <c r="G127" i="109"/>
  <c r="F127" i="109"/>
  <c r="E127" i="109"/>
  <c r="D127" i="109"/>
  <c r="C127" i="109"/>
  <c r="B127" i="109"/>
  <c r="K126" i="109"/>
  <c r="J126" i="109"/>
  <c r="I126" i="109"/>
  <c r="H126" i="109"/>
  <c r="G126" i="109"/>
  <c r="F126" i="109"/>
  <c r="E126" i="109"/>
  <c r="D126" i="109"/>
  <c r="C126" i="109"/>
  <c r="B126" i="109"/>
  <c r="K125" i="109"/>
  <c r="J125" i="109"/>
  <c r="I125" i="109"/>
  <c r="H125" i="109"/>
  <c r="G125" i="109"/>
  <c r="F125" i="109"/>
  <c r="E125" i="109"/>
  <c r="D125" i="109"/>
  <c r="C125" i="109"/>
  <c r="B125" i="109"/>
  <c r="K124" i="109"/>
  <c r="J124" i="109"/>
  <c r="I124" i="109"/>
  <c r="H124" i="109"/>
  <c r="G124" i="109"/>
  <c r="F124" i="109"/>
  <c r="E124" i="109"/>
  <c r="D124" i="109"/>
  <c r="C124" i="109"/>
  <c r="B124" i="109"/>
  <c r="K123" i="109"/>
  <c r="J123" i="109"/>
  <c r="I123" i="109"/>
  <c r="H123" i="109"/>
  <c r="G123" i="109"/>
  <c r="F123" i="109"/>
  <c r="E123" i="109"/>
  <c r="D123" i="109"/>
  <c r="C123" i="109"/>
  <c r="B123" i="109"/>
  <c r="K122" i="109"/>
  <c r="J122" i="109"/>
  <c r="I122" i="109"/>
  <c r="H122" i="109"/>
  <c r="G122" i="109"/>
  <c r="F122" i="109"/>
  <c r="E122" i="109"/>
  <c r="D122" i="109"/>
  <c r="C122" i="109"/>
  <c r="B122" i="109"/>
  <c r="K121" i="109"/>
  <c r="J121" i="109"/>
  <c r="I121" i="109"/>
  <c r="H121" i="109"/>
  <c r="G121" i="109"/>
  <c r="F121" i="109"/>
  <c r="E121" i="109"/>
  <c r="D121" i="109"/>
  <c r="C121" i="109"/>
  <c r="B121" i="109"/>
  <c r="K120" i="109"/>
  <c r="J120" i="109"/>
  <c r="I120" i="109"/>
  <c r="H120" i="109"/>
  <c r="G120" i="109"/>
  <c r="F120" i="109"/>
  <c r="E120" i="109"/>
  <c r="D120" i="109"/>
  <c r="C120" i="109"/>
  <c r="B120" i="109"/>
  <c r="K119" i="109"/>
  <c r="J119" i="109"/>
  <c r="I119" i="109"/>
  <c r="H119" i="109"/>
  <c r="G119" i="109"/>
  <c r="F119" i="109"/>
  <c r="E119" i="109"/>
  <c r="D119" i="109"/>
  <c r="C119" i="109"/>
  <c r="B119" i="109"/>
  <c r="K118" i="109"/>
  <c r="J118" i="109"/>
  <c r="I118" i="109"/>
  <c r="H118" i="109"/>
  <c r="G118" i="109"/>
  <c r="F118" i="109"/>
  <c r="E118" i="109"/>
  <c r="D118" i="109"/>
  <c r="C118" i="109"/>
  <c r="B118" i="109"/>
  <c r="K117" i="109"/>
  <c r="J117" i="109"/>
  <c r="I117" i="109"/>
  <c r="H117" i="109"/>
  <c r="G117" i="109"/>
  <c r="F117" i="109"/>
  <c r="E117" i="109"/>
  <c r="D117" i="109"/>
  <c r="C117" i="109"/>
  <c r="B117" i="109"/>
  <c r="K116" i="109"/>
  <c r="J116" i="109"/>
  <c r="I116" i="109"/>
  <c r="H116" i="109"/>
  <c r="G116" i="109"/>
  <c r="F116" i="109"/>
  <c r="E116" i="109"/>
  <c r="D116" i="109"/>
  <c r="C116" i="109"/>
  <c r="B116" i="109"/>
  <c r="K115" i="109"/>
  <c r="J115" i="109"/>
  <c r="I115" i="109"/>
  <c r="H115" i="109"/>
  <c r="G115" i="109"/>
  <c r="F115" i="109"/>
  <c r="E115" i="109"/>
  <c r="D115" i="109"/>
  <c r="C115" i="109"/>
  <c r="B115" i="109"/>
  <c r="K114" i="109"/>
  <c r="J114" i="109"/>
  <c r="I114" i="109"/>
  <c r="H114" i="109"/>
  <c r="G114" i="109"/>
  <c r="F114" i="109"/>
  <c r="E114" i="109"/>
  <c r="D114" i="109"/>
  <c r="C114" i="109"/>
  <c r="B114" i="109"/>
  <c r="K113" i="109"/>
  <c r="J113" i="109"/>
  <c r="I113" i="109"/>
  <c r="H113" i="109"/>
  <c r="G113" i="109"/>
  <c r="F113" i="109"/>
  <c r="E113" i="109"/>
  <c r="D113" i="109"/>
  <c r="C113" i="109"/>
  <c r="B113" i="109"/>
  <c r="K112" i="109"/>
  <c r="J112" i="109"/>
  <c r="I112" i="109"/>
  <c r="H112" i="109"/>
  <c r="G112" i="109"/>
  <c r="F112" i="109"/>
  <c r="E112" i="109"/>
  <c r="D112" i="109"/>
  <c r="C112" i="109"/>
  <c r="B112" i="109"/>
  <c r="K111" i="109"/>
  <c r="J111" i="109"/>
  <c r="I111" i="109"/>
  <c r="H111" i="109"/>
  <c r="G111" i="109"/>
  <c r="F111" i="109"/>
  <c r="E111" i="109"/>
  <c r="D111" i="109"/>
  <c r="C111" i="109"/>
  <c r="B111" i="109"/>
  <c r="K110" i="109"/>
  <c r="J110" i="109"/>
  <c r="I110" i="109"/>
  <c r="H110" i="109"/>
  <c r="G110" i="109"/>
  <c r="F110" i="109"/>
  <c r="E110" i="109"/>
  <c r="D110" i="109"/>
  <c r="C110" i="109"/>
  <c r="B110" i="109"/>
  <c r="K109" i="109"/>
  <c r="J109" i="109"/>
  <c r="I109" i="109"/>
  <c r="H109" i="109"/>
  <c r="G109" i="109"/>
  <c r="F109" i="109"/>
  <c r="E109" i="109"/>
  <c r="D109" i="109"/>
  <c r="C109" i="109"/>
  <c r="B109" i="109"/>
  <c r="K108" i="109"/>
  <c r="J108" i="109"/>
  <c r="I108" i="109"/>
  <c r="H108" i="109"/>
  <c r="G108" i="109"/>
  <c r="F108" i="109"/>
  <c r="E108" i="109"/>
  <c r="D108" i="109"/>
  <c r="C108" i="109"/>
  <c r="B108" i="109"/>
  <c r="K107" i="109"/>
  <c r="J107" i="109"/>
  <c r="I107" i="109"/>
  <c r="H107" i="109"/>
  <c r="G107" i="109"/>
  <c r="F107" i="109"/>
  <c r="E107" i="109"/>
  <c r="D107" i="109"/>
  <c r="C107" i="109"/>
  <c r="B107" i="109"/>
  <c r="K106" i="109"/>
  <c r="J106" i="109"/>
  <c r="I106" i="109"/>
  <c r="H106" i="109"/>
  <c r="G106" i="109"/>
  <c r="F106" i="109"/>
  <c r="E106" i="109"/>
  <c r="D106" i="109"/>
  <c r="C106" i="109"/>
  <c r="B106" i="109"/>
  <c r="K105" i="109"/>
  <c r="J105" i="109"/>
  <c r="I105" i="109"/>
  <c r="H105" i="109"/>
  <c r="G105" i="109"/>
  <c r="F105" i="109"/>
  <c r="E105" i="109"/>
  <c r="D105" i="109"/>
  <c r="C105" i="109"/>
  <c r="B105" i="109"/>
  <c r="K104" i="109"/>
  <c r="J104" i="109"/>
  <c r="I104" i="109"/>
  <c r="H104" i="109"/>
  <c r="G104" i="109"/>
  <c r="F104" i="109"/>
  <c r="E104" i="109"/>
  <c r="D104" i="109"/>
  <c r="C104" i="109"/>
  <c r="B104" i="109"/>
  <c r="K103" i="109"/>
  <c r="J103" i="109"/>
  <c r="I103" i="109"/>
  <c r="H103" i="109"/>
  <c r="G103" i="109"/>
  <c r="F103" i="109"/>
  <c r="E103" i="109"/>
  <c r="D103" i="109"/>
  <c r="C103" i="109"/>
  <c r="B103" i="109"/>
  <c r="K102" i="109"/>
  <c r="J102" i="109"/>
  <c r="I102" i="109"/>
  <c r="H102" i="109"/>
  <c r="G102" i="109"/>
  <c r="F102" i="109"/>
  <c r="E102" i="109"/>
  <c r="D102" i="109"/>
  <c r="C102" i="109"/>
  <c r="B102" i="109"/>
  <c r="K101" i="109"/>
  <c r="J101" i="109"/>
  <c r="I101" i="109"/>
  <c r="H101" i="109"/>
  <c r="G101" i="109"/>
  <c r="F101" i="109"/>
  <c r="E101" i="109"/>
  <c r="D101" i="109"/>
  <c r="C101" i="109"/>
  <c r="B101" i="109"/>
  <c r="K100" i="109"/>
  <c r="J100" i="109"/>
  <c r="I100" i="109"/>
  <c r="H100" i="109"/>
  <c r="G100" i="109"/>
  <c r="F100" i="109"/>
  <c r="E100" i="109"/>
  <c r="D100" i="109"/>
  <c r="C100" i="109"/>
  <c r="B100" i="109"/>
  <c r="K99" i="109"/>
  <c r="J99" i="109"/>
  <c r="I99" i="109"/>
  <c r="H99" i="109"/>
  <c r="G99" i="109"/>
  <c r="F99" i="109"/>
  <c r="E99" i="109"/>
  <c r="D99" i="109"/>
  <c r="C99" i="109"/>
  <c r="B99" i="109"/>
  <c r="K98" i="109"/>
  <c r="J98" i="109"/>
  <c r="I98" i="109"/>
  <c r="H98" i="109"/>
  <c r="G98" i="109"/>
  <c r="F98" i="109"/>
  <c r="E98" i="109"/>
  <c r="D98" i="109"/>
  <c r="C98" i="109"/>
  <c r="B98" i="109"/>
  <c r="K97" i="109"/>
  <c r="J97" i="109"/>
  <c r="I97" i="109"/>
  <c r="H97" i="109"/>
  <c r="G97" i="109"/>
  <c r="F97" i="109"/>
  <c r="E97" i="109"/>
  <c r="D97" i="109"/>
  <c r="C97" i="109"/>
  <c r="B97" i="109"/>
  <c r="K96" i="109"/>
  <c r="J96" i="109"/>
  <c r="I96" i="109"/>
  <c r="H96" i="109"/>
  <c r="G96" i="109"/>
  <c r="F96" i="109"/>
  <c r="E96" i="109"/>
  <c r="D96" i="109"/>
  <c r="C96" i="109"/>
  <c r="B96" i="109"/>
  <c r="K95" i="109"/>
  <c r="J95" i="109"/>
  <c r="I95" i="109"/>
  <c r="H95" i="109"/>
  <c r="G95" i="109"/>
  <c r="F95" i="109"/>
  <c r="E95" i="109"/>
  <c r="D95" i="109"/>
  <c r="C95" i="109"/>
  <c r="B95" i="109"/>
  <c r="K94" i="109"/>
  <c r="J94" i="109"/>
  <c r="I94" i="109"/>
  <c r="H94" i="109"/>
  <c r="G94" i="109"/>
  <c r="F94" i="109"/>
  <c r="E94" i="109"/>
  <c r="D94" i="109"/>
  <c r="C94" i="109"/>
  <c r="B94" i="109"/>
  <c r="K93" i="109"/>
  <c r="J93" i="109"/>
  <c r="I93" i="109"/>
  <c r="H93" i="109"/>
  <c r="G93" i="109"/>
  <c r="F93" i="109"/>
  <c r="E93" i="109"/>
  <c r="D93" i="109"/>
  <c r="C93" i="109"/>
  <c r="B93" i="109"/>
  <c r="K92" i="109"/>
  <c r="J92" i="109"/>
  <c r="I92" i="109"/>
  <c r="H92" i="109"/>
  <c r="G92" i="109"/>
  <c r="F92" i="109"/>
  <c r="E92" i="109"/>
  <c r="D92" i="109"/>
  <c r="C92" i="109"/>
  <c r="B92" i="109"/>
  <c r="K91" i="109"/>
  <c r="J91" i="109"/>
  <c r="I91" i="109"/>
  <c r="H91" i="109"/>
  <c r="G91" i="109"/>
  <c r="F91" i="109"/>
  <c r="E91" i="109"/>
  <c r="D91" i="109"/>
  <c r="C91" i="109"/>
  <c r="B91" i="109"/>
  <c r="K90" i="109"/>
  <c r="J90" i="109"/>
  <c r="I90" i="109"/>
  <c r="H90" i="109"/>
  <c r="G90" i="109"/>
  <c r="F90" i="109"/>
  <c r="E90" i="109"/>
  <c r="D90" i="109"/>
  <c r="C90" i="109"/>
  <c r="B90" i="109"/>
  <c r="K89" i="109"/>
  <c r="J89" i="109"/>
  <c r="I89" i="109"/>
  <c r="H89" i="109"/>
  <c r="G89" i="109"/>
  <c r="F89" i="109"/>
  <c r="E89" i="109"/>
  <c r="D89" i="109"/>
  <c r="C89" i="109"/>
  <c r="B89" i="109"/>
  <c r="K88" i="109"/>
  <c r="J88" i="109"/>
  <c r="I88" i="109"/>
  <c r="H88" i="109"/>
  <c r="G88" i="109"/>
  <c r="F88" i="109"/>
  <c r="E88" i="109"/>
  <c r="D88" i="109"/>
  <c r="C88" i="109"/>
  <c r="B88" i="109"/>
  <c r="K87" i="109"/>
  <c r="J87" i="109"/>
  <c r="I87" i="109"/>
  <c r="H87" i="109"/>
  <c r="G87" i="109"/>
  <c r="F87" i="109"/>
  <c r="E87" i="109"/>
  <c r="D87" i="109"/>
  <c r="C87" i="109"/>
  <c r="B87" i="109"/>
  <c r="K86" i="109"/>
  <c r="J86" i="109"/>
  <c r="I86" i="109"/>
  <c r="H86" i="109"/>
  <c r="G86" i="109"/>
  <c r="F86" i="109"/>
  <c r="E86" i="109"/>
  <c r="D86" i="109"/>
  <c r="C86" i="109"/>
  <c r="B86" i="109"/>
  <c r="K85" i="109"/>
  <c r="J85" i="109"/>
  <c r="I85" i="109"/>
  <c r="H85" i="109"/>
  <c r="G85" i="109"/>
  <c r="F85" i="109"/>
  <c r="E85" i="109"/>
  <c r="D85" i="109"/>
  <c r="C85" i="109"/>
  <c r="B85" i="109"/>
  <c r="K84" i="109"/>
  <c r="J84" i="109"/>
  <c r="I84" i="109"/>
  <c r="H84" i="109"/>
  <c r="G84" i="109"/>
  <c r="F84" i="109"/>
  <c r="E84" i="109"/>
  <c r="D84" i="109"/>
  <c r="C84" i="109"/>
  <c r="B84" i="109"/>
  <c r="K83" i="109"/>
  <c r="J83" i="109"/>
  <c r="I83" i="109"/>
  <c r="H83" i="109"/>
  <c r="G83" i="109"/>
  <c r="F83" i="109"/>
  <c r="E83" i="109"/>
  <c r="D83" i="109"/>
  <c r="C83" i="109"/>
  <c r="B83" i="109"/>
  <c r="K82" i="109"/>
  <c r="J82" i="109"/>
  <c r="I82" i="109"/>
  <c r="H82" i="109"/>
  <c r="G82" i="109"/>
  <c r="F82" i="109"/>
  <c r="E82" i="109"/>
  <c r="D82" i="109"/>
  <c r="C82" i="109"/>
  <c r="B82" i="109"/>
  <c r="K81" i="109"/>
  <c r="J81" i="109"/>
  <c r="I81" i="109"/>
  <c r="H81" i="109"/>
  <c r="G81" i="109"/>
  <c r="F81" i="109"/>
  <c r="E81" i="109"/>
  <c r="D81" i="109"/>
  <c r="C81" i="109"/>
  <c r="B81" i="109"/>
  <c r="K80" i="109"/>
  <c r="J80" i="109"/>
  <c r="I80" i="109"/>
  <c r="H80" i="109"/>
  <c r="G80" i="109"/>
  <c r="F80" i="109"/>
  <c r="E80" i="109"/>
  <c r="D80" i="109"/>
  <c r="C80" i="109"/>
  <c r="B80" i="109"/>
  <c r="K79" i="109"/>
  <c r="J79" i="109"/>
  <c r="I79" i="109"/>
  <c r="H79" i="109"/>
  <c r="G79" i="109"/>
  <c r="F79" i="109"/>
  <c r="E79" i="109"/>
  <c r="D79" i="109"/>
  <c r="C79" i="109"/>
  <c r="B79" i="109"/>
  <c r="K78" i="109"/>
  <c r="J78" i="109"/>
  <c r="I78" i="109"/>
  <c r="H78" i="109"/>
  <c r="G78" i="109"/>
  <c r="F78" i="109"/>
  <c r="E78" i="109"/>
  <c r="D78" i="109"/>
  <c r="C78" i="109"/>
  <c r="B78" i="109"/>
  <c r="K77" i="109"/>
  <c r="J77" i="109"/>
  <c r="I77" i="109"/>
  <c r="H77" i="109"/>
  <c r="G77" i="109"/>
  <c r="F77" i="109"/>
  <c r="E77" i="109"/>
  <c r="D77" i="109"/>
  <c r="C77" i="109"/>
  <c r="B77" i="109"/>
  <c r="K76" i="109"/>
  <c r="J76" i="109"/>
  <c r="I76" i="109"/>
  <c r="H76" i="109"/>
  <c r="G76" i="109"/>
  <c r="F76" i="109"/>
  <c r="E76" i="109"/>
  <c r="D76" i="109"/>
  <c r="C76" i="109"/>
  <c r="B76" i="109"/>
  <c r="K75" i="109"/>
  <c r="J75" i="109"/>
  <c r="I75" i="109"/>
  <c r="H75" i="109"/>
  <c r="G75" i="109"/>
  <c r="F75" i="109"/>
  <c r="E75" i="109"/>
  <c r="D75" i="109"/>
  <c r="C75" i="109"/>
  <c r="B75" i="109"/>
  <c r="K74" i="109"/>
  <c r="J74" i="109"/>
  <c r="I74" i="109"/>
  <c r="H74" i="109"/>
  <c r="G74" i="109"/>
  <c r="F74" i="109"/>
  <c r="E74" i="109"/>
  <c r="D74" i="109"/>
  <c r="C74" i="109"/>
  <c r="B74" i="109"/>
  <c r="K73" i="109"/>
  <c r="J73" i="109"/>
  <c r="I73" i="109"/>
  <c r="H73" i="109"/>
  <c r="G73" i="109"/>
  <c r="F73" i="109"/>
  <c r="E73" i="109"/>
  <c r="D73" i="109"/>
  <c r="C73" i="109"/>
  <c r="B73" i="109"/>
  <c r="K72" i="109"/>
  <c r="J72" i="109"/>
  <c r="I72" i="109"/>
  <c r="H72" i="109"/>
  <c r="G72" i="109"/>
  <c r="F72" i="109"/>
  <c r="E72" i="109"/>
  <c r="D72" i="109"/>
  <c r="C72" i="109"/>
  <c r="B72" i="109"/>
  <c r="K71" i="109"/>
  <c r="J71" i="109"/>
  <c r="I71" i="109"/>
  <c r="H71" i="109"/>
  <c r="G71" i="109"/>
  <c r="F71" i="109"/>
  <c r="E71" i="109"/>
  <c r="D71" i="109"/>
  <c r="C71" i="109"/>
  <c r="B71" i="109"/>
  <c r="K70" i="109"/>
  <c r="J70" i="109"/>
  <c r="I70" i="109"/>
  <c r="H70" i="109"/>
  <c r="G70" i="109"/>
  <c r="F70" i="109"/>
  <c r="E70" i="109"/>
  <c r="D70" i="109"/>
  <c r="C70" i="109"/>
  <c r="B70" i="109"/>
  <c r="K69" i="109"/>
  <c r="J69" i="109"/>
  <c r="I69" i="109"/>
  <c r="H69" i="109"/>
  <c r="G69" i="109"/>
  <c r="F69" i="109"/>
  <c r="E69" i="109"/>
  <c r="D69" i="109"/>
  <c r="C69" i="109"/>
  <c r="B69" i="109"/>
  <c r="K68" i="109"/>
  <c r="J68" i="109"/>
  <c r="I68" i="109"/>
  <c r="H68" i="109"/>
  <c r="G68" i="109"/>
  <c r="F68" i="109"/>
  <c r="E68" i="109"/>
  <c r="D68" i="109"/>
  <c r="C68" i="109"/>
  <c r="B68" i="109"/>
  <c r="K67" i="109"/>
  <c r="J67" i="109"/>
  <c r="I67" i="109"/>
  <c r="H67" i="109"/>
  <c r="G67" i="109"/>
  <c r="F67" i="109"/>
  <c r="E67" i="109"/>
  <c r="D67" i="109"/>
  <c r="C67" i="109"/>
  <c r="B67" i="109"/>
  <c r="K66" i="109"/>
  <c r="J66" i="109"/>
  <c r="I66" i="109"/>
  <c r="H66" i="109"/>
  <c r="G66" i="109"/>
  <c r="F66" i="109"/>
  <c r="E66" i="109"/>
  <c r="D66" i="109"/>
  <c r="C66" i="109"/>
  <c r="B66" i="109"/>
  <c r="K65" i="109"/>
  <c r="J65" i="109"/>
  <c r="I65" i="109"/>
  <c r="H65" i="109"/>
  <c r="G65" i="109"/>
  <c r="F65" i="109"/>
  <c r="E65" i="109"/>
  <c r="D65" i="109"/>
  <c r="C65" i="109"/>
  <c r="B65" i="109"/>
  <c r="K64" i="109"/>
  <c r="J64" i="109"/>
  <c r="I64" i="109"/>
  <c r="H64" i="109"/>
  <c r="G64" i="109"/>
  <c r="F64" i="109"/>
  <c r="E64" i="109"/>
  <c r="D64" i="109"/>
  <c r="C64" i="109"/>
  <c r="B64" i="109"/>
  <c r="K63" i="109"/>
  <c r="J63" i="109"/>
  <c r="I63" i="109"/>
  <c r="H63" i="109"/>
  <c r="G63" i="109"/>
  <c r="F63" i="109"/>
  <c r="E63" i="109"/>
  <c r="D63" i="109"/>
  <c r="C63" i="109"/>
  <c r="B63" i="109"/>
  <c r="K62" i="109"/>
  <c r="J62" i="109"/>
  <c r="I62" i="109"/>
  <c r="H62" i="109"/>
  <c r="G62" i="109"/>
  <c r="F62" i="109"/>
  <c r="E62" i="109"/>
  <c r="D62" i="109"/>
  <c r="C62" i="109"/>
  <c r="B62" i="109"/>
  <c r="K61" i="109"/>
  <c r="J61" i="109"/>
  <c r="I61" i="109"/>
  <c r="H61" i="109"/>
  <c r="G61" i="109"/>
  <c r="F61" i="109"/>
  <c r="E61" i="109"/>
  <c r="D61" i="109"/>
  <c r="C61" i="109"/>
  <c r="B61" i="109"/>
  <c r="K60" i="109"/>
  <c r="J60" i="109"/>
  <c r="I60" i="109"/>
  <c r="H60" i="109"/>
  <c r="G60" i="109"/>
  <c r="F60" i="109"/>
  <c r="E60" i="109"/>
  <c r="D60" i="109"/>
  <c r="C60" i="109"/>
  <c r="B60" i="109"/>
  <c r="K59" i="109"/>
  <c r="J59" i="109"/>
  <c r="I59" i="109"/>
  <c r="H59" i="109"/>
  <c r="G59" i="109"/>
  <c r="F59" i="109"/>
  <c r="E59" i="109"/>
  <c r="D59" i="109"/>
  <c r="C59" i="109"/>
  <c r="B59" i="109"/>
  <c r="K58" i="109"/>
  <c r="J58" i="109"/>
  <c r="I58" i="109"/>
  <c r="H58" i="109"/>
  <c r="G58" i="109"/>
  <c r="F58" i="109"/>
  <c r="E58" i="109"/>
  <c r="D58" i="109"/>
  <c r="C58" i="109"/>
  <c r="B58" i="109"/>
  <c r="K57" i="109"/>
  <c r="J57" i="109"/>
  <c r="I57" i="109"/>
  <c r="H57" i="109"/>
  <c r="G57" i="109"/>
  <c r="F57" i="109"/>
  <c r="E57" i="109"/>
  <c r="D57" i="109"/>
  <c r="C57" i="109"/>
  <c r="B57" i="109"/>
  <c r="K56" i="109"/>
  <c r="J56" i="109"/>
  <c r="I56" i="109"/>
  <c r="H56" i="109"/>
  <c r="G56" i="109"/>
  <c r="F56" i="109"/>
  <c r="E56" i="109"/>
  <c r="D56" i="109"/>
  <c r="C56" i="109"/>
  <c r="B56" i="109"/>
  <c r="K55" i="109"/>
  <c r="J55" i="109"/>
  <c r="I55" i="109"/>
  <c r="H55" i="109"/>
  <c r="G55" i="109"/>
  <c r="F55" i="109"/>
  <c r="E55" i="109"/>
  <c r="D55" i="109"/>
  <c r="C55" i="109"/>
  <c r="B55" i="109"/>
  <c r="K54" i="109"/>
  <c r="J54" i="109"/>
  <c r="I54" i="109"/>
  <c r="H54" i="109"/>
  <c r="G54" i="109"/>
  <c r="F54" i="109"/>
  <c r="E54" i="109"/>
  <c r="D54" i="109"/>
  <c r="C54" i="109"/>
  <c r="B54" i="109"/>
  <c r="K53" i="109"/>
  <c r="J53" i="109"/>
  <c r="I53" i="109"/>
  <c r="H53" i="109"/>
  <c r="G53" i="109"/>
  <c r="F53" i="109"/>
  <c r="E53" i="109"/>
  <c r="D53" i="109"/>
  <c r="C53" i="109"/>
  <c r="B53" i="109"/>
  <c r="K52" i="109"/>
  <c r="J52" i="109"/>
  <c r="I52" i="109"/>
  <c r="H52" i="109"/>
  <c r="G52" i="109"/>
  <c r="F52" i="109"/>
  <c r="E52" i="109"/>
  <c r="D52" i="109"/>
  <c r="C52" i="109"/>
  <c r="B52" i="109"/>
  <c r="K51" i="109"/>
  <c r="J51" i="109"/>
  <c r="I51" i="109"/>
  <c r="H51" i="109"/>
  <c r="G51" i="109"/>
  <c r="F51" i="109"/>
  <c r="E51" i="109"/>
  <c r="D51" i="109"/>
  <c r="C51" i="109"/>
  <c r="B51" i="109"/>
  <c r="K50" i="109"/>
  <c r="J50" i="109"/>
  <c r="I50" i="109"/>
  <c r="H50" i="109"/>
  <c r="G50" i="109"/>
  <c r="F50" i="109"/>
  <c r="E50" i="109"/>
  <c r="D50" i="109"/>
  <c r="C50" i="109"/>
  <c r="B50" i="109"/>
  <c r="K49" i="109"/>
  <c r="J49" i="109"/>
  <c r="I49" i="109"/>
  <c r="H49" i="109"/>
  <c r="G49" i="109"/>
  <c r="F49" i="109"/>
  <c r="E49" i="109"/>
  <c r="D49" i="109"/>
  <c r="C49" i="109"/>
  <c r="B49" i="109"/>
  <c r="K48" i="109"/>
  <c r="J48" i="109"/>
  <c r="I48" i="109"/>
  <c r="H48" i="109"/>
  <c r="G48" i="109"/>
  <c r="F48" i="109"/>
  <c r="E48" i="109"/>
  <c r="D48" i="109"/>
  <c r="C48" i="109"/>
  <c r="B48" i="109"/>
  <c r="K47" i="109"/>
  <c r="J47" i="109"/>
  <c r="I47" i="109"/>
  <c r="H47" i="109"/>
  <c r="G47" i="109"/>
  <c r="F47" i="109"/>
  <c r="E47" i="109"/>
  <c r="D47" i="109"/>
  <c r="C47" i="109"/>
  <c r="B47" i="109"/>
  <c r="K46" i="109"/>
  <c r="J46" i="109"/>
  <c r="I46" i="109"/>
  <c r="H46" i="109"/>
  <c r="G46" i="109"/>
  <c r="F46" i="109"/>
  <c r="E46" i="109"/>
  <c r="D46" i="109"/>
  <c r="C46" i="109"/>
  <c r="B46" i="109"/>
  <c r="K45" i="109"/>
  <c r="J45" i="109"/>
  <c r="I45" i="109"/>
  <c r="H45" i="109"/>
  <c r="G45" i="109"/>
  <c r="F45" i="109"/>
  <c r="E45" i="109"/>
  <c r="D45" i="109"/>
  <c r="C45" i="109"/>
  <c r="B45" i="109"/>
  <c r="K44" i="109"/>
  <c r="J44" i="109"/>
  <c r="I44" i="109"/>
  <c r="H44" i="109"/>
  <c r="G44" i="109"/>
  <c r="F44" i="109"/>
  <c r="E44" i="109"/>
  <c r="D44" i="109"/>
  <c r="C44" i="109"/>
  <c r="B44" i="109"/>
  <c r="K43" i="109"/>
  <c r="J43" i="109"/>
  <c r="I43" i="109"/>
  <c r="H43" i="109"/>
  <c r="G43" i="109"/>
  <c r="F43" i="109"/>
  <c r="E43" i="109"/>
  <c r="D43" i="109"/>
  <c r="C43" i="109"/>
  <c r="B43" i="109"/>
  <c r="K42" i="109"/>
  <c r="J42" i="109"/>
  <c r="I42" i="109"/>
  <c r="H42" i="109"/>
  <c r="G42" i="109"/>
  <c r="F42" i="109"/>
  <c r="E42" i="109"/>
  <c r="D42" i="109"/>
  <c r="C42" i="109"/>
  <c r="B42" i="109"/>
  <c r="K41" i="109"/>
  <c r="J41" i="109"/>
  <c r="I41" i="109"/>
  <c r="H41" i="109"/>
  <c r="G41" i="109"/>
  <c r="F41" i="109"/>
  <c r="E41" i="109"/>
  <c r="D41" i="109"/>
  <c r="C41" i="109"/>
  <c r="B41" i="109"/>
  <c r="K40" i="109"/>
  <c r="J40" i="109"/>
  <c r="I40" i="109"/>
  <c r="H40" i="109"/>
  <c r="G40" i="109"/>
  <c r="F40" i="109"/>
  <c r="E40" i="109"/>
  <c r="D40" i="109"/>
  <c r="C40" i="109"/>
  <c r="B40" i="109"/>
  <c r="K39" i="109"/>
  <c r="J39" i="109"/>
  <c r="I39" i="109"/>
  <c r="H39" i="109"/>
  <c r="G39" i="109"/>
  <c r="F39" i="109"/>
  <c r="E39" i="109"/>
  <c r="D39" i="109"/>
  <c r="C39" i="109"/>
  <c r="B39" i="109"/>
  <c r="K38" i="109"/>
  <c r="J38" i="109"/>
  <c r="I38" i="109"/>
  <c r="H38" i="109"/>
  <c r="G38" i="109"/>
  <c r="F38" i="109"/>
  <c r="E38" i="109"/>
  <c r="D38" i="109"/>
  <c r="C38" i="109"/>
  <c r="B38" i="109"/>
  <c r="K37" i="109"/>
  <c r="J37" i="109"/>
  <c r="I37" i="109"/>
  <c r="H37" i="109"/>
  <c r="G37" i="109"/>
  <c r="F37" i="109"/>
  <c r="E37" i="109"/>
  <c r="D37" i="109"/>
  <c r="C37" i="109"/>
  <c r="B37" i="109"/>
  <c r="K36" i="109"/>
  <c r="J36" i="109"/>
  <c r="I36" i="109"/>
  <c r="H36" i="109"/>
  <c r="G36" i="109"/>
  <c r="F36" i="109"/>
  <c r="E36" i="109"/>
  <c r="D36" i="109"/>
  <c r="C36" i="109"/>
  <c r="B36" i="109"/>
  <c r="K35" i="109"/>
  <c r="J35" i="109"/>
  <c r="I35" i="109"/>
  <c r="H35" i="109"/>
  <c r="G35" i="109"/>
  <c r="F35" i="109"/>
  <c r="E35" i="109"/>
  <c r="D35" i="109"/>
  <c r="C35" i="109"/>
  <c r="B35" i="109"/>
  <c r="K34" i="109"/>
  <c r="J34" i="109"/>
  <c r="I34" i="109"/>
  <c r="H34" i="109"/>
  <c r="G34" i="109"/>
  <c r="F34" i="109"/>
  <c r="E34" i="109"/>
  <c r="D34" i="109"/>
  <c r="C34" i="109"/>
  <c r="B34" i="109"/>
  <c r="K33" i="109"/>
  <c r="J33" i="109"/>
  <c r="I33" i="109"/>
  <c r="H33" i="109"/>
  <c r="G33" i="109"/>
  <c r="F33" i="109"/>
  <c r="E33" i="109"/>
  <c r="D33" i="109"/>
  <c r="C33" i="109"/>
  <c r="B33" i="109"/>
  <c r="K32" i="109"/>
  <c r="J32" i="109"/>
  <c r="I32" i="109"/>
  <c r="H32" i="109"/>
  <c r="G32" i="109"/>
  <c r="F32" i="109"/>
  <c r="E32" i="109"/>
  <c r="D32" i="109"/>
  <c r="C32" i="109"/>
  <c r="B32" i="109"/>
  <c r="K31" i="109"/>
  <c r="J31" i="109"/>
  <c r="I31" i="109"/>
  <c r="H31" i="109"/>
  <c r="G31" i="109"/>
  <c r="F31" i="109"/>
  <c r="E31" i="109"/>
  <c r="D31" i="109"/>
  <c r="C31" i="109"/>
  <c r="B31" i="109"/>
  <c r="K30" i="109"/>
  <c r="J30" i="109"/>
  <c r="I30" i="109"/>
  <c r="H30" i="109"/>
  <c r="G30" i="109"/>
  <c r="F30" i="109"/>
  <c r="E30" i="109"/>
  <c r="D30" i="109"/>
  <c r="C30" i="109"/>
  <c r="B30" i="109"/>
  <c r="K29" i="109"/>
  <c r="J29" i="109"/>
  <c r="I29" i="109"/>
  <c r="H29" i="109"/>
  <c r="G29" i="109"/>
  <c r="F29" i="109"/>
  <c r="E29" i="109"/>
  <c r="D29" i="109"/>
  <c r="C29" i="109"/>
  <c r="B29" i="109"/>
  <c r="K28" i="109"/>
  <c r="J28" i="109"/>
  <c r="I28" i="109"/>
  <c r="H28" i="109"/>
  <c r="G28" i="109"/>
  <c r="F28" i="109"/>
  <c r="E28" i="109"/>
  <c r="D28" i="109"/>
  <c r="C28" i="109"/>
  <c r="B28" i="109"/>
  <c r="K27" i="109"/>
  <c r="J27" i="109"/>
  <c r="I27" i="109"/>
  <c r="H27" i="109"/>
  <c r="G27" i="109"/>
  <c r="F27" i="109"/>
  <c r="E27" i="109"/>
  <c r="D27" i="109"/>
  <c r="C27" i="109"/>
  <c r="B27" i="109"/>
  <c r="K26" i="109"/>
  <c r="J26" i="109"/>
  <c r="I26" i="109"/>
  <c r="H26" i="109"/>
  <c r="G26" i="109"/>
  <c r="F26" i="109"/>
  <c r="E26" i="109"/>
  <c r="D26" i="109"/>
  <c r="C26" i="109"/>
  <c r="B26" i="109"/>
  <c r="K25" i="109"/>
  <c r="J25" i="109"/>
  <c r="I25" i="109"/>
  <c r="H25" i="109"/>
  <c r="G25" i="109"/>
  <c r="F25" i="109"/>
  <c r="E25" i="109"/>
  <c r="D25" i="109"/>
  <c r="C25" i="109"/>
  <c r="B25" i="109"/>
  <c r="K24" i="109"/>
  <c r="J24" i="109"/>
  <c r="I24" i="109"/>
  <c r="H24" i="109"/>
  <c r="G24" i="109"/>
  <c r="F24" i="109"/>
  <c r="E24" i="109"/>
  <c r="D24" i="109"/>
  <c r="C24" i="109"/>
  <c r="B24" i="109"/>
  <c r="K23" i="109"/>
  <c r="J23" i="109"/>
  <c r="I23" i="109"/>
  <c r="H23" i="109"/>
  <c r="G23" i="109"/>
  <c r="F23" i="109"/>
  <c r="E23" i="109"/>
  <c r="D23" i="109"/>
  <c r="C23" i="109"/>
  <c r="B23" i="109"/>
  <c r="K22" i="109"/>
  <c r="J22" i="109"/>
  <c r="I22" i="109"/>
  <c r="H22" i="109"/>
  <c r="G22" i="109"/>
  <c r="F22" i="109"/>
  <c r="E22" i="109"/>
  <c r="D22" i="109"/>
  <c r="C22" i="109"/>
  <c r="B22" i="109"/>
  <c r="K21" i="109"/>
  <c r="J21" i="109"/>
  <c r="I21" i="109"/>
  <c r="H21" i="109"/>
  <c r="G21" i="109"/>
  <c r="F21" i="109"/>
  <c r="E21" i="109"/>
  <c r="D21" i="109"/>
  <c r="C21" i="109"/>
  <c r="B21" i="109"/>
  <c r="K20" i="109"/>
  <c r="J20" i="109"/>
  <c r="I20" i="109"/>
  <c r="H20" i="109"/>
  <c r="G20" i="109"/>
  <c r="F20" i="109"/>
  <c r="E20" i="109"/>
  <c r="D20" i="109"/>
  <c r="C20" i="109"/>
  <c r="B20" i="109"/>
  <c r="K19" i="109"/>
  <c r="J19" i="109"/>
  <c r="I19" i="109"/>
  <c r="H19" i="109"/>
  <c r="G19" i="109"/>
  <c r="F19" i="109"/>
  <c r="E19" i="109"/>
  <c r="D19" i="109"/>
  <c r="C19" i="109"/>
  <c r="B19" i="109"/>
  <c r="K18" i="109"/>
  <c r="J18" i="109"/>
  <c r="I18" i="109"/>
  <c r="H18" i="109"/>
  <c r="G18" i="109"/>
  <c r="F18" i="109"/>
  <c r="E18" i="109"/>
  <c r="D18" i="109"/>
  <c r="C18" i="109"/>
  <c r="B18" i="109"/>
  <c r="K17" i="109"/>
  <c r="J17" i="109"/>
  <c r="I17" i="109"/>
  <c r="H17" i="109"/>
  <c r="G17" i="109"/>
  <c r="F17" i="109"/>
  <c r="E17" i="109"/>
  <c r="D17" i="109"/>
  <c r="C17" i="109"/>
  <c r="B17" i="109"/>
  <c r="K16" i="109"/>
  <c r="J16" i="109"/>
  <c r="I16" i="109"/>
  <c r="H16" i="109"/>
  <c r="G16" i="109"/>
  <c r="F16" i="109"/>
  <c r="E16" i="109"/>
  <c r="D16" i="109"/>
  <c r="C16" i="109"/>
  <c r="B16" i="109"/>
  <c r="K15" i="109"/>
  <c r="J15" i="109"/>
  <c r="I15" i="109"/>
  <c r="H15" i="109"/>
  <c r="G15" i="109"/>
  <c r="F15" i="109"/>
  <c r="E15" i="109"/>
  <c r="D15" i="109"/>
  <c r="C15" i="109"/>
  <c r="B15" i="109"/>
  <c r="K14" i="109"/>
  <c r="J14" i="109"/>
  <c r="I14" i="109"/>
  <c r="H14" i="109"/>
  <c r="G14" i="109"/>
  <c r="F14" i="109"/>
  <c r="E14" i="109"/>
  <c r="D14" i="109"/>
  <c r="C14" i="109"/>
  <c r="B14" i="109"/>
  <c r="K13" i="109"/>
  <c r="J13" i="109"/>
  <c r="I13" i="109"/>
  <c r="H13" i="109"/>
  <c r="G13" i="109"/>
  <c r="F13" i="109"/>
  <c r="E13" i="109"/>
  <c r="D13" i="109"/>
  <c r="C13" i="109"/>
  <c r="B13" i="109"/>
  <c r="K12" i="109"/>
  <c r="J12" i="109"/>
  <c r="I12" i="109"/>
  <c r="H12" i="109"/>
  <c r="G12" i="109"/>
  <c r="F12" i="109"/>
  <c r="E12" i="109"/>
  <c r="D12" i="109"/>
  <c r="C12" i="109"/>
  <c r="B12" i="109"/>
  <c r="K11" i="109"/>
  <c r="J11" i="109"/>
  <c r="I11" i="109"/>
  <c r="H11" i="109"/>
  <c r="G11" i="109"/>
  <c r="F11" i="109"/>
  <c r="E11" i="109"/>
  <c r="D11" i="109"/>
  <c r="C11" i="109"/>
  <c r="B11" i="109"/>
  <c r="K10" i="109"/>
  <c r="J10" i="109"/>
  <c r="I10" i="109"/>
  <c r="H10" i="109"/>
  <c r="G10" i="109"/>
  <c r="F10" i="109"/>
  <c r="E10" i="109"/>
  <c r="D10" i="109"/>
  <c r="C10" i="109"/>
  <c r="B10" i="109"/>
  <c r="K9" i="109"/>
  <c r="J9" i="109"/>
  <c r="I9" i="109"/>
  <c r="H9" i="109"/>
  <c r="G9" i="109"/>
  <c r="F9" i="109"/>
  <c r="E9" i="109"/>
  <c r="D9" i="109"/>
  <c r="C9" i="109"/>
  <c r="B9" i="109"/>
  <c r="K8" i="109"/>
  <c r="J8" i="109"/>
  <c r="I8" i="109"/>
  <c r="H8" i="109"/>
  <c r="G8" i="109"/>
  <c r="F8" i="109"/>
  <c r="E8" i="109"/>
  <c r="D8" i="109"/>
  <c r="C8" i="109"/>
  <c r="B8" i="109"/>
  <c r="K7" i="109"/>
  <c r="J7" i="109"/>
  <c r="I7" i="109"/>
  <c r="H7" i="109"/>
  <c r="G7" i="109"/>
  <c r="F7" i="109"/>
  <c r="E7" i="109"/>
  <c r="D7" i="109"/>
  <c r="C7" i="109"/>
  <c r="B7" i="109"/>
  <c r="K6" i="109"/>
  <c r="J6" i="109"/>
  <c r="I6" i="109"/>
  <c r="H6" i="109"/>
  <c r="G6" i="109"/>
  <c r="F6" i="109"/>
  <c r="E6" i="109"/>
  <c r="D6" i="109"/>
  <c r="C6" i="109"/>
  <c r="B6" i="109"/>
  <c r="K5" i="109"/>
  <c r="J5" i="109"/>
  <c r="I5" i="109"/>
  <c r="H5" i="109"/>
  <c r="G5" i="109"/>
  <c r="F5" i="109"/>
  <c r="E5" i="109"/>
  <c r="D5" i="109"/>
  <c r="C5" i="109"/>
  <c r="B5" i="109"/>
  <c r="G4" i="109"/>
  <c r="J4" i="109"/>
  <c r="I4" i="109"/>
  <c r="H4" i="109"/>
  <c r="F4" i="109"/>
  <c r="E4" i="109"/>
  <c r="D4" i="109"/>
  <c r="C4" i="109"/>
  <c r="B4" i="109"/>
  <c r="K4" i="105"/>
  <c r="J4" i="105"/>
  <c r="I4" i="105"/>
  <c r="H4" i="105"/>
  <c r="G4" i="105"/>
  <c r="F4" i="105"/>
  <c r="E4" i="105"/>
  <c r="D4" i="105"/>
  <c r="C4" i="105"/>
  <c r="B4" i="105"/>
  <c r="J4" i="104"/>
  <c r="I4" i="104"/>
  <c r="H4" i="104"/>
  <c r="G4" i="104"/>
  <c r="F4" i="104"/>
  <c r="E4" i="104"/>
  <c r="D4" i="104"/>
  <c r="C4" i="104"/>
  <c r="A4" i="104"/>
  <c r="B4" i="104" l="1"/>
  <c r="F245" i="109" l="1"/>
  <c r="D245" i="109"/>
  <c r="C245" i="109"/>
  <c r="B245" i="109"/>
  <c r="K245" i="109"/>
  <c r="J245" i="109"/>
  <c r="I245" i="109"/>
  <c r="H245" i="109"/>
  <c r="K244" i="108"/>
  <c r="J244" i="108"/>
  <c r="I244" i="108"/>
  <c r="H244" i="108"/>
  <c r="G244" i="108"/>
  <c r="F244" i="108"/>
  <c r="E244" i="108"/>
  <c r="D244" i="108"/>
  <c r="C244" i="108"/>
  <c r="B244" i="108"/>
  <c r="K243" i="108"/>
  <c r="J243" i="108"/>
  <c r="I243" i="108"/>
  <c r="H243" i="108"/>
  <c r="G243" i="108"/>
  <c r="F243" i="108"/>
  <c r="E243" i="108"/>
  <c r="D243" i="108"/>
  <c r="C243" i="108"/>
  <c r="B243" i="108"/>
  <c r="K242" i="108"/>
  <c r="J242" i="108"/>
  <c r="I242" i="108"/>
  <c r="H242" i="108"/>
  <c r="G242" i="108"/>
  <c r="F242" i="108"/>
  <c r="E242" i="108"/>
  <c r="D242" i="108"/>
  <c r="C242" i="108"/>
  <c r="B242" i="108"/>
  <c r="K241" i="108"/>
  <c r="J241" i="108"/>
  <c r="I241" i="108"/>
  <c r="H241" i="108"/>
  <c r="G241" i="108"/>
  <c r="F241" i="108"/>
  <c r="E241" i="108"/>
  <c r="D241" i="108"/>
  <c r="C241" i="108"/>
  <c r="B241" i="108"/>
  <c r="K240" i="108"/>
  <c r="J240" i="108"/>
  <c r="I240" i="108"/>
  <c r="H240" i="108"/>
  <c r="G240" i="108"/>
  <c r="F240" i="108"/>
  <c r="E240" i="108"/>
  <c r="D240" i="108"/>
  <c r="C240" i="108"/>
  <c r="B240" i="108"/>
  <c r="K239" i="108"/>
  <c r="J239" i="108"/>
  <c r="I239" i="108"/>
  <c r="H239" i="108"/>
  <c r="G239" i="108"/>
  <c r="F239" i="108"/>
  <c r="E239" i="108"/>
  <c r="D239" i="108"/>
  <c r="C239" i="108"/>
  <c r="B239" i="108"/>
  <c r="K238" i="108"/>
  <c r="J238" i="108"/>
  <c r="I238" i="108"/>
  <c r="H238" i="108"/>
  <c r="G238" i="108"/>
  <c r="F238" i="108"/>
  <c r="E238" i="108"/>
  <c r="D238" i="108"/>
  <c r="C238" i="108"/>
  <c r="B238" i="108"/>
  <c r="K237" i="108"/>
  <c r="J237" i="108"/>
  <c r="I237" i="108"/>
  <c r="H237" i="108"/>
  <c r="G237" i="108"/>
  <c r="F237" i="108"/>
  <c r="E237" i="108"/>
  <c r="D237" i="108"/>
  <c r="C237" i="108"/>
  <c r="B237" i="108"/>
  <c r="K236" i="108"/>
  <c r="J236" i="108"/>
  <c r="I236" i="108"/>
  <c r="H236" i="108"/>
  <c r="G236" i="108"/>
  <c r="F236" i="108"/>
  <c r="E236" i="108"/>
  <c r="D236" i="108"/>
  <c r="C236" i="108"/>
  <c r="B236" i="108"/>
  <c r="K235" i="108"/>
  <c r="J235" i="108"/>
  <c r="I235" i="108"/>
  <c r="H235" i="108"/>
  <c r="G235" i="108"/>
  <c r="F235" i="108"/>
  <c r="E235" i="108"/>
  <c r="D235" i="108"/>
  <c r="C235" i="108"/>
  <c r="B235" i="108"/>
  <c r="K234" i="108"/>
  <c r="J234" i="108"/>
  <c r="I234" i="108"/>
  <c r="H234" i="108"/>
  <c r="G234" i="108"/>
  <c r="F234" i="108"/>
  <c r="E234" i="108"/>
  <c r="D234" i="108"/>
  <c r="C234" i="108"/>
  <c r="B234" i="108"/>
  <c r="K233" i="108"/>
  <c r="J233" i="108"/>
  <c r="I233" i="108"/>
  <c r="H233" i="108"/>
  <c r="G233" i="108"/>
  <c r="F233" i="108"/>
  <c r="E233" i="108"/>
  <c r="D233" i="108"/>
  <c r="C233" i="108"/>
  <c r="B233" i="108"/>
  <c r="K232" i="108"/>
  <c r="J232" i="108"/>
  <c r="I232" i="108"/>
  <c r="H232" i="108"/>
  <c r="G232" i="108"/>
  <c r="F232" i="108"/>
  <c r="E232" i="108"/>
  <c r="D232" i="108"/>
  <c r="C232" i="108"/>
  <c r="B232" i="108"/>
  <c r="K231" i="108"/>
  <c r="J231" i="108"/>
  <c r="I231" i="108"/>
  <c r="H231" i="108"/>
  <c r="G231" i="108"/>
  <c r="F231" i="108"/>
  <c r="E231" i="108"/>
  <c r="D231" i="108"/>
  <c r="C231" i="108"/>
  <c r="B231" i="108"/>
  <c r="K230" i="108"/>
  <c r="J230" i="108"/>
  <c r="I230" i="108"/>
  <c r="H230" i="108"/>
  <c r="G230" i="108"/>
  <c r="F230" i="108"/>
  <c r="E230" i="108"/>
  <c r="D230" i="108"/>
  <c r="C230" i="108"/>
  <c r="B230" i="108"/>
  <c r="K229" i="108"/>
  <c r="J229" i="108"/>
  <c r="I229" i="108"/>
  <c r="H229" i="108"/>
  <c r="G229" i="108"/>
  <c r="F229" i="108"/>
  <c r="E229" i="108"/>
  <c r="D229" i="108"/>
  <c r="C229" i="108"/>
  <c r="B229" i="108"/>
  <c r="K228" i="108"/>
  <c r="J228" i="108"/>
  <c r="I228" i="108"/>
  <c r="H228" i="108"/>
  <c r="G228" i="108"/>
  <c r="F228" i="108"/>
  <c r="E228" i="108"/>
  <c r="D228" i="108"/>
  <c r="C228" i="108"/>
  <c r="B228" i="108"/>
  <c r="K227" i="108"/>
  <c r="J227" i="108"/>
  <c r="I227" i="108"/>
  <c r="H227" i="108"/>
  <c r="G227" i="108"/>
  <c r="F227" i="108"/>
  <c r="E227" i="108"/>
  <c r="D227" i="108"/>
  <c r="C227" i="108"/>
  <c r="B227" i="108"/>
  <c r="K226" i="108"/>
  <c r="J226" i="108"/>
  <c r="I226" i="108"/>
  <c r="H226" i="108"/>
  <c r="G226" i="108"/>
  <c r="F226" i="108"/>
  <c r="E226" i="108"/>
  <c r="D226" i="108"/>
  <c r="C226" i="108"/>
  <c r="B226" i="108"/>
  <c r="K225" i="108"/>
  <c r="J225" i="108"/>
  <c r="I225" i="108"/>
  <c r="H225" i="108"/>
  <c r="G225" i="108"/>
  <c r="F225" i="108"/>
  <c r="E225" i="108"/>
  <c r="D225" i="108"/>
  <c r="C225" i="108"/>
  <c r="B225" i="108"/>
  <c r="K224" i="108"/>
  <c r="J224" i="108"/>
  <c r="I224" i="108"/>
  <c r="H224" i="108"/>
  <c r="G224" i="108"/>
  <c r="F224" i="108"/>
  <c r="E224" i="108"/>
  <c r="D224" i="108"/>
  <c r="C224" i="108"/>
  <c r="B224" i="108"/>
  <c r="K223" i="108"/>
  <c r="J223" i="108"/>
  <c r="I223" i="108"/>
  <c r="H223" i="108"/>
  <c r="G223" i="108"/>
  <c r="F223" i="108"/>
  <c r="E223" i="108"/>
  <c r="D223" i="108"/>
  <c r="C223" i="108"/>
  <c r="B223" i="108"/>
  <c r="K222" i="108"/>
  <c r="J222" i="108"/>
  <c r="I222" i="108"/>
  <c r="H222" i="108"/>
  <c r="G222" i="108"/>
  <c r="F222" i="108"/>
  <c r="E222" i="108"/>
  <c r="D222" i="108"/>
  <c r="C222" i="108"/>
  <c r="B222" i="108"/>
  <c r="K221" i="108"/>
  <c r="J221" i="108"/>
  <c r="I221" i="108"/>
  <c r="H221" i="108"/>
  <c r="G221" i="108"/>
  <c r="F221" i="108"/>
  <c r="E221" i="108"/>
  <c r="D221" i="108"/>
  <c r="C221" i="108"/>
  <c r="B221" i="108"/>
  <c r="K220" i="108"/>
  <c r="J220" i="108"/>
  <c r="I220" i="108"/>
  <c r="H220" i="108"/>
  <c r="G220" i="108"/>
  <c r="F220" i="108"/>
  <c r="E220" i="108"/>
  <c r="D220" i="108"/>
  <c r="C220" i="108"/>
  <c r="B220" i="108"/>
  <c r="K219" i="108"/>
  <c r="J219" i="108"/>
  <c r="I219" i="108"/>
  <c r="H219" i="108"/>
  <c r="G219" i="108"/>
  <c r="F219" i="108"/>
  <c r="E219" i="108"/>
  <c r="D219" i="108"/>
  <c r="C219" i="108"/>
  <c r="B219" i="108"/>
  <c r="K218" i="108"/>
  <c r="J218" i="108"/>
  <c r="I218" i="108"/>
  <c r="H218" i="108"/>
  <c r="G218" i="108"/>
  <c r="F218" i="108"/>
  <c r="E218" i="108"/>
  <c r="D218" i="108"/>
  <c r="C218" i="108"/>
  <c r="B218" i="108"/>
  <c r="K217" i="108"/>
  <c r="J217" i="108"/>
  <c r="I217" i="108"/>
  <c r="H217" i="108"/>
  <c r="G217" i="108"/>
  <c r="F217" i="108"/>
  <c r="E217" i="108"/>
  <c r="D217" i="108"/>
  <c r="C217" i="108"/>
  <c r="B217" i="108"/>
  <c r="K216" i="108"/>
  <c r="J216" i="108"/>
  <c r="I216" i="108"/>
  <c r="H216" i="108"/>
  <c r="G216" i="108"/>
  <c r="F216" i="108"/>
  <c r="E216" i="108"/>
  <c r="D216" i="108"/>
  <c r="C216" i="108"/>
  <c r="B216" i="108"/>
  <c r="K215" i="108"/>
  <c r="J215" i="108"/>
  <c r="I215" i="108"/>
  <c r="H215" i="108"/>
  <c r="G215" i="108"/>
  <c r="F215" i="108"/>
  <c r="E215" i="108"/>
  <c r="D215" i="108"/>
  <c r="C215" i="108"/>
  <c r="B215" i="108"/>
  <c r="K214" i="108"/>
  <c r="J214" i="108"/>
  <c r="I214" i="108"/>
  <c r="H214" i="108"/>
  <c r="G214" i="108"/>
  <c r="F214" i="108"/>
  <c r="E214" i="108"/>
  <c r="D214" i="108"/>
  <c r="C214" i="108"/>
  <c r="B214" i="108"/>
  <c r="K213" i="108"/>
  <c r="J213" i="108"/>
  <c r="I213" i="108"/>
  <c r="H213" i="108"/>
  <c r="G213" i="108"/>
  <c r="F213" i="108"/>
  <c r="E213" i="108"/>
  <c r="D213" i="108"/>
  <c r="C213" i="108"/>
  <c r="B213" i="108"/>
  <c r="K212" i="108"/>
  <c r="J212" i="108"/>
  <c r="I212" i="108"/>
  <c r="H212" i="108"/>
  <c r="G212" i="108"/>
  <c r="F212" i="108"/>
  <c r="E212" i="108"/>
  <c r="D212" i="108"/>
  <c r="C212" i="108"/>
  <c r="B212" i="108"/>
  <c r="K211" i="108"/>
  <c r="J211" i="108"/>
  <c r="I211" i="108"/>
  <c r="H211" i="108"/>
  <c r="G211" i="108"/>
  <c r="F211" i="108"/>
  <c r="E211" i="108"/>
  <c r="D211" i="108"/>
  <c r="C211" i="108"/>
  <c r="B211" i="108"/>
  <c r="K210" i="108"/>
  <c r="J210" i="108"/>
  <c r="I210" i="108"/>
  <c r="H210" i="108"/>
  <c r="G210" i="108"/>
  <c r="F210" i="108"/>
  <c r="E210" i="108"/>
  <c r="D210" i="108"/>
  <c r="C210" i="108"/>
  <c r="B210" i="108"/>
  <c r="K209" i="108"/>
  <c r="J209" i="108"/>
  <c r="I209" i="108"/>
  <c r="H209" i="108"/>
  <c r="G209" i="108"/>
  <c r="F209" i="108"/>
  <c r="E209" i="108"/>
  <c r="D209" i="108"/>
  <c r="C209" i="108"/>
  <c r="B209" i="108"/>
  <c r="K208" i="108"/>
  <c r="J208" i="108"/>
  <c r="I208" i="108"/>
  <c r="H208" i="108"/>
  <c r="G208" i="108"/>
  <c r="F208" i="108"/>
  <c r="E208" i="108"/>
  <c r="D208" i="108"/>
  <c r="C208" i="108"/>
  <c r="B208" i="108"/>
  <c r="K207" i="108"/>
  <c r="J207" i="108"/>
  <c r="I207" i="108"/>
  <c r="H207" i="108"/>
  <c r="G207" i="108"/>
  <c r="F207" i="108"/>
  <c r="E207" i="108"/>
  <c r="D207" i="108"/>
  <c r="C207" i="108"/>
  <c r="B207" i="108"/>
  <c r="K206" i="108"/>
  <c r="J206" i="108"/>
  <c r="I206" i="108"/>
  <c r="H206" i="108"/>
  <c r="G206" i="108"/>
  <c r="F206" i="108"/>
  <c r="E206" i="108"/>
  <c r="D206" i="108"/>
  <c r="C206" i="108"/>
  <c r="B206" i="108"/>
  <c r="K205" i="108"/>
  <c r="J205" i="108"/>
  <c r="I205" i="108"/>
  <c r="H205" i="108"/>
  <c r="G205" i="108"/>
  <c r="F205" i="108"/>
  <c r="E205" i="108"/>
  <c r="D205" i="108"/>
  <c r="C205" i="108"/>
  <c r="B205" i="108"/>
  <c r="K204" i="108"/>
  <c r="J204" i="108"/>
  <c r="I204" i="108"/>
  <c r="H204" i="108"/>
  <c r="G204" i="108"/>
  <c r="F204" i="108"/>
  <c r="E204" i="108"/>
  <c r="D204" i="108"/>
  <c r="C204" i="108"/>
  <c r="B204" i="108"/>
  <c r="K203" i="108"/>
  <c r="J203" i="108"/>
  <c r="I203" i="108"/>
  <c r="H203" i="108"/>
  <c r="G203" i="108"/>
  <c r="F203" i="108"/>
  <c r="E203" i="108"/>
  <c r="D203" i="108"/>
  <c r="C203" i="108"/>
  <c r="B203" i="108"/>
  <c r="K202" i="108"/>
  <c r="J202" i="108"/>
  <c r="I202" i="108"/>
  <c r="H202" i="108"/>
  <c r="G202" i="108"/>
  <c r="F202" i="108"/>
  <c r="E202" i="108"/>
  <c r="D202" i="108"/>
  <c r="C202" i="108"/>
  <c r="B202" i="108"/>
  <c r="K201" i="108"/>
  <c r="J201" i="108"/>
  <c r="I201" i="108"/>
  <c r="H201" i="108"/>
  <c r="G201" i="108"/>
  <c r="F201" i="108"/>
  <c r="E201" i="108"/>
  <c r="D201" i="108"/>
  <c r="C201" i="108"/>
  <c r="B201" i="108"/>
  <c r="K200" i="108"/>
  <c r="J200" i="108"/>
  <c r="I200" i="108"/>
  <c r="H200" i="108"/>
  <c r="G200" i="108"/>
  <c r="F200" i="108"/>
  <c r="E200" i="108"/>
  <c r="D200" i="108"/>
  <c r="C200" i="108"/>
  <c r="B200" i="108"/>
  <c r="K199" i="108"/>
  <c r="J199" i="108"/>
  <c r="I199" i="108"/>
  <c r="H199" i="108"/>
  <c r="G199" i="108"/>
  <c r="F199" i="108"/>
  <c r="E199" i="108"/>
  <c r="D199" i="108"/>
  <c r="C199" i="108"/>
  <c r="B199" i="108"/>
  <c r="K198" i="108"/>
  <c r="J198" i="108"/>
  <c r="I198" i="108"/>
  <c r="H198" i="108"/>
  <c r="G198" i="108"/>
  <c r="F198" i="108"/>
  <c r="E198" i="108"/>
  <c r="D198" i="108"/>
  <c r="C198" i="108"/>
  <c r="B198" i="108"/>
  <c r="K197" i="108"/>
  <c r="J197" i="108"/>
  <c r="I197" i="108"/>
  <c r="H197" i="108"/>
  <c r="G197" i="108"/>
  <c r="F197" i="108"/>
  <c r="E197" i="108"/>
  <c r="D197" i="108"/>
  <c r="C197" i="108"/>
  <c r="B197" i="108"/>
  <c r="K196" i="108"/>
  <c r="J196" i="108"/>
  <c r="I196" i="108"/>
  <c r="H196" i="108"/>
  <c r="G196" i="108"/>
  <c r="F196" i="108"/>
  <c r="E196" i="108"/>
  <c r="D196" i="108"/>
  <c r="C196" i="108"/>
  <c r="B196" i="108"/>
  <c r="K195" i="108"/>
  <c r="J195" i="108"/>
  <c r="I195" i="108"/>
  <c r="H195" i="108"/>
  <c r="G195" i="108"/>
  <c r="F195" i="108"/>
  <c r="E195" i="108"/>
  <c r="D195" i="108"/>
  <c r="C195" i="108"/>
  <c r="B195" i="108"/>
  <c r="K194" i="108"/>
  <c r="J194" i="108"/>
  <c r="I194" i="108"/>
  <c r="H194" i="108"/>
  <c r="G194" i="108"/>
  <c r="F194" i="108"/>
  <c r="E194" i="108"/>
  <c r="D194" i="108"/>
  <c r="C194" i="108"/>
  <c r="B194" i="108"/>
  <c r="K193" i="108"/>
  <c r="J193" i="108"/>
  <c r="I193" i="108"/>
  <c r="H193" i="108"/>
  <c r="G193" i="108"/>
  <c r="F193" i="108"/>
  <c r="E193" i="108"/>
  <c r="D193" i="108"/>
  <c r="C193" i="108"/>
  <c r="B193" i="108"/>
  <c r="K192" i="108"/>
  <c r="J192" i="108"/>
  <c r="I192" i="108"/>
  <c r="H192" i="108"/>
  <c r="G192" i="108"/>
  <c r="F192" i="108"/>
  <c r="E192" i="108"/>
  <c r="D192" i="108"/>
  <c r="C192" i="108"/>
  <c r="B192" i="108"/>
  <c r="K191" i="108"/>
  <c r="J191" i="108"/>
  <c r="I191" i="108"/>
  <c r="H191" i="108"/>
  <c r="G191" i="108"/>
  <c r="F191" i="108"/>
  <c r="E191" i="108"/>
  <c r="D191" i="108"/>
  <c r="C191" i="108"/>
  <c r="B191" i="108"/>
  <c r="K190" i="108"/>
  <c r="J190" i="108"/>
  <c r="I190" i="108"/>
  <c r="H190" i="108"/>
  <c r="G190" i="108"/>
  <c r="F190" i="108"/>
  <c r="E190" i="108"/>
  <c r="D190" i="108"/>
  <c r="C190" i="108"/>
  <c r="B190" i="108"/>
  <c r="K189" i="108"/>
  <c r="J189" i="108"/>
  <c r="I189" i="108"/>
  <c r="H189" i="108"/>
  <c r="G189" i="108"/>
  <c r="F189" i="108"/>
  <c r="E189" i="108"/>
  <c r="D189" i="108"/>
  <c r="C189" i="108"/>
  <c r="B189" i="108"/>
  <c r="K188" i="108"/>
  <c r="J188" i="108"/>
  <c r="I188" i="108"/>
  <c r="H188" i="108"/>
  <c r="G188" i="108"/>
  <c r="F188" i="108"/>
  <c r="E188" i="108"/>
  <c r="D188" i="108"/>
  <c r="C188" i="108"/>
  <c r="B188" i="108"/>
  <c r="K187" i="108"/>
  <c r="J187" i="108"/>
  <c r="I187" i="108"/>
  <c r="H187" i="108"/>
  <c r="G187" i="108"/>
  <c r="F187" i="108"/>
  <c r="E187" i="108"/>
  <c r="D187" i="108"/>
  <c r="C187" i="108"/>
  <c r="B187" i="108"/>
  <c r="K186" i="108"/>
  <c r="J186" i="108"/>
  <c r="I186" i="108"/>
  <c r="H186" i="108"/>
  <c r="G186" i="108"/>
  <c r="F186" i="108"/>
  <c r="E186" i="108"/>
  <c r="D186" i="108"/>
  <c r="C186" i="108"/>
  <c r="B186" i="108"/>
  <c r="K185" i="108"/>
  <c r="J185" i="108"/>
  <c r="I185" i="108"/>
  <c r="H185" i="108"/>
  <c r="G185" i="108"/>
  <c r="F185" i="108"/>
  <c r="E185" i="108"/>
  <c r="D185" i="108"/>
  <c r="C185" i="108"/>
  <c r="B185" i="108"/>
  <c r="K184" i="108"/>
  <c r="J184" i="108"/>
  <c r="I184" i="108"/>
  <c r="H184" i="108"/>
  <c r="G184" i="108"/>
  <c r="F184" i="108"/>
  <c r="E184" i="108"/>
  <c r="D184" i="108"/>
  <c r="C184" i="108"/>
  <c r="B184" i="108"/>
  <c r="K183" i="108"/>
  <c r="J183" i="108"/>
  <c r="I183" i="108"/>
  <c r="H183" i="108"/>
  <c r="G183" i="108"/>
  <c r="F183" i="108"/>
  <c r="E183" i="108"/>
  <c r="D183" i="108"/>
  <c r="C183" i="108"/>
  <c r="B183" i="108"/>
  <c r="K182" i="108"/>
  <c r="J182" i="108"/>
  <c r="I182" i="108"/>
  <c r="H182" i="108"/>
  <c r="G182" i="108"/>
  <c r="F182" i="108"/>
  <c r="E182" i="108"/>
  <c r="D182" i="108"/>
  <c r="C182" i="108"/>
  <c r="B182" i="108"/>
  <c r="K181" i="108"/>
  <c r="J181" i="108"/>
  <c r="I181" i="108"/>
  <c r="H181" i="108"/>
  <c r="G181" i="108"/>
  <c r="F181" i="108"/>
  <c r="E181" i="108"/>
  <c r="D181" i="108"/>
  <c r="C181" i="108"/>
  <c r="B181" i="108"/>
  <c r="K180" i="108"/>
  <c r="J180" i="108"/>
  <c r="I180" i="108"/>
  <c r="H180" i="108"/>
  <c r="G180" i="108"/>
  <c r="F180" i="108"/>
  <c r="E180" i="108"/>
  <c r="D180" i="108"/>
  <c r="C180" i="108"/>
  <c r="B180" i="108"/>
  <c r="K179" i="108"/>
  <c r="J179" i="108"/>
  <c r="I179" i="108"/>
  <c r="H179" i="108"/>
  <c r="G179" i="108"/>
  <c r="F179" i="108"/>
  <c r="E179" i="108"/>
  <c r="D179" i="108"/>
  <c r="C179" i="108"/>
  <c r="B179" i="108"/>
  <c r="K178" i="108"/>
  <c r="J178" i="108"/>
  <c r="I178" i="108"/>
  <c r="H178" i="108"/>
  <c r="G178" i="108"/>
  <c r="F178" i="108"/>
  <c r="E178" i="108"/>
  <c r="D178" i="108"/>
  <c r="C178" i="108"/>
  <c r="B178" i="108"/>
  <c r="K177" i="108"/>
  <c r="J177" i="108"/>
  <c r="I177" i="108"/>
  <c r="H177" i="108"/>
  <c r="G177" i="108"/>
  <c r="F177" i="108"/>
  <c r="E177" i="108"/>
  <c r="D177" i="108"/>
  <c r="C177" i="108"/>
  <c r="B177" i="108"/>
  <c r="K176" i="108"/>
  <c r="J176" i="108"/>
  <c r="I176" i="108"/>
  <c r="H176" i="108"/>
  <c r="G176" i="108"/>
  <c r="F176" i="108"/>
  <c r="E176" i="108"/>
  <c r="D176" i="108"/>
  <c r="C176" i="108"/>
  <c r="B176" i="108"/>
  <c r="K175" i="108"/>
  <c r="J175" i="108"/>
  <c r="I175" i="108"/>
  <c r="H175" i="108"/>
  <c r="G175" i="108"/>
  <c r="F175" i="108"/>
  <c r="E175" i="108"/>
  <c r="D175" i="108"/>
  <c r="C175" i="108"/>
  <c r="B175" i="108"/>
  <c r="K174" i="108"/>
  <c r="J174" i="108"/>
  <c r="I174" i="108"/>
  <c r="H174" i="108"/>
  <c r="G174" i="108"/>
  <c r="F174" i="108"/>
  <c r="E174" i="108"/>
  <c r="D174" i="108"/>
  <c r="C174" i="108"/>
  <c r="B174" i="108"/>
  <c r="K173" i="108"/>
  <c r="J173" i="108"/>
  <c r="I173" i="108"/>
  <c r="H173" i="108"/>
  <c r="G173" i="108"/>
  <c r="F173" i="108"/>
  <c r="E173" i="108"/>
  <c r="D173" i="108"/>
  <c r="C173" i="108"/>
  <c r="B173" i="108"/>
  <c r="K172" i="108"/>
  <c r="J172" i="108"/>
  <c r="I172" i="108"/>
  <c r="H172" i="108"/>
  <c r="G172" i="108"/>
  <c r="F172" i="108"/>
  <c r="E172" i="108"/>
  <c r="D172" i="108"/>
  <c r="C172" i="108"/>
  <c r="B172" i="108"/>
  <c r="K171" i="108"/>
  <c r="J171" i="108"/>
  <c r="I171" i="108"/>
  <c r="H171" i="108"/>
  <c r="G171" i="108"/>
  <c r="F171" i="108"/>
  <c r="E171" i="108"/>
  <c r="D171" i="108"/>
  <c r="C171" i="108"/>
  <c r="B171" i="108"/>
  <c r="K170" i="108"/>
  <c r="J170" i="108"/>
  <c r="I170" i="108"/>
  <c r="H170" i="108"/>
  <c r="G170" i="108"/>
  <c r="F170" i="108"/>
  <c r="E170" i="108"/>
  <c r="D170" i="108"/>
  <c r="C170" i="108"/>
  <c r="B170" i="108"/>
  <c r="K169" i="108"/>
  <c r="J169" i="108"/>
  <c r="I169" i="108"/>
  <c r="H169" i="108"/>
  <c r="G169" i="108"/>
  <c r="F169" i="108"/>
  <c r="E169" i="108"/>
  <c r="D169" i="108"/>
  <c r="C169" i="108"/>
  <c r="B169" i="108"/>
  <c r="K168" i="108"/>
  <c r="J168" i="108"/>
  <c r="I168" i="108"/>
  <c r="H168" i="108"/>
  <c r="G168" i="108"/>
  <c r="F168" i="108"/>
  <c r="E168" i="108"/>
  <c r="D168" i="108"/>
  <c r="C168" i="108"/>
  <c r="B168" i="108"/>
  <c r="K167" i="108"/>
  <c r="J167" i="108"/>
  <c r="I167" i="108"/>
  <c r="H167" i="108"/>
  <c r="G167" i="108"/>
  <c r="F167" i="108"/>
  <c r="E167" i="108"/>
  <c r="D167" i="108"/>
  <c r="C167" i="108"/>
  <c r="B167" i="108"/>
  <c r="K166" i="108"/>
  <c r="J166" i="108"/>
  <c r="I166" i="108"/>
  <c r="H166" i="108"/>
  <c r="G166" i="108"/>
  <c r="F166" i="108"/>
  <c r="E166" i="108"/>
  <c r="D166" i="108"/>
  <c r="C166" i="108"/>
  <c r="B166" i="108"/>
  <c r="K165" i="108"/>
  <c r="J165" i="108"/>
  <c r="I165" i="108"/>
  <c r="H165" i="108"/>
  <c r="G165" i="108"/>
  <c r="F165" i="108"/>
  <c r="E165" i="108"/>
  <c r="D165" i="108"/>
  <c r="C165" i="108"/>
  <c r="B165" i="108"/>
  <c r="K164" i="108"/>
  <c r="J164" i="108"/>
  <c r="I164" i="108"/>
  <c r="H164" i="108"/>
  <c r="G164" i="108"/>
  <c r="F164" i="108"/>
  <c r="E164" i="108"/>
  <c r="D164" i="108"/>
  <c r="C164" i="108"/>
  <c r="B164" i="108"/>
  <c r="K163" i="108"/>
  <c r="J163" i="108"/>
  <c r="I163" i="108"/>
  <c r="H163" i="108"/>
  <c r="G163" i="108"/>
  <c r="F163" i="108"/>
  <c r="E163" i="108"/>
  <c r="D163" i="108"/>
  <c r="C163" i="108"/>
  <c r="B163" i="108"/>
  <c r="K162" i="108"/>
  <c r="J162" i="108"/>
  <c r="I162" i="108"/>
  <c r="H162" i="108"/>
  <c r="G162" i="108"/>
  <c r="F162" i="108"/>
  <c r="E162" i="108"/>
  <c r="D162" i="108"/>
  <c r="C162" i="108"/>
  <c r="B162" i="108"/>
  <c r="K161" i="108"/>
  <c r="J161" i="108"/>
  <c r="I161" i="108"/>
  <c r="H161" i="108"/>
  <c r="G161" i="108"/>
  <c r="F161" i="108"/>
  <c r="E161" i="108"/>
  <c r="D161" i="108"/>
  <c r="C161" i="108"/>
  <c r="B161" i="108"/>
  <c r="K160" i="108"/>
  <c r="J160" i="108"/>
  <c r="I160" i="108"/>
  <c r="H160" i="108"/>
  <c r="G160" i="108"/>
  <c r="F160" i="108"/>
  <c r="E160" i="108"/>
  <c r="D160" i="108"/>
  <c r="C160" i="108"/>
  <c r="B160" i="108"/>
  <c r="K159" i="108"/>
  <c r="J159" i="108"/>
  <c r="I159" i="108"/>
  <c r="H159" i="108"/>
  <c r="G159" i="108"/>
  <c r="F159" i="108"/>
  <c r="E159" i="108"/>
  <c r="D159" i="108"/>
  <c r="C159" i="108"/>
  <c r="B159" i="108"/>
  <c r="K158" i="108"/>
  <c r="J158" i="108"/>
  <c r="I158" i="108"/>
  <c r="H158" i="108"/>
  <c r="G158" i="108"/>
  <c r="F158" i="108"/>
  <c r="E158" i="108"/>
  <c r="D158" i="108"/>
  <c r="C158" i="108"/>
  <c r="B158" i="108"/>
  <c r="K157" i="108"/>
  <c r="J157" i="108"/>
  <c r="I157" i="108"/>
  <c r="H157" i="108"/>
  <c r="G157" i="108"/>
  <c r="F157" i="108"/>
  <c r="E157" i="108"/>
  <c r="D157" i="108"/>
  <c r="C157" i="108"/>
  <c r="B157" i="108"/>
  <c r="K156" i="108"/>
  <c r="J156" i="108"/>
  <c r="I156" i="108"/>
  <c r="H156" i="108"/>
  <c r="G156" i="108"/>
  <c r="F156" i="108"/>
  <c r="E156" i="108"/>
  <c r="D156" i="108"/>
  <c r="C156" i="108"/>
  <c r="B156" i="108"/>
  <c r="K155" i="108"/>
  <c r="J155" i="108"/>
  <c r="I155" i="108"/>
  <c r="H155" i="108"/>
  <c r="G155" i="108"/>
  <c r="F155" i="108"/>
  <c r="E155" i="108"/>
  <c r="D155" i="108"/>
  <c r="C155" i="108"/>
  <c r="B155" i="108"/>
  <c r="K154" i="108"/>
  <c r="J154" i="108"/>
  <c r="I154" i="108"/>
  <c r="H154" i="108"/>
  <c r="G154" i="108"/>
  <c r="F154" i="108"/>
  <c r="E154" i="108"/>
  <c r="D154" i="108"/>
  <c r="C154" i="108"/>
  <c r="B154" i="108"/>
  <c r="K153" i="108"/>
  <c r="J153" i="108"/>
  <c r="I153" i="108"/>
  <c r="H153" i="108"/>
  <c r="G153" i="108"/>
  <c r="F153" i="108"/>
  <c r="E153" i="108"/>
  <c r="D153" i="108"/>
  <c r="C153" i="108"/>
  <c r="B153" i="108"/>
  <c r="K152" i="108"/>
  <c r="J152" i="108"/>
  <c r="I152" i="108"/>
  <c r="H152" i="108"/>
  <c r="G152" i="108"/>
  <c r="F152" i="108"/>
  <c r="E152" i="108"/>
  <c r="D152" i="108"/>
  <c r="C152" i="108"/>
  <c r="B152" i="108"/>
  <c r="K151" i="108"/>
  <c r="J151" i="108"/>
  <c r="I151" i="108"/>
  <c r="H151" i="108"/>
  <c r="G151" i="108"/>
  <c r="F151" i="108"/>
  <c r="E151" i="108"/>
  <c r="D151" i="108"/>
  <c r="C151" i="108"/>
  <c r="B151" i="108"/>
  <c r="K150" i="108"/>
  <c r="J150" i="108"/>
  <c r="I150" i="108"/>
  <c r="H150" i="108"/>
  <c r="G150" i="108"/>
  <c r="F150" i="108"/>
  <c r="E150" i="108"/>
  <c r="D150" i="108"/>
  <c r="C150" i="108"/>
  <c r="B150" i="108"/>
  <c r="K149" i="108"/>
  <c r="J149" i="108"/>
  <c r="I149" i="108"/>
  <c r="H149" i="108"/>
  <c r="G149" i="108"/>
  <c r="F149" i="108"/>
  <c r="E149" i="108"/>
  <c r="D149" i="108"/>
  <c r="C149" i="108"/>
  <c r="B149" i="108"/>
  <c r="K148" i="108"/>
  <c r="J148" i="108"/>
  <c r="I148" i="108"/>
  <c r="H148" i="108"/>
  <c r="G148" i="108"/>
  <c r="F148" i="108"/>
  <c r="E148" i="108"/>
  <c r="D148" i="108"/>
  <c r="C148" i="108"/>
  <c r="B148" i="108"/>
  <c r="K147" i="108"/>
  <c r="J147" i="108"/>
  <c r="I147" i="108"/>
  <c r="H147" i="108"/>
  <c r="G147" i="108"/>
  <c r="F147" i="108"/>
  <c r="E147" i="108"/>
  <c r="D147" i="108"/>
  <c r="C147" i="108"/>
  <c r="B147" i="108"/>
  <c r="K146" i="108"/>
  <c r="J146" i="108"/>
  <c r="I146" i="108"/>
  <c r="H146" i="108"/>
  <c r="G146" i="108"/>
  <c r="F146" i="108"/>
  <c r="E146" i="108"/>
  <c r="D146" i="108"/>
  <c r="C146" i="108"/>
  <c r="B146" i="108"/>
  <c r="K145" i="108"/>
  <c r="J145" i="108"/>
  <c r="I145" i="108"/>
  <c r="H145" i="108"/>
  <c r="G145" i="108"/>
  <c r="F145" i="108"/>
  <c r="E145" i="108"/>
  <c r="D145" i="108"/>
  <c r="C145" i="108"/>
  <c r="B145" i="108"/>
  <c r="K144" i="108"/>
  <c r="J144" i="108"/>
  <c r="I144" i="108"/>
  <c r="H144" i="108"/>
  <c r="G144" i="108"/>
  <c r="F144" i="108"/>
  <c r="E144" i="108"/>
  <c r="D144" i="108"/>
  <c r="C144" i="108"/>
  <c r="B144" i="108"/>
  <c r="K143" i="108"/>
  <c r="J143" i="108"/>
  <c r="I143" i="108"/>
  <c r="H143" i="108"/>
  <c r="G143" i="108"/>
  <c r="F143" i="108"/>
  <c r="E143" i="108"/>
  <c r="D143" i="108"/>
  <c r="C143" i="108"/>
  <c r="B143" i="108"/>
  <c r="K142" i="108"/>
  <c r="J142" i="108"/>
  <c r="I142" i="108"/>
  <c r="H142" i="108"/>
  <c r="G142" i="108"/>
  <c r="F142" i="108"/>
  <c r="E142" i="108"/>
  <c r="D142" i="108"/>
  <c r="C142" i="108"/>
  <c r="B142" i="108"/>
  <c r="K141" i="108"/>
  <c r="J141" i="108"/>
  <c r="I141" i="108"/>
  <c r="H141" i="108"/>
  <c r="G141" i="108"/>
  <c r="F141" i="108"/>
  <c r="E141" i="108"/>
  <c r="D141" i="108"/>
  <c r="C141" i="108"/>
  <c r="B141" i="108"/>
  <c r="K140" i="108"/>
  <c r="J140" i="108"/>
  <c r="I140" i="108"/>
  <c r="H140" i="108"/>
  <c r="G140" i="108"/>
  <c r="F140" i="108"/>
  <c r="E140" i="108"/>
  <c r="D140" i="108"/>
  <c r="C140" i="108"/>
  <c r="B140" i="108"/>
  <c r="K139" i="108"/>
  <c r="J139" i="108"/>
  <c r="I139" i="108"/>
  <c r="H139" i="108"/>
  <c r="G139" i="108"/>
  <c r="F139" i="108"/>
  <c r="E139" i="108"/>
  <c r="D139" i="108"/>
  <c r="C139" i="108"/>
  <c r="B139" i="108"/>
  <c r="K138" i="108"/>
  <c r="J138" i="108"/>
  <c r="I138" i="108"/>
  <c r="H138" i="108"/>
  <c r="G138" i="108"/>
  <c r="F138" i="108"/>
  <c r="E138" i="108"/>
  <c r="D138" i="108"/>
  <c r="C138" i="108"/>
  <c r="B138" i="108"/>
  <c r="K137" i="108"/>
  <c r="J137" i="108"/>
  <c r="I137" i="108"/>
  <c r="H137" i="108"/>
  <c r="G137" i="108"/>
  <c r="F137" i="108"/>
  <c r="E137" i="108"/>
  <c r="D137" i="108"/>
  <c r="C137" i="108"/>
  <c r="B137" i="108"/>
  <c r="K136" i="108"/>
  <c r="J136" i="108"/>
  <c r="I136" i="108"/>
  <c r="H136" i="108"/>
  <c r="G136" i="108"/>
  <c r="F136" i="108"/>
  <c r="E136" i="108"/>
  <c r="D136" i="108"/>
  <c r="C136" i="108"/>
  <c r="B136" i="108"/>
  <c r="K135" i="108"/>
  <c r="J135" i="108"/>
  <c r="I135" i="108"/>
  <c r="H135" i="108"/>
  <c r="G135" i="108"/>
  <c r="F135" i="108"/>
  <c r="E135" i="108"/>
  <c r="D135" i="108"/>
  <c r="C135" i="108"/>
  <c r="B135" i="108"/>
  <c r="K134" i="108"/>
  <c r="J134" i="108"/>
  <c r="I134" i="108"/>
  <c r="H134" i="108"/>
  <c r="G134" i="108"/>
  <c r="F134" i="108"/>
  <c r="E134" i="108"/>
  <c r="D134" i="108"/>
  <c r="C134" i="108"/>
  <c r="B134" i="108"/>
  <c r="K133" i="108"/>
  <c r="J133" i="108"/>
  <c r="I133" i="108"/>
  <c r="H133" i="108"/>
  <c r="G133" i="108"/>
  <c r="F133" i="108"/>
  <c r="E133" i="108"/>
  <c r="D133" i="108"/>
  <c r="C133" i="108"/>
  <c r="B133" i="108"/>
  <c r="K132" i="108"/>
  <c r="J132" i="108"/>
  <c r="I132" i="108"/>
  <c r="H132" i="108"/>
  <c r="G132" i="108"/>
  <c r="F132" i="108"/>
  <c r="E132" i="108"/>
  <c r="D132" i="108"/>
  <c r="C132" i="108"/>
  <c r="B132" i="108"/>
  <c r="K131" i="108"/>
  <c r="J131" i="108"/>
  <c r="I131" i="108"/>
  <c r="H131" i="108"/>
  <c r="G131" i="108"/>
  <c r="F131" i="108"/>
  <c r="E131" i="108"/>
  <c r="D131" i="108"/>
  <c r="C131" i="108"/>
  <c r="B131" i="108"/>
  <c r="K130" i="108"/>
  <c r="J130" i="108"/>
  <c r="I130" i="108"/>
  <c r="H130" i="108"/>
  <c r="G130" i="108"/>
  <c r="F130" i="108"/>
  <c r="E130" i="108"/>
  <c r="D130" i="108"/>
  <c r="C130" i="108"/>
  <c r="B130" i="108"/>
  <c r="K129" i="108"/>
  <c r="J129" i="108"/>
  <c r="I129" i="108"/>
  <c r="H129" i="108"/>
  <c r="G129" i="108"/>
  <c r="F129" i="108"/>
  <c r="E129" i="108"/>
  <c r="D129" i="108"/>
  <c r="C129" i="108"/>
  <c r="B129" i="108"/>
  <c r="K128" i="108"/>
  <c r="J128" i="108"/>
  <c r="I128" i="108"/>
  <c r="H128" i="108"/>
  <c r="G128" i="108"/>
  <c r="F128" i="108"/>
  <c r="E128" i="108"/>
  <c r="D128" i="108"/>
  <c r="C128" i="108"/>
  <c r="B128" i="108"/>
  <c r="K127" i="108"/>
  <c r="J127" i="108"/>
  <c r="I127" i="108"/>
  <c r="H127" i="108"/>
  <c r="G127" i="108"/>
  <c r="F127" i="108"/>
  <c r="E127" i="108"/>
  <c r="D127" i="108"/>
  <c r="C127" i="108"/>
  <c r="B127" i="108"/>
  <c r="K126" i="108"/>
  <c r="J126" i="108"/>
  <c r="I126" i="108"/>
  <c r="H126" i="108"/>
  <c r="G126" i="108"/>
  <c r="F126" i="108"/>
  <c r="E126" i="108"/>
  <c r="D126" i="108"/>
  <c r="C126" i="108"/>
  <c r="B126" i="108"/>
  <c r="K125" i="108"/>
  <c r="J125" i="108"/>
  <c r="I125" i="108"/>
  <c r="H125" i="108"/>
  <c r="G125" i="108"/>
  <c r="F125" i="108"/>
  <c r="E125" i="108"/>
  <c r="D125" i="108"/>
  <c r="C125" i="108"/>
  <c r="B125" i="108"/>
  <c r="K124" i="108"/>
  <c r="J124" i="108"/>
  <c r="I124" i="108"/>
  <c r="H124" i="108"/>
  <c r="G124" i="108"/>
  <c r="F124" i="108"/>
  <c r="E124" i="108"/>
  <c r="D124" i="108"/>
  <c r="C124" i="108"/>
  <c r="B124" i="108"/>
  <c r="K123" i="108"/>
  <c r="J123" i="108"/>
  <c r="I123" i="108"/>
  <c r="H123" i="108"/>
  <c r="G123" i="108"/>
  <c r="F123" i="108"/>
  <c r="E123" i="108"/>
  <c r="D123" i="108"/>
  <c r="C123" i="108"/>
  <c r="B123" i="108"/>
  <c r="K122" i="108"/>
  <c r="J122" i="108"/>
  <c r="I122" i="108"/>
  <c r="H122" i="108"/>
  <c r="G122" i="108"/>
  <c r="F122" i="108"/>
  <c r="E122" i="108"/>
  <c r="D122" i="108"/>
  <c r="C122" i="108"/>
  <c r="B122" i="108"/>
  <c r="K121" i="108"/>
  <c r="J121" i="108"/>
  <c r="I121" i="108"/>
  <c r="H121" i="108"/>
  <c r="G121" i="108"/>
  <c r="F121" i="108"/>
  <c r="E121" i="108"/>
  <c r="D121" i="108"/>
  <c r="C121" i="108"/>
  <c r="B121" i="108"/>
  <c r="K120" i="108"/>
  <c r="J120" i="108"/>
  <c r="I120" i="108"/>
  <c r="H120" i="108"/>
  <c r="G120" i="108"/>
  <c r="F120" i="108"/>
  <c r="E120" i="108"/>
  <c r="D120" i="108"/>
  <c r="C120" i="108"/>
  <c r="B120" i="108"/>
  <c r="K119" i="108"/>
  <c r="J119" i="108"/>
  <c r="I119" i="108"/>
  <c r="H119" i="108"/>
  <c r="G119" i="108"/>
  <c r="F119" i="108"/>
  <c r="E119" i="108"/>
  <c r="D119" i="108"/>
  <c r="C119" i="108"/>
  <c r="B119" i="108"/>
  <c r="K118" i="108"/>
  <c r="J118" i="108"/>
  <c r="I118" i="108"/>
  <c r="H118" i="108"/>
  <c r="G118" i="108"/>
  <c r="F118" i="108"/>
  <c r="E118" i="108"/>
  <c r="D118" i="108"/>
  <c r="C118" i="108"/>
  <c r="B118" i="108"/>
  <c r="K117" i="108"/>
  <c r="J117" i="108"/>
  <c r="I117" i="108"/>
  <c r="H117" i="108"/>
  <c r="G117" i="108"/>
  <c r="F117" i="108"/>
  <c r="E117" i="108"/>
  <c r="D117" i="108"/>
  <c r="C117" i="108"/>
  <c r="B117" i="108"/>
  <c r="K116" i="108"/>
  <c r="J116" i="108"/>
  <c r="I116" i="108"/>
  <c r="H116" i="108"/>
  <c r="G116" i="108"/>
  <c r="F116" i="108"/>
  <c r="E116" i="108"/>
  <c r="D116" i="108"/>
  <c r="C116" i="108"/>
  <c r="B116" i="108"/>
  <c r="K115" i="108"/>
  <c r="J115" i="108"/>
  <c r="I115" i="108"/>
  <c r="H115" i="108"/>
  <c r="G115" i="108"/>
  <c r="F115" i="108"/>
  <c r="E115" i="108"/>
  <c r="D115" i="108"/>
  <c r="C115" i="108"/>
  <c r="B115" i="108"/>
  <c r="K114" i="108"/>
  <c r="J114" i="108"/>
  <c r="I114" i="108"/>
  <c r="H114" i="108"/>
  <c r="G114" i="108"/>
  <c r="F114" i="108"/>
  <c r="E114" i="108"/>
  <c r="D114" i="108"/>
  <c r="C114" i="108"/>
  <c r="B114" i="108"/>
  <c r="K113" i="108"/>
  <c r="J113" i="108"/>
  <c r="I113" i="108"/>
  <c r="H113" i="108"/>
  <c r="G113" i="108"/>
  <c r="F113" i="108"/>
  <c r="E113" i="108"/>
  <c r="D113" i="108"/>
  <c r="C113" i="108"/>
  <c r="B113" i="108"/>
  <c r="K112" i="108"/>
  <c r="J112" i="108"/>
  <c r="I112" i="108"/>
  <c r="H112" i="108"/>
  <c r="G112" i="108"/>
  <c r="F112" i="108"/>
  <c r="E112" i="108"/>
  <c r="D112" i="108"/>
  <c r="C112" i="108"/>
  <c r="B112" i="108"/>
  <c r="K111" i="108"/>
  <c r="J111" i="108"/>
  <c r="I111" i="108"/>
  <c r="H111" i="108"/>
  <c r="G111" i="108"/>
  <c r="F111" i="108"/>
  <c r="E111" i="108"/>
  <c r="D111" i="108"/>
  <c r="C111" i="108"/>
  <c r="B111" i="108"/>
  <c r="K110" i="108"/>
  <c r="J110" i="108"/>
  <c r="I110" i="108"/>
  <c r="H110" i="108"/>
  <c r="G110" i="108"/>
  <c r="F110" i="108"/>
  <c r="E110" i="108"/>
  <c r="D110" i="108"/>
  <c r="C110" i="108"/>
  <c r="B110" i="108"/>
  <c r="K109" i="108"/>
  <c r="J109" i="108"/>
  <c r="I109" i="108"/>
  <c r="H109" i="108"/>
  <c r="G109" i="108"/>
  <c r="F109" i="108"/>
  <c r="E109" i="108"/>
  <c r="D109" i="108"/>
  <c r="C109" i="108"/>
  <c r="B109" i="108"/>
  <c r="K108" i="108"/>
  <c r="J108" i="108"/>
  <c r="I108" i="108"/>
  <c r="H108" i="108"/>
  <c r="G108" i="108"/>
  <c r="F108" i="108"/>
  <c r="E108" i="108"/>
  <c r="D108" i="108"/>
  <c r="C108" i="108"/>
  <c r="B108" i="108"/>
  <c r="K107" i="108"/>
  <c r="J107" i="108"/>
  <c r="I107" i="108"/>
  <c r="H107" i="108"/>
  <c r="G107" i="108"/>
  <c r="F107" i="108"/>
  <c r="E107" i="108"/>
  <c r="D107" i="108"/>
  <c r="C107" i="108"/>
  <c r="B107" i="108"/>
  <c r="K106" i="108"/>
  <c r="J106" i="108"/>
  <c r="I106" i="108"/>
  <c r="H106" i="108"/>
  <c r="G106" i="108"/>
  <c r="F106" i="108"/>
  <c r="E106" i="108"/>
  <c r="D106" i="108"/>
  <c r="C106" i="108"/>
  <c r="B106" i="108"/>
  <c r="K105" i="108"/>
  <c r="J105" i="108"/>
  <c r="I105" i="108"/>
  <c r="H105" i="108"/>
  <c r="G105" i="108"/>
  <c r="F105" i="108"/>
  <c r="E105" i="108"/>
  <c r="D105" i="108"/>
  <c r="C105" i="108"/>
  <c r="B105" i="108"/>
  <c r="K104" i="108"/>
  <c r="J104" i="108"/>
  <c r="I104" i="108"/>
  <c r="H104" i="108"/>
  <c r="G104" i="108"/>
  <c r="F104" i="108"/>
  <c r="E104" i="108"/>
  <c r="D104" i="108"/>
  <c r="C104" i="108"/>
  <c r="B104" i="108"/>
  <c r="K103" i="108"/>
  <c r="J103" i="108"/>
  <c r="I103" i="108"/>
  <c r="H103" i="108"/>
  <c r="G103" i="108"/>
  <c r="F103" i="108"/>
  <c r="E103" i="108"/>
  <c r="D103" i="108"/>
  <c r="C103" i="108"/>
  <c r="B103" i="108"/>
  <c r="K102" i="108"/>
  <c r="J102" i="108"/>
  <c r="I102" i="108"/>
  <c r="H102" i="108"/>
  <c r="G102" i="108"/>
  <c r="F102" i="108"/>
  <c r="E102" i="108"/>
  <c r="D102" i="108"/>
  <c r="C102" i="108"/>
  <c r="B102" i="108"/>
  <c r="K101" i="108"/>
  <c r="J101" i="108"/>
  <c r="I101" i="108"/>
  <c r="H101" i="108"/>
  <c r="G101" i="108"/>
  <c r="F101" i="108"/>
  <c r="E101" i="108"/>
  <c r="D101" i="108"/>
  <c r="C101" i="108"/>
  <c r="B101" i="108"/>
  <c r="K100" i="108"/>
  <c r="J100" i="108"/>
  <c r="I100" i="108"/>
  <c r="H100" i="108"/>
  <c r="G100" i="108"/>
  <c r="F100" i="108"/>
  <c r="E100" i="108"/>
  <c r="D100" i="108"/>
  <c r="C100" i="108"/>
  <c r="B100" i="108"/>
  <c r="K99" i="108"/>
  <c r="J99" i="108"/>
  <c r="I99" i="108"/>
  <c r="H99" i="108"/>
  <c r="G99" i="108"/>
  <c r="F99" i="108"/>
  <c r="E99" i="108"/>
  <c r="D99" i="108"/>
  <c r="C99" i="108"/>
  <c r="B99" i="108"/>
  <c r="K98" i="108"/>
  <c r="J98" i="108"/>
  <c r="I98" i="108"/>
  <c r="H98" i="108"/>
  <c r="G98" i="108"/>
  <c r="F98" i="108"/>
  <c r="E98" i="108"/>
  <c r="D98" i="108"/>
  <c r="C98" i="108"/>
  <c r="B98" i="108"/>
  <c r="K97" i="108"/>
  <c r="J97" i="108"/>
  <c r="I97" i="108"/>
  <c r="H97" i="108"/>
  <c r="G97" i="108"/>
  <c r="F97" i="108"/>
  <c r="E97" i="108"/>
  <c r="D97" i="108"/>
  <c r="C97" i="108"/>
  <c r="B97" i="108"/>
  <c r="K96" i="108"/>
  <c r="J96" i="108"/>
  <c r="I96" i="108"/>
  <c r="H96" i="108"/>
  <c r="G96" i="108"/>
  <c r="F96" i="108"/>
  <c r="E96" i="108"/>
  <c r="D96" i="108"/>
  <c r="C96" i="108"/>
  <c r="B96" i="108"/>
  <c r="K95" i="108"/>
  <c r="J95" i="108"/>
  <c r="I95" i="108"/>
  <c r="H95" i="108"/>
  <c r="G95" i="108"/>
  <c r="F95" i="108"/>
  <c r="E95" i="108"/>
  <c r="D95" i="108"/>
  <c r="C95" i="108"/>
  <c r="B95" i="108"/>
  <c r="K94" i="108"/>
  <c r="J94" i="108"/>
  <c r="I94" i="108"/>
  <c r="H94" i="108"/>
  <c r="G94" i="108"/>
  <c r="F94" i="108"/>
  <c r="E94" i="108"/>
  <c r="D94" i="108"/>
  <c r="C94" i="108"/>
  <c r="B94" i="108"/>
  <c r="K93" i="108"/>
  <c r="J93" i="108"/>
  <c r="I93" i="108"/>
  <c r="H93" i="108"/>
  <c r="G93" i="108"/>
  <c r="F93" i="108"/>
  <c r="E93" i="108"/>
  <c r="D93" i="108"/>
  <c r="C93" i="108"/>
  <c r="B93" i="108"/>
  <c r="K92" i="108"/>
  <c r="J92" i="108"/>
  <c r="I92" i="108"/>
  <c r="H92" i="108"/>
  <c r="G92" i="108"/>
  <c r="F92" i="108"/>
  <c r="E92" i="108"/>
  <c r="D92" i="108"/>
  <c r="C92" i="108"/>
  <c r="B92" i="108"/>
  <c r="K91" i="108"/>
  <c r="J91" i="108"/>
  <c r="I91" i="108"/>
  <c r="H91" i="108"/>
  <c r="G91" i="108"/>
  <c r="F91" i="108"/>
  <c r="E91" i="108"/>
  <c r="D91" i="108"/>
  <c r="C91" i="108"/>
  <c r="B91" i="108"/>
  <c r="K90" i="108"/>
  <c r="J90" i="108"/>
  <c r="I90" i="108"/>
  <c r="H90" i="108"/>
  <c r="G90" i="108"/>
  <c r="F90" i="108"/>
  <c r="E90" i="108"/>
  <c r="D90" i="108"/>
  <c r="C90" i="108"/>
  <c r="B90" i="108"/>
  <c r="K89" i="108"/>
  <c r="J89" i="108"/>
  <c r="I89" i="108"/>
  <c r="H89" i="108"/>
  <c r="G89" i="108"/>
  <c r="F89" i="108"/>
  <c r="E89" i="108"/>
  <c r="D89" i="108"/>
  <c r="C89" i="108"/>
  <c r="B89" i="108"/>
  <c r="K88" i="108"/>
  <c r="J88" i="108"/>
  <c r="I88" i="108"/>
  <c r="H88" i="108"/>
  <c r="G88" i="108"/>
  <c r="F88" i="108"/>
  <c r="E88" i="108"/>
  <c r="D88" i="108"/>
  <c r="C88" i="108"/>
  <c r="B88" i="108"/>
  <c r="K87" i="108"/>
  <c r="J87" i="108"/>
  <c r="I87" i="108"/>
  <c r="H87" i="108"/>
  <c r="G87" i="108"/>
  <c r="F87" i="108"/>
  <c r="E87" i="108"/>
  <c r="D87" i="108"/>
  <c r="C87" i="108"/>
  <c r="B87" i="108"/>
  <c r="K86" i="108"/>
  <c r="J86" i="108"/>
  <c r="I86" i="108"/>
  <c r="H86" i="108"/>
  <c r="G86" i="108"/>
  <c r="F86" i="108"/>
  <c r="E86" i="108"/>
  <c r="D86" i="108"/>
  <c r="C86" i="108"/>
  <c r="B86" i="108"/>
  <c r="K85" i="108"/>
  <c r="J85" i="108"/>
  <c r="I85" i="108"/>
  <c r="H85" i="108"/>
  <c r="G85" i="108"/>
  <c r="F85" i="108"/>
  <c r="E85" i="108"/>
  <c r="D85" i="108"/>
  <c r="C85" i="108"/>
  <c r="B85" i="108"/>
  <c r="K84" i="108"/>
  <c r="J84" i="108"/>
  <c r="I84" i="108"/>
  <c r="H84" i="108"/>
  <c r="G84" i="108"/>
  <c r="F84" i="108"/>
  <c r="E84" i="108"/>
  <c r="D84" i="108"/>
  <c r="C84" i="108"/>
  <c r="B84" i="108"/>
  <c r="K83" i="108"/>
  <c r="J83" i="108"/>
  <c r="I83" i="108"/>
  <c r="H83" i="108"/>
  <c r="G83" i="108"/>
  <c r="F83" i="108"/>
  <c r="E83" i="108"/>
  <c r="D83" i="108"/>
  <c r="C83" i="108"/>
  <c r="B83" i="108"/>
  <c r="K82" i="108"/>
  <c r="J82" i="108"/>
  <c r="I82" i="108"/>
  <c r="H82" i="108"/>
  <c r="G82" i="108"/>
  <c r="F82" i="108"/>
  <c r="E82" i="108"/>
  <c r="D82" i="108"/>
  <c r="C82" i="108"/>
  <c r="B82" i="108"/>
  <c r="K81" i="108"/>
  <c r="J81" i="108"/>
  <c r="I81" i="108"/>
  <c r="H81" i="108"/>
  <c r="G81" i="108"/>
  <c r="F81" i="108"/>
  <c r="E81" i="108"/>
  <c r="D81" i="108"/>
  <c r="C81" i="108"/>
  <c r="B81" i="108"/>
  <c r="K80" i="108"/>
  <c r="J80" i="108"/>
  <c r="I80" i="108"/>
  <c r="H80" i="108"/>
  <c r="G80" i="108"/>
  <c r="F80" i="108"/>
  <c r="E80" i="108"/>
  <c r="D80" i="108"/>
  <c r="C80" i="108"/>
  <c r="B80" i="108"/>
  <c r="K79" i="108"/>
  <c r="J79" i="108"/>
  <c r="I79" i="108"/>
  <c r="H79" i="108"/>
  <c r="G79" i="108"/>
  <c r="F79" i="108"/>
  <c r="E79" i="108"/>
  <c r="D79" i="108"/>
  <c r="C79" i="108"/>
  <c r="B79" i="108"/>
  <c r="K78" i="108"/>
  <c r="J78" i="108"/>
  <c r="I78" i="108"/>
  <c r="H78" i="108"/>
  <c r="G78" i="108"/>
  <c r="F78" i="108"/>
  <c r="E78" i="108"/>
  <c r="D78" i="108"/>
  <c r="C78" i="108"/>
  <c r="B78" i="108"/>
  <c r="K77" i="108"/>
  <c r="J77" i="108"/>
  <c r="I77" i="108"/>
  <c r="H77" i="108"/>
  <c r="G77" i="108"/>
  <c r="F77" i="108"/>
  <c r="E77" i="108"/>
  <c r="D77" i="108"/>
  <c r="C77" i="108"/>
  <c r="B77" i="108"/>
  <c r="K76" i="108"/>
  <c r="J76" i="108"/>
  <c r="I76" i="108"/>
  <c r="H76" i="108"/>
  <c r="G76" i="108"/>
  <c r="F76" i="108"/>
  <c r="E76" i="108"/>
  <c r="D76" i="108"/>
  <c r="C76" i="108"/>
  <c r="B76" i="108"/>
  <c r="K75" i="108"/>
  <c r="J75" i="108"/>
  <c r="I75" i="108"/>
  <c r="H75" i="108"/>
  <c r="G75" i="108"/>
  <c r="F75" i="108"/>
  <c r="E75" i="108"/>
  <c r="D75" i="108"/>
  <c r="C75" i="108"/>
  <c r="B75" i="108"/>
  <c r="K74" i="108"/>
  <c r="J74" i="108"/>
  <c r="I74" i="108"/>
  <c r="H74" i="108"/>
  <c r="G74" i="108"/>
  <c r="F74" i="108"/>
  <c r="E74" i="108"/>
  <c r="D74" i="108"/>
  <c r="C74" i="108"/>
  <c r="B74" i="108"/>
  <c r="K73" i="108"/>
  <c r="J73" i="108"/>
  <c r="I73" i="108"/>
  <c r="H73" i="108"/>
  <c r="G73" i="108"/>
  <c r="F73" i="108"/>
  <c r="E73" i="108"/>
  <c r="D73" i="108"/>
  <c r="C73" i="108"/>
  <c r="B73" i="108"/>
  <c r="K72" i="108"/>
  <c r="J72" i="108"/>
  <c r="I72" i="108"/>
  <c r="H72" i="108"/>
  <c r="G72" i="108"/>
  <c r="F72" i="108"/>
  <c r="E72" i="108"/>
  <c r="D72" i="108"/>
  <c r="C72" i="108"/>
  <c r="B72" i="108"/>
  <c r="K71" i="108"/>
  <c r="J71" i="108"/>
  <c r="I71" i="108"/>
  <c r="H71" i="108"/>
  <c r="G71" i="108"/>
  <c r="F71" i="108"/>
  <c r="E71" i="108"/>
  <c r="D71" i="108"/>
  <c r="C71" i="108"/>
  <c r="B71" i="108"/>
  <c r="K70" i="108"/>
  <c r="J70" i="108"/>
  <c r="I70" i="108"/>
  <c r="H70" i="108"/>
  <c r="G70" i="108"/>
  <c r="F70" i="108"/>
  <c r="E70" i="108"/>
  <c r="D70" i="108"/>
  <c r="C70" i="108"/>
  <c r="B70" i="108"/>
  <c r="K69" i="108"/>
  <c r="J69" i="108"/>
  <c r="I69" i="108"/>
  <c r="H69" i="108"/>
  <c r="G69" i="108"/>
  <c r="F69" i="108"/>
  <c r="E69" i="108"/>
  <c r="D69" i="108"/>
  <c r="C69" i="108"/>
  <c r="B69" i="108"/>
  <c r="K68" i="108"/>
  <c r="J68" i="108"/>
  <c r="I68" i="108"/>
  <c r="H68" i="108"/>
  <c r="G68" i="108"/>
  <c r="F68" i="108"/>
  <c r="E68" i="108"/>
  <c r="D68" i="108"/>
  <c r="C68" i="108"/>
  <c r="B68" i="108"/>
  <c r="K67" i="108"/>
  <c r="J67" i="108"/>
  <c r="I67" i="108"/>
  <c r="H67" i="108"/>
  <c r="G67" i="108"/>
  <c r="F67" i="108"/>
  <c r="E67" i="108"/>
  <c r="D67" i="108"/>
  <c r="C67" i="108"/>
  <c r="B67" i="108"/>
  <c r="K66" i="108"/>
  <c r="J66" i="108"/>
  <c r="I66" i="108"/>
  <c r="H66" i="108"/>
  <c r="G66" i="108"/>
  <c r="F66" i="108"/>
  <c r="E66" i="108"/>
  <c r="D66" i="108"/>
  <c r="C66" i="108"/>
  <c r="B66" i="108"/>
  <c r="K65" i="108"/>
  <c r="J65" i="108"/>
  <c r="I65" i="108"/>
  <c r="H65" i="108"/>
  <c r="G65" i="108"/>
  <c r="F65" i="108"/>
  <c r="E65" i="108"/>
  <c r="D65" i="108"/>
  <c r="C65" i="108"/>
  <c r="B65" i="108"/>
  <c r="K64" i="108"/>
  <c r="J64" i="108"/>
  <c r="I64" i="108"/>
  <c r="H64" i="108"/>
  <c r="G64" i="108"/>
  <c r="F64" i="108"/>
  <c r="E64" i="108"/>
  <c r="D64" i="108"/>
  <c r="C64" i="108"/>
  <c r="B64" i="108"/>
  <c r="K63" i="108"/>
  <c r="J63" i="108"/>
  <c r="I63" i="108"/>
  <c r="H63" i="108"/>
  <c r="G63" i="108"/>
  <c r="F63" i="108"/>
  <c r="E63" i="108"/>
  <c r="D63" i="108"/>
  <c r="C63" i="108"/>
  <c r="B63" i="108"/>
  <c r="K62" i="108"/>
  <c r="J62" i="108"/>
  <c r="I62" i="108"/>
  <c r="H62" i="108"/>
  <c r="G62" i="108"/>
  <c r="F62" i="108"/>
  <c r="E62" i="108"/>
  <c r="D62" i="108"/>
  <c r="C62" i="108"/>
  <c r="B62" i="108"/>
  <c r="K61" i="108"/>
  <c r="J61" i="108"/>
  <c r="I61" i="108"/>
  <c r="H61" i="108"/>
  <c r="G61" i="108"/>
  <c r="F61" i="108"/>
  <c r="E61" i="108"/>
  <c r="D61" i="108"/>
  <c r="C61" i="108"/>
  <c r="B61" i="108"/>
  <c r="K60" i="108"/>
  <c r="J60" i="108"/>
  <c r="I60" i="108"/>
  <c r="H60" i="108"/>
  <c r="G60" i="108"/>
  <c r="F60" i="108"/>
  <c r="E60" i="108"/>
  <c r="D60" i="108"/>
  <c r="C60" i="108"/>
  <c r="B60" i="108"/>
  <c r="K59" i="108"/>
  <c r="J59" i="108"/>
  <c r="I59" i="108"/>
  <c r="H59" i="108"/>
  <c r="G59" i="108"/>
  <c r="F59" i="108"/>
  <c r="E59" i="108"/>
  <c r="D59" i="108"/>
  <c r="C59" i="108"/>
  <c r="B59" i="108"/>
  <c r="K58" i="108"/>
  <c r="J58" i="108"/>
  <c r="I58" i="108"/>
  <c r="H58" i="108"/>
  <c r="G58" i="108"/>
  <c r="F58" i="108"/>
  <c r="E58" i="108"/>
  <c r="D58" i="108"/>
  <c r="C58" i="108"/>
  <c r="B58" i="108"/>
  <c r="K57" i="108"/>
  <c r="J57" i="108"/>
  <c r="I57" i="108"/>
  <c r="H57" i="108"/>
  <c r="G57" i="108"/>
  <c r="F57" i="108"/>
  <c r="E57" i="108"/>
  <c r="D57" i="108"/>
  <c r="C57" i="108"/>
  <c r="B57" i="108"/>
  <c r="K56" i="108"/>
  <c r="J56" i="108"/>
  <c r="I56" i="108"/>
  <c r="H56" i="108"/>
  <c r="G56" i="108"/>
  <c r="F56" i="108"/>
  <c r="E56" i="108"/>
  <c r="D56" i="108"/>
  <c r="C56" i="108"/>
  <c r="B56" i="108"/>
  <c r="K55" i="108"/>
  <c r="J55" i="108"/>
  <c r="I55" i="108"/>
  <c r="H55" i="108"/>
  <c r="G55" i="108"/>
  <c r="F55" i="108"/>
  <c r="E55" i="108"/>
  <c r="D55" i="108"/>
  <c r="C55" i="108"/>
  <c r="B55" i="108"/>
  <c r="K54" i="108"/>
  <c r="J54" i="108"/>
  <c r="I54" i="108"/>
  <c r="H54" i="108"/>
  <c r="G54" i="108"/>
  <c r="F54" i="108"/>
  <c r="E54" i="108"/>
  <c r="D54" i="108"/>
  <c r="C54" i="108"/>
  <c r="B54" i="108"/>
  <c r="K53" i="108"/>
  <c r="J53" i="108"/>
  <c r="I53" i="108"/>
  <c r="H53" i="108"/>
  <c r="G53" i="108"/>
  <c r="F53" i="108"/>
  <c r="E53" i="108"/>
  <c r="D53" i="108"/>
  <c r="C53" i="108"/>
  <c r="B53" i="108"/>
  <c r="K52" i="108"/>
  <c r="J52" i="108"/>
  <c r="I52" i="108"/>
  <c r="H52" i="108"/>
  <c r="G52" i="108"/>
  <c r="F52" i="108"/>
  <c r="E52" i="108"/>
  <c r="D52" i="108"/>
  <c r="C52" i="108"/>
  <c r="B52" i="108"/>
  <c r="K51" i="108"/>
  <c r="J51" i="108"/>
  <c r="I51" i="108"/>
  <c r="H51" i="108"/>
  <c r="G51" i="108"/>
  <c r="F51" i="108"/>
  <c r="E51" i="108"/>
  <c r="D51" i="108"/>
  <c r="C51" i="108"/>
  <c r="B51" i="108"/>
  <c r="K50" i="108"/>
  <c r="J50" i="108"/>
  <c r="I50" i="108"/>
  <c r="H50" i="108"/>
  <c r="G50" i="108"/>
  <c r="F50" i="108"/>
  <c r="E50" i="108"/>
  <c r="D50" i="108"/>
  <c r="C50" i="108"/>
  <c r="B50" i="108"/>
  <c r="K49" i="108"/>
  <c r="J49" i="108"/>
  <c r="I49" i="108"/>
  <c r="H49" i="108"/>
  <c r="G49" i="108"/>
  <c r="F49" i="108"/>
  <c r="E49" i="108"/>
  <c r="D49" i="108"/>
  <c r="C49" i="108"/>
  <c r="B49" i="108"/>
  <c r="K48" i="108"/>
  <c r="J48" i="108"/>
  <c r="I48" i="108"/>
  <c r="H48" i="108"/>
  <c r="G48" i="108"/>
  <c r="F48" i="108"/>
  <c r="E48" i="108"/>
  <c r="D48" i="108"/>
  <c r="C48" i="108"/>
  <c r="B48" i="108"/>
  <c r="K47" i="108"/>
  <c r="J47" i="108"/>
  <c r="I47" i="108"/>
  <c r="H47" i="108"/>
  <c r="G47" i="108"/>
  <c r="F47" i="108"/>
  <c r="E47" i="108"/>
  <c r="D47" i="108"/>
  <c r="C47" i="108"/>
  <c r="B47" i="108"/>
  <c r="K46" i="108"/>
  <c r="J46" i="108"/>
  <c r="I46" i="108"/>
  <c r="H46" i="108"/>
  <c r="G46" i="108"/>
  <c r="F46" i="108"/>
  <c r="E46" i="108"/>
  <c r="D46" i="108"/>
  <c r="C46" i="108"/>
  <c r="B46" i="108"/>
  <c r="K45" i="108"/>
  <c r="J45" i="108"/>
  <c r="I45" i="108"/>
  <c r="H45" i="108"/>
  <c r="G45" i="108"/>
  <c r="F45" i="108"/>
  <c r="E45" i="108"/>
  <c r="D45" i="108"/>
  <c r="C45" i="108"/>
  <c r="B45" i="108"/>
  <c r="K44" i="108"/>
  <c r="J44" i="108"/>
  <c r="I44" i="108"/>
  <c r="H44" i="108"/>
  <c r="G44" i="108"/>
  <c r="F44" i="108"/>
  <c r="E44" i="108"/>
  <c r="D44" i="108"/>
  <c r="C44" i="108"/>
  <c r="B44" i="108"/>
  <c r="K43" i="108"/>
  <c r="J43" i="108"/>
  <c r="I43" i="108"/>
  <c r="H43" i="108"/>
  <c r="G43" i="108"/>
  <c r="F43" i="108"/>
  <c r="E43" i="108"/>
  <c r="D43" i="108"/>
  <c r="C43" i="108"/>
  <c r="B43" i="108"/>
  <c r="K42" i="108"/>
  <c r="J42" i="108"/>
  <c r="I42" i="108"/>
  <c r="H42" i="108"/>
  <c r="G42" i="108"/>
  <c r="F42" i="108"/>
  <c r="E42" i="108"/>
  <c r="D42" i="108"/>
  <c r="C42" i="108"/>
  <c r="B42" i="108"/>
  <c r="K41" i="108"/>
  <c r="J41" i="108"/>
  <c r="I41" i="108"/>
  <c r="H41" i="108"/>
  <c r="G41" i="108"/>
  <c r="F41" i="108"/>
  <c r="E41" i="108"/>
  <c r="D41" i="108"/>
  <c r="C41" i="108"/>
  <c r="B41" i="108"/>
  <c r="K40" i="108"/>
  <c r="J40" i="108"/>
  <c r="I40" i="108"/>
  <c r="H40" i="108"/>
  <c r="G40" i="108"/>
  <c r="F40" i="108"/>
  <c r="E40" i="108"/>
  <c r="D40" i="108"/>
  <c r="C40" i="108"/>
  <c r="B40" i="108"/>
  <c r="K39" i="108"/>
  <c r="J39" i="108"/>
  <c r="I39" i="108"/>
  <c r="H39" i="108"/>
  <c r="G39" i="108"/>
  <c r="F39" i="108"/>
  <c r="E39" i="108"/>
  <c r="D39" i="108"/>
  <c r="C39" i="108"/>
  <c r="B39" i="108"/>
  <c r="K38" i="108"/>
  <c r="J38" i="108"/>
  <c r="I38" i="108"/>
  <c r="H38" i="108"/>
  <c r="G38" i="108"/>
  <c r="F38" i="108"/>
  <c r="E38" i="108"/>
  <c r="D38" i="108"/>
  <c r="C38" i="108"/>
  <c r="B38" i="108"/>
  <c r="K37" i="108"/>
  <c r="J37" i="108"/>
  <c r="I37" i="108"/>
  <c r="H37" i="108"/>
  <c r="G37" i="108"/>
  <c r="F37" i="108"/>
  <c r="E37" i="108"/>
  <c r="D37" i="108"/>
  <c r="C37" i="108"/>
  <c r="B37" i="108"/>
  <c r="K36" i="108"/>
  <c r="J36" i="108"/>
  <c r="I36" i="108"/>
  <c r="H36" i="108"/>
  <c r="G36" i="108"/>
  <c r="F36" i="108"/>
  <c r="E36" i="108"/>
  <c r="D36" i="108"/>
  <c r="C36" i="108"/>
  <c r="B36" i="108"/>
  <c r="K35" i="108"/>
  <c r="J35" i="108"/>
  <c r="I35" i="108"/>
  <c r="H35" i="108"/>
  <c r="G35" i="108"/>
  <c r="F35" i="108"/>
  <c r="E35" i="108"/>
  <c r="D35" i="108"/>
  <c r="C35" i="108"/>
  <c r="B35" i="108"/>
  <c r="K34" i="108"/>
  <c r="J34" i="108"/>
  <c r="I34" i="108"/>
  <c r="H34" i="108"/>
  <c r="G34" i="108"/>
  <c r="F34" i="108"/>
  <c r="E34" i="108"/>
  <c r="D34" i="108"/>
  <c r="C34" i="108"/>
  <c r="B34" i="108"/>
  <c r="K33" i="108"/>
  <c r="J33" i="108"/>
  <c r="I33" i="108"/>
  <c r="H33" i="108"/>
  <c r="G33" i="108"/>
  <c r="F33" i="108"/>
  <c r="E33" i="108"/>
  <c r="D33" i="108"/>
  <c r="C33" i="108"/>
  <c r="B33" i="108"/>
  <c r="K32" i="108"/>
  <c r="J32" i="108"/>
  <c r="I32" i="108"/>
  <c r="H32" i="108"/>
  <c r="G32" i="108"/>
  <c r="F32" i="108"/>
  <c r="E32" i="108"/>
  <c r="D32" i="108"/>
  <c r="C32" i="108"/>
  <c r="B32" i="108"/>
  <c r="K31" i="108"/>
  <c r="J31" i="108"/>
  <c r="I31" i="108"/>
  <c r="H31" i="108"/>
  <c r="G31" i="108"/>
  <c r="F31" i="108"/>
  <c r="E31" i="108"/>
  <c r="D31" i="108"/>
  <c r="C31" i="108"/>
  <c r="B31" i="108"/>
  <c r="K30" i="108"/>
  <c r="J30" i="108"/>
  <c r="I30" i="108"/>
  <c r="H30" i="108"/>
  <c r="G30" i="108"/>
  <c r="F30" i="108"/>
  <c r="E30" i="108"/>
  <c r="D30" i="108"/>
  <c r="C30" i="108"/>
  <c r="B30" i="108"/>
  <c r="K29" i="108"/>
  <c r="J29" i="108"/>
  <c r="I29" i="108"/>
  <c r="H29" i="108"/>
  <c r="G29" i="108"/>
  <c r="F29" i="108"/>
  <c r="E29" i="108"/>
  <c r="D29" i="108"/>
  <c r="C29" i="108"/>
  <c r="B29" i="108"/>
  <c r="K28" i="108"/>
  <c r="J28" i="108"/>
  <c r="I28" i="108"/>
  <c r="H28" i="108"/>
  <c r="G28" i="108"/>
  <c r="F28" i="108"/>
  <c r="E28" i="108"/>
  <c r="D28" i="108"/>
  <c r="C28" i="108"/>
  <c r="B28" i="108"/>
  <c r="K27" i="108"/>
  <c r="J27" i="108"/>
  <c r="I27" i="108"/>
  <c r="H27" i="108"/>
  <c r="G27" i="108"/>
  <c r="F27" i="108"/>
  <c r="E27" i="108"/>
  <c r="D27" i="108"/>
  <c r="C27" i="108"/>
  <c r="B27" i="108"/>
  <c r="K26" i="108"/>
  <c r="J26" i="108"/>
  <c r="I26" i="108"/>
  <c r="H26" i="108"/>
  <c r="G26" i="108"/>
  <c r="F26" i="108"/>
  <c r="E26" i="108"/>
  <c r="D26" i="108"/>
  <c r="C26" i="108"/>
  <c r="B26" i="108"/>
  <c r="K25" i="108"/>
  <c r="J25" i="108"/>
  <c r="I25" i="108"/>
  <c r="H25" i="108"/>
  <c r="G25" i="108"/>
  <c r="F25" i="108"/>
  <c r="E25" i="108"/>
  <c r="D25" i="108"/>
  <c r="C25" i="108"/>
  <c r="B25" i="108"/>
  <c r="K24" i="108"/>
  <c r="J24" i="108"/>
  <c r="I24" i="108"/>
  <c r="H24" i="108"/>
  <c r="G24" i="108"/>
  <c r="F24" i="108"/>
  <c r="E24" i="108"/>
  <c r="D24" i="108"/>
  <c r="C24" i="108"/>
  <c r="B24" i="108"/>
  <c r="K23" i="108"/>
  <c r="J23" i="108"/>
  <c r="I23" i="108"/>
  <c r="H23" i="108"/>
  <c r="G23" i="108"/>
  <c r="F23" i="108"/>
  <c r="E23" i="108"/>
  <c r="D23" i="108"/>
  <c r="C23" i="108"/>
  <c r="B23" i="108"/>
  <c r="K22" i="108"/>
  <c r="J22" i="108"/>
  <c r="I22" i="108"/>
  <c r="H22" i="108"/>
  <c r="G22" i="108"/>
  <c r="F22" i="108"/>
  <c r="E22" i="108"/>
  <c r="D22" i="108"/>
  <c r="C22" i="108"/>
  <c r="B22" i="108"/>
  <c r="K21" i="108"/>
  <c r="J21" i="108"/>
  <c r="I21" i="108"/>
  <c r="H21" i="108"/>
  <c r="G21" i="108"/>
  <c r="F21" i="108"/>
  <c r="E21" i="108"/>
  <c r="D21" i="108"/>
  <c r="C21" i="108"/>
  <c r="B21" i="108"/>
  <c r="K20" i="108"/>
  <c r="J20" i="108"/>
  <c r="I20" i="108"/>
  <c r="H20" i="108"/>
  <c r="G20" i="108"/>
  <c r="F20" i="108"/>
  <c r="E20" i="108"/>
  <c r="D20" i="108"/>
  <c r="C20" i="108"/>
  <c r="B20" i="108"/>
  <c r="K19" i="108"/>
  <c r="J19" i="108"/>
  <c r="I19" i="108"/>
  <c r="H19" i="108"/>
  <c r="G19" i="108"/>
  <c r="F19" i="108"/>
  <c r="E19" i="108"/>
  <c r="D19" i="108"/>
  <c r="C19" i="108"/>
  <c r="B19" i="108"/>
  <c r="K18" i="108"/>
  <c r="J18" i="108"/>
  <c r="I18" i="108"/>
  <c r="H18" i="108"/>
  <c r="G18" i="108"/>
  <c r="F18" i="108"/>
  <c r="E18" i="108"/>
  <c r="D18" i="108"/>
  <c r="C18" i="108"/>
  <c r="B18" i="108"/>
  <c r="K17" i="108"/>
  <c r="J17" i="108"/>
  <c r="I17" i="108"/>
  <c r="H17" i="108"/>
  <c r="G17" i="108"/>
  <c r="F17" i="108"/>
  <c r="E17" i="108"/>
  <c r="D17" i="108"/>
  <c r="C17" i="108"/>
  <c r="B17" i="108"/>
  <c r="K16" i="108"/>
  <c r="J16" i="108"/>
  <c r="I16" i="108"/>
  <c r="H16" i="108"/>
  <c r="G16" i="108"/>
  <c r="F16" i="108"/>
  <c r="E16" i="108"/>
  <c r="D16" i="108"/>
  <c r="C16" i="108"/>
  <c r="B16" i="108"/>
  <c r="K15" i="108"/>
  <c r="J15" i="108"/>
  <c r="I15" i="108"/>
  <c r="H15" i="108"/>
  <c r="G15" i="108"/>
  <c r="F15" i="108"/>
  <c r="E15" i="108"/>
  <c r="D15" i="108"/>
  <c r="C15" i="108"/>
  <c r="B15" i="108"/>
  <c r="K14" i="108"/>
  <c r="J14" i="108"/>
  <c r="I14" i="108"/>
  <c r="H14" i="108"/>
  <c r="G14" i="108"/>
  <c r="F14" i="108"/>
  <c r="E14" i="108"/>
  <c r="D14" i="108"/>
  <c r="C14" i="108"/>
  <c r="B14" i="108"/>
  <c r="K13" i="108"/>
  <c r="J13" i="108"/>
  <c r="I13" i="108"/>
  <c r="H13" i="108"/>
  <c r="G13" i="108"/>
  <c r="F13" i="108"/>
  <c r="E13" i="108"/>
  <c r="D13" i="108"/>
  <c r="C13" i="108"/>
  <c r="B13" i="108"/>
  <c r="K12" i="108"/>
  <c r="J12" i="108"/>
  <c r="I12" i="108"/>
  <c r="H12" i="108"/>
  <c r="G12" i="108"/>
  <c r="F12" i="108"/>
  <c r="E12" i="108"/>
  <c r="D12" i="108"/>
  <c r="C12" i="108"/>
  <c r="B12" i="108"/>
  <c r="K11" i="108"/>
  <c r="J11" i="108"/>
  <c r="I11" i="108"/>
  <c r="H11" i="108"/>
  <c r="G11" i="108"/>
  <c r="F11" i="108"/>
  <c r="E11" i="108"/>
  <c r="D11" i="108"/>
  <c r="C11" i="108"/>
  <c r="B11" i="108"/>
  <c r="K10" i="108"/>
  <c r="J10" i="108"/>
  <c r="I10" i="108"/>
  <c r="H10" i="108"/>
  <c r="G10" i="108"/>
  <c r="F10" i="108"/>
  <c r="E10" i="108"/>
  <c r="D10" i="108"/>
  <c r="C10" i="108"/>
  <c r="B10" i="108"/>
  <c r="K9" i="108"/>
  <c r="J9" i="108"/>
  <c r="I9" i="108"/>
  <c r="H9" i="108"/>
  <c r="G9" i="108"/>
  <c r="F9" i="108"/>
  <c r="E9" i="108"/>
  <c r="D9" i="108"/>
  <c r="C9" i="108"/>
  <c r="B9" i="108"/>
  <c r="K8" i="108"/>
  <c r="J8" i="108"/>
  <c r="I8" i="108"/>
  <c r="H8" i="108"/>
  <c r="G8" i="108"/>
  <c r="F8" i="108"/>
  <c r="E8" i="108"/>
  <c r="D8" i="108"/>
  <c r="C8" i="108"/>
  <c r="B8" i="108"/>
  <c r="K7" i="108"/>
  <c r="J7" i="108"/>
  <c r="I7" i="108"/>
  <c r="H7" i="108"/>
  <c r="G7" i="108"/>
  <c r="F7" i="108"/>
  <c r="E7" i="108"/>
  <c r="D7" i="108"/>
  <c r="C7" i="108"/>
  <c r="B7" i="108"/>
  <c r="K6" i="108"/>
  <c r="J6" i="108"/>
  <c r="I6" i="108"/>
  <c r="I245" i="108" s="1"/>
  <c r="H6" i="108"/>
  <c r="G6" i="108"/>
  <c r="F6" i="108"/>
  <c r="E6" i="108"/>
  <c r="D6" i="108"/>
  <c r="C6" i="108"/>
  <c r="B6" i="108"/>
  <c r="K5" i="108"/>
  <c r="K245" i="108" s="1"/>
  <c r="J5" i="108"/>
  <c r="I5" i="108"/>
  <c r="H5" i="108"/>
  <c r="G5" i="108"/>
  <c r="F5" i="108"/>
  <c r="E5" i="108"/>
  <c r="D5" i="108"/>
  <c r="C5" i="108"/>
  <c r="B5" i="108"/>
  <c r="K4" i="108"/>
  <c r="J4" i="108"/>
  <c r="I4" i="108"/>
  <c r="H4" i="108"/>
  <c r="H245" i="108" s="1"/>
  <c r="G4" i="108"/>
  <c r="F4" i="108"/>
  <c r="E4" i="108"/>
  <c r="D4" i="108"/>
  <c r="C4" i="108"/>
  <c r="B4" i="108"/>
  <c r="K244" i="107"/>
  <c r="J244" i="107"/>
  <c r="I244" i="107"/>
  <c r="H244" i="107"/>
  <c r="G244" i="107"/>
  <c r="F244" i="107"/>
  <c r="E244" i="107"/>
  <c r="D244" i="107"/>
  <c r="C244" i="107"/>
  <c r="B244" i="107"/>
  <c r="K243" i="107"/>
  <c r="J243" i="107"/>
  <c r="I243" i="107"/>
  <c r="H243" i="107"/>
  <c r="G243" i="107"/>
  <c r="F243" i="107"/>
  <c r="E243" i="107"/>
  <c r="D243" i="107"/>
  <c r="C243" i="107"/>
  <c r="B243" i="107"/>
  <c r="K242" i="107"/>
  <c r="J242" i="107"/>
  <c r="I242" i="107"/>
  <c r="H242" i="107"/>
  <c r="F242" i="107"/>
  <c r="E242" i="107"/>
  <c r="D242" i="107"/>
  <c r="C242" i="107"/>
  <c r="B242" i="107"/>
  <c r="K241" i="107"/>
  <c r="J241" i="107"/>
  <c r="I241" i="107"/>
  <c r="H241" i="107"/>
  <c r="F241" i="107"/>
  <c r="E241" i="107"/>
  <c r="D241" i="107"/>
  <c r="C241" i="107"/>
  <c r="B241" i="107"/>
  <c r="K240" i="107"/>
  <c r="J240" i="107"/>
  <c r="I240" i="107"/>
  <c r="H240" i="107"/>
  <c r="F240" i="107"/>
  <c r="E240" i="107"/>
  <c r="D240" i="107"/>
  <c r="C240" i="107"/>
  <c r="B240" i="107"/>
  <c r="K239" i="107"/>
  <c r="J239" i="107"/>
  <c r="I239" i="107"/>
  <c r="H239" i="107"/>
  <c r="F239" i="107"/>
  <c r="E239" i="107"/>
  <c r="D239" i="107"/>
  <c r="C239" i="107"/>
  <c r="B239" i="107"/>
  <c r="K238" i="107"/>
  <c r="J238" i="107"/>
  <c r="I238" i="107"/>
  <c r="H238" i="107"/>
  <c r="F238" i="107"/>
  <c r="E238" i="107"/>
  <c r="D238" i="107"/>
  <c r="C238" i="107"/>
  <c r="B238" i="107"/>
  <c r="K237" i="107"/>
  <c r="J237" i="107"/>
  <c r="I237" i="107"/>
  <c r="H237" i="107"/>
  <c r="F237" i="107"/>
  <c r="E237" i="107"/>
  <c r="D237" i="107"/>
  <c r="C237" i="107"/>
  <c r="B237" i="107"/>
  <c r="K236" i="107"/>
  <c r="J236" i="107"/>
  <c r="I236" i="107"/>
  <c r="H236" i="107"/>
  <c r="G236" i="107"/>
  <c r="F236" i="107"/>
  <c r="E236" i="107"/>
  <c r="D236" i="107"/>
  <c r="C236" i="107"/>
  <c r="B236" i="107"/>
  <c r="K235" i="107"/>
  <c r="J235" i="107"/>
  <c r="I235" i="107"/>
  <c r="H235" i="107"/>
  <c r="G235" i="107"/>
  <c r="F235" i="107"/>
  <c r="E235" i="107"/>
  <c r="D235" i="107"/>
  <c r="C235" i="107"/>
  <c r="B235" i="107"/>
  <c r="K234" i="107"/>
  <c r="J234" i="107"/>
  <c r="I234" i="107"/>
  <c r="H234" i="107"/>
  <c r="F234" i="107"/>
  <c r="E234" i="107"/>
  <c r="D234" i="107"/>
  <c r="C234" i="107"/>
  <c r="B234" i="107"/>
  <c r="K233" i="107"/>
  <c r="J233" i="107"/>
  <c r="I233" i="107"/>
  <c r="H233" i="107"/>
  <c r="F233" i="107"/>
  <c r="E233" i="107"/>
  <c r="D233" i="107"/>
  <c r="C233" i="107"/>
  <c r="B233" i="107"/>
  <c r="K232" i="107"/>
  <c r="J232" i="107"/>
  <c r="I232" i="107"/>
  <c r="H232" i="107"/>
  <c r="F232" i="107"/>
  <c r="E232" i="107"/>
  <c r="D232" i="107"/>
  <c r="C232" i="107"/>
  <c r="B232" i="107"/>
  <c r="K231" i="107"/>
  <c r="J231" i="107"/>
  <c r="I231" i="107"/>
  <c r="H231" i="107"/>
  <c r="F231" i="107"/>
  <c r="E231" i="107"/>
  <c r="D231" i="107"/>
  <c r="C231" i="107"/>
  <c r="B231" i="107"/>
  <c r="K230" i="107"/>
  <c r="J230" i="107"/>
  <c r="I230" i="107"/>
  <c r="H230" i="107"/>
  <c r="F230" i="107"/>
  <c r="E230" i="107"/>
  <c r="D230" i="107"/>
  <c r="C230" i="107"/>
  <c r="B230" i="107"/>
  <c r="K229" i="107"/>
  <c r="J229" i="107"/>
  <c r="I229" i="107"/>
  <c r="H229" i="107"/>
  <c r="F229" i="107"/>
  <c r="E229" i="107"/>
  <c r="D229" i="107"/>
  <c r="C229" i="107"/>
  <c r="B229" i="107"/>
  <c r="K228" i="107"/>
  <c r="J228" i="107"/>
  <c r="I228" i="107"/>
  <c r="H228" i="107"/>
  <c r="G228" i="107"/>
  <c r="F228" i="107"/>
  <c r="E228" i="107"/>
  <c r="D228" i="107"/>
  <c r="C228" i="107"/>
  <c r="B228" i="107"/>
  <c r="K227" i="107"/>
  <c r="J227" i="107"/>
  <c r="I227" i="107"/>
  <c r="H227" i="107"/>
  <c r="G227" i="107"/>
  <c r="F227" i="107"/>
  <c r="E227" i="107"/>
  <c r="D227" i="107"/>
  <c r="C227" i="107"/>
  <c r="B227" i="107"/>
  <c r="K226" i="107"/>
  <c r="J226" i="107"/>
  <c r="I226" i="107"/>
  <c r="H226" i="107"/>
  <c r="F226" i="107"/>
  <c r="E226" i="107"/>
  <c r="D226" i="107"/>
  <c r="C226" i="107"/>
  <c r="B226" i="107"/>
  <c r="K225" i="107"/>
  <c r="J225" i="107"/>
  <c r="I225" i="107"/>
  <c r="H225" i="107"/>
  <c r="F225" i="107"/>
  <c r="E225" i="107"/>
  <c r="D225" i="107"/>
  <c r="C225" i="107"/>
  <c r="B225" i="107"/>
  <c r="K224" i="107"/>
  <c r="J224" i="107"/>
  <c r="I224" i="107"/>
  <c r="H224" i="107"/>
  <c r="G224" i="107"/>
  <c r="F224" i="107"/>
  <c r="E224" i="107"/>
  <c r="D224" i="107"/>
  <c r="C224" i="107"/>
  <c r="B224" i="107"/>
  <c r="K223" i="107"/>
  <c r="J223" i="107"/>
  <c r="I223" i="107"/>
  <c r="H223" i="107"/>
  <c r="F223" i="107"/>
  <c r="E223" i="107"/>
  <c r="D223" i="107"/>
  <c r="C223" i="107"/>
  <c r="B223" i="107"/>
  <c r="K222" i="107"/>
  <c r="J222" i="107"/>
  <c r="I222" i="107"/>
  <c r="H222" i="107"/>
  <c r="F222" i="107"/>
  <c r="E222" i="107"/>
  <c r="D222" i="107"/>
  <c r="C222" i="107"/>
  <c r="B222" i="107"/>
  <c r="K221" i="107"/>
  <c r="J221" i="107"/>
  <c r="I221" i="107"/>
  <c r="H221" i="107"/>
  <c r="F221" i="107"/>
  <c r="E221" i="107"/>
  <c r="D221" i="107"/>
  <c r="C221" i="107"/>
  <c r="B221" i="107"/>
  <c r="K220" i="107"/>
  <c r="J220" i="107"/>
  <c r="I220" i="107"/>
  <c r="H220" i="107"/>
  <c r="F220" i="107"/>
  <c r="E220" i="107"/>
  <c r="D220" i="107"/>
  <c r="C220" i="107"/>
  <c r="B220" i="107"/>
  <c r="K219" i="107"/>
  <c r="J219" i="107"/>
  <c r="I219" i="107"/>
  <c r="H219" i="107"/>
  <c r="F219" i="107"/>
  <c r="E219" i="107"/>
  <c r="D219" i="107"/>
  <c r="C219" i="107"/>
  <c r="B219" i="107"/>
  <c r="K218" i="107"/>
  <c r="J218" i="107"/>
  <c r="I218" i="107"/>
  <c r="H218" i="107"/>
  <c r="F218" i="107"/>
  <c r="E218" i="107"/>
  <c r="D218" i="107"/>
  <c r="C218" i="107"/>
  <c r="B218" i="107"/>
  <c r="K217" i="107"/>
  <c r="J217" i="107"/>
  <c r="I217" i="107"/>
  <c r="H217" i="107"/>
  <c r="F217" i="107"/>
  <c r="E217" i="107"/>
  <c r="D217" i="107"/>
  <c r="C217" i="107"/>
  <c r="B217" i="107"/>
  <c r="K216" i="107"/>
  <c r="J216" i="107"/>
  <c r="I216" i="107"/>
  <c r="H216" i="107"/>
  <c r="F216" i="107"/>
  <c r="E216" i="107"/>
  <c r="D216" i="107"/>
  <c r="C216" i="107"/>
  <c r="B216" i="107"/>
  <c r="K215" i="107"/>
  <c r="J215" i="107"/>
  <c r="I215" i="107"/>
  <c r="H215" i="107"/>
  <c r="G215" i="107"/>
  <c r="F215" i="107"/>
  <c r="E215" i="107"/>
  <c r="D215" i="107"/>
  <c r="C215" i="107"/>
  <c r="B215" i="107"/>
  <c r="K214" i="107"/>
  <c r="J214" i="107"/>
  <c r="I214" i="107"/>
  <c r="H214" i="107"/>
  <c r="F214" i="107"/>
  <c r="E214" i="107"/>
  <c r="D214" i="107"/>
  <c r="C214" i="107"/>
  <c r="B214" i="107"/>
  <c r="K213" i="107"/>
  <c r="J213" i="107"/>
  <c r="I213" i="107"/>
  <c r="H213" i="107"/>
  <c r="F213" i="107"/>
  <c r="E213" i="107"/>
  <c r="D213" i="107"/>
  <c r="C213" i="107"/>
  <c r="B213" i="107"/>
  <c r="K212" i="107"/>
  <c r="J212" i="107"/>
  <c r="I212" i="107"/>
  <c r="H212" i="107"/>
  <c r="F212" i="107"/>
  <c r="E212" i="107"/>
  <c r="D212" i="107"/>
  <c r="C212" i="107"/>
  <c r="B212" i="107"/>
  <c r="K211" i="107"/>
  <c r="J211" i="107"/>
  <c r="I211" i="107"/>
  <c r="H211" i="107"/>
  <c r="G211" i="107"/>
  <c r="F211" i="107"/>
  <c r="E211" i="107"/>
  <c r="D211" i="107"/>
  <c r="C211" i="107"/>
  <c r="B211" i="107"/>
  <c r="K210" i="107"/>
  <c r="J210" i="107"/>
  <c r="I210" i="107"/>
  <c r="H210" i="107"/>
  <c r="F210" i="107"/>
  <c r="E210" i="107"/>
  <c r="D210" i="107"/>
  <c r="C210" i="107"/>
  <c r="B210" i="107"/>
  <c r="K209" i="107"/>
  <c r="J209" i="107"/>
  <c r="I209" i="107"/>
  <c r="H209" i="107"/>
  <c r="F209" i="107"/>
  <c r="E209" i="107"/>
  <c r="D209" i="107"/>
  <c r="C209" i="107"/>
  <c r="B209" i="107"/>
  <c r="K208" i="107"/>
  <c r="J208" i="107"/>
  <c r="I208" i="107"/>
  <c r="H208" i="107"/>
  <c r="F208" i="107"/>
  <c r="E208" i="107"/>
  <c r="D208" i="107"/>
  <c r="C208" i="107"/>
  <c r="B208" i="107"/>
  <c r="K207" i="107"/>
  <c r="J207" i="107"/>
  <c r="I207" i="107"/>
  <c r="H207" i="107"/>
  <c r="F207" i="107"/>
  <c r="E207" i="107"/>
  <c r="D207" i="107"/>
  <c r="C207" i="107"/>
  <c r="B207" i="107"/>
  <c r="K206" i="107"/>
  <c r="J206" i="107"/>
  <c r="I206" i="107"/>
  <c r="H206" i="107"/>
  <c r="F206" i="107"/>
  <c r="E206" i="107"/>
  <c r="D206" i="107"/>
  <c r="C206" i="107"/>
  <c r="B206" i="107"/>
  <c r="K205" i="107"/>
  <c r="J205" i="107"/>
  <c r="I205" i="107"/>
  <c r="H205" i="107"/>
  <c r="F205" i="107"/>
  <c r="E205" i="107"/>
  <c r="D205" i="107"/>
  <c r="C205" i="107"/>
  <c r="B205" i="107"/>
  <c r="K204" i="107"/>
  <c r="J204" i="107"/>
  <c r="I204" i="107"/>
  <c r="H204" i="107"/>
  <c r="G204" i="107"/>
  <c r="F204" i="107"/>
  <c r="E204" i="107"/>
  <c r="D204" i="107"/>
  <c r="C204" i="107"/>
  <c r="B204" i="107"/>
  <c r="K203" i="107"/>
  <c r="J203" i="107"/>
  <c r="I203" i="107"/>
  <c r="H203" i="107"/>
  <c r="F203" i="107"/>
  <c r="E203" i="107"/>
  <c r="D203" i="107"/>
  <c r="C203" i="107"/>
  <c r="B203" i="107"/>
  <c r="K202" i="107"/>
  <c r="J202" i="107"/>
  <c r="I202" i="107"/>
  <c r="H202" i="107"/>
  <c r="F202" i="107"/>
  <c r="E202" i="107"/>
  <c r="D202" i="107"/>
  <c r="C202" i="107"/>
  <c r="B202" i="107"/>
  <c r="K201" i="107"/>
  <c r="J201" i="107"/>
  <c r="I201" i="107"/>
  <c r="H201" i="107"/>
  <c r="F201" i="107"/>
  <c r="E201" i="107"/>
  <c r="D201" i="107"/>
  <c r="C201" i="107"/>
  <c r="B201" i="107"/>
  <c r="K200" i="107"/>
  <c r="J200" i="107"/>
  <c r="I200" i="107"/>
  <c r="H200" i="107"/>
  <c r="F200" i="107"/>
  <c r="E200" i="107"/>
  <c r="D200" i="107"/>
  <c r="C200" i="107"/>
  <c r="B200" i="107"/>
  <c r="K199" i="107"/>
  <c r="J199" i="107"/>
  <c r="I199" i="107"/>
  <c r="H199" i="107"/>
  <c r="F199" i="107"/>
  <c r="E199" i="107"/>
  <c r="D199" i="107"/>
  <c r="C199" i="107"/>
  <c r="B199" i="107"/>
  <c r="K198" i="107"/>
  <c r="J198" i="107"/>
  <c r="I198" i="107"/>
  <c r="H198" i="107"/>
  <c r="F198" i="107"/>
  <c r="E198" i="107"/>
  <c r="D198" i="107"/>
  <c r="C198" i="107"/>
  <c r="B198" i="107"/>
  <c r="K197" i="107"/>
  <c r="J197" i="107"/>
  <c r="I197" i="107"/>
  <c r="H197" i="107"/>
  <c r="F197" i="107"/>
  <c r="E197" i="107"/>
  <c r="D197" i="107"/>
  <c r="C197" i="107"/>
  <c r="B197" i="107"/>
  <c r="K196" i="107"/>
  <c r="J196" i="107"/>
  <c r="I196" i="107"/>
  <c r="H196" i="107"/>
  <c r="F196" i="107"/>
  <c r="E196" i="107"/>
  <c r="D196" i="107"/>
  <c r="C196" i="107"/>
  <c r="B196" i="107"/>
  <c r="K195" i="107"/>
  <c r="J195" i="107"/>
  <c r="I195" i="107"/>
  <c r="H195" i="107"/>
  <c r="F195" i="107"/>
  <c r="E195" i="107"/>
  <c r="D195" i="107"/>
  <c r="C195" i="107"/>
  <c r="B195" i="107"/>
  <c r="K194" i="107"/>
  <c r="J194" i="107"/>
  <c r="I194" i="107"/>
  <c r="H194" i="107"/>
  <c r="F194" i="107"/>
  <c r="E194" i="107"/>
  <c r="D194" i="107"/>
  <c r="C194" i="107"/>
  <c r="B194" i="107"/>
  <c r="K193" i="107"/>
  <c r="J193" i="107"/>
  <c r="I193" i="107"/>
  <c r="H193" i="107"/>
  <c r="F193" i="107"/>
  <c r="E193" i="107"/>
  <c r="D193" i="107"/>
  <c r="C193" i="107"/>
  <c r="B193" i="107"/>
  <c r="K192" i="107"/>
  <c r="J192" i="107"/>
  <c r="I192" i="107"/>
  <c r="H192" i="107"/>
  <c r="G192" i="107"/>
  <c r="F192" i="107"/>
  <c r="E192" i="107"/>
  <c r="D192" i="107"/>
  <c r="C192" i="107"/>
  <c r="B192" i="107"/>
  <c r="K191" i="107"/>
  <c r="J191" i="107"/>
  <c r="I191" i="107"/>
  <c r="H191" i="107"/>
  <c r="F191" i="107"/>
  <c r="E191" i="107"/>
  <c r="D191" i="107"/>
  <c r="C191" i="107"/>
  <c r="B191" i="107"/>
  <c r="K190" i="107"/>
  <c r="J190" i="107"/>
  <c r="I190" i="107"/>
  <c r="H190" i="107"/>
  <c r="F190" i="107"/>
  <c r="E190" i="107"/>
  <c r="D190" i="107"/>
  <c r="C190" i="107"/>
  <c r="B190" i="107"/>
  <c r="K189" i="107"/>
  <c r="J189" i="107"/>
  <c r="I189" i="107"/>
  <c r="H189" i="107"/>
  <c r="F189" i="107"/>
  <c r="E189" i="107"/>
  <c r="D189" i="107"/>
  <c r="C189" i="107"/>
  <c r="B189" i="107"/>
  <c r="K188" i="107"/>
  <c r="J188" i="107"/>
  <c r="I188" i="107"/>
  <c r="H188" i="107"/>
  <c r="G188" i="107"/>
  <c r="F188" i="107"/>
  <c r="E188" i="107"/>
  <c r="D188" i="107"/>
  <c r="C188" i="107"/>
  <c r="B188" i="107"/>
  <c r="K187" i="107"/>
  <c r="J187" i="107"/>
  <c r="I187" i="107"/>
  <c r="H187" i="107"/>
  <c r="G187" i="107"/>
  <c r="F187" i="107"/>
  <c r="E187" i="107"/>
  <c r="D187" i="107"/>
  <c r="C187" i="107"/>
  <c r="B187" i="107"/>
  <c r="K186" i="107"/>
  <c r="J186" i="107"/>
  <c r="I186" i="107"/>
  <c r="H186" i="107"/>
  <c r="F186" i="107"/>
  <c r="E186" i="107"/>
  <c r="D186" i="107"/>
  <c r="C186" i="107"/>
  <c r="B186" i="107"/>
  <c r="K185" i="107"/>
  <c r="J185" i="107"/>
  <c r="I185" i="107"/>
  <c r="H185" i="107"/>
  <c r="F185" i="107"/>
  <c r="E185" i="107"/>
  <c r="D185" i="107"/>
  <c r="C185" i="107"/>
  <c r="B185" i="107"/>
  <c r="K184" i="107"/>
  <c r="J184" i="107"/>
  <c r="I184" i="107"/>
  <c r="H184" i="107"/>
  <c r="F184" i="107"/>
  <c r="E184" i="107"/>
  <c r="D184" i="107"/>
  <c r="C184" i="107"/>
  <c r="B184" i="107"/>
  <c r="K183" i="107"/>
  <c r="J183" i="107"/>
  <c r="I183" i="107"/>
  <c r="H183" i="107"/>
  <c r="F183" i="107"/>
  <c r="E183" i="107"/>
  <c r="D183" i="107"/>
  <c r="C183" i="107"/>
  <c r="B183" i="107"/>
  <c r="K182" i="107"/>
  <c r="J182" i="107"/>
  <c r="I182" i="107"/>
  <c r="H182" i="107"/>
  <c r="F182" i="107"/>
  <c r="E182" i="107"/>
  <c r="D182" i="107"/>
  <c r="C182" i="107"/>
  <c r="B182" i="107"/>
  <c r="K181" i="107"/>
  <c r="J181" i="107"/>
  <c r="I181" i="107"/>
  <c r="H181" i="107"/>
  <c r="G181" i="107"/>
  <c r="F181" i="107"/>
  <c r="E181" i="107"/>
  <c r="D181" i="107"/>
  <c r="C181" i="107"/>
  <c r="B181" i="107"/>
  <c r="K180" i="107"/>
  <c r="J180" i="107"/>
  <c r="I180" i="107"/>
  <c r="H180" i="107"/>
  <c r="G180" i="107"/>
  <c r="F180" i="107"/>
  <c r="E180" i="107"/>
  <c r="D180" i="107"/>
  <c r="C180" i="107"/>
  <c r="B180" i="107"/>
  <c r="K179" i="107"/>
  <c r="J179" i="107"/>
  <c r="I179" i="107"/>
  <c r="H179" i="107"/>
  <c r="G179" i="107"/>
  <c r="F179" i="107"/>
  <c r="E179" i="107"/>
  <c r="D179" i="107"/>
  <c r="C179" i="107"/>
  <c r="B179" i="107"/>
  <c r="K178" i="107"/>
  <c r="J178" i="107"/>
  <c r="I178" i="107"/>
  <c r="H178" i="107"/>
  <c r="F178" i="107"/>
  <c r="E178" i="107"/>
  <c r="D178" i="107"/>
  <c r="C178" i="107"/>
  <c r="B178" i="107"/>
  <c r="K177" i="107"/>
  <c r="J177" i="107"/>
  <c r="I177" i="107"/>
  <c r="H177" i="107"/>
  <c r="F177" i="107"/>
  <c r="E177" i="107"/>
  <c r="D177" i="107"/>
  <c r="C177" i="107"/>
  <c r="B177" i="107"/>
  <c r="K176" i="107"/>
  <c r="J176" i="107"/>
  <c r="I176" i="107"/>
  <c r="H176" i="107"/>
  <c r="F176" i="107"/>
  <c r="E176" i="107"/>
  <c r="D176" i="107"/>
  <c r="C176" i="107"/>
  <c r="B176" i="107"/>
  <c r="K175" i="107"/>
  <c r="J175" i="107"/>
  <c r="I175" i="107"/>
  <c r="H175" i="107"/>
  <c r="F175" i="107"/>
  <c r="E175" i="107"/>
  <c r="D175" i="107"/>
  <c r="C175" i="107"/>
  <c r="B175" i="107"/>
  <c r="K174" i="107"/>
  <c r="J174" i="107"/>
  <c r="I174" i="107"/>
  <c r="H174" i="107"/>
  <c r="F174" i="107"/>
  <c r="E174" i="107"/>
  <c r="D174" i="107"/>
  <c r="C174" i="107"/>
  <c r="B174" i="107"/>
  <c r="K173" i="107"/>
  <c r="J173" i="107"/>
  <c r="I173" i="107"/>
  <c r="H173" i="107"/>
  <c r="F173" i="107"/>
  <c r="E173" i="107"/>
  <c r="D173" i="107"/>
  <c r="C173" i="107"/>
  <c r="B173" i="107"/>
  <c r="K172" i="107"/>
  <c r="J172" i="107"/>
  <c r="I172" i="107"/>
  <c r="H172" i="107"/>
  <c r="G172" i="107"/>
  <c r="F172" i="107"/>
  <c r="E172" i="107"/>
  <c r="D172" i="107"/>
  <c r="C172" i="107"/>
  <c r="B172" i="107"/>
  <c r="K171" i="107"/>
  <c r="J171" i="107"/>
  <c r="I171" i="107"/>
  <c r="H171" i="107"/>
  <c r="G171" i="107"/>
  <c r="F171" i="107"/>
  <c r="E171" i="107"/>
  <c r="D171" i="107"/>
  <c r="C171" i="107"/>
  <c r="B171" i="107"/>
  <c r="K170" i="107"/>
  <c r="J170" i="107"/>
  <c r="I170" i="107"/>
  <c r="H170" i="107"/>
  <c r="F170" i="107"/>
  <c r="E170" i="107"/>
  <c r="D170" i="107"/>
  <c r="C170" i="107"/>
  <c r="B170" i="107"/>
  <c r="K169" i="107"/>
  <c r="J169" i="107"/>
  <c r="I169" i="107"/>
  <c r="H169" i="107"/>
  <c r="F169" i="107"/>
  <c r="E169" i="107"/>
  <c r="D169" i="107"/>
  <c r="C169" i="107"/>
  <c r="B169" i="107"/>
  <c r="K168" i="107"/>
  <c r="J168" i="107"/>
  <c r="I168" i="107"/>
  <c r="H168" i="107"/>
  <c r="F168" i="107"/>
  <c r="E168" i="107"/>
  <c r="D168" i="107"/>
  <c r="C168" i="107"/>
  <c r="B168" i="107"/>
  <c r="K167" i="107"/>
  <c r="J167" i="107"/>
  <c r="I167" i="107"/>
  <c r="H167" i="107"/>
  <c r="F167" i="107"/>
  <c r="E167" i="107"/>
  <c r="D167" i="107"/>
  <c r="C167" i="107"/>
  <c r="B167" i="107"/>
  <c r="K166" i="107"/>
  <c r="J166" i="107"/>
  <c r="I166" i="107"/>
  <c r="H166" i="107"/>
  <c r="F166" i="107"/>
  <c r="E166" i="107"/>
  <c r="D166" i="107"/>
  <c r="C166" i="107"/>
  <c r="B166" i="107"/>
  <c r="K165" i="107"/>
  <c r="J165" i="107"/>
  <c r="I165" i="107"/>
  <c r="H165" i="107"/>
  <c r="F165" i="107"/>
  <c r="E165" i="107"/>
  <c r="D165" i="107"/>
  <c r="C165" i="107"/>
  <c r="B165" i="107"/>
  <c r="K164" i="107"/>
  <c r="J164" i="107"/>
  <c r="I164" i="107"/>
  <c r="H164" i="107"/>
  <c r="G164" i="107"/>
  <c r="F164" i="107"/>
  <c r="E164" i="107"/>
  <c r="D164" i="107"/>
  <c r="C164" i="107"/>
  <c r="B164" i="107"/>
  <c r="K163" i="107"/>
  <c r="J163" i="107"/>
  <c r="I163" i="107"/>
  <c r="H163" i="107"/>
  <c r="G163" i="107"/>
  <c r="F163" i="107"/>
  <c r="E163" i="107"/>
  <c r="D163" i="107"/>
  <c r="C163" i="107"/>
  <c r="B163" i="107"/>
  <c r="K162" i="107"/>
  <c r="J162" i="107"/>
  <c r="I162" i="107"/>
  <c r="H162" i="107"/>
  <c r="F162" i="107"/>
  <c r="E162" i="107"/>
  <c r="D162" i="107"/>
  <c r="C162" i="107"/>
  <c r="B162" i="107"/>
  <c r="K161" i="107"/>
  <c r="J161" i="107"/>
  <c r="I161" i="107"/>
  <c r="H161" i="107"/>
  <c r="F161" i="107"/>
  <c r="E161" i="107"/>
  <c r="D161" i="107"/>
  <c r="C161" i="107"/>
  <c r="B161" i="107"/>
  <c r="K160" i="107"/>
  <c r="J160" i="107"/>
  <c r="I160" i="107"/>
  <c r="H160" i="107"/>
  <c r="G160" i="107"/>
  <c r="F160" i="107"/>
  <c r="E160" i="107"/>
  <c r="D160" i="107"/>
  <c r="C160" i="107"/>
  <c r="B160" i="107"/>
  <c r="K159" i="107"/>
  <c r="J159" i="107"/>
  <c r="I159" i="107"/>
  <c r="H159" i="107"/>
  <c r="F159" i="107"/>
  <c r="E159" i="107"/>
  <c r="D159" i="107"/>
  <c r="C159" i="107"/>
  <c r="B159" i="107"/>
  <c r="K158" i="107"/>
  <c r="J158" i="107"/>
  <c r="I158" i="107"/>
  <c r="H158" i="107"/>
  <c r="F158" i="107"/>
  <c r="E158" i="107"/>
  <c r="D158" i="107"/>
  <c r="C158" i="107"/>
  <c r="B158" i="107"/>
  <c r="K157" i="107"/>
  <c r="J157" i="107"/>
  <c r="I157" i="107"/>
  <c r="H157" i="107"/>
  <c r="F157" i="107"/>
  <c r="E157" i="107"/>
  <c r="D157" i="107"/>
  <c r="C157" i="107"/>
  <c r="B157" i="107"/>
  <c r="K156" i="107"/>
  <c r="J156" i="107"/>
  <c r="I156" i="107"/>
  <c r="H156" i="107"/>
  <c r="G156" i="107"/>
  <c r="F156" i="107"/>
  <c r="E156" i="107"/>
  <c r="D156" i="107"/>
  <c r="C156" i="107"/>
  <c r="B156" i="107"/>
  <c r="K155" i="107"/>
  <c r="J155" i="107"/>
  <c r="I155" i="107"/>
  <c r="H155" i="107"/>
  <c r="F155" i="107"/>
  <c r="E155" i="107"/>
  <c r="D155" i="107"/>
  <c r="C155" i="107"/>
  <c r="B155" i="107"/>
  <c r="K154" i="107"/>
  <c r="J154" i="107"/>
  <c r="I154" i="107"/>
  <c r="H154" i="107"/>
  <c r="F154" i="107"/>
  <c r="E154" i="107"/>
  <c r="D154" i="107"/>
  <c r="C154" i="107"/>
  <c r="B154" i="107"/>
  <c r="K153" i="107"/>
  <c r="J153" i="107"/>
  <c r="I153" i="107"/>
  <c r="H153" i="107"/>
  <c r="F153" i="107"/>
  <c r="E153" i="107"/>
  <c r="D153" i="107"/>
  <c r="C153" i="107"/>
  <c r="B153" i="107"/>
  <c r="K152" i="107"/>
  <c r="J152" i="107"/>
  <c r="I152" i="107"/>
  <c r="H152" i="107"/>
  <c r="F152" i="107"/>
  <c r="E152" i="107"/>
  <c r="D152" i="107"/>
  <c r="C152" i="107"/>
  <c r="B152" i="107"/>
  <c r="K151" i="107"/>
  <c r="J151" i="107"/>
  <c r="I151" i="107"/>
  <c r="H151" i="107"/>
  <c r="G151" i="107"/>
  <c r="F151" i="107"/>
  <c r="E151" i="107"/>
  <c r="D151" i="107"/>
  <c r="C151" i="107"/>
  <c r="B151" i="107"/>
  <c r="K150" i="107"/>
  <c r="J150" i="107"/>
  <c r="I150" i="107"/>
  <c r="H150" i="107"/>
  <c r="F150" i="107"/>
  <c r="E150" i="107"/>
  <c r="D150" i="107"/>
  <c r="C150" i="107"/>
  <c r="B150" i="107"/>
  <c r="K149" i="107"/>
  <c r="J149" i="107"/>
  <c r="I149" i="107"/>
  <c r="H149" i="107"/>
  <c r="F149" i="107"/>
  <c r="E149" i="107"/>
  <c r="D149" i="107"/>
  <c r="C149" i="107"/>
  <c r="B149" i="107"/>
  <c r="K148" i="107"/>
  <c r="J148" i="107"/>
  <c r="I148" i="107"/>
  <c r="H148" i="107"/>
  <c r="F148" i="107"/>
  <c r="E148" i="107"/>
  <c r="D148" i="107"/>
  <c r="C148" i="107"/>
  <c r="B148" i="107"/>
  <c r="K147" i="107"/>
  <c r="J147" i="107"/>
  <c r="I147" i="107"/>
  <c r="H147" i="107"/>
  <c r="F147" i="107"/>
  <c r="E147" i="107"/>
  <c r="D147" i="107"/>
  <c r="C147" i="107"/>
  <c r="B147" i="107"/>
  <c r="K146" i="107"/>
  <c r="J146" i="107"/>
  <c r="I146" i="107"/>
  <c r="H146" i="107"/>
  <c r="F146" i="107"/>
  <c r="E146" i="107"/>
  <c r="D146" i="107"/>
  <c r="C146" i="107"/>
  <c r="B146" i="107"/>
  <c r="K145" i="107"/>
  <c r="J145" i="107"/>
  <c r="I145" i="107"/>
  <c r="H145" i="107"/>
  <c r="F145" i="107"/>
  <c r="E145" i="107"/>
  <c r="D145" i="107"/>
  <c r="C145" i="107"/>
  <c r="B145" i="107"/>
  <c r="K144" i="107"/>
  <c r="J144" i="107"/>
  <c r="I144" i="107"/>
  <c r="H144" i="107"/>
  <c r="F144" i="107"/>
  <c r="E144" i="107"/>
  <c r="D144" i="107"/>
  <c r="C144" i="107"/>
  <c r="B144" i="107"/>
  <c r="K143" i="107"/>
  <c r="J143" i="107"/>
  <c r="I143" i="107"/>
  <c r="H143" i="107"/>
  <c r="F143" i="107"/>
  <c r="E143" i="107"/>
  <c r="D143" i="107"/>
  <c r="C143" i="107"/>
  <c r="B143" i="107"/>
  <c r="K142" i="107"/>
  <c r="J142" i="107"/>
  <c r="I142" i="107"/>
  <c r="H142" i="107"/>
  <c r="F142" i="107"/>
  <c r="E142" i="107"/>
  <c r="D142" i="107"/>
  <c r="C142" i="107"/>
  <c r="B142" i="107"/>
  <c r="K141" i="107"/>
  <c r="J141" i="107"/>
  <c r="I141" i="107"/>
  <c r="H141" i="107"/>
  <c r="F141" i="107"/>
  <c r="E141" i="107"/>
  <c r="D141" i="107"/>
  <c r="C141" i="107"/>
  <c r="B141" i="107"/>
  <c r="K140" i="107"/>
  <c r="J140" i="107"/>
  <c r="I140" i="107"/>
  <c r="H140" i="107"/>
  <c r="F140" i="107"/>
  <c r="E140" i="107"/>
  <c r="D140" i="107"/>
  <c r="C140" i="107"/>
  <c r="B140" i="107"/>
  <c r="K139" i="107"/>
  <c r="J139" i="107"/>
  <c r="I139" i="107"/>
  <c r="H139" i="107"/>
  <c r="G139" i="107"/>
  <c r="F139" i="107"/>
  <c r="E139" i="107"/>
  <c r="D139" i="107"/>
  <c r="C139" i="107"/>
  <c r="B139" i="107"/>
  <c r="K138" i="107"/>
  <c r="J138" i="107"/>
  <c r="I138" i="107"/>
  <c r="H138" i="107"/>
  <c r="F138" i="107"/>
  <c r="E138" i="107"/>
  <c r="D138" i="107"/>
  <c r="C138" i="107"/>
  <c r="B138" i="107"/>
  <c r="K137" i="107"/>
  <c r="J137" i="107"/>
  <c r="I137" i="107"/>
  <c r="H137" i="107"/>
  <c r="F137" i="107"/>
  <c r="E137" i="107"/>
  <c r="D137" i="107"/>
  <c r="C137" i="107"/>
  <c r="B137" i="107"/>
  <c r="K136" i="107"/>
  <c r="J136" i="107"/>
  <c r="I136" i="107"/>
  <c r="H136" i="107"/>
  <c r="F136" i="107"/>
  <c r="E136" i="107"/>
  <c r="D136" i="107"/>
  <c r="C136" i="107"/>
  <c r="B136" i="107"/>
  <c r="K135" i="107"/>
  <c r="J135" i="107"/>
  <c r="I135" i="107"/>
  <c r="H135" i="107"/>
  <c r="F135" i="107"/>
  <c r="E135" i="107"/>
  <c r="D135" i="107"/>
  <c r="C135" i="107"/>
  <c r="B135" i="107"/>
  <c r="K134" i="107"/>
  <c r="J134" i="107"/>
  <c r="I134" i="107"/>
  <c r="H134" i="107"/>
  <c r="F134" i="107"/>
  <c r="E134" i="107"/>
  <c r="D134" i="107"/>
  <c r="C134" i="107"/>
  <c r="B134" i="107"/>
  <c r="K133" i="107"/>
  <c r="J133" i="107"/>
  <c r="I133" i="107"/>
  <c r="H133" i="107"/>
  <c r="F133" i="107"/>
  <c r="E133" i="107"/>
  <c r="D133" i="107"/>
  <c r="C133" i="107"/>
  <c r="B133" i="107"/>
  <c r="K132" i="107"/>
  <c r="J132" i="107"/>
  <c r="I132" i="107"/>
  <c r="H132" i="107"/>
  <c r="G132" i="107"/>
  <c r="F132" i="107"/>
  <c r="E132" i="107"/>
  <c r="D132" i="107"/>
  <c r="C132" i="107"/>
  <c r="B132" i="107"/>
  <c r="K131" i="107"/>
  <c r="J131" i="107"/>
  <c r="I131" i="107"/>
  <c r="H131" i="107"/>
  <c r="F131" i="107"/>
  <c r="E131" i="107"/>
  <c r="D131" i="107"/>
  <c r="C131" i="107"/>
  <c r="B131" i="107"/>
  <c r="K130" i="107"/>
  <c r="J130" i="107"/>
  <c r="I130" i="107"/>
  <c r="H130" i="107"/>
  <c r="F130" i="107"/>
  <c r="E130" i="107"/>
  <c r="D130" i="107"/>
  <c r="C130" i="107"/>
  <c r="B130" i="107"/>
  <c r="K129" i="107"/>
  <c r="J129" i="107"/>
  <c r="I129" i="107"/>
  <c r="H129" i="107"/>
  <c r="F129" i="107"/>
  <c r="E129" i="107"/>
  <c r="D129" i="107"/>
  <c r="C129" i="107"/>
  <c r="B129" i="107"/>
  <c r="K128" i="107"/>
  <c r="J128" i="107"/>
  <c r="I128" i="107"/>
  <c r="H128" i="107"/>
  <c r="F128" i="107"/>
  <c r="E128" i="107"/>
  <c r="D128" i="107"/>
  <c r="C128" i="107"/>
  <c r="B128" i="107"/>
  <c r="K127" i="107"/>
  <c r="J127" i="107"/>
  <c r="I127" i="107"/>
  <c r="H127" i="107"/>
  <c r="F127" i="107"/>
  <c r="E127" i="107"/>
  <c r="D127" i="107"/>
  <c r="C127" i="107"/>
  <c r="B127" i="107"/>
  <c r="K126" i="107"/>
  <c r="J126" i="107"/>
  <c r="I126" i="107"/>
  <c r="H126" i="107"/>
  <c r="F126" i="107"/>
  <c r="E126" i="107"/>
  <c r="D126" i="107"/>
  <c r="C126" i="107"/>
  <c r="B126" i="107"/>
  <c r="K125" i="107"/>
  <c r="J125" i="107"/>
  <c r="I125" i="107"/>
  <c r="H125" i="107"/>
  <c r="F125" i="107"/>
  <c r="E125" i="107"/>
  <c r="D125" i="107"/>
  <c r="C125" i="107"/>
  <c r="B125" i="107"/>
  <c r="K124" i="107"/>
  <c r="J124" i="107"/>
  <c r="I124" i="107"/>
  <c r="H124" i="107"/>
  <c r="G124" i="107"/>
  <c r="F124" i="107"/>
  <c r="E124" i="107"/>
  <c r="D124" i="107"/>
  <c r="C124" i="107"/>
  <c r="B124" i="107"/>
  <c r="K123" i="107"/>
  <c r="J123" i="107"/>
  <c r="I123" i="107"/>
  <c r="H123" i="107"/>
  <c r="G123" i="107"/>
  <c r="F123" i="107"/>
  <c r="E123" i="107"/>
  <c r="D123" i="107"/>
  <c r="C123" i="107"/>
  <c r="B123" i="107"/>
  <c r="K122" i="107"/>
  <c r="J122" i="107"/>
  <c r="I122" i="107"/>
  <c r="H122" i="107"/>
  <c r="F122" i="107"/>
  <c r="E122" i="107"/>
  <c r="D122" i="107"/>
  <c r="C122" i="107"/>
  <c r="B122" i="107"/>
  <c r="K121" i="107"/>
  <c r="J121" i="107"/>
  <c r="I121" i="107"/>
  <c r="H121" i="107"/>
  <c r="F121" i="107"/>
  <c r="E121" i="107"/>
  <c r="D121" i="107"/>
  <c r="C121" i="107"/>
  <c r="B121" i="107"/>
  <c r="K120" i="107"/>
  <c r="J120" i="107"/>
  <c r="I120" i="107"/>
  <c r="H120" i="107"/>
  <c r="F120" i="107"/>
  <c r="E120" i="107"/>
  <c r="D120" i="107"/>
  <c r="C120" i="107"/>
  <c r="B120" i="107"/>
  <c r="K119" i="107"/>
  <c r="J119" i="107"/>
  <c r="I119" i="107"/>
  <c r="H119" i="107"/>
  <c r="F119" i="107"/>
  <c r="E119" i="107"/>
  <c r="D119" i="107"/>
  <c r="C119" i="107"/>
  <c r="B119" i="107"/>
  <c r="K118" i="107"/>
  <c r="J118" i="107"/>
  <c r="I118" i="107"/>
  <c r="H118" i="107"/>
  <c r="F118" i="107"/>
  <c r="E118" i="107"/>
  <c r="D118" i="107"/>
  <c r="C118" i="107"/>
  <c r="B118" i="107"/>
  <c r="K117" i="107"/>
  <c r="J117" i="107"/>
  <c r="I117" i="107"/>
  <c r="H117" i="107"/>
  <c r="G117" i="107"/>
  <c r="F117" i="107"/>
  <c r="E117" i="107"/>
  <c r="D117" i="107"/>
  <c r="C117" i="107"/>
  <c r="B117" i="107"/>
  <c r="K116" i="107"/>
  <c r="J116" i="107"/>
  <c r="I116" i="107"/>
  <c r="H116" i="107"/>
  <c r="G116" i="107"/>
  <c r="F116" i="107"/>
  <c r="E116" i="107"/>
  <c r="D116" i="107"/>
  <c r="C116" i="107"/>
  <c r="B116" i="107"/>
  <c r="K115" i="107"/>
  <c r="J115" i="107"/>
  <c r="I115" i="107"/>
  <c r="H115" i="107"/>
  <c r="G115" i="107"/>
  <c r="F115" i="107"/>
  <c r="E115" i="107"/>
  <c r="D115" i="107"/>
  <c r="C115" i="107"/>
  <c r="B115" i="107"/>
  <c r="K114" i="107"/>
  <c r="J114" i="107"/>
  <c r="I114" i="107"/>
  <c r="H114" i="107"/>
  <c r="F114" i="107"/>
  <c r="E114" i="107"/>
  <c r="D114" i="107"/>
  <c r="C114" i="107"/>
  <c r="B114" i="107"/>
  <c r="K113" i="107"/>
  <c r="J113" i="107"/>
  <c r="I113" i="107"/>
  <c r="H113" i="107"/>
  <c r="F113" i="107"/>
  <c r="E113" i="107"/>
  <c r="D113" i="107"/>
  <c r="C113" i="107"/>
  <c r="B113" i="107"/>
  <c r="K112" i="107"/>
  <c r="J112" i="107"/>
  <c r="I112" i="107"/>
  <c r="H112" i="107"/>
  <c r="F112" i="107"/>
  <c r="E112" i="107"/>
  <c r="D112" i="107"/>
  <c r="C112" i="107"/>
  <c r="B112" i="107"/>
  <c r="K111" i="107"/>
  <c r="J111" i="107"/>
  <c r="I111" i="107"/>
  <c r="H111" i="107"/>
  <c r="F111" i="107"/>
  <c r="E111" i="107"/>
  <c r="D111" i="107"/>
  <c r="C111" i="107"/>
  <c r="B111" i="107"/>
  <c r="K110" i="107"/>
  <c r="J110" i="107"/>
  <c r="I110" i="107"/>
  <c r="H110" i="107"/>
  <c r="F110" i="107"/>
  <c r="E110" i="107"/>
  <c r="D110" i="107"/>
  <c r="C110" i="107"/>
  <c r="B110" i="107"/>
  <c r="K109" i="107"/>
  <c r="J109" i="107"/>
  <c r="I109" i="107"/>
  <c r="H109" i="107"/>
  <c r="F109" i="107"/>
  <c r="E109" i="107"/>
  <c r="D109" i="107"/>
  <c r="C109" i="107"/>
  <c r="B109" i="107"/>
  <c r="K108" i="107"/>
  <c r="J108" i="107"/>
  <c r="I108" i="107"/>
  <c r="H108" i="107"/>
  <c r="G108" i="107"/>
  <c r="F108" i="107"/>
  <c r="E108" i="107"/>
  <c r="D108" i="107"/>
  <c r="C108" i="107"/>
  <c r="B108" i="107"/>
  <c r="K107" i="107"/>
  <c r="J107" i="107"/>
  <c r="I107" i="107"/>
  <c r="H107" i="107"/>
  <c r="G107" i="107"/>
  <c r="F107" i="107"/>
  <c r="E107" i="107"/>
  <c r="D107" i="107"/>
  <c r="C107" i="107"/>
  <c r="B107" i="107"/>
  <c r="K106" i="107"/>
  <c r="J106" i="107"/>
  <c r="I106" i="107"/>
  <c r="H106" i="107"/>
  <c r="F106" i="107"/>
  <c r="E106" i="107"/>
  <c r="D106" i="107"/>
  <c r="C106" i="107"/>
  <c r="B106" i="107"/>
  <c r="K105" i="107"/>
  <c r="J105" i="107"/>
  <c r="I105" i="107"/>
  <c r="H105" i="107"/>
  <c r="F105" i="107"/>
  <c r="E105" i="107"/>
  <c r="D105" i="107"/>
  <c r="C105" i="107"/>
  <c r="B105" i="107"/>
  <c r="K104" i="107"/>
  <c r="J104" i="107"/>
  <c r="I104" i="107"/>
  <c r="H104" i="107"/>
  <c r="F104" i="107"/>
  <c r="E104" i="107"/>
  <c r="D104" i="107"/>
  <c r="C104" i="107"/>
  <c r="B104" i="107"/>
  <c r="K103" i="107"/>
  <c r="J103" i="107"/>
  <c r="I103" i="107"/>
  <c r="H103" i="107"/>
  <c r="F103" i="107"/>
  <c r="E103" i="107"/>
  <c r="D103" i="107"/>
  <c r="C103" i="107"/>
  <c r="B103" i="107"/>
  <c r="K102" i="107"/>
  <c r="J102" i="107"/>
  <c r="I102" i="107"/>
  <c r="H102" i="107"/>
  <c r="F102" i="107"/>
  <c r="E102" i="107"/>
  <c r="D102" i="107"/>
  <c r="C102" i="107"/>
  <c r="B102" i="107"/>
  <c r="K101" i="107"/>
  <c r="J101" i="107"/>
  <c r="I101" i="107"/>
  <c r="H101" i="107"/>
  <c r="F101" i="107"/>
  <c r="E101" i="107"/>
  <c r="D101" i="107"/>
  <c r="C101" i="107"/>
  <c r="B101" i="107"/>
  <c r="K100" i="107"/>
  <c r="J100" i="107"/>
  <c r="I100" i="107"/>
  <c r="H100" i="107"/>
  <c r="G100" i="107"/>
  <c r="F100" i="107"/>
  <c r="E100" i="107"/>
  <c r="D100" i="107"/>
  <c r="C100" i="107"/>
  <c r="B100" i="107"/>
  <c r="K99" i="107"/>
  <c r="J99" i="107"/>
  <c r="I99" i="107"/>
  <c r="H99" i="107"/>
  <c r="G99" i="107"/>
  <c r="F99" i="107"/>
  <c r="E99" i="107"/>
  <c r="D99" i="107"/>
  <c r="C99" i="107"/>
  <c r="B99" i="107"/>
  <c r="K98" i="107"/>
  <c r="J98" i="107"/>
  <c r="I98" i="107"/>
  <c r="H98" i="107"/>
  <c r="F98" i="107"/>
  <c r="E98" i="107"/>
  <c r="D98" i="107"/>
  <c r="C98" i="107"/>
  <c r="B98" i="107"/>
  <c r="K97" i="107"/>
  <c r="J97" i="107"/>
  <c r="I97" i="107"/>
  <c r="H97" i="107"/>
  <c r="F97" i="107"/>
  <c r="E97" i="107"/>
  <c r="D97" i="107"/>
  <c r="C97" i="107"/>
  <c r="B97" i="107"/>
  <c r="K96" i="107"/>
  <c r="J96" i="107"/>
  <c r="I96" i="107"/>
  <c r="H96" i="107"/>
  <c r="G96" i="107"/>
  <c r="F96" i="107"/>
  <c r="E96" i="107"/>
  <c r="D96" i="107"/>
  <c r="C96" i="107"/>
  <c r="B96" i="107"/>
  <c r="K95" i="107"/>
  <c r="J95" i="107"/>
  <c r="I95" i="107"/>
  <c r="H95" i="107"/>
  <c r="F95" i="107"/>
  <c r="E95" i="107"/>
  <c r="D95" i="107"/>
  <c r="C95" i="107"/>
  <c r="B95" i="107"/>
  <c r="K94" i="107"/>
  <c r="J94" i="107"/>
  <c r="I94" i="107"/>
  <c r="H94" i="107"/>
  <c r="F94" i="107"/>
  <c r="E94" i="107"/>
  <c r="D94" i="107"/>
  <c r="C94" i="107"/>
  <c r="B94" i="107"/>
  <c r="K93" i="107"/>
  <c r="J93" i="107"/>
  <c r="I93" i="107"/>
  <c r="H93" i="107"/>
  <c r="F93" i="107"/>
  <c r="E93" i="107"/>
  <c r="D93" i="107"/>
  <c r="C93" i="107"/>
  <c r="B93" i="107"/>
  <c r="K92" i="107"/>
  <c r="J92" i="107"/>
  <c r="I92" i="107"/>
  <c r="H92" i="107"/>
  <c r="F92" i="107"/>
  <c r="E92" i="107"/>
  <c r="D92" i="107"/>
  <c r="C92" i="107"/>
  <c r="B92" i="107"/>
  <c r="K91" i="107"/>
  <c r="J91" i="107"/>
  <c r="I91" i="107"/>
  <c r="H91" i="107"/>
  <c r="G91" i="107"/>
  <c r="F91" i="107"/>
  <c r="E91" i="107"/>
  <c r="D91" i="107"/>
  <c r="C91" i="107"/>
  <c r="B91" i="107"/>
  <c r="K90" i="107"/>
  <c r="J90" i="107"/>
  <c r="I90" i="107"/>
  <c r="H90" i="107"/>
  <c r="F90" i="107"/>
  <c r="E90" i="107"/>
  <c r="D90" i="107"/>
  <c r="C90" i="107"/>
  <c r="B90" i="107"/>
  <c r="K89" i="107"/>
  <c r="J89" i="107"/>
  <c r="I89" i="107"/>
  <c r="H89" i="107"/>
  <c r="F89" i="107"/>
  <c r="E89" i="107"/>
  <c r="D89" i="107"/>
  <c r="C89" i="107"/>
  <c r="B89" i="107"/>
  <c r="K88" i="107"/>
  <c r="J88" i="107"/>
  <c r="I88" i="107"/>
  <c r="H88" i="107"/>
  <c r="F88" i="107"/>
  <c r="E88" i="107"/>
  <c r="D88" i="107"/>
  <c r="C88" i="107"/>
  <c r="B88" i="107"/>
  <c r="K87" i="107"/>
  <c r="J87" i="107"/>
  <c r="I87" i="107"/>
  <c r="H87" i="107"/>
  <c r="G87" i="107"/>
  <c r="F87" i="107"/>
  <c r="E87" i="107"/>
  <c r="D87" i="107"/>
  <c r="C87" i="107"/>
  <c r="B87" i="107"/>
  <c r="K86" i="107"/>
  <c r="J86" i="107"/>
  <c r="I86" i="107"/>
  <c r="H86" i="107"/>
  <c r="F86" i="107"/>
  <c r="E86" i="107"/>
  <c r="D86" i="107"/>
  <c r="C86" i="107"/>
  <c r="B86" i="107"/>
  <c r="K85" i="107"/>
  <c r="J85" i="107"/>
  <c r="I85" i="107"/>
  <c r="H85" i="107"/>
  <c r="G85" i="107"/>
  <c r="F85" i="107"/>
  <c r="E85" i="107"/>
  <c r="D85" i="107"/>
  <c r="C85" i="107"/>
  <c r="B85" i="107"/>
  <c r="K84" i="107"/>
  <c r="J84" i="107"/>
  <c r="I84" i="107"/>
  <c r="H84" i="107"/>
  <c r="F84" i="107"/>
  <c r="E84" i="107"/>
  <c r="D84" i="107"/>
  <c r="C84" i="107"/>
  <c r="B84" i="107"/>
  <c r="K83" i="107"/>
  <c r="J83" i="107"/>
  <c r="I83" i="107"/>
  <c r="H83" i="107"/>
  <c r="F83" i="107"/>
  <c r="E83" i="107"/>
  <c r="D83" i="107"/>
  <c r="C83" i="107"/>
  <c r="B83" i="107"/>
  <c r="K82" i="107"/>
  <c r="J82" i="107"/>
  <c r="I82" i="107"/>
  <c r="H82" i="107"/>
  <c r="F82" i="107"/>
  <c r="E82" i="107"/>
  <c r="D82" i="107"/>
  <c r="C82" i="107"/>
  <c r="B82" i="107"/>
  <c r="K81" i="107"/>
  <c r="J81" i="107"/>
  <c r="I81" i="107"/>
  <c r="H81" i="107"/>
  <c r="F81" i="107"/>
  <c r="E81" i="107"/>
  <c r="D81" i="107"/>
  <c r="C81" i="107"/>
  <c r="B81" i="107"/>
  <c r="K80" i="107"/>
  <c r="J80" i="107"/>
  <c r="I80" i="107"/>
  <c r="H80" i="107"/>
  <c r="F80" i="107"/>
  <c r="E80" i="107"/>
  <c r="D80" i="107"/>
  <c r="C80" i="107"/>
  <c r="B80" i="107"/>
  <c r="K79" i="107"/>
  <c r="J79" i="107"/>
  <c r="I79" i="107"/>
  <c r="H79" i="107"/>
  <c r="F79" i="107"/>
  <c r="E79" i="107"/>
  <c r="D79" i="107"/>
  <c r="C79" i="107"/>
  <c r="B79" i="107"/>
  <c r="K78" i="107"/>
  <c r="J78" i="107"/>
  <c r="I78" i="107"/>
  <c r="H78" i="107"/>
  <c r="F78" i="107"/>
  <c r="E78" i="107"/>
  <c r="D78" i="107"/>
  <c r="C78" i="107"/>
  <c r="B78" i="107"/>
  <c r="K77" i="107"/>
  <c r="J77" i="107"/>
  <c r="I77" i="107"/>
  <c r="H77" i="107"/>
  <c r="F77" i="107"/>
  <c r="E77" i="107"/>
  <c r="D77" i="107"/>
  <c r="C77" i="107"/>
  <c r="B77" i="107"/>
  <c r="K76" i="107"/>
  <c r="J76" i="107"/>
  <c r="I76" i="107"/>
  <c r="H76" i="107"/>
  <c r="F76" i="107"/>
  <c r="E76" i="107"/>
  <c r="D76" i="107"/>
  <c r="C76" i="107"/>
  <c r="B76" i="107"/>
  <c r="K75" i="107"/>
  <c r="J75" i="107"/>
  <c r="I75" i="107"/>
  <c r="H75" i="107"/>
  <c r="F75" i="107"/>
  <c r="E75" i="107"/>
  <c r="D75" i="107"/>
  <c r="C75" i="107"/>
  <c r="B75" i="107"/>
  <c r="K74" i="107"/>
  <c r="J74" i="107"/>
  <c r="I74" i="107"/>
  <c r="H74" i="107"/>
  <c r="F74" i="107"/>
  <c r="E74" i="107"/>
  <c r="D74" i="107"/>
  <c r="C74" i="107"/>
  <c r="B74" i="107"/>
  <c r="K73" i="107"/>
  <c r="J73" i="107"/>
  <c r="I73" i="107"/>
  <c r="H73" i="107"/>
  <c r="F73" i="107"/>
  <c r="E73" i="107"/>
  <c r="D73" i="107"/>
  <c r="C73" i="107"/>
  <c r="B73" i="107"/>
  <c r="K72" i="107"/>
  <c r="J72" i="107"/>
  <c r="I72" i="107"/>
  <c r="H72" i="107"/>
  <c r="F72" i="107"/>
  <c r="E72" i="107"/>
  <c r="D72" i="107"/>
  <c r="C72" i="107"/>
  <c r="B72" i="107"/>
  <c r="K71" i="107"/>
  <c r="J71" i="107"/>
  <c r="I71" i="107"/>
  <c r="H71" i="107"/>
  <c r="F71" i="107"/>
  <c r="E71" i="107"/>
  <c r="D71" i="107"/>
  <c r="C71" i="107"/>
  <c r="B71" i="107"/>
  <c r="K70" i="107"/>
  <c r="J70" i="107"/>
  <c r="I70" i="107"/>
  <c r="H70" i="107"/>
  <c r="F70" i="107"/>
  <c r="E70" i="107"/>
  <c r="D70" i="107"/>
  <c r="C70" i="107"/>
  <c r="B70" i="107"/>
  <c r="K69" i="107"/>
  <c r="J69" i="107"/>
  <c r="I69" i="107"/>
  <c r="H69" i="107"/>
  <c r="F69" i="107"/>
  <c r="E69" i="107"/>
  <c r="D69" i="107"/>
  <c r="C69" i="107"/>
  <c r="B69" i="107"/>
  <c r="K68" i="107"/>
  <c r="J68" i="107"/>
  <c r="I68" i="107"/>
  <c r="H68" i="107"/>
  <c r="F68" i="107"/>
  <c r="E68" i="107"/>
  <c r="D68" i="107"/>
  <c r="C68" i="107"/>
  <c r="B68" i="107"/>
  <c r="K67" i="107"/>
  <c r="J67" i="107"/>
  <c r="I67" i="107"/>
  <c r="H67" i="107"/>
  <c r="G67" i="107"/>
  <c r="F67" i="107"/>
  <c r="E67" i="107"/>
  <c r="D67" i="107"/>
  <c r="C67" i="107"/>
  <c r="B67" i="107"/>
  <c r="K66" i="107"/>
  <c r="J66" i="107"/>
  <c r="I66" i="107"/>
  <c r="H66" i="107"/>
  <c r="F66" i="107"/>
  <c r="E66" i="107"/>
  <c r="D66" i="107"/>
  <c r="C66" i="107"/>
  <c r="B66" i="107"/>
  <c r="K65" i="107"/>
  <c r="J65" i="107"/>
  <c r="I65" i="107"/>
  <c r="H65" i="107"/>
  <c r="F65" i="107"/>
  <c r="E65" i="107"/>
  <c r="D65" i="107"/>
  <c r="C65" i="107"/>
  <c r="B65" i="107"/>
  <c r="K64" i="107"/>
  <c r="J64" i="107"/>
  <c r="I64" i="107"/>
  <c r="H64" i="107"/>
  <c r="F64" i="107"/>
  <c r="E64" i="107"/>
  <c r="D64" i="107"/>
  <c r="C64" i="107"/>
  <c r="B64" i="107"/>
  <c r="K63" i="107"/>
  <c r="J63" i="107"/>
  <c r="I63" i="107"/>
  <c r="H63" i="107"/>
  <c r="F63" i="107"/>
  <c r="E63" i="107"/>
  <c r="D63" i="107"/>
  <c r="C63" i="107"/>
  <c r="B63" i="107"/>
  <c r="K62" i="107"/>
  <c r="J62" i="107"/>
  <c r="I62" i="107"/>
  <c r="H62" i="107"/>
  <c r="F62" i="107"/>
  <c r="E62" i="107"/>
  <c r="D62" i="107"/>
  <c r="C62" i="107"/>
  <c r="B62" i="107"/>
  <c r="K61" i="107"/>
  <c r="J61" i="107"/>
  <c r="I61" i="107"/>
  <c r="H61" i="107"/>
  <c r="F61" i="107"/>
  <c r="E61" i="107"/>
  <c r="D61" i="107"/>
  <c r="C61" i="107"/>
  <c r="B61" i="107"/>
  <c r="K60" i="107"/>
  <c r="J60" i="107"/>
  <c r="I60" i="107"/>
  <c r="H60" i="107"/>
  <c r="G60" i="107"/>
  <c r="F60" i="107"/>
  <c r="E60" i="107"/>
  <c r="D60" i="107"/>
  <c r="C60" i="107"/>
  <c r="B60" i="107"/>
  <c r="K59" i="107"/>
  <c r="J59" i="107"/>
  <c r="I59" i="107"/>
  <c r="H59" i="107"/>
  <c r="G59" i="107"/>
  <c r="F59" i="107"/>
  <c r="E59" i="107"/>
  <c r="D59" i="107"/>
  <c r="C59" i="107"/>
  <c r="B59" i="107"/>
  <c r="K58" i="107"/>
  <c r="J58" i="107"/>
  <c r="I58" i="107"/>
  <c r="H58" i="107"/>
  <c r="F58" i="107"/>
  <c r="E58" i="107"/>
  <c r="D58" i="107"/>
  <c r="C58" i="107"/>
  <c r="B58" i="107"/>
  <c r="K57" i="107"/>
  <c r="J57" i="107"/>
  <c r="I57" i="107"/>
  <c r="H57" i="107"/>
  <c r="F57" i="107"/>
  <c r="E57" i="107"/>
  <c r="D57" i="107"/>
  <c r="C57" i="107"/>
  <c r="B57" i="107"/>
  <c r="K56" i="107"/>
  <c r="J56" i="107"/>
  <c r="I56" i="107"/>
  <c r="H56" i="107"/>
  <c r="F56" i="107"/>
  <c r="E56" i="107"/>
  <c r="D56" i="107"/>
  <c r="C56" i="107"/>
  <c r="B56" i="107"/>
  <c r="K55" i="107"/>
  <c r="J55" i="107"/>
  <c r="I55" i="107"/>
  <c r="H55" i="107"/>
  <c r="G55" i="107"/>
  <c r="F55" i="107"/>
  <c r="E55" i="107"/>
  <c r="D55" i="107"/>
  <c r="C55" i="107"/>
  <c r="B55" i="107"/>
  <c r="K54" i="107"/>
  <c r="J54" i="107"/>
  <c r="I54" i="107"/>
  <c r="H54" i="107"/>
  <c r="F54" i="107"/>
  <c r="E54" i="107"/>
  <c r="D54" i="107"/>
  <c r="C54" i="107"/>
  <c r="B54" i="107"/>
  <c r="K53" i="107"/>
  <c r="J53" i="107"/>
  <c r="I53" i="107"/>
  <c r="H53" i="107"/>
  <c r="G53" i="107"/>
  <c r="F53" i="107"/>
  <c r="E53" i="107"/>
  <c r="D53" i="107"/>
  <c r="C53" i="107"/>
  <c r="B53" i="107"/>
  <c r="K52" i="107"/>
  <c r="J52" i="107"/>
  <c r="I52" i="107"/>
  <c r="H52" i="107"/>
  <c r="G52" i="107"/>
  <c r="F52" i="107"/>
  <c r="E52" i="107"/>
  <c r="D52" i="107"/>
  <c r="C52" i="107"/>
  <c r="B52" i="107"/>
  <c r="K51" i="107"/>
  <c r="J51" i="107"/>
  <c r="I51" i="107"/>
  <c r="H51" i="107"/>
  <c r="G51" i="107"/>
  <c r="F51" i="107"/>
  <c r="E51" i="107"/>
  <c r="D51" i="107"/>
  <c r="C51" i="107"/>
  <c r="B51" i="107"/>
  <c r="K50" i="107"/>
  <c r="J50" i="107"/>
  <c r="I50" i="107"/>
  <c r="H50" i="107"/>
  <c r="F50" i="107"/>
  <c r="E50" i="107"/>
  <c r="D50" i="107"/>
  <c r="C50" i="107"/>
  <c r="B50" i="107"/>
  <c r="K49" i="107"/>
  <c r="J49" i="107"/>
  <c r="I49" i="107"/>
  <c r="H49" i="107"/>
  <c r="F49" i="107"/>
  <c r="E49" i="107"/>
  <c r="D49" i="107"/>
  <c r="C49" i="107"/>
  <c r="B49" i="107"/>
  <c r="K48" i="107"/>
  <c r="J48" i="107"/>
  <c r="I48" i="107"/>
  <c r="H48" i="107"/>
  <c r="F48" i="107"/>
  <c r="E48" i="107"/>
  <c r="D48" i="107"/>
  <c r="C48" i="107"/>
  <c r="B48" i="107"/>
  <c r="K47" i="107"/>
  <c r="J47" i="107"/>
  <c r="I47" i="107"/>
  <c r="H47" i="107"/>
  <c r="F47" i="107"/>
  <c r="E47" i="107"/>
  <c r="D47" i="107"/>
  <c r="C47" i="107"/>
  <c r="B47" i="107"/>
  <c r="K46" i="107"/>
  <c r="J46" i="107"/>
  <c r="I46" i="107"/>
  <c r="H46" i="107"/>
  <c r="F46" i="107"/>
  <c r="E46" i="107"/>
  <c r="D46" i="107"/>
  <c r="C46" i="107"/>
  <c r="B46" i="107"/>
  <c r="K45" i="107"/>
  <c r="J45" i="107"/>
  <c r="I45" i="107"/>
  <c r="H45" i="107"/>
  <c r="F45" i="107"/>
  <c r="E45" i="107"/>
  <c r="D45" i="107"/>
  <c r="C45" i="107"/>
  <c r="B45" i="107"/>
  <c r="K44" i="107"/>
  <c r="J44" i="107"/>
  <c r="I44" i="107"/>
  <c r="H44" i="107"/>
  <c r="G44" i="107"/>
  <c r="F44" i="107"/>
  <c r="E44" i="107"/>
  <c r="D44" i="107"/>
  <c r="C44" i="107"/>
  <c r="B44" i="107"/>
  <c r="K43" i="107"/>
  <c r="J43" i="107"/>
  <c r="I43" i="107"/>
  <c r="H43" i="107"/>
  <c r="G43" i="107"/>
  <c r="F43" i="107"/>
  <c r="E43" i="107"/>
  <c r="D43" i="107"/>
  <c r="C43" i="107"/>
  <c r="B43" i="107"/>
  <c r="K42" i="107"/>
  <c r="J42" i="107"/>
  <c r="I42" i="107"/>
  <c r="H42" i="107"/>
  <c r="F42" i="107"/>
  <c r="E42" i="107"/>
  <c r="D42" i="107"/>
  <c r="C42" i="107"/>
  <c r="B42" i="107"/>
  <c r="K41" i="107"/>
  <c r="J41" i="107"/>
  <c r="I41" i="107"/>
  <c r="H41" i="107"/>
  <c r="F41" i="107"/>
  <c r="E41" i="107"/>
  <c r="D41" i="107"/>
  <c r="C41" i="107"/>
  <c r="B41" i="107"/>
  <c r="K40" i="107"/>
  <c r="J40" i="107"/>
  <c r="I40" i="107"/>
  <c r="H40" i="107"/>
  <c r="F40" i="107"/>
  <c r="E40" i="107"/>
  <c r="D40" i="107"/>
  <c r="C40" i="107"/>
  <c r="B40" i="107"/>
  <c r="K39" i="107"/>
  <c r="J39" i="107"/>
  <c r="I39" i="107"/>
  <c r="H39" i="107"/>
  <c r="F39" i="107"/>
  <c r="E39" i="107"/>
  <c r="D39" i="107"/>
  <c r="C39" i="107"/>
  <c r="B39" i="107"/>
  <c r="K38" i="107"/>
  <c r="J38" i="107"/>
  <c r="I38" i="107"/>
  <c r="H38" i="107"/>
  <c r="F38" i="107"/>
  <c r="E38" i="107"/>
  <c r="D38" i="107"/>
  <c r="C38" i="107"/>
  <c r="B38" i="107"/>
  <c r="K37" i="107"/>
  <c r="J37" i="107"/>
  <c r="I37" i="107"/>
  <c r="H37" i="107"/>
  <c r="F37" i="107"/>
  <c r="E37" i="107"/>
  <c r="D37" i="107"/>
  <c r="C37" i="107"/>
  <c r="B37" i="107"/>
  <c r="K36" i="107"/>
  <c r="J36" i="107"/>
  <c r="I36" i="107"/>
  <c r="H36" i="107"/>
  <c r="G36" i="107"/>
  <c r="F36" i="107"/>
  <c r="E36" i="107"/>
  <c r="D36" i="107"/>
  <c r="C36" i="107"/>
  <c r="B36" i="107"/>
  <c r="K35" i="107"/>
  <c r="J35" i="107"/>
  <c r="I35" i="107"/>
  <c r="H35" i="107"/>
  <c r="G35" i="107"/>
  <c r="F35" i="107"/>
  <c r="E35" i="107"/>
  <c r="D35" i="107"/>
  <c r="C35" i="107"/>
  <c r="B35" i="107"/>
  <c r="K34" i="107"/>
  <c r="J34" i="107"/>
  <c r="I34" i="107"/>
  <c r="H34" i="107"/>
  <c r="F34" i="107"/>
  <c r="E34" i="107"/>
  <c r="D34" i="107"/>
  <c r="C34" i="107"/>
  <c r="B34" i="107"/>
  <c r="K33" i="107"/>
  <c r="J33" i="107"/>
  <c r="I33" i="107"/>
  <c r="H33" i="107"/>
  <c r="F33" i="107"/>
  <c r="E33" i="107"/>
  <c r="D33" i="107"/>
  <c r="C33" i="107"/>
  <c r="B33" i="107"/>
  <c r="K32" i="107"/>
  <c r="J32" i="107"/>
  <c r="I32" i="107"/>
  <c r="H32" i="107"/>
  <c r="G32" i="107"/>
  <c r="F32" i="107"/>
  <c r="E32" i="107"/>
  <c r="D32" i="107"/>
  <c r="C32" i="107"/>
  <c r="B32" i="107"/>
  <c r="K31" i="107"/>
  <c r="J31" i="107"/>
  <c r="I31" i="107"/>
  <c r="H31" i="107"/>
  <c r="F31" i="107"/>
  <c r="E31" i="107"/>
  <c r="D31" i="107"/>
  <c r="C31" i="107"/>
  <c r="B31" i="107"/>
  <c r="K30" i="107"/>
  <c r="J30" i="107"/>
  <c r="I30" i="107"/>
  <c r="H30" i="107"/>
  <c r="F30" i="107"/>
  <c r="E30" i="107"/>
  <c r="D30" i="107"/>
  <c r="C30" i="107"/>
  <c r="B30" i="107"/>
  <c r="K29" i="107"/>
  <c r="J29" i="107"/>
  <c r="I29" i="107"/>
  <c r="H29" i="107"/>
  <c r="F29" i="107"/>
  <c r="E29" i="107"/>
  <c r="D29" i="107"/>
  <c r="C29" i="107"/>
  <c r="B29" i="107"/>
  <c r="K28" i="107"/>
  <c r="J28" i="107"/>
  <c r="I28" i="107"/>
  <c r="H28" i="107"/>
  <c r="F28" i="107"/>
  <c r="E28" i="107"/>
  <c r="D28" i="107"/>
  <c r="C28" i="107"/>
  <c r="B28" i="107"/>
  <c r="K27" i="107"/>
  <c r="J27" i="107"/>
  <c r="I27" i="107"/>
  <c r="H27" i="107"/>
  <c r="F27" i="107"/>
  <c r="E27" i="107"/>
  <c r="D27" i="107"/>
  <c r="C27" i="107"/>
  <c r="B27" i="107"/>
  <c r="K26" i="107"/>
  <c r="J26" i="107"/>
  <c r="I26" i="107"/>
  <c r="H26" i="107"/>
  <c r="F26" i="107"/>
  <c r="E26" i="107"/>
  <c r="D26" i="107"/>
  <c r="C26" i="107"/>
  <c r="B26" i="107"/>
  <c r="K25" i="107"/>
  <c r="J25" i="107"/>
  <c r="I25" i="107"/>
  <c r="H25" i="107"/>
  <c r="F25" i="107"/>
  <c r="E25" i="107"/>
  <c r="D25" i="107"/>
  <c r="C25" i="107"/>
  <c r="B25" i="107"/>
  <c r="K24" i="107"/>
  <c r="J24" i="107"/>
  <c r="I24" i="107"/>
  <c r="H24" i="107"/>
  <c r="F24" i="107"/>
  <c r="E24" i="107"/>
  <c r="D24" i="107"/>
  <c r="C24" i="107"/>
  <c r="B24" i="107"/>
  <c r="K23" i="107"/>
  <c r="J23" i="107"/>
  <c r="I23" i="107"/>
  <c r="H23" i="107"/>
  <c r="G23" i="107"/>
  <c r="F23" i="107"/>
  <c r="E23" i="107"/>
  <c r="D23" i="107"/>
  <c r="C23" i="107"/>
  <c r="B23" i="107"/>
  <c r="K22" i="107"/>
  <c r="J22" i="107"/>
  <c r="I22" i="107"/>
  <c r="H22" i="107"/>
  <c r="F22" i="107"/>
  <c r="E22" i="107"/>
  <c r="D22" i="107"/>
  <c r="C22" i="107"/>
  <c r="B22" i="107"/>
  <c r="K21" i="107"/>
  <c r="J21" i="107"/>
  <c r="I21" i="107"/>
  <c r="H21" i="107"/>
  <c r="F21" i="107"/>
  <c r="E21" i="107"/>
  <c r="D21" i="107"/>
  <c r="C21" i="107"/>
  <c r="B21" i="107"/>
  <c r="K20" i="107"/>
  <c r="J20" i="107"/>
  <c r="I20" i="107"/>
  <c r="H20" i="107"/>
  <c r="G20" i="107"/>
  <c r="F20" i="107"/>
  <c r="E20" i="107"/>
  <c r="D20" i="107"/>
  <c r="C20" i="107"/>
  <c r="B20" i="107"/>
  <c r="K19" i="107"/>
  <c r="J19" i="107"/>
  <c r="I19" i="107"/>
  <c r="H19" i="107"/>
  <c r="F19" i="107"/>
  <c r="E19" i="107"/>
  <c r="D19" i="107"/>
  <c r="C19" i="107"/>
  <c r="B19" i="107"/>
  <c r="K18" i="107"/>
  <c r="J18" i="107"/>
  <c r="I18" i="107"/>
  <c r="H18" i="107"/>
  <c r="F18" i="107"/>
  <c r="E18" i="107"/>
  <c r="D18" i="107"/>
  <c r="C18" i="107"/>
  <c r="B18" i="107"/>
  <c r="K17" i="107"/>
  <c r="J17" i="107"/>
  <c r="I17" i="107"/>
  <c r="H17" i="107"/>
  <c r="F17" i="107"/>
  <c r="E17" i="107"/>
  <c r="D17" i="107"/>
  <c r="C17" i="107"/>
  <c r="B17" i="107"/>
  <c r="K16" i="107"/>
  <c r="J16" i="107"/>
  <c r="I16" i="107"/>
  <c r="H16" i="107"/>
  <c r="F16" i="107"/>
  <c r="E16" i="107"/>
  <c r="D16" i="107"/>
  <c r="C16" i="107"/>
  <c r="B16" i="107"/>
  <c r="K15" i="107"/>
  <c r="J15" i="107"/>
  <c r="I15" i="107"/>
  <c r="H15" i="107"/>
  <c r="F15" i="107"/>
  <c r="E15" i="107"/>
  <c r="D15" i="107"/>
  <c r="C15" i="107"/>
  <c r="B15" i="107"/>
  <c r="K14" i="107"/>
  <c r="J14" i="107"/>
  <c r="I14" i="107"/>
  <c r="H14" i="107"/>
  <c r="F14" i="107"/>
  <c r="E14" i="107"/>
  <c r="D14" i="107"/>
  <c r="C14" i="107"/>
  <c r="B14" i="107"/>
  <c r="K13" i="107"/>
  <c r="J13" i="107"/>
  <c r="I13" i="107"/>
  <c r="H13" i="107"/>
  <c r="F13" i="107"/>
  <c r="E13" i="107"/>
  <c r="D13" i="107"/>
  <c r="C13" i="107"/>
  <c r="B13" i="107"/>
  <c r="K12" i="107"/>
  <c r="J12" i="107"/>
  <c r="I12" i="107"/>
  <c r="H12" i="107"/>
  <c r="F12" i="107"/>
  <c r="E12" i="107"/>
  <c r="D12" i="107"/>
  <c r="C12" i="107"/>
  <c r="B12" i="107"/>
  <c r="K11" i="107"/>
  <c r="J11" i="107"/>
  <c r="I11" i="107"/>
  <c r="H11" i="107"/>
  <c r="F11" i="107"/>
  <c r="E11" i="107"/>
  <c r="D11" i="107"/>
  <c r="C11" i="107"/>
  <c r="B11" i="107"/>
  <c r="K10" i="107"/>
  <c r="J10" i="107"/>
  <c r="I10" i="107"/>
  <c r="H10" i="107"/>
  <c r="F10" i="107"/>
  <c r="E10" i="107"/>
  <c r="D10" i="107"/>
  <c r="C10" i="107"/>
  <c r="B10" i="107"/>
  <c r="K9" i="107"/>
  <c r="J9" i="107"/>
  <c r="I9" i="107"/>
  <c r="H9" i="107"/>
  <c r="F9" i="107"/>
  <c r="E9" i="107"/>
  <c r="D9" i="107"/>
  <c r="C9" i="107"/>
  <c r="B9" i="107"/>
  <c r="K8" i="107"/>
  <c r="J8" i="107"/>
  <c r="I8" i="107"/>
  <c r="H8" i="107"/>
  <c r="F8" i="107"/>
  <c r="E8" i="107"/>
  <c r="D8" i="107"/>
  <c r="C8" i="107"/>
  <c r="B8" i="107"/>
  <c r="K7" i="107"/>
  <c r="J7" i="107"/>
  <c r="I7" i="107"/>
  <c r="H7" i="107"/>
  <c r="F7" i="107"/>
  <c r="E7" i="107"/>
  <c r="D7" i="107"/>
  <c r="C7" i="107"/>
  <c r="B7" i="107"/>
  <c r="K6" i="107"/>
  <c r="J6" i="107"/>
  <c r="I6" i="107"/>
  <c r="H6" i="107"/>
  <c r="F6" i="107"/>
  <c r="E6" i="107"/>
  <c r="D6" i="107"/>
  <c r="C6" i="107"/>
  <c r="B6" i="107"/>
  <c r="K5" i="107"/>
  <c r="J5" i="107"/>
  <c r="I5" i="107"/>
  <c r="H5" i="107"/>
  <c r="F5" i="107"/>
  <c r="E5" i="107"/>
  <c r="D5" i="107"/>
  <c r="C5" i="107"/>
  <c r="B5" i="107"/>
  <c r="K4" i="107"/>
  <c r="K245" i="107" s="1"/>
  <c r="J4" i="107"/>
  <c r="I4" i="107"/>
  <c r="I245" i="107" s="1"/>
  <c r="H4" i="107"/>
  <c r="F4" i="107"/>
  <c r="E4" i="107"/>
  <c r="E245" i="107" s="1"/>
  <c r="D4" i="107"/>
  <c r="D245" i="107" s="1"/>
  <c r="C4" i="107"/>
  <c r="C245" i="107" s="1"/>
  <c r="B4" i="107"/>
  <c r="K244" i="106"/>
  <c r="J244" i="106"/>
  <c r="I244" i="106"/>
  <c r="H244" i="106"/>
  <c r="F244" i="106"/>
  <c r="E244" i="106"/>
  <c r="D244" i="106"/>
  <c r="C244" i="106"/>
  <c r="B244" i="106"/>
  <c r="K243" i="106"/>
  <c r="J243" i="106"/>
  <c r="I243" i="106"/>
  <c r="H243" i="106"/>
  <c r="G243" i="106"/>
  <c r="F243" i="106"/>
  <c r="E243" i="106"/>
  <c r="D243" i="106"/>
  <c r="C243" i="106"/>
  <c r="B243" i="106"/>
  <c r="K242" i="106"/>
  <c r="J242" i="106"/>
  <c r="I242" i="106"/>
  <c r="H242" i="106"/>
  <c r="F242" i="106"/>
  <c r="E242" i="106"/>
  <c r="D242" i="106"/>
  <c r="C242" i="106"/>
  <c r="B242" i="106"/>
  <c r="K241" i="106"/>
  <c r="J241" i="106"/>
  <c r="I241" i="106"/>
  <c r="H241" i="106"/>
  <c r="F241" i="106"/>
  <c r="E241" i="106"/>
  <c r="D241" i="106"/>
  <c r="C241" i="106"/>
  <c r="B241" i="106"/>
  <c r="K240" i="106"/>
  <c r="J240" i="106"/>
  <c r="I240" i="106"/>
  <c r="H240" i="106"/>
  <c r="F240" i="106"/>
  <c r="E240" i="106"/>
  <c r="D240" i="106"/>
  <c r="C240" i="106"/>
  <c r="B240" i="106"/>
  <c r="K239" i="106"/>
  <c r="J239" i="106"/>
  <c r="I239" i="106"/>
  <c r="H239" i="106"/>
  <c r="F239" i="106"/>
  <c r="E239" i="106"/>
  <c r="D239" i="106"/>
  <c r="C239" i="106"/>
  <c r="B239" i="106"/>
  <c r="K238" i="106"/>
  <c r="J238" i="106"/>
  <c r="I238" i="106"/>
  <c r="H238" i="106"/>
  <c r="F238" i="106"/>
  <c r="E238" i="106"/>
  <c r="D238" i="106"/>
  <c r="C238" i="106"/>
  <c r="B238" i="106"/>
  <c r="K237" i="106"/>
  <c r="J237" i="106"/>
  <c r="I237" i="106"/>
  <c r="H237" i="106"/>
  <c r="F237" i="106"/>
  <c r="E237" i="106"/>
  <c r="D237" i="106"/>
  <c r="C237" i="106"/>
  <c r="B237" i="106"/>
  <c r="K236" i="106"/>
  <c r="J236" i="106"/>
  <c r="I236" i="106"/>
  <c r="H236" i="106"/>
  <c r="G236" i="106"/>
  <c r="F236" i="106"/>
  <c r="E236" i="106"/>
  <c r="D236" i="106"/>
  <c r="C236" i="106"/>
  <c r="B236" i="106"/>
  <c r="K235" i="106"/>
  <c r="J235" i="106"/>
  <c r="I235" i="106"/>
  <c r="H235" i="106"/>
  <c r="F235" i="106"/>
  <c r="E235" i="106"/>
  <c r="D235" i="106"/>
  <c r="C235" i="106"/>
  <c r="B235" i="106"/>
  <c r="K234" i="106"/>
  <c r="J234" i="106"/>
  <c r="I234" i="106"/>
  <c r="H234" i="106"/>
  <c r="F234" i="106"/>
  <c r="E234" i="106"/>
  <c r="D234" i="106"/>
  <c r="C234" i="106"/>
  <c r="B234" i="106"/>
  <c r="K233" i="106"/>
  <c r="J233" i="106"/>
  <c r="I233" i="106"/>
  <c r="H233" i="106"/>
  <c r="F233" i="106"/>
  <c r="E233" i="106"/>
  <c r="D233" i="106"/>
  <c r="C233" i="106"/>
  <c r="B233" i="106"/>
  <c r="K232" i="106"/>
  <c r="J232" i="106"/>
  <c r="I232" i="106"/>
  <c r="H232" i="106"/>
  <c r="F232" i="106"/>
  <c r="E232" i="106"/>
  <c r="D232" i="106"/>
  <c r="C232" i="106"/>
  <c r="B232" i="106"/>
  <c r="K231" i="106"/>
  <c r="J231" i="106"/>
  <c r="I231" i="106"/>
  <c r="H231" i="106"/>
  <c r="F231" i="106"/>
  <c r="E231" i="106"/>
  <c r="D231" i="106"/>
  <c r="C231" i="106"/>
  <c r="B231" i="106"/>
  <c r="K230" i="106"/>
  <c r="J230" i="106"/>
  <c r="I230" i="106"/>
  <c r="H230" i="106"/>
  <c r="F230" i="106"/>
  <c r="E230" i="106"/>
  <c r="D230" i="106"/>
  <c r="C230" i="106"/>
  <c r="B230" i="106"/>
  <c r="K229" i="106"/>
  <c r="J229" i="106"/>
  <c r="I229" i="106"/>
  <c r="H229" i="106"/>
  <c r="F229" i="106"/>
  <c r="E229" i="106"/>
  <c r="D229" i="106"/>
  <c r="C229" i="106"/>
  <c r="B229" i="106"/>
  <c r="K228" i="106"/>
  <c r="J228" i="106"/>
  <c r="I228" i="106"/>
  <c r="H228" i="106"/>
  <c r="G228" i="106"/>
  <c r="F228" i="106"/>
  <c r="E228" i="106"/>
  <c r="D228" i="106"/>
  <c r="C228" i="106"/>
  <c r="B228" i="106"/>
  <c r="K227" i="106"/>
  <c r="J227" i="106"/>
  <c r="I227" i="106"/>
  <c r="H227" i="106"/>
  <c r="G227" i="106"/>
  <c r="F227" i="106"/>
  <c r="E227" i="106"/>
  <c r="D227" i="106"/>
  <c r="C227" i="106"/>
  <c r="B227" i="106"/>
  <c r="K226" i="106"/>
  <c r="J226" i="106"/>
  <c r="I226" i="106"/>
  <c r="H226" i="106"/>
  <c r="F226" i="106"/>
  <c r="E226" i="106"/>
  <c r="D226" i="106"/>
  <c r="C226" i="106"/>
  <c r="B226" i="106"/>
  <c r="K225" i="106"/>
  <c r="J225" i="106"/>
  <c r="I225" i="106"/>
  <c r="H225" i="106"/>
  <c r="F225" i="106"/>
  <c r="E225" i="106"/>
  <c r="D225" i="106"/>
  <c r="C225" i="106"/>
  <c r="B225" i="106"/>
  <c r="K224" i="106"/>
  <c r="J224" i="106"/>
  <c r="I224" i="106"/>
  <c r="H224" i="106"/>
  <c r="F224" i="106"/>
  <c r="E224" i="106"/>
  <c r="D224" i="106"/>
  <c r="C224" i="106"/>
  <c r="B224" i="106"/>
  <c r="K223" i="106"/>
  <c r="J223" i="106"/>
  <c r="I223" i="106"/>
  <c r="H223" i="106"/>
  <c r="F223" i="106"/>
  <c r="E223" i="106"/>
  <c r="D223" i="106"/>
  <c r="C223" i="106"/>
  <c r="B223" i="106"/>
  <c r="K222" i="106"/>
  <c r="J222" i="106"/>
  <c r="I222" i="106"/>
  <c r="H222" i="106"/>
  <c r="F222" i="106"/>
  <c r="E222" i="106"/>
  <c r="D222" i="106"/>
  <c r="C222" i="106"/>
  <c r="B222" i="106"/>
  <c r="K221" i="106"/>
  <c r="J221" i="106"/>
  <c r="I221" i="106"/>
  <c r="H221" i="106"/>
  <c r="G221" i="106"/>
  <c r="F221" i="106"/>
  <c r="E221" i="106"/>
  <c r="D221" i="106"/>
  <c r="C221" i="106"/>
  <c r="B221" i="106"/>
  <c r="K220" i="106"/>
  <c r="J220" i="106"/>
  <c r="I220" i="106"/>
  <c r="H220" i="106"/>
  <c r="G220" i="106"/>
  <c r="F220" i="106"/>
  <c r="E220" i="106"/>
  <c r="D220" i="106"/>
  <c r="C220" i="106"/>
  <c r="B220" i="106"/>
  <c r="K219" i="106"/>
  <c r="J219" i="106"/>
  <c r="I219" i="106"/>
  <c r="H219" i="106"/>
  <c r="G219" i="106"/>
  <c r="F219" i="106"/>
  <c r="E219" i="106"/>
  <c r="D219" i="106"/>
  <c r="C219" i="106"/>
  <c r="B219" i="106"/>
  <c r="K218" i="106"/>
  <c r="J218" i="106"/>
  <c r="I218" i="106"/>
  <c r="H218" i="106"/>
  <c r="F218" i="106"/>
  <c r="E218" i="106"/>
  <c r="D218" i="106"/>
  <c r="C218" i="106"/>
  <c r="B218" i="106"/>
  <c r="K217" i="106"/>
  <c r="J217" i="106"/>
  <c r="I217" i="106"/>
  <c r="H217" i="106"/>
  <c r="F217" i="106"/>
  <c r="E217" i="106"/>
  <c r="D217" i="106"/>
  <c r="C217" i="106"/>
  <c r="B217" i="106"/>
  <c r="K216" i="106"/>
  <c r="J216" i="106"/>
  <c r="I216" i="106"/>
  <c r="H216" i="106"/>
  <c r="F216" i="106"/>
  <c r="E216" i="106"/>
  <c r="D216" i="106"/>
  <c r="C216" i="106"/>
  <c r="B216" i="106"/>
  <c r="K215" i="106"/>
  <c r="J215" i="106"/>
  <c r="I215" i="106"/>
  <c r="H215" i="106"/>
  <c r="F215" i="106"/>
  <c r="E215" i="106"/>
  <c r="D215" i="106"/>
  <c r="C215" i="106"/>
  <c r="B215" i="106"/>
  <c r="K214" i="106"/>
  <c r="J214" i="106"/>
  <c r="I214" i="106"/>
  <c r="H214" i="106"/>
  <c r="F214" i="106"/>
  <c r="E214" i="106"/>
  <c r="D214" i="106"/>
  <c r="C214" i="106"/>
  <c r="B214" i="106"/>
  <c r="K213" i="106"/>
  <c r="J213" i="106"/>
  <c r="I213" i="106"/>
  <c r="H213" i="106"/>
  <c r="F213" i="106"/>
  <c r="E213" i="106"/>
  <c r="D213" i="106"/>
  <c r="C213" i="106"/>
  <c r="B213" i="106"/>
  <c r="K212" i="106"/>
  <c r="J212" i="106"/>
  <c r="I212" i="106"/>
  <c r="H212" i="106"/>
  <c r="G212" i="106"/>
  <c r="F212" i="106"/>
  <c r="E212" i="106"/>
  <c r="D212" i="106"/>
  <c r="C212" i="106"/>
  <c r="B212" i="106"/>
  <c r="K211" i="106"/>
  <c r="J211" i="106"/>
  <c r="I211" i="106"/>
  <c r="H211" i="106"/>
  <c r="G211" i="106"/>
  <c r="F211" i="106"/>
  <c r="E211" i="106"/>
  <c r="D211" i="106"/>
  <c r="C211" i="106"/>
  <c r="B211" i="106"/>
  <c r="K210" i="106"/>
  <c r="J210" i="106"/>
  <c r="I210" i="106"/>
  <c r="H210" i="106"/>
  <c r="F210" i="106"/>
  <c r="E210" i="106"/>
  <c r="D210" i="106"/>
  <c r="C210" i="106"/>
  <c r="B210" i="106"/>
  <c r="K209" i="106"/>
  <c r="J209" i="106"/>
  <c r="I209" i="106"/>
  <c r="H209" i="106"/>
  <c r="F209" i="106"/>
  <c r="E209" i="106"/>
  <c r="D209" i="106"/>
  <c r="C209" i="106"/>
  <c r="B209" i="106"/>
  <c r="K208" i="106"/>
  <c r="J208" i="106"/>
  <c r="I208" i="106"/>
  <c r="H208" i="106"/>
  <c r="F208" i="106"/>
  <c r="E208" i="106"/>
  <c r="D208" i="106"/>
  <c r="C208" i="106"/>
  <c r="B208" i="106"/>
  <c r="K207" i="106"/>
  <c r="J207" i="106"/>
  <c r="I207" i="106"/>
  <c r="H207" i="106"/>
  <c r="F207" i="106"/>
  <c r="E207" i="106"/>
  <c r="D207" i="106"/>
  <c r="C207" i="106"/>
  <c r="B207" i="106"/>
  <c r="K206" i="106"/>
  <c r="J206" i="106"/>
  <c r="I206" i="106"/>
  <c r="H206" i="106"/>
  <c r="F206" i="106"/>
  <c r="E206" i="106"/>
  <c r="D206" i="106"/>
  <c r="C206" i="106"/>
  <c r="B206" i="106"/>
  <c r="K205" i="106"/>
  <c r="J205" i="106"/>
  <c r="I205" i="106"/>
  <c r="H205" i="106"/>
  <c r="F205" i="106"/>
  <c r="E205" i="106"/>
  <c r="D205" i="106"/>
  <c r="C205" i="106"/>
  <c r="B205" i="106"/>
  <c r="K204" i="106"/>
  <c r="J204" i="106"/>
  <c r="I204" i="106"/>
  <c r="H204" i="106"/>
  <c r="G204" i="106"/>
  <c r="F204" i="106"/>
  <c r="E204" i="106"/>
  <c r="D204" i="106"/>
  <c r="C204" i="106"/>
  <c r="B204" i="106"/>
  <c r="K203" i="106"/>
  <c r="J203" i="106"/>
  <c r="I203" i="106"/>
  <c r="H203" i="106"/>
  <c r="G203" i="106"/>
  <c r="F203" i="106"/>
  <c r="E203" i="106"/>
  <c r="D203" i="106"/>
  <c r="C203" i="106"/>
  <c r="B203" i="106"/>
  <c r="K202" i="106"/>
  <c r="J202" i="106"/>
  <c r="I202" i="106"/>
  <c r="H202" i="106"/>
  <c r="F202" i="106"/>
  <c r="E202" i="106"/>
  <c r="D202" i="106"/>
  <c r="C202" i="106"/>
  <c r="B202" i="106"/>
  <c r="K201" i="106"/>
  <c r="J201" i="106"/>
  <c r="I201" i="106"/>
  <c r="H201" i="106"/>
  <c r="F201" i="106"/>
  <c r="E201" i="106"/>
  <c r="D201" i="106"/>
  <c r="C201" i="106"/>
  <c r="B201" i="106"/>
  <c r="K200" i="106"/>
  <c r="J200" i="106"/>
  <c r="I200" i="106"/>
  <c r="H200" i="106"/>
  <c r="G200" i="106"/>
  <c r="F200" i="106"/>
  <c r="E200" i="106"/>
  <c r="D200" i="106"/>
  <c r="C200" i="106"/>
  <c r="B200" i="106"/>
  <c r="K199" i="106"/>
  <c r="J199" i="106"/>
  <c r="I199" i="106"/>
  <c r="H199" i="106"/>
  <c r="F199" i="106"/>
  <c r="E199" i="106"/>
  <c r="D199" i="106"/>
  <c r="C199" i="106"/>
  <c r="B199" i="106"/>
  <c r="K198" i="106"/>
  <c r="J198" i="106"/>
  <c r="I198" i="106"/>
  <c r="H198" i="106"/>
  <c r="F198" i="106"/>
  <c r="E198" i="106"/>
  <c r="D198" i="106"/>
  <c r="C198" i="106"/>
  <c r="B198" i="106"/>
  <c r="K197" i="106"/>
  <c r="J197" i="106"/>
  <c r="I197" i="106"/>
  <c r="H197" i="106"/>
  <c r="F197" i="106"/>
  <c r="E197" i="106"/>
  <c r="D197" i="106"/>
  <c r="C197" i="106"/>
  <c r="B197" i="106"/>
  <c r="K196" i="106"/>
  <c r="J196" i="106"/>
  <c r="I196" i="106"/>
  <c r="H196" i="106"/>
  <c r="F196" i="106"/>
  <c r="E196" i="106"/>
  <c r="D196" i="106"/>
  <c r="C196" i="106"/>
  <c r="B196" i="106"/>
  <c r="K195" i="106"/>
  <c r="J195" i="106"/>
  <c r="I195" i="106"/>
  <c r="H195" i="106"/>
  <c r="G195" i="106"/>
  <c r="F195" i="106"/>
  <c r="E195" i="106"/>
  <c r="D195" i="106"/>
  <c r="C195" i="106"/>
  <c r="B195" i="106"/>
  <c r="K194" i="106"/>
  <c r="J194" i="106"/>
  <c r="I194" i="106"/>
  <c r="H194" i="106"/>
  <c r="F194" i="106"/>
  <c r="E194" i="106"/>
  <c r="D194" i="106"/>
  <c r="C194" i="106"/>
  <c r="B194" i="106"/>
  <c r="K193" i="106"/>
  <c r="J193" i="106"/>
  <c r="I193" i="106"/>
  <c r="H193" i="106"/>
  <c r="F193" i="106"/>
  <c r="E193" i="106"/>
  <c r="D193" i="106"/>
  <c r="C193" i="106"/>
  <c r="B193" i="106"/>
  <c r="K192" i="106"/>
  <c r="J192" i="106"/>
  <c r="I192" i="106"/>
  <c r="H192" i="106"/>
  <c r="F192" i="106"/>
  <c r="E192" i="106"/>
  <c r="D192" i="106"/>
  <c r="C192" i="106"/>
  <c r="B192" i="106"/>
  <c r="K191" i="106"/>
  <c r="J191" i="106"/>
  <c r="I191" i="106"/>
  <c r="H191" i="106"/>
  <c r="G191" i="106"/>
  <c r="F191" i="106"/>
  <c r="E191" i="106"/>
  <c r="D191" i="106"/>
  <c r="C191" i="106"/>
  <c r="B191" i="106"/>
  <c r="K190" i="106"/>
  <c r="J190" i="106"/>
  <c r="I190" i="106"/>
  <c r="H190" i="106"/>
  <c r="F190" i="106"/>
  <c r="E190" i="106"/>
  <c r="D190" i="106"/>
  <c r="C190" i="106"/>
  <c r="B190" i="106"/>
  <c r="K189" i="106"/>
  <c r="J189" i="106"/>
  <c r="I189" i="106"/>
  <c r="H189" i="106"/>
  <c r="G189" i="106"/>
  <c r="F189" i="106"/>
  <c r="E189" i="106"/>
  <c r="D189" i="106"/>
  <c r="C189" i="106"/>
  <c r="B189" i="106"/>
  <c r="K188" i="106"/>
  <c r="J188" i="106"/>
  <c r="I188" i="106"/>
  <c r="H188" i="106"/>
  <c r="F188" i="106"/>
  <c r="E188" i="106"/>
  <c r="D188" i="106"/>
  <c r="C188" i="106"/>
  <c r="B188" i="106"/>
  <c r="K187" i="106"/>
  <c r="J187" i="106"/>
  <c r="I187" i="106"/>
  <c r="H187" i="106"/>
  <c r="F187" i="106"/>
  <c r="E187" i="106"/>
  <c r="D187" i="106"/>
  <c r="C187" i="106"/>
  <c r="B187" i="106"/>
  <c r="K186" i="106"/>
  <c r="J186" i="106"/>
  <c r="I186" i="106"/>
  <c r="H186" i="106"/>
  <c r="F186" i="106"/>
  <c r="E186" i="106"/>
  <c r="D186" i="106"/>
  <c r="C186" i="106"/>
  <c r="B186" i="106"/>
  <c r="K185" i="106"/>
  <c r="J185" i="106"/>
  <c r="I185" i="106"/>
  <c r="H185" i="106"/>
  <c r="F185" i="106"/>
  <c r="E185" i="106"/>
  <c r="D185" i="106"/>
  <c r="C185" i="106"/>
  <c r="B185" i="106"/>
  <c r="K184" i="106"/>
  <c r="J184" i="106"/>
  <c r="I184" i="106"/>
  <c r="H184" i="106"/>
  <c r="F184" i="106"/>
  <c r="E184" i="106"/>
  <c r="D184" i="106"/>
  <c r="C184" i="106"/>
  <c r="B184" i="106"/>
  <c r="K183" i="106"/>
  <c r="J183" i="106"/>
  <c r="I183" i="106"/>
  <c r="H183" i="106"/>
  <c r="F183" i="106"/>
  <c r="E183" i="106"/>
  <c r="D183" i="106"/>
  <c r="C183" i="106"/>
  <c r="B183" i="106"/>
  <c r="K182" i="106"/>
  <c r="J182" i="106"/>
  <c r="I182" i="106"/>
  <c r="H182" i="106"/>
  <c r="F182" i="106"/>
  <c r="E182" i="106"/>
  <c r="D182" i="106"/>
  <c r="C182" i="106"/>
  <c r="B182" i="106"/>
  <c r="K181" i="106"/>
  <c r="J181" i="106"/>
  <c r="I181" i="106"/>
  <c r="H181" i="106"/>
  <c r="F181" i="106"/>
  <c r="E181" i="106"/>
  <c r="D181" i="106"/>
  <c r="C181" i="106"/>
  <c r="B181" i="106"/>
  <c r="K180" i="106"/>
  <c r="J180" i="106"/>
  <c r="I180" i="106"/>
  <c r="H180" i="106"/>
  <c r="F180" i="106"/>
  <c r="E180" i="106"/>
  <c r="D180" i="106"/>
  <c r="C180" i="106"/>
  <c r="B180" i="106"/>
  <c r="K179" i="106"/>
  <c r="J179" i="106"/>
  <c r="I179" i="106"/>
  <c r="H179" i="106"/>
  <c r="F179" i="106"/>
  <c r="E179" i="106"/>
  <c r="D179" i="106"/>
  <c r="C179" i="106"/>
  <c r="B179" i="106"/>
  <c r="K178" i="106"/>
  <c r="J178" i="106"/>
  <c r="I178" i="106"/>
  <c r="H178" i="106"/>
  <c r="F178" i="106"/>
  <c r="E178" i="106"/>
  <c r="D178" i="106"/>
  <c r="C178" i="106"/>
  <c r="B178" i="106"/>
  <c r="K177" i="106"/>
  <c r="J177" i="106"/>
  <c r="I177" i="106"/>
  <c r="H177" i="106"/>
  <c r="G177" i="106"/>
  <c r="F177" i="106"/>
  <c r="E177" i="106"/>
  <c r="D177" i="106"/>
  <c r="C177" i="106"/>
  <c r="B177" i="106"/>
  <c r="K176" i="106"/>
  <c r="J176" i="106"/>
  <c r="I176" i="106"/>
  <c r="H176" i="106"/>
  <c r="F176" i="106"/>
  <c r="E176" i="106"/>
  <c r="D176" i="106"/>
  <c r="C176" i="106"/>
  <c r="B176" i="106"/>
  <c r="K175" i="106"/>
  <c r="J175" i="106"/>
  <c r="I175" i="106"/>
  <c r="H175" i="106"/>
  <c r="F175" i="106"/>
  <c r="E175" i="106"/>
  <c r="D175" i="106"/>
  <c r="C175" i="106"/>
  <c r="B175" i="106"/>
  <c r="K174" i="106"/>
  <c r="J174" i="106"/>
  <c r="I174" i="106"/>
  <c r="H174" i="106"/>
  <c r="F174" i="106"/>
  <c r="E174" i="106"/>
  <c r="D174" i="106"/>
  <c r="C174" i="106"/>
  <c r="B174" i="106"/>
  <c r="K173" i="106"/>
  <c r="J173" i="106"/>
  <c r="I173" i="106"/>
  <c r="H173" i="106"/>
  <c r="F173" i="106"/>
  <c r="E173" i="106"/>
  <c r="D173" i="106"/>
  <c r="C173" i="106"/>
  <c r="B173" i="106"/>
  <c r="K172" i="106"/>
  <c r="J172" i="106"/>
  <c r="I172" i="106"/>
  <c r="H172" i="106"/>
  <c r="G172" i="106"/>
  <c r="F172" i="106"/>
  <c r="E172" i="106"/>
  <c r="D172" i="106"/>
  <c r="C172" i="106"/>
  <c r="B172" i="106"/>
  <c r="K171" i="106"/>
  <c r="J171" i="106"/>
  <c r="I171" i="106"/>
  <c r="H171" i="106"/>
  <c r="G171" i="106"/>
  <c r="F171" i="106"/>
  <c r="E171" i="106"/>
  <c r="D171" i="106"/>
  <c r="C171" i="106"/>
  <c r="B171" i="106"/>
  <c r="K170" i="106"/>
  <c r="J170" i="106"/>
  <c r="I170" i="106"/>
  <c r="H170" i="106"/>
  <c r="F170" i="106"/>
  <c r="E170" i="106"/>
  <c r="D170" i="106"/>
  <c r="C170" i="106"/>
  <c r="B170" i="106"/>
  <c r="K169" i="106"/>
  <c r="J169" i="106"/>
  <c r="I169" i="106"/>
  <c r="H169" i="106"/>
  <c r="F169" i="106"/>
  <c r="E169" i="106"/>
  <c r="D169" i="106"/>
  <c r="C169" i="106"/>
  <c r="B169" i="106"/>
  <c r="K168" i="106"/>
  <c r="J168" i="106"/>
  <c r="I168" i="106"/>
  <c r="H168" i="106"/>
  <c r="G168" i="106"/>
  <c r="F168" i="106"/>
  <c r="E168" i="106"/>
  <c r="D168" i="106"/>
  <c r="C168" i="106"/>
  <c r="B168" i="106"/>
  <c r="K167" i="106"/>
  <c r="J167" i="106"/>
  <c r="I167" i="106"/>
  <c r="H167" i="106"/>
  <c r="F167" i="106"/>
  <c r="E167" i="106"/>
  <c r="D167" i="106"/>
  <c r="C167" i="106"/>
  <c r="B167" i="106"/>
  <c r="K166" i="106"/>
  <c r="J166" i="106"/>
  <c r="I166" i="106"/>
  <c r="H166" i="106"/>
  <c r="F166" i="106"/>
  <c r="E166" i="106"/>
  <c r="D166" i="106"/>
  <c r="C166" i="106"/>
  <c r="B166" i="106"/>
  <c r="K165" i="106"/>
  <c r="J165" i="106"/>
  <c r="I165" i="106"/>
  <c r="H165" i="106"/>
  <c r="F165" i="106"/>
  <c r="E165" i="106"/>
  <c r="D165" i="106"/>
  <c r="C165" i="106"/>
  <c r="B165" i="106"/>
  <c r="K164" i="106"/>
  <c r="J164" i="106"/>
  <c r="I164" i="106"/>
  <c r="H164" i="106"/>
  <c r="F164" i="106"/>
  <c r="E164" i="106"/>
  <c r="D164" i="106"/>
  <c r="C164" i="106"/>
  <c r="B164" i="106"/>
  <c r="K163" i="106"/>
  <c r="J163" i="106"/>
  <c r="I163" i="106"/>
  <c r="H163" i="106"/>
  <c r="F163" i="106"/>
  <c r="E163" i="106"/>
  <c r="D163" i="106"/>
  <c r="C163" i="106"/>
  <c r="B163" i="106"/>
  <c r="K162" i="106"/>
  <c r="J162" i="106"/>
  <c r="I162" i="106"/>
  <c r="H162" i="106"/>
  <c r="F162" i="106"/>
  <c r="E162" i="106"/>
  <c r="D162" i="106"/>
  <c r="C162" i="106"/>
  <c r="B162" i="106"/>
  <c r="K161" i="106"/>
  <c r="J161" i="106"/>
  <c r="I161" i="106"/>
  <c r="H161" i="106"/>
  <c r="F161" i="106"/>
  <c r="E161" i="106"/>
  <c r="D161" i="106"/>
  <c r="C161" i="106"/>
  <c r="B161" i="106"/>
  <c r="K160" i="106"/>
  <c r="J160" i="106"/>
  <c r="I160" i="106"/>
  <c r="H160" i="106"/>
  <c r="F160" i="106"/>
  <c r="E160" i="106"/>
  <c r="D160" i="106"/>
  <c r="C160" i="106"/>
  <c r="B160" i="106"/>
  <c r="K159" i="106"/>
  <c r="J159" i="106"/>
  <c r="I159" i="106"/>
  <c r="H159" i="106"/>
  <c r="G159" i="106"/>
  <c r="F159" i="106"/>
  <c r="E159" i="106"/>
  <c r="D159" i="106"/>
  <c r="C159" i="106"/>
  <c r="B159" i="106"/>
  <c r="K158" i="106"/>
  <c r="J158" i="106"/>
  <c r="I158" i="106"/>
  <c r="H158" i="106"/>
  <c r="F158" i="106"/>
  <c r="E158" i="106"/>
  <c r="D158" i="106"/>
  <c r="C158" i="106"/>
  <c r="B158" i="106"/>
  <c r="K157" i="106"/>
  <c r="J157" i="106"/>
  <c r="I157" i="106"/>
  <c r="H157" i="106"/>
  <c r="F157" i="106"/>
  <c r="E157" i="106"/>
  <c r="D157" i="106"/>
  <c r="C157" i="106"/>
  <c r="B157" i="106"/>
  <c r="K156" i="106"/>
  <c r="J156" i="106"/>
  <c r="I156" i="106"/>
  <c r="H156" i="106"/>
  <c r="F156" i="106"/>
  <c r="E156" i="106"/>
  <c r="D156" i="106"/>
  <c r="C156" i="106"/>
  <c r="B156" i="106"/>
  <c r="K155" i="106"/>
  <c r="J155" i="106"/>
  <c r="I155" i="106"/>
  <c r="H155" i="106"/>
  <c r="G155" i="106"/>
  <c r="F155" i="106"/>
  <c r="E155" i="106"/>
  <c r="D155" i="106"/>
  <c r="C155" i="106"/>
  <c r="B155" i="106"/>
  <c r="K154" i="106"/>
  <c r="J154" i="106"/>
  <c r="I154" i="106"/>
  <c r="H154" i="106"/>
  <c r="F154" i="106"/>
  <c r="E154" i="106"/>
  <c r="D154" i="106"/>
  <c r="C154" i="106"/>
  <c r="B154" i="106"/>
  <c r="K153" i="106"/>
  <c r="J153" i="106"/>
  <c r="I153" i="106"/>
  <c r="H153" i="106"/>
  <c r="F153" i="106"/>
  <c r="E153" i="106"/>
  <c r="D153" i="106"/>
  <c r="C153" i="106"/>
  <c r="B153" i="106"/>
  <c r="K152" i="106"/>
  <c r="J152" i="106"/>
  <c r="I152" i="106"/>
  <c r="H152" i="106"/>
  <c r="F152" i="106"/>
  <c r="E152" i="106"/>
  <c r="D152" i="106"/>
  <c r="C152" i="106"/>
  <c r="B152" i="106"/>
  <c r="K151" i="106"/>
  <c r="J151" i="106"/>
  <c r="I151" i="106"/>
  <c r="H151" i="106"/>
  <c r="F151" i="106"/>
  <c r="E151" i="106"/>
  <c r="D151" i="106"/>
  <c r="C151" i="106"/>
  <c r="B151" i="106"/>
  <c r="K150" i="106"/>
  <c r="J150" i="106"/>
  <c r="I150" i="106"/>
  <c r="H150" i="106"/>
  <c r="F150" i="106"/>
  <c r="E150" i="106"/>
  <c r="D150" i="106"/>
  <c r="C150" i="106"/>
  <c r="B150" i="106"/>
  <c r="K149" i="106"/>
  <c r="J149" i="106"/>
  <c r="I149" i="106"/>
  <c r="H149" i="106"/>
  <c r="F149" i="106"/>
  <c r="E149" i="106"/>
  <c r="D149" i="106"/>
  <c r="C149" i="106"/>
  <c r="B149" i="106"/>
  <c r="K148" i="106"/>
  <c r="J148" i="106"/>
  <c r="I148" i="106"/>
  <c r="H148" i="106"/>
  <c r="G148" i="106"/>
  <c r="F148" i="106"/>
  <c r="E148" i="106"/>
  <c r="D148" i="106"/>
  <c r="C148" i="106"/>
  <c r="B148" i="106"/>
  <c r="K147" i="106"/>
  <c r="J147" i="106"/>
  <c r="I147" i="106"/>
  <c r="H147" i="106"/>
  <c r="F147" i="106"/>
  <c r="E147" i="106"/>
  <c r="D147" i="106"/>
  <c r="C147" i="106"/>
  <c r="B147" i="106"/>
  <c r="K146" i="106"/>
  <c r="J146" i="106"/>
  <c r="I146" i="106"/>
  <c r="H146" i="106"/>
  <c r="F146" i="106"/>
  <c r="E146" i="106"/>
  <c r="D146" i="106"/>
  <c r="C146" i="106"/>
  <c r="B146" i="106"/>
  <c r="K145" i="106"/>
  <c r="J145" i="106"/>
  <c r="I145" i="106"/>
  <c r="H145" i="106"/>
  <c r="F145" i="106"/>
  <c r="E145" i="106"/>
  <c r="D145" i="106"/>
  <c r="C145" i="106"/>
  <c r="B145" i="106"/>
  <c r="K144" i="106"/>
  <c r="J144" i="106"/>
  <c r="I144" i="106"/>
  <c r="H144" i="106"/>
  <c r="F144" i="106"/>
  <c r="E144" i="106"/>
  <c r="D144" i="106"/>
  <c r="C144" i="106"/>
  <c r="B144" i="106"/>
  <c r="K143" i="106"/>
  <c r="J143" i="106"/>
  <c r="I143" i="106"/>
  <c r="H143" i="106"/>
  <c r="F143" i="106"/>
  <c r="E143" i="106"/>
  <c r="D143" i="106"/>
  <c r="C143" i="106"/>
  <c r="B143" i="106"/>
  <c r="K142" i="106"/>
  <c r="J142" i="106"/>
  <c r="I142" i="106"/>
  <c r="H142" i="106"/>
  <c r="F142" i="106"/>
  <c r="E142" i="106"/>
  <c r="D142" i="106"/>
  <c r="C142" i="106"/>
  <c r="B142" i="106"/>
  <c r="K141" i="106"/>
  <c r="J141" i="106"/>
  <c r="I141" i="106"/>
  <c r="H141" i="106"/>
  <c r="F141" i="106"/>
  <c r="E141" i="106"/>
  <c r="D141" i="106"/>
  <c r="C141" i="106"/>
  <c r="B141" i="106"/>
  <c r="K140" i="106"/>
  <c r="J140" i="106"/>
  <c r="I140" i="106"/>
  <c r="H140" i="106"/>
  <c r="F140" i="106"/>
  <c r="E140" i="106"/>
  <c r="D140" i="106"/>
  <c r="C140" i="106"/>
  <c r="B140" i="106"/>
  <c r="K139" i="106"/>
  <c r="J139" i="106"/>
  <c r="I139" i="106"/>
  <c r="H139" i="106"/>
  <c r="F139" i="106"/>
  <c r="E139" i="106"/>
  <c r="D139" i="106"/>
  <c r="C139" i="106"/>
  <c r="B139" i="106"/>
  <c r="K138" i="106"/>
  <c r="J138" i="106"/>
  <c r="I138" i="106"/>
  <c r="H138" i="106"/>
  <c r="F138" i="106"/>
  <c r="E138" i="106"/>
  <c r="D138" i="106"/>
  <c r="C138" i="106"/>
  <c r="B138" i="106"/>
  <c r="K137" i="106"/>
  <c r="J137" i="106"/>
  <c r="I137" i="106"/>
  <c r="H137" i="106"/>
  <c r="F137" i="106"/>
  <c r="E137" i="106"/>
  <c r="D137" i="106"/>
  <c r="C137" i="106"/>
  <c r="B137" i="106"/>
  <c r="K136" i="106"/>
  <c r="J136" i="106"/>
  <c r="I136" i="106"/>
  <c r="H136" i="106"/>
  <c r="G136" i="106"/>
  <c r="F136" i="106"/>
  <c r="E136" i="106"/>
  <c r="D136" i="106"/>
  <c r="C136" i="106"/>
  <c r="B136" i="106"/>
  <c r="K135" i="106"/>
  <c r="J135" i="106"/>
  <c r="I135" i="106"/>
  <c r="H135" i="106"/>
  <c r="F135" i="106"/>
  <c r="E135" i="106"/>
  <c r="D135" i="106"/>
  <c r="C135" i="106"/>
  <c r="B135" i="106"/>
  <c r="K134" i="106"/>
  <c r="J134" i="106"/>
  <c r="I134" i="106"/>
  <c r="H134" i="106"/>
  <c r="F134" i="106"/>
  <c r="E134" i="106"/>
  <c r="D134" i="106"/>
  <c r="C134" i="106"/>
  <c r="B134" i="106"/>
  <c r="K133" i="106"/>
  <c r="J133" i="106"/>
  <c r="I133" i="106"/>
  <c r="H133" i="106"/>
  <c r="F133" i="106"/>
  <c r="E133" i="106"/>
  <c r="D133" i="106"/>
  <c r="C133" i="106"/>
  <c r="B133" i="106"/>
  <c r="K132" i="106"/>
  <c r="J132" i="106"/>
  <c r="I132" i="106"/>
  <c r="H132" i="106"/>
  <c r="G132" i="106"/>
  <c r="F132" i="106"/>
  <c r="E132" i="106"/>
  <c r="D132" i="106"/>
  <c r="C132" i="106"/>
  <c r="B132" i="106"/>
  <c r="K131" i="106"/>
  <c r="J131" i="106"/>
  <c r="I131" i="106"/>
  <c r="H131" i="106"/>
  <c r="G131" i="106"/>
  <c r="F131" i="106"/>
  <c r="E131" i="106"/>
  <c r="D131" i="106"/>
  <c r="C131" i="106"/>
  <c r="B131" i="106"/>
  <c r="K130" i="106"/>
  <c r="J130" i="106"/>
  <c r="I130" i="106"/>
  <c r="H130" i="106"/>
  <c r="F130" i="106"/>
  <c r="E130" i="106"/>
  <c r="D130" i="106"/>
  <c r="C130" i="106"/>
  <c r="B130" i="106"/>
  <c r="K129" i="106"/>
  <c r="J129" i="106"/>
  <c r="I129" i="106"/>
  <c r="H129" i="106"/>
  <c r="F129" i="106"/>
  <c r="E129" i="106"/>
  <c r="D129" i="106"/>
  <c r="C129" i="106"/>
  <c r="B129" i="106"/>
  <c r="K128" i="106"/>
  <c r="J128" i="106"/>
  <c r="I128" i="106"/>
  <c r="H128" i="106"/>
  <c r="F128" i="106"/>
  <c r="E128" i="106"/>
  <c r="D128" i="106"/>
  <c r="C128" i="106"/>
  <c r="B128" i="106"/>
  <c r="K127" i="106"/>
  <c r="J127" i="106"/>
  <c r="I127" i="106"/>
  <c r="H127" i="106"/>
  <c r="F127" i="106"/>
  <c r="E127" i="106"/>
  <c r="D127" i="106"/>
  <c r="C127" i="106"/>
  <c r="B127" i="106"/>
  <c r="K126" i="106"/>
  <c r="J126" i="106"/>
  <c r="I126" i="106"/>
  <c r="H126" i="106"/>
  <c r="F126" i="106"/>
  <c r="E126" i="106"/>
  <c r="D126" i="106"/>
  <c r="C126" i="106"/>
  <c r="B126" i="106"/>
  <c r="K125" i="106"/>
  <c r="J125" i="106"/>
  <c r="I125" i="106"/>
  <c r="H125" i="106"/>
  <c r="G125" i="106"/>
  <c r="F125" i="106"/>
  <c r="E125" i="106"/>
  <c r="D125" i="106"/>
  <c r="C125" i="106"/>
  <c r="B125" i="106"/>
  <c r="K124" i="106"/>
  <c r="J124" i="106"/>
  <c r="I124" i="106"/>
  <c r="H124" i="106"/>
  <c r="G124" i="106"/>
  <c r="F124" i="106"/>
  <c r="E124" i="106"/>
  <c r="D124" i="106"/>
  <c r="C124" i="106"/>
  <c r="B124" i="106"/>
  <c r="K123" i="106"/>
  <c r="J123" i="106"/>
  <c r="I123" i="106"/>
  <c r="H123" i="106"/>
  <c r="G123" i="106"/>
  <c r="F123" i="106"/>
  <c r="E123" i="106"/>
  <c r="D123" i="106"/>
  <c r="C123" i="106"/>
  <c r="B123" i="106"/>
  <c r="K122" i="106"/>
  <c r="J122" i="106"/>
  <c r="I122" i="106"/>
  <c r="H122" i="106"/>
  <c r="F122" i="106"/>
  <c r="E122" i="106"/>
  <c r="D122" i="106"/>
  <c r="C122" i="106"/>
  <c r="B122" i="106"/>
  <c r="K121" i="106"/>
  <c r="J121" i="106"/>
  <c r="I121" i="106"/>
  <c r="H121" i="106"/>
  <c r="F121" i="106"/>
  <c r="E121" i="106"/>
  <c r="D121" i="106"/>
  <c r="C121" i="106"/>
  <c r="B121" i="106"/>
  <c r="K120" i="106"/>
  <c r="J120" i="106"/>
  <c r="I120" i="106"/>
  <c r="H120" i="106"/>
  <c r="F120" i="106"/>
  <c r="E120" i="106"/>
  <c r="D120" i="106"/>
  <c r="C120" i="106"/>
  <c r="B120" i="106"/>
  <c r="K119" i="106"/>
  <c r="J119" i="106"/>
  <c r="I119" i="106"/>
  <c r="H119" i="106"/>
  <c r="F119" i="106"/>
  <c r="E119" i="106"/>
  <c r="D119" i="106"/>
  <c r="C119" i="106"/>
  <c r="B119" i="106"/>
  <c r="K118" i="106"/>
  <c r="J118" i="106"/>
  <c r="I118" i="106"/>
  <c r="H118" i="106"/>
  <c r="F118" i="106"/>
  <c r="E118" i="106"/>
  <c r="D118" i="106"/>
  <c r="C118" i="106"/>
  <c r="B118" i="106"/>
  <c r="K117" i="106"/>
  <c r="J117" i="106"/>
  <c r="I117" i="106"/>
  <c r="H117" i="106"/>
  <c r="F117" i="106"/>
  <c r="E117" i="106"/>
  <c r="D117" i="106"/>
  <c r="C117" i="106"/>
  <c r="B117" i="106"/>
  <c r="K116" i="106"/>
  <c r="J116" i="106"/>
  <c r="I116" i="106"/>
  <c r="H116" i="106"/>
  <c r="G116" i="106"/>
  <c r="F116" i="106"/>
  <c r="E116" i="106"/>
  <c r="D116" i="106"/>
  <c r="C116" i="106"/>
  <c r="B116" i="106"/>
  <c r="K115" i="106"/>
  <c r="J115" i="106"/>
  <c r="I115" i="106"/>
  <c r="H115" i="106"/>
  <c r="G115" i="106"/>
  <c r="F115" i="106"/>
  <c r="E115" i="106"/>
  <c r="D115" i="106"/>
  <c r="C115" i="106"/>
  <c r="B115" i="106"/>
  <c r="K114" i="106"/>
  <c r="J114" i="106"/>
  <c r="I114" i="106"/>
  <c r="H114" i="106"/>
  <c r="F114" i="106"/>
  <c r="E114" i="106"/>
  <c r="D114" i="106"/>
  <c r="C114" i="106"/>
  <c r="B114" i="106"/>
  <c r="K113" i="106"/>
  <c r="J113" i="106"/>
  <c r="I113" i="106"/>
  <c r="H113" i="106"/>
  <c r="F113" i="106"/>
  <c r="E113" i="106"/>
  <c r="D113" i="106"/>
  <c r="C113" i="106"/>
  <c r="B113" i="106"/>
  <c r="K112" i="106"/>
  <c r="J112" i="106"/>
  <c r="I112" i="106"/>
  <c r="H112" i="106"/>
  <c r="F112" i="106"/>
  <c r="E112" i="106"/>
  <c r="D112" i="106"/>
  <c r="C112" i="106"/>
  <c r="B112" i="106"/>
  <c r="K111" i="106"/>
  <c r="J111" i="106"/>
  <c r="I111" i="106"/>
  <c r="H111" i="106"/>
  <c r="F111" i="106"/>
  <c r="E111" i="106"/>
  <c r="D111" i="106"/>
  <c r="C111" i="106"/>
  <c r="B111" i="106"/>
  <c r="K110" i="106"/>
  <c r="J110" i="106"/>
  <c r="I110" i="106"/>
  <c r="H110" i="106"/>
  <c r="F110" i="106"/>
  <c r="E110" i="106"/>
  <c r="D110" i="106"/>
  <c r="C110" i="106"/>
  <c r="B110" i="106"/>
  <c r="K109" i="106"/>
  <c r="J109" i="106"/>
  <c r="I109" i="106"/>
  <c r="H109" i="106"/>
  <c r="F109" i="106"/>
  <c r="E109" i="106"/>
  <c r="D109" i="106"/>
  <c r="C109" i="106"/>
  <c r="B109" i="106"/>
  <c r="K108" i="106"/>
  <c r="J108" i="106"/>
  <c r="I108" i="106"/>
  <c r="H108" i="106"/>
  <c r="G108" i="106"/>
  <c r="F108" i="106"/>
  <c r="E108" i="106"/>
  <c r="D108" i="106"/>
  <c r="C108" i="106"/>
  <c r="B108" i="106"/>
  <c r="K107" i="106"/>
  <c r="J107" i="106"/>
  <c r="I107" i="106"/>
  <c r="H107" i="106"/>
  <c r="G107" i="106"/>
  <c r="F107" i="106"/>
  <c r="E107" i="106"/>
  <c r="D107" i="106"/>
  <c r="C107" i="106"/>
  <c r="B107" i="106"/>
  <c r="K106" i="106"/>
  <c r="J106" i="106"/>
  <c r="I106" i="106"/>
  <c r="H106" i="106"/>
  <c r="F106" i="106"/>
  <c r="E106" i="106"/>
  <c r="D106" i="106"/>
  <c r="C106" i="106"/>
  <c r="B106" i="106"/>
  <c r="K105" i="106"/>
  <c r="J105" i="106"/>
  <c r="I105" i="106"/>
  <c r="H105" i="106"/>
  <c r="F105" i="106"/>
  <c r="E105" i="106"/>
  <c r="D105" i="106"/>
  <c r="C105" i="106"/>
  <c r="B105" i="106"/>
  <c r="K104" i="106"/>
  <c r="J104" i="106"/>
  <c r="I104" i="106"/>
  <c r="H104" i="106"/>
  <c r="G104" i="106"/>
  <c r="F104" i="106"/>
  <c r="E104" i="106"/>
  <c r="D104" i="106"/>
  <c r="C104" i="106"/>
  <c r="B104" i="106"/>
  <c r="K103" i="106"/>
  <c r="J103" i="106"/>
  <c r="I103" i="106"/>
  <c r="H103" i="106"/>
  <c r="F103" i="106"/>
  <c r="E103" i="106"/>
  <c r="D103" i="106"/>
  <c r="C103" i="106"/>
  <c r="B103" i="106"/>
  <c r="K102" i="106"/>
  <c r="J102" i="106"/>
  <c r="I102" i="106"/>
  <c r="H102" i="106"/>
  <c r="F102" i="106"/>
  <c r="E102" i="106"/>
  <c r="D102" i="106"/>
  <c r="C102" i="106"/>
  <c r="B102" i="106"/>
  <c r="K101" i="106"/>
  <c r="J101" i="106"/>
  <c r="I101" i="106"/>
  <c r="H101" i="106"/>
  <c r="F101" i="106"/>
  <c r="E101" i="106"/>
  <c r="D101" i="106"/>
  <c r="C101" i="106"/>
  <c r="B101" i="106"/>
  <c r="K100" i="106"/>
  <c r="J100" i="106"/>
  <c r="I100" i="106"/>
  <c r="H100" i="106"/>
  <c r="G100" i="106"/>
  <c r="F100" i="106"/>
  <c r="E100" i="106"/>
  <c r="D100" i="106"/>
  <c r="C100" i="106"/>
  <c r="B100" i="106"/>
  <c r="K99" i="106"/>
  <c r="J99" i="106"/>
  <c r="I99" i="106"/>
  <c r="H99" i="106"/>
  <c r="F99" i="106"/>
  <c r="E99" i="106"/>
  <c r="D99" i="106"/>
  <c r="C99" i="106"/>
  <c r="B99" i="106"/>
  <c r="K98" i="106"/>
  <c r="J98" i="106"/>
  <c r="I98" i="106"/>
  <c r="H98" i="106"/>
  <c r="F98" i="106"/>
  <c r="E98" i="106"/>
  <c r="D98" i="106"/>
  <c r="C98" i="106"/>
  <c r="B98" i="106"/>
  <c r="K97" i="106"/>
  <c r="J97" i="106"/>
  <c r="I97" i="106"/>
  <c r="H97" i="106"/>
  <c r="F97" i="106"/>
  <c r="E97" i="106"/>
  <c r="D97" i="106"/>
  <c r="C97" i="106"/>
  <c r="B97" i="106"/>
  <c r="K96" i="106"/>
  <c r="J96" i="106"/>
  <c r="I96" i="106"/>
  <c r="H96" i="106"/>
  <c r="F96" i="106"/>
  <c r="E96" i="106"/>
  <c r="D96" i="106"/>
  <c r="C96" i="106"/>
  <c r="B96" i="106"/>
  <c r="K95" i="106"/>
  <c r="J95" i="106"/>
  <c r="I95" i="106"/>
  <c r="H95" i="106"/>
  <c r="G95" i="106"/>
  <c r="F95" i="106"/>
  <c r="E95" i="106"/>
  <c r="D95" i="106"/>
  <c r="C95" i="106"/>
  <c r="B95" i="106"/>
  <c r="K94" i="106"/>
  <c r="J94" i="106"/>
  <c r="I94" i="106"/>
  <c r="H94" i="106"/>
  <c r="F94" i="106"/>
  <c r="E94" i="106"/>
  <c r="D94" i="106"/>
  <c r="C94" i="106"/>
  <c r="B94" i="106"/>
  <c r="K93" i="106"/>
  <c r="J93" i="106"/>
  <c r="I93" i="106"/>
  <c r="H93" i="106"/>
  <c r="F93" i="106"/>
  <c r="E93" i="106"/>
  <c r="D93" i="106"/>
  <c r="C93" i="106"/>
  <c r="B93" i="106"/>
  <c r="K92" i="106"/>
  <c r="J92" i="106"/>
  <c r="I92" i="106"/>
  <c r="H92" i="106"/>
  <c r="F92" i="106"/>
  <c r="E92" i="106"/>
  <c r="D92" i="106"/>
  <c r="C92" i="106"/>
  <c r="B92" i="106"/>
  <c r="K91" i="106"/>
  <c r="J91" i="106"/>
  <c r="I91" i="106"/>
  <c r="H91" i="106"/>
  <c r="F91" i="106"/>
  <c r="E91" i="106"/>
  <c r="D91" i="106"/>
  <c r="C91" i="106"/>
  <c r="B91" i="106"/>
  <c r="K90" i="106"/>
  <c r="J90" i="106"/>
  <c r="I90" i="106"/>
  <c r="H90" i="106"/>
  <c r="F90" i="106"/>
  <c r="E90" i="106"/>
  <c r="D90" i="106"/>
  <c r="C90" i="106"/>
  <c r="B90" i="106"/>
  <c r="K89" i="106"/>
  <c r="J89" i="106"/>
  <c r="I89" i="106"/>
  <c r="H89" i="106"/>
  <c r="F89" i="106"/>
  <c r="E89" i="106"/>
  <c r="D89" i="106"/>
  <c r="C89" i="106"/>
  <c r="B89" i="106"/>
  <c r="K88" i="106"/>
  <c r="J88" i="106"/>
  <c r="I88" i="106"/>
  <c r="H88" i="106"/>
  <c r="F88" i="106"/>
  <c r="E88" i="106"/>
  <c r="D88" i="106"/>
  <c r="C88" i="106"/>
  <c r="B88" i="106"/>
  <c r="K87" i="106"/>
  <c r="J87" i="106"/>
  <c r="I87" i="106"/>
  <c r="H87" i="106"/>
  <c r="F87" i="106"/>
  <c r="E87" i="106"/>
  <c r="D87" i="106"/>
  <c r="C87" i="106"/>
  <c r="B87" i="106"/>
  <c r="K86" i="106"/>
  <c r="J86" i="106"/>
  <c r="I86" i="106"/>
  <c r="H86" i="106"/>
  <c r="F86" i="106"/>
  <c r="E86" i="106"/>
  <c r="D86" i="106"/>
  <c r="C86" i="106"/>
  <c r="B86" i="106"/>
  <c r="K85" i="106"/>
  <c r="J85" i="106"/>
  <c r="I85" i="106"/>
  <c r="H85" i="106"/>
  <c r="F85" i="106"/>
  <c r="E85" i="106"/>
  <c r="D85" i="106"/>
  <c r="C85" i="106"/>
  <c r="B85" i="106"/>
  <c r="K84" i="106"/>
  <c r="J84" i="106"/>
  <c r="I84" i="106"/>
  <c r="H84" i="106"/>
  <c r="F84" i="106"/>
  <c r="E84" i="106"/>
  <c r="D84" i="106"/>
  <c r="C84" i="106"/>
  <c r="B84" i="106"/>
  <c r="K83" i="106"/>
  <c r="J83" i="106"/>
  <c r="I83" i="106"/>
  <c r="H83" i="106"/>
  <c r="G83" i="106"/>
  <c r="F83" i="106"/>
  <c r="E83" i="106"/>
  <c r="D83" i="106"/>
  <c r="C83" i="106"/>
  <c r="B83" i="106"/>
  <c r="K82" i="106"/>
  <c r="J82" i="106"/>
  <c r="I82" i="106"/>
  <c r="H82" i="106"/>
  <c r="F82" i="106"/>
  <c r="E82" i="106"/>
  <c r="D82" i="106"/>
  <c r="C82" i="106"/>
  <c r="B82" i="106"/>
  <c r="K81" i="106"/>
  <c r="J81" i="106"/>
  <c r="I81" i="106"/>
  <c r="H81" i="106"/>
  <c r="F81" i="106"/>
  <c r="E81" i="106"/>
  <c r="D81" i="106"/>
  <c r="C81" i="106"/>
  <c r="B81" i="106"/>
  <c r="K80" i="106"/>
  <c r="J80" i="106"/>
  <c r="I80" i="106"/>
  <c r="H80" i="106"/>
  <c r="F80" i="106"/>
  <c r="E80" i="106"/>
  <c r="D80" i="106"/>
  <c r="C80" i="106"/>
  <c r="B80" i="106"/>
  <c r="K79" i="106"/>
  <c r="J79" i="106"/>
  <c r="I79" i="106"/>
  <c r="H79" i="106"/>
  <c r="F79" i="106"/>
  <c r="E79" i="106"/>
  <c r="D79" i="106"/>
  <c r="C79" i="106"/>
  <c r="B79" i="106"/>
  <c r="K78" i="106"/>
  <c r="J78" i="106"/>
  <c r="I78" i="106"/>
  <c r="H78" i="106"/>
  <c r="F78" i="106"/>
  <c r="E78" i="106"/>
  <c r="D78" i="106"/>
  <c r="C78" i="106"/>
  <c r="B78" i="106"/>
  <c r="K77" i="106"/>
  <c r="J77" i="106"/>
  <c r="I77" i="106"/>
  <c r="H77" i="106"/>
  <c r="F77" i="106"/>
  <c r="E77" i="106"/>
  <c r="D77" i="106"/>
  <c r="C77" i="106"/>
  <c r="B77" i="106"/>
  <c r="K76" i="106"/>
  <c r="J76" i="106"/>
  <c r="I76" i="106"/>
  <c r="H76" i="106"/>
  <c r="G76" i="106"/>
  <c r="F76" i="106"/>
  <c r="E76" i="106"/>
  <c r="D76" i="106"/>
  <c r="C76" i="106"/>
  <c r="B76" i="106"/>
  <c r="K75" i="106"/>
  <c r="J75" i="106"/>
  <c r="I75" i="106"/>
  <c r="H75" i="106"/>
  <c r="F75" i="106"/>
  <c r="E75" i="106"/>
  <c r="D75" i="106"/>
  <c r="C75" i="106"/>
  <c r="B75" i="106"/>
  <c r="K74" i="106"/>
  <c r="J74" i="106"/>
  <c r="I74" i="106"/>
  <c r="H74" i="106"/>
  <c r="F74" i="106"/>
  <c r="E74" i="106"/>
  <c r="D74" i="106"/>
  <c r="C74" i="106"/>
  <c r="B74" i="106"/>
  <c r="K73" i="106"/>
  <c r="J73" i="106"/>
  <c r="I73" i="106"/>
  <c r="H73" i="106"/>
  <c r="F73" i="106"/>
  <c r="E73" i="106"/>
  <c r="D73" i="106"/>
  <c r="C73" i="106"/>
  <c r="B73" i="106"/>
  <c r="K72" i="106"/>
  <c r="J72" i="106"/>
  <c r="I72" i="106"/>
  <c r="H72" i="106"/>
  <c r="F72" i="106"/>
  <c r="E72" i="106"/>
  <c r="D72" i="106"/>
  <c r="C72" i="106"/>
  <c r="B72" i="106"/>
  <c r="K71" i="106"/>
  <c r="J71" i="106"/>
  <c r="I71" i="106"/>
  <c r="H71" i="106"/>
  <c r="F71" i="106"/>
  <c r="E71" i="106"/>
  <c r="D71" i="106"/>
  <c r="C71" i="106"/>
  <c r="B71" i="106"/>
  <c r="K70" i="106"/>
  <c r="J70" i="106"/>
  <c r="I70" i="106"/>
  <c r="H70" i="106"/>
  <c r="F70" i="106"/>
  <c r="E70" i="106"/>
  <c r="D70" i="106"/>
  <c r="C70" i="106"/>
  <c r="B70" i="106"/>
  <c r="K69" i="106"/>
  <c r="J69" i="106"/>
  <c r="I69" i="106"/>
  <c r="H69" i="106"/>
  <c r="F69" i="106"/>
  <c r="E69" i="106"/>
  <c r="D69" i="106"/>
  <c r="C69" i="106"/>
  <c r="B69" i="106"/>
  <c r="K68" i="106"/>
  <c r="J68" i="106"/>
  <c r="I68" i="106"/>
  <c r="H68" i="106"/>
  <c r="G68" i="106"/>
  <c r="F68" i="106"/>
  <c r="E68" i="106"/>
  <c r="D68" i="106"/>
  <c r="C68" i="106"/>
  <c r="B68" i="106"/>
  <c r="K67" i="106"/>
  <c r="J67" i="106"/>
  <c r="I67" i="106"/>
  <c r="H67" i="106"/>
  <c r="G67" i="106"/>
  <c r="F67" i="106"/>
  <c r="E67" i="106"/>
  <c r="D67" i="106"/>
  <c r="C67" i="106"/>
  <c r="B67" i="106"/>
  <c r="K66" i="106"/>
  <c r="J66" i="106"/>
  <c r="I66" i="106"/>
  <c r="H66" i="106"/>
  <c r="F66" i="106"/>
  <c r="E66" i="106"/>
  <c r="D66" i="106"/>
  <c r="C66" i="106"/>
  <c r="B66" i="106"/>
  <c r="K65" i="106"/>
  <c r="J65" i="106"/>
  <c r="I65" i="106"/>
  <c r="H65" i="106"/>
  <c r="F65" i="106"/>
  <c r="E65" i="106"/>
  <c r="D65" i="106"/>
  <c r="C65" i="106"/>
  <c r="B65" i="106"/>
  <c r="K64" i="106"/>
  <c r="J64" i="106"/>
  <c r="I64" i="106"/>
  <c r="H64" i="106"/>
  <c r="F64" i="106"/>
  <c r="E64" i="106"/>
  <c r="D64" i="106"/>
  <c r="C64" i="106"/>
  <c r="B64" i="106"/>
  <c r="K63" i="106"/>
  <c r="J63" i="106"/>
  <c r="I63" i="106"/>
  <c r="H63" i="106"/>
  <c r="F63" i="106"/>
  <c r="E63" i="106"/>
  <c r="D63" i="106"/>
  <c r="C63" i="106"/>
  <c r="B63" i="106"/>
  <c r="K62" i="106"/>
  <c r="J62" i="106"/>
  <c r="I62" i="106"/>
  <c r="H62" i="106"/>
  <c r="F62" i="106"/>
  <c r="E62" i="106"/>
  <c r="D62" i="106"/>
  <c r="C62" i="106"/>
  <c r="B62" i="106"/>
  <c r="K61" i="106"/>
  <c r="J61" i="106"/>
  <c r="I61" i="106"/>
  <c r="H61" i="106"/>
  <c r="G61" i="106"/>
  <c r="F61" i="106"/>
  <c r="E61" i="106"/>
  <c r="D61" i="106"/>
  <c r="C61" i="106"/>
  <c r="B61" i="106"/>
  <c r="K60" i="106"/>
  <c r="J60" i="106"/>
  <c r="I60" i="106"/>
  <c r="H60" i="106"/>
  <c r="G60" i="106"/>
  <c r="F60" i="106"/>
  <c r="E60" i="106"/>
  <c r="D60" i="106"/>
  <c r="C60" i="106"/>
  <c r="B60" i="106"/>
  <c r="K59" i="106"/>
  <c r="J59" i="106"/>
  <c r="I59" i="106"/>
  <c r="H59" i="106"/>
  <c r="G59" i="106"/>
  <c r="F59" i="106"/>
  <c r="E59" i="106"/>
  <c r="D59" i="106"/>
  <c r="C59" i="106"/>
  <c r="B59" i="106"/>
  <c r="K58" i="106"/>
  <c r="J58" i="106"/>
  <c r="I58" i="106"/>
  <c r="H58" i="106"/>
  <c r="F58" i="106"/>
  <c r="E58" i="106"/>
  <c r="D58" i="106"/>
  <c r="C58" i="106"/>
  <c r="B58" i="106"/>
  <c r="K57" i="106"/>
  <c r="J57" i="106"/>
  <c r="I57" i="106"/>
  <c r="H57" i="106"/>
  <c r="F57" i="106"/>
  <c r="E57" i="106"/>
  <c r="D57" i="106"/>
  <c r="C57" i="106"/>
  <c r="B57" i="106"/>
  <c r="K56" i="106"/>
  <c r="J56" i="106"/>
  <c r="I56" i="106"/>
  <c r="H56" i="106"/>
  <c r="F56" i="106"/>
  <c r="E56" i="106"/>
  <c r="D56" i="106"/>
  <c r="C56" i="106"/>
  <c r="B56" i="106"/>
  <c r="K55" i="106"/>
  <c r="J55" i="106"/>
  <c r="I55" i="106"/>
  <c r="H55" i="106"/>
  <c r="F55" i="106"/>
  <c r="E55" i="106"/>
  <c r="D55" i="106"/>
  <c r="C55" i="106"/>
  <c r="B55" i="106"/>
  <c r="K54" i="106"/>
  <c r="J54" i="106"/>
  <c r="I54" i="106"/>
  <c r="H54" i="106"/>
  <c r="F54" i="106"/>
  <c r="E54" i="106"/>
  <c r="D54" i="106"/>
  <c r="C54" i="106"/>
  <c r="B54" i="106"/>
  <c r="K53" i="106"/>
  <c r="J53" i="106"/>
  <c r="I53" i="106"/>
  <c r="H53" i="106"/>
  <c r="F53" i="106"/>
  <c r="E53" i="106"/>
  <c r="D53" i="106"/>
  <c r="C53" i="106"/>
  <c r="B53" i="106"/>
  <c r="K52" i="106"/>
  <c r="J52" i="106"/>
  <c r="I52" i="106"/>
  <c r="H52" i="106"/>
  <c r="G52" i="106"/>
  <c r="F52" i="106"/>
  <c r="E52" i="106"/>
  <c r="D52" i="106"/>
  <c r="C52" i="106"/>
  <c r="B52" i="106"/>
  <c r="K51" i="106"/>
  <c r="J51" i="106"/>
  <c r="I51" i="106"/>
  <c r="H51" i="106"/>
  <c r="G51" i="106"/>
  <c r="F51" i="106"/>
  <c r="E51" i="106"/>
  <c r="D51" i="106"/>
  <c r="C51" i="106"/>
  <c r="B51" i="106"/>
  <c r="K50" i="106"/>
  <c r="J50" i="106"/>
  <c r="I50" i="106"/>
  <c r="H50" i="106"/>
  <c r="F50" i="106"/>
  <c r="E50" i="106"/>
  <c r="D50" i="106"/>
  <c r="C50" i="106"/>
  <c r="B50" i="106"/>
  <c r="K49" i="106"/>
  <c r="J49" i="106"/>
  <c r="I49" i="106"/>
  <c r="H49" i="106"/>
  <c r="F49" i="106"/>
  <c r="E49" i="106"/>
  <c r="D49" i="106"/>
  <c r="C49" i="106"/>
  <c r="B49" i="106"/>
  <c r="K48" i="106"/>
  <c r="J48" i="106"/>
  <c r="I48" i="106"/>
  <c r="H48" i="106"/>
  <c r="F48" i="106"/>
  <c r="E48" i="106"/>
  <c r="D48" i="106"/>
  <c r="C48" i="106"/>
  <c r="B48" i="106"/>
  <c r="K47" i="106"/>
  <c r="J47" i="106"/>
  <c r="I47" i="106"/>
  <c r="H47" i="106"/>
  <c r="F47" i="106"/>
  <c r="E47" i="106"/>
  <c r="D47" i="106"/>
  <c r="C47" i="106"/>
  <c r="B47" i="106"/>
  <c r="K46" i="106"/>
  <c r="J46" i="106"/>
  <c r="I46" i="106"/>
  <c r="H46" i="106"/>
  <c r="F46" i="106"/>
  <c r="E46" i="106"/>
  <c r="D46" i="106"/>
  <c r="C46" i="106"/>
  <c r="B46" i="106"/>
  <c r="K45" i="106"/>
  <c r="J45" i="106"/>
  <c r="I45" i="106"/>
  <c r="H45" i="106"/>
  <c r="F45" i="106"/>
  <c r="E45" i="106"/>
  <c r="D45" i="106"/>
  <c r="C45" i="106"/>
  <c r="B45" i="106"/>
  <c r="K44" i="106"/>
  <c r="J44" i="106"/>
  <c r="I44" i="106"/>
  <c r="H44" i="106"/>
  <c r="G44" i="106"/>
  <c r="F44" i="106"/>
  <c r="E44" i="106"/>
  <c r="D44" i="106"/>
  <c r="C44" i="106"/>
  <c r="B44" i="106"/>
  <c r="K43" i="106"/>
  <c r="J43" i="106"/>
  <c r="I43" i="106"/>
  <c r="H43" i="106"/>
  <c r="G43" i="106"/>
  <c r="F43" i="106"/>
  <c r="E43" i="106"/>
  <c r="D43" i="106"/>
  <c r="C43" i="106"/>
  <c r="B43" i="106"/>
  <c r="K42" i="106"/>
  <c r="J42" i="106"/>
  <c r="I42" i="106"/>
  <c r="H42" i="106"/>
  <c r="F42" i="106"/>
  <c r="E42" i="106"/>
  <c r="D42" i="106"/>
  <c r="C42" i="106"/>
  <c r="B42" i="106"/>
  <c r="K41" i="106"/>
  <c r="J41" i="106"/>
  <c r="I41" i="106"/>
  <c r="H41" i="106"/>
  <c r="F41" i="106"/>
  <c r="E41" i="106"/>
  <c r="D41" i="106"/>
  <c r="C41" i="106"/>
  <c r="B41" i="106"/>
  <c r="K40" i="106"/>
  <c r="J40" i="106"/>
  <c r="I40" i="106"/>
  <c r="H40" i="106"/>
  <c r="G40" i="106"/>
  <c r="F40" i="106"/>
  <c r="E40" i="106"/>
  <c r="D40" i="106"/>
  <c r="C40" i="106"/>
  <c r="B40" i="106"/>
  <c r="K39" i="106"/>
  <c r="J39" i="106"/>
  <c r="I39" i="106"/>
  <c r="H39" i="106"/>
  <c r="F39" i="106"/>
  <c r="E39" i="106"/>
  <c r="D39" i="106"/>
  <c r="C39" i="106"/>
  <c r="B39" i="106"/>
  <c r="K38" i="106"/>
  <c r="J38" i="106"/>
  <c r="I38" i="106"/>
  <c r="H38" i="106"/>
  <c r="F38" i="106"/>
  <c r="E38" i="106"/>
  <c r="D38" i="106"/>
  <c r="C38" i="106"/>
  <c r="B38" i="106"/>
  <c r="K37" i="106"/>
  <c r="J37" i="106"/>
  <c r="I37" i="106"/>
  <c r="H37" i="106"/>
  <c r="F37" i="106"/>
  <c r="E37" i="106"/>
  <c r="D37" i="106"/>
  <c r="C37" i="106"/>
  <c r="B37" i="106"/>
  <c r="K36" i="106"/>
  <c r="J36" i="106"/>
  <c r="I36" i="106"/>
  <c r="H36" i="106"/>
  <c r="F36" i="106"/>
  <c r="E36" i="106"/>
  <c r="D36" i="106"/>
  <c r="C36" i="106"/>
  <c r="B36" i="106"/>
  <c r="K35" i="106"/>
  <c r="J35" i="106"/>
  <c r="I35" i="106"/>
  <c r="H35" i="106"/>
  <c r="G35" i="106"/>
  <c r="F35" i="106"/>
  <c r="E35" i="106"/>
  <c r="D35" i="106"/>
  <c r="C35" i="106"/>
  <c r="B35" i="106"/>
  <c r="K34" i="106"/>
  <c r="J34" i="106"/>
  <c r="I34" i="106"/>
  <c r="H34" i="106"/>
  <c r="F34" i="106"/>
  <c r="E34" i="106"/>
  <c r="D34" i="106"/>
  <c r="C34" i="106"/>
  <c r="B34" i="106"/>
  <c r="K33" i="106"/>
  <c r="J33" i="106"/>
  <c r="I33" i="106"/>
  <c r="H33" i="106"/>
  <c r="F33" i="106"/>
  <c r="E33" i="106"/>
  <c r="D33" i="106"/>
  <c r="C33" i="106"/>
  <c r="B33" i="106"/>
  <c r="K32" i="106"/>
  <c r="J32" i="106"/>
  <c r="I32" i="106"/>
  <c r="H32" i="106"/>
  <c r="F32" i="106"/>
  <c r="E32" i="106"/>
  <c r="D32" i="106"/>
  <c r="C32" i="106"/>
  <c r="B32" i="106"/>
  <c r="K31" i="106"/>
  <c r="J31" i="106"/>
  <c r="I31" i="106"/>
  <c r="H31" i="106"/>
  <c r="G31" i="106"/>
  <c r="F31" i="106"/>
  <c r="E31" i="106"/>
  <c r="D31" i="106"/>
  <c r="C31" i="106"/>
  <c r="B31" i="106"/>
  <c r="K30" i="106"/>
  <c r="J30" i="106"/>
  <c r="I30" i="106"/>
  <c r="H30" i="106"/>
  <c r="F30" i="106"/>
  <c r="E30" i="106"/>
  <c r="D30" i="106"/>
  <c r="C30" i="106"/>
  <c r="B30" i="106"/>
  <c r="K29" i="106"/>
  <c r="J29" i="106"/>
  <c r="I29" i="106"/>
  <c r="H29" i="106"/>
  <c r="G29" i="106"/>
  <c r="F29" i="106"/>
  <c r="E29" i="106"/>
  <c r="D29" i="106"/>
  <c r="C29" i="106"/>
  <c r="B29" i="106"/>
  <c r="K28" i="106"/>
  <c r="J28" i="106"/>
  <c r="I28" i="106"/>
  <c r="H28" i="106"/>
  <c r="F28" i="106"/>
  <c r="E28" i="106"/>
  <c r="D28" i="106"/>
  <c r="C28" i="106"/>
  <c r="B28" i="106"/>
  <c r="K27" i="106"/>
  <c r="J27" i="106"/>
  <c r="I27" i="106"/>
  <c r="H27" i="106"/>
  <c r="F27" i="106"/>
  <c r="E27" i="106"/>
  <c r="D27" i="106"/>
  <c r="C27" i="106"/>
  <c r="B27" i="106"/>
  <c r="K26" i="106"/>
  <c r="J26" i="106"/>
  <c r="I26" i="106"/>
  <c r="H26" i="106"/>
  <c r="F26" i="106"/>
  <c r="E26" i="106"/>
  <c r="D26" i="106"/>
  <c r="C26" i="106"/>
  <c r="B26" i="106"/>
  <c r="K25" i="106"/>
  <c r="J25" i="106"/>
  <c r="I25" i="106"/>
  <c r="H25" i="106"/>
  <c r="F25" i="106"/>
  <c r="E25" i="106"/>
  <c r="D25" i="106"/>
  <c r="C25" i="106"/>
  <c r="B25" i="106"/>
  <c r="K24" i="106"/>
  <c r="J24" i="106"/>
  <c r="I24" i="106"/>
  <c r="H24" i="106"/>
  <c r="F24" i="106"/>
  <c r="E24" i="106"/>
  <c r="D24" i="106"/>
  <c r="C24" i="106"/>
  <c r="B24" i="106"/>
  <c r="K23" i="106"/>
  <c r="J23" i="106"/>
  <c r="I23" i="106"/>
  <c r="H23" i="106"/>
  <c r="F23" i="106"/>
  <c r="E23" i="106"/>
  <c r="D23" i="106"/>
  <c r="C23" i="106"/>
  <c r="B23" i="106"/>
  <c r="K22" i="106"/>
  <c r="J22" i="106"/>
  <c r="I22" i="106"/>
  <c r="H22" i="106"/>
  <c r="F22" i="106"/>
  <c r="E22" i="106"/>
  <c r="D22" i="106"/>
  <c r="C22" i="106"/>
  <c r="B22" i="106"/>
  <c r="K21" i="106"/>
  <c r="J21" i="106"/>
  <c r="I21" i="106"/>
  <c r="H21" i="106"/>
  <c r="F21" i="106"/>
  <c r="E21" i="106"/>
  <c r="D21" i="106"/>
  <c r="C21" i="106"/>
  <c r="B21" i="106"/>
  <c r="K20" i="106"/>
  <c r="J20" i="106"/>
  <c r="I20" i="106"/>
  <c r="H20" i="106"/>
  <c r="F20" i="106"/>
  <c r="E20" i="106"/>
  <c r="D20" i="106"/>
  <c r="C20" i="106"/>
  <c r="B20" i="106"/>
  <c r="K19" i="106"/>
  <c r="J19" i="106"/>
  <c r="I19" i="106"/>
  <c r="H19" i="106"/>
  <c r="F19" i="106"/>
  <c r="E19" i="106"/>
  <c r="D19" i="106"/>
  <c r="C19" i="106"/>
  <c r="B19" i="106"/>
  <c r="K18" i="106"/>
  <c r="J18" i="106"/>
  <c r="I18" i="106"/>
  <c r="H18" i="106"/>
  <c r="F18" i="106"/>
  <c r="E18" i="106"/>
  <c r="D18" i="106"/>
  <c r="C18" i="106"/>
  <c r="B18" i="106"/>
  <c r="K17" i="106"/>
  <c r="J17" i="106"/>
  <c r="I17" i="106"/>
  <c r="H17" i="106"/>
  <c r="F17" i="106"/>
  <c r="E17" i="106"/>
  <c r="D17" i="106"/>
  <c r="C17" i="106"/>
  <c r="B17" i="106"/>
  <c r="K16" i="106"/>
  <c r="J16" i="106"/>
  <c r="I16" i="106"/>
  <c r="H16" i="106"/>
  <c r="F16" i="106"/>
  <c r="E16" i="106"/>
  <c r="D16" i="106"/>
  <c r="C16" i="106"/>
  <c r="B16" i="106"/>
  <c r="K15" i="106"/>
  <c r="J15" i="106"/>
  <c r="I15" i="106"/>
  <c r="H15" i="106"/>
  <c r="F15" i="106"/>
  <c r="E15" i="106"/>
  <c r="D15" i="106"/>
  <c r="C15" i="106"/>
  <c r="B15" i="106"/>
  <c r="K14" i="106"/>
  <c r="J14" i="106"/>
  <c r="I14" i="106"/>
  <c r="H14" i="106"/>
  <c r="F14" i="106"/>
  <c r="E14" i="106"/>
  <c r="D14" i="106"/>
  <c r="C14" i="106"/>
  <c r="B14" i="106"/>
  <c r="K13" i="106"/>
  <c r="J13" i="106"/>
  <c r="I13" i="106"/>
  <c r="H13" i="106"/>
  <c r="F13" i="106"/>
  <c r="E13" i="106"/>
  <c r="D13" i="106"/>
  <c r="C13" i="106"/>
  <c r="B13" i="106"/>
  <c r="K12" i="106"/>
  <c r="J12" i="106"/>
  <c r="I12" i="106"/>
  <c r="H12" i="106"/>
  <c r="F12" i="106"/>
  <c r="E12" i="106"/>
  <c r="D12" i="106"/>
  <c r="C12" i="106"/>
  <c r="B12" i="106"/>
  <c r="K11" i="106"/>
  <c r="J11" i="106"/>
  <c r="I11" i="106"/>
  <c r="H11" i="106"/>
  <c r="G11" i="106"/>
  <c r="F11" i="106"/>
  <c r="E11" i="106"/>
  <c r="D11" i="106"/>
  <c r="C11" i="106"/>
  <c r="B11" i="106"/>
  <c r="K10" i="106"/>
  <c r="J10" i="106"/>
  <c r="I10" i="106"/>
  <c r="H10" i="106"/>
  <c r="F10" i="106"/>
  <c r="E10" i="106"/>
  <c r="D10" i="106"/>
  <c r="C10" i="106"/>
  <c r="B10" i="106"/>
  <c r="K9" i="106"/>
  <c r="J9" i="106"/>
  <c r="I9" i="106"/>
  <c r="H9" i="106"/>
  <c r="F9" i="106"/>
  <c r="E9" i="106"/>
  <c r="D9" i="106"/>
  <c r="C9" i="106"/>
  <c r="B9" i="106"/>
  <c r="K8" i="106"/>
  <c r="J8" i="106"/>
  <c r="I8" i="106"/>
  <c r="H8" i="106"/>
  <c r="F8" i="106"/>
  <c r="E8" i="106"/>
  <c r="D8" i="106"/>
  <c r="C8" i="106"/>
  <c r="B8" i="106"/>
  <c r="K7" i="106"/>
  <c r="J7" i="106"/>
  <c r="I7" i="106"/>
  <c r="H7" i="106"/>
  <c r="F7" i="106"/>
  <c r="E7" i="106"/>
  <c r="D7" i="106"/>
  <c r="C7" i="106"/>
  <c r="B7" i="106"/>
  <c r="K6" i="106"/>
  <c r="J6" i="106"/>
  <c r="I6" i="106"/>
  <c r="H6" i="106"/>
  <c r="F6" i="106"/>
  <c r="E6" i="106"/>
  <c r="D6" i="106"/>
  <c r="C6" i="106"/>
  <c r="B6" i="106"/>
  <c r="K5" i="106"/>
  <c r="J5" i="106"/>
  <c r="I5" i="106"/>
  <c r="H5" i="106"/>
  <c r="F5" i="106"/>
  <c r="E5" i="106"/>
  <c r="D5" i="106"/>
  <c r="C5" i="106"/>
  <c r="B5" i="106"/>
  <c r="K4" i="106"/>
  <c r="K245" i="106" s="1"/>
  <c r="J4" i="106"/>
  <c r="I4" i="106"/>
  <c r="I245" i="106" s="1"/>
  <c r="H4" i="106"/>
  <c r="F4" i="106"/>
  <c r="E4" i="106"/>
  <c r="E245" i="106" s="1"/>
  <c r="D4" i="106"/>
  <c r="C4" i="106"/>
  <c r="C245" i="106" s="1"/>
  <c r="B4" i="106"/>
  <c r="B245" i="106" s="1"/>
  <c r="B245" i="105"/>
  <c r="K244" i="105"/>
  <c r="J244" i="105"/>
  <c r="I244" i="105"/>
  <c r="H244" i="105"/>
  <c r="G244" i="105"/>
  <c r="G244" i="106" s="1"/>
  <c r="F244" i="105"/>
  <c r="E244" i="105"/>
  <c r="D244" i="105"/>
  <c r="C244" i="105"/>
  <c r="B244" i="105"/>
  <c r="K243" i="105"/>
  <c r="J243" i="105"/>
  <c r="I243" i="105"/>
  <c r="H243" i="105"/>
  <c r="G243" i="105"/>
  <c r="F243" i="105"/>
  <c r="E243" i="105"/>
  <c r="D243" i="105"/>
  <c r="C243" i="105"/>
  <c r="B243" i="105"/>
  <c r="K242" i="105"/>
  <c r="J242" i="105"/>
  <c r="I242" i="105"/>
  <c r="H242" i="105"/>
  <c r="G242" i="105"/>
  <c r="G242" i="106" s="1"/>
  <c r="F242" i="105"/>
  <c r="E242" i="105"/>
  <c r="D242" i="105"/>
  <c r="C242" i="105"/>
  <c r="B242" i="105"/>
  <c r="K241" i="105"/>
  <c r="J241" i="105"/>
  <c r="I241" i="105"/>
  <c r="H241" i="105"/>
  <c r="G241" i="105"/>
  <c r="G241" i="106" s="1"/>
  <c r="F241" i="105"/>
  <c r="E241" i="105"/>
  <c r="D241" i="105"/>
  <c r="C241" i="105"/>
  <c r="B241" i="105"/>
  <c r="K240" i="105"/>
  <c r="J240" i="105"/>
  <c r="I240" i="105"/>
  <c r="H240" i="105"/>
  <c r="G240" i="105"/>
  <c r="G240" i="107" s="1"/>
  <c r="F240" i="105"/>
  <c r="E240" i="105"/>
  <c r="D240" i="105"/>
  <c r="C240" i="105"/>
  <c r="B240" i="105"/>
  <c r="K239" i="105"/>
  <c r="J239" i="105"/>
  <c r="I239" i="105"/>
  <c r="H239" i="105"/>
  <c r="G239" i="105"/>
  <c r="G239" i="106" s="1"/>
  <c r="F239" i="105"/>
  <c r="E239" i="105"/>
  <c r="D239" i="105"/>
  <c r="C239" i="105"/>
  <c r="B239" i="105"/>
  <c r="K238" i="105"/>
  <c r="J238" i="105"/>
  <c r="I238" i="105"/>
  <c r="H238" i="105"/>
  <c r="G238" i="105"/>
  <c r="G238" i="106" s="1"/>
  <c r="F238" i="105"/>
  <c r="E238" i="105"/>
  <c r="D238" i="105"/>
  <c r="C238" i="105"/>
  <c r="B238" i="105"/>
  <c r="K237" i="105"/>
  <c r="J237" i="105"/>
  <c r="I237" i="105"/>
  <c r="H237" i="105"/>
  <c r="G237" i="105"/>
  <c r="G237" i="106" s="1"/>
  <c r="F237" i="105"/>
  <c r="E237" i="105"/>
  <c r="D237" i="105"/>
  <c r="C237" i="105"/>
  <c r="B237" i="105"/>
  <c r="K236" i="105"/>
  <c r="J236" i="105"/>
  <c r="I236" i="105"/>
  <c r="H236" i="105"/>
  <c r="G236" i="105"/>
  <c r="F236" i="105"/>
  <c r="E236" i="105"/>
  <c r="D236" i="105"/>
  <c r="C236" i="105"/>
  <c r="B236" i="105"/>
  <c r="K235" i="105"/>
  <c r="J235" i="105"/>
  <c r="I235" i="105"/>
  <c r="H235" i="105"/>
  <c r="G235" i="105"/>
  <c r="G235" i="106" s="1"/>
  <c r="F235" i="105"/>
  <c r="E235" i="105"/>
  <c r="D235" i="105"/>
  <c r="C235" i="105"/>
  <c r="B235" i="105"/>
  <c r="K234" i="105"/>
  <c r="J234" i="105"/>
  <c r="I234" i="105"/>
  <c r="H234" i="105"/>
  <c r="G234" i="105"/>
  <c r="G234" i="106" s="1"/>
  <c r="F234" i="105"/>
  <c r="E234" i="105"/>
  <c r="D234" i="105"/>
  <c r="C234" i="105"/>
  <c r="B234" i="105"/>
  <c r="K233" i="105"/>
  <c r="J233" i="105"/>
  <c r="I233" i="105"/>
  <c r="H233" i="105"/>
  <c r="G233" i="105"/>
  <c r="G233" i="106" s="1"/>
  <c r="F233" i="105"/>
  <c r="E233" i="105"/>
  <c r="D233" i="105"/>
  <c r="C233" i="105"/>
  <c r="B233" i="105"/>
  <c r="K232" i="105"/>
  <c r="J232" i="105"/>
  <c r="I232" i="105"/>
  <c r="H232" i="105"/>
  <c r="G232" i="105"/>
  <c r="G232" i="107" s="1"/>
  <c r="F232" i="105"/>
  <c r="E232" i="105"/>
  <c r="D232" i="105"/>
  <c r="C232" i="105"/>
  <c r="B232" i="105"/>
  <c r="K231" i="105"/>
  <c r="J231" i="105"/>
  <c r="I231" i="105"/>
  <c r="H231" i="105"/>
  <c r="G231" i="105"/>
  <c r="G231" i="107" s="1"/>
  <c r="F231" i="105"/>
  <c r="E231" i="105"/>
  <c r="D231" i="105"/>
  <c r="C231" i="105"/>
  <c r="B231" i="105"/>
  <c r="K230" i="105"/>
  <c r="J230" i="105"/>
  <c r="I230" i="105"/>
  <c r="H230" i="105"/>
  <c r="G230" i="105"/>
  <c r="G230" i="106" s="1"/>
  <c r="F230" i="105"/>
  <c r="E230" i="105"/>
  <c r="D230" i="105"/>
  <c r="C230" i="105"/>
  <c r="B230" i="105"/>
  <c r="K229" i="105"/>
  <c r="J229" i="105"/>
  <c r="I229" i="105"/>
  <c r="H229" i="105"/>
  <c r="G229" i="105"/>
  <c r="G229" i="106" s="1"/>
  <c r="F229" i="105"/>
  <c r="E229" i="105"/>
  <c r="D229" i="105"/>
  <c r="C229" i="105"/>
  <c r="B229" i="105"/>
  <c r="K228" i="105"/>
  <c r="J228" i="105"/>
  <c r="I228" i="105"/>
  <c r="H228" i="105"/>
  <c r="G228" i="105"/>
  <c r="F228" i="105"/>
  <c r="E228" i="105"/>
  <c r="D228" i="105"/>
  <c r="C228" i="105"/>
  <c r="B228" i="105"/>
  <c r="K227" i="105"/>
  <c r="J227" i="105"/>
  <c r="I227" i="105"/>
  <c r="H227" i="105"/>
  <c r="G227" i="105"/>
  <c r="F227" i="105"/>
  <c r="E227" i="105"/>
  <c r="D227" i="105"/>
  <c r="C227" i="105"/>
  <c r="B227" i="105"/>
  <c r="K226" i="105"/>
  <c r="J226" i="105"/>
  <c r="I226" i="105"/>
  <c r="H226" i="105"/>
  <c r="G226" i="105"/>
  <c r="G226" i="106" s="1"/>
  <c r="F226" i="105"/>
  <c r="E226" i="105"/>
  <c r="D226" i="105"/>
  <c r="C226" i="105"/>
  <c r="B226" i="105"/>
  <c r="K225" i="105"/>
  <c r="J225" i="105"/>
  <c r="I225" i="105"/>
  <c r="H225" i="105"/>
  <c r="G225" i="105"/>
  <c r="G225" i="106" s="1"/>
  <c r="F225" i="105"/>
  <c r="E225" i="105"/>
  <c r="D225" i="105"/>
  <c r="C225" i="105"/>
  <c r="B225" i="105"/>
  <c r="K224" i="105"/>
  <c r="J224" i="105"/>
  <c r="I224" i="105"/>
  <c r="H224" i="105"/>
  <c r="G224" i="105"/>
  <c r="G224" i="106" s="1"/>
  <c r="F224" i="105"/>
  <c r="E224" i="105"/>
  <c r="D224" i="105"/>
  <c r="C224" i="105"/>
  <c r="B224" i="105"/>
  <c r="K223" i="105"/>
  <c r="J223" i="105"/>
  <c r="I223" i="105"/>
  <c r="H223" i="105"/>
  <c r="G223" i="105"/>
  <c r="G223" i="107" s="1"/>
  <c r="F223" i="105"/>
  <c r="E223" i="105"/>
  <c r="D223" i="105"/>
  <c r="C223" i="105"/>
  <c r="B223" i="105"/>
  <c r="K222" i="105"/>
  <c r="J222" i="105"/>
  <c r="I222" i="105"/>
  <c r="H222" i="105"/>
  <c r="G222" i="105"/>
  <c r="G222" i="106" s="1"/>
  <c r="F222" i="105"/>
  <c r="E222" i="105"/>
  <c r="D222" i="105"/>
  <c r="C222" i="105"/>
  <c r="B222" i="105"/>
  <c r="K221" i="105"/>
  <c r="J221" i="105"/>
  <c r="I221" i="105"/>
  <c r="H221" i="105"/>
  <c r="G221" i="105"/>
  <c r="G221" i="107" s="1"/>
  <c r="F221" i="105"/>
  <c r="E221" i="105"/>
  <c r="D221" i="105"/>
  <c r="C221" i="105"/>
  <c r="B221" i="105"/>
  <c r="K220" i="105"/>
  <c r="J220" i="105"/>
  <c r="I220" i="105"/>
  <c r="H220" i="105"/>
  <c r="G220" i="105"/>
  <c r="G220" i="107" s="1"/>
  <c r="F220" i="105"/>
  <c r="E220" i="105"/>
  <c r="D220" i="105"/>
  <c r="C220" i="105"/>
  <c r="B220" i="105"/>
  <c r="K219" i="105"/>
  <c r="J219" i="105"/>
  <c r="I219" i="105"/>
  <c r="H219" i="105"/>
  <c r="G219" i="105"/>
  <c r="G219" i="107" s="1"/>
  <c r="F219" i="105"/>
  <c r="E219" i="105"/>
  <c r="D219" i="105"/>
  <c r="C219" i="105"/>
  <c r="B219" i="105"/>
  <c r="K218" i="105"/>
  <c r="J218" i="105"/>
  <c r="I218" i="105"/>
  <c r="H218" i="105"/>
  <c r="G218" i="105"/>
  <c r="G218" i="106" s="1"/>
  <c r="F218" i="105"/>
  <c r="E218" i="105"/>
  <c r="D218" i="105"/>
  <c r="C218" i="105"/>
  <c r="B218" i="105"/>
  <c r="K217" i="105"/>
  <c r="J217" i="105"/>
  <c r="I217" i="105"/>
  <c r="H217" i="105"/>
  <c r="G217" i="105"/>
  <c r="G217" i="107" s="1"/>
  <c r="F217" i="105"/>
  <c r="E217" i="105"/>
  <c r="D217" i="105"/>
  <c r="C217" i="105"/>
  <c r="B217" i="105"/>
  <c r="K216" i="105"/>
  <c r="J216" i="105"/>
  <c r="I216" i="105"/>
  <c r="H216" i="105"/>
  <c r="G216" i="105"/>
  <c r="G216" i="106" s="1"/>
  <c r="F216" i="105"/>
  <c r="E216" i="105"/>
  <c r="D216" i="105"/>
  <c r="C216" i="105"/>
  <c r="B216" i="105"/>
  <c r="K215" i="105"/>
  <c r="J215" i="105"/>
  <c r="I215" i="105"/>
  <c r="H215" i="105"/>
  <c r="G215" i="105"/>
  <c r="G215" i="106" s="1"/>
  <c r="F215" i="105"/>
  <c r="E215" i="105"/>
  <c r="D215" i="105"/>
  <c r="C215" i="105"/>
  <c r="B215" i="105"/>
  <c r="K214" i="105"/>
  <c r="J214" i="105"/>
  <c r="I214" i="105"/>
  <c r="H214" i="105"/>
  <c r="G214" i="105"/>
  <c r="G214" i="106" s="1"/>
  <c r="F214" i="105"/>
  <c r="E214" i="105"/>
  <c r="D214" i="105"/>
  <c r="C214" i="105"/>
  <c r="B214" i="105"/>
  <c r="K213" i="105"/>
  <c r="J213" i="105"/>
  <c r="I213" i="105"/>
  <c r="H213" i="105"/>
  <c r="G213" i="105"/>
  <c r="G213" i="106" s="1"/>
  <c r="F213" i="105"/>
  <c r="E213" i="105"/>
  <c r="D213" i="105"/>
  <c r="C213" i="105"/>
  <c r="B213" i="105"/>
  <c r="K212" i="105"/>
  <c r="J212" i="105"/>
  <c r="I212" i="105"/>
  <c r="H212" i="105"/>
  <c r="G212" i="105"/>
  <c r="G212" i="107" s="1"/>
  <c r="F212" i="105"/>
  <c r="E212" i="105"/>
  <c r="D212" i="105"/>
  <c r="C212" i="105"/>
  <c r="B212" i="105"/>
  <c r="K211" i="105"/>
  <c r="J211" i="105"/>
  <c r="I211" i="105"/>
  <c r="H211" i="105"/>
  <c r="G211" i="105"/>
  <c r="F211" i="105"/>
  <c r="E211" i="105"/>
  <c r="D211" i="105"/>
  <c r="C211" i="105"/>
  <c r="B211" i="105"/>
  <c r="K210" i="105"/>
  <c r="J210" i="105"/>
  <c r="I210" i="105"/>
  <c r="H210" i="105"/>
  <c r="G210" i="105"/>
  <c r="G210" i="106" s="1"/>
  <c r="F210" i="105"/>
  <c r="E210" i="105"/>
  <c r="D210" i="105"/>
  <c r="C210" i="105"/>
  <c r="B210" i="105"/>
  <c r="K209" i="105"/>
  <c r="J209" i="105"/>
  <c r="I209" i="105"/>
  <c r="H209" i="105"/>
  <c r="G209" i="105"/>
  <c r="G209" i="106" s="1"/>
  <c r="F209" i="105"/>
  <c r="E209" i="105"/>
  <c r="D209" i="105"/>
  <c r="C209" i="105"/>
  <c r="B209" i="105"/>
  <c r="K208" i="105"/>
  <c r="J208" i="105"/>
  <c r="I208" i="105"/>
  <c r="H208" i="105"/>
  <c r="G208" i="105"/>
  <c r="G208" i="107" s="1"/>
  <c r="F208" i="105"/>
  <c r="E208" i="105"/>
  <c r="D208" i="105"/>
  <c r="C208" i="105"/>
  <c r="B208" i="105"/>
  <c r="K207" i="105"/>
  <c r="J207" i="105"/>
  <c r="I207" i="105"/>
  <c r="H207" i="105"/>
  <c r="G207" i="105"/>
  <c r="G207" i="106" s="1"/>
  <c r="F207" i="105"/>
  <c r="E207" i="105"/>
  <c r="D207" i="105"/>
  <c r="C207" i="105"/>
  <c r="B207" i="105"/>
  <c r="K206" i="105"/>
  <c r="J206" i="105"/>
  <c r="I206" i="105"/>
  <c r="H206" i="105"/>
  <c r="G206" i="105"/>
  <c r="G206" i="106" s="1"/>
  <c r="F206" i="105"/>
  <c r="E206" i="105"/>
  <c r="D206" i="105"/>
  <c r="C206" i="105"/>
  <c r="B206" i="105"/>
  <c r="K205" i="105"/>
  <c r="J205" i="105"/>
  <c r="I205" i="105"/>
  <c r="H205" i="105"/>
  <c r="G205" i="105"/>
  <c r="G205" i="106" s="1"/>
  <c r="F205" i="105"/>
  <c r="E205" i="105"/>
  <c r="D205" i="105"/>
  <c r="C205" i="105"/>
  <c r="B205" i="105"/>
  <c r="K204" i="105"/>
  <c r="J204" i="105"/>
  <c r="I204" i="105"/>
  <c r="H204" i="105"/>
  <c r="G204" i="105"/>
  <c r="F204" i="105"/>
  <c r="E204" i="105"/>
  <c r="D204" i="105"/>
  <c r="C204" i="105"/>
  <c r="B204" i="105"/>
  <c r="K203" i="105"/>
  <c r="J203" i="105"/>
  <c r="I203" i="105"/>
  <c r="H203" i="105"/>
  <c r="G203" i="105"/>
  <c r="G203" i="107" s="1"/>
  <c r="F203" i="105"/>
  <c r="E203" i="105"/>
  <c r="D203" i="105"/>
  <c r="C203" i="105"/>
  <c r="B203" i="105"/>
  <c r="K202" i="105"/>
  <c r="J202" i="105"/>
  <c r="I202" i="105"/>
  <c r="H202" i="105"/>
  <c r="G202" i="105"/>
  <c r="G202" i="106" s="1"/>
  <c r="F202" i="105"/>
  <c r="E202" i="105"/>
  <c r="D202" i="105"/>
  <c r="C202" i="105"/>
  <c r="B202" i="105"/>
  <c r="K201" i="105"/>
  <c r="J201" i="105"/>
  <c r="I201" i="105"/>
  <c r="H201" i="105"/>
  <c r="G201" i="105"/>
  <c r="G201" i="106" s="1"/>
  <c r="F201" i="105"/>
  <c r="E201" i="105"/>
  <c r="D201" i="105"/>
  <c r="C201" i="105"/>
  <c r="B201" i="105"/>
  <c r="K200" i="105"/>
  <c r="J200" i="105"/>
  <c r="I200" i="105"/>
  <c r="H200" i="105"/>
  <c r="G200" i="105"/>
  <c r="G200" i="107" s="1"/>
  <c r="F200" i="105"/>
  <c r="E200" i="105"/>
  <c r="D200" i="105"/>
  <c r="C200" i="105"/>
  <c r="B200" i="105"/>
  <c r="K199" i="105"/>
  <c r="J199" i="105"/>
  <c r="I199" i="105"/>
  <c r="H199" i="105"/>
  <c r="G199" i="105"/>
  <c r="G199" i="107" s="1"/>
  <c r="F199" i="105"/>
  <c r="E199" i="105"/>
  <c r="D199" i="105"/>
  <c r="C199" i="105"/>
  <c r="B199" i="105"/>
  <c r="K198" i="105"/>
  <c r="J198" i="105"/>
  <c r="I198" i="105"/>
  <c r="H198" i="105"/>
  <c r="G198" i="105"/>
  <c r="G198" i="106" s="1"/>
  <c r="F198" i="105"/>
  <c r="E198" i="105"/>
  <c r="D198" i="105"/>
  <c r="C198" i="105"/>
  <c r="B198" i="105"/>
  <c r="K197" i="105"/>
  <c r="J197" i="105"/>
  <c r="I197" i="105"/>
  <c r="H197" i="105"/>
  <c r="G197" i="105"/>
  <c r="G197" i="106" s="1"/>
  <c r="F197" i="105"/>
  <c r="E197" i="105"/>
  <c r="D197" i="105"/>
  <c r="C197" i="105"/>
  <c r="B197" i="105"/>
  <c r="K196" i="105"/>
  <c r="J196" i="105"/>
  <c r="I196" i="105"/>
  <c r="H196" i="105"/>
  <c r="G196" i="105"/>
  <c r="G196" i="107" s="1"/>
  <c r="F196" i="105"/>
  <c r="E196" i="105"/>
  <c r="D196" i="105"/>
  <c r="C196" i="105"/>
  <c r="B196" i="105"/>
  <c r="K195" i="105"/>
  <c r="J195" i="105"/>
  <c r="I195" i="105"/>
  <c r="H195" i="105"/>
  <c r="G195" i="105"/>
  <c r="G195" i="107" s="1"/>
  <c r="F195" i="105"/>
  <c r="E195" i="105"/>
  <c r="D195" i="105"/>
  <c r="C195" i="105"/>
  <c r="B195" i="105"/>
  <c r="K194" i="105"/>
  <c r="J194" i="105"/>
  <c r="I194" i="105"/>
  <c r="H194" i="105"/>
  <c r="G194" i="105"/>
  <c r="G194" i="106" s="1"/>
  <c r="F194" i="105"/>
  <c r="E194" i="105"/>
  <c r="D194" i="105"/>
  <c r="C194" i="105"/>
  <c r="B194" i="105"/>
  <c r="K193" i="105"/>
  <c r="J193" i="105"/>
  <c r="I193" i="105"/>
  <c r="H193" i="105"/>
  <c r="G193" i="105"/>
  <c r="G193" i="106" s="1"/>
  <c r="F193" i="105"/>
  <c r="E193" i="105"/>
  <c r="D193" i="105"/>
  <c r="C193" i="105"/>
  <c r="B193" i="105"/>
  <c r="K192" i="105"/>
  <c r="J192" i="105"/>
  <c r="I192" i="105"/>
  <c r="H192" i="105"/>
  <c r="G192" i="105"/>
  <c r="G192" i="106" s="1"/>
  <c r="F192" i="105"/>
  <c r="E192" i="105"/>
  <c r="D192" i="105"/>
  <c r="C192" i="105"/>
  <c r="B192" i="105"/>
  <c r="K191" i="105"/>
  <c r="J191" i="105"/>
  <c r="I191" i="105"/>
  <c r="H191" i="105"/>
  <c r="G191" i="105"/>
  <c r="G191" i="107" s="1"/>
  <c r="F191" i="105"/>
  <c r="E191" i="105"/>
  <c r="D191" i="105"/>
  <c r="C191" i="105"/>
  <c r="B191" i="105"/>
  <c r="K190" i="105"/>
  <c r="J190" i="105"/>
  <c r="I190" i="105"/>
  <c r="H190" i="105"/>
  <c r="G190" i="105"/>
  <c r="G190" i="106" s="1"/>
  <c r="F190" i="105"/>
  <c r="E190" i="105"/>
  <c r="D190" i="105"/>
  <c r="C190" i="105"/>
  <c r="B190" i="105"/>
  <c r="K189" i="105"/>
  <c r="J189" i="105"/>
  <c r="I189" i="105"/>
  <c r="H189" i="105"/>
  <c r="G189" i="105"/>
  <c r="G189" i="107" s="1"/>
  <c r="F189" i="105"/>
  <c r="E189" i="105"/>
  <c r="D189" i="105"/>
  <c r="C189" i="105"/>
  <c r="B189" i="105"/>
  <c r="K188" i="105"/>
  <c r="J188" i="105"/>
  <c r="I188" i="105"/>
  <c r="H188" i="105"/>
  <c r="G188" i="105"/>
  <c r="G188" i="106" s="1"/>
  <c r="F188" i="105"/>
  <c r="E188" i="105"/>
  <c r="D188" i="105"/>
  <c r="C188" i="105"/>
  <c r="B188" i="105"/>
  <c r="K187" i="105"/>
  <c r="J187" i="105"/>
  <c r="I187" i="105"/>
  <c r="H187" i="105"/>
  <c r="G187" i="105"/>
  <c r="G187" i="106" s="1"/>
  <c r="F187" i="105"/>
  <c r="E187" i="105"/>
  <c r="D187" i="105"/>
  <c r="C187" i="105"/>
  <c r="B187" i="105"/>
  <c r="K186" i="105"/>
  <c r="J186" i="105"/>
  <c r="I186" i="105"/>
  <c r="H186" i="105"/>
  <c r="G186" i="105"/>
  <c r="G186" i="106" s="1"/>
  <c r="F186" i="105"/>
  <c r="E186" i="105"/>
  <c r="D186" i="105"/>
  <c r="C186" i="105"/>
  <c r="B186" i="105"/>
  <c r="K185" i="105"/>
  <c r="J185" i="105"/>
  <c r="I185" i="105"/>
  <c r="H185" i="105"/>
  <c r="G185" i="105"/>
  <c r="G185" i="107" s="1"/>
  <c r="F185" i="105"/>
  <c r="E185" i="105"/>
  <c r="D185" i="105"/>
  <c r="C185" i="105"/>
  <c r="B185" i="105"/>
  <c r="K184" i="105"/>
  <c r="J184" i="105"/>
  <c r="I184" i="105"/>
  <c r="H184" i="105"/>
  <c r="G184" i="105"/>
  <c r="G184" i="106" s="1"/>
  <c r="F184" i="105"/>
  <c r="E184" i="105"/>
  <c r="D184" i="105"/>
  <c r="C184" i="105"/>
  <c r="B184" i="105"/>
  <c r="K183" i="105"/>
  <c r="J183" i="105"/>
  <c r="I183" i="105"/>
  <c r="H183" i="105"/>
  <c r="G183" i="105"/>
  <c r="G183" i="106" s="1"/>
  <c r="F183" i="105"/>
  <c r="E183" i="105"/>
  <c r="D183" i="105"/>
  <c r="C183" i="105"/>
  <c r="B183" i="105"/>
  <c r="K182" i="105"/>
  <c r="J182" i="105"/>
  <c r="I182" i="105"/>
  <c r="H182" i="105"/>
  <c r="G182" i="105"/>
  <c r="G182" i="106" s="1"/>
  <c r="F182" i="105"/>
  <c r="E182" i="105"/>
  <c r="D182" i="105"/>
  <c r="C182" i="105"/>
  <c r="B182" i="105"/>
  <c r="K181" i="105"/>
  <c r="J181" i="105"/>
  <c r="I181" i="105"/>
  <c r="H181" i="105"/>
  <c r="G181" i="105"/>
  <c r="G181" i="106" s="1"/>
  <c r="F181" i="105"/>
  <c r="E181" i="105"/>
  <c r="D181" i="105"/>
  <c r="C181" i="105"/>
  <c r="B181" i="105"/>
  <c r="K180" i="105"/>
  <c r="J180" i="105"/>
  <c r="I180" i="105"/>
  <c r="H180" i="105"/>
  <c r="G180" i="105"/>
  <c r="G180" i="106" s="1"/>
  <c r="F180" i="105"/>
  <c r="E180" i="105"/>
  <c r="D180" i="105"/>
  <c r="C180" i="105"/>
  <c r="B180" i="105"/>
  <c r="K179" i="105"/>
  <c r="J179" i="105"/>
  <c r="I179" i="105"/>
  <c r="H179" i="105"/>
  <c r="G179" i="105"/>
  <c r="G179" i="106" s="1"/>
  <c r="F179" i="105"/>
  <c r="E179" i="105"/>
  <c r="D179" i="105"/>
  <c r="C179" i="105"/>
  <c r="B179" i="105"/>
  <c r="K178" i="105"/>
  <c r="J178" i="105"/>
  <c r="I178" i="105"/>
  <c r="H178" i="105"/>
  <c r="G178" i="105"/>
  <c r="G178" i="106" s="1"/>
  <c r="F178" i="105"/>
  <c r="E178" i="105"/>
  <c r="D178" i="105"/>
  <c r="C178" i="105"/>
  <c r="B178" i="105"/>
  <c r="K177" i="105"/>
  <c r="J177" i="105"/>
  <c r="I177" i="105"/>
  <c r="H177" i="105"/>
  <c r="G177" i="105"/>
  <c r="G177" i="107" s="1"/>
  <c r="F177" i="105"/>
  <c r="E177" i="105"/>
  <c r="D177" i="105"/>
  <c r="C177" i="105"/>
  <c r="B177" i="105"/>
  <c r="K176" i="105"/>
  <c r="J176" i="105"/>
  <c r="I176" i="105"/>
  <c r="H176" i="105"/>
  <c r="G176" i="105"/>
  <c r="G176" i="107" s="1"/>
  <c r="F176" i="105"/>
  <c r="E176" i="105"/>
  <c r="D176" i="105"/>
  <c r="C176" i="105"/>
  <c r="B176" i="105"/>
  <c r="K175" i="105"/>
  <c r="J175" i="105"/>
  <c r="I175" i="105"/>
  <c r="H175" i="105"/>
  <c r="G175" i="105"/>
  <c r="G175" i="106" s="1"/>
  <c r="F175" i="105"/>
  <c r="E175" i="105"/>
  <c r="D175" i="105"/>
  <c r="C175" i="105"/>
  <c r="B175" i="105"/>
  <c r="K174" i="105"/>
  <c r="J174" i="105"/>
  <c r="I174" i="105"/>
  <c r="H174" i="105"/>
  <c r="G174" i="105"/>
  <c r="G174" i="106" s="1"/>
  <c r="F174" i="105"/>
  <c r="E174" i="105"/>
  <c r="D174" i="105"/>
  <c r="C174" i="105"/>
  <c r="B174" i="105"/>
  <c r="K173" i="105"/>
  <c r="J173" i="105"/>
  <c r="I173" i="105"/>
  <c r="H173" i="105"/>
  <c r="G173" i="105"/>
  <c r="G173" i="106" s="1"/>
  <c r="F173" i="105"/>
  <c r="E173" i="105"/>
  <c r="D173" i="105"/>
  <c r="C173" i="105"/>
  <c r="B173" i="105"/>
  <c r="K172" i="105"/>
  <c r="J172" i="105"/>
  <c r="I172" i="105"/>
  <c r="H172" i="105"/>
  <c r="G172" i="105"/>
  <c r="F172" i="105"/>
  <c r="E172" i="105"/>
  <c r="D172" i="105"/>
  <c r="C172" i="105"/>
  <c r="B172" i="105"/>
  <c r="K171" i="105"/>
  <c r="J171" i="105"/>
  <c r="I171" i="105"/>
  <c r="H171" i="105"/>
  <c r="G171" i="105"/>
  <c r="F171" i="105"/>
  <c r="E171" i="105"/>
  <c r="D171" i="105"/>
  <c r="C171" i="105"/>
  <c r="B171" i="105"/>
  <c r="K170" i="105"/>
  <c r="J170" i="105"/>
  <c r="I170" i="105"/>
  <c r="H170" i="105"/>
  <c r="G170" i="105"/>
  <c r="G170" i="106" s="1"/>
  <c r="F170" i="105"/>
  <c r="E170" i="105"/>
  <c r="D170" i="105"/>
  <c r="C170" i="105"/>
  <c r="B170" i="105"/>
  <c r="K169" i="105"/>
  <c r="J169" i="105"/>
  <c r="I169" i="105"/>
  <c r="H169" i="105"/>
  <c r="G169" i="105"/>
  <c r="G169" i="106" s="1"/>
  <c r="F169" i="105"/>
  <c r="E169" i="105"/>
  <c r="D169" i="105"/>
  <c r="C169" i="105"/>
  <c r="B169" i="105"/>
  <c r="K168" i="105"/>
  <c r="J168" i="105"/>
  <c r="I168" i="105"/>
  <c r="H168" i="105"/>
  <c r="G168" i="105"/>
  <c r="G168" i="107" s="1"/>
  <c r="F168" i="105"/>
  <c r="E168" i="105"/>
  <c r="D168" i="105"/>
  <c r="C168" i="105"/>
  <c r="B168" i="105"/>
  <c r="K167" i="105"/>
  <c r="J167" i="105"/>
  <c r="I167" i="105"/>
  <c r="H167" i="105"/>
  <c r="G167" i="105"/>
  <c r="G167" i="107" s="1"/>
  <c r="F167" i="105"/>
  <c r="E167" i="105"/>
  <c r="D167" i="105"/>
  <c r="C167" i="105"/>
  <c r="B167" i="105"/>
  <c r="K166" i="105"/>
  <c r="J166" i="105"/>
  <c r="I166" i="105"/>
  <c r="H166" i="105"/>
  <c r="G166" i="105"/>
  <c r="G166" i="106" s="1"/>
  <c r="F166" i="105"/>
  <c r="E166" i="105"/>
  <c r="D166" i="105"/>
  <c r="C166" i="105"/>
  <c r="B166" i="105"/>
  <c r="K165" i="105"/>
  <c r="J165" i="105"/>
  <c r="I165" i="105"/>
  <c r="H165" i="105"/>
  <c r="G165" i="105"/>
  <c r="G165" i="106" s="1"/>
  <c r="F165" i="105"/>
  <c r="E165" i="105"/>
  <c r="D165" i="105"/>
  <c r="C165" i="105"/>
  <c r="B165" i="105"/>
  <c r="K164" i="105"/>
  <c r="J164" i="105"/>
  <c r="I164" i="105"/>
  <c r="H164" i="105"/>
  <c r="G164" i="105"/>
  <c r="G164" i="106" s="1"/>
  <c r="F164" i="105"/>
  <c r="E164" i="105"/>
  <c r="D164" i="105"/>
  <c r="C164" i="105"/>
  <c r="B164" i="105"/>
  <c r="K163" i="105"/>
  <c r="J163" i="105"/>
  <c r="I163" i="105"/>
  <c r="H163" i="105"/>
  <c r="G163" i="105"/>
  <c r="G163" i="106" s="1"/>
  <c r="F163" i="105"/>
  <c r="E163" i="105"/>
  <c r="D163" i="105"/>
  <c r="C163" i="105"/>
  <c r="B163" i="105"/>
  <c r="K162" i="105"/>
  <c r="J162" i="105"/>
  <c r="I162" i="105"/>
  <c r="H162" i="105"/>
  <c r="G162" i="105"/>
  <c r="G162" i="106" s="1"/>
  <c r="F162" i="105"/>
  <c r="E162" i="105"/>
  <c r="D162" i="105"/>
  <c r="C162" i="105"/>
  <c r="B162" i="105"/>
  <c r="K161" i="105"/>
  <c r="J161" i="105"/>
  <c r="I161" i="105"/>
  <c r="H161" i="105"/>
  <c r="G161" i="105"/>
  <c r="G161" i="106" s="1"/>
  <c r="F161" i="105"/>
  <c r="E161" i="105"/>
  <c r="D161" i="105"/>
  <c r="C161" i="105"/>
  <c r="B161" i="105"/>
  <c r="K160" i="105"/>
  <c r="J160" i="105"/>
  <c r="I160" i="105"/>
  <c r="H160" i="105"/>
  <c r="G160" i="105"/>
  <c r="G160" i="106" s="1"/>
  <c r="F160" i="105"/>
  <c r="E160" i="105"/>
  <c r="D160" i="105"/>
  <c r="C160" i="105"/>
  <c r="B160" i="105"/>
  <c r="K159" i="105"/>
  <c r="J159" i="105"/>
  <c r="I159" i="105"/>
  <c r="H159" i="105"/>
  <c r="G159" i="105"/>
  <c r="G159" i="107" s="1"/>
  <c r="F159" i="105"/>
  <c r="E159" i="105"/>
  <c r="D159" i="105"/>
  <c r="C159" i="105"/>
  <c r="B159" i="105"/>
  <c r="K158" i="105"/>
  <c r="J158" i="105"/>
  <c r="I158" i="105"/>
  <c r="H158" i="105"/>
  <c r="G158" i="105"/>
  <c r="G158" i="106" s="1"/>
  <c r="F158" i="105"/>
  <c r="E158" i="105"/>
  <c r="D158" i="105"/>
  <c r="C158" i="105"/>
  <c r="B158" i="105"/>
  <c r="K157" i="105"/>
  <c r="J157" i="105"/>
  <c r="I157" i="105"/>
  <c r="H157" i="105"/>
  <c r="G157" i="105"/>
  <c r="G157" i="107" s="1"/>
  <c r="F157" i="105"/>
  <c r="E157" i="105"/>
  <c r="D157" i="105"/>
  <c r="C157" i="105"/>
  <c r="B157" i="105"/>
  <c r="K156" i="105"/>
  <c r="J156" i="105"/>
  <c r="I156" i="105"/>
  <c r="H156" i="105"/>
  <c r="G156" i="105"/>
  <c r="G156" i="106" s="1"/>
  <c r="F156" i="105"/>
  <c r="E156" i="105"/>
  <c r="D156" i="105"/>
  <c r="C156" i="105"/>
  <c r="B156" i="105"/>
  <c r="K155" i="105"/>
  <c r="J155" i="105"/>
  <c r="I155" i="105"/>
  <c r="H155" i="105"/>
  <c r="G155" i="105"/>
  <c r="G155" i="107" s="1"/>
  <c r="F155" i="105"/>
  <c r="E155" i="105"/>
  <c r="D155" i="105"/>
  <c r="C155" i="105"/>
  <c r="B155" i="105"/>
  <c r="K154" i="105"/>
  <c r="J154" i="105"/>
  <c r="I154" i="105"/>
  <c r="H154" i="105"/>
  <c r="G154" i="105"/>
  <c r="G154" i="106" s="1"/>
  <c r="F154" i="105"/>
  <c r="E154" i="105"/>
  <c r="D154" i="105"/>
  <c r="C154" i="105"/>
  <c r="B154" i="105"/>
  <c r="K153" i="105"/>
  <c r="J153" i="105"/>
  <c r="I153" i="105"/>
  <c r="H153" i="105"/>
  <c r="G153" i="105"/>
  <c r="G153" i="107" s="1"/>
  <c r="F153" i="105"/>
  <c r="E153" i="105"/>
  <c r="D153" i="105"/>
  <c r="C153" i="105"/>
  <c r="B153" i="105"/>
  <c r="K152" i="105"/>
  <c r="J152" i="105"/>
  <c r="I152" i="105"/>
  <c r="H152" i="105"/>
  <c r="G152" i="105"/>
  <c r="G152" i="106" s="1"/>
  <c r="F152" i="105"/>
  <c r="E152" i="105"/>
  <c r="D152" i="105"/>
  <c r="C152" i="105"/>
  <c r="B152" i="105"/>
  <c r="K151" i="105"/>
  <c r="J151" i="105"/>
  <c r="I151" i="105"/>
  <c r="H151" i="105"/>
  <c r="G151" i="105"/>
  <c r="G151" i="106" s="1"/>
  <c r="F151" i="105"/>
  <c r="E151" i="105"/>
  <c r="D151" i="105"/>
  <c r="C151" i="105"/>
  <c r="B151" i="105"/>
  <c r="K150" i="105"/>
  <c r="J150" i="105"/>
  <c r="I150" i="105"/>
  <c r="H150" i="105"/>
  <c r="G150" i="105"/>
  <c r="G150" i="106" s="1"/>
  <c r="F150" i="105"/>
  <c r="E150" i="105"/>
  <c r="D150" i="105"/>
  <c r="C150" i="105"/>
  <c r="B150" i="105"/>
  <c r="K149" i="105"/>
  <c r="J149" i="105"/>
  <c r="I149" i="105"/>
  <c r="H149" i="105"/>
  <c r="G149" i="105"/>
  <c r="G149" i="106" s="1"/>
  <c r="F149" i="105"/>
  <c r="E149" i="105"/>
  <c r="D149" i="105"/>
  <c r="C149" i="105"/>
  <c r="B149" i="105"/>
  <c r="K148" i="105"/>
  <c r="J148" i="105"/>
  <c r="I148" i="105"/>
  <c r="H148" i="105"/>
  <c r="G148" i="105"/>
  <c r="G148" i="107" s="1"/>
  <c r="F148" i="105"/>
  <c r="E148" i="105"/>
  <c r="D148" i="105"/>
  <c r="C148" i="105"/>
  <c r="B148" i="105"/>
  <c r="K147" i="105"/>
  <c r="J147" i="105"/>
  <c r="I147" i="105"/>
  <c r="H147" i="105"/>
  <c r="G147" i="105"/>
  <c r="G147" i="106" s="1"/>
  <c r="F147" i="105"/>
  <c r="E147" i="105"/>
  <c r="D147" i="105"/>
  <c r="C147" i="105"/>
  <c r="B147" i="105"/>
  <c r="K146" i="105"/>
  <c r="J146" i="105"/>
  <c r="I146" i="105"/>
  <c r="H146" i="105"/>
  <c r="G146" i="105"/>
  <c r="G146" i="106" s="1"/>
  <c r="F146" i="105"/>
  <c r="E146" i="105"/>
  <c r="D146" i="105"/>
  <c r="C146" i="105"/>
  <c r="B146" i="105"/>
  <c r="K145" i="105"/>
  <c r="J145" i="105"/>
  <c r="I145" i="105"/>
  <c r="H145" i="105"/>
  <c r="G145" i="105"/>
  <c r="G145" i="106" s="1"/>
  <c r="F145" i="105"/>
  <c r="E145" i="105"/>
  <c r="D145" i="105"/>
  <c r="C145" i="105"/>
  <c r="B145" i="105"/>
  <c r="K144" i="105"/>
  <c r="J144" i="105"/>
  <c r="I144" i="105"/>
  <c r="H144" i="105"/>
  <c r="G144" i="105"/>
  <c r="G144" i="107" s="1"/>
  <c r="F144" i="105"/>
  <c r="E144" i="105"/>
  <c r="D144" i="105"/>
  <c r="C144" i="105"/>
  <c r="B144" i="105"/>
  <c r="K143" i="105"/>
  <c r="J143" i="105"/>
  <c r="I143" i="105"/>
  <c r="H143" i="105"/>
  <c r="G143" i="105"/>
  <c r="G143" i="106" s="1"/>
  <c r="F143" i="105"/>
  <c r="E143" i="105"/>
  <c r="D143" i="105"/>
  <c r="C143" i="105"/>
  <c r="B143" i="105"/>
  <c r="K142" i="105"/>
  <c r="J142" i="105"/>
  <c r="I142" i="105"/>
  <c r="H142" i="105"/>
  <c r="G142" i="105"/>
  <c r="G142" i="106" s="1"/>
  <c r="F142" i="105"/>
  <c r="E142" i="105"/>
  <c r="D142" i="105"/>
  <c r="C142" i="105"/>
  <c r="B142" i="105"/>
  <c r="K141" i="105"/>
  <c r="J141" i="105"/>
  <c r="I141" i="105"/>
  <c r="H141" i="105"/>
  <c r="G141" i="105"/>
  <c r="G141" i="106" s="1"/>
  <c r="F141" i="105"/>
  <c r="E141" i="105"/>
  <c r="D141" i="105"/>
  <c r="C141" i="105"/>
  <c r="B141" i="105"/>
  <c r="K140" i="105"/>
  <c r="J140" i="105"/>
  <c r="I140" i="105"/>
  <c r="H140" i="105"/>
  <c r="G140" i="105"/>
  <c r="G140" i="106" s="1"/>
  <c r="F140" i="105"/>
  <c r="E140" i="105"/>
  <c r="D140" i="105"/>
  <c r="C140" i="105"/>
  <c r="B140" i="105"/>
  <c r="K139" i="105"/>
  <c r="J139" i="105"/>
  <c r="I139" i="105"/>
  <c r="H139" i="105"/>
  <c r="G139" i="105"/>
  <c r="G139" i="106" s="1"/>
  <c r="F139" i="105"/>
  <c r="E139" i="105"/>
  <c r="D139" i="105"/>
  <c r="C139" i="105"/>
  <c r="B139" i="105"/>
  <c r="K138" i="105"/>
  <c r="J138" i="105"/>
  <c r="I138" i="105"/>
  <c r="H138" i="105"/>
  <c r="G138" i="105"/>
  <c r="G138" i="106" s="1"/>
  <c r="F138" i="105"/>
  <c r="E138" i="105"/>
  <c r="D138" i="105"/>
  <c r="C138" i="105"/>
  <c r="B138" i="105"/>
  <c r="K137" i="105"/>
  <c r="J137" i="105"/>
  <c r="I137" i="105"/>
  <c r="H137" i="105"/>
  <c r="G137" i="105"/>
  <c r="G137" i="106" s="1"/>
  <c r="F137" i="105"/>
  <c r="E137" i="105"/>
  <c r="D137" i="105"/>
  <c r="C137" i="105"/>
  <c r="B137" i="105"/>
  <c r="K136" i="105"/>
  <c r="J136" i="105"/>
  <c r="I136" i="105"/>
  <c r="H136" i="105"/>
  <c r="G136" i="105"/>
  <c r="G136" i="107" s="1"/>
  <c r="F136" i="105"/>
  <c r="E136" i="105"/>
  <c r="D136" i="105"/>
  <c r="C136" i="105"/>
  <c r="B136" i="105"/>
  <c r="K135" i="105"/>
  <c r="J135" i="105"/>
  <c r="I135" i="105"/>
  <c r="H135" i="105"/>
  <c r="G135" i="105"/>
  <c r="G135" i="107" s="1"/>
  <c r="F135" i="105"/>
  <c r="E135" i="105"/>
  <c r="D135" i="105"/>
  <c r="C135" i="105"/>
  <c r="B135" i="105"/>
  <c r="K134" i="105"/>
  <c r="J134" i="105"/>
  <c r="I134" i="105"/>
  <c r="H134" i="105"/>
  <c r="G134" i="105"/>
  <c r="G134" i="106" s="1"/>
  <c r="F134" i="105"/>
  <c r="E134" i="105"/>
  <c r="D134" i="105"/>
  <c r="C134" i="105"/>
  <c r="B134" i="105"/>
  <c r="K133" i="105"/>
  <c r="J133" i="105"/>
  <c r="I133" i="105"/>
  <c r="H133" i="105"/>
  <c r="G133" i="105"/>
  <c r="G133" i="106" s="1"/>
  <c r="F133" i="105"/>
  <c r="E133" i="105"/>
  <c r="D133" i="105"/>
  <c r="C133" i="105"/>
  <c r="B133" i="105"/>
  <c r="K132" i="105"/>
  <c r="J132" i="105"/>
  <c r="I132" i="105"/>
  <c r="H132" i="105"/>
  <c r="G132" i="105"/>
  <c r="F132" i="105"/>
  <c r="E132" i="105"/>
  <c r="D132" i="105"/>
  <c r="C132" i="105"/>
  <c r="B132" i="105"/>
  <c r="K131" i="105"/>
  <c r="J131" i="105"/>
  <c r="I131" i="105"/>
  <c r="H131" i="105"/>
  <c r="G131" i="105"/>
  <c r="G131" i="107" s="1"/>
  <c r="F131" i="105"/>
  <c r="E131" i="105"/>
  <c r="D131" i="105"/>
  <c r="C131" i="105"/>
  <c r="B131" i="105"/>
  <c r="K130" i="105"/>
  <c r="J130" i="105"/>
  <c r="I130" i="105"/>
  <c r="H130" i="105"/>
  <c r="G130" i="105"/>
  <c r="G130" i="106" s="1"/>
  <c r="F130" i="105"/>
  <c r="E130" i="105"/>
  <c r="D130" i="105"/>
  <c r="C130" i="105"/>
  <c r="B130" i="105"/>
  <c r="K129" i="105"/>
  <c r="J129" i="105"/>
  <c r="I129" i="105"/>
  <c r="H129" i="105"/>
  <c r="G129" i="105"/>
  <c r="G129" i="106" s="1"/>
  <c r="F129" i="105"/>
  <c r="E129" i="105"/>
  <c r="D129" i="105"/>
  <c r="C129" i="105"/>
  <c r="B129" i="105"/>
  <c r="K128" i="105"/>
  <c r="J128" i="105"/>
  <c r="I128" i="105"/>
  <c r="H128" i="105"/>
  <c r="G128" i="105"/>
  <c r="G128" i="106" s="1"/>
  <c r="F128" i="105"/>
  <c r="E128" i="105"/>
  <c r="D128" i="105"/>
  <c r="C128" i="105"/>
  <c r="B128" i="105"/>
  <c r="K127" i="105"/>
  <c r="J127" i="105"/>
  <c r="I127" i="105"/>
  <c r="H127" i="105"/>
  <c r="G127" i="105"/>
  <c r="G127" i="107" s="1"/>
  <c r="F127" i="105"/>
  <c r="E127" i="105"/>
  <c r="D127" i="105"/>
  <c r="C127" i="105"/>
  <c r="B127" i="105"/>
  <c r="K126" i="105"/>
  <c r="J126" i="105"/>
  <c r="I126" i="105"/>
  <c r="H126" i="105"/>
  <c r="G126" i="105"/>
  <c r="G126" i="106" s="1"/>
  <c r="F126" i="105"/>
  <c r="E126" i="105"/>
  <c r="D126" i="105"/>
  <c r="C126" i="105"/>
  <c r="B126" i="105"/>
  <c r="K125" i="105"/>
  <c r="J125" i="105"/>
  <c r="I125" i="105"/>
  <c r="H125" i="105"/>
  <c r="G125" i="105"/>
  <c r="G125" i="107" s="1"/>
  <c r="F125" i="105"/>
  <c r="E125" i="105"/>
  <c r="D125" i="105"/>
  <c r="C125" i="105"/>
  <c r="B125" i="105"/>
  <c r="K124" i="105"/>
  <c r="J124" i="105"/>
  <c r="I124" i="105"/>
  <c r="H124" i="105"/>
  <c r="G124" i="105"/>
  <c r="F124" i="105"/>
  <c r="E124" i="105"/>
  <c r="D124" i="105"/>
  <c r="C124" i="105"/>
  <c r="B124" i="105"/>
  <c r="K123" i="105"/>
  <c r="J123" i="105"/>
  <c r="I123" i="105"/>
  <c r="H123" i="105"/>
  <c r="G123" i="105"/>
  <c r="F123" i="105"/>
  <c r="E123" i="105"/>
  <c r="D123" i="105"/>
  <c r="C123" i="105"/>
  <c r="B123" i="105"/>
  <c r="K122" i="105"/>
  <c r="J122" i="105"/>
  <c r="I122" i="105"/>
  <c r="H122" i="105"/>
  <c r="G122" i="105"/>
  <c r="G122" i="106" s="1"/>
  <c r="F122" i="105"/>
  <c r="E122" i="105"/>
  <c r="D122" i="105"/>
  <c r="C122" i="105"/>
  <c r="B122" i="105"/>
  <c r="K121" i="105"/>
  <c r="J121" i="105"/>
  <c r="I121" i="105"/>
  <c r="H121" i="105"/>
  <c r="G121" i="105"/>
  <c r="G121" i="107" s="1"/>
  <c r="F121" i="105"/>
  <c r="E121" i="105"/>
  <c r="D121" i="105"/>
  <c r="C121" i="105"/>
  <c r="B121" i="105"/>
  <c r="K120" i="105"/>
  <c r="J120" i="105"/>
  <c r="I120" i="105"/>
  <c r="H120" i="105"/>
  <c r="G120" i="105"/>
  <c r="G120" i="106" s="1"/>
  <c r="F120" i="105"/>
  <c r="E120" i="105"/>
  <c r="D120" i="105"/>
  <c r="C120" i="105"/>
  <c r="B120" i="105"/>
  <c r="K119" i="105"/>
  <c r="J119" i="105"/>
  <c r="I119" i="105"/>
  <c r="H119" i="105"/>
  <c r="G119" i="105"/>
  <c r="G119" i="106" s="1"/>
  <c r="F119" i="105"/>
  <c r="E119" i="105"/>
  <c r="D119" i="105"/>
  <c r="C119" i="105"/>
  <c r="B119" i="105"/>
  <c r="K118" i="105"/>
  <c r="J118" i="105"/>
  <c r="I118" i="105"/>
  <c r="H118" i="105"/>
  <c r="G118" i="105"/>
  <c r="G118" i="106" s="1"/>
  <c r="F118" i="105"/>
  <c r="E118" i="105"/>
  <c r="D118" i="105"/>
  <c r="C118" i="105"/>
  <c r="B118" i="105"/>
  <c r="K117" i="105"/>
  <c r="J117" i="105"/>
  <c r="I117" i="105"/>
  <c r="H117" i="105"/>
  <c r="G117" i="105"/>
  <c r="G117" i="106" s="1"/>
  <c r="F117" i="105"/>
  <c r="E117" i="105"/>
  <c r="D117" i="105"/>
  <c r="C117" i="105"/>
  <c r="B117" i="105"/>
  <c r="K116" i="105"/>
  <c r="J116" i="105"/>
  <c r="I116" i="105"/>
  <c r="H116" i="105"/>
  <c r="G116" i="105"/>
  <c r="F116" i="105"/>
  <c r="E116" i="105"/>
  <c r="D116" i="105"/>
  <c r="C116" i="105"/>
  <c r="B116" i="105"/>
  <c r="K115" i="105"/>
  <c r="J115" i="105"/>
  <c r="I115" i="105"/>
  <c r="H115" i="105"/>
  <c r="G115" i="105"/>
  <c r="F115" i="105"/>
  <c r="E115" i="105"/>
  <c r="D115" i="105"/>
  <c r="C115" i="105"/>
  <c r="B115" i="105"/>
  <c r="K114" i="105"/>
  <c r="J114" i="105"/>
  <c r="I114" i="105"/>
  <c r="H114" i="105"/>
  <c r="G114" i="105"/>
  <c r="G114" i="106" s="1"/>
  <c r="F114" i="105"/>
  <c r="E114" i="105"/>
  <c r="D114" i="105"/>
  <c r="C114" i="105"/>
  <c r="B114" i="105"/>
  <c r="K113" i="105"/>
  <c r="J113" i="105"/>
  <c r="I113" i="105"/>
  <c r="H113" i="105"/>
  <c r="G113" i="105"/>
  <c r="G113" i="106" s="1"/>
  <c r="F113" i="105"/>
  <c r="E113" i="105"/>
  <c r="D113" i="105"/>
  <c r="C113" i="105"/>
  <c r="B113" i="105"/>
  <c r="K112" i="105"/>
  <c r="J112" i="105"/>
  <c r="I112" i="105"/>
  <c r="H112" i="105"/>
  <c r="G112" i="105"/>
  <c r="G112" i="107" s="1"/>
  <c r="F112" i="105"/>
  <c r="E112" i="105"/>
  <c r="D112" i="105"/>
  <c r="C112" i="105"/>
  <c r="B112" i="105"/>
  <c r="K111" i="105"/>
  <c r="J111" i="105"/>
  <c r="I111" i="105"/>
  <c r="H111" i="105"/>
  <c r="G111" i="105"/>
  <c r="G111" i="106" s="1"/>
  <c r="F111" i="105"/>
  <c r="E111" i="105"/>
  <c r="D111" i="105"/>
  <c r="C111" i="105"/>
  <c r="B111" i="105"/>
  <c r="K110" i="105"/>
  <c r="J110" i="105"/>
  <c r="I110" i="105"/>
  <c r="H110" i="105"/>
  <c r="G110" i="105"/>
  <c r="G110" i="106" s="1"/>
  <c r="F110" i="105"/>
  <c r="E110" i="105"/>
  <c r="D110" i="105"/>
  <c r="C110" i="105"/>
  <c r="B110" i="105"/>
  <c r="K109" i="105"/>
  <c r="J109" i="105"/>
  <c r="I109" i="105"/>
  <c r="H109" i="105"/>
  <c r="G109" i="105"/>
  <c r="G109" i="106" s="1"/>
  <c r="F109" i="105"/>
  <c r="E109" i="105"/>
  <c r="D109" i="105"/>
  <c r="C109" i="105"/>
  <c r="B109" i="105"/>
  <c r="K108" i="105"/>
  <c r="J108" i="105"/>
  <c r="I108" i="105"/>
  <c r="H108" i="105"/>
  <c r="G108" i="105"/>
  <c r="F108" i="105"/>
  <c r="E108" i="105"/>
  <c r="D108" i="105"/>
  <c r="C108" i="105"/>
  <c r="B108" i="105"/>
  <c r="K107" i="105"/>
  <c r="J107" i="105"/>
  <c r="I107" i="105"/>
  <c r="H107" i="105"/>
  <c r="G107" i="105"/>
  <c r="F107" i="105"/>
  <c r="E107" i="105"/>
  <c r="D107" i="105"/>
  <c r="C107" i="105"/>
  <c r="B107" i="105"/>
  <c r="K106" i="105"/>
  <c r="J106" i="105"/>
  <c r="I106" i="105"/>
  <c r="H106" i="105"/>
  <c r="G106" i="105"/>
  <c r="G106" i="106" s="1"/>
  <c r="F106" i="105"/>
  <c r="E106" i="105"/>
  <c r="D106" i="105"/>
  <c r="C106" i="105"/>
  <c r="B106" i="105"/>
  <c r="K105" i="105"/>
  <c r="J105" i="105"/>
  <c r="I105" i="105"/>
  <c r="H105" i="105"/>
  <c r="G105" i="105"/>
  <c r="G105" i="106" s="1"/>
  <c r="F105" i="105"/>
  <c r="E105" i="105"/>
  <c r="D105" i="105"/>
  <c r="C105" i="105"/>
  <c r="B105" i="105"/>
  <c r="K104" i="105"/>
  <c r="J104" i="105"/>
  <c r="I104" i="105"/>
  <c r="H104" i="105"/>
  <c r="G104" i="105"/>
  <c r="G104" i="107" s="1"/>
  <c r="F104" i="105"/>
  <c r="E104" i="105"/>
  <c r="D104" i="105"/>
  <c r="C104" i="105"/>
  <c r="B104" i="105"/>
  <c r="K103" i="105"/>
  <c r="J103" i="105"/>
  <c r="I103" i="105"/>
  <c r="H103" i="105"/>
  <c r="G103" i="105"/>
  <c r="G103" i="107" s="1"/>
  <c r="F103" i="105"/>
  <c r="E103" i="105"/>
  <c r="D103" i="105"/>
  <c r="C103" i="105"/>
  <c r="B103" i="105"/>
  <c r="K102" i="105"/>
  <c r="J102" i="105"/>
  <c r="I102" i="105"/>
  <c r="H102" i="105"/>
  <c r="G102" i="105"/>
  <c r="G102" i="106" s="1"/>
  <c r="F102" i="105"/>
  <c r="E102" i="105"/>
  <c r="D102" i="105"/>
  <c r="C102" i="105"/>
  <c r="B102" i="105"/>
  <c r="K101" i="105"/>
  <c r="J101" i="105"/>
  <c r="I101" i="105"/>
  <c r="H101" i="105"/>
  <c r="G101" i="105"/>
  <c r="G101" i="106" s="1"/>
  <c r="F101" i="105"/>
  <c r="E101" i="105"/>
  <c r="D101" i="105"/>
  <c r="C101" i="105"/>
  <c r="B101" i="105"/>
  <c r="K100" i="105"/>
  <c r="J100" i="105"/>
  <c r="I100" i="105"/>
  <c r="H100" i="105"/>
  <c r="G100" i="105"/>
  <c r="F100" i="105"/>
  <c r="E100" i="105"/>
  <c r="D100" i="105"/>
  <c r="C100" i="105"/>
  <c r="B100" i="105"/>
  <c r="K99" i="105"/>
  <c r="J99" i="105"/>
  <c r="I99" i="105"/>
  <c r="H99" i="105"/>
  <c r="G99" i="105"/>
  <c r="G99" i="106" s="1"/>
  <c r="F99" i="105"/>
  <c r="E99" i="105"/>
  <c r="D99" i="105"/>
  <c r="C99" i="105"/>
  <c r="B99" i="105"/>
  <c r="K98" i="105"/>
  <c r="J98" i="105"/>
  <c r="I98" i="105"/>
  <c r="H98" i="105"/>
  <c r="G98" i="105"/>
  <c r="G98" i="106" s="1"/>
  <c r="F98" i="105"/>
  <c r="E98" i="105"/>
  <c r="D98" i="105"/>
  <c r="C98" i="105"/>
  <c r="B98" i="105"/>
  <c r="K97" i="105"/>
  <c r="J97" i="105"/>
  <c r="I97" i="105"/>
  <c r="H97" i="105"/>
  <c r="G97" i="105"/>
  <c r="G97" i="106" s="1"/>
  <c r="F97" i="105"/>
  <c r="E97" i="105"/>
  <c r="D97" i="105"/>
  <c r="C97" i="105"/>
  <c r="B97" i="105"/>
  <c r="K96" i="105"/>
  <c r="J96" i="105"/>
  <c r="I96" i="105"/>
  <c r="H96" i="105"/>
  <c r="G96" i="105"/>
  <c r="G96" i="106" s="1"/>
  <c r="F96" i="105"/>
  <c r="E96" i="105"/>
  <c r="D96" i="105"/>
  <c r="C96" i="105"/>
  <c r="B96" i="105"/>
  <c r="K95" i="105"/>
  <c r="J95" i="105"/>
  <c r="I95" i="105"/>
  <c r="H95" i="105"/>
  <c r="G95" i="105"/>
  <c r="G95" i="107" s="1"/>
  <c r="F95" i="105"/>
  <c r="E95" i="105"/>
  <c r="D95" i="105"/>
  <c r="C95" i="105"/>
  <c r="B95" i="105"/>
  <c r="K94" i="105"/>
  <c r="J94" i="105"/>
  <c r="I94" i="105"/>
  <c r="H94" i="105"/>
  <c r="G94" i="105"/>
  <c r="G94" i="106" s="1"/>
  <c r="F94" i="105"/>
  <c r="E94" i="105"/>
  <c r="D94" i="105"/>
  <c r="C94" i="105"/>
  <c r="B94" i="105"/>
  <c r="K93" i="105"/>
  <c r="J93" i="105"/>
  <c r="I93" i="105"/>
  <c r="H93" i="105"/>
  <c r="G93" i="105"/>
  <c r="G93" i="107" s="1"/>
  <c r="F93" i="105"/>
  <c r="E93" i="105"/>
  <c r="D93" i="105"/>
  <c r="C93" i="105"/>
  <c r="B93" i="105"/>
  <c r="K92" i="105"/>
  <c r="J92" i="105"/>
  <c r="I92" i="105"/>
  <c r="H92" i="105"/>
  <c r="G92" i="105"/>
  <c r="G92" i="106" s="1"/>
  <c r="F92" i="105"/>
  <c r="E92" i="105"/>
  <c r="D92" i="105"/>
  <c r="C92" i="105"/>
  <c r="B92" i="105"/>
  <c r="K91" i="105"/>
  <c r="J91" i="105"/>
  <c r="I91" i="105"/>
  <c r="H91" i="105"/>
  <c r="G91" i="105"/>
  <c r="G91" i="106" s="1"/>
  <c r="F91" i="105"/>
  <c r="E91" i="105"/>
  <c r="D91" i="105"/>
  <c r="C91" i="105"/>
  <c r="B91" i="105"/>
  <c r="K90" i="105"/>
  <c r="J90" i="105"/>
  <c r="I90" i="105"/>
  <c r="H90" i="105"/>
  <c r="G90" i="105"/>
  <c r="G90" i="106" s="1"/>
  <c r="F90" i="105"/>
  <c r="E90" i="105"/>
  <c r="D90" i="105"/>
  <c r="C90" i="105"/>
  <c r="B90" i="105"/>
  <c r="K89" i="105"/>
  <c r="J89" i="105"/>
  <c r="I89" i="105"/>
  <c r="H89" i="105"/>
  <c r="G89" i="105"/>
  <c r="G89" i="107" s="1"/>
  <c r="F89" i="105"/>
  <c r="E89" i="105"/>
  <c r="D89" i="105"/>
  <c r="C89" i="105"/>
  <c r="B89" i="105"/>
  <c r="K88" i="105"/>
  <c r="J88" i="105"/>
  <c r="I88" i="105"/>
  <c r="H88" i="105"/>
  <c r="G88" i="105"/>
  <c r="G88" i="106" s="1"/>
  <c r="F88" i="105"/>
  <c r="E88" i="105"/>
  <c r="D88" i="105"/>
  <c r="C88" i="105"/>
  <c r="B88" i="105"/>
  <c r="K87" i="105"/>
  <c r="J87" i="105"/>
  <c r="I87" i="105"/>
  <c r="H87" i="105"/>
  <c r="G87" i="105"/>
  <c r="G87" i="106" s="1"/>
  <c r="F87" i="105"/>
  <c r="E87" i="105"/>
  <c r="D87" i="105"/>
  <c r="C87" i="105"/>
  <c r="B87" i="105"/>
  <c r="K86" i="105"/>
  <c r="J86" i="105"/>
  <c r="I86" i="105"/>
  <c r="H86" i="105"/>
  <c r="G86" i="105"/>
  <c r="G86" i="106" s="1"/>
  <c r="F86" i="105"/>
  <c r="E86" i="105"/>
  <c r="D86" i="105"/>
  <c r="C86" i="105"/>
  <c r="B86" i="105"/>
  <c r="K85" i="105"/>
  <c r="J85" i="105"/>
  <c r="I85" i="105"/>
  <c r="H85" i="105"/>
  <c r="G85" i="105"/>
  <c r="G85" i="106" s="1"/>
  <c r="F85" i="105"/>
  <c r="E85" i="105"/>
  <c r="D85" i="105"/>
  <c r="C85" i="105"/>
  <c r="B85" i="105"/>
  <c r="K84" i="105"/>
  <c r="J84" i="105"/>
  <c r="I84" i="105"/>
  <c r="H84" i="105"/>
  <c r="G84" i="105"/>
  <c r="G84" i="107" s="1"/>
  <c r="F84" i="105"/>
  <c r="E84" i="105"/>
  <c r="D84" i="105"/>
  <c r="C84" i="105"/>
  <c r="B84" i="105"/>
  <c r="K83" i="105"/>
  <c r="J83" i="105"/>
  <c r="I83" i="105"/>
  <c r="H83" i="105"/>
  <c r="G83" i="105"/>
  <c r="G83" i="107" s="1"/>
  <c r="F83" i="105"/>
  <c r="E83" i="105"/>
  <c r="D83" i="105"/>
  <c r="C83" i="105"/>
  <c r="B83" i="105"/>
  <c r="K82" i="105"/>
  <c r="J82" i="105"/>
  <c r="I82" i="105"/>
  <c r="H82" i="105"/>
  <c r="G82" i="105"/>
  <c r="G82" i="106" s="1"/>
  <c r="F82" i="105"/>
  <c r="E82" i="105"/>
  <c r="D82" i="105"/>
  <c r="C82" i="105"/>
  <c r="B82" i="105"/>
  <c r="K81" i="105"/>
  <c r="J81" i="105"/>
  <c r="I81" i="105"/>
  <c r="H81" i="105"/>
  <c r="G81" i="105"/>
  <c r="G81" i="106" s="1"/>
  <c r="F81" i="105"/>
  <c r="E81" i="105"/>
  <c r="D81" i="105"/>
  <c r="C81" i="105"/>
  <c r="B81" i="105"/>
  <c r="K80" i="105"/>
  <c r="J80" i="105"/>
  <c r="I80" i="105"/>
  <c r="H80" i="105"/>
  <c r="G80" i="105"/>
  <c r="G80" i="107" s="1"/>
  <c r="F80" i="105"/>
  <c r="E80" i="105"/>
  <c r="D80" i="105"/>
  <c r="C80" i="105"/>
  <c r="B80" i="105"/>
  <c r="K79" i="105"/>
  <c r="J79" i="105"/>
  <c r="I79" i="105"/>
  <c r="H79" i="105"/>
  <c r="G79" i="105"/>
  <c r="G79" i="106" s="1"/>
  <c r="F79" i="105"/>
  <c r="E79" i="105"/>
  <c r="D79" i="105"/>
  <c r="C79" i="105"/>
  <c r="B79" i="105"/>
  <c r="K78" i="105"/>
  <c r="J78" i="105"/>
  <c r="I78" i="105"/>
  <c r="H78" i="105"/>
  <c r="G78" i="105"/>
  <c r="G78" i="106" s="1"/>
  <c r="F78" i="105"/>
  <c r="E78" i="105"/>
  <c r="D78" i="105"/>
  <c r="C78" i="105"/>
  <c r="B78" i="105"/>
  <c r="K77" i="105"/>
  <c r="J77" i="105"/>
  <c r="I77" i="105"/>
  <c r="H77" i="105"/>
  <c r="G77" i="105"/>
  <c r="G77" i="106" s="1"/>
  <c r="F77" i="105"/>
  <c r="E77" i="105"/>
  <c r="D77" i="105"/>
  <c r="C77" i="105"/>
  <c r="B77" i="105"/>
  <c r="K76" i="105"/>
  <c r="J76" i="105"/>
  <c r="I76" i="105"/>
  <c r="H76" i="105"/>
  <c r="G76" i="105"/>
  <c r="G76" i="107" s="1"/>
  <c r="F76" i="105"/>
  <c r="E76" i="105"/>
  <c r="D76" i="105"/>
  <c r="C76" i="105"/>
  <c r="B76" i="105"/>
  <c r="K75" i="105"/>
  <c r="J75" i="105"/>
  <c r="I75" i="105"/>
  <c r="H75" i="105"/>
  <c r="G75" i="105"/>
  <c r="G75" i="106" s="1"/>
  <c r="F75" i="105"/>
  <c r="E75" i="105"/>
  <c r="D75" i="105"/>
  <c r="C75" i="105"/>
  <c r="B75" i="105"/>
  <c r="K74" i="105"/>
  <c r="J74" i="105"/>
  <c r="I74" i="105"/>
  <c r="H74" i="105"/>
  <c r="G74" i="105"/>
  <c r="G74" i="106" s="1"/>
  <c r="F74" i="105"/>
  <c r="E74" i="105"/>
  <c r="D74" i="105"/>
  <c r="C74" i="105"/>
  <c r="B74" i="105"/>
  <c r="K73" i="105"/>
  <c r="J73" i="105"/>
  <c r="I73" i="105"/>
  <c r="H73" i="105"/>
  <c r="G73" i="105"/>
  <c r="G73" i="106" s="1"/>
  <c r="F73" i="105"/>
  <c r="E73" i="105"/>
  <c r="D73" i="105"/>
  <c r="C73" i="105"/>
  <c r="B73" i="105"/>
  <c r="K72" i="105"/>
  <c r="J72" i="105"/>
  <c r="I72" i="105"/>
  <c r="H72" i="105"/>
  <c r="G72" i="105"/>
  <c r="G72" i="107" s="1"/>
  <c r="F72" i="105"/>
  <c r="E72" i="105"/>
  <c r="D72" i="105"/>
  <c r="C72" i="105"/>
  <c r="B72" i="105"/>
  <c r="K71" i="105"/>
  <c r="J71" i="105"/>
  <c r="I71" i="105"/>
  <c r="H71" i="105"/>
  <c r="G71" i="105"/>
  <c r="G71" i="107" s="1"/>
  <c r="F71" i="105"/>
  <c r="E71" i="105"/>
  <c r="D71" i="105"/>
  <c r="C71" i="105"/>
  <c r="B71" i="105"/>
  <c r="K70" i="105"/>
  <c r="J70" i="105"/>
  <c r="I70" i="105"/>
  <c r="H70" i="105"/>
  <c r="G70" i="105"/>
  <c r="G70" i="106" s="1"/>
  <c r="F70" i="105"/>
  <c r="E70" i="105"/>
  <c r="D70" i="105"/>
  <c r="C70" i="105"/>
  <c r="B70" i="105"/>
  <c r="K69" i="105"/>
  <c r="J69" i="105"/>
  <c r="I69" i="105"/>
  <c r="H69" i="105"/>
  <c r="G69" i="105"/>
  <c r="G69" i="106" s="1"/>
  <c r="F69" i="105"/>
  <c r="E69" i="105"/>
  <c r="D69" i="105"/>
  <c r="C69" i="105"/>
  <c r="B69" i="105"/>
  <c r="K68" i="105"/>
  <c r="J68" i="105"/>
  <c r="I68" i="105"/>
  <c r="H68" i="105"/>
  <c r="G68" i="105"/>
  <c r="G68" i="107" s="1"/>
  <c r="F68" i="105"/>
  <c r="E68" i="105"/>
  <c r="D68" i="105"/>
  <c r="C68" i="105"/>
  <c r="B68" i="105"/>
  <c r="K67" i="105"/>
  <c r="J67" i="105"/>
  <c r="I67" i="105"/>
  <c r="H67" i="105"/>
  <c r="G67" i="105"/>
  <c r="F67" i="105"/>
  <c r="E67" i="105"/>
  <c r="D67" i="105"/>
  <c r="C67" i="105"/>
  <c r="B67" i="105"/>
  <c r="K66" i="105"/>
  <c r="J66" i="105"/>
  <c r="I66" i="105"/>
  <c r="H66" i="105"/>
  <c r="G66" i="105"/>
  <c r="G66" i="106" s="1"/>
  <c r="F66" i="105"/>
  <c r="E66" i="105"/>
  <c r="D66" i="105"/>
  <c r="C66" i="105"/>
  <c r="B66" i="105"/>
  <c r="K65" i="105"/>
  <c r="J65" i="105"/>
  <c r="I65" i="105"/>
  <c r="H65" i="105"/>
  <c r="G65" i="105"/>
  <c r="G65" i="106" s="1"/>
  <c r="F65" i="105"/>
  <c r="E65" i="105"/>
  <c r="D65" i="105"/>
  <c r="C65" i="105"/>
  <c r="B65" i="105"/>
  <c r="K64" i="105"/>
  <c r="J64" i="105"/>
  <c r="I64" i="105"/>
  <c r="H64" i="105"/>
  <c r="G64" i="105"/>
  <c r="G64" i="106" s="1"/>
  <c r="F64" i="105"/>
  <c r="E64" i="105"/>
  <c r="D64" i="105"/>
  <c r="C64" i="105"/>
  <c r="B64" i="105"/>
  <c r="K63" i="105"/>
  <c r="J63" i="105"/>
  <c r="I63" i="105"/>
  <c r="H63" i="105"/>
  <c r="G63" i="105"/>
  <c r="G63" i="107" s="1"/>
  <c r="F63" i="105"/>
  <c r="E63" i="105"/>
  <c r="D63" i="105"/>
  <c r="C63" i="105"/>
  <c r="B63" i="105"/>
  <c r="K62" i="105"/>
  <c r="J62" i="105"/>
  <c r="I62" i="105"/>
  <c r="H62" i="105"/>
  <c r="G62" i="105"/>
  <c r="G62" i="106" s="1"/>
  <c r="F62" i="105"/>
  <c r="E62" i="105"/>
  <c r="D62" i="105"/>
  <c r="C62" i="105"/>
  <c r="B62" i="105"/>
  <c r="K61" i="105"/>
  <c r="J61" i="105"/>
  <c r="I61" i="105"/>
  <c r="H61" i="105"/>
  <c r="G61" i="105"/>
  <c r="G61" i="107" s="1"/>
  <c r="F61" i="105"/>
  <c r="E61" i="105"/>
  <c r="D61" i="105"/>
  <c r="C61" i="105"/>
  <c r="B61" i="105"/>
  <c r="K60" i="105"/>
  <c r="J60" i="105"/>
  <c r="I60" i="105"/>
  <c r="H60" i="105"/>
  <c r="G60" i="105"/>
  <c r="F60" i="105"/>
  <c r="E60" i="105"/>
  <c r="D60" i="105"/>
  <c r="C60" i="105"/>
  <c r="B60" i="105"/>
  <c r="K59" i="105"/>
  <c r="J59" i="105"/>
  <c r="I59" i="105"/>
  <c r="H59" i="105"/>
  <c r="G59" i="105"/>
  <c r="F59" i="105"/>
  <c r="E59" i="105"/>
  <c r="D59" i="105"/>
  <c r="C59" i="105"/>
  <c r="B59" i="105"/>
  <c r="K58" i="105"/>
  <c r="J58" i="105"/>
  <c r="I58" i="105"/>
  <c r="H58" i="105"/>
  <c r="G58" i="105"/>
  <c r="G58" i="106" s="1"/>
  <c r="F58" i="105"/>
  <c r="E58" i="105"/>
  <c r="D58" i="105"/>
  <c r="C58" i="105"/>
  <c r="B58" i="105"/>
  <c r="K57" i="105"/>
  <c r="J57" i="105"/>
  <c r="I57" i="105"/>
  <c r="H57" i="105"/>
  <c r="G57" i="105"/>
  <c r="G57" i="107" s="1"/>
  <c r="F57" i="105"/>
  <c r="E57" i="105"/>
  <c r="D57" i="105"/>
  <c r="C57" i="105"/>
  <c r="B57" i="105"/>
  <c r="K56" i="105"/>
  <c r="J56" i="105"/>
  <c r="I56" i="105"/>
  <c r="H56" i="105"/>
  <c r="G56" i="105"/>
  <c r="G56" i="106" s="1"/>
  <c r="F56" i="105"/>
  <c r="E56" i="105"/>
  <c r="D56" i="105"/>
  <c r="C56" i="105"/>
  <c r="B56" i="105"/>
  <c r="K55" i="105"/>
  <c r="J55" i="105"/>
  <c r="I55" i="105"/>
  <c r="H55" i="105"/>
  <c r="G55" i="105"/>
  <c r="G55" i="106" s="1"/>
  <c r="F55" i="105"/>
  <c r="E55" i="105"/>
  <c r="D55" i="105"/>
  <c r="C55" i="105"/>
  <c r="B55" i="105"/>
  <c r="K54" i="105"/>
  <c r="J54" i="105"/>
  <c r="I54" i="105"/>
  <c r="H54" i="105"/>
  <c r="G54" i="105"/>
  <c r="G54" i="106" s="1"/>
  <c r="F54" i="105"/>
  <c r="E54" i="105"/>
  <c r="D54" i="105"/>
  <c r="C54" i="105"/>
  <c r="B54" i="105"/>
  <c r="K53" i="105"/>
  <c r="J53" i="105"/>
  <c r="I53" i="105"/>
  <c r="H53" i="105"/>
  <c r="G53" i="105"/>
  <c r="G53" i="106" s="1"/>
  <c r="F53" i="105"/>
  <c r="E53" i="105"/>
  <c r="D53" i="105"/>
  <c r="C53" i="105"/>
  <c r="B53" i="105"/>
  <c r="K52" i="105"/>
  <c r="J52" i="105"/>
  <c r="I52" i="105"/>
  <c r="H52" i="105"/>
  <c r="G52" i="105"/>
  <c r="F52" i="105"/>
  <c r="E52" i="105"/>
  <c r="D52" i="105"/>
  <c r="C52" i="105"/>
  <c r="B52" i="105"/>
  <c r="K51" i="105"/>
  <c r="J51" i="105"/>
  <c r="I51" i="105"/>
  <c r="H51" i="105"/>
  <c r="G51" i="105"/>
  <c r="F51" i="105"/>
  <c r="E51" i="105"/>
  <c r="D51" i="105"/>
  <c r="C51" i="105"/>
  <c r="B51" i="105"/>
  <c r="K50" i="105"/>
  <c r="J50" i="105"/>
  <c r="I50" i="105"/>
  <c r="H50" i="105"/>
  <c r="G50" i="105"/>
  <c r="G50" i="106" s="1"/>
  <c r="F50" i="105"/>
  <c r="E50" i="105"/>
  <c r="D50" i="105"/>
  <c r="C50" i="105"/>
  <c r="B50" i="105"/>
  <c r="K49" i="105"/>
  <c r="J49" i="105"/>
  <c r="I49" i="105"/>
  <c r="H49" i="105"/>
  <c r="G49" i="105"/>
  <c r="G49" i="106" s="1"/>
  <c r="F49" i="105"/>
  <c r="E49" i="105"/>
  <c r="D49" i="105"/>
  <c r="C49" i="105"/>
  <c r="B49" i="105"/>
  <c r="K48" i="105"/>
  <c r="J48" i="105"/>
  <c r="I48" i="105"/>
  <c r="H48" i="105"/>
  <c r="G48" i="105"/>
  <c r="G48" i="107" s="1"/>
  <c r="F48" i="105"/>
  <c r="E48" i="105"/>
  <c r="D48" i="105"/>
  <c r="C48" i="105"/>
  <c r="B48" i="105"/>
  <c r="K47" i="105"/>
  <c r="J47" i="105"/>
  <c r="I47" i="105"/>
  <c r="H47" i="105"/>
  <c r="G47" i="105"/>
  <c r="G47" i="106" s="1"/>
  <c r="F47" i="105"/>
  <c r="E47" i="105"/>
  <c r="D47" i="105"/>
  <c r="C47" i="105"/>
  <c r="B47" i="105"/>
  <c r="K46" i="105"/>
  <c r="J46" i="105"/>
  <c r="I46" i="105"/>
  <c r="H46" i="105"/>
  <c r="G46" i="105"/>
  <c r="G46" i="106" s="1"/>
  <c r="F46" i="105"/>
  <c r="E46" i="105"/>
  <c r="D46" i="105"/>
  <c r="C46" i="105"/>
  <c r="B46" i="105"/>
  <c r="K45" i="105"/>
  <c r="J45" i="105"/>
  <c r="I45" i="105"/>
  <c r="H45" i="105"/>
  <c r="G45" i="105"/>
  <c r="G45" i="106" s="1"/>
  <c r="F45" i="105"/>
  <c r="E45" i="105"/>
  <c r="D45" i="105"/>
  <c r="C45" i="105"/>
  <c r="B45" i="105"/>
  <c r="K44" i="105"/>
  <c r="J44" i="105"/>
  <c r="I44" i="105"/>
  <c r="H44" i="105"/>
  <c r="G44" i="105"/>
  <c r="F44" i="105"/>
  <c r="E44" i="105"/>
  <c r="D44" i="105"/>
  <c r="C44" i="105"/>
  <c r="B44" i="105"/>
  <c r="K43" i="105"/>
  <c r="J43" i="105"/>
  <c r="I43" i="105"/>
  <c r="H43" i="105"/>
  <c r="G43" i="105"/>
  <c r="F43" i="105"/>
  <c r="E43" i="105"/>
  <c r="D43" i="105"/>
  <c r="C43" i="105"/>
  <c r="B43" i="105"/>
  <c r="K42" i="105"/>
  <c r="J42" i="105"/>
  <c r="I42" i="105"/>
  <c r="H42" i="105"/>
  <c r="G42" i="105"/>
  <c r="G42" i="106" s="1"/>
  <c r="F42" i="105"/>
  <c r="E42" i="105"/>
  <c r="D42" i="105"/>
  <c r="C42" i="105"/>
  <c r="B42" i="105"/>
  <c r="K41" i="105"/>
  <c r="J41" i="105"/>
  <c r="I41" i="105"/>
  <c r="H41" i="105"/>
  <c r="G41" i="105"/>
  <c r="G41" i="106" s="1"/>
  <c r="F41" i="105"/>
  <c r="E41" i="105"/>
  <c r="D41" i="105"/>
  <c r="C41" i="105"/>
  <c r="B41" i="105"/>
  <c r="K40" i="105"/>
  <c r="J40" i="105"/>
  <c r="I40" i="105"/>
  <c r="H40" i="105"/>
  <c r="G40" i="105"/>
  <c r="G40" i="107" s="1"/>
  <c r="F40" i="105"/>
  <c r="E40" i="105"/>
  <c r="D40" i="105"/>
  <c r="C40" i="105"/>
  <c r="B40" i="105"/>
  <c r="K39" i="105"/>
  <c r="J39" i="105"/>
  <c r="I39" i="105"/>
  <c r="H39" i="105"/>
  <c r="G39" i="105"/>
  <c r="G39" i="107" s="1"/>
  <c r="F39" i="105"/>
  <c r="E39" i="105"/>
  <c r="D39" i="105"/>
  <c r="C39" i="105"/>
  <c r="B39" i="105"/>
  <c r="K38" i="105"/>
  <c r="J38" i="105"/>
  <c r="I38" i="105"/>
  <c r="H38" i="105"/>
  <c r="G38" i="105"/>
  <c r="G38" i="106" s="1"/>
  <c r="F38" i="105"/>
  <c r="E38" i="105"/>
  <c r="D38" i="105"/>
  <c r="C38" i="105"/>
  <c r="B38" i="105"/>
  <c r="K37" i="105"/>
  <c r="J37" i="105"/>
  <c r="I37" i="105"/>
  <c r="H37" i="105"/>
  <c r="G37" i="105"/>
  <c r="G37" i="106" s="1"/>
  <c r="F37" i="105"/>
  <c r="E37" i="105"/>
  <c r="D37" i="105"/>
  <c r="C37" i="105"/>
  <c r="B37" i="105"/>
  <c r="K36" i="105"/>
  <c r="J36" i="105"/>
  <c r="I36" i="105"/>
  <c r="H36" i="105"/>
  <c r="G36" i="105"/>
  <c r="G36" i="106" s="1"/>
  <c r="F36" i="105"/>
  <c r="E36" i="105"/>
  <c r="D36" i="105"/>
  <c r="C36" i="105"/>
  <c r="B36" i="105"/>
  <c r="K35" i="105"/>
  <c r="J35" i="105"/>
  <c r="I35" i="105"/>
  <c r="H35" i="105"/>
  <c r="G35" i="105"/>
  <c r="F35" i="105"/>
  <c r="E35" i="105"/>
  <c r="D35" i="105"/>
  <c r="C35" i="105"/>
  <c r="B35" i="105"/>
  <c r="K34" i="105"/>
  <c r="J34" i="105"/>
  <c r="I34" i="105"/>
  <c r="H34" i="105"/>
  <c r="G34" i="105"/>
  <c r="G34" i="106" s="1"/>
  <c r="F34" i="105"/>
  <c r="E34" i="105"/>
  <c r="D34" i="105"/>
  <c r="C34" i="105"/>
  <c r="B34" i="105"/>
  <c r="K33" i="105"/>
  <c r="J33" i="105"/>
  <c r="I33" i="105"/>
  <c r="H33" i="105"/>
  <c r="G33" i="105"/>
  <c r="G33" i="106" s="1"/>
  <c r="F33" i="105"/>
  <c r="E33" i="105"/>
  <c r="D33" i="105"/>
  <c r="C33" i="105"/>
  <c r="B33" i="105"/>
  <c r="K32" i="105"/>
  <c r="J32" i="105"/>
  <c r="I32" i="105"/>
  <c r="H32" i="105"/>
  <c r="G32" i="105"/>
  <c r="G32" i="106" s="1"/>
  <c r="F32" i="105"/>
  <c r="E32" i="105"/>
  <c r="D32" i="105"/>
  <c r="C32" i="105"/>
  <c r="B32" i="105"/>
  <c r="K31" i="105"/>
  <c r="J31" i="105"/>
  <c r="I31" i="105"/>
  <c r="H31" i="105"/>
  <c r="G31" i="105"/>
  <c r="G31" i="107" s="1"/>
  <c r="F31" i="105"/>
  <c r="E31" i="105"/>
  <c r="D31" i="105"/>
  <c r="C31" i="105"/>
  <c r="B31" i="105"/>
  <c r="K30" i="105"/>
  <c r="J30" i="105"/>
  <c r="I30" i="105"/>
  <c r="H30" i="105"/>
  <c r="G30" i="105"/>
  <c r="G30" i="106" s="1"/>
  <c r="F30" i="105"/>
  <c r="E30" i="105"/>
  <c r="D30" i="105"/>
  <c r="C30" i="105"/>
  <c r="B30" i="105"/>
  <c r="K29" i="105"/>
  <c r="J29" i="105"/>
  <c r="I29" i="105"/>
  <c r="H29" i="105"/>
  <c r="G29" i="105"/>
  <c r="G29" i="107" s="1"/>
  <c r="F29" i="105"/>
  <c r="E29" i="105"/>
  <c r="D29" i="105"/>
  <c r="C29" i="105"/>
  <c r="B29" i="105"/>
  <c r="K28" i="105"/>
  <c r="J28" i="105"/>
  <c r="I28" i="105"/>
  <c r="H28" i="105"/>
  <c r="G28" i="105"/>
  <c r="G28" i="106" s="1"/>
  <c r="F28" i="105"/>
  <c r="E28" i="105"/>
  <c r="D28" i="105"/>
  <c r="C28" i="105"/>
  <c r="B28" i="105"/>
  <c r="K27" i="105"/>
  <c r="J27" i="105"/>
  <c r="I27" i="105"/>
  <c r="H27" i="105"/>
  <c r="G27" i="105"/>
  <c r="G27" i="106" s="1"/>
  <c r="F27" i="105"/>
  <c r="E27" i="105"/>
  <c r="D27" i="105"/>
  <c r="C27" i="105"/>
  <c r="B27" i="105"/>
  <c r="K26" i="105"/>
  <c r="J26" i="105"/>
  <c r="I26" i="105"/>
  <c r="H26" i="105"/>
  <c r="G26" i="105"/>
  <c r="G26" i="106" s="1"/>
  <c r="F26" i="105"/>
  <c r="E26" i="105"/>
  <c r="D26" i="105"/>
  <c r="C26" i="105"/>
  <c r="B26" i="105"/>
  <c r="K25" i="105"/>
  <c r="J25" i="105"/>
  <c r="I25" i="105"/>
  <c r="H25" i="105"/>
  <c r="G25" i="105"/>
  <c r="G25" i="107" s="1"/>
  <c r="F25" i="105"/>
  <c r="E25" i="105"/>
  <c r="D25" i="105"/>
  <c r="C25" i="105"/>
  <c r="B25" i="105"/>
  <c r="K24" i="105"/>
  <c r="J24" i="105"/>
  <c r="I24" i="105"/>
  <c r="H24" i="105"/>
  <c r="G24" i="105"/>
  <c r="G24" i="106" s="1"/>
  <c r="F24" i="105"/>
  <c r="E24" i="105"/>
  <c r="D24" i="105"/>
  <c r="C24" i="105"/>
  <c r="B24" i="105"/>
  <c r="K23" i="105"/>
  <c r="J23" i="105"/>
  <c r="I23" i="105"/>
  <c r="H23" i="105"/>
  <c r="G23" i="105"/>
  <c r="G23" i="106" s="1"/>
  <c r="F23" i="105"/>
  <c r="E23" i="105"/>
  <c r="D23" i="105"/>
  <c r="C23" i="105"/>
  <c r="B23" i="105"/>
  <c r="K22" i="105"/>
  <c r="J22" i="105"/>
  <c r="I22" i="105"/>
  <c r="H22" i="105"/>
  <c r="G22" i="105"/>
  <c r="G22" i="106" s="1"/>
  <c r="F22" i="105"/>
  <c r="E22" i="105"/>
  <c r="D22" i="105"/>
  <c r="C22" i="105"/>
  <c r="B22" i="105"/>
  <c r="K21" i="105"/>
  <c r="J21" i="105"/>
  <c r="I21" i="105"/>
  <c r="H21" i="105"/>
  <c r="G21" i="105"/>
  <c r="G21" i="106" s="1"/>
  <c r="F21" i="105"/>
  <c r="E21" i="105"/>
  <c r="D21" i="105"/>
  <c r="C21" i="105"/>
  <c r="B21" i="105"/>
  <c r="K20" i="105"/>
  <c r="J20" i="105"/>
  <c r="I20" i="105"/>
  <c r="H20" i="105"/>
  <c r="G20" i="105"/>
  <c r="G20" i="106" s="1"/>
  <c r="F20" i="105"/>
  <c r="E20" i="105"/>
  <c r="D20" i="105"/>
  <c r="C20" i="105"/>
  <c r="B20" i="105"/>
  <c r="K19" i="105"/>
  <c r="J19" i="105"/>
  <c r="I19" i="105"/>
  <c r="H19" i="105"/>
  <c r="G19" i="105"/>
  <c r="G19" i="107" s="1"/>
  <c r="F19" i="105"/>
  <c r="E19" i="105"/>
  <c r="D19" i="105"/>
  <c r="C19" i="105"/>
  <c r="B19" i="105"/>
  <c r="K18" i="105"/>
  <c r="J18" i="105"/>
  <c r="I18" i="105"/>
  <c r="H18" i="105"/>
  <c r="G18" i="105"/>
  <c r="G18" i="106" s="1"/>
  <c r="F18" i="105"/>
  <c r="E18" i="105"/>
  <c r="D18" i="105"/>
  <c r="C18" i="105"/>
  <c r="B18" i="105"/>
  <c r="K17" i="105"/>
  <c r="J17" i="105"/>
  <c r="I17" i="105"/>
  <c r="H17" i="105"/>
  <c r="G17" i="105"/>
  <c r="G17" i="106" s="1"/>
  <c r="F17" i="105"/>
  <c r="E17" i="105"/>
  <c r="D17" i="105"/>
  <c r="C17" i="105"/>
  <c r="B17" i="105"/>
  <c r="K16" i="105"/>
  <c r="J16" i="105"/>
  <c r="I16" i="105"/>
  <c r="H16" i="105"/>
  <c r="G16" i="105"/>
  <c r="G16" i="107" s="1"/>
  <c r="F16" i="105"/>
  <c r="E16" i="105"/>
  <c r="D16" i="105"/>
  <c r="C16" i="105"/>
  <c r="B16" i="105"/>
  <c r="K15" i="105"/>
  <c r="J15" i="105"/>
  <c r="I15" i="105"/>
  <c r="H15" i="105"/>
  <c r="G15" i="105"/>
  <c r="G15" i="106" s="1"/>
  <c r="F15" i="105"/>
  <c r="E15" i="105"/>
  <c r="D15" i="105"/>
  <c r="C15" i="105"/>
  <c r="B15" i="105"/>
  <c r="K14" i="105"/>
  <c r="J14" i="105"/>
  <c r="I14" i="105"/>
  <c r="H14" i="105"/>
  <c r="G14" i="105"/>
  <c r="G14" i="106" s="1"/>
  <c r="F14" i="105"/>
  <c r="E14" i="105"/>
  <c r="D14" i="105"/>
  <c r="C14" i="105"/>
  <c r="B14" i="105"/>
  <c r="K13" i="105"/>
  <c r="J13" i="105"/>
  <c r="I13" i="105"/>
  <c r="H13" i="105"/>
  <c r="G13" i="105"/>
  <c r="G13" i="106" s="1"/>
  <c r="F13" i="105"/>
  <c r="E13" i="105"/>
  <c r="D13" i="105"/>
  <c r="C13" i="105"/>
  <c r="B13" i="105"/>
  <c r="K12" i="105"/>
  <c r="J12" i="105"/>
  <c r="I12" i="105"/>
  <c r="H12" i="105"/>
  <c r="G12" i="105"/>
  <c r="G12" i="107" s="1"/>
  <c r="F12" i="105"/>
  <c r="E12" i="105"/>
  <c r="D12" i="105"/>
  <c r="C12" i="105"/>
  <c r="B12" i="105"/>
  <c r="K11" i="105"/>
  <c r="J11" i="105"/>
  <c r="I11" i="105"/>
  <c r="H11" i="105"/>
  <c r="G11" i="105"/>
  <c r="G11" i="107" s="1"/>
  <c r="F11" i="105"/>
  <c r="E11" i="105"/>
  <c r="D11" i="105"/>
  <c r="C11" i="105"/>
  <c r="B11" i="105"/>
  <c r="K10" i="105"/>
  <c r="J10" i="105"/>
  <c r="I10" i="105"/>
  <c r="H10" i="105"/>
  <c r="G10" i="105"/>
  <c r="G10" i="106" s="1"/>
  <c r="F10" i="105"/>
  <c r="E10" i="105"/>
  <c r="D10" i="105"/>
  <c r="C10" i="105"/>
  <c r="B10" i="105"/>
  <c r="K9" i="105"/>
  <c r="J9" i="105"/>
  <c r="I9" i="105"/>
  <c r="H9" i="105"/>
  <c r="G9" i="105"/>
  <c r="G9" i="106" s="1"/>
  <c r="F9" i="105"/>
  <c r="E9" i="105"/>
  <c r="D9" i="105"/>
  <c r="C9" i="105"/>
  <c r="B9" i="105"/>
  <c r="K8" i="105"/>
  <c r="J8" i="105"/>
  <c r="I8" i="105"/>
  <c r="H8" i="105"/>
  <c r="G8" i="105"/>
  <c r="G8" i="107" s="1"/>
  <c r="F8" i="105"/>
  <c r="E8" i="105"/>
  <c r="D8" i="105"/>
  <c r="C8" i="105"/>
  <c r="B8" i="105"/>
  <c r="K7" i="105"/>
  <c r="J7" i="105"/>
  <c r="I7" i="105"/>
  <c r="H7" i="105"/>
  <c r="G7" i="105"/>
  <c r="G7" i="107" s="1"/>
  <c r="F7" i="105"/>
  <c r="E7" i="105"/>
  <c r="D7" i="105"/>
  <c r="C7" i="105"/>
  <c r="B7" i="105"/>
  <c r="K6" i="105"/>
  <c r="J6" i="105"/>
  <c r="I6" i="105"/>
  <c r="H6" i="105"/>
  <c r="G6" i="105"/>
  <c r="G6" i="106" s="1"/>
  <c r="F6" i="105"/>
  <c r="E6" i="105"/>
  <c r="D6" i="105"/>
  <c r="C6" i="105"/>
  <c r="B6" i="105"/>
  <c r="K5" i="105"/>
  <c r="J5" i="105"/>
  <c r="I5" i="105"/>
  <c r="H5" i="105"/>
  <c r="G5" i="105"/>
  <c r="G5" i="106" s="1"/>
  <c r="F5" i="105"/>
  <c r="E5" i="105"/>
  <c r="D5" i="105"/>
  <c r="C5" i="105"/>
  <c r="B5" i="105"/>
  <c r="H245" i="105"/>
  <c r="G4" i="107"/>
  <c r="D245" i="105"/>
  <c r="H245" i="106" l="1"/>
  <c r="B245" i="107"/>
  <c r="E245" i="109"/>
  <c r="G12" i="106"/>
  <c r="G19" i="106"/>
  <c r="G72" i="106"/>
  <c r="G84" i="106"/>
  <c r="G196" i="106"/>
  <c r="G232" i="106"/>
  <c r="G21" i="107"/>
  <c r="G27" i="107"/>
  <c r="G75" i="107"/>
  <c r="G92" i="107"/>
  <c r="G128" i="107"/>
  <c r="G140" i="107"/>
  <c r="G147" i="107"/>
  <c r="G8" i="106"/>
  <c r="G127" i="106"/>
  <c r="G157" i="106"/>
  <c r="G28" i="107"/>
  <c r="G64" i="107"/>
  <c r="G183" i="107"/>
  <c r="G213" i="107"/>
  <c r="G63" i="106"/>
  <c r="G93" i="106"/>
  <c r="G223" i="106"/>
  <c r="G119" i="107"/>
  <c r="G149" i="107"/>
  <c r="G7" i="106"/>
  <c r="G16" i="106"/>
  <c r="G25" i="106"/>
  <c r="G39" i="106"/>
  <c r="G48" i="106"/>
  <c r="G57" i="106"/>
  <c r="G71" i="106"/>
  <c r="G80" i="106"/>
  <c r="G89" i="106"/>
  <c r="G103" i="106"/>
  <c r="G112" i="106"/>
  <c r="G121" i="106"/>
  <c r="G135" i="106"/>
  <c r="G144" i="106"/>
  <c r="G153" i="106"/>
  <c r="G167" i="106"/>
  <c r="G176" i="106"/>
  <c r="G185" i="106"/>
  <c r="G199" i="106"/>
  <c r="G208" i="106"/>
  <c r="G217" i="106"/>
  <c r="G231" i="106"/>
  <c r="G240" i="106"/>
  <c r="G17" i="107"/>
  <c r="G49" i="107"/>
  <c r="G81" i="107"/>
  <c r="G113" i="107"/>
  <c r="G145" i="107"/>
  <c r="G209" i="107"/>
  <c r="G241" i="107"/>
  <c r="G13" i="107"/>
  <c r="G45" i="107"/>
  <c r="G77" i="107"/>
  <c r="G109" i="107"/>
  <c r="G141" i="107"/>
  <c r="G173" i="107"/>
  <c r="G205" i="107"/>
  <c r="G237" i="107"/>
  <c r="G9" i="107"/>
  <c r="G41" i="107"/>
  <c r="G169" i="107"/>
  <c r="G201" i="107"/>
  <c r="G233" i="107"/>
  <c r="G5" i="107"/>
  <c r="G133" i="107"/>
  <c r="G197" i="107"/>
  <c r="G73" i="107"/>
  <c r="G105" i="107"/>
  <c r="G137" i="107"/>
  <c r="G37" i="107"/>
  <c r="G69" i="107"/>
  <c r="G101" i="107"/>
  <c r="G165" i="107"/>
  <c r="G229" i="107"/>
  <c r="G15" i="107"/>
  <c r="G24" i="107"/>
  <c r="G33" i="107"/>
  <c r="G47" i="107"/>
  <c r="G56" i="107"/>
  <c r="G65" i="107"/>
  <c r="G79" i="107"/>
  <c r="G88" i="107"/>
  <c r="G97" i="107"/>
  <c r="G111" i="107"/>
  <c r="G120" i="107"/>
  <c r="G129" i="107"/>
  <c r="G143" i="107"/>
  <c r="G152" i="107"/>
  <c r="G161" i="107"/>
  <c r="G175" i="107"/>
  <c r="G184" i="107"/>
  <c r="G193" i="107"/>
  <c r="G207" i="107"/>
  <c r="G216" i="107"/>
  <c r="G225" i="107"/>
  <c r="G239" i="107"/>
  <c r="G14" i="107"/>
  <c r="G22" i="107"/>
  <c r="G30" i="107"/>
  <c r="G34" i="107"/>
  <c r="G46" i="107"/>
  <c r="G54" i="107"/>
  <c r="G58" i="107"/>
  <c r="G70" i="107"/>
  <c r="G74" i="107"/>
  <c r="G86" i="107"/>
  <c r="G90" i="107"/>
  <c r="G98" i="107"/>
  <c r="G106" i="107"/>
  <c r="G114" i="107"/>
  <c r="G122" i="107"/>
  <c r="G134" i="107"/>
  <c r="G142" i="107"/>
  <c r="G154" i="107"/>
  <c r="G166" i="107"/>
  <c r="G174" i="107"/>
  <c r="G178" i="107"/>
  <c r="G186" i="107"/>
  <c r="G194" i="107"/>
  <c r="G206" i="107"/>
  <c r="G210" i="107"/>
  <c r="G222" i="107"/>
  <c r="G226" i="107"/>
  <c r="G242" i="107"/>
  <c r="G6" i="107"/>
  <c r="G10" i="107"/>
  <c r="G18" i="107"/>
  <c r="G26" i="107"/>
  <c r="G38" i="107"/>
  <c r="G42" i="107"/>
  <c r="G50" i="107"/>
  <c r="G62" i="107"/>
  <c r="G66" i="107"/>
  <c r="G78" i="107"/>
  <c r="G82" i="107"/>
  <c r="G94" i="107"/>
  <c r="G102" i="107"/>
  <c r="G110" i="107"/>
  <c r="G118" i="107"/>
  <c r="G126" i="107"/>
  <c r="G130" i="107"/>
  <c r="G138" i="107"/>
  <c r="G146" i="107"/>
  <c r="G150" i="107"/>
  <c r="G158" i="107"/>
  <c r="G162" i="107"/>
  <c r="G170" i="107"/>
  <c r="G182" i="107"/>
  <c r="G190" i="107"/>
  <c r="G198" i="107"/>
  <c r="G202" i="107"/>
  <c r="G214" i="107"/>
  <c r="G218" i="107"/>
  <c r="G230" i="107"/>
  <c r="G234" i="107"/>
  <c r="G238" i="107"/>
  <c r="G4" i="106"/>
  <c r="G245" i="109"/>
  <c r="D245" i="108"/>
  <c r="F245" i="108"/>
  <c r="G245" i="108"/>
  <c r="B245" i="108"/>
  <c r="J245" i="108"/>
  <c r="E245" i="108"/>
  <c r="C245" i="108"/>
  <c r="F245" i="107"/>
  <c r="H245" i="107"/>
  <c r="J245" i="107"/>
  <c r="D245" i="106"/>
  <c r="F245" i="106"/>
  <c r="J245" i="106"/>
  <c r="E245" i="105"/>
  <c r="I245" i="105"/>
  <c r="F245" i="105"/>
  <c r="J245" i="105"/>
  <c r="C245" i="105"/>
  <c r="G245" i="105"/>
  <c r="K245" i="105"/>
  <c r="G245" i="106" l="1"/>
  <c r="G245" i="107"/>
</calcChain>
</file>

<file path=xl/sharedStrings.xml><?xml version="1.0" encoding="utf-8"?>
<sst xmlns="http://schemas.openxmlformats.org/spreadsheetml/2006/main" count="1259" uniqueCount="445">
  <si>
    <t>Time</t>
  </si>
  <si>
    <t>Left buccal mucosa (°C)</t>
  </si>
  <si>
    <t>Right buccal mucosa (°C)</t>
  </si>
  <si>
    <t>Labial mucosa (°C)</t>
  </si>
  <si>
    <t>Age=36, M</t>
  </si>
  <si>
    <t>CROP</t>
  </si>
  <si>
    <r>
      <t>T</t>
    </r>
    <r>
      <rPr>
        <b/>
        <vertAlign val="subscript"/>
        <sz val="11"/>
        <color theme="1"/>
        <rFont val="Calibri"/>
        <family val="2"/>
        <scheme val="minor"/>
      </rPr>
      <t>amb</t>
    </r>
    <r>
      <rPr>
        <b/>
        <sz val="11"/>
        <color theme="1"/>
        <rFont val="Calibri"/>
        <family val="2"/>
        <scheme val="minor"/>
      </rPr>
      <t>=</t>
    </r>
  </si>
  <si>
    <t>RH=</t>
  </si>
  <si>
    <t>(64,98) and (145,133)</t>
  </si>
  <si>
    <t>(90,8) and (155,113)</t>
  </si>
  <si>
    <t>(47,14) and (105,79)</t>
  </si>
  <si>
    <r>
      <t>Left comsoral (</t>
    </r>
    <r>
      <rPr>
        <b/>
        <sz val="11"/>
        <color theme="1"/>
        <rFont val="Calibri"/>
        <family val="2"/>
      </rPr>
      <t>°</t>
    </r>
    <r>
      <rPr>
        <b/>
        <sz val="11"/>
        <color theme="1"/>
        <rFont val="Calibri"/>
        <family val="2"/>
        <scheme val="minor"/>
      </rPr>
      <t>C)</t>
    </r>
  </si>
  <si>
    <r>
      <t>Right comsoral (</t>
    </r>
    <r>
      <rPr>
        <b/>
        <sz val="11"/>
        <color theme="1"/>
        <rFont val="Calibri"/>
        <family val="2"/>
      </rPr>
      <t>°</t>
    </r>
    <r>
      <rPr>
        <b/>
        <sz val="11"/>
        <color theme="1"/>
        <rFont val="Calibri"/>
        <family val="2"/>
        <scheme val="minor"/>
      </rPr>
      <t>C)</t>
    </r>
  </si>
  <si>
    <t>(19,22) and (142,78)</t>
  </si>
  <si>
    <t>(6,4) and (121,50)</t>
  </si>
  <si>
    <t>Dorsum tongue (°C)</t>
  </si>
  <si>
    <t>Age=23, M</t>
  </si>
  <si>
    <t>Left Lat tongue (°C)</t>
  </si>
  <si>
    <t>(89,35) and (105,73)</t>
  </si>
  <si>
    <t>(58,25) and (131,83)</t>
  </si>
  <si>
    <t>(89,88) and (146,110)</t>
  </si>
  <si>
    <t>(64,18) and (116,76)</t>
  </si>
  <si>
    <t>(53,97) and (121,116)</t>
  </si>
  <si>
    <t>(59,62) and (155,103)</t>
  </si>
  <si>
    <t>(70,40) and (90,60)</t>
  </si>
  <si>
    <t>Dorsum tongue-mid (°C)</t>
  </si>
  <si>
    <t>Dorsum tongue-anter (°C)</t>
  </si>
  <si>
    <t>(39,27) and (137,53)</t>
  </si>
  <si>
    <t>Age=59, F</t>
  </si>
  <si>
    <t>(80,31) and (129,75)</t>
  </si>
  <si>
    <t>(98,33) and (143,76)</t>
  </si>
  <si>
    <t>(35,20) and (87,55)</t>
  </si>
  <si>
    <t>Dorsum tongue_ant</t>
  </si>
  <si>
    <t>Dorsum tongue_mid</t>
  </si>
  <si>
    <t>Left_lateral boarder</t>
  </si>
  <si>
    <t>Right_lateral boarder</t>
  </si>
  <si>
    <t>Ventral_surface</t>
  </si>
  <si>
    <t>Dorsum tongue-ant (°C)</t>
  </si>
  <si>
    <t>Ventral surface (°C)</t>
  </si>
  <si>
    <t>Right Lat tongue (°C)</t>
  </si>
  <si>
    <r>
      <t>T</t>
    </r>
    <r>
      <rPr>
        <b/>
        <vertAlign val="subscript"/>
        <sz val="11"/>
        <color theme="1"/>
        <rFont val="Calibri"/>
        <family val="2"/>
        <scheme val="minor"/>
      </rPr>
      <t>amb</t>
    </r>
    <r>
      <rPr>
        <b/>
        <sz val="11"/>
        <color theme="1"/>
        <rFont val="Calibri"/>
        <family val="2"/>
        <scheme val="minor"/>
      </rPr>
      <t>=32.4547</t>
    </r>
  </si>
  <si>
    <t>RH=0.59876</t>
  </si>
  <si>
    <r>
      <t>T</t>
    </r>
    <r>
      <rPr>
        <b/>
        <vertAlign val="subscript"/>
        <sz val="11"/>
        <color theme="1"/>
        <rFont val="Calibri"/>
        <family val="2"/>
        <scheme val="minor"/>
      </rPr>
      <t>amb</t>
    </r>
    <r>
      <rPr>
        <b/>
        <sz val="11"/>
        <color theme="1"/>
        <rFont val="Calibri"/>
        <family val="2"/>
        <scheme val="minor"/>
      </rPr>
      <t>=32.479</t>
    </r>
  </si>
  <si>
    <t>RH=0.63455</t>
  </si>
  <si>
    <r>
      <t>T</t>
    </r>
    <r>
      <rPr>
        <b/>
        <vertAlign val="subscript"/>
        <sz val="11"/>
        <color theme="1"/>
        <rFont val="Calibri"/>
        <family val="2"/>
        <scheme val="minor"/>
      </rPr>
      <t>amb</t>
    </r>
    <r>
      <rPr>
        <b/>
        <sz val="11"/>
        <color theme="1"/>
        <rFont val="Calibri"/>
        <family val="2"/>
        <scheme val="minor"/>
      </rPr>
      <t>=32.6388</t>
    </r>
  </si>
  <si>
    <t>RH=0.4711</t>
  </si>
  <si>
    <r>
      <t>T</t>
    </r>
    <r>
      <rPr>
        <b/>
        <vertAlign val="subscript"/>
        <sz val="11"/>
        <color theme="1"/>
        <rFont val="Calibri"/>
        <family val="2"/>
        <scheme val="minor"/>
      </rPr>
      <t>amb</t>
    </r>
    <r>
      <rPr>
        <b/>
        <sz val="11"/>
        <color theme="1"/>
        <rFont val="Calibri"/>
        <family val="2"/>
        <scheme val="minor"/>
      </rPr>
      <t>=32.8397</t>
    </r>
  </si>
  <si>
    <t>RH=0.4188</t>
  </si>
  <si>
    <r>
      <t>T</t>
    </r>
    <r>
      <rPr>
        <b/>
        <vertAlign val="subscript"/>
        <sz val="11"/>
        <color theme="1"/>
        <rFont val="Calibri"/>
        <family val="2"/>
        <scheme val="minor"/>
      </rPr>
      <t>amb</t>
    </r>
    <r>
      <rPr>
        <b/>
        <sz val="11"/>
        <color theme="1"/>
        <rFont val="Calibri"/>
        <family val="2"/>
        <scheme val="minor"/>
      </rPr>
      <t>=33.038</t>
    </r>
  </si>
  <si>
    <t>RH=0.40611</t>
  </si>
  <si>
    <r>
      <t>T</t>
    </r>
    <r>
      <rPr>
        <b/>
        <vertAlign val="subscript"/>
        <sz val="11"/>
        <color theme="1"/>
        <rFont val="Calibri"/>
        <family val="2"/>
        <scheme val="minor"/>
      </rPr>
      <t>amb</t>
    </r>
    <r>
      <rPr>
        <b/>
        <sz val="11"/>
        <color theme="1"/>
        <rFont val="Calibri"/>
        <family val="2"/>
        <scheme val="minor"/>
      </rPr>
      <t>=33.2902</t>
    </r>
  </si>
  <si>
    <t>RH=0.4664</t>
  </si>
  <si>
    <r>
      <t>T</t>
    </r>
    <r>
      <rPr>
        <b/>
        <vertAlign val="subscript"/>
        <sz val="11"/>
        <color theme="1"/>
        <rFont val="Calibri"/>
        <family val="2"/>
        <scheme val="minor"/>
      </rPr>
      <t>amb</t>
    </r>
    <r>
      <rPr>
        <b/>
        <sz val="11"/>
        <color theme="1"/>
        <rFont val="Calibri"/>
        <family val="2"/>
        <scheme val="minor"/>
      </rPr>
      <t>=33.8649</t>
    </r>
  </si>
  <si>
    <t>RH=0.5662</t>
  </si>
  <si>
    <r>
      <t>T</t>
    </r>
    <r>
      <rPr>
        <b/>
        <vertAlign val="subscript"/>
        <sz val="11"/>
        <color theme="1"/>
        <rFont val="Calibri"/>
        <family val="2"/>
        <scheme val="minor"/>
      </rPr>
      <t>amb</t>
    </r>
    <r>
      <rPr>
        <b/>
        <sz val="11"/>
        <color theme="1"/>
        <rFont val="Calibri"/>
        <family val="2"/>
        <scheme val="minor"/>
      </rPr>
      <t>=34.661</t>
    </r>
  </si>
  <si>
    <t>RH=0.39463</t>
  </si>
  <si>
    <t>Ventral surface tongue (°C)</t>
  </si>
  <si>
    <t>Left Lat Borader (°C)</t>
  </si>
  <si>
    <r>
      <t>T</t>
    </r>
    <r>
      <rPr>
        <b/>
        <vertAlign val="subscript"/>
        <sz val="11"/>
        <color theme="1"/>
        <rFont val="Calibri"/>
        <family val="2"/>
        <scheme val="minor"/>
      </rPr>
      <t>amb</t>
    </r>
    <r>
      <rPr>
        <b/>
        <sz val="11"/>
        <color theme="1"/>
        <rFont val="Calibri"/>
        <family val="2"/>
        <scheme val="minor"/>
      </rPr>
      <t>=31.5265</t>
    </r>
  </si>
  <si>
    <t>RH=0.503686</t>
  </si>
  <si>
    <r>
      <t>T</t>
    </r>
    <r>
      <rPr>
        <b/>
        <vertAlign val="subscript"/>
        <sz val="11"/>
        <color theme="1"/>
        <rFont val="Calibri"/>
        <family val="2"/>
        <scheme val="minor"/>
      </rPr>
      <t>amb</t>
    </r>
    <r>
      <rPr>
        <b/>
        <sz val="11"/>
        <color theme="1"/>
        <rFont val="Calibri"/>
        <family val="2"/>
        <scheme val="minor"/>
      </rPr>
      <t>=32.5155</t>
    </r>
  </si>
  <si>
    <t>RH=0.52141</t>
  </si>
  <si>
    <r>
      <t>T</t>
    </r>
    <r>
      <rPr>
        <b/>
        <vertAlign val="subscript"/>
        <sz val="11"/>
        <color theme="1"/>
        <rFont val="Calibri"/>
        <family val="2"/>
        <scheme val="minor"/>
      </rPr>
      <t>amb</t>
    </r>
    <r>
      <rPr>
        <b/>
        <sz val="11"/>
        <color theme="1"/>
        <rFont val="Calibri"/>
        <family val="2"/>
        <scheme val="minor"/>
      </rPr>
      <t>=33.2427</t>
    </r>
  </si>
  <si>
    <t>RH=0.46205</t>
  </si>
  <si>
    <r>
      <t>T</t>
    </r>
    <r>
      <rPr>
        <b/>
        <vertAlign val="subscript"/>
        <sz val="11"/>
        <color theme="1"/>
        <rFont val="Calibri"/>
        <family val="2"/>
        <scheme val="minor"/>
      </rPr>
      <t>amb</t>
    </r>
    <r>
      <rPr>
        <b/>
        <sz val="11"/>
        <color theme="1"/>
        <rFont val="Calibri"/>
        <family val="2"/>
        <scheme val="minor"/>
      </rPr>
      <t>=33.7390</t>
    </r>
  </si>
  <si>
    <t>RH=0.4192</t>
  </si>
  <si>
    <r>
      <t>T</t>
    </r>
    <r>
      <rPr>
        <b/>
        <vertAlign val="subscript"/>
        <sz val="11"/>
        <color theme="1"/>
        <rFont val="Calibri"/>
        <family val="2"/>
        <scheme val="minor"/>
      </rPr>
      <t>amb</t>
    </r>
    <r>
      <rPr>
        <b/>
        <sz val="11"/>
        <color theme="1"/>
        <rFont val="Calibri"/>
        <family val="2"/>
        <scheme val="minor"/>
      </rPr>
      <t>=34.141023</t>
    </r>
  </si>
  <si>
    <t>RH=0.411958</t>
  </si>
  <si>
    <r>
      <t>T</t>
    </r>
    <r>
      <rPr>
        <b/>
        <vertAlign val="subscript"/>
        <sz val="11"/>
        <color theme="1"/>
        <rFont val="Calibri"/>
        <family val="2"/>
        <scheme val="minor"/>
      </rPr>
      <t>amb</t>
    </r>
    <r>
      <rPr>
        <b/>
        <sz val="11"/>
        <color theme="1"/>
        <rFont val="Calibri"/>
        <family val="2"/>
        <scheme val="minor"/>
      </rPr>
      <t>=34.5841</t>
    </r>
  </si>
  <si>
    <t>RH=0.47697</t>
  </si>
  <si>
    <r>
      <t>T</t>
    </r>
    <r>
      <rPr>
        <b/>
        <vertAlign val="subscript"/>
        <sz val="11"/>
        <color theme="1"/>
        <rFont val="Calibri"/>
        <family val="2"/>
        <scheme val="minor"/>
      </rPr>
      <t>amb</t>
    </r>
    <r>
      <rPr>
        <b/>
        <sz val="11"/>
        <color theme="1"/>
        <rFont val="Calibri"/>
        <family val="2"/>
        <scheme val="minor"/>
      </rPr>
      <t>=35.364047</t>
    </r>
  </si>
  <si>
    <t>RH=0.510583</t>
  </si>
  <si>
    <r>
      <t>T</t>
    </r>
    <r>
      <rPr>
        <b/>
        <vertAlign val="subscript"/>
        <sz val="11"/>
        <color theme="1"/>
        <rFont val="Calibri"/>
        <family val="2"/>
        <scheme val="minor"/>
      </rPr>
      <t>amb</t>
    </r>
    <r>
      <rPr>
        <b/>
        <sz val="11"/>
        <color theme="1"/>
        <rFont val="Calibri"/>
        <family val="2"/>
        <scheme val="minor"/>
      </rPr>
      <t>=35.6801</t>
    </r>
  </si>
  <si>
    <t>RH=0.38329</t>
  </si>
  <si>
    <t>Right comisoral (°C)</t>
  </si>
  <si>
    <t>Left comisoral (°C)</t>
  </si>
  <si>
    <t>(96,60) &amp; (118,77)</t>
  </si>
  <si>
    <t>(50,65) &amp; (60,75)</t>
  </si>
  <si>
    <t>(73,63) &amp; (89, 76)</t>
  </si>
  <si>
    <t>(87,21) and (131,106)</t>
  </si>
  <si>
    <t>(53,23) and (84,115)</t>
  </si>
  <si>
    <t>(51,31) &amp; (120,78)</t>
  </si>
  <si>
    <t>(48,30) &amp; (130,64)</t>
  </si>
  <si>
    <t>(64,42) &amp; (92,52)</t>
  </si>
  <si>
    <r>
      <t>T</t>
    </r>
    <r>
      <rPr>
        <b/>
        <vertAlign val="subscript"/>
        <sz val="11"/>
        <color theme="1"/>
        <rFont val="Calibri"/>
        <family val="2"/>
        <scheme val="minor"/>
      </rPr>
      <t>amb</t>
    </r>
    <r>
      <rPr>
        <b/>
        <sz val="11"/>
        <color theme="1"/>
        <rFont val="Calibri"/>
        <family val="2"/>
        <scheme val="minor"/>
      </rPr>
      <t>=33.0584</t>
    </r>
  </si>
  <si>
    <t>RH=0.4727</t>
  </si>
  <si>
    <r>
      <t>T</t>
    </r>
    <r>
      <rPr>
        <b/>
        <vertAlign val="subscript"/>
        <sz val="11"/>
        <color theme="1"/>
        <rFont val="Calibri"/>
        <family val="2"/>
        <scheme val="minor"/>
      </rPr>
      <t>amb</t>
    </r>
    <r>
      <rPr>
        <b/>
        <sz val="11"/>
        <color theme="1"/>
        <rFont val="Calibri"/>
        <family val="2"/>
        <scheme val="minor"/>
      </rPr>
      <t>=31.77277</t>
    </r>
  </si>
  <si>
    <t>RH=0.51756</t>
  </si>
  <si>
    <r>
      <t>T</t>
    </r>
    <r>
      <rPr>
        <b/>
        <vertAlign val="subscript"/>
        <sz val="11"/>
        <color theme="1"/>
        <rFont val="Calibri"/>
        <family val="2"/>
        <scheme val="minor"/>
      </rPr>
      <t>amb</t>
    </r>
    <r>
      <rPr>
        <b/>
        <sz val="11"/>
        <color theme="1"/>
        <rFont val="Calibri"/>
        <family val="2"/>
        <scheme val="minor"/>
      </rPr>
      <t>=33.83</t>
    </r>
  </si>
  <si>
    <t>RH=0.4185</t>
  </si>
  <si>
    <r>
      <t>T</t>
    </r>
    <r>
      <rPr>
        <b/>
        <vertAlign val="subscript"/>
        <sz val="11"/>
        <color theme="1"/>
        <rFont val="Calibri"/>
        <family val="2"/>
        <scheme val="minor"/>
      </rPr>
      <t>amb</t>
    </r>
    <r>
      <rPr>
        <b/>
        <sz val="11"/>
        <color theme="1"/>
        <rFont val="Calibri"/>
        <family val="2"/>
        <scheme val="minor"/>
      </rPr>
      <t>=34.426</t>
    </r>
  </si>
  <si>
    <t>RH=0.44779</t>
  </si>
  <si>
    <r>
      <t>T</t>
    </r>
    <r>
      <rPr>
        <b/>
        <vertAlign val="subscript"/>
        <sz val="11"/>
        <color theme="1"/>
        <rFont val="Calibri"/>
        <family val="2"/>
        <scheme val="minor"/>
      </rPr>
      <t>amb</t>
    </r>
    <r>
      <rPr>
        <b/>
        <sz val="11"/>
        <color theme="1"/>
        <rFont val="Calibri"/>
        <family val="2"/>
        <scheme val="minor"/>
      </rPr>
      <t>=35.428</t>
    </r>
  </si>
  <si>
    <t>RH=0.48123</t>
  </si>
  <si>
    <r>
      <t>T</t>
    </r>
    <r>
      <rPr>
        <b/>
        <vertAlign val="subscript"/>
        <sz val="11"/>
        <color theme="1"/>
        <rFont val="Calibri"/>
        <family val="2"/>
        <scheme val="minor"/>
      </rPr>
      <t>amb</t>
    </r>
    <r>
      <rPr>
        <b/>
        <sz val="11"/>
        <color theme="1"/>
        <rFont val="Calibri"/>
        <family val="2"/>
        <scheme val="minor"/>
      </rPr>
      <t>=33.872</t>
    </r>
  </si>
  <si>
    <t>RH=0.4090</t>
  </si>
  <si>
    <r>
      <t>T</t>
    </r>
    <r>
      <rPr>
        <b/>
        <vertAlign val="subscript"/>
        <sz val="11"/>
        <color theme="1"/>
        <rFont val="Calibri"/>
        <family val="2"/>
        <scheme val="minor"/>
      </rPr>
      <t>amb</t>
    </r>
    <r>
      <rPr>
        <b/>
        <sz val="11"/>
        <color theme="1"/>
        <rFont val="Calibri"/>
        <family val="2"/>
        <scheme val="minor"/>
      </rPr>
      <t>=33.034</t>
    </r>
  </si>
  <si>
    <t>RH=0.4020</t>
  </si>
  <si>
    <r>
      <t>T</t>
    </r>
    <r>
      <rPr>
        <b/>
        <vertAlign val="subscript"/>
        <sz val="11"/>
        <color theme="1"/>
        <rFont val="Calibri"/>
        <family val="2"/>
        <scheme val="minor"/>
      </rPr>
      <t>amb</t>
    </r>
    <r>
      <rPr>
        <b/>
        <sz val="11"/>
        <color theme="1"/>
        <rFont val="Calibri"/>
        <family val="2"/>
        <scheme val="minor"/>
      </rPr>
      <t>=33.680</t>
    </r>
  </si>
  <si>
    <t>RH=0.4488</t>
  </si>
  <si>
    <r>
      <t>T</t>
    </r>
    <r>
      <rPr>
        <b/>
        <vertAlign val="subscript"/>
        <sz val="11"/>
        <color theme="1"/>
        <rFont val="Calibri"/>
        <family val="2"/>
        <scheme val="minor"/>
      </rPr>
      <t>amb</t>
    </r>
    <r>
      <rPr>
        <b/>
        <sz val="11"/>
        <color theme="1"/>
        <rFont val="Calibri"/>
        <family val="2"/>
        <scheme val="minor"/>
      </rPr>
      <t>=34.548</t>
    </r>
  </si>
  <si>
    <t>RH=0.421011</t>
  </si>
  <si>
    <t>Age=35, F</t>
  </si>
  <si>
    <t>Age=40, M</t>
  </si>
  <si>
    <t>(70,66) &amp; (95,83)</t>
  </si>
  <si>
    <t>(71,60) &amp; (87,82)</t>
  </si>
  <si>
    <t>(64,70) &amp; (80,82)</t>
  </si>
  <si>
    <t>(53,10) &amp; (120,70)</t>
  </si>
  <si>
    <t>(42,87) &amp; (105,113)</t>
  </si>
  <si>
    <t>(42,10) &amp; (106,71)</t>
  </si>
  <si>
    <t>(53,80) &amp; (124,102)</t>
  </si>
  <si>
    <t>(70,63) &amp; (106,83)</t>
  </si>
  <si>
    <r>
      <t>T</t>
    </r>
    <r>
      <rPr>
        <b/>
        <vertAlign val="subscript"/>
        <sz val="11"/>
        <color theme="1"/>
        <rFont val="Calibri"/>
        <family val="2"/>
        <scheme val="minor"/>
      </rPr>
      <t>amb</t>
    </r>
    <r>
      <rPr>
        <b/>
        <sz val="11"/>
        <color theme="1"/>
        <rFont val="Calibri"/>
        <family val="2"/>
        <scheme val="minor"/>
      </rPr>
      <t>=30.825</t>
    </r>
  </si>
  <si>
    <t>RH=0.45064</t>
  </si>
  <si>
    <r>
      <t>T</t>
    </r>
    <r>
      <rPr>
        <b/>
        <vertAlign val="subscript"/>
        <sz val="11"/>
        <color theme="1"/>
        <rFont val="Calibri"/>
        <family val="2"/>
        <scheme val="minor"/>
      </rPr>
      <t>amb</t>
    </r>
    <r>
      <rPr>
        <b/>
        <sz val="11"/>
        <color theme="1"/>
        <rFont val="Calibri"/>
        <family val="2"/>
        <scheme val="minor"/>
      </rPr>
      <t>=31.589</t>
    </r>
  </si>
  <si>
    <t>RH=0.45968</t>
  </si>
  <si>
    <r>
      <t>T</t>
    </r>
    <r>
      <rPr>
        <b/>
        <vertAlign val="subscript"/>
        <sz val="11"/>
        <color theme="1"/>
        <rFont val="Calibri"/>
        <family val="2"/>
        <scheme val="minor"/>
      </rPr>
      <t>amb</t>
    </r>
    <r>
      <rPr>
        <b/>
        <sz val="11"/>
        <color theme="1"/>
        <rFont val="Calibri"/>
        <family val="2"/>
        <scheme val="minor"/>
      </rPr>
      <t>=32.304</t>
    </r>
  </si>
  <si>
    <t>RH=0.4294</t>
  </si>
  <si>
    <r>
      <t>T</t>
    </r>
    <r>
      <rPr>
        <b/>
        <vertAlign val="subscript"/>
        <sz val="11"/>
        <color theme="1"/>
        <rFont val="Calibri"/>
        <family val="2"/>
        <scheme val="minor"/>
      </rPr>
      <t>amb</t>
    </r>
    <r>
      <rPr>
        <b/>
        <sz val="11"/>
        <color theme="1"/>
        <rFont val="Calibri"/>
        <family val="2"/>
        <scheme val="minor"/>
      </rPr>
      <t>=32.97</t>
    </r>
  </si>
  <si>
    <t>RH=0.4550</t>
  </si>
  <si>
    <r>
      <t>T</t>
    </r>
    <r>
      <rPr>
        <b/>
        <vertAlign val="subscript"/>
        <sz val="11"/>
        <color theme="1"/>
        <rFont val="Calibri"/>
        <family val="2"/>
        <scheme val="minor"/>
      </rPr>
      <t>amb</t>
    </r>
    <r>
      <rPr>
        <b/>
        <sz val="11"/>
        <color theme="1"/>
        <rFont val="Calibri"/>
        <family val="2"/>
        <scheme val="minor"/>
      </rPr>
      <t>=33.679</t>
    </r>
  </si>
  <si>
    <t>RH=0.46308</t>
  </si>
  <si>
    <r>
      <t>T</t>
    </r>
    <r>
      <rPr>
        <b/>
        <vertAlign val="subscript"/>
        <sz val="11"/>
        <color theme="1"/>
        <rFont val="Calibri"/>
        <family val="2"/>
        <scheme val="minor"/>
      </rPr>
      <t>amb</t>
    </r>
    <r>
      <rPr>
        <b/>
        <sz val="11"/>
        <color theme="1"/>
        <rFont val="Calibri"/>
        <family val="2"/>
        <scheme val="minor"/>
      </rPr>
      <t>=34.538</t>
    </r>
  </si>
  <si>
    <t>RH=0.4837</t>
  </si>
  <si>
    <r>
      <t>T</t>
    </r>
    <r>
      <rPr>
        <b/>
        <vertAlign val="subscript"/>
        <sz val="11"/>
        <color theme="1"/>
        <rFont val="Calibri"/>
        <family val="2"/>
        <scheme val="minor"/>
      </rPr>
      <t>amb</t>
    </r>
    <r>
      <rPr>
        <b/>
        <sz val="11"/>
        <color theme="1"/>
        <rFont val="Calibri"/>
        <family val="2"/>
        <scheme val="minor"/>
      </rPr>
      <t>=35.0409</t>
    </r>
  </si>
  <si>
    <t>RH=0.40507</t>
  </si>
  <si>
    <r>
      <t>Time (</t>
    </r>
    <r>
      <rPr>
        <b/>
        <sz val="11"/>
        <color rgb="FFFF0000"/>
        <rFont val="Calibri"/>
        <family val="2"/>
        <scheme val="minor"/>
      </rPr>
      <t>Corrected</t>
    </r>
    <r>
      <rPr>
        <b/>
        <sz val="11"/>
        <color theme="1"/>
        <rFont val="Calibri"/>
        <family val="2"/>
        <scheme val="minor"/>
      </rPr>
      <t>)</t>
    </r>
  </si>
  <si>
    <r>
      <t>T</t>
    </r>
    <r>
      <rPr>
        <b/>
        <vertAlign val="subscript"/>
        <sz val="11"/>
        <color theme="1"/>
        <rFont val="Calibri"/>
        <family val="2"/>
        <scheme val="minor"/>
      </rPr>
      <t>amb</t>
    </r>
    <r>
      <rPr>
        <b/>
        <sz val="11"/>
        <color theme="1"/>
        <rFont val="Calibri"/>
        <family val="2"/>
        <scheme val="minor"/>
      </rPr>
      <t>=35.52793</t>
    </r>
  </si>
  <si>
    <r>
      <t>T</t>
    </r>
    <r>
      <rPr>
        <b/>
        <vertAlign val="subscript"/>
        <sz val="11"/>
        <color theme="1"/>
        <rFont val="Calibri"/>
        <family val="2"/>
        <scheme val="minor"/>
      </rPr>
      <t>amb</t>
    </r>
    <r>
      <rPr>
        <b/>
        <sz val="11"/>
        <color theme="1"/>
        <rFont val="Calibri"/>
        <family val="2"/>
        <scheme val="minor"/>
      </rPr>
      <t>=35.9748</t>
    </r>
  </si>
  <si>
    <r>
      <t>T</t>
    </r>
    <r>
      <rPr>
        <b/>
        <vertAlign val="subscript"/>
        <sz val="11"/>
        <color theme="1"/>
        <rFont val="Calibri"/>
        <family val="2"/>
        <scheme val="minor"/>
      </rPr>
      <t>amb</t>
    </r>
    <r>
      <rPr>
        <b/>
        <sz val="11"/>
        <color theme="1"/>
        <rFont val="Calibri"/>
        <family val="2"/>
        <scheme val="minor"/>
      </rPr>
      <t>=36.22712</t>
    </r>
  </si>
  <si>
    <r>
      <t>T</t>
    </r>
    <r>
      <rPr>
        <b/>
        <vertAlign val="subscript"/>
        <sz val="11"/>
        <color theme="1"/>
        <rFont val="Calibri"/>
        <family val="2"/>
        <scheme val="minor"/>
      </rPr>
      <t>amb</t>
    </r>
    <r>
      <rPr>
        <b/>
        <sz val="11"/>
        <color theme="1"/>
        <rFont val="Calibri"/>
        <family val="2"/>
        <scheme val="minor"/>
      </rPr>
      <t>=36.25342</t>
    </r>
  </si>
  <si>
    <r>
      <t>T</t>
    </r>
    <r>
      <rPr>
        <b/>
        <vertAlign val="subscript"/>
        <sz val="11"/>
        <color theme="1"/>
        <rFont val="Calibri"/>
        <family val="2"/>
        <scheme val="minor"/>
      </rPr>
      <t>amb</t>
    </r>
    <r>
      <rPr>
        <b/>
        <sz val="11"/>
        <color theme="1"/>
        <rFont val="Calibri"/>
        <family val="2"/>
        <scheme val="minor"/>
      </rPr>
      <t>=36.35403</t>
    </r>
  </si>
  <si>
    <t>RH=0.64888</t>
  </si>
  <si>
    <t>RH=0.5887743</t>
  </si>
  <si>
    <t>RH=0.405872</t>
  </si>
  <si>
    <t>RH=0.4592375</t>
  </si>
  <si>
    <t>RH=0.434686</t>
  </si>
  <si>
    <t>*surrounding mapping not accurate</t>
  </si>
  <si>
    <t>Dorsum tongue (Case-1)</t>
  </si>
  <si>
    <t>Left Lat Borader (Case-2)</t>
  </si>
  <si>
    <t>Right Lat tongue (Case-3)</t>
  </si>
  <si>
    <t>Ventral surface tongue (Case-4)</t>
  </si>
  <si>
    <t>Right buccal mucosa (Case-5)</t>
  </si>
  <si>
    <t>Left buccal mucosa (Case-6)</t>
  </si>
  <si>
    <t>Right comisoral (Case-5_1)</t>
  </si>
  <si>
    <t>Left comisoral (Case-6_1)</t>
  </si>
  <si>
    <t>Labial mucosa (Case-7)</t>
  </si>
  <si>
    <t>Labial Gingiva (Case-7_1)</t>
  </si>
  <si>
    <t>Left Gingiva (Case-8)</t>
  </si>
  <si>
    <t>Right Gingiva (Case-9)</t>
  </si>
  <si>
    <r>
      <t>T</t>
    </r>
    <r>
      <rPr>
        <b/>
        <vertAlign val="subscript"/>
        <sz val="11"/>
        <color theme="1"/>
        <rFont val="Calibri"/>
        <family val="2"/>
        <scheme val="minor"/>
      </rPr>
      <t>amb</t>
    </r>
    <r>
      <rPr>
        <b/>
        <sz val="11"/>
        <color theme="1"/>
        <rFont val="Calibri"/>
        <family val="2"/>
        <scheme val="minor"/>
      </rPr>
      <t>=31.32292</t>
    </r>
  </si>
  <si>
    <r>
      <t>T</t>
    </r>
    <r>
      <rPr>
        <b/>
        <vertAlign val="subscript"/>
        <sz val="11"/>
        <color theme="1"/>
        <rFont val="Calibri"/>
        <family val="2"/>
        <scheme val="minor"/>
      </rPr>
      <t>amb</t>
    </r>
    <r>
      <rPr>
        <b/>
        <sz val="11"/>
        <color theme="1"/>
        <rFont val="Calibri"/>
        <family val="2"/>
        <scheme val="minor"/>
      </rPr>
      <t>=32.50794</t>
    </r>
  </si>
  <si>
    <r>
      <t>T</t>
    </r>
    <r>
      <rPr>
        <b/>
        <vertAlign val="subscript"/>
        <sz val="11"/>
        <color theme="1"/>
        <rFont val="Calibri"/>
        <family val="2"/>
        <scheme val="minor"/>
      </rPr>
      <t>amb</t>
    </r>
    <r>
      <rPr>
        <b/>
        <sz val="11"/>
        <color theme="1"/>
        <rFont val="Calibri"/>
        <family val="2"/>
        <scheme val="minor"/>
      </rPr>
      <t>=33.03572</t>
    </r>
  </si>
  <si>
    <r>
      <t>T</t>
    </r>
    <r>
      <rPr>
        <b/>
        <vertAlign val="subscript"/>
        <sz val="11"/>
        <color theme="1"/>
        <rFont val="Calibri"/>
        <family val="2"/>
        <scheme val="minor"/>
      </rPr>
      <t>amb</t>
    </r>
    <r>
      <rPr>
        <b/>
        <sz val="11"/>
        <color theme="1"/>
        <rFont val="Calibri"/>
        <family val="2"/>
        <scheme val="minor"/>
      </rPr>
      <t>=33.37621</t>
    </r>
  </si>
  <si>
    <r>
      <t>T</t>
    </r>
    <r>
      <rPr>
        <b/>
        <vertAlign val="subscript"/>
        <sz val="11"/>
        <color theme="1"/>
        <rFont val="Calibri"/>
        <family val="2"/>
        <scheme val="minor"/>
      </rPr>
      <t>amb</t>
    </r>
    <r>
      <rPr>
        <b/>
        <sz val="11"/>
        <color theme="1"/>
        <rFont val="Calibri"/>
        <family val="2"/>
        <scheme val="minor"/>
      </rPr>
      <t>=33.71017</t>
    </r>
  </si>
  <si>
    <r>
      <t>T</t>
    </r>
    <r>
      <rPr>
        <b/>
        <vertAlign val="subscript"/>
        <sz val="11"/>
        <color theme="1"/>
        <rFont val="Calibri"/>
        <family val="2"/>
        <scheme val="minor"/>
      </rPr>
      <t>amb</t>
    </r>
    <r>
      <rPr>
        <b/>
        <sz val="11"/>
        <color theme="1"/>
        <rFont val="Calibri"/>
        <family val="2"/>
        <scheme val="minor"/>
      </rPr>
      <t>=34.30175</t>
    </r>
  </si>
  <si>
    <r>
      <t>T</t>
    </r>
    <r>
      <rPr>
        <b/>
        <vertAlign val="subscript"/>
        <sz val="11"/>
        <color theme="1"/>
        <rFont val="Calibri"/>
        <family val="2"/>
        <scheme val="minor"/>
      </rPr>
      <t>amb</t>
    </r>
    <r>
      <rPr>
        <b/>
        <sz val="11"/>
        <color theme="1"/>
        <rFont val="Calibri"/>
        <family val="2"/>
        <scheme val="minor"/>
      </rPr>
      <t>=34.84113</t>
    </r>
  </si>
  <si>
    <r>
      <t>T</t>
    </r>
    <r>
      <rPr>
        <b/>
        <vertAlign val="subscript"/>
        <sz val="11"/>
        <color theme="1"/>
        <rFont val="Calibri"/>
        <family val="2"/>
        <scheme val="minor"/>
      </rPr>
      <t>amb</t>
    </r>
    <r>
      <rPr>
        <b/>
        <sz val="11"/>
        <color theme="1"/>
        <rFont val="Calibri"/>
        <family val="2"/>
        <scheme val="minor"/>
      </rPr>
      <t>=35.01076</t>
    </r>
  </si>
  <si>
    <r>
      <t>T</t>
    </r>
    <r>
      <rPr>
        <b/>
        <vertAlign val="subscript"/>
        <sz val="11"/>
        <color theme="1"/>
        <rFont val="Calibri"/>
        <family val="2"/>
        <scheme val="minor"/>
      </rPr>
      <t>amb</t>
    </r>
    <r>
      <rPr>
        <b/>
        <sz val="11"/>
        <color theme="1"/>
        <rFont val="Calibri"/>
        <family val="2"/>
        <scheme val="minor"/>
      </rPr>
      <t>=35.16577</t>
    </r>
  </si>
  <si>
    <t>RH=0.573912</t>
  </si>
  <si>
    <t>RH=0.52194</t>
  </si>
  <si>
    <t>RH=0.5180956</t>
  </si>
  <si>
    <t>RH=0.4950742</t>
  </si>
  <si>
    <t>RH=0.5645746</t>
  </si>
  <si>
    <t>RH=0.632174</t>
  </si>
  <si>
    <t>RH=0.481044</t>
  </si>
  <si>
    <t>RH=0.4780125</t>
  </si>
  <si>
    <t>RH=0.4672377</t>
  </si>
  <si>
    <t>(99,63-132,84)</t>
  </si>
  <si>
    <t>(68,82-85,100)</t>
  </si>
  <si>
    <t>(81,79-91,92)</t>
  </si>
  <si>
    <t>(82,58-113,84)</t>
  </si>
  <si>
    <t>(104,30-156,81)</t>
  </si>
  <si>
    <t>(45,16-121,79)</t>
  </si>
  <si>
    <t>(83,96-156,115)</t>
  </si>
  <si>
    <t>(44,77-136,98)</t>
  </si>
  <si>
    <t>(68,67-105,84)</t>
  </si>
  <si>
    <t>(93,42-102,52)</t>
  </si>
  <si>
    <t>(114,36-120,41)</t>
  </si>
  <si>
    <r>
      <t>T</t>
    </r>
    <r>
      <rPr>
        <b/>
        <vertAlign val="subscript"/>
        <sz val="11"/>
        <color theme="1"/>
        <rFont val="Calibri"/>
        <family val="2"/>
        <scheme val="minor"/>
      </rPr>
      <t>amb</t>
    </r>
    <r>
      <rPr>
        <b/>
        <sz val="11"/>
        <color theme="1"/>
        <rFont val="Calibri"/>
        <family val="2"/>
        <scheme val="minor"/>
      </rPr>
      <t>=32.24631</t>
    </r>
  </si>
  <si>
    <r>
      <t>T</t>
    </r>
    <r>
      <rPr>
        <b/>
        <vertAlign val="subscript"/>
        <sz val="11"/>
        <color theme="1"/>
        <rFont val="Calibri"/>
        <family val="2"/>
        <scheme val="minor"/>
      </rPr>
      <t>amb</t>
    </r>
    <r>
      <rPr>
        <b/>
        <sz val="11"/>
        <color theme="1"/>
        <rFont val="Calibri"/>
        <family val="2"/>
        <scheme val="minor"/>
      </rPr>
      <t>=32.99549</t>
    </r>
  </si>
  <si>
    <r>
      <t>T</t>
    </r>
    <r>
      <rPr>
        <b/>
        <vertAlign val="subscript"/>
        <sz val="11"/>
        <color theme="1"/>
        <rFont val="Calibri"/>
        <family val="2"/>
        <scheme val="minor"/>
      </rPr>
      <t>amb</t>
    </r>
    <r>
      <rPr>
        <b/>
        <sz val="11"/>
        <color theme="1"/>
        <rFont val="Calibri"/>
        <family val="2"/>
        <scheme val="minor"/>
      </rPr>
      <t>=33.62737</t>
    </r>
  </si>
  <si>
    <r>
      <t>T</t>
    </r>
    <r>
      <rPr>
        <b/>
        <vertAlign val="subscript"/>
        <sz val="11"/>
        <color theme="1"/>
        <rFont val="Calibri"/>
        <family val="2"/>
        <scheme val="minor"/>
      </rPr>
      <t>amb</t>
    </r>
    <r>
      <rPr>
        <b/>
        <sz val="11"/>
        <color theme="1"/>
        <rFont val="Calibri"/>
        <family val="2"/>
        <scheme val="minor"/>
      </rPr>
      <t>=34.1414</t>
    </r>
  </si>
  <si>
    <r>
      <t>T</t>
    </r>
    <r>
      <rPr>
        <b/>
        <vertAlign val="subscript"/>
        <sz val="11"/>
        <color theme="1"/>
        <rFont val="Calibri"/>
        <family val="2"/>
        <scheme val="minor"/>
      </rPr>
      <t>amb</t>
    </r>
    <r>
      <rPr>
        <b/>
        <sz val="11"/>
        <color theme="1"/>
        <rFont val="Calibri"/>
        <family val="2"/>
        <scheme val="minor"/>
      </rPr>
      <t>=34.98125</t>
    </r>
  </si>
  <si>
    <r>
      <t>T</t>
    </r>
    <r>
      <rPr>
        <b/>
        <vertAlign val="subscript"/>
        <sz val="11"/>
        <color theme="1"/>
        <rFont val="Calibri"/>
        <family val="2"/>
        <scheme val="minor"/>
      </rPr>
      <t>amb</t>
    </r>
    <r>
      <rPr>
        <b/>
        <sz val="11"/>
        <color theme="1"/>
        <rFont val="Calibri"/>
        <family val="2"/>
        <scheme val="minor"/>
      </rPr>
      <t>=35.48352</t>
    </r>
  </si>
  <si>
    <r>
      <t>T</t>
    </r>
    <r>
      <rPr>
        <b/>
        <vertAlign val="subscript"/>
        <sz val="11"/>
        <color theme="1"/>
        <rFont val="Calibri"/>
        <family val="2"/>
        <scheme val="minor"/>
      </rPr>
      <t>amb</t>
    </r>
    <r>
      <rPr>
        <b/>
        <sz val="11"/>
        <color theme="1"/>
        <rFont val="Calibri"/>
        <family val="2"/>
        <scheme val="minor"/>
      </rPr>
      <t>=35.65251</t>
    </r>
  </si>
  <si>
    <r>
      <t>T</t>
    </r>
    <r>
      <rPr>
        <b/>
        <vertAlign val="subscript"/>
        <sz val="11"/>
        <color theme="1"/>
        <rFont val="Calibri"/>
        <family val="2"/>
        <scheme val="minor"/>
      </rPr>
      <t>amb</t>
    </r>
    <r>
      <rPr>
        <b/>
        <sz val="11"/>
        <color theme="1"/>
        <rFont val="Calibri"/>
        <family val="2"/>
        <scheme val="minor"/>
      </rPr>
      <t>=35.67655</t>
    </r>
  </si>
  <si>
    <t>RH=0.3482191</t>
  </si>
  <si>
    <t>RH=0.3735416</t>
  </si>
  <si>
    <t>RH=0.400132</t>
  </si>
  <si>
    <t>RH=0.3512367</t>
  </si>
  <si>
    <t>RH=0.4838778</t>
  </si>
  <si>
    <t>RH=0.3457535</t>
  </si>
  <si>
    <t>RH=0.3390113</t>
  </si>
  <si>
    <t>RH=0.3175716</t>
  </si>
  <si>
    <t>(77,59-111,94)</t>
  </si>
  <si>
    <t>(48,59-73,79)</t>
  </si>
  <si>
    <t>(65,69-78,87)</t>
  </si>
  <si>
    <t>(84,70-121,101)</t>
  </si>
  <si>
    <t>(46,28-69,52)</t>
  </si>
  <si>
    <t>(76,25-91,58)</t>
  </si>
  <si>
    <t>(46,79-84,97)</t>
  </si>
  <si>
    <t>(28,79-79,98)</t>
  </si>
  <si>
    <t>(69,64-110,83)</t>
  </si>
  <si>
    <t>(Not visible in the IR image)</t>
  </si>
  <si>
    <t>(104,24-113,34)</t>
  </si>
  <si>
    <t>Age=45,F</t>
  </si>
  <si>
    <t>Age=60, M</t>
  </si>
  <si>
    <t>Age=25, M</t>
  </si>
  <si>
    <t>70,50-104,81</t>
  </si>
  <si>
    <t>67,67-76,82</t>
  </si>
  <si>
    <t>26,50-37,69</t>
  </si>
  <si>
    <t>69,72-99,93</t>
  </si>
  <si>
    <t>64,48-127,86</t>
  </si>
  <si>
    <t>46,31-113,79</t>
  </si>
  <si>
    <t>Data not available</t>
  </si>
  <si>
    <t>65,93-143,111</t>
  </si>
  <si>
    <t>61,47-103,64</t>
  </si>
  <si>
    <t>93,25-97,29</t>
  </si>
  <si>
    <t>112,57-119,63</t>
  </si>
  <si>
    <t>69,29-76,36</t>
  </si>
  <si>
    <r>
      <t>T</t>
    </r>
    <r>
      <rPr>
        <b/>
        <vertAlign val="subscript"/>
        <sz val="11"/>
        <color theme="1"/>
        <rFont val="Calibri"/>
        <family val="2"/>
        <scheme val="minor"/>
      </rPr>
      <t>amb</t>
    </r>
    <r>
      <rPr>
        <b/>
        <sz val="11"/>
        <color theme="1"/>
        <rFont val="Calibri"/>
        <family val="2"/>
        <scheme val="minor"/>
      </rPr>
      <t>=33.37044</t>
    </r>
  </si>
  <si>
    <r>
      <t>T</t>
    </r>
    <r>
      <rPr>
        <b/>
        <vertAlign val="subscript"/>
        <sz val="11"/>
        <color theme="1"/>
        <rFont val="Calibri"/>
        <family val="2"/>
        <scheme val="minor"/>
      </rPr>
      <t>amb</t>
    </r>
    <r>
      <rPr>
        <b/>
        <sz val="11"/>
        <color theme="1"/>
        <rFont val="Calibri"/>
        <family val="2"/>
        <scheme val="minor"/>
      </rPr>
      <t>=33.76363</t>
    </r>
  </si>
  <si>
    <r>
      <t>T</t>
    </r>
    <r>
      <rPr>
        <b/>
        <vertAlign val="subscript"/>
        <sz val="11"/>
        <color theme="1"/>
        <rFont val="Calibri"/>
        <family val="2"/>
        <scheme val="minor"/>
      </rPr>
      <t>amb</t>
    </r>
    <r>
      <rPr>
        <b/>
        <sz val="11"/>
        <color theme="1"/>
        <rFont val="Calibri"/>
        <family val="2"/>
        <scheme val="minor"/>
      </rPr>
      <t>=34.53816</t>
    </r>
  </si>
  <si>
    <r>
      <t>T</t>
    </r>
    <r>
      <rPr>
        <b/>
        <vertAlign val="subscript"/>
        <sz val="11"/>
        <color theme="1"/>
        <rFont val="Calibri"/>
        <family val="2"/>
        <scheme val="minor"/>
      </rPr>
      <t>amb</t>
    </r>
    <r>
      <rPr>
        <b/>
        <sz val="11"/>
        <color theme="1"/>
        <rFont val="Calibri"/>
        <family val="2"/>
        <scheme val="minor"/>
      </rPr>
      <t>=35.15946</t>
    </r>
  </si>
  <si>
    <r>
      <t>T</t>
    </r>
    <r>
      <rPr>
        <b/>
        <vertAlign val="subscript"/>
        <sz val="11"/>
        <color theme="1"/>
        <rFont val="Calibri"/>
        <family val="2"/>
        <scheme val="minor"/>
      </rPr>
      <t>amb</t>
    </r>
    <r>
      <rPr>
        <b/>
        <sz val="11"/>
        <color theme="1"/>
        <rFont val="Calibri"/>
        <family val="2"/>
        <scheme val="minor"/>
      </rPr>
      <t>=35.25225</t>
    </r>
  </si>
  <si>
    <r>
      <t>T</t>
    </r>
    <r>
      <rPr>
        <b/>
        <vertAlign val="subscript"/>
        <sz val="11"/>
        <color theme="1"/>
        <rFont val="Calibri"/>
        <family val="2"/>
        <scheme val="minor"/>
      </rPr>
      <t>amb</t>
    </r>
    <r>
      <rPr>
        <b/>
        <sz val="11"/>
        <color theme="1"/>
        <rFont val="Calibri"/>
        <family val="2"/>
        <scheme val="minor"/>
      </rPr>
      <t>=35.93213</t>
    </r>
  </si>
  <si>
    <r>
      <t>T</t>
    </r>
    <r>
      <rPr>
        <b/>
        <vertAlign val="subscript"/>
        <sz val="11"/>
        <color theme="1"/>
        <rFont val="Calibri"/>
        <family val="2"/>
        <scheme val="minor"/>
      </rPr>
      <t>amb</t>
    </r>
    <r>
      <rPr>
        <b/>
        <sz val="11"/>
        <color theme="1"/>
        <rFont val="Calibri"/>
        <family val="2"/>
        <scheme val="minor"/>
      </rPr>
      <t>=35.98355</t>
    </r>
  </si>
  <si>
    <r>
      <t>T</t>
    </r>
    <r>
      <rPr>
        <b/>
        <vertAlign val="subscript"/>
        <sz val="11"/>
        <color theme="1"/>
        <rFont val="Calibri"/>
        <family val="2"/>
        <scheme val="minor"/>
      </rPr>
      <t>amb</t>
    </r>
    <r>
      <rPr>
        <b/>
        <sz val="11"/>
        <color theme="1"/>
        <rFont val="Calibri"/>
        <family val="2"/>
        <scheme val="minor"/>
      </rPr>
      <t>=36.2469</t>
    </r>
  </si>
  <si>
    <r>
      <t>T</t>
    </r>
    <r>
      <rPr>
        <b/>
        <vertAlign val="subscript"/>
        <sz val="11"/>
        <color theme="1"/>
        <rFont val="Calibri"/>
        <family val="2"/>
        <scheme val="minor"/>
      </rPr>
      <t>amb</t>
    </r>
    <r>
      <rPr>
        <b/>
        <sz val="11"/>
        <color theme="1"/>
        <rFont val="Calibri"/>
        <family val="2"/>
        <scheme val="minor"/>
      </rPr>
      <t>=36.45705</t>
    </r>
  </si>
  <si>
    <t>RH=0.4537561</t>
  </si>
  <si>
    <t>RH=0.4631424</t>
  </si>
  <si>
    <t>RH=0.4807945</t>
  </si>
  <si>
    <t>RH=0.4229117</t>
  </si>
  <si>
    <t>RH=0.5022394</t>
  </si>
  <si>
    <t>RH=0.6004126</t>
  </si>
  <si>
    <t>RH=0.4011625</t>
  </si>
  <si>
    <t>RH=0.4457556</t>
  </si>
  <si>
    <t>RH=0.433095</t>
  </si>
  <si>
    <t>87,24-130,89</t>
  </si>
  <si>
    <t>106,75-139,110</t>
  </si>
  <si>
    <t>77,26-132,76</t>
  </si>
  <si>
    <t>107,20-148,70</t>
  </si>
  <si>
    <t>44,8-117,81</t>
  </si>
  <si>
    <t>61,41-121,97</t>
  </si>
  <si>
    <t>48,27-134,110</t>
  </si>
  <si>
    <t>Time(s)</t>
  </si>
  <si>
    <t>Right buccal mucosa</t>
  </si>
  <si>
    <t>Left buccal mucosa</t>
  </si>
  <si>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</si>
  <si>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</si>
  <si>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</si>
  <si>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</si>
  <si>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</si>
  <si>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</si>
  <si>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</si>
  <si>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</si>
  <si>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r>
      <t>CROP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</si>
  <si>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r>
      <t>Pixel averaged tissue temperature, T</t>
    </r>
    <r>
      <rPr>
        <sz val="12.3"/>
        <color theme="1"/>
        <rFont val="Adobe Heiti Std R"/>
        <family val="2"/>
        <charset val="128"/>
      </rPr>
      <t xml:space="preserve"> (degC)</t>
    </r>
  </si>
  <si>
    <r>
      <t>FEA, T</t>
    </r>
    <r>
      <rPr>
        <sz val="12.3"/>
        <color theme="1"/>
        <rFont val="Adobe Heiti Std R"/>
        <family val="2"/>
        <charset val="128"/>
      </rPr>
      <t xml:space="preserve"> (degC)</t>
    </r>
  </si>
  <si>
    <t>FEA Result</t>
  </si>
  <si>
    <t>Ventral surface of tongue</t>
  </si>
  <si>
    <t>Male</t>
  </si>
  <si>
    <t>Right Buccal Mucosa</t>
  </si>
  <si>
    <t>Left Buccal Mucosa</t>
  </si>
  <si>
    <t>Lower Labial Mucosa</t>
  </si>
  <si>
    <t>128,54-141,86</t>
  </si>
  <si>
    <t>47,18-104,75</t>
  </si>
  <si>
    <t>Pixel averaged tissue temperature, T (degC)</t>
  </si>
  <si>
    <t>Left Lateral Boarder of Tongue</t>
  </si>
  <si>
    <t>101,67-116,82</t>
  </si>
  <si>
    <t>68,78-110,106</t>
  </si>
  <si>
    <t>57,32-98,68</t>
  </si>
  <si>
    <t>Ventral Surface of Tongue</t>
  </si>
  <si>
    <t>96,74-111,86</t>
  </si>
  <si>
    <t>63,65-88,87</t>
  </si>
  <si>
    <t>71,39-107,74</t>
  </si>
  <si>
    <t>Dorsum of Tongue</t>
  </si>
  <si>
    <t>70,57-101,79</t>
  </si>
  <si>
    <t>60,82-72,95</t>
  </si>
  <si>
    <t>51,46-100,89</t>
  </si>
  <si>
    <t>51,45-73,57</t>
  </si>
  <si>
    <t>54,40-90,85</t>
  </si>
  <si>
    <t>96,28-103,35</t>
  </si>
  <si>
    <t>Right Lateral Boarder of Tongue</t>
  </si>
  <si>
    <t>69,62-89,77</t>
  </si>
  <si>
    <t>71,59-89,72</t>
  </si>
  <si>
    <t>53,34-103,55</t>
  </si>
  <si>
    <t>64,62-101,89</t>
  </si>
  <si>
    <t>62,58-83,76</t>
  </si>
  <si>
    <t>73,82-83,94</t>
  </si>
  <si>
    <t>71,54-102,84</t>
  </si>
  <si>
    <t>92,43-103,55</t>
  </si>
  <si>
    <t>64,40-78,66</t>
  </si>
  <si>
    <t>54,79-84,93</t>
  </si>
  <si>
    <t>75,79-83,87</t>
  </si>
  <si>
    <t>53,60-67,76</t>
  </si>
  <si>
    <t>98,29-150,76</t>
  </si>
  <si>
    <t>40,68-78,85</t>
  </si>
  <si>
    <t>67,79-77,93</t>
  </si>
  <si>
    <t>93,42-110,58</t>
  </si>
  <si>
    <t>95,53-110,78</t>
  </si>
  <si>
    <t>68,27-107,70</t>
  </si>
  <si>
    <t>90,46-119,59</t>
  </si>
  <si>
    <t>123,27-127,31</t>
  </si>
  <si>
    <t>72,43-103,71</t>
  </si>
  <si>
    <t>77,56-88,69</t>
  </si>
  <si>
    <t>74,41-92,68</t>
  </si>
  <si>
    <t>68,29-110,67</t>
  </si>
  <si>
    <t>74,42-113,76</t>
  </si>
  <si>
    <t>77,56-123,85</t>
  </si>
  <si>
    <t>107,28-111,32</t>
  </si>
  <si>
    <t>Right Gingiva</t>
  </si>
  <si>
    <t>71,50-113,82</t>
  </si>
  <si>
    <t>64,57-75,77</t>
  </si>
  <si>
    <t>24,46-30,52</t>
  </si>
  <si>
    <t>75,40-102,68</t>
  </si>
  <si>
    <t>86,66-96,81</t>
  </si>
  <si>
    <t>40,65-53,76</t>
  </si>
  <si>
    <t>88,50-113,68</t>
  </si>
  <si>
    <t>61,34-118,72</t>
  </si>
  <si>
    <t>51,36-75,48</t>
  </si>
  <si>
    <t>91,46-117,71</t>
  </si>
  <si>
    <t>75,62-90,76</t>
  </si>
  <si>
    <t>85,57-96,68</t>
  </si>
  <si>
    <t>85,67-98,88</t>
  </si>
  <si>
    <t>64,55-85,68</t>
  </si>
  <si>
    <t>Left Gingiva</t>
  </si>
  <si>
    <t>73,28-105,71</t>
  </si>
  <si>
    <t>62,48-98,64</t>
  </si>
  <si>
    <t>103,51-111,59</t>
  </si>
  <si>
    <t>112,54-121,68</t>
  </si>
  <si>
    <t>100,65-125,87</t>
  </si>
  <si>
    <t>58,44-99,75</t>
  </si>
  <si>
    <t>93,54-104,62</t>
  </si>
  <si>
    <t>68,70-97,89</t>
  </si>
  <si>
    <t>20,28-68,69</t>
  </si>
  <si>
    <t>67,69-103,87</t>
  </si>
  <si>
    <t>65,41-99,71</t>
  </si>
  <si>
    <t>68,61-84,71</t>
  </si>
  <si>
    <t>54,58-69,66</t>
  </si>
  <si>
    <t>88,35-107,61</t>
  </si>
  <si>
    <t>78,19-126,74</t>
  </si>
  <si>
    <t>42,11-95,67</t>
  </si>
  <si>
    <t>58,52-84,65</t>
  </si>
  <si>
    <t>89,54-97,62</t>
  </si>
  <si>
    <t>82,43-107,62</t>
  </si>
  <si>
    <t>90,58-101,70</t>
  </si>
  <si>
    <t>80,62-104,85</t>
  </si>
  <si>
    <t>49,61-60,73</t>
  </si>
  <si>
    <t>99,64-113,76</t>
  </si>
  <si>
    <t>81,54-101,84</t>
  </si>
  <si>
    <t>54,50-84,73</t>
  </si>
  <si>
    <t>95,49-121,70</t>
  </si>
  <si>
    <t>81,57-92,70</t>
  </si>
  <si>
    <t>93,44-104,57</t>
  </si>
  <si>
    <t>64,65-102,86</t>
  </si>
  <si>
    <t>63,37-120,87</t>
  </si>
  <si>
    <t>Lower Labial Gingiva</t>
  </si>
  <si>
    <t>85,41-113,66</t>
  </si>
  <si>
    <t>67,53-83,71</t>
  </si>
  <si>
    <t>46,57-59,70</t>
  </si>
  <si>
    <t>65,59-99,78</t>
  </si>
  <si>
    <t>86,51-124,82</t>
  </si>
  <si>
    <t>49,12-99,52</t>
  </si>
  <si>
    <t>58,78-109,94</t>
  </si>
  <si>
    <t>94,32-106,41</t>
  </si>
  <si>
    <t>89,62-98,73</t>
  </si>
  <si>
    <t>108,39-116,49</t>
  </si>
  <si>
    <t>48,65-86,99</t>
  </si>
  <si>
    <t>37,76-56,89</t>
  </si>
  <si>
    <t>101,80-114,95</t>
  </si>
  <si>
    <t>46,26-113,80</t>
  </si>
  <si>
    <t>47,65-105,90</t>
  </si>
  <si>
    <t>58,33-65,39</t>
  </si>
  <si>
    <t>85,100-89,104</t>
  </si>
  <si>
    <t>102,23-110,33</t>
  </si>
  <si>
    <t>71,74-101,97</t>
  </si>
  <si>
    <t>92,64-106,84</t>
  </si>
  <si>
    <t>74,59-84,84</t>
  </si>
  <si>
    <t>66,62-118,85</t>
  </si>
  <si>
    <t>65,42-95,68</t>
  </si>
  <si>
    <t>73,34-97,65</t>
  </si>
  <si>
    <t>50,63-86,73</t>
  </si>
  <si>
    <t>78,34-87,39</t>
  </si>
  <si>
    <t>43,86-52,97</t>
  </si>
  <si>
    <t>54,11-94,75</t>
  </si>
  <si>
    <t>90,55-129,84</t>
  </si>
  <si>
    <t>66,15-116,52</t>
  </si>
  <si>
    <t>59,25-113,70</t>
  </si>
  <si>
    <t>63,29-106,79</t>
  </si>
  <si>
    <t>56,33-106,68</t>
  </si>
  <si>
    <t>43,61-84,77</t>
  </si>
  <si>
    <t>80,56-114,86</t>
  </si>
  <si>
    <t>38,58-48,82</t>
  </si>
  <si>
    <t>104,68-126,101</t>
  </si>
  <si>
    <t>61,42-103,81</t>
  </si>
  <si>
    <t>68,22-132,69</t>
  </si>
  <si>
    <t>53,64-88,78</t>
  </si>
  <si>
    <t>81,64-87,72</t>
  </si>
  <si>
    <t>96,46-104,54</t>
  </si>
  <si>
    <t>61,57-91,81</t>
  </si>
  <si>
    <t>82,65-89,73</t>
  </si>
  <si>
    <t>58,60-68,88</t>
  </si>
  <si>
    <t>66,32-110,68</t>
  </si>
  <si>
    <t>54,71-96,89</t>
  </si>
  <si>
    <t>96,43-103,49</t>
  </si>
  <si>
    <t>74,70-95,88</t>
  </si>
  <si>
    <t>67,55-92,70</t>
  </si>
  <si>
    <t>67,26-118,70</t>
  </si>
  <si>
    <t>60,54-85,64</t>
  </si>
  <si>
    <t>95,71-128,89</t>
  </si>
  <si>
    <t>47,64-61,80</t>
  </si>
  <si>
    <t>61,43-88,62</t>
  </si>
  <si>
    <t>42,27-88,65</t>
  </si>
  <si>
    <t>54,13-92,49</t>
  </si>
  <si>
    <t>60,67-94,82</t>
  </si>
  <si>
    <t>81,26-124,49</t>
  </si>
  <si>
    <t>Right lower buccal gingiva</t>
  </si>
  <si>
    <t xml:space="preserve">Right lower buccal gingiva </t>
  </si>
  <si>
    <t xml:space="preserve">Left lower buccal gingiva </t>
  </si>
  <si>
    <t>Pixel averaged Temperature, T (degC)</t>
  </si>
  <si>
    <t>70,64-78,73</t>
  </si>
  <si>
    <t>56,10-107,55</t>
  </si>
  <si>
    <t>105,52-113,62</t>
  </si>
  <si>
    <t>47,44-125,90</t>
  </si>
  <si>
    <t>71,18-76,23</t>
  </si>
  <si>
    <t>87,64-130,102</t>
  </si>
  <si>
    <t>Left Lower Buccal Gingiva</t>
  </si>
  <si>
    <t>Right Lower Buccal Gingiva</t>
  </si>
  <si>
    <t>17,51-32,68</t>
  </si>
  <si>
    <t>117,89-128,100</t>
  </si>
  <si>
    <t>81,64-105,94</t>
  </si>
  <si>
    <t>70,59-92,85</t>
  </si>
  <si>
    <t>73,45-98,73</t>
  </si>
  <si>
    <t>55,65-66,82</t>
  </si>
  <si>
    <r>
      <t>Sample count (</t>
    </r>
    <r>
      <rPr>
        <i/>
        <sz val="11"/>
        <color theme="1"/>
        <rFont val="Adobe Heiti Std R"/>
        <family val="2"/>
        <charset val="128"/>
      </rPr>
      <t>n</t>
    </r>
    <r>
      <rPr>
        <sz val="11"/>
        <color theme="1"/>
        <rFont val="Adobe Heiti Std R"/>
        <family val="2"/>
        <charset val="128"/>
      </rPr>
      <t>)</t>
    </r>
  </si>
  <si>
    <t>Left lower buccal gingiva</t>
  </si>
  <si>
    <t>MEAN of time series data</t>
  </si>
  <si>
    <t>Mean of Pixel averaged tissue temperature, T (degC)</t>
  </si>
  <si>
    <t>Max (or positive or absolute) deviation in Pixel averaged tissue temperature, T (degC)</t>
  </si>
  <si>
    <t>Min (or negative absolute) deviation in Pixel averaged tissue temperature, T (degC)</t>
  </si>
  <si>
    <t>Standard deviation of Pixel averaged tissue temperature, T (degC)</t>
  </si>
  <si>
    <t>Standard error of Pixel averaged tissue temperature, T (degC)</t>
  </si>
  <si>
    <t>25,11-64,53</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</si>
</sst>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1"/>
      <color theme="1"/>
      <name val="Calibri"/>
      <family val="2"/>
    </font>
    <font>
      <b/>
      <vertAlign val="subscript"/>
      <sz val="11"/>
      <color theme="1"/>
      <name val="Calibri"/>
      <family val="2"/>
      <scheme val="minor"/>
    </font>
    <font>
      <b/>
      <sz val="11"/>
      <color rgb="FFFF0000"/>
      <name val="Calibri"/>
      <family val="2"/>
      <scheme val="minor"/>
    </font>
    <font>
      <b/>
      <sz val="11"/>
      <color theme="5"/>
      <name val="Calibri"/>
      <family val="2"/>
      <scheme val="minor"/>
    </font>
    <font>
      <b/>
      <sz val="11"/>
      <color theme="5" tint="-0.249977111117893"/>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sz val="12.3"/>
      <color theme="1"/>
      <name val="Adobe Heiti Std R"/>
      <family val="2"/>
      <charset val="128"/>
    </font>
    <font>
      <vertAlign val="superscript"/>
      <sz val="11"/>
      <color theme="1"/>
      <name val="Adobe Heiti Std R"/>
      <family val="2"/>
      <charset val="128"/>
    </font>
    <font>
      <i/>
      <sz val="11"/>
      <color theme="1"/>
      <name val="Adobe Heiti Std R"/>
      <family val="2"/>
      <charset val="128"/>
    </font>
    <font>
      <b/>
      <sz val="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02">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4" xfId="0" applyFont="1" applyFill="1"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0" fillId="0" borderId="1" xfId="0" applyBorder="1"/>
    <xf numFmtId="0" fontId="0" fillId="2" borderId="1" xfId="0" applyFill="1" applyBorder="1" applyAlignment="1">
      <alignment horizontal="center"/>
    </xf>
    <xf numFmtId="0" fontId="0" fillId="2" borderId="0" xfId="0" applyFill="1" applyAlignment="1">
      <alignment horizontal="center"/>
    </xf>
    <xf numFmtId="0" fontId="1" fillId="0" borderId="1" xfId="0" applyFont="1"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0" fillId="2" borderId="0" xfId="0" applyFill="1"/>
    <xf numFmtId="0" fontId="4" fillId="0" borderId="5" xfId="0" applyFont="1" applyFill="1" applyBorder="1" applyAlignment="1">
      <alignment horizontal="center"/>
    </xf>
    <xf numFmtId="0" fontId="5" fillId="0" borderId="1" xfId="0" applyFont="1" applyBorder="1" applyAlignment="1">
      <alignment horizontal="center" vertical="center"/>
    </xf>
    <xf numFmtId="0" fontId="1" fillId="0" borderId="1" xfId="0" applyFont="1" applyFill="1" applyBorder="1" applyAlignment="1">
      <alignment horizontal="center" vertical="center" wrapText="1"/>
    </xf>
    <xf numFmtId="0" fontId="0" fillId="0" borderId="0" xfId="0" applyFill="1"/>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xf>
    <xf numFmtId="0" fontId="8" fillId="2" borderId="1" xfId="0" applyFont="1" applyFill="1" applyBorder="1" applyAlignment="1">
      <alignment horizontal="center" vertical="center"/>
    </xf>
    <xf numFmtId="0" fontId="8" fillId="0" borderId="1" xfId="0" applyFont="1" applyBorder="1" applyAlignment="1">
      <alignment horizontal="center"/>
    </xf>
    <xf numFmtId="0" fontId="8" fillId="0" borderId="1" xfId="0" applyFont="1" applyBorder="1" applyAlignment="1">
      <alignment horizontal="center"/>
    </xf>
    <xf numFmtId="0" fontId="8" fillId="0" borderId="1" xfId="0" applyFont="1" applyBorder="1" applyAlignment="1">
      <alignment horizontal="center" wrapText="1"/>
    </xf>
    <xf numFmtId="0" fontId="8" fillId="2" borderId="1" xfId="0" applyFont="1" applyFill="1" applyBorder="1" applyAlignment="1">
      <alignment horizontal="center"/>
    </xf>
    <xf numFmtId="0" fontId="8" fillId="0" borderId="1" xfId="0" applyFont="1" applyBorder="1" applyAlignment="1">
      <alignment horizontal="center"/>
    </xf>
    <xf numFmtId="0" fontId="8" fillId="0" borderId="8" xfId="0" applyFont="1" applyBorder="1" applyAlignment="1">
      <alignment horizontal="center"/>
    </xf>
    <xf numFmtId="0" fontId="8" fillId="0" borderId="1" xfId="0" applyFont="1" applyBorder="1" applyAlignment="1">
      <alignment horizontal="center"/>
    </xf>
    <xf numFmtId="0" fontId="8" fillId="2" borderId="8" xfId="0" applyFont="1" applyFill="1" applyBorder="1" applyAlignment="1">
      <alignment horizontal="center" vertical="center"/>
    </xf>
    <xf numFmtId="0" fontId="8" fillId="0" borderId="1" xfId="0" applyFont="1" applyBorder="1" applyAlignment="1">
      <alignment horizontal="center"/>
    </xf>
    <xf numFmtId="0" fontId="7" fillId="0"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8" xfId="0" applyFont="1" applyBorder="1" applyAlignment="1">
      <alignment horizontal="center" vertical="center"/>
    </xf>
    <xf numFmtId="0" fontId="8" fillId="0" borderId="8"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8" fillId="0" borderId="1" xfId="0" applyFont="1" applyBorder="1" applyAlignment="1">
      <alignment horizontal="center"/>
    </xf>
    <xf numFmtId="0" fontId="7" fillId="0" borderId="1" xfId="0" applyFont="1" applyBorder="1" applyAlignment="1">
      <alignment horizontal="center" vertical="center"/>
    </xf>
    <xf numFmtId="0" fontId="8" fillId="0" borderId="1" xfId="0" applyFont="1" applyBorder="1" applyAlignment="1">
      <alignment horizontal="center"/>
    </xf>
    <xf numFmtId="0" fontId="8" fillId="0" borderId="1" xfId="0" applyFont="1" applyBorder="1" applyAlignment="1">
      <alignment horizontal="center"/>
    </xf>
    <xf numFmtId="0" fontId="7" fillId="0" borderId="1" xfId="0" applyFont="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Border="1" applyAlignment="1">
      <alignment horizontal="center"/>
    </xf>
    <xf numFmtId="0" fontId="8" fillId="2" borderId="6" xfId="0" applyFont="1" applyFill="1" applyBorder="1" applyAlignment="1">
      <alignment horizontal="center" vertical="center"/>
    </xf>
    <xf numFmtId="0" fontId="0" fillId="0" borderId="1" xfId="0" applyBorder="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wrapText="1"/>
    </xf>
    <xf numFmtId="0" fontId="8" fillId="0" borderId="9" xfId="0" applyFont="1" applyBorder="1" applyAlignment="1">
      <alignment horizontal="center" vertical="center"/>
    </xf>
    <xf numFmtId="0" fontId="8" fillId="0" borderId="1" xfId="0" applyFont="1" applyBorder="1" applyAlignment="1">
      <alignment horizontal="center"/>
    </xf>
    <xf numFmtId="0" fontId="7" fillId="0" borderId="1" xfId="0" applyFont="1" applyBorder="1" applyAlignment="1">
      <alignment horizontal="center" vertic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0" borderId="7" xfId="0" applyFont="1" applyBorder="1" applyAlignment="1">
      <alignment horizontal="center"/>
    </xf>
    <xf numFmtId="0" fontId="8" fillId="0" borderId="8" xfId="0" applyFont="1" applyBorder="1" applyAlignment="1">
      <alignment horizontal="center"/>
    </xf>
    <xf numFmtId="0" fontId="8" fillId="0" borderId="1" xfId="0" applyFont="1" applyBorder="1" applyAlignment="1">
      <alignment horizontal="center"/>
    </xf>
    <xf numFmtId="0" fontId="7" fillId="0" borderId="1" xfId="0" applyFont="1" applyBorder="1" applyAlignment="1">
      <alignment horizontal="center" vertic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6" xfId="0" applyBorder="1" applyAlignment="1">
      <alignment horizontal="center"/>
    </xf>
    <xf numFmtId="0" fontId="13" fillId="2" borderId="13" xfId="0" applyFont="1" applyFill="1" applyBorder="1" applyAlignment="1">
      <alignment horizont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7" fillId="0" borderId="9" xfId="0" applyFont="1" applyBorder="1" applyAlignment="1">
      <alignment horizontal="center" vertical="center"/>
    </xf>
    <xf numFmtId="0" fontId="7" fillId="0" borderId="11" xfId="0" applyFont="1" applyBorder="1" applyAlignment="1">
      <alignment horizontal="center" vertical="center"/>
    </xf>
    <xf numFmtId="0" fontId="7" fillId="3"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8" fillId="3" borderId="1" xfId="0" applyFont="1" applyFill="1" applyBorder="1" applyAlignment="1">
      <alignment horizontal="center"/>
    </xf>
    <xf numFmtId="0" fontId="8" fillId="0" borderId="6" xfId="0" applyFont="1" applyBorder="1" applyAlignment="1">
      <alignment horizont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8" fillId="0" borderId="1" xfId="0" applyFont="1" applyBorder="1" applyAlignment="1">
      <alignment horizont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8" fillId="0" borderId="7" xfId="0" applyFont="1" applyBorder="1" applyAlignment="1">
      <alignment horizontal="center"/>
    </xf>
    <xf numFmtId="0" fontId="8" fillId="0" borderId="8" xfId="0" applyFont="1" applyBorder="1" applyAlignment="1">
      <alignment horizontal="center"/>
    </xf>
    <xf numFmtId="0" fontId="8" fillId="0" borderId="4" xfId="0" applyFont="1" applyBorder="1" applyAlignment="1">
      <alignment horizontal="center"/>
    </xf>
    <xf numFmtId="0" fontId="8" fillId="0" borderId="9" xfId="0" applyFont="1" applyBorder="1" applyAlignment="1">
      <alignment horizontal="center"/>
    </xf>
    <xf numFmtId="0" fontId="8" fillId="0" borderId="11" xfId="0" applyFont="1" applyBorder="1" applyAlignment="1">
      <alignment horizontal="center" wrapText="1"/>
    </xf>
    <xf numFmtId="0" fontId="8" fillId="0" borderId="12" xfId="0" applyFont="1" applyBorder="1" applyAlignment="1">
      <alignment horizontal="center" wrapText="1"/>
    </xf>
    <xf numFmtId="0" fontId="7" fillId="0" borderId="1" xfId="0" applyFont="1" applyBorder="1" applyAlignment="1">
      <alignment horizontal="center" vertical="center"/>
    </xf>
    <xf numFmtId="0" fontId="8" fillId="0" borderId="5" xfId="0" applyFont="1" applyBorder="1" applyAlignment="1">
      <alignment horizontal="center"/>
    </xf>
    <xf numFmtId="0" fontId="8" fillId="0" borderId="0" xfId="0" applyFont="1" applyBorder="1" applyAlignment="1">
      <alignment horizontal="center"/>
    </xf>
    <xf numFmtId="0" fontId="8" fillId="0" borderId="2" xfId="0" applyFont="1" applyBorder="1" applyAlignment="1">
      <alignment horizontal="center"/>
    </xf>
    <xf numFmtId="0" fontId="8" fillId="0" borderId="10" xfId="0" applyFont="1" applyBorder="1" applyAlignment="1">
      <alignment horizontal="center"/>
    </xf>
    <xf numFmtId="0" fontId="7" fillId="0" borderId="0" xfId="0" applyFont="1" applyBorder="1" applyAlignment="1">
      <alignment horizontal="center" vertical="center"/>
    </xf>
    <xf numFmtId="0" fontId="7" fillId="0" borderId="12"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59EE2"/>
      <color rgb="FF0000CC"/>
      <color rgb="FF9933FF"/>
      <color rgb="FF9900FF"/>
      <color rgb="FF6600FF"/>
      <color rgb="FFFFFF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19050</xdr:rowOff>
    </xdr:from>
    <xdr:to>
      <xdr:col>18</xdr:col>
      <xdr:colOff>600074</xdr:colOff>
      <xdr:row>18</xdr:row>
      <xdr:rowOff>142875</xdr:rowOff>
    </xdr:to>
    <xdr:sp macro="" textlink="">
      <xdr:nvSpPr>
        <xdr:cNvPr id="2" name="Rectangle 1"/>
        <xdr:cNvSpPr/>
      </xdr:nvSpPr>
      <xdr:spPr>
        <a:xfrm>
          <a:off x="19049" y="19050"/>
          <a:ext cx="11553825" cy="3552825"/>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Temperature_healthy.xlsx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algn="l"/>
          <a:r>
            <a:rPr lang="en-US" sz="1100">
              <a:solidFill>
                <a:schemeClr val="tx1"/>
              </a:solidFill>
              <a:latin typeface="Adobe Heiti Std R" panose="020B0400000000000000" pitchFamily="34" charset="-128"/>
              <a:ea typeface="Adobe Heiti Std R" panose="020B0400000000000000" pitchFamily="34" charset="-128"/>
            </a:rPr>
            <a:t>This file comprised of measured tissue temperature data of different oral sites of healthy participants. To maintain anonymity, the sheet number corresponds to each patient was represented by unique patient Id. </a:t>
          </a:r>
        </a:p>
        <a:p>
          <a:pPr algn="l"/>
          <a:endParaRPr lang="en-US" sz="1100" baseline="0">
            <a:solidFill>
              <a:schemeClr val="tx1"/>
            </a:solidFill>
            <a:latin typeface="Adobe Heiti Std R" panose="020B0400000000000000" pitchFamily="34" charset="-128"/>
            <a:ea typeface="Adobe Heiti Std R" panose="020B0400000000000000" pitchFamily="34" charset="-128"/>
          </a:endParaRPr>
        </a:p>
        <a:p>
          <a:r>
            <a:rPr lang="en-US" sz="11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a:solidFill>
              <a:srgbClr val="0000CC"/>
            </a:solidFill>
            <a:effectLst/>
            <a:latin typeface="Adobe Heiti Std R" panose="020B0400000000000000" pitchFamily="34" charset="-128"/>
            <a:ea typeface="Adobe Heiti Std R" panose="020B0400000000000000" pitchFamily="34" charset="-128"/>
          </a:endParaRPr>
        </a:p>
        <a:p>
          <a:r>
            <a:rPr lang="en-US" sz="1100" b="0" i="0" baseline="0">
              <a:solidFill>
                <a:srgbClr val="0000CC"/>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a:solidFill>
              <a:srgbClr val="0000CC"/>
            </a:solidFill>
            <a:effectLst/>
            <a:latin typeface="Adobe Heiti Std R" panose="020B0400000000000000" pitchFamily="34" charset="-128"/>
            <a:ea typeface="Adobe Heiti Std R" panose="020B0400000000000000" pitchFamily="34" charset="-128"/>
          </a:endParaRPr>
        </a:p>
        <a:p>
          <a:r>
            <a:rPr lang="en-US" sz="11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a:solidFill>
              <a:srgbClr val="0000CC"/>
            </a:solidFill>
            <a:effectLst/>
            <a:latin typeface="Adobe Heiti Std R" panose="020B0400000000000000" pitchFamily="34" charset="-128"/>
            <a:ea typeface="Adobe Heiti Std R" panose="020B0400000000000000" pitchFamily="34" charset="-128"/>
          </a:endParaRPr>
        </a:p>
        <a:p>
          <a:r>
            <a:rPr lang="en-US" sz="11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1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a:solidFill>
              <a:schemeClr val="tx1"/>
            </a:solidFill>
            <a:effectLst/>
            <a:latin typeface="Adobe Heiti Std R" panose="020B0400000000000000" pitchFamily="34" charset="-128"/>
            <a:ea typeface="Adobe Heiti Std R" panose="020B0400000000000000" pitchFamily="34" charset="-128"/>
          </a:endParaRPr>
        </a:p>
        <a:p>
          <a:r>
            <a:rPr lang="en-US" sz="11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1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diffusivity of  </a:t>
          </a:r>
          <a:r>
            <a:rPr lang="en-US" sz="11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1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p>
        <a:p>
          <a:endParaRPr lang="en-US">
            <a:solidFill>
              <a:schemeClr val="tx1"/>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7"/>
  <sheetViews>
    <sheetView workbookViewId="0">
      <selection activeCell="K6" sqref="K6:K295"/>
    </sheetView>
  </sheetViews>
  <sheetFormatPr defaultColWidth="19" defaultRowHeight="15" x14ac:dyDescent="0.25"/>
  <cols>
    <col min="1" max="1" width="19" style="4"/>
    <col min="7" max="7" width="22.7109375" style="4" customWidth="1"/>
    <col min="8" max="8" width="22.140625" style="4" customWidth="1"/>
    <col min="9" max="9" width="20.42578125" style="4" customWidth="1"/>
    <col min="10" max="11" width="19" style="4"/>
    <col min="13" max="13" width="35.42578125" customWidth="1"/>
  </cols>
  <sheetData>
    <row r="1" spans="1:15" x14ac:dyDescent="0.25">
      <c r="A1" s="78" t="s">
        <v>126</v>
      </c>
      <c r="B1" s="7" t="s">
        <v>32</v>
      </c>
      <c r="C1" s="7" t="s">
        <v>33</v>
      </c>
      <c r="D1" s="7" t="s">
        <v>34</v>
      </c>
      <c r="E1" s="7" t="s">
        <v>35</v>
      </c>
      <c r="F1" s="7" t="s">
        <v>36</v>
      </c>
      <c r="G1" s="2" t="s">
        <v>2</v>
      </c>
      <c r="H1" s="2" t="s">
        <v>1</v>
      </c>
      <c r="I1" s="2" t="s">
        <v>12</v>
      </c>
      <c r="J1" s="2" t="s">
        <v>11</v>
      </c>
      <c r="K1" s="2" t="s">
        <v>3</v>
      </c>
      <c r="O1" s="7"/>
    </row>
    <row r="2" spans="1:15" x14ac:dyDescent="0.25">
      <c r="A2" s="78"/>
      <c r="B2" s="2" t="s">
        <v>4</v>
      </c>
      <c r="C2" s="2" t="s">
        <v>4</v>
      </c>
      <c r="D2" s="2" t="s">
        <v>4</v>
      </c>
      <c r="E2" s="2" t="s">
        <v>4</v>
      </c>
      <c r="F2" s="2" t="s">
        <v>4</v>
      </c>
      <c r="G2" s="2" t="s">
        <v>4</v>
      </c>
      <c r="H2" s="2" t="s">
        <v>4</v>
      </c>
      <c r="I2" s="2" t="s">
        <v>4</v>
      </c>
      <c r="J2" s="2" t="s">
        <v>4</v>
      </c>
      <c r="K2" s="2" t="s">
        <v>4</v>
      </c>
      <c r="O2" s="2"/>
    </row>
    <row r="3" spans="1:15" ht="18" x14ac:dyDescent="0.35">
      <c r="A3" s="78"/>
      <c r="B3" s="2"/>
      <c r="C3" s="2"/>
      <c r="D3" s="2"/>
      <c r="E3" s="2"/>
      <c r="F3" s="2"/>
      <c r="G3" s="2" t="s">
        <v>127</v>
      </c>
      <c r="H3" s="2" t="s">
        <v>128</v>
      </c>
      <c r="I3" s="2" t="s">
        <v>129</v>
      </c>
      <c r="J3" s="2" t="s">
        <v>130</v>
      </c>
      <c r="K3" s="2" t="s">
        <v>131</v>
      </c>
      <c r="O3" s="2"/>
    </row>
    <row r="4" spans="1:15" x14ac:dyDescent="0.25">
      <c r="A4" s="79"/>
      <c r="B4" s="2"/>
      <c r="C4" s="2"/>
      <c r="D4" s="2"/>
      <c r="E4" s="2"/>
      <c r="F4" s="2"/>
      <c r="G4" s="2" t="s">
        <v>132</v>
      </c>
      <c r="H4" s="2" t="s">
        <v>133</v>
      </c>
      <c r="I4" s="2" t="s">
        <v>134</v>
      </c>
      <c r="J4" s="2" t="s">
        <v>135</v>
      </c>
      <c r="K4" s="2" t="s">
        <v>136</v>
      </c>
      <c r="M4" s="17" t="s">
        <v>137</v>
      </c>
      <c r="O4" s="2"/>
    </row>
    <row r="5" spans="1:15" x14ac:dyDescent="0.25">
      <c r="A5" s="3" t="s">
        <v>5</v>
      </c>
      <c r="G5" s="5" t="s">
        <v>9</v>
      </c>
      <c r="H5" s="5" t="s">
        <v>10</v>
      </c>
      <c r="I5" s="5" t="s">
        <v>14</v>
      </c>
      <c r="J5" s="5" t="s">
        <v>13</v>
      </c>
      <c r="K5" s="5" t="s">
        <v>8</v>
      </c>
    </row>
    <row r="6" spans="1:15" x14ac:dyDescent="0.25">
      <c r="A6" s="1">
        <v>0</v>
      </c>
      <c r="G6" s="1">
        <v>0.61137658246362303</v>
      </c>
      <c r="H6" s="1">
        <v>2.0252130901415799</v>
      </c>
      <c r="I6" s="1">
        <v>2.7873574133694898</v>
      </c>
      <c r="J6" s="1">
        <v>1.6375660423651399</v>
      </c>
      <c r="K6" s="1">
        <v>4.4814190370814</v>
      </c>
    </row>
    <row r="7" spans="1:15" x14ac:dyDescent="0.25">
      <c r="A7" s="1">
        <v>0.125</v>
      </c>
      <c r="G7" s="1">
        <v>0.584507689172449</v>
      </c>
      <c r="H7" s="1">
        <v>2.0388946124632499</v>
      </c>
      <c r="I7" s="1">
        <v>2.83230854777812</v>
      </c>
      <c r="J7" s="1">
        <v>1.6506473464753799</v>
      </c>
      <c r="K7" s="1">
        <v>4.3266042304309096</v>
      </c>
    </row>
    <row r="8" spans="1:15" x14ac:dyDescent="0.25">
      <c r="A8" s="1">
        <v>0.25</v>
      </c>
      <c r="G8" s="1">
        <v>0.57495716946390496</v>
      </c>
      <c r="H8" s="1">
        <v>2.0270172512844602</v>
      </c>
      <c r="I8" s="1">
        <v>2.8201369921503998</v>
      </c>
      <c r="J8" s="1">
        <v>1.6371386208048999</v>
      </c>
      <c r="K8" s="1">
        <v>4.3817312981008696</v>
      </c>
    </row>
    <row r="9" spans="1:15" x14ac:dyDescent="0.25">
      <c r="A9" s="1">
        <v>0.375</v>
      </c>
      <c r="G9" s="1">
        <v>0.56722194003108894</v>
      </c>
      <c r="H9" s="1">
        <v>2.01253498208923</v>
      </c>
      <c r="I9" s="1">
        <v>2.8172829173759801</v>
      </c>
      <c r="J9" s="1">
        <v>1.60405287980755</v>
      </c>
      <c r="K9" s="1">
        <v>4.3713790919824103</v>
      </c>
    </row>
    <row r="10" spans="1:15" x14ac:dyDescent="0.25">
      <c r="A10" s="1">
        <v>0.5</v>
      </c>
      <c r="G10" s="1">
        <v>0.56622360927150095</v>
      </c>
      <c r="H10" s="1">
        <v>2.0441236084244601</v>
      </c>
      <c r="I10" s="1">
        <v>2.7892117557590601</v>
      </c>
      <c r="J10" s="1">
        <v>1.6019117852387701</v>
      </c>
      <c r="K10" s="1">
        <v>4.3118927754037504</v>
      </c>
    </row>
    <row r="11" spans="1:15" x14ac:dyDescent="0.25">
      <c r="A11" s="1">
        <v>0.625</v>
      </c>
      <c r="G11" s="1">
        <v>0.56892124292093105</v>
      </c>
      <c r="H11" s="1">
        <v>2.1184141843052502</v>
      </c>
      <c r="I11" s="1">
        <v>2.8142733793605301</v>
      </c>
      <c r="J11" s="1">
        <v>1.5439216627022601</v>
      </c>
      <c r="K11" s="1">
        <v>4.2358848733394501</v>
      </c>
    </row>
    <row r="12" spans="1:15" x14ac:dyDescent="0.25">
      <c r="A12" s="1">
        <v>0.75</v>
      </c>
      <c r="G12" s="1">
        <v>0.57264006369109199</v>
      </c>
      <c r="H12" s="1">
        <v>2.2698995367081101</v>
      </c>
      <c r="I12" s="1">
        <v>2.8196465751903599</v>
      </c>
      <c r="J12" s="1">
        <v>1.57547291471518</v>
      </c>
      <c r="K12" s="1">
        <v>4.2499446963257101</v>
      </c>
    </row>
    <row r="13" spans="1:15" x14ac:dyDescent="0.25">
      <c r="A13" s="1">
        <v>0.875</v>
      </c>
      <c r="G13" s="1">
        <v>0.56884572858281002</v>
      </c>
      <c r="H13" s="1">
        <v>2.2854125245738901</v>
      </c>
      <c r="I13" s="1">
        <v>2.81379702412482</v>
      </c>
      <c r="J13" s="1">
        <v>1.59645847859257</v>
      </c>
      <c r="K13" s="1">
        <v>4.0867488544859603</v>
      </c>
    </row>
    <row r="14" spans="1:15" x14ac:dyDescent="0.25">
      <c r="A14" s="1">
        <v>1</v>
      </c>
      <c r="G14" s="1">
        <v>0.57027176404246605</v>
      </c>
      <c r="H14" s="1">
        <v>2.3107289009817298</v>
      </c>
      <c r="I14" s="1">
        <v>2.8019632841257902</v>
      </c>
      <c r="J14" s="1">
        <v>1.5922097874032799</v>
      </c>
      <c r="K14" s="1">
        <v>3.9387156060606001</v>
      </c>
    </row>
    <row r="15" spans="1:15" x14ac:dyDescent="0.25">
      <c r="A15" s="1">
        <v>1.125</v>
      </c>
      <c r="G15" s="1">
        <v>0.56791188184269004</v>
      </c>
      <c r="H15" s="1">
        <v>2.4555208052624899</v>
      </c>
      <c r="I15" s="1">
        <v>2.79793448047521</v>
      </c>
      <c r="J15" s="1">
        <v>1.59409409885348</v>
      </c>
      <c r="K15" s="1">
        <v>4.0780692570130901</v>
      </c>
    </row>
    <row r="16" spans="1:15" x14ac:dyDescent="0.25">
      <c r="A16" s="1">
        <v>1.25</v>
      </c>
      <c r="G16" s="1">
        <v>0.55900122368928595</v>
      </c>
      <c r="H16" s="1">
        <v>2.4681465592249801</v>
      </c>
      <c r="I16" s="1">
        <v>2.7637273832799298</v>
      </c>
      <c r="J16" s="1">
        <v>1.5945643446003901</v>
      </c>
      <c r="K16" s="1">
        <v>3.9521038491012699</v>
      </c>
    </row>
    <row r="17" spans="1:11" x14ac:dyDescent="0.25">
      <c r="A17" s="1">
        <v>1.375</v>
      </c>
      <c r="G17" s="1">
        <v>0.54548802897250903</v>
      </c>
      <c r="H17" s="1">
        <v>2.4405819742902399</v>
      </c>
      <c r="I17" s="1">
        <v>2.7687675282612698</v>
      </c>
      <c r="J17" s="1">
        <v>1.60974833407653</v>
      </c>
      <c r="K17" s="1">
        <v>4.0912131195109103</v>
      </c>
    </row>
    <row r="18" spans="1:11" x14ac:dyDescent="0.25">
      <c r="A18" s="1">
        <v>1.5</v>
      </c>
      <c r="G18" s="1">
        <v>0.53067544958174495</v>
      </c>
      <c r="H18" s="1">
        <v>2.4713147865577199</v>
      </c>
      <c r="I18" s="1">
        <v>2.7142091134699</v>
      </c>
      <c r="J18" s="1">
        <v>1.6154711991965101</v>
      </c>
      <c r="K18" s="1">
        <v>4.1507757198366502</v>
      </c>
    </row>
    <row r="19" spans="1:11" x14ac:dyDescent="0.25">
      <c r="A19" s="1">
        <v>1.625</v>
      </c>
      <c r="G19" s="1">
        <v>0.52642557114160404</v>
      </c>
      <c r="H19" s="1">
        <v>2.2870414744616201</v>
      </c>
      <c r="I19" s="1">
        <v>2.71396379378904</v>
      </c>
      <c r="J19" s="1">
        <v>1.61991908314259</v>
      </c>
      <c r="K19" s="1">
        <v>4.1778360981790899</v>
      </c>
    </row>
    <row r="20" spans="1:11" x14ac:dyDescent="0.25">
      <c r="A20" s="1">
        <v>1.75</v>
      </c>
      <c r="G20" s="1">
        <v>0.513913843740882</v>
      </c>
      <c r="H20" s="1">
        <v>2.12212984847528</v>
      </c>
      <c r="I20" s="1">
        <v>2.72740340767723</v>
      </c>
      <c r="J20" s="1">
        <v>1.6311236659271899</v>
      </c>
      <c r="K20" s="1">
        <v>4.1152277202871197</v>
      </c>
    </row>
    <row r="21" spans="1:11" x14ac:dyDescent="0.25">
      <c r="A21" s="1">
        <v>1.875</v>
      </c>
      <c r="G21" s="1">
        <v>0.50871471524980605</v>
      </c>
      <c r="H21" s="1">
        <v>2.1171452881693398</v>
      </c>
      <c r="I21" s="1">
        <v>2.70512747021289</v>
      </c>
      <c r="J21" s="1">
        <v>1.6413309205597799</v>
      </c>
      <c r="K21" s="1">
        <v>4.31611708857523</v>
      </c>
    </row>
    <row r="22" spans="1:11" x14ac:dyDescent="0.25">
      <c r="A22" s="1">
        <v>2</v>
      </c>
      <c r="G22" s="1">
        <v>0.50421323714716004</v>
      </c>
      <c r="H22" s="1">
        <v>2.07977560202476</v>
      </c>
      <c r="I22" s="1">
        <v>2.7353231107527098</v>
      </c>
      <c r="J22" s="1">
        <v>1.6554809422438601</v>
      </c>
      <c r="K22" s="1">
        <v>4.3311248093055301</v>
      </c>
    </row>
    <row r="23" spans="1:11" x14ac:dyDescent="0.25">
      <c r="A23" s="1">
        <v>2.125</v>
      </c>
      <c r="G23" s="1">
        <v>0.50026195761191605</v>
      </c>
      <c r="H23" s="1">
        <v>2.0517714789206898</v>
      </c>
      <c r="I23" s="1">
        <v>2.74844523405182</v>
      </c>
      <c r="J23" s="1">
        <v>1.6513377748160001</v>
      </c>
      <c r="K23" s="1">
        <v>4.2573581337348703</v>
      </c>
    </row>
    <row r="24" spans="1:11" x14ac:dyDescent="0.25">
      <c r="A24" s="1">
        <v>2.25</v>
      </c>
      <c r="G24" s="1">
        <v>0.49283465064933402</v>
      </c>
      <c r="H24" s="1">
        <v>1.99855674101276</v>
      </c>
      <c r="I24" s="1">
        <v>2.7547035870755998</v>
      </c>
      <c r="J24" s="1">
        <v>1.6395616522958401</v>
      </c>
      <c r="K24" s="1">
        <v>4.2520936673578502</v>
      </c>
    </row>
    <row r="25" spans="1:11" x14ac:dyDescent="0.25">
      <c r="A25" s="1">
        <v>2.375</v>
      </c>
      <c r="G25" s="1">
        <v>0.485901815716684</v>
      </c>
      <c r="H25" s="1">
        <v>1.85598374133889</v>
      </c>
      <c r="I25" s="1">
        <v>2.7828624627457201</v>
      </c>
      <c r="J25" s="1">
        <v>1.6443803150312</v>
      </c>
      <c r="K25" s="1">
        <v>4.0828726036623202</v>
      </c>
    </row>
    <row r="26" spans="1:11" x14ac:dyDescent="0.25">
      <c r="A26" s="1">
        <v>2.5</v>
      </c>
      <c r="G26" s="1">
        <v>0.48440176223454701</v>
      </c>
      <c r="H26" s="1">
        <v>1.7780158899682701</v>
      </c>
      <c r="I26" s="1">
        <v>2.8044107859947598</v>
      </c>
      <c r="J26" s="1">
        <v>1.64807793002325</v>
      </c>
      <c r="K26" s="1">
        <v>3.7412298741806098</v>
      </c>
    </row>
    <row r="27" spans="1:11" x14ac:dyDescent="0.25">
      <c r="A27" s="1">
        <v>2.625</v>
      </c>
      <c r="G27" s="1">
        <v>0.48781439349766298</v>
      </c>
      <c r="H27" s="1">
        <v>1.6696480457162099</v>
      </c>
      <c r="I27" s="1">
        <v>2.8542646329239498</v>
      </c>
      <c r="J27" s="1">
        <v>1.5892912634819401</v>
      </c>
      <c r="K27" s="1">
        <v>3.6755276709284299</v>
      </c>
    </row>
    <row r="28" spans="1:11" x14ac:dyDescent="0.25">
      <c r="A28" s="1">
        <v>2.75</v>
      </c>
      <c r="G28" s="1">
        <v>0.48924276587285798</v>
      </c>
      <c r="H28" s="1">
        <v>1.66853673331349</v>
      </c>
      <c r="I28" s="1">
        <v>2.8770696762151098</v>
      </c>
      <c r="J28" s="1">
        <v>1.5543701017829901</v>
      </c>
      <c r="K28" s="1">
        <v>3.74148077902837</v>
      </c>
    </row>
    <row r="29" spans="1:11" x14ac:dyDescent="0.25">
      <c r="A29" s="1">
        <v>2.875</v>
      </c>
      <c r="G29" s="1">
        <v>0.491295749751536</v>
      </c>
      <c r="H29" s="1">
        <v>1.61654307838206</v>
      </c>
      <c r="I29" s="1">
        <v>2.9023220182896199</v>
      </c>
      <c r="J29" s="1">
        <v>1.4539736863714801</v>
      </c>
      <c r="K29" s="1">
        <v>3.7829196226335098</v>
      </c>
    </row>
    <row r="30" spans="1:11" x14ac:dyDescent="0.25">
      <c r="A30" s="1">
        <v>3</v>
      </c>
      <c r="G30" s="1">
        <v>0.48165270163323598</v>
      </c>
      <c r="H30" s="1">
        <v>1.6219588357950401</v>
      </c>
      <c r="I30" s="1">
        <v>2.9480952144188399</v>
      </c>
      <c r="J30" s="1">
        <v>1.4398438335230599</v>
      </c>
      <c r="K30" s="1">
        <v>3.6234994802981202</v>
      </c>
    </row>
    <row r="31" spans="1:11" x14ac:dyDescent="0.25">
      <c r="A31" s="1">
        <v>3.125</v>
      </c>
      <c r="G31" s="1">
        <v>0.47977578576965901</v>
      </c>
      <c r="H31" s="1">
        <v>1.6370227061001099</v>
      </c>
      <c r="I31" s="1">
        <v>2.93875183715069</v>
      </c>
      <c r="J31" s="1">
        <v>1.35006546618001</v>
      </c>
      <c r="K31" s="1">
        <v>3.6971439065530398</v>
      </c>
    </row>
    <row r="32" spans="1:11" x14ac:dyDescent="0.25">
      <c r="A32" s="1">
        <v>3.25</v>
      </c>
      <c r="G32" s="1">
        <v>0.47889392247576801</v>
      </c>
      <c r="H32" s="1">
        <v>1.5330982840594101</v>
      </c>
      <c r="I32" s="1">
        <v>2.9702371569400099</v>
      </c>
      <c r="J32" s="1">
        <v>1.34337411684249</v>
      </c>
      <c r="K32" s="1">
        <v>3.779993257518</v>
      </c>
    </row>
    <row r="33" spans="1:11" x14ac:dyDescent="0.25">
      <c r="A33" s="1">
        <v>3.375</v>
      </c>
      <c r="G33" s="1">
        <v>0.47067430121838499</v>
      </c>
      <c r="H33" s="1">
        <v>1.46536640569468</v>
      </c>
      <c r="I33" s="1">
        <v>2.9747544838592601</v>
      </c>
      <c r="J33" s="1">
        <v>1.3100790452509601</v>
      </c>
      <c r="K33" s="1">
        <v>3.7234585852709001</v>
      </c>
    </row>
    <row r="34" spans="1:11" x14ac:dyDescent="0.25">
      <c r="A34" s="1">
        <v>3.5</v>
      </c>
      <c r="G34" s="1">
        <v>0.46443192158902102</v>
      </c>
      <c r="H34" s="1">
        <v>1.44019905523708</v>
      </c>
      <c r="I34" s="1">
        <v>2.97491539349544</v>
      </c>
      <c r="J34" s="1">
        <v>1.2731019106083299</v>
      </c>
      <c r="K34" s="1">
        <v>3.7657284548814598</v>
      </c>
    </row>
    <row r="35" spans="1:11" x14ac:dyDescent="0.25">
      <c r="A35" s="1">
        <v>3.625</v>
      </c>
      <c r="G35" s="1">
        <v>0.462605910702104</v>
      </c>
      <c r="H35" s="1">
        <v>1.4390796892780799</v>
      </c>
      <c r="I35" s="1">
        <v>2.95766570805691</v>
      </c>
      <c r="J35" s="1">
        <v>1.25768098243326</v>
      </c>
      <c r="K35" s="1">
        <v>3.86265709831958</v>
      </c>
    </row>
    <row r="36" spans="1:11" x14ac:dyDescent="0.25">
      <c r="A36" s="1">
        <v>3.75</v>
      </c>
      <c r="G36" s="1">
        <v>0.461011426842102</v>
      </c>
      <c r="H36" s="1">
        <v>1.4070989534463401</v>
      </c>
      <c r="I36" s="1">
        <v>2.95361861074104</v>
      </c>
      <c r="J36" s="1">
        <v>1.2577709616166499</v>
      </c>
      <c r="K36" s="1">
        <v>3.8789509428248801</v>
      </c>
    </row>
    <row r="37" spans="1:11" x14ac:dyDescent="0.25">
      <c r="A37" s="1">
        <v>3.875</v>
      </c>
      <c r="G37" s="1">
        <v>0.45203635164908201</v>
      </c>
      <c r="H37" s="1">
        <v>1.3772767028256001</v>
      </c>
      <c r="I37" s="1">
        <v>2.9563801174951601</v>
      </c>
      <c r="J37" s="1">
        <v>1.26779015657838</v>
      </c>
      <c r="K37" s="1">
        <v>3.8627871248723902</v>
      </c>
    </row>
    <row r="38" spans="1:11" x14ac:dyDescent="0.25">
      <c r="A38" s="1">
        <v>4</v>
      </c>
      <c r="G38" s="1">
        <v>0.43793876017141298</v>
      </c>
      <c r="H38" s="1">
        <v>1.37662128190907</v>
      </c>
      <c r="I38" s="1">
        <v>2.9437077745303202</v>
      </c>
      <c r="J38" s="1">
        <v>1.2742592098967001</v>
      </c>
      <c r="K38" s="1">
        <v>3.8563415572740101</v>
      </c>
    </row>
    <row r="39" spans="1:11" x14ac:dyDescent="0.25">
      <c r="A39" s="1">
        <v>4.125</v>
      </c>
      <c r="G39" s="1">
        <v>0.45562368931084002</v>
      </c>
      <c r="H39" s="1">
        <v>1.37373962790898</v>
      </c>
      <c r="I39" s="1">
        <v>2.934602325178</v>
      </c>
      <c r="J39" s="1">
        <v>1.3538111199518801</v>
      </c>
      <c r="K39" s="1">
        <v>3.9780761194548502</v>
      </c>
    </row>
    <row r="40" spans="1:11" x14ac:dyDescent="0.25">
      <c r="A40" s="1">
        <v>4.25</v>
      </c>
      <c r="G40" s="1">
        <v>0.45422724085612698</v>
      </c>
      <c r="H40" s="1">
        <v>1.3076832570055701</v>
      </c>
      <c r="I40" s="1">
        <v>2.91295463445827</v>
      </c>
      <c r="J40" s="1">
        <v>1.3568799294218801</v>
      </c>
      <c r="K40" s="1">
        <v>4.0205874243028896</v>
      </c>
    </row>
    <row r="41" spans="1:11" x14ac:dyDescent="0.25">
      <c r="A41" s="1">
        <v>4.375</v>
      </c>
      <c r="G41" s="1">
        <v>0.453970988666554</v>
      </c>
      <c r="H41" s="1">
        <v>1.26436511598143</v>
      </c>
      <c r="I41" s="1">
        <v>2.9233146251433002</v>
      </c>
      <c r="J41" s="1">
        <v>1.35247185760149</v>
      </c>
      <c r="K41" s="1">
        <v>4.1261218169880101</v>
      </c>
    </row>
    <row r="42" spans="1:11" x14ac:dyDescent="0.25">
      <c r="A42" s="1">
        <v>4.5</v>
      </c>
      <c r="G42" s="1">
        <v>0.439721119379823</v>
      </c>
      <c r="H42" s="1">
        <v>1.2579011554300501</v>
      </c>
      <c r="I42" s="1">
        <v>2.91624606238021</v>
      </c>
      <c r="J42" s="1">
        <v>1.3742161964058699</v>
      </c>
      <c r="K42" s="1">
        <v>4.0734759842411901</v>
      </c>
    </row>
    <row r="43" spans="1:11" x14ac:dyDescent="0.25">
      <c r="A43" s="1">
        <v>4.625</v>
      </c>
      <c r="G43" s="1">
        <v>0.43549883816644003</v>
      </c>
      <c r="H43" s="1">
        <v>1.2468767514327499</v>
      </c>
      <c r="I43" s="1">
        <v>2.9128296163674299</v>
      </c>
      <c r="J43" s="1">
        <v>1.36998662686372</v>
      </c>
      <c r="K43" s="1">
        <v>4.19661892637449</v>
      </c>
    </row>
    <row r="44" spans="1:11" x14ac:dyDescent="0.25">
      <c r="A44" s="1">
        <v>4.75</v>
      </c>
      <c r="G44" s="1">
        <v>0.43369114712443202</v>
      </c>
      <c r="H44" s="1">
        <v>1.2346971253481001</v>
      </c>
      <c r="I44" s="1">
        <v>2.9131531264072499</v>
      </c>
      <c r="J44" s="1">
        <v>1.3630788832670999</v>
      </c>
      <c r="K44" s="1">
        <v>4.0973860617598303</v>
      </c>
    </row>
    <row r="45" spans="1:11" x14ac:dyDescent="0.25">
      <c r="A45" s="1">
        <v>4.875</v>
      </c>
      <c r="G45" s="1">
        <v>0.41924140205285798</v>
      </c>
      <c r="H45" s="1">
        <v>1.2331667864409099</v>
      </c>
      <c r="I45" s="1">
        <v>2.8714452024791202</v>
      </c>
      <c r="J45" s="1">
        <v>1.38857969562646</v>
      </c>
      <c r="K45" s="1">
        <v>4.2242171233541601</v>
      </c>
    </row>
    <row r="46" spans="1:11" x14ac:dyDescent="0.25">
      <c r="A46" s="1">
        <v>5</v>
      </c>
      <c r="G46" s="1">
        <v>0.41306301977774701</v>
      </c>
      <c r="H46" s="1">
        <v>1.25193781576648</v>
      </c>
      <c r="I46" s="1">
        <v>2.7732349010248698</v>
      </c>
      <c r="J46" s="1">
        <v>1.3952053034218801</v>
      </c>
      <c r="K46" s="1">
        <v>4.1295405158455596</v>
      </c>
    </row>
    <row r="47" spans="1:11" x14ac:dyDescent="0.25">
      <c r="A47" s="1">
        <v>5.125</v>
      </c>
      <c r="G47" s="1">
        <v>0.40888324121234698</v>
      </c>
      <c r="H47" s="1">
        <v>1.2624545347351801</v>
      </c>
      <c r="I47" s="1">
        <v>2.75167517872663</v>
      </c>
      <c r="J47" s="1">
        <v>1.3981818035289899</v>
      </c>
      <c r="K47" s="1">
        <v>4.1172404406909102</v>
      </c>
    </row>
    <row r="48" spans="1:11" x14ac:dyDescent="0.25">
      <c r="A48" s="1">
        <v>5.25</v>
      </c>
      <c r="G48" s="1">
        <v>0.40516380407416902</v>
      </c>
      <c r="H48" s="1">
        <v>1.31451910046066</v>
      </c>
      <c r="I48" s="1">
        <v>2.7352648971967</v>
      </c>
      <c r="J48" s="1">
        <v>1.3971387965237101</v>
      </c>
      <c r="K48" s="1">
        <v>4.1922231464023199</v>
      </c>
    </row>
    <row r="49" spans="1:11" x14ac:dyDescent="0.25">
      <c r="A49" s="1">
        <v>5.375</v>
      </c>
      <c r="G49" s="1">
        <v>0.40314383868839898</v>
      </c>
      <c r="H49" s="1">
        <v>1.3363608561826399</v>
      </c>
      <c r="I49" s="1">
        <v>2.6857184697470098</v>
      </c>
      <c r="J49" s="1">
        <v>1.3656422173726499</v>
      </c>
      <c r="K49" s="1">
        <v>4.3417921643019204</v>
      </c>
    </row>
    <row r="50" spans="1:11" x14ac:dyDescent="0.25">
      <c r="A50" s="1">
        <v>5.5</v>
      </c>
      <c r="G50" s="1">
        <v>0.40501155900258401</v>
      </c>
      <c r="H50" s="1">
        <v>1.34048850663459</v>
      </c>
      <c r="I50" s="1">
        <v>2.6595084428976099</v>
      </c>
      <c r="J50" s="1">
        <v>1.32937263613058</v>
      </c>
      <c r="K50" s="1">
        <v>4.3170017071047502</v>
      </c>
    </row>
    <row r="51" spans="1:11" x14ac:dyDescent="0.25">
      <c r="A51" s="1">
        <v>5.625</v>
      </c>
      <c r="G51" s="1">
        <v>0.40115380488128899</v>
      </c>
      <c r="H51" s="1">
        <v>1.33117632736044</v>
      </c>
      <c r="I51" s="1">
        <v>2.6495117998805502</v>
      </c>
      <c r="J51" s="1">
        <v>1.2995809797590201</v>
      </c>
      <c r="K51" s="1">
        <v>4.04512907352147</v>
      </c>
    </row>
    <row r="52" spans="1:11" x14ac:dyDescent="0.25">
      <c r="A52" s="1">
        <v>5.75</v>
      </c>
      <c r="G52" s="1">
        <v>0.39576118494047902</v>
      </c>
      <c r="H52" s="1">
        <v>1.34206166825804</v>
      </c>
      <c r="I52" s="1">
        <v>2.63714217537099</v>
      </c>
      <c r="J52" s="1">
        <v>1.29883628988287</v>
      </c>
      <c r="K52" s="1">
        <v>3.7995862256559598</v>
      </c>
    </row>
    <row r="53" spans="1:11" x14ac:dyDescent="0.25">
      <c r="A53" s="1">
        <v>5.875</v>
      </c>
      <c r="G53" s="1">
        <v>0.38438830736159402</v>
      </c>
      <c r="H53" s="1">
        <v>1.33342610963351</v>
      </c>
      <c r="I53" s="1">
        <v>2.6041938226927801</v>
      </c>
      <c r="J53" s="1">
        <v>1.30874564103361</v>
      </c>
      <c r="K53" s="1">
        <v>3.7352504828164599</v>
      </c>
    </row>
    <row r="54" spans="1:11" x14ac:dyDescent="0.25">
      <c r="A54" s="1">
        <v>6</v>
      </c>
      <c r="G54" s="1">
        <v>0.363264337416357</v>
      </c>
      <c r="H54" s="1">
        <v>1.3199019153687399</v>
      </c>
      <c r="I54" s="1">
        <v>2.5935471536554702</v>
      </c>
      <c r="J54" s="1">
        <v>1.31098161573863</v>
      </c>
      <c r="K54" s="1">
        <v>3.9485270698798001</v>
      </c>
    </row>
    <row r="55" spans="1:11" x14ac:dyDescent="0.25">
      <c r="A55" s="1">
        <v>6.125</v>
      </c>
      <c r="G55" s="1">
        <v>0.35938587319374499</v>
      </c>
      <c r="H55" s="1">
        <v>1.31230184075164</v>
      </c>
      <c r="I55" s="1">
        <v>2.5890870297019202</v>
      </c>
      <c r="J55" s="1">
        <v>1.3372771203104099</v>
      </c>
      <c r="K55" s="1">
        <v>3.9624079319325598</v>
      </c>
    </row>
    <row r="56" spans="1:11" x14ac:dyDescent="0.25">
      <c r="A56" s="1">
        <v>6.25</v>
      </c>
      <c r="G56" s="1">
        <v>0.35626991086729798</v>
      </c>
      <c r="H56" s="1">
        <v>1.3132789635294799</v>
      </c>
      <c r="I56" s="1">
        <v>2.5910497875590699</v>
      </c>
      <c r="J56" s="1">
        <v>1.34246966181143</v>
      </c>
      <c r="K56" s="1">
        <v>3.8526421545402698</v>
      </c>
    </row>
    <row r="57" spans="1:11" x14ac:dyDescent="0.25">
      <c r="A57" s="1">
        <v>6.375</v>
      </c>
      <c r="G57" s="1">
        <v>0.35647445222711899</v>
      </c>
      <c r="H57" s="1">
        <v>1.3209255543216301</v>
      </c>
      <c r="I57" s="1">
        <v>2.5926761368178299</v>
      </c>
      <c r="J57" s="1">
        <v>1.3225267966805501</v>
      </c>
      <c r="K57" s="1">
        <v>3.8786722437402901</v>
      </c>
    </row>
    <row r="58" spans="1:11" x14ac:dyDescent="0.25">
      <c r="A58" s="1">
        <v>6.5</v>
      </c>
      <c r="G58" s="1">
        <v>0.353286872139911</v>
      </c>
      <c r="H58" s="1">
        <v>1.3234689566042099</v>
      </c>
      <c r="I58" s="1">
        <v>2.5900586458076602</v>
      </c>
      <c r="J58" s="1">
        <v>1.3093234731718899</v>
      </c>
      <c r="K58" s="1">
        <v>4.0583189054341</v>
      </c>
    </row>
    <row r="59" spans="1:11" x14ac:dyDescent="0.25">
      <c r="A59" s="1">
        <v>6.625</v>
      </c>
      <c r="G59" s="1">
        <v>0.35179568903373198</v>
      </c>
      <c r="H59" s="1">
        <v>1.3254550946294801</v>
      </c>
      <c r="I59" s="1">
        <v>2.6019733511315102</v>
      </c>
      <c r="J59" s="1">
        <v>1.29692800072959</v>
      </c>
      <c r="K59" s="1">
        <v>3.9819098145962299</v>
      </c>
    </row>
    <row r="60" spans="1:11" x14ac:dyDescent="0.25">
      <c r="A60" s="1">
        <v>6.75</v>
      </c>
      <c r="G60" s="1">
        <v>0.34902557829141001</v>
      </c>
      <c r="H60" s="1">
        <v>1.3172500506513201</v>
      </c>
      <c r="I60" s="1">
        <v>2.60720145417319</v>
      </c>
      <c r="J60" s="1">
        <v>1.2860730366761599</v>
      </c>
      <c r="K60" s="1">
        <v>3.9964026944016702</v>
      </c>
    </row>
    <row r="61" spans="1:11" x14ac:dyDescent="0.25">
      <c r="A61" s="1">
        <v>6.875</v>
      </c>
      <c r="G61" s="1">
        <v>0.35044903082832801</v>
      </c>
      <c r="H61" s="1">
        <v>1.3015356748379801</v>
      </c>
      <c r="I61" s="1">
        <v>2.5771471722321202</v>
      </c>
      <c r="J61" s="1">
        <v>1.28157382986122</v>
      </c>
      <c r="K61" s="1">
        <v>4.0906733147969598</v>
      </c>
    </row>
    <row r="62" spans="1:11" x14ac:dyDescent="0.25">
      <c r="A62" s="1">
        <v>7</v>
      </c>
      <c r="G62" s="1">
        <v>0.34700443823372001</v>
      </c>
      <c r="H62" s="1">
        <v>1.2376840280726999</v>
      </c>
      <c r="I62" s="1">
        <v>2.5494568249756302</v>
      </c>
      <c r="J62" s="1">
        <v>1.26339636514003</v>
      </c>
      <c r="K62" s="1">
        <v>4.0474848821857297</v>
      </c>
    </row>
    <row r="63" spans="1:11" x14ac:dyDescent="0.25">
      <c r="A63" s="1">
        <v>7.125</v>
      </c>
      <c r="G63" s="1">
        <v>0.34811770861694002</v>
      </c>
      <c r="H63" s="1">
        <v>1.1932841264515499</v>
      </c>
      <c r="I63" s="1">
        <v>2.5450356194374102</v>
      </c>
      <c r="J63" s="1">
        <v>1.2257621378694801</v>
      </c>
      <c r="K63" s="1">
        <v>3.9753790175500301</v>
      </c>
    </row>
    <row r="64" spans="1:11" x14ac:dyDescent="0.25">
      <c r="A64" s="1">
        <v>7.25</v>
      </c>
      <c r="G64" s="1">
        <v>0.34516749505760402</v>
      </c>
      <c r="H64" s="1">
        <v>1.19045046135912</v>
      </c>
      <c r="I64" s="1">
        <v>2.5361797262412402</v>
      </c>
      <c r="J64" s="1">
        <v>1.20268523615641</v>
      </c>
      <c r="K64" s="1">
        <v>3.8721838693091399</v>
      </c>
    </row>
    <row r="65" spans="1:11" x14ac:dyDescent="0.25">
      <c r="A65" s="1">
        <v>7.375</v>
      </c>
      <c r="G65" s="1">
        <v>0.34766449601086702</v>
      </c>
      <c r="H65" s="1">
        <v>1.1624411645633601</v>
      </c>
      <c r="I65" s="1">
        <v>2.5232047715025399</v>
      </c>
      <c r="J65" s="1">
        <v>1.19053170795222</v>
      </c>
      <c r="K65" s="1">
        <v>3.9058396139615499</v>
      </c>
    </row>
    <row r="66" spans="1:11" x14ac:dyDescent="0.25">
      <c r="A66" s="1">
        <v>7.5</v>
      </c>
      <c r="G66" s="1">
        <v>0.36627194951539199</v>
      </c>
      <c r="H66" s="1">
        <v>1.1381732824784301</v>
      </c>
      <c r="I66" s="1">
        <v>2.5116242764580998</v>
      </c>
      <c r="J66" s="1">
        <v>1.15838209979894</v>
      </c>
      <c r="K66" s="1">
        <v>3.8369127894125201</v>
      </c>
    </row>
    <row r="67" spans="1:11" x14ac:dyDescent="0.25">
      <c r="A67" s="1">
        <v>7.625</v>
      </c>
      <c r="G67" s="1">
        <v>0.36390538436368702</v>
      </c>
      <c r="H67" s="1">
        <v>1.1343900679150101</v>
      </c>
      <c r="I67" s="1">
        <v>2.4965212164090298</v>
      </c>
      <c r="J67" s="1">
        <v>1.14095149573752</v>
      </c>
      <c r="K67" s="1">
        <v>3.9502140739320901</v>
      </c>
    </row>
    <row r="68" spans="1:11" x14ac:dyDescent="0.25">
      <c r="A68" s="1">
        <v>7.75</v>
      </c>
      <c r="G68" s="1">
        <v>0.36647958096247801</v>
      </c>
      <c r="H68" s="1">
        <v>1.1330458948075299</v>
      </c>
      <c r="I68" s="1">
        <v>2.4774904224395402</v>
      </c>
      <c r="J68" s="1">
        <v>1.11849912799286</v>
      </c>
      <c r="K68" s="1">
        <v>3.9534059693883399</v>
      </c>
    </row>
    <row r="69" spans="1:11" x14ac:dyDescent="0.25">
      <c r="A69" s="1">
        <v>7.875</v>
      </c>
      <c r="G69" s="1">
        <v>0.36811161578639301</v>
      </c>
      <c r="H69" s="1">
        <v>1.13302553454029</v>
      </c>
      <c r="I69" s="1">
        <v>2.4704659893563599</v>
      </c>
      <c r="J69" s="1">
        <v>1.1041050376405199</v>
      </c>
      <c r="K69" s="1">
        <v>4.0310776552670404</v>
      </c>
    </row>
    <row r="70" spans="1:11" x14ac:dyDescent="0.25">
      <c r="A70" s="1">
        <v>8</v>
      </c>
      <c r="G70" s="1">
        <v>0.36735803866032102</v>
      </c>
      <c r="H70" s="1">
        <v>1.1323585207095599</v>
      </c>
      <c r="I70" s="1">
        <v>2.4422160837872302</v>
      </c>
      <c r="J70" s="1">
        <v>1.0798736583728601</v>
      </c>
      <c r="K70" s="1">
        <v>4.0455544704499902</v>
      </c>
    </row>
    <row r="71" spans="1:11" x14ac:dyDescent="0.25">
      <c r="A71" s="1">
        <v>8.125</v>
      </c>
      <c r="G71" s="1">
        <v>0.36605889032085998</v>
      </c>
      <c r="H71" s="1">
        <v>1.14680031768706</v>
      </c>
      <c r="I71" s="1">
        <v>2.3962378694874298</v>
      </c>
      <c r="J71" s="1">
        <v>1.0708267899022199</v>
      </c>
      <c r="K71" s="1">
        <v>3.9980797765551901</v>
      </c>
    </row>
    <row r="72" spans="1:11" x14ac:dyDescent="0.25">
      <c r="A72" s="1">
        <v>8.25</v>
      </c>
      <c r="G72" s="1">
        <v>0.36414057134932099</v>
      </c>
      <c r="H72" s="1">
        <v>1.1472713638837</v>
      </c>
      <c r="I72" s="1">
        <v>2.3721072409293402</v>
      </c>
      <c r="J72" s="1">
        <v>1.08417660780709</v>
      </c>
      <c r="K72" s="1">
        <v>3.9863228998075702</v>
      </c>
    </row>
    <row r="73" spans="1:11" x14ac:dyDescent="0.25">
      <c r="A73" s="1">
        <v>8.375</v>
      </c>
      <c r="G73" s="1">
        <v>0.36319661111623702</v>
      </c>
      <c r="H73" s="1">
        <v>1.1540618257375801</v>
      </c>
      <c r="I73" s="1">
        <v>2.3495959026923599</v>
      </c>
      <c r="J73" s="1">
        <v>1.0998188173979799</v>
      </c>
      <c r="K73" s="1">
        <v>3.98422739168609</v>
      </c>
    </row>
    <row r="74" spans="1:11" x14ac:dyDescent="0.25">
      <c r="A74" s="1">
        <v>8.5</v>
      </c>
      <c r="G74" s="1">
        <v>0.36829176905809702</v>
      </c>
      <c r="H74" s="1">
        <v>1.1532692802144</v>
      </c>
      <c r="I74" s="1">
        <v>2.3320828924669899</v>
      </c>
      <c r="J74" s="1">
        <v>1.1174506212172799</v>
      </c>
      <c r="K74" s="1">
        <v>4.01496199846423</v>
      </c>
    </row>
    <row r="75" spans="1:11" x14ac:dyDescent="0.25">
      <c r="A75" s="1">
        <v>8.625</v>
      </c>
      <c r="G75" s="1">
        <v>0.36581593638947801</v>
      </c>
      <c r="H75" s="1">
        <v>1.15702984679584</v>
      </c>
      <c r="I75" s="1">
        <v>2.3070988755484798</v>
      </c>
      <c r="J75" s="1">
        <v>1.14098470186483</v>
      </c>
      <c r="K75" s="1">
        <v>4.01799773463246</v>
      </c>
    </row>
    <row r="76" spans="1:11" x14ac:dyDescent="0.25">
      <c r="A76" s="1">
        <v>8.75</v>
      </c>
      <c r="G76" s="1">
        <v>0.36166041187534398</v>
      </c>
      <c r="H76" s="1">
        <v>1.1692436354331199</v>
      </c>
      <c r="I76" s="1">
        <v>2.29501166924498</v>
      </c>
      <c r="J76" s="1">
        <v>1.1467960173993601</v>
      </c>
      <c r="K76" s="1">
        <v>4.0194705310293601</v>
      </c>
    </row>
    <row r="77" spans="1:11" x14ac:dyDescent="0.25">
      <c r="A77" s="1">
        <v>8.875</v>
      </c>
      <c r="G77" s="1">
        <v>0.35636057627305501</v>
      </c>
      <c r="H77" s="1">
        <v>1.1925584577014801</v>
      </c>
      <c r="I77" s="1">
        <v>2.2818569977701602</v>
      </c>
      <c r="J77" s="1">
        <v>1.18245928037731</v>
      </c>
      <c r="K77" s="1">
        <v>4.02067672626678</v>
      </c>
    </row>
    <row r="78" spans="1:11" x14ac:dyDescent="0.25">
      <c r="A78" s="1">
        <v>9</v>
      </c>
      <c r="G78" s="1">
        <v>0.351751745630632</v>
      </c>
      <c r="H78" s="1">
        <v>1.19880799889918</v>
      </c>
      <c r="I78" s="1">
        <v>2.2729284506331799</v>
      </c>
      <c r="J78" s="1">
        <v>1.22376803534578</v>
      </c>
      <c r="K78" s="1">
        <v>4.00721156892262</v>
      </c>
    </row>
    <row r="79" spans="1:11" x14ac:dyDescent="0.25">
      <c r="A79" s="1">
        <v>9.125</v>
      </c>
      <c r="G79" s="1">
        <v>0.34459926687108999</v>
      </c>
      <c r="H79" s="1">
        <v>1.1990724904029599</v>
      </c>
      <c r="I79" s="1">
        <v>2.2676218457714001</v>
      </c>
      <c r="J79" s="1">
        <v>1.24512248134715</v>
      </c>
      <c r="K79" s="1">
        <v>3.9117905844757299</v>
      </c>
    </row>
    <row r="80" spans="1:11" x14ac:dyDescent="0.25">
      <c r="A80" s="1">
        <v>9.25</v>
      </c>
      <c r="G80" s="1">
        <v>0.33283458198754301</v>
      </c>
      <c r="H80" s="1">
        <v>1.20005113250175</v>
      </c>
      <c r="I80" s="1">
        <v>2.27028453187387</v>
      </c>
      <c r="J80" s="1">
        <v>1.25769636310949</v>
      </c>
      <c r="K80" s="1">
        <v>4.1180060311189601</v>
      </c>
    </row>
    <row r="81" spans="1:11" x14ac:dyDescent="0.25">
      <c r="A81" s="1">
        <v>9.375</v>
      </c>
      <c r="G81" s="1">
        <v>0.32959776672208202</v>
      </c>
      <c r="H81" s="1">
        <v>1.1938774884279399</v>
      </c>
      <c r="I81" s="1">
        <v>2.2501522376886101</v>
      </c>
      <c r="J81" s="1">
        <v>1.25121020439246</v>
      </c>
      <c r="K81" s="1">
        <v>4.1204148536017602</v>
      </c>
    </row>
    <row r="82" spans="1:11" x14ac:dyDescent="0.25">
      <c r="A82" s="1">
        <v>9.5</v>
      </c>
      <c r="G82" s="1">
        <v>0.33325407426480103</v>
      </c>
      <c r="H82" s="1">
        <v>1.15652444950052</v>
      </c>
      <c r="I82" s="1">
        <v>2.24525104035542</v>
      </c>
      <c r="J82" s="1">
        <v>1.24532238006021</v>
      </c>
      <c r="K82" s="1">
        <v>4.1114610761503201</v>
      </c>
    </row>
    <row r="83" spans="1:11" x14ac:dyDescent="0.25">
      <c r="A83" s="1">
        <v>9.625</v>
      </c>
      <c r="G83" s="1">
        <v>0.33731236673971499</v>
      </c>
      <c r="H83" s="1">
        <v>1.11249870447926</v>
      </c>
      <c r="I83" s="1">
        <v>2.22590993594984</v>
      </c>
      <c r="J83" s="1">
        <v>1.25182294345964</v>
      </c>
      <c r="K83" s="1">
        <v>4.1015524804484897</v>
      </c>
    </row>
    <row r="84" spans="1:11" x14ac:dyDescent="0.25">
      <c r="A84" s="1">
        <v>9.75</v>
      </c>
      <c r="G84" s="1">
        <v>0.34924168587777799</v>
      </c>
      <c r="H84" s="1">
        <v>1.0278119705841899</v>
      </c>
      <c r="I84" s="1">
        <v>2.22823196155043</v>
      </c>
      <c r="J84" s="1">
        <v>1.24036120937059</v>
      </c>
      <c r="K84" s="1">
        <v>4.0858618115849401</v>
      </c>
    </row>
    <row r="85" spans="1:11" x14ac:dyDescent="0.25">
      <c r="A85" s="1">
        <v>9.875</v>
      </c>
      <c r="G85" s="1">
        <v>0.35290003726855701</v>
      </c>
      <c r="H85" s="1">
        <v>1.01476276417961</v>
      </c>
      <c r="I85" s="1">
        <v>2.2232523462346401</v>
      </c>
      <c r="J85" s="1">
        <v>1.23601445174897</v>
      </c>
      <c r="K85" s="1">
        <v>3.9996832429407601</v>
      </c>
    </row>
    <row r="86" spans="1:11" x14ac:dyDescent="0.25">
      <c r="A86" s="1">
        <v>10</v>
      </c>
      <c r="G86" s="1">
        <v>0.353595951737324</v>
      </c>
      <c r="H86" s="1">
        <v>0.97219257125119396</v>
      </c>
      <c r="I86" s="1">
        <v>2.2312625662271901</v>
      </c>
      <c r="J86" s="1">
        <v>1.2395733159390101</v>
      </c>
      <c r="K86" s="1">
        <v>3.8710377425174101</v>
      </c>
    </row>
    <row r="87" spans="1:11" x14ac:dyDescent="0.25">
      <c r="A87" s="1">
        <v>10.125</v>
      </c>
      <c r="G87" s="1">
        <v>0.35486294277307401</v>
      </c>
      <c r="H87" s="1">
        <v>0.96879047533705298</v>
      </c>
      <c r="I87" s="1">
        <v>2.21557041899736</v>
      </c>
      <c r="J87" s="1">
        <v>1.2366518612330799</v>
      </c>
      <c r="K87" s="1">
        <v>3.8161131461566602</v>
      </c>
    </row>
    <row r="88" spans="1:11" x14ac:dyDescent="0.25">
      <c r="A88" s="1">
        <v>10.25</v>
      </c>
      <c r="G88" s="1">
        <v>0.35213314390663297</v>
      </c>
      <c r="H88" s="1">
        <v>0.95439508491570002</v>
      </c>
      <c r="I88" s="1">
        <v>2.2040033328325501</v>
      </c>
      <c r="J88" s="1">
        <v>1.2409423936995501</v>
      </c>
      <c r="K88" s="1">
        <v>3.7531151472386601</v>
      </c>
    </row>
    <row r="89" spans="1:11" x14ac:dyDescent="0.25">
      <c r="A89" s="1">
        <v>10.375</v>
      </c>
      <c r="G89" s="1">
        <v>0.351309895191738</v>
      </c>
      <c r="H89" s="1">
        <v>0.96043201653564703</v>
      </c>
      <c r="I89" s="1">
        <v>2.1732290002311201</v>
      </c>
      <c r="J89" s="1">
        <v>1.2165966159833099</v>
      </c>
      <c r="K89" s="1">
        <v>3.42870270769818</v>
      </c>
    </row>
    <row r="90" spans="1:11" x14ac:dyDescent="0.25">
      <c r="A90" s="1">
        <v>10.5</v>
      </c>
      <c r="G90" s="1">
        <v>0.35922112067121498</v>
      </c>
      <c r="H90" s="1">
        <v>0.96277142216364997</v>
      </c>
      <c r="I90" s="1">
        <v>2.1589005633959402</v>
      </c>
      <c r="J90" s="1">
        <v>1.1980910046950299</v>
      </c>
      <c r="K90" s="1">
        <v>3.50480304648576</v>
      </c>
    </row>
    <row r="91" spans="1:11" x14ac:dyDescent="0.25">
      <c r="A91" s="1">
        <v>10.625</v>
      </c>
      <c r="G91" s="1">
        <v>0.35330814455772502</v>
      </c>
      <c r="H91" s="1">
        <v>1.0086390608934901</v>
      </c>
      <c r="I91" s="1">
        <v>2.1491531081187398</v>
      </c>
      <c r="J91" s="1">
        <v>1.18358823767187</v>
      </c>
      <c r="K91" s="1">
        <v>3.6149828274140501</v>
      </c>
    </row>
    <row r="92" spans="1:11" x14ac:dyDescent="0.25">
      <c r="A92" s="1">
        <v>10.75</v>
      </c>
      <c r="G92" s="1">
        <v>0.356260241724975</v>
      </c>
      <c r="H92" s="1">
        <v>1.01457697426487</v>
      </c>
      <c r="I92" s="1">
        <v>2.12751367211284</v>
      </c>
      <c r="J92" s="1">
        <v>1.12827996517935</v>
      </c>
      <c r="K92" s="1">
        <v>3.54601298626168</v>
      </c>
    </row>
    <row r="93" spans="1:11" x14ac:dyDescent="0.25">
      <c r="A93" s="1">
        <v>10.875</v>
      </c>
      <c r="G93" s="1">
        <v>0.36204407739347499</v>
      </c>
      <c r="H93" s="1">
        <v>1.04885499482322</v>
      </c>
      <c r="I93" s="1">
        <v>2.13507771001058</v>
      </c>
      <c r="J93" s="1">
        <v>1.0456771744768001</v>
      </c>
      <c r="K93" s="1">
        <v>3.5939103858378201</v>
      </c>
    </row>
    <row r="94" spans="1:11" x14ac:dyDescent="0.25">
      <c r="A94" s="1">
        <v>11</v>
      </c>
      <c r="G94" s="1">
        <v>0.357508659512558</v>
      </c>
      <c r="H94" s="1">
        <v>1.0570854600091999</v>
      </c>
      <c r="I94" s="1">
        <v>2.1509408740619098</v>
      </c>
      <c r="J94" s="1">
        <v>0.97256765616420404</v>
      </c>
      <c r="K94" s="1">
        <v>3.5684637399955101</v>
      </c>
    </row>
    <row r="95" spans="1:11" x14ac:dyDescent="0.25">
      <c r="A95" s="1">
        <v>11.125</v>
      </c>
      <c r="G95" s="1">
        <v>0.35535036466039899</v>
      </c>
      <c r="H95" s="1">
        <v>1.07961860825629</v>
      </c>
      <c r="I95" s="1">
        <v>2.1560220605850202</v>
      </c>
      <c r="J95" s="1">
        <v>0.94363209217531097</v>
      </c>
      <c r="K95" s="1">
        <v>3.7068417767289099</v>
      </c>
    </row>
    <row r="96" spans="1:11" x14ac:dyDescent="0.25">
      <c r="A96" s="1">
        <v>11.25</v>
      </c>
      <c r="G96" s="1">
        <v>0.35524160517002701</v>
      </c>
      <c r="H96" s="1">
        <v>1.08694814976248</v>
      </c>
      <c r="I96" s="1">
        <v>2.14813062780153</v>
      </c>
      <c r="J96" s="1">
        <v>0.900284288311333</v>
      </c>
      <c r="K96" s="1">
        <v>3.6900278773166999</v>
      </c>
    </row>
    <row r="97" spans="1:11" x14ac:dyDescent="0.25">
      <c r="A97" s="1">
        <v>11.375</v>
      </c>
      <c r="G97" s="1">
        <v>0.35304853273375397</v>
      </c>
      <c r="H97" s="1">
        <v>1.1081540629532201</v>
      </c>
      <c r="I97" s="1">
        <v>2.1464401292849402</v>
      </c>
      <c r="J97" s="1">
        <v>0.85780498676386097</v>
      </c>
      <c r="K97" s="1">
        <v>3.91636314704667</v>
      </c>
    </row>
    <row r="98" spans="1:11" x14ac:dyDescent="0.25">
      <c r="A98" s="1">
        <v>11.5</v>
      </c>
      <c r="G98" s="1">
        <v>0.34608712828056098</v>
      </c>
      <c r="H98" s="1">
        <v>1.1141953592903999</v>
      </c>
      <c r="I98" s="1">
        <v>2.1420506322052599</v>
      </c>
      <c r="J98" s="1">
        <v>0.84681919611467704</v>
      </c>
      <c r="K98" s="1">
        <v>4.0487756647783897</v>
      </c>
    </row>
    <row r="99" spans="1:11" x14ac:dyDescent="0.25">
      <c r="A99" s="1">
        <v>11.625</v>
      </c>
      <c r="G99" s="1">
        <v>0.33724091583712301</v>
      </c>
      <c r="H99" s="1">
        <v>1.11735954018346</v>
      </c>
      <c r="I99" s="1">
        <v>2.1438851397499699</v>
      </c>
      <c r="J99" s="1">
        <v>0.82535656174053995</v>
      </c>
      <c r="K99" s="1">
        <v>4.0820294249840297</v>
      </c>
    </row>
    <row r="100" spans="1:11" x14ac:dyDescent="0.25">
      <c r="A100" s="1">
        <v>11.75</v>
      </c>
      <c r="G100" s="1">
        <v>0.32255729956232099</v>
      </c>
      <c r="H100" s="1">
        <v>1.1290653217206501</v>
      </c>
      <c r="I100" s="1">
        <v>2.1408792378823902</v>
      </c>
      <c r="J100" s="1">
        <v>0.81780409948414101</v>
      </c>
      <c r="K100" s="1">
        <v>4.0130034751004704</v>
      </c>
    </row>
    <row r="101" spans="1:11" x14ac:dyDescent="0.25">
      <c r="A101" s="1">
        <v>11.875</v>
      </c>
      <c r="G101" s="1">
        <v>0.31435347280127302</v>
      </c>
      <c r="H101" s="1">
        <v>1.1284613964925001</v>
      </c>
      <c r="I101" s="1">
        <v>2.1349765449218099</v>
      </c>
      <c r="J101" s="1">
        <v>0.77097047125124196</v>
      </c>
      <c r="K101" s="1">
        <v>3.90679891792055</v>
      </c>
    </row>
    <row r="102" spans="1:11" x14ac:dyDescent="0.25">
      <c r="A102" s="1">
        <v>12</v>
      </c>
      <c r="G102" s="1">
        <v>0.308128327865066</v>
      </c>
      <c r="H102" s="1">
        <v>1.1399511560778799</v>
      </c>
      <c r="I102" s="1">
        <v>2.13678249513623</v>
      </c>
      <c r="J102" s="1">
        <v>0.76200380689395497</v>
      </c>
      <c r="K102" s="1">
        <v>3.6651189847482399</v>
      </c>
    </row>
    <row r="103" spans="1:11" x14ac:dyDescent="0.25">
      <c r="A103" s="1">
        <v>12.125</v>
      </c>
      <c r="G103" s="1">
        <v>0.30329700677232801</v>
      </c>
      <c r="H103" s="1">
        <v>1.1456173840407899</v>
      </c>
      <c r="I103" s="1">
        <v>2.1398042333218799</v>
      </c>
      <c r="J103" s="1">
        <v>0.78805746447563796</v>
      </c>
      <c r="K103" s="1">
        <v>3.7234419681327702</v>
      </c>
    </row>
    <row r="104" spans="1:11" x14ac:dyDescent="0.25">
      <c r="A104" s="1">
        <v>12.25</v>
      </c>
      <c r="G104" s="1">
        <v>0.30083298084999099</v>
      </c>
      <c r="H104" s="1">
        <v>1.14357402974207</v>
      </c>
      <c r="I104" s="1">
        <v>2.1742870346496499</v>
      </c>
      <c r="J104" s="1">
        <v>0.84785554658287798</v>
      </c>
      <c r="K104" s="1">
        <v>3.5543680487826301</v>
      </c>
    </row>
    <row r="105" spans="1:11" x14ac:dyDescent="0.25">
      <c r="A105" s="1">
        <v>12.375</v>
      </c>
      <c r="G105" s="1">
        <v>0.28924942704880302</v>
      </c>
      <c r="H105" s="1">
        <v>1.13647681581419</v>
      </c>
      <c r="I105" s="1">
        <v>2.18308880212847</v>
      </c>
      <c r="J105" s="1">
        <v>0.878718315018999</v>
      </c>
      <c r="K105" s="1">
        <v>3.6627497518676799</v>
      </c>
    </row>
    <row r="106" spans="1:11" x14ac:dyDescent="0.25">
      <c r="A106" s="1">
        <v>12.5</v>
      </c>
      <c r="G106" s="1">
        <v>0.27854540502470798</v>
      </c>
      <c r="H106" s="1">
        <v>1.08360970932045</v>
      </c>
      <c r="I106" s="1">
        <v>2.19537617924275</v>
      </c>
      <c r="J106" s="1">
        <v>0.88692700811491099</v>
      </c>
      <c r="K106" s="1">
        <v>3.7659471094023802</v>
      </c>
    </row>
    <row r="107" spans="1:11" x14ac:dyDescent="0.25">
      <c r="A107" s="1">
        <v>12.625</v>
      </c>
      <c r="G107" s="1">
        <v>0.27116382834746899</v>
      </c>
      <c r="H107" s="1">
        <v>1.0452621618028901</v>
      </c>
      <c r="I107" s="1">
        <v>2.19316857940747</v>
      </c>
      <c r="J107" s="1">
        <v>0.88956197183183705</v>
      </c>
      <c r="K107" s="1">
        <v>3.8465461559987899</v>
      </c>
    </row>
    <row r="108" spans="1:11" x14ac:dyDescent="0.25">
      <c r="A108" s="1">
        <v>12.75</v>
      </c>
      <c r="G108" s="1">
        <v>0.26688260698279798</v>
      </c>
      <c r="H108" s="1">
        <v>1.0292042488669</v>
      </c>
      <c r="I108" s="1">
        <v>2.1754548593056802</v>
      </c>
      <c r="J108" s="1">
        <v>0.92278088850864504</v>
      </c>
      <c r="K108" s="1">
        <v>3.9742680254170999</v>
      </c>
    </row>
    <row r="109" spans="1:11" x14ac:dyDescent="0.25">
      <c r="A109" s="1">
        <v>12.875</v>
      </c>
      <c r="G109" s="1">
        <v>0.27800270120384302</v>
      </c>
      <c r="H109" s="1">
        <v>0.98126016583493703</v>
      </c>
      <c r="I109" s="1">
        <v>2.1574789312416098</v>
      </c>
      <c r="J109" s="1">
        <v>0.91559849527246595</v>
      </c>
      <c r="K109" s="1">
        <v>3.8744608571707002</v>
      </c>
    </row>
    <row r="110" spans="1:11" x14ac:dyDescent="0.25">
      <c r="A110" s="1">
        <v>13</v>
      </c>
      <c r="G110" s="1">
        <v>0.27907806199492802</v>
      </c>
      <c r="H110" s="1">
        <v>0.97167536454984804</v>
      </c>
      <c r="I110" s="1">
        <v>2.1135353108230301</v>
      </c>
      <c r="J110" s="1">
        <v>0.90664087481502798</v>
      </c>
      <c r="K110" s="1">
        <v>3.8923466226718801</v>
      </c>
    </row>
    <row r="111" spans="1:11" x14ac:dyDescent="0.25">
      <c r="A111" s="1">
        <v>13.125</v>
      </c>
      <c r="G111" s="1">
        <v>0.291489921991687</v>
      </c>
      <c r="H111" s="1">
        <v>0.96327743783160702</v>
      </c>
      <c r="I111" s="1">
        <v>2.0715658717171501</v>
      </c>
      <c r="J111" s="1">
        <v>0.866213207801519</v>
      </c>
      <c r="K111" s="1">
        <v>3.9783492981512998</v>
      </c>
    </row>
    <row r="112" spans="1:11" x14ac:dyDescent="0.25">
      <c r="A112" s="1">
        <v>13.25</v>
      </c>
      <c r="G112" s="1">
        <v>0.29877117769435901</v>
      </c>
      <c r="H112" s="1">
        <v>0.97771727306053902</v>
      </c>
      <c r="I112" s="1">
        <v>2.0643069960484302</v>
      </c>
      <c r="J112" s="1">
        <v>0.85607161721439895</v>
      </c>
      <c r="K112" s="1">
        <v>3.9737532410206802</v>
      </c>
    </row>
    <row r="113" spans="1:11" x14ac:dyDescent="0.25">
      <c r="A113" s="1">
        <v>13.375</v>
      </c>
      <c r="G113" s="1">
        <v>0.29538261779290798</v>
      </c>
      <c r="H113" s="1">
        <v>0.99185741377488401</v>
      </c>
      <c r="I113" s="1">
        <v>2.0457610392348702</v>
      </c>
      <c r="J113" s="1">
        <v>0.83853747925310196</v>
      </c>
      <c r="K113" s="1">
        <v>3.8822621442528802</v>
      </c>
    </row>
    <row r="114" spans="1:11" x14ac:dyDescent="0.25">
      <c r="A114" s="1">
        <v>13.5</v>
      </c>
      <c r="G114" s="1">
        <v>0.29548591581149503</v>
      </c>
      <c r="H114" s="1">
        <v>1.14695928749064</v>
      </c>
      <c r="I114" s="1">
        <v>2.0143760855697099</v>
      </c>
      <c r="J114" s="1">
        <v>0.83553141639837403</v>
      </c>
      <c r="K114" s="1">
        <v>3.8161082245687901</v>
      </c>
    </row>
    <row r="115" spans="1:11" x14ac:dyDescent="0.25">
      <c r="A115" s="1">
        <v>13.625</v>
      </c>
      <c r="G115" s="1">
        <v>0.296203587958765</v>
      </c>
      <c r="H115" s="1">
        <v>1.1508270958114699</v>
      </c>
      <c r="I115" s="1">
        <v>2.0091789783554201</v>
      </c>
      <c r="J115" s="1">
        <v>0.84245088841157201</v>
      </c>
      <c r="K115" s="1">
        <v>3.7841089728744102</v>
      </c>
    </row>
    <row r="116" spans="1:11" x14ac:dyDescent="0.25">
      <c r="A116" s="1">
        <v>13.75</v>
      </c>
      <c r="G116" s="1">
        <v>0.29120441137875502</v>
      </c>
      <c r="H116" s="1">
        <v>1.1754004724223599</v>
      </c>
      <c r="I116" s="1">
        <v>1.9953459271946301</v>
      </c>
      <c r="J116" s="1">
        <v>0.84404537832997095</v>
      </c>
      <c r="K116" s="1">
        <v>3.6963302738478698</v>
      </c>
    </row>
    <row r="117" spans="1:11" x14ac:dyDescent="0.25">
      <c r="A117" s="1">
        <v>13.875</v>
      </c>
      <c r="G117" s="1">
        <v>0.290134799493803</v>
      </c>
      <c r="H117" s="1">
        <v>1.2134393948390301</v>
      </c>
      <c r="I117" s="1">
        <v>1.9776250062455401</v>
      </c>
      <c r="J117" s="1">
        <v>0.85387087158123498</v>
      </c>
      <c r="K117" s="1">
        <v>3.5943150029998199</v>
      </c>
    </row>
    <row r="118" spans="1:11" x14ac:dyDescent="0.25">
      <c r="A118" s="1">
        <v>14</v>
      </c>
      <c r="G118" s="1">
        <v>0.29177194685646202</v>
      </c>
      <c r="H118" s="1">
        <v>1.2273003154281299</v>
      </c>
      <c r="I118" s="1">
        <v>1.97717272198435</v>
      </c>
      <c r="J118" s="1">
        <v>0.87612364893073402</v>
      </c>
      <c r="K118" s="1">
        <v>3.6558095482077801</v>
      </c>
    </row>
    <row r="119" spans="1:11" x14ac:dyDescent="0.25">
      <c r="A119" s="1">
        <v>14.125</v>
      </c>
      <c r="G119" s="1">
        <v>0.29678453598412402</v>
      </c>
      <c r="H119" s="1">
        <v>1.26595386423067</v>
      </c>
      <c r="I119" s="1">
        <v>1.97735284732209</v>
      </c>
      <c r="J119" s="1">
        <v>0.88956978701959399</v>
      </c>
      <c r="K119" s="1">
        <v>3.6565215080872999</v>
      </c>
    </row>
    <row r="120" spans="1:11" x14ac:dyDescent="0.25">
      <c r="A120" s="1">
        <v>14.25</v>
      </c>
      <c r="G120" s="1">
        <v>0.30746995551920903</v>
      </c>
      <c r="H120" s="1">
        <v>1.31266304923662</v>
      </c>
      <c r="I120" s="1">
        <v>1.97777218898023</v>
      </c>
      <c r="J120" s="1">
        <v>0.89835748049562902</v>
      </c>
      <c r="K120" s="1">
        <v>3.7481162161766401</v>
      </c>
    </row>
    <row r="121" spans="1:11" x14ac:dyDescent="0.25">
      <c r="A121" s="1">
        <v>14.375</v>
      </c>
      <c r="G121" s="1">
        <v>0.30419152425079798</v>
      </c>
      <c r="H121" s="1">
        <v>1.3754660791425499</v>
      </c>
      <c r="I121" s="1">
        <v>1.98021975146267</v>
      </c>
      <c r="J121" s="1">
        <v>0.90532348684395103</v>
      </c>
      <c r="K121" s="1">
        <v>3.8047131535494101</v>
      </c>
    </row>
    <row r="122" spans="1:11" x14ac:dyDescent="0.25">
      <c r="A122" s="1">
        <v>14.5</v>
      </c>
      <c r="G122" s="1">
        <v>0.30030073038802602</v>
      </c>
      <c r="H122" s="1">
        <v>1.3885211735957099</v>
      </c>
      <c r="I122" s="1">
        <v>1.9805851424757901</v>
      </c>
      <c r="J122" s="1">
        <v>0.94719646683881897</v>
      </c>
      <c r="K122" s="1">
        <v>3.9517987566720998</v>
      </c>
    </row>
    <row r="123" spans="1:11" x14ac:dyDescent="0.25">
      <c r="A123" s="1">
        <v>14.625</v>
      </c>
      <c r="G123" s="1">
        <v>0.29196048097473198</v>
      </c>
      <c r="H123" s="1">
        <v>1.4121780744299199</v>
      </c>
      <c r="I123" s="1">
        <v>1.9806833100401</v>
      </c>
      <c r="J123" s="1">
        <v>0.96779479273039903</v>
      </c>
      <c r="K123" s="1">
        <v>3.9075350595541001</v>
      </c>
    </row>
    <row r="124" spans="1:11" x14ac:dyDescent="0.25">
      <c r="A124" s="1">
        <v>14.75</v>
      </c>
      <c r="G124" s="1">
        <v>0.28959304764988197</v>
      </c>
      <c r="H124" s="1">
        <v>1.6193891940336</v>
      </c>
      <c r="I124" s="1">
        <v>1.9971073574500899</v>
      </c>
      <c r="J124" s="1">
        <v>0.97995331960751497</v>
      </c>
      <c r="K124" s="1">
        <v>3.96278396698425</v>
      </c>
    </row>
    <row r="125" spans="1:11" x14ac:dyDescent="0.25">
      <c r="A125" s="1">
        <v>14.875</v>
      </c>
      <c r="G125" s="1">
        <v>0.28742549014902602</v>
      </c>
      <c r="H125" s="1">
        <v>1.5848727618247</v>
      </c>
      <c r="I125" s="1">
        <v>1.9931689635415499</v>
      </c>
      <c r="J125" s="1">
        <v>0.98377640688621404</v>
      </c>
      <c r="K125" s="1">
        <v>4.0560874248699097</v>
      </c>
    </row>
    <row r="126" spans="1:11" x14ac:dyDescent="0.25">
      <c r="A126" s="1">
        <v>15</v>
      </c>
      <c r="G126" s="1">
        <v>0.28696789473232398</v>
      </c>
      <c r="H126" s="1">
        <v>1.62576646276075</v>
      </c>
      <c r="I126" s="1">
        <v>2.05379245136564</v>
      </c>
      <c r="J126" s="1">
        <v>0.98130242228558895</v>
      </c>
      <c r="K126" s="1">
        <v>4.0579161666608297</v>
      </c>
    </row>
    <row r="127" spans="1:11" x14ac:dyDescent="0.25">
      <c r="A127" s="1">
        <v>15.125</v>
      </c>
      <c r="G127" s="1">
        <v>0.28789703921029602</v>
      </c>
      <c r="H127" s="1">
        <v>1.62672047648757</v>
      </c>
      <c r="I127" s="1">
        <v>2.0551953866518802</v>
      </c>
      <c r="J127" s="1">
        <v>0.98082472114783104</v>
      </c>
      <c r="K127" s="1">
        <v>4.2655552491221496</v>
      </c>
    </row>
    <row r="128" spans="1:11" x14ac:dyDescent="0.25">
      <c r="A128" s="1">
        <v>15.25</v>
      </c>
      <c r="G128" s="1">
        <v>0.28235200890888101</v>
      </c>
      <c r="H128" s="1">
        <v>1.62958169871226</v>
      </c>
      <c r="I128" s="1">
        <v>2.0642651984063698</v>
      </c>
      <c r="J128" s="1">
        <v>0.97155089818200102</v>
      </c>
      <c r="K128" s="1">
        <v>4.05538826984212</v>
      </c>
    </row>
    <row r="129" spans="1:11" x14ac:dyDescent="0.25">
      <c r="A129" s="1">
        <v>15.375</v>
      </c>
      <c r="G129" s="1">
        <v>0.28182478279786199</v>
      </c>
      <c r="H129" s="1">
        <v>1.6166462320109301</v>
      </c>
      <c r="I129" s="1">
        <v>2.0605220384902401</v>
      </c>
      <c r="J129" s="1">
        <v>0.96380920595383501</v>
      </c>
      <c r="K129" s="1">
        <v>4.0927956801469998</v>
      </c>
    </row>
    <row r="130" spans="1:11" x14ac:dyDescent="0.25">
      <c r="A130" s="1">
        <v>15.5</v>
      </c>
      <c r="G130" s="1">
        <v>0.274676757562545</v>
      </c>
      <c r="H130" s="1">
        <v>1.6115926107056799</v>
      </c>
      <c r="I130" s="1">
        <v>2.0621293382523098</v>
      </c>
      <c r="J130" s="1">
        <v>0.94500303056463997</v>
      </c>
      <c r="K130" s="1">
        <v>4.2882264582235896</v>
      </c>
    </row>
    <row r="131" spans="1:11" x14ac:dyDescent="0.25">
      <c r="A131" s="1">
        <v>15.625</v>
      </c>
      <c r="G131" s="1">
        <v>0.265700999320303</v>
      </c>
      <c r="H131" s="1">
        <v>1.6101616863947501</v>
      </c>
      <c r="I131" s="1">
        <v>2.05508033167182</v>
      </c>
      <c r="J131" s="1">
        <v>0.94024258136819505</v>
      </c>
      <c r="K131" s="1">
        <v>4.3674619300558604</v>
      </c>
    </row>
    <row r="132" spans="1:11" x14ac:dyDescent="0.25">
      <c r="A132" s="1">
        <v>15.75</v>
      </c>
      <c r="G132" s="1">
        <v>0.26289326888487002</v>
      </c>
      <c r="H132" s="1">
        <v>1.64748432144927</v>
      </c>
      <c r="I132" s="1">
        <v>2.0558548519186002</v>
      </c>
      <c r="J132" s="1">
        <v>0.87767798898591598</v>
      </c>
      <c r="K132" s="1">
        <v>4.3278907965218698</v>
      </c>
    </row>
    <row r="133" spans="1:11" x14ac:dyDescent="0.25">
      <c r="A133" s="1">
        <v>15.875</v>
      </c>
      <c r="G133" s="1">
        <v>0.26102928046346102</v>
      </c>
      <c r="H133" s="1">
        <v>1.6602117856606999</v>
      </c>
      <c r="I133" s="1">
        <v>2.0432055052023999</v>
      </c>
      <c r="J133" s="1">
        <v>0.85366019506313795</v>
      </c>
      <c r="K133" s="1">
        <v>4.3262046916405099</v>
      </c>
    </row>
    <row r="134" spans="1:11" x14ac:dyDescent="0.25">
      <c r="A134" s="1">
        <v>16</v>
      </c>
      <c r="G134" s="1">
        <v>0.25697650350693102</v>
      </c>
      <c r="H134" s="1">
        <v>1.66572264390268</v>
      </c>
      <c r="I134" s="1">
        <v>2.03719281089524</v>
      </c>
      <c r="J134" s="1">
        <v>0.83155249704341605</v>
      </c>
      <c r="K134" s="1">
        <v>4.4542454692226299</v>
      </c>
    </row>
    <row r="135" spans="1:11" x14ac:dyDescent="0.25">
      <c r="A135" s="1">
        <v>16.125</v>
      </c>
      <c r="G135" s="1">
        <v>0.25378350589772702</v>
      </c>
      <c r="H135" s="1">
        <v>1.6569580207088399</v>
      </c>
      <c r="I135" s="1">
        <v>2.0415382701583402</v>
      </c>
      <c r="J135" s="1">
        <v>0.82948948913187204</v>
      </c>
      <c r="K135" s="1">
        <v>4.4319286917712697</v>
      </c>
    </row>
    <row r="136" spans="1:11" x14ac:dyDescent="0.25">
      <c r="A136" s="1">
        <v>16.25</v>
      </c>
      <c r="G136" s="1">
        <v>0.25131348021669497</v>
      </c>
      <c r="H136" s="1">
        <v>1.6109841094801001</v>
      </c>
      <c r="I136" s="1">
        <v>2.0159985113580201</v>
      </c>
      <c r="J136" s="1">
        <v>0.85012786847422706</v>
      </c>
      <c r="K136" s="1">
        <v>4.4277004569307996</v>
      </c>
    </row>
    <row r="137" spans="1:11" x14ac:dyDescent="0.25">
      <c r="A137" s="1">
        <v>16.375</v>
      </c>
      <c r="G137" s="1">
        <v>0.246230846836375</v>
      </c>
      <c r="H137" s="1">
        <v>1.5965942899115999</v>
      </c>
      <c r="I137" s="1">
        <v>2.0044525913406099</v>
      </c>
      <c r="J137" s="1">
        <v>0.87373727198810702</v>
      </c>
      <c r="K137" s="1">
        <v>4.3699488850679602</v>
      </c>
    </row>
    <row r="138" spans="1:11" x14ac:dyDescent="0.25">
      <c r="A138" s="1">
        <v>16.5</v>
      </c>
      <c r="G138" s="1">
        <v>0.24340889347591599</v>
      </c>
      <c r="H138" s="1">
        <v>1.5653282709820799</v>
      </c>
      <c r="I138" s="1">
        <v>1.9897258048208299</v>
      </c>
      <c r="J138" s="1">
        <v>0.91344232752316701</v>
      </c>
      <c r="K138" s="1">
        <v>4.21578676819116</v>
      </c>
    </row>
    <row r="139" spans="1:11" x14ac:dyDescent="0.25">
      <c r="A139" s="1">
        <v>16.625</v>
      </c>
      <c r="G139" s="1">
        <v>0.246728699259564</v>
      </c>
      <c r="H139" s="1">
        <v>1.53760766961591</v>
      </c>
      <c r="I139" s="1">
        <v>1.9841762708620201</v>
      </c>
      <c r="J139" s="1">
        <v>0.94204860117056599</v>
      </c>
      <c r="K139" s="1">
        <v>4.2355044217353202</v>
      </c>
    </row>
    <row r="140" spans="1:11" x14ac:dyDescent="0.25">
      <c r="A140" s="1">
        <v>16.75</v>
      </c>
      <c r="G140" s="1">
        <v>0.24640960687425001</v>
      </c>
      <c r="H140" s="1">
        <v>1.4983010441094</v>
      </c>
      <c r="I140" s="1">
        <v>1.9706039405321401</v>
      </c>
      <c r="J140" s="1">
        <v>0.97921475316149698</v>
      </c>
      <c r="K140" s="1">
        <v>4.1792931582109896</v>
      </c>
    </row>
    <row r="141" spans="1:11" x14ac:dyDescent="0.25">
      <c r="A141" s="1">
        <v>16.875</v>
      </c>
      <c r="G141" s="1">
        <v>0.24993339084242699</v>
      </c>
      <c r="H141" s="1">
        <v>1.4953269199719399</v>
      </c>
      <c r="I141" s="1">
        <v>1.9457153661756199</v>
      </c>
      <c r="J141" s="1">
        <v>0.99106420357813796</v>
      </c>
      <c r="K141" s="1">
        <v>4.0143930159370802</v>
      </c>
    </row>
    <row r="142" spans="1:11" x14ac:dyDescent="0.25">
      <c r="A142" s="1">
        <v>17</v>
      </c>
      <c r="G142" s="1">
        <v>0.24898542047351199</v>
      </c>
      <c r="H142" s="1">
        <v>1.4957785918839701</v>
      </c>
      <c r="I142" s="1">
        <v>1.9317284129474701</v>
      </c>
      <c r="J142" s="1">
        <v>1.0235623384798</v>
      </c>
      <c r="K142" s="1">
        <v>4.0276680560868803</v>
      </c>
    </row>
    <row r="143" spans="1:11" x14ac:dyDescent="0.25">
      <c r="A143" s="1">
        <v>17.125</v>
      </c>
      <c r="G143" s="1">
        <v>0.23150037840778401</v>
      </c>
      <c r="H143" s="1">
        <v>1.49298462812514</v>
      </c>
      <c r="I143" s="1">
        <v>1.94186994583804</v>
      </c>
      <c r="J143" s="1">
        <v>1.0205911539460499</v>
      </c>
      <c r="K143" s="1">
        <v>3.8181250914782998</v>
      </c>
    </row>
    <row r="144" spans="1:11" x14ac:dyDescent="0.25">
      <c r="A144" s="1">
        <v>17.25</v>
      </c>
      <c r="G144" s="1">
        <v>0.23048038084375799</v>
      </c>
      <c r="H144" s="1">
        <v>1.4908417463736301</v>
      </c>
      <c r="I144" s="1">
        <v>1.9369361844013</v>
      </c>
      <c r="J144" s="1">
        <v>1.0408143206151399</v>
      </c>
      <c r="K144" s="1">
        <v>3.77021373302455</v>
      </c>
    </row>
    <row r="145" spans="1:11" x14ac:dyDescent="0.25">
      <c r="A145" s="1">
        <v>17.375</v>
      </c>
      <c r="G145" s="1">
        <v>0.229026951627332</v>
      </c>
      <c r="H145" s="1">
        <v>1.4632724381510001</v>
      </c>
      <c r="I145" s="1">
        <v>1.92783936963442</v>
      </c>
      <c r="J145" s="1">
        <v>1.05757537629861</v>
      </c>
      <c r="K145" s="1">
        <v>3.7301654313297701</v>
      </c>
    </row>
    <row r="146" spans="1:11" x14ac:dyDescent="0.25">
      <c r="A146" s="1">
        <v>17.5</v>
      </c>
      <c r="G146" s="1">
        <v>0.227747042282231</v>
      </c>
      <c r="H146" s="1">
        <v>1.4309113908229001</v>
      </c>
      <c r="I146" s="1">
        <v>1.9331019358174499</v>
      </c>
      <c r="J146" s="1">
        <v>1.06547860762498</v>
      </c>
      <c r="K146" s="1">
        <v>3.7295761191596899</v>
      </c>
    </row>
    <row r="147" spans="1:11" x14ac:dyDescent="0.25">
      <c r="A147" s="1">
        <v>17.625</v>
      </c>
      <c r="G147" s="1">
        <v>0.22510202622100201</v>
      </c>
      <c r="H147" s="1">
        <v>1.4137839823331</v>
      </c>
      <c r="I147" s="1">
        <v>1.9245897463860999</v>
      </c>
      <c r="J147" s="1">
        <v>1.0814596719359</v>
      </c>
      <c r="K147" s="1">
        <v>3.8970449671677598</v>
      </c>
    </row>
    <row r="148" spans="1:11" x14ac:dyDescent="0.25">
      <c r="A148" s="1">
        <v>17.75</v>
      </c>
      <c r="G148" s="1">
        <v>0.22306230689373999</v>
      </c>
      <c r="H148" s="1">
        <v>1.3898003936303001</v>
      </c>
      <c r="I148" s="1">
        <v>1.9314319776617299</v>
      </c>
      <c r="J148" s="1">
        <v>1.0826882739663899</v>
      </c>
      <c r="K148" s="1">
        <v>3.8007208870179898</v>
      </c>
    </row>
    <row r="149" spans="1:11" x14ac:dyDescent="0.25">
      <c r="A149" s="1">
        <v>17.875</v>
      </c>
      <c r="G149" s="1">
        <v>0.22290156599834601</v>
      </c>
      <c r="H149" s="1">
        <v>1.38059136025722</v>
      </c>
      <c r="I149" s="1">
        <v>1.91418566443208</v>
      </c>
      <c r="J149" s="1">
        <v>1.06591483834481</v>
      </c>
      <c r="K149" s="1">
        <v>3.8580297441442402</v>
      </c>
    </row>
    <row r="150" spans="1:11" x14ac:dyDescent="0.25">
      <c r="A150" s="1">
        <v>18</v>
      </c>
      <c r="G150" s="1">
        <v>0.22111186738687999</v>
      </c>
      <c r="H150" s="1">
        <v>1.2780851267995099</v>
      </c>
      <c r="I150" s="1">
        <v>1.8869410663192301</v>
      </c>
      <c r="J150" s="1">
        <v>1.03666058234828</v>
      </c>
      <c r="K150" s="1">
        <v>4.0019785189907902</v>
      </c>
    </row>
    <row r="151" spans="1:11" x14ac:dyDescent="0.25">
      <c r="A151" s="1">
        <v>18.125</v>
      </c>
      <c r="G151" s="1">
        <v>0.21881297470227301</v>
      </c>
      <c r="H151" s="1">
        <v>1.16911020414702</v>
      </c>
      <c r="I151" s="1">
        <v>1.8890543623392</v>
      </c>
      <c r="J151" s="1">
        <v>0.96477270270563498</v>
      </c>
      <c r="K151" s="1">
        <v>4.2555169880246098</v>
      </c>
    </row>
    <row r="152" spans="1:11" x14ac:dyDescent="0.25">
      <c r="A152" s="1">
        <v>18.25</v>
      </c>
      <c r="G152" s="1">
        <v>0.21228748713192799</v>
      </c>
      <c r="H152" s="1">
        <v>1.16615216071982</v>
      </c>
      <c r="I152" s="1">
        <v>1.8899483648801201</v>
      </c>
      <c r="J152" s="1">
        <v>0.94966346976445204</v>
      </c>
      <c r="K152" s="1">
        <v>4.1138455890195997</v>
      </c>
    </row>
    <row r="153" spans="1:11" x14ac:dyDescent="0.25">
      <c r="A153" s="1">
        <v>18.375</v>
      </c>
      <c r="G153" s="1">
        <v>0.21301814930610499</v>
      </c>
      <c r="H153" s="1">
        <v>1.16663321201665</v>
      </c>
      <c r="I153" s="1">
        <v>1.89441777059334</v>
      </c>
      <c r="J153" s="1">
        <v>0.93226749957869204</v>
      </c>
      <c r="K153" s="1">
        <v>3.9355270136325702</v>
      </c>
    </row>
    <row r="154" spans="1:11" x14ac:dyDescent="0.25">
      <c r="A154" s="1">
        <v>18.5</v>
      </c>
      <c r="G154" s="1">
        <v>0.216490595238472</v>
      </c>
      <c r="H154" s="1">
        <v>1.16993289076277</v>
      </c>
      <c r="I154" s="1">
        <v>1.89629703156319</v>
      </c>
      <c r="J154" s="1">
        <v>0.90972148288114396</v>
      </c>
      <c r="K154" s="1">
        <v>4.0218695224233096</v>
      </c>
    </row>
    <row r="155" spans="1:11" x14ac:dyDescent="0.25">
      <c r="A155" s="1">
        <v>18.625</v>
      </c>
      <c r="G155" s="1">
        <v>0.21470765406169001</v>
      </c>
      <c r="H155" s="1">
        <v>1.1744027042744201</v>
      </c>
      <c r="I155" s="1">
        <v>1.8918956361731001</v>
      </c>
      <c r="J155" s="1">
        <v>0.88364807490173702</v>
      </c>
      <c r="K155" s="1">
        <v>4.1164032608150896</v>
      </c>
    </row>
    <row r="156" spans="1:11" x14ac:dyDescent="0.25">
      <c r="A156" s="1">
        <v>18.75</v>
      </c>
      <c r="G156" s="1">
        <v>0.21572954534000899</v>
      </c>
      <c r="H156" s="1">
        <v>1.17868693448105</v>
      </c>
      <c r="I156" s="1">
        <v>1.8854743395820399</v>
      </c>
      <c r="J156" s="1">
        <v>0.85301637061842195</v>
      </c>
      <c r="K156" s="1">
        <v>4.2314824215678097</v>
      </c>
    </row>
    <row r="157" spans="1:11" x14ac:dyDescent="0.25">
      <c r="A157" s="1">
        <v>18.875</v>
      </c>
      <c r="G157" s="1">
        <v>0.214734599156121</v>
      </c>
      <c r="H157" s="1">
        <v>1.17748036894195</v>
      </c>
      <c r="I157" s="1">
        <v>1.8715540695937201</v>
      </c>
      <c r="J157" s="1">
        <v>0.82917523181298403</v>
      </c>
      <c r="K157" s="1">
        <v>4.3443194684974804</v>
      </c>
    </row>
    <row r="158" spans="1:11" x14ac:dyDescent="0.25">
      <c r="A158" s="1">
        <v>19</v>
      </c>
      <c r="G158" s="1">
        <v>0.21566727087679199</v>
      </c>
      <c r="H158" s="1">
        <v>1.18026352244271</v>
      </c>
      <c r="I158" s="1">
        <v>1.86845715748915</v>
      </c>
      <c r="J158" s="1">
        <v>0.82558763000774205</v>
      </c>
      <c r="K158" s="1">
        <v>4.3260905805506198</v>
      </c>
    </row>
    <row r="159" spans="1:11" x14ac:dyDescent="0.25">
      <c r="A159" s="1">
        <v>19.125</v>
      </c>
      <c r="G159" s="1">
        <v>0.21545007692124199</v>
      </c>
      <c r="H159" s="1">
        <v>1.18682783451058</v>
      </c>
      <c r="I159" s="1">
        <v>1.8606878301376499</v>
      </c>
      <c r="J159" s="1">
        <v>0.82272771358263797</v>
      </c>
      <c r="K159" s="1">
        <v>4.3223976874259398</v>
      </c>
    </row>
    <row r="160" spans="1:11" x14ac:dyDescent="0.25">
      <c r="A160" s="1">
        <v>19.25</v>
      </c>
      <c r="G160" s="1">
        <v>0.214842113659409</v>
      </c>
      <c r="H160" s="1">
        <v>1.1914325817700799</v>
      </c>
      <c r="I160" s="1">
        <v>1.8521967146432201</v>
      </c>
      <c r="J160" s="1">
        <v>0.80183131334968405</v>
      </c>
      <c r="K160" s="1">
        <v>4.3271249245451502</v>
      </c>
    </row>
    <row r="161" spans="1:11" x14ac:dyDescent="0.25">
      <c r="A161" s="1">
        <v>19.375</v>
      </c>
      <c r="G161" s="1">
        <v>0.21250326592761901</v>
      </c>
      <c r="H161" s="1">
        <v>1.1913379348939099</v>
      </c>
      <c r="I161" s="1">
        <v>1.8201010317751001</v>
      </c>
      <c r="J161" s="1">
        <v>0.76713475314381496</v>
      </c>
      <c r="K161" s="1">
        <v>4.33761653536809</v>
      </c>
    </row>
    <row r="162" spans="1:11" x14ac:dyDescent="0.25">
      <c r="A162" s="1">
        <v>19.5</v>
      </c>
      <c r="G162" s="1">
        <v>0.210461316642156</v>
      </c>
      <c r="H162" s="1">
        <v>1.1901399580222101</v>
      </c>
      <c r="I162" s="1">
        <v>1.81472399657351</v>
      </c>
      <c r="J162" s="1">
        <v>0.76457317825676296</v>
      </c>
      <c r="K162" s="1">
        <v>4.34431924198043</v>
      </c>
    </row>
    <row r="163" spans="1:11" x14ac:dyDescent="0.25">
      <c r="A163" s="1">
        <v>19.625</v>
      </c>
      <c r="G163" s="1">
        <v>0.20973668159829001</v>
      </c>
      <c r="H163" s="1">
        <v>1.1920619248012301</v>
      </c>
      <c r="I163" s="1">
        <v>1.8057608440097299</v>
      </c>
      <c r="J163" s="1">
        <v>0.74853152509782295</v>
      </c>
      <c r="K163" s="1">
        <v>4.3443413009518599</v>
      </c>
    </row>
    <row r="164" spans="1:11" x14ac:dyDescent="0.25">
      <c r="A164" s="1">
        <v>19.75</v>
      </c>
      <c r="G164" s="1">
        <v>0.20899964680902899</v>
      </c>
      <c r="H164" s="1">
        <v>1.1902666057420901</v>
      </c>
      <c r="I164" s="1">
        <v>1.82045614849739</v>
      </c>
      <c r="J164" s="1">
        <v>0.70330416722246603</v>
      </c>
      <c r="K164" s="1">
        <v>4.27774694083611</v>
      </c>
    </row>
    <row r="165" spans="1:11" x14ac:dyDescent="0.25">
      <c r="A165" s="1">
        <v>19.875</v>
      </c>
      <c r="G165" s="1">
        <v>0.207769861445498</v>
      </c>
      <c r="H165" s="1">
        <v>1.18902312399188</v>
      </c>
      <c r="I165" s="1">
        <v>1.8226284450642101</v>
      </c>
      <c r="J165" s="1">
        <v>0.702133911042785</v>
      </c>
      <c r="K165" s="1">
        <v>4.2936352737027503</v>
      </c>
    </row>
    <row r="166" spans="1:11" x14ac:dyDescent="0.25">
      <c r="A166" s="1">
        <v>20</v>
      </c>
      <c r="G166" s="1">
        <v>0.20660310664693801</v>
      </c>
      <c r="H166" s="1">
        <v>1.1877897341016299</v>
      </c>
      <c r="I166" s="1">
        <v>1.83110294237944</v>
      </c>
      <c r="J166" s="1">
        <v>0.69998215914971895</v>
      </c>
      <c r="K166" s="1">
        <v>4.3753522016045903</v>
      </c>
    </row>
    <row r="167" spans="1:11" x14ac:dyDescent="0.25">
      <c r="A167" s="1">
        <v>20.125</v>
      </c>
      <c r="G167" s="1">
        <v>0.20596158727205099</v>
      </c>
      <c r="H167" s="1">
        <v>1.13893884687372</v>
      </c>
      <c r="I167" s="1">
        <v>1.8398785522378001</v>
      </c>
      <c r="J167" s="1">
        <v>0.70613642968462698</v>
      </c>
      <c r="K167" s="1">
        <v>4.1459303144458097</v>
      </c>
    </row>
    <row r="168" spans="1:11" x14ac:dyDescent="0.25">
      <c r="A168" s="1">
        <v>20.25</v>
      </c>
      <c r="G168" s="1">
        <v>0.2052860773113</v>
      </c>
      <c r="H168" s="1">
        <v>1.1090702614069099</v>
      </c>
      <c r="I168" s="1">
        <v>1.82974699380907</v>
      </c>
      <c r="J168" s="1">
        <v>0.707569364831099</v>
      </c>
      <c r="K168" s="1">
        <v>4.1477579603954897</v>
      </c>
    </row>
    <row r="169" spans="1:11" x14ac:dyDescent="0.25">
      <c r="A169" s="1">
        <v>20.375</v>
      </c>
      <c r="G169" s="1">
        <v>0.20392063964524201</v>
      </c>
      <c r="H169" s="1">
        <v>1.0854813308503199</v>
      </c>
      <c r="I169" s="1">
        <v>1.8349808016112701</v>
      </c>
      <c r="J169" s="1">
        <v>0.70054426594372399</v>
      </c>
      <c r="K169" s="1">
        <v>4.3981018432220704</v>
      </c>
    </row>
    <row r="170" spans="1:11" x14ac:dyDescent="0.25">
      <c r="A170" s="1">
        <v>20.5</v>
      </c>
      <c r="G170" s="1">
        <v>0.20598678842489901</v>
      </c>
      <c r="H170" s="1">
        <v>1.06817425753076</v>
      </c>
      <c r="I170" s="1">
        <v>1.8440113946724499</v>
      </c>
      <c r="J170" s="1">
        <v>0.67748204808371704</v>
      </c>
      <c r="K170" s="1">
        <v>4.3275078846320598</v>
      </c>
    </row>
    <row r="171" spans="1:11" x14ac:dyDescent="0.25">
      <c r="A171" s="1">
        <v>20.625</v>
      </c>
      <c r="G171" s="1">
        <v>0.20805690604525101</v>
      </c>
      <c r="H171" s="1">
        <v>1.0692173717456801</v>
      </c>
      <c r="I171" s="1">
        <v>1.84537858107374</v>
      </c>
      <c r="J171" s="1">
        <v>0.67650680148572695</v>
      </c>
      <c r="K171" s="1">
        <v>4.1704556732352396</v>
      </c>
    </row>
    <row r="172" spans="1:11" x14ac:dyDescent="0.25">
      <c r="A172" s="1">
        <v>20.75</v>
      </c>
      <c r="G172" s="1">
        <v>0.207222106019057</v>
      </c>
      <c r="H172" s="1">
        <v>1.06781481896562</v>
      </c>
      <c r="I172" s="1">
        <v>1.8401352011076999</v>
      </c>
      <c r="J172" s="1">
        <v>0.67588443165900902</v>
      </c>
      <c r="K172" s="1">
        <v>4.1411996357302803</v>
      </c>
    </row>
    <row r="173" spans="1:11" x14ac:dyDescent="0.25">
      <c r="A173" s="1">
        <v>20.875</v>
      </c>
      <c r="G173" s="1">
        <v>0.20714565133871901</v>
      </c>
      <c r="H173" s="1">
        <v>1.0654825357237301</v>
      </c>
      <c r="I173" s="1">
        <v>1.8364121816930301</v>
      </c>
      <c r="J173" s="1">
        <v>0.67832859384118205</v>
      </c>
      <c r="K173" s="1">
        <v>4.1453456173586103</v>
      </c>
    </row>
    <row r="174" spans="1:11" x14ac:dyDescent="0.25">
      <c r="A174" s="1">
        <v>21</v>
      </c>
      <c r="G174" s="1">
        <v>0.20804426437128701</v>
      </c>
      <c r="H174" s="1">
        <v>1.0656967693663999</v>
      </c>
      <c r="I174" s="1">
        <v>1.8307056319942001</v>
      </c>
      <c r="J174" s="1">
        <v>0.66014255629485796</v>
      </c>
      <c r="K174" s="1">
        <v>4.15130592225547</v>
      </c>
    </row>
    <row r="175" spans="1:11" x14ac:dyDescent="0.25">
      <c r="A175" s="1">
        <v>21.125</v>
      </c>
      <c r="G175" s="1">
        <v>0.20771377207168401</v>
      </c>
      <c r="H175" s="1">
        <v>1.0661719435016801</v>
      </c>
      <c r="I175" s="1">
        <v>1.8323465135280399</v>
      </c>
      <c r="J175" s="1">
        <v>0.65921365420265199</v>
      </c>
      <c r="K175" s="1">
        <v>4.1542897594959296</v>
      </c>
    </row>
    <row r="176" spans="1:11" x14ac:dyDescent="0.25">
      <c r="A176" s="1">
        <v>21.25</v>
      </c>
      <c r="G176" s="1">
        <v>0.20766322399530199</v>
      </c>
      <c r="H176" s="1">
        <v>1.0597453110092201</v>
      </c>
      <c r="I176" s="1">
        <v>1.83867186781452</v>
      </c>
      <c r="J176" s="1">
        <v>0.65691310317915497</v>
      </c>
      <c r="K176" s="1">
        <v>4.31887005440477</v>
      </c>
    </row>
    <row r="177" spans="1:11" x14ac:dyDescent="0.25">
      <c r="A177" s="1">
        <v>21.375</v>
      </c>
      <c r="G177" s="1">
        <v>0.21012250269132501</v>
      </c>
      <c r="H177" s="1">
        <v>1.0607869863524</v>
      </c>
      <c r="I177" s="1">
        <v>1.83007217719995</v>
      </c>
      <c r="J177" s="1">
        <v>0.65248179117668104</v>
      </c>
      <c r="K177" s="1">
        <v>4.3763727688434502</v>
      </c>
    </row>
    <row r="178" spans="1:11" x14ac:dyDescent="0.25">
      <c r="A178" s="1">
        <v>21.5</v>
      </c>
      <c r="G178" s="1">
        <v>0.210375272936037</v>
      </c>
      <c r="H178" s="1">
        <v>1.06056419485697</v>
      </c>
      <c r="I178" s="1">
        <v>1.8230799741563</v>
      </c>
      <c r="J178" s="1">
        <v>0.64299186270649</v>
      </c>
      <c r="K178" s="1">
        <v>5.51980433873499</v>
      </c>
    </row>
    <row r="179" spans="1:11" x14ac:dyDescent="0.25">
      <c r="A179" s="1">
        <v>21.625</v>
      </c>
      <c r="G179" s="1">
        <v>0.20981786924650001</v>
      </c>
      <c r="H179" s="1">
        <v>1.06034890746099</v>
      </c>
      <c r="I179" s="1">
        <v>1.82523466490195</v>
      </c>
      <c r="J179" s="1">
        <v>0.639448546548265</v>
      </c>
      <c r="K179" s="1">
        <v>5.4091307491587397</v>
      </c>
    </row>
    <row r="180" spans="1:11" x14ac:dyDescent="0.25">
      <c r="A180" s="1">
        <v>21.75</v>
      </c>
      <c r="G180" s="1">
        <v>0.20896958203305099</v>
      </c>
      <c r="H180" s="1">
        <v>1.05469122467694</v>
      </c>
      <c r="I180" s="1">
        <v>1.8158883447938401</v>
      </c>
      <c r="J180" s="1">
        <v>0.63059714375994003</v>
      </c>
      <c r="K180" s="1">
        <v>4.9998399442202599</v>
      </c>
    </row>
    <row r="181" spans="1:11" x14ac:dyDescent="0.25">
      <c r="A181" s="1">
        <v>21.875</v>
      </c>
      <c r="G181" s="1">
        <v>0.207629868726771</v>
      </c>
      <c r="H181" s="1">
        <v>1.05201673190726</v>
      </c>
      <c r="I181" s="1">
        <v>1.8055450256538801</v>
      </c>
      <c r="J181" s="1">
        <v>0.61810022437329004</v>
      </c>
      <c r="K181" s="1">
        <v>4.5579570214058496</v>
      </c>
    </row>
    <row r="182" spans="1:11" x14ac:dyDescent="0.25">
      <c r="A182" s="1">
        <v>22</v>
      </c>
      <c r="G182" s="1">
        <v>0.20403352119849599</v>
      </c>
      <c r="H182" s="1">
        <v>1.0535158873891399</v>
      </c>
      <c r="I182" s="1">
        <v>1.7976940120477001</v>
      </c>
      <c r="J182" s="1">
        <v>0.60087727412105196</v>
      </c>
      <c r="K182" s="1">
        <v>4.2367018185562699</v>
      </c>
    </row>
    <row r="183" spans="1:11" x14ac:dyDescent="0.25">
      <c r="A183" s="1">
        <v>22.125</v>
      </c>
      <c r="G183" s="1">
        <v>0.20524496948364099</v>
      </c>
      <c r="H183" s="1">
        <v>1.0623665733254799</v>
      </c>
      <c r="I183" s="1">
        <v>1.79154607775956</v>
      </c>
      <c r="J183" s="1">
        <v>0.59180034793541503</v>
      </c>
      <c r="K183" s="1">
        <v>4.0240908553307602</v>
      </c>
    </row>
    <row r="184" spans="1:11" x14ac:dyDescent="0.25">
      <c r="A184" s="1">
        <v>22.25</v>
      </c>
      <c r="G184" s="1">
        <v>0.205556228490474</v>
      </c>
      <c r="H184" s="1">
        <v>1.0897989553369201</v>
      </c>
      <c r="I184" s="1">
        <v>1.7879148379651799</v>
      </c>
      <c r="J184" s="1">
        <v>0.57794367221327603</v>
      </c>
      <c r="K184" s="1">
        <v>3.9529582647932999</v>
      </c>
    </row>
    <row r="185" spans="1:11" x14ac:dyDescent="0.25">
      <c r="A185" s="1">
        <v>22.375</v>
      </c>
      <c r="G185" s="1">
        <v>0.207805882098369</v>
      </c>
      <c r="H185" s="1">
        <v>1.0982076484758201</v>
      </c>
      <c r="I185" s="1">
        <v>1.77869586049482</v>
      </c>
      <c r="J185" s="1">
        <v>0.56218064768981901</v>
      </c>
      <c r="K185" s="1">
        <v>3.8658986506256201</v>
      </c>
    </row>
    <row r="186" spans="1:11" x14ac:dyDescent="0.25">
      <c r="A186" s="1">
        <v>22.5</v>
      </c>
      <c r="G186" s="1">
        <v>0.20635390934800099</v>
      </c>
      <c r="H186" s="1">
        <v>1.0968978364573201</v>
      </c>
      <c r="I186" s="1">
        <v>1.7592403875687599</v>
      </c>
      <c r="J186" s="1">
        <v>0.559581553713003</v>
      </c>
      <c r="K186" s="1">
        <v>3.71378017610495</v>
      </c>
    </row>
    <row r="187" spans="1:11" x14ac:dyDescent="0.25">
      <c r="A187" s="1">
        <v>22.625</v>
      </c>
      <c r="G187" s="1">
        <v>0.20643534950443099</v>
      </c>
      <c r="H187" s="1">
        <v>1.0926951192501699</v>
      </c>
      <c r="I187" s="1">
        <v>1.71203279241369</v>
      </c>
      <c r="J187" s="1">
        <v>0.53284180807788395</v>
      </c>
      <c r="K187" s="1">
        <v>3.52594619025301</v>
      </c>
    </row>
    <row r="188" spans="1:11" x14ac:dyDescent="0.25">
      <c r="A188" s="1">
        <v>22.75</v>
      </c>
      <c r="G188" s="1">
        <v>0.20686554695354001</v>
      </c>
      <c r="H188" s="1">
        <v>1.08041481591772</v>
      </c>
      <c r="I188" s="1">
        <v>1.68952969431411</v>
      </c>
      <c r="J188" s="1">
        <v>0.52852492954022801</v>
      </c>
      <c r="K188" s="1">
        <v>3.6821958479345498</v>
      </c>
    </row>
    <row r="189" spans="1:11" x14ac:dyDescent="0.25">
      <c r="A189" s="1">
        <v>22.875</v>
      </c>
      <c r="G189" s="1">
        <v>0.20531734907794</v>
      </c>
      <c r="H189" s="1">
        <v>1.0695294282993799</v>
      </c>
      <c r="I189" s="1">
        <v>1.6620271924157199</v>
      </c>
      <c r="J189" s="1">
        <v>0.53029583849082795</v>
      </c>
      <c r="K189" s="1">
        <v>3.8145626482762398</v>
      </c>
    </row>
    <row r="190" spans="1:11" x14ac:dyDescent="0.25">
      <c r="A190" s="1">
        <v>23</v>
      </c>
      <c r="G190" s="1">
        <v>0.20436601185172701</v>
      </c>
      <c r="H190" s="1">
        <v>1.04217364145697</v>
      </c>
      <c r="I190" s="1">
        <v>1.6459678090160099</v>
      </c>
      <c r="J190" s="1">
        <v>0.53144849146607798</v>
      </c>
      <c r="K190" s="1">
        <v>3.5356354889459101</v>
      </c>
    </row>
    <row r="191" spans="1:11" x14ac:dyDescent="0.25">
      <c r="A191" s="1">
        <v>23.125</v>
      </c>
      <c r="G191" s="1">
        <v>0.20441525519798101</v>
      </c>
      <c r="H191" s="1">
        <v>1.02984463241015</v>
      </c>
      <c r="I191" s="1">
        <v>1.6277632844205701</v>
      </c>
      <c r="J191" s="1">
        <v>0.50621080690586395</v>
      </c>
      <c r="K191" s="1">
        <v>3.4313407078274198</v>
      </c>
    </row>
    <row r="192" spans="1:11" x14ac:dyDescent="0.25">
      <c r="A192" s="1">
        <v>23.25</v>
      </c>
      <c r="G192" s="1">
        <v>0.204860582530077</v>
      </c>
      <c r="H192" s="1">
        <v>1.0086855722516099</v>
      </c>
      <c r="I192" s="1">
        <v>1.6124411565054999</v>
      </c>
      <c r="J192" s="1">
        <v>0.50642026010346697</v>
      </c>
      <c r="K192" s="1">
        <v>3.4532491704187098</v>
      </c>
    </row>
    <row r="193" spans="1:11" x14ac:dyDescent="0.25">
      <c r="A193" s="1">
        <v>23.375</v>
      </c>
      <c r="G193" s="1">
        <v>0.20548709188611</v>
      </c>
      <c r="H193" s="1">
        <v>0.98748635556486297</v>
      </c>
      <c r="I193" s="1">
        <v>1.6080244287460399</v>
      </c>
      <c r="J193" s="1">
        <v>0.512475400426192</v>
      </c>
      <c r="K193" s="1">
        <v>3.6645108198901402</v>
      </c>
    </row>
    <row r="194" spans="1:11" x14ac:dyDescent="0.25">
      <c r="A194" s="1">
        <v>23.5</v>
      </c>
      <c r="G194" s="1">
        <v>0.207372831802352</v>
      </c>
      <c r="H194" s="1">
        <v>0.94810845841236502</v>
      </c>
      <c r="I194" s="1">
        <v>1.60044514666866</v>
      </c>
      <c r="J194" s="1">
        <v>0.57293395566968097</v>
      </c>
      <c r="K194" s="1">
        <v>3.6808489075176398</v>
      </c>
    </row>
    <row r="195" spans="1:11" x14ac:dyDescent="0.25">
      <c r="A195" s="1">
        <v>23.625</v>
      </c>
      <c r="G195" s="1">
        <v>0.20843911331199</v>
      </c>
      <c r="H195" s="1">
        <v>0.88921614183717801</v>
      </c>
      <c r="I195" s="1">
        <v>1.6137283490284899</v>
      </c>
      <c r="J195" s="1">
        <v>0.58195652354703598</v>
      </c>
      <c r="K195" s="1">
        <v>3.6356568719386799</v>
      </c>
    </row>
    <row r="196" spans="1:11" x14ac:dyDescent="0.25">
      <c r="A196" s="1">
        <v>23.75</v>
      </c>
      <c r="G196" s="1">
        <v>0.20694950208878701</v>
      </c>
      <c r="H196" s="1">
        <v>0.87893975408596803</v>
      </c>
      <c r="I196" s="1">
        <v>1.6068306802435901</v>
      </c>
      <c r="J196" s="1">
        <v>0.61399991565912904</v>
      </c>
      <c r="K196" s="1">
        <v>3.5205160101253301</v>
      </c>
    </row>
    <row r="197" spans="1:11" x14ac:dyDescent="0.25">
      <c r="A197" s="1">
        <v>23.875</v>
      </c>
      <c r="G197" s="1">
        <v>0.205054331763076</v>
      </c>
      <c r="H197" s="1">
        <v>0.88304165443662996</v>
      </c>
      <c r="I197" s="1">
        <v>1.60582510492154</v>
      </c>
      <c r="J197" s="1">
        <v>0.63433415805743998</v>
      </c>
      <c r="K197" s="1">
        <v>3.49740195584108</v>
      </c>
    </row>
    <row r="198" spans="1:11" x14ac:dyDescent="0.25">
      <c r="A198" s="1">
        <v>24</v>
      </c>
      <c r="G198" s="1">
        <v>0.205656338214706</v>
      </c>
      <c r="H198" s="1">
        <v>0.88620118258578195</v>
      </c>
      <c r="I198" s="1">
        <v>1.6035759264757301</v>
      </c>
      <c r="J198" s="1">
        <v>0.66413657333833198</v>
      </c>
      <c r="K198" s="1">
        <v>3.5128652013255799</v>
      </c>
    </row>
    <row r="199" spans="1:11" x14ac:dyDescent="0.25">
      <c r="A199" s="1">
        <v>24.125</v>
      </c>
      <c r="G199" s="1">
        <v>0.20665779913841401</v>
      </c>
      <c r="H199" s="1">
        <v>0.88785203304055005</v>
      </c>
      <c r="I199" s="1">
        <v>1.6091837742135899</v>
      </c>
      <c r="J199" s="1">
        <v>0.66860416420513002</v>
      </c>
      <c r="K199" s="1">
        <v>3.5100683818247602</v>
      </c>
    </row>
    <row r="200" spans="1:11" x14ac:dyDescent="0.25">
      <c r="A200" s="1">
        <v>24.25</v>
      </c>
      <c r="G200" s="1">
        <v>0.20959200973759901</v>
      </c>
      <c r="H200" s="1">
        <v>0.91436377251964696</v>
      </c>
      <c r="I200" s="1">
        <v>1.6064006344305199</v>
      </c>
      <c r="J200" s="1">
        <v>0.68371556943857303</v>
      </c>
      <c r="K200" s="1">
        <v>3.57814390427475</v>
      </c>
    </row>
    <row r="201" spans="1:11" x14ac:dyDescent="0.25">
      <c r="A201" s="1">
        <v>24.375</v>
      </c>
      <c r="G201" s="1">
        <v>0.209924413003651</v>
      </c>
      <c r="H201" s="1">
        <v>0.91311483373759905</v>
      </c>
      <c r="I201" s="1">
        <v>1.5828522942454699</v>
      </c>
      <c r="J201" s="1">
        <v>0.69589813260151201</v>
      </c>
      <c r="K201" s="1">
        <v>3.6778686047556599</v>
      </c>
    </row>
    <row r="202" spans="1:11" x14ac:dyDescent="0.25">
      <c r="A202" s="1">
        <v>24.5</v>
      </c>
      <c r="G202" s="1">
        <v>0.20787591035473499</v>
      </c>
      <c r="H202" s="1">
        <v>0.91362558820724105</v>
      </c>
      <c r="I202" s="1">
        <v>1.5757994327103499</v>
      </c>
      <c r="J202" s="1">
        <v>0.73602917927495304</v>
      </c>
      <c r="K202" s="1">
        <v>3.7953075499648401</v>
      </c>
    </row>
    <row r="203" spans="1:11" x14ac:dyDescent="0.25">
      <c r="A203" s="1">
        <v>24.625</v>
      </c>
      <c r="G203" s="1">
        <v>0.206461562594599</v>
      </c>
      <c r="H203" s="1">
        <v>0.91786036825356598</v>
      </c>
      <c r="I203" s="1">
        <v>1.5639320345665499</v>
      </c>
      <c r="J203" s="1">
        <v>0.75209850680742396</v>
      </c>
      <c r="K203" s="1">
        <v>4.0187491272080704</v>
      </c>
    </row>
    <row r="204" spans="1:11" x14ac:dyDescent="0.25">
      <c r="A204" s="1">
        <v>24.75</v>
      </c>
      <c r="G204" s="1">
        <v>0.20538266216866699</v>
      </c>
      <c r="H204" s="1">
        <v>0.91919964928632303</v>
      </c>
      <c r="I204" s="1">
        <v>1.55792604616188</v>
      </c>
      <c r="J204" s="1">
        <v>0.75529267972200498</v>
      </c>
      <c r="K204" s="1">
        <v>3.77744309903703</v>
      </c>
    </row>
    <row r="205" spans="1:11" x14ac:dyDescent="0.25">
      <c r="A205" s="1">
        <v>24.875</v>
      </c>
      <c r="G205" s="1">
        <v>0.203208976178227</v>
      </c>
      <c r="H205" s="1">
        <v>0.92311930909764905</v>
      </c>
      <c r="I205" s="1">
        <v>1.55363348741824</v>
      </c>
      <c r="J205" s="1">
        <v>0.78777277974725801</v>
      </c>
      <c r="K205" s="1">
        <v>4.1472624746850597</v>
      </c>
    </row>
    <row r="206" spans="1:11" x14ac:dyDescent="0.25">
      <c r="A206" s="1">
        <v>25</v>
      </c>
      <c r="G206" s="1">
        <v>0.202041450675706</v>
      </c>
      <c r="H206" s="1">
        <v>0.91849028421524903</v>
      </c>
      <c r="I206" s="1">
        <v>1.54625534718973</v>
      </c>
      <c r="J206" s="1">
        <v>0.79980009106422201</v>
      </c>
      <c r="K206" s="1">
        <v>4.2282710378462998</v>
      </c>
    </row>
    <row r="207" spans="1:11" x14ac:dyDescent="0.25">
      <c r="A207" s="1">
        <v>25.125</v>
      </c>
      <c r="G207" s="1">
        <v>0.202396093647779</v>
      </c>
      <c r="H207" s="1">
        <v>0.91929059268442903</v>
      </c>
      <c r="I207" s="1">
        <v>1.5763513532245399</v>
      </c>
      <c r="J207" s="1">
        <v>0.81488896861051097</v>
      </c>
      <c r="K207" s="1">
        <v>4.2883146788360698</v>
      </c>
    </row>
    <row r="208" spans="1:11" x14ac:dyDescent="0.25">
      <c r="A208" s="1">
        <v>25.25</v>
      </c>
      <c r="G208" s="1">
        <v>0.20117556150892699</v>
      </c>
      <c r="H208" s="1">
        <v>0.91902877414782003</v>
      </c>
      <c r="I208" s="1">
        <v>1.57336051448256</v>
      </c>
      <c r="J208" s="1">
        <v>0.819187811924733</v>
      </c>
      <c r="K208" s="1">
        <v>4.1820579724264002</v>
      </c>
    </row>
    <row r="209" spans="1:11" x14ac:dyDescent="0.25">
      <c r="A209" s="1">
        <v>25.375</v>
      </c>
      <c r="G209" s="1">
        <v>0.20067811748839101</v>
      </c>
      <c r="H209" s="1">
        <v>0.91819784944947602</v>
      </c>
      <c r="I209" s="1">
        <v>1.5767430046809701</v>
      </c>
      <c r="J209" s="1">
        <v>0.84823128812316795</v>
      </c>
      <c r="K209" s="1">
        <v>4.0961069941914596</v>
      </c>
    </row>
    <row r="210" spans="1:11" x14ac:dyDescent="0.25">
      <c r="A210" s="1">
        <v>25.5</v>
      </c>
      <c r="G210" s="1">
        <v>0.19959501806355101</v>
      </c>
      <c r="H210" s="1">
        <v>0.92013948393519696</v>
      </c>
      <c r="I210" s="1">
        <v>1.56473308703226</v>
      </c>
      <c r="J210" s="1">
        <v>0.86288193367725297</v>
      </c>
      <c r="K210" s="1">
        <v>4.01007619635305</v>
      </c>
    </row>
    <row r="211" spans="1:11" x14ac:dyDescent="0.25">
      <c r="A211" s="1">
        <v>25.625</v>
      </c>
      <c r="G211" s="1">
        <v>0.19851187201315301</v>
      </c>
      <c r="H211" s="1">
        <v>0.92527029853868903</v>
      </c>
      <c r="I211" s="1">
        <v>1.5606464214767899</v>
      </c>
      <c r="J211" s="1">
        <v>0.86228628726796697</v>
      </c>
      <c r="K211" s="1">
        <v>3.89840652415565</v>
      </c>
    </row>
    <row r="212" spans="1:11" x14ac:dyDescent="0.25">
      <c r="A212" s="1">
        <v>25.75</v>
      </c>
      <c r="G212" s="1">
        <v>0.19753238781952701</v>
      </c>
      <c r="H212" s="1">
        <v>0.93843639075894103</v>
      </c>
      <c r="I212" s="1">
        <v>1.5599728571492899</v>
      </c>
      <c r="J212" s="1">
        <v>0.89788077700208702</v>
      </c>
      <c r="K212" s="1">
        <v>4.0254940052904304</v>
      </c>
    </row>
    <row r="213" spans="1:11" x14ac:dyDescent="0.25">
      <c r="A213" s="1">
        <v>25.875</v>
      </c>
      <c r="G213" s="1">
        <v>0.19604116924758799</v>
      </c>
      <c r="H213" s="1">
        <v>0.92534115852072096</v>
      </c>
      <c r="I213" s="1">
        <v>1.5527500467972</v>
      </c>
      <c r="J213" s="1">
        <v>0.91744484860640696</v>
      </c>
      <c r="K213" s="1">
        <v>3.8295707296093302</v>
      </c>
    </row>
    <row r="214" spans="1:11" x14ac:dyDescent="0.25">
      <c r="A214" s="1">
        <v>26</v>
      </c>
      <c r="G214" s="1">
        <v>0.19603186882677001</v>
      </c>
      <c r="H214" s="1">
        <v>0.91081412863254396</v>
      </c>
      <c r="I214" s="1">
        <v>1.54853258898235</v>
      </c>
      <c r="J214" s="1">
        <v>0.92910534963210201</v>
      </c>
      <c r="K214" s="1">
        <v>3.5725703041803198</v>
      </c>
    </row>
    <row r="215" spans="1:11" x14ac:dyDescent="0.25">
      <c r="A215" s="1">
        <v>26.125</v>
      </c>
      <c r="G215" s="1">
        <v>0.19552808263284399</v>
      </c>
      <c r="H215" s="1">
        <v>0.882015538897576</v>
      </c>
      <c r="I215" s="1">
        <v>1.55228564559396</v>
      </c>
      <c r="J215" s="1">
        <v>0.93465250049614101</v>
      </c>
      <c r="K215" s="1">
        <v>3.4955192123469199</v>
      </c>
    </row>
    <row r="216" spans="1:11" x14ac:dyDescent="0.25">
      <c r="A216" s="1">
        <v>26.25</v>
      </c>
      <c r="G216" s="1">
        <v>0.195540677251621</v>
      </c>
      <c r="H216" s="1">
        <v>0.837837243440823</v>
      </c>
      <c r="I216" s="1">
        <v>1.5478350086603001</v>
      </c>
      <c r="J216" s="1">
        <v>0.941468535380377</v>
      </c>
      <c r="K216" s="1">
        <v>3.4868966998100799</v>
      </c>
    </row>
    <row r="217" spans="1:11" x14ac:dyDescent="0.25">
      <c r="A217" s="1">
        <v>26.375</v>
      </c>
      <c r="G217" s="1">
        <v>0.19506242685052599</v>
      </c>
      <c r="H217" s="1">
        <v>0.83327407748939797</v>
      </c>
      <c r="I217" s="1">
        <v>1.52922312692863</v>
      </c>
      <c r="J217" s="1">
        <v>0.94546401826093496</v>
      </c>
      <c r="K217" s="1">
        <v>3.4639806227630898</v>
      </c>
    </row>
    <row r="218" spans="1:11" x14ac:dyDescent="0.25">
      <c r="A218" s="1">
        <v>26.5</v>
      </c>
      <c r="G218" s="1">
        <v>0.19476945268721399</v>
      </c>
      <c r="H218" s="1">
        <v>0.82785102010085498</v>
      </c>
      <c r="I218" s="1">
        <v>1.50651526330042</v>
      </c>
      <c r="J218" s="1">
        <v>0.87664905466345</v>
      </c>
      <c r="K218" s="1">
        <v>3.51441987233135</v>
      </c>
    </row>
    <row r="219" spans="1:11" x14ac:dyDescent="0.25">
      <c r="A219" s="1">
        <v>26.625</v>
      </c>
      <c r="G219" s="1">
        <v>0.19548261207528</v>
      </c>
      <c r="H219" s="1">
        <v>0.77891180983665398</v>
      </c>
      <c r="I219" s="1">
        <v>1.5002798906665</v>
      </c>
      <c r="J219" s="1">
        <v>0.836546951856458</v>
      </c>
      <c r="K219" s="1">
        <v>3.5768487031439502</v>
      </c>
    </row>
    <row r="220" spans="1:11" x14ac:dyDescent="0.25">
      <c r="A220" s="1">
        <v>26.75</v>
      </c>
      <c r="G220" s="1">
        <v>0.19585562119549799</v>
      </c>
      <c r="H220" s="1">
        <v>0.72061157460697101</v>
      </c>
      <c r="I220" s="1">
        <v>1.4964813124799501</v>
      </c>
      <c r="J220" s="1">
        <v>0.80676597166281405</v>
      </c>
      <c r="K220" s="1">
        <v>3.5741585186300302</v>
      </c>
    </row>
    <row r="221" spans="1:11" x14ac:dyDescent="0.25">
      <c r="A221" s="1">
        <v>26.875</v>
      </c>
      <c r="G221" s="1">
        <v>0.19674832424988101</v>
      </c>
      <c r="H221" s="1">
        <v>0.70789336466277697</v>
      </c>
      <c r="I221" s="1">
        <v>1.49433148796894</v>
      </c>
      <c r="J221" s="1">
        <v>0.82386466119205304</v>
      </c>
      <c r="K221" s="1">
        <v>3.6433599788258699</v>
      </c>
    </row>
    <row r="222" spans="1:11" x14ac:dyDescent="0.25">
      <c r="A222" s="1">
        <v>27</v>
      </c>
      <c r="G222" s="1">
        <v>0.19568497929412301</v>
      </c>
      <c r="H222" s="1">
        <v>0.68783651187139105</v>
      </c>
      <c r="I222" s="1">
        <v>1.4960948211523299</v>
      </c>
      <c r="J222" s="1">
        <v>0.81375612581909795</v>
      </c>
      <c r="K222" s="1">
        <v>3.67042671622854</v>
      </c>
    </row>
    <row r="223" spans="1:11" x14ac:dyDescent="0.25">
      <c r="A223" s="1">
        <v>27.125</v>
      </c>
      <c r="G223" s="1">
        <v>0.194767328505565</v>
      </c>
      <c r="H223" s="1">
        <v>0.68357594782828501</v>
      </c>
      <c r="I223" s="1">
        <v>1.4920802191861899</v>
      </c>
      <c r="J223" s="1">
        <v>0.82208707090252597</v>
      </c>
      <c r="K223" s="1">
        <v>3.7267893881176501</v>
      </c>
    </row>
    <row r="224" spans="1:11" x14ac:dyDescent="0.25">
      <c r="A224" s="1">
        <v>27.25</v>
      </c>
      <c r="G224" s="1">
        <v>0.19411472377107</v>
      </c>
      <c r="H224" s="1">
        <v>0.68216896956958994</v>
      </c>
      <c r="I224" s="1">
        <v>1.49200218222804</v>
      </c>
      <c r="J224" s="1">
        <v>0.83737294118271799</v>
      </c>
      <c r="K224" s="1">
        <v>3.8247347912924701</v>
      </c>
    </row>
    <row r="225" spans="1:11" x14ac:dyDescent="0.25">
      <c r="A225" s="1">
        <v>27.375</v>
      </c>
      <c r="G225" s="1">
        <v>0.19358016697993899</v>
      </c>
      <c r="H225" s="1">
        <v>0.68455451097642195</v>
      </c>
      <c r="I225" s="1">
        <v>1.4801105937900401</v>
      </c>
      <c r="J225" s="1">
        <v>0.84314561156785806</v>
      </c>
      <c r="K225" s="1">
        <v>3.8356446736260699</v>
      </c>
    </row>
    <row r="226" spans="1:11" x14ac:dyDescent="0.25">
      <c r="A226" s="1">
        <v>27.5</v>
      </c>
      <c r="G226" s="1">
        <v>0.19650683898054</v>
      </c>
      <c r="H226" s="1">
        <v>0.73599921674692503</v>
      </c>
      <c r="I226" s="1">
        <v>1.48092135858457</v>
      </c>
      <c r="J226" s="1">
        <v>0.845020392614244</v>
      </c>
      <c r="K226" s="1">
        <v>3.91555828144734</v>
      </c>
    </row>
    <row r="227" spans="1:11" x14ac:dyDescent="0.25">
      <c r="A227" s="1">
        <v>27.625</v>
      </c>
      <c r="G227" s="1">
        <v>0.196364363937782</v>
      </c>
      <c r="H227" s="1">
        <v>0.73978186079733199</v>
      </c>
      <c r="I227" s="1">
        <v>1.469860966383</v>
      </c>
      <c r="J227" s="1">
        <v>0.85734803919752101</v>
      </c>
      <c r="K227" s="1">
        <v>4.02807180866954</v>
      </c>
    </row>
    <row r="228" spans="1:11" x14ac:dyDescent="0.25">
      <c r="A228" s="1">
        <v>27.75</v>
      </c>
      <c r="G228" s="1">
        <v>0.192002021635403</v>
      </c>
      <c r="H228" s="1">
        <v>0.74448952302464599</v>
      </c>
      <c r="I228" s="1">
        <v>1.44818487503746</v>
      </c>
      <c r="J228" s="1">
        <v>0.88757366777035596</v>
      </c>
      <c r="K228" s="1">
        <v>4.0119131809178201</v>
      </c>
    </row>
    <row r="229" spans="1:11" x14ac:dyDescent="0.25">
      <c r="A229" s="1">
        <v>27.875</v>
      </c>
      <c r="G229" s="1">
        <v>0.19155112719588899</v>
      </c>
      <c r="H229" s="1">
        <v>0.74916185678462799</v>
      </c>
      <c r="I229" s="1">
        <v>1.4498183243896701</v>
      </c>
      <c r="J229" s="1">
        <v>0.89294428904566203</v>
      </c>
      <c r="K229" s="1">
        <v>4.0334571022804697</v>
      </c>
    </row>
    <row r="230" spans="1:11" x14ac:dyDescent="0.25">
      <c r="A230" s="1">
        <v>28</v>
      </c>
      <c r="G230" s="1">
        <v>0.19291945030036201</v>
      </c>
      <c r="H230" s="1">
        <v>0.762478125435193</v>
      </c>
      <c r="I230" s="1">
        <v>1.4518532706473499</v>
      </c>
      <c r="J230" s="1">
        <v>0.90709300625616596</v>
      </c>
      <c r="K230" s="1">
        <v>4.0732285218053104</v>
      </c>
    </row>
    <row r="231" spans="1:11" x14ac:dyDescent="0.25">
      <c r="A231" s="1">
        <v>28.125</v>
      </c>
      <c r="G231" s="1">
        <v>0.19548927024040999</v>
      </c>
      <c r="H231" s="1">
        <v>0.76522342191164106</v>
      </c>
      <c r="I231" s="1">
        <v>1.4445296437385999</v>
      </c>
      <c r="J231" s="1">
        <v>0.94102341467291595</v>
      </c>
      <c r="K231" s="1">
        <v>3.9070041949197898</v>
      </c>
    </row>
    <row r="232" spans="1:11" x14ac:dyDescent="0.25">
      <c r="A232" s="1">
        <v>28.25</v>
      </c>
      <c r="G232" s="1">
        <v>0.19333009525752501</v>
      </c>
      <c r="H232" s="1">
        <v>0.76178913164112505</v>
      </c>
      <c r="I232" s="1">
        <v>1.4494956427011101</v>
      </c>
      <c r="J232" s="1">
        <v>0.94458920882560304</v>
      </c>
      <c r="K232" s="1">
        <v>3.7368868405344702</v>
      </c>
    </row>
    <row r="233" spans="1:11" x14ac:dyDescent="0.25">
      <c r="A233" s="1">
        <v>28.375</v>
      </c>
      <c r="G233" s="1">
        <v>0.193212375325193</v>
      </c>
      <c r="H233" s="1">
        <v>0.76296969317672603</v>
      </c>
      <c r="I233" s="1">
        <v>1.4652667310739</v>
      </c>
      <c r="J233" s="1">
        <v>0.94357607624601603</v>
      </c>
      <c r="K233" s="1">
        <v>3.6932867001832501</v>
      </c>
    </row>
    <row r="234" spans="1:11" x14ac:dyDescent="0.25">
      <c r="A234" s="1">
        <v>28.5</v>
      </c>
      <c r="G234" s="1">
        <v>0.19214264053701399</v>
      </c>
      <c r="H234" s="1">
        <v>0.76656366016805499</v>
      </c>
      <c r="I234" s="1">
        <v>1.4717889007190501</v>
      </c>
      <c r="J234" s="1">
        <v>0.93452864097281596</v>
      </c>
      <c r="K234" s="1">
        <v>3.6455721030674302</v>
      </c>
    </row>
    <row r="235" spans="1:11" x14ac:dyDescent="0.25">
      <c r="A235" s="1">
        <v>28.625</v>
      </c>
      <c r="G235" s="1">
        <v>0.19238518401539401</v>
      </c>
      <c r="H235" s="1">
        <v>0.76770113676030105</v>
      </c>
      <c r="I235" s="1">
        <v>1.4768473939440501</v>
      </c>
      <c r="J235" s="1">
        <v>0.91604294084185101</v>
      </c>
      <c r="K235" s="1">
        <v>3.5305547074590602</v>
      </c>
    </row>
    <row r="236" spans="1:11" x14ac:dyDescent="0.25">
      <c r="A236" s="1">
        <v>28.75</v>
      </c>
      <c r="G236" s="1">
        <v>0.190966143492146</v>
      </c>
      <c r="H236" s="1">
        <v>0.76931121191891705</v>
      </c>
      <c r="I236" s="1">
        <v>1.50487857412712</v>
      </c>
      <c r="J236" s="1">
        <v>0.89877445693048497</v>
      </c>
      <c r="K236" s="1">
        <v>3.5282125925257701</v>
      </c>
    </row>
    <row r="237" spans="1:11" x14ac:dyDescent="0.25">
      <c r="A237" s="1">
        <v>28.875</v>
      </c>
      <c r="G237" s="1">
        <v>0.19119033269812399</v>
      </c>
      <c r="H237" s="1">
        <v>0.77151743726712696</v>
      </c>
      <c r="I237" s="1">
        <v>1.5308344243421199</v>
      </c>
      <c r="J237" s="1">
        <v>0.87807616819390899</v>
      </c>
      <c r="K237" s="1">
        <v>3.48392508648225</v>
      </c>
    </row>
    <row r="238" spans="1:11" x14ac:dyDescent="0.25">
      <c r="A238" s="1">
        <v>29</v>
      </c>
      <c r="G238" s="1">
        <v>0.19097510205875401</v>
      </c>
      <c r="H238" s="1">
        <v>0.75891041300475304</v>
      </c>
      <c r="I238" s="1">
        <v>1.51718494641478</v>
      </c>
      <c r="J238" s="1">
        <v>0.83856632348127302</v>
      </c>
      <c r="K238" s="1">
        <v>3.4795215079240802</v>
      </c>
    </row>
    <row r="239" spans="1:11" x14ac:dyDescent="0.25">
      <c r="A239" s="1">
        <v>29.125</v>
      </c>
      <c r="G239" s="1">
        <v>0.19076336287847001</v>
      </c>
      <c r="H239" s="1">
        <v>0.75536416875664403</v>
      </c>
      <c r="I239" s="1">
        <v>1.5142774026750101</v>
      </c>
      <c r="J239" s="1">
        <v>0.82578930631578995</v>
      </c>
      <c r="K239" s="1">
        <v>3.4795266933552398</v>
      </c>
    </row>
    <row r="240" spans="1:11" x14ac:dyDescent="0.25">
      <c r="A240" s="1">
        <v>29.25</v>
      </c>
      <c r="G240" s="1">
        <v>0.194100767806932</v>
      </c>
      <c r="H240" s="1">
        <v>0.75511332975741596</v>
      </c>
      <c r="I240" s="1">
        <v>1.50518981314036</v>
      </c>
      <c r="J240" s="1">
        <v>0.81468991042529804</v>
      </c>
      <c r="K240" s="1">
        <v>3.3871266464813599</v>
      </c>
    </row>
    <row r="241" spans="1:11" x14ac:dyDescent="0.25">
      <c r="A241" s="1">
        <v>29.375</v>
      </c>
      <c r="G241" s="1">
        <v>0.19356709376653899</v>
      </c>
      <c r="H241" s="1">
        <v>0.75210324972151898</v>
      </c>
      <c r="I241" s="1">
        <v>1.4982438171109</v>
      </c>
      <c r="J241" s="1">
        <v>0.80509368895768496</v>
      </c>
      <c r="K241" s="1">
        <v>3.4720973797925199</v>
      </c>
    </row>
    <row r="242" spans="1:11" x14ac:dyDescent="0.25">
      <c r="A242" s="1">
        <v>29.5</v>
      </c>
      <c r="G242" s="1">
        <v>0.194945877308462</v>
      </c>
      <c r="H242" s="1">
        <v>0.75795717171610999</v>
      </c>
      <c r="I242" s="1">
        <v>1.49498588754579</v>
      </c>
      <c r="J242" s="1">
        <v>0.79026886466697599</v>
      </c>
      <c r="K242" s="1">
        <v>3.4387761027394701</v>
      </c>
    </row>
    <row r="243" spans="1:11" x14ac:dyDescent="0.25">
      <c r="A243" s="1">
        <v>29.625</v>
      </c>
      <c r="G243" s="1">
        <v>0.19547619218911999</v>
      </c>
      <c r="H243" s="1">
        <v>0.72699965044585901</v>
      </c>
      <c r="I243" s="1">
        <v>1.49214818260703</v>
      </c>
      <c r="J243" s="1">
        <v>0.78095980027672496</v>
      </c>
      <c r="K243" s="1">
        <v>3.3876677268291</v>
      </c>
    </row>
    <row r="244" spans="1:11" x14ac:dyDescent="0.25">
      <c r="A244" s="1">
        <v>29.75</v>
      </c>
      <c r="G244" s="1">
        <v>0.19503098852346601</v>
      </c>
      <c r="H244" s="1">
        <v>0.64154151672487303</v>
      </c>
      <c r="I244" s="1">
        <v>1.48540105931941</v>
      </c>
      <c r="J244" s="1">
        <v>0.77999882905710505</v>
      </c>
      <c r="K244" s="1">
        <v>3.2935127807240101</v>
      </c>
    </row>
    <row r="245" spans="1:11" x14ac:dyDescent="0.25">
      <c r="A245" s="1">
        <v>29.875</v>
      </c>
      <c r="G245" s="1">
        <v>0.19545540077564399</v>
      </c>
      <c r="H245" s="1">
        <v>0.65334111796358596</v>
      </c>
      <c r="I245" s="1">
        <v>1.4735057844241699</v>
      </c>
      <c r="J245" s="1">
        <v>0.77110689026577395</v>
      </c>
      <c r="K245" s="1">
        <v>3.28810785611847</v>
      </c>
    </row>
    <row r="246" spans="1:11" x14ac:dyDescent="0.25">
      <c r="A246" s="1">
        <v>30</v>
      </c>
      <c r="G246" s="1">
        <v>0.19664301486383201</v>
      </c>
      <c r="H246" s="1">
        <v>0.66715745088224998</v>
      </c>
      <c r="I246" s="1">
        <v>1.4979278217937899</v>
      </c>
      <c r="J246" s="1">
        <v>0.76193208459871198</v>
      </c>
      <c r="K246" s="1">
        <v>3.3307082809397599</v>
      </c>
    </row>
    <row r="247" spans="1:11" x14ac:dyDescent="0.25">
      <c r="A247" s="1">
        <v>30.125</v>
      </c>
      <c r="G247" s="1">
        <v>0.198707922395675</v>
      </c>
      <c r="H247" s="1">
        <v>0.65806835515765405</v>
      </c>
      <c r="I247" s="1">
        <v>1.4986023241334101</v>
      </c>
      <c r="J247" s="1">
        <v>0.75746057612783901</v>
      </c>
      <c r="K247" s="1">
        <v>3.3264227970242501</v>
      </c>
    </row>
    <row r="248" spans="1:11" x14ac:dyDescent="0.25">
      <c r="A248" s="1">
        <v>30.25</v>
      </c>
      <c r="G248" s="1">
        <v>0.198591473234949</v>
      </c>
      <c r="H248" s="1">
        <v>0.655130440369182</v>
      </c>
      <c r="I248" s="1">
        <v>1.4793891588174799</v>
      </c>
      <c r="J248" s="1">
        <v>0.74904550430413297</v>
      </c>
      <c r="K248" s="1">
        <v>3.3798338934587702</v>
      </c>
    </row>
    <row r="249" spans="1:11" x14ac:dyDescent="0.25">
      <c r="A249" s="1">
        <v>30.375</v>
      </c>
      <c r="G249" s="1">
        <v>0.19820264825810599</v>
      </c>
      <c r="H249" s="1">
        <v>0.65174558803656901</v>
      </c>
      <c r="I249" s="1">
        <v>1.47148762076281</v>
      </c>
      <c r="J249" s="1">
        <v>0.74774414205462902</v>
      </c>
      <c r="K249" s="1">
        <v>3.4224497025312401</v>
      </c>
    </row>
    <row r="250" spans="1:11" x14ac:dyDescent="0.25">
      <c r="A250" s="1">
        <v>30.5</v>
      </c>
      <c r="G250" s="1">
        <v>0.19793474162932301</v>
      </c>
      <c r="H250" s="1">
        <v>0.65727460811337302</v>
      </c>
      <c r="I250" s="1">
        <v>1.4628621151024801</v>
      </c>
      <c r="J250" s="1">
        <v>0.77781118655635195</v>
      </c>
      <c r="K250" s="1">
        <v>3.5919277198372401</v>
      </c>
    </row>
    <row r="251" spans="1:11" x14ac:dyDescent="0.25">
      <c r="A251" s="1">
        <v>30.625</v>
      </c>
      <c r="G251" s="1">
        <v>0.20063916553182701</v>
      </c>
      <c r="H251" s="1">
        <v>0.65647531540605697</v>
      </c>
      <c r="I251" s="1">
        <v>1.4503823708890999</v>
      </c>
      <c r="J251" s="1">
        <v>0.78822889660298301</v>
      </c>
      <c r="K251" s="1">
        <v>3.3398402555607301</v>
      </c>
    </row>
    <row r="252" spans="1:11" x14ac:dyDescent="0.25">
      <c r="A252" s="1">
        <v>30.75</v>
      </c>
      <c r="G252" s="1">
        <v>0.20146080413391601</v>
      </c>
      <c r="H252" s="1">
        <v>0.65225317903367397</v>
      </c>
      <c r="I252" s="1">
        <v>1.4487590773760901</v>
      </c>
      <c r="J252" s="1">
        <v>0.80854991402823295</v>
      </c>
      <c r="K252" s="1">
        <v>3.4898079977153702</v>
      </c>
    </row>
    <row r="253" spans="1:11" x14ac:dyDescent="0.25">
      <c r="A253" s="1">
        <v>30.875</v>
      </c>
      <c r="G253" s="1">
        <v>0.202489954960272</v>
      </c>
      <c r="H253" s="1">
        <v>0.65087042980556997</v>
      </c>
      <c r="I253" s="1">
        <v>1.44457936606796</v>
      </c>
      <c r="J253" s="1">
        <v>0.814714410058342</v>
      </c>
      <c r="K253" s="1">
        <v>3.6206736992955899</v>
      </c>
    </row>
    <row r="254" spans="1:11" x14ac:dyDescent="0.25">
      <c r="A254" s="1">
        <v>31</v>
      </c>
      <c r="G254" s="1">
        <v>0.201630367214645</v>
      </c>
      <c r="H254" s="1">
        <v>0.65603909129425197</v>
      </c>
      <c r="I254" s="1">
        <v>1.4500401474443501</v>
      </c>
      <c r="J254" s="1">
        <v>0.83697256303864498</v>
      </c>
      <c r="K254" s="1">
        <v>3.80672656617558</v>
      </c>
    </row>
    <row r="255" spans="1:11" x14ac:dyDescent="0.25">
      <c r="A255" s="1">
        <v>31.125</v>
      </c>
      <c r="G255" s="1">
        <v>0.20703924990549999</v>
      </c>
      <c r="H255" s="1">
        <v>0.66276521511930497</v>
      </c>
      <c r="I255" s="1">
        <v>1.4585075798243501</v>
      </c>
      <c r="J255" s="1">
        <v>0.85465627534008703</v>
      </c>
      <c r="K255" s="1">
        <v>3.77146673410626</v>
      </c>
    </row>
    <row r="256" spans="1:11" x14ac:dyDescent="0.25">
      <c r="A256" s="1">
        <v>31.25</v>
      </c>
      <c r="G256" s="1">
        <v>0.209976392370953</v>
      </c>
      <c r="H256" s="1">
        <v>0.67030585165130596</v>
      </c>
      <c r="I256" s="1">
        <v>1.4546807159512101</v>
      </c>
      <c r="J256" s="1">
        <v>0.86036037117474695</v>
      </c>
      <c r="K256" s="1">
        <v>3.3830293160062501</v>
      </c>
    </row>
    <row r="257" spans="1:11" x14ac:dyDescent="0.25">
      <c r="A257" s="1">
        <v>31.375</v>
      </c>
      <c r="G257" s="1">
        <v>0.21050315383624599</v>
      </c>
      <c r="H257" s="1">
        <v>0.66543782337372503</v>
      </c>
      <c r="I257" s="1">
        <v>1.45223674599982</v>
      </c>
      <c r="J257" s="1">
        <v>0.87342474734238795</v>
      </c>
      <c r="K257" s="1">
        <v>3.5411862210012401</v>
      </c>
    </row>
    <row r="258" spans="1:11" x14ac:dyDescent="0.25">
      <c r="A258" s="1">
        <v>31.5</v>
      </c>
      <c r="G258" s="1">
        <v>0.21194351217231999</v>
      </c>
      <c r="H258" s="1">
        <v>0.65568209210833905</v>
      </c>
      <c r="I258" s="1">
        <v>1.44864073738434</v>
      </c>
      <c r="J258" s="1">
        <v>0.87724251229567896</v>
      </c>
      <c r="K258" s="1">
        <v>3.58600911990689</v>
      </c>
    </row>
    <row r="259" spans="1:11" x14ac:dyDescent="0.25">
      <c r="A259" s="1">
        <v>31.625</v>
      </c>
      <c r="G259" s="1">
        <v>0.21601967224982899</v>
      </c>
      <c r="H259" s="1">
        <v>0.64583835032790704</v>
      </c>
      <c r="I259" s="1">
        <v>1.45842929862054</v>
      </c>
      <c r="J259" s="1">
        <v>0.94482331698514999</v>
      </c>
      <c r="K259" s="1">
        <v>3.6647453087762698</v>
      </c>
    </row>
    <row r="260" spans="1:11" x14ac:dyDescent="0.25">
      <c r="A260" s="1">
        <v>31.75</v>
      </c>
      <c r="G260" s="1">
        <v>0.215278786355523</v>
      </c>
      <c r="H260" s="1">
        <v>0.64162440079077399</v>
      </c>
      <c r="I260" s="1">
        <v>1.46609553908487</v>
      </c>
      <c r="J260" s="1">
        <v>0.96637130288407402</v>
      </c>
      <c r="K260" s="1">
        <v>3.6292384410409402</v>
      </c>
    </row>
    <row r="261" spans="1:11" x14ac:dyDescent="0.25">
      <c r="A261" s="1">
        <v>31.875</v>
      </c>
      <c r="G261" s="1">
        <v>0.21854117384086699</v>
      </c>
      <c r="H261" s="1">
        <v>0.62605213940530102</v>
      </c>
      <c r="I261" s="1">
        <v>1.4686609090693099</v>
      </c>
      <c r="J261" s="1">
        <v>0.954571467212457</v>
      </c>
      <c r="K261" s="1">
        <v>3.5000677352205298</v>
      </c>
    </row>
    <row r="262" spans="1:11" x14ac:dyDescent="0.25">
      <c r="A262" s="1">
        <v>32</v>
      </c>
      <c r="G262" s="1">
        <v>0.21757722545650099</v>
      </c>
      <c r="H262" s="1">
        <v>0.615225118613412</v>
      </c>
      <c r="I262" s="1">
        <v>1.5186234619529</v>
      </c>
      <c r="J262" s="1">
        <v>0.95565508302194002</v>
      </c>
      <c r="K262" s="1">
        <v>3.4987587108952898</v>
      </c>
    </row>
    <row r="263" spans="1:11" x14ac:dyDescent="0.25">
      <c r="A263" s="1">
        <v>32.125</v>
      </c>
      <c r="G263" s="1">
        <v>0.209323227230929</v>
      </c>
      <c r="H263" s="1">
        <v>0.602561066162419</v>
      </c>
      <c r="I263" s="1">
        <v>1.5202064243010101</v>
      </c>
      <c r="J263" s="1">
        <v>0.94565312132839396</v>
      </c>
      <c r="K263" s="1">
        <v>3.80532182916216</v>
      </c>
    </row>
    <row r="264" spans="1:11" x14ac:dyDescent="0.25">
      <c r="A264" s="1">
        <v>32.25</v>
      </c>
      <c r="G264" s="1">
        <v>0.207413782556886</v>
      </c>
      <c r="H264" s="1">
        <v>0.55131476350112296</v>
      </c>
      <c r="I264" s="1">
        <v>1.52321670853797</v>
      </c>
      <c r="J264" s="1">
        <v>0.92564030411502896</v>
      </c>
      <c r="K264" s="1">
        <v>3.9025818190593902</v>
      </c>
    </row>
    <row r="265" spans="1:11" x14ac:dyDescent="0.25">
      <c r="A265" s="1">
        <v>32.375</v>
      </c>
      <c r="G265" s="1">
        <v>0.207417175375565</v>
      </c>
      <c r="H265" s="1">
        <v>0.47312716502724</v>
      </c>
      <c r="I265" s="1">
        <v>1.53462245320046</v>
      </c>
      <c r="J265" s="1">
        <v>0.91338706433664596</v>
      </c>
      <c r="K265" s="1">
        <v>3.7638445387567701</v>
      </c>
    </row>
    <row r="266" spans="1:11" x14ac:dyDescent="0.25">
      <c r="A266" s="1">
        <v>32.5</v>
      </c>
      <c r="G266" s="1">
        <v>0.20513706001554899</v>
      </c>
      <c r="H266" s="1">
        <v>0.464097836460996</v>
      </c>
      <c r="I266" s="1">
        <v>1.57170222472368</v>
      </c>
      <c r="J266" s="1">
        <v>0.814554776990702</v>
      </c>
      <c r="K266" s="1">
        <v>3.5389190637039598</v>
      </c>
    </row>
    <row r="267" spans="1:11" x14ac:dyDescent="0.25">
      <c r="A267" s="1">
        <v>32.625</v>
      </c>
      <c r="G267" s="1">
        <v>0.200385067862033</v>
      </c>
      <c r="H267" s="1">
        <v>0.48641755803856701</v>
      </c>
      <c r="I267" s="1">
        <v>1.60394820757809</v>
      </c>
      <c r="J267" s="1">
        <v>0.77492641437268295</v>
      </c>
      <c r="K267" s="1">
        <v>3.5964694182336401</v>
      </c>
    </row>
    <row r="268" spans="1:11" x14ac:dyDescent="0.25">
      <c r="A268" s="1">
        <v>32.75</v>
      </c>
      <c r="G268" s="1">
        <v>0.201111490703337</v>
      </c>
      <c r="H268" s="1">
        <v>0.47814841967924498</v>
      </c>
      <c r="I268" s="1">
        <v>1.6189311179863499</v>
      </c>
      <c r="J268" s="1">
        <v>0.76062045478238205</v>
      </c>
      <c r="K268" s="1">
        <v>3.5644089476652501</v>
      </c>
    </row>
    <row r="269" spans="1:11" x14ac:dyDescent="0.25">
      <c r="A269" s="1">
        <v>32.875</v>
      </c>
      <c r="G269" s="1">
        <v>0.194338118939194</v>
      </c>
      <c r="H269" s="1">
        <v>0.47667718074049298</v>
      </c>
      <c r="I269" s="1">
        <v>1.6249281052751301</v>
      </c>
      <c r="J269" s="1"/>
      <c r="K269" s="1">
        <v>3.3867682218411601</v>
      </c>
    </row>
    <row r="270" spans="1:11" x14ac:dyDescent="0.25">
      <c r="A270" s="1">
        <v>33</v>
      </c>
      <c r="G270" s="1">
        <v>0.19167266548717399</v>
      </c>
      <c r="H270" s="1">
        <v>0.47183783394456902</v>
      </c>
      <c r="I270" s="1">
        <v>1.6226511565025601</v>
      </c>
      <c r="J270" s="1"/>
      <c r="K270" s="1">
        <v>3.4419463058862698</v>
      </c>
    </row>
    <row r="271" spans="1:11" x14ac:dyDescent="0.25">
      <c r="A271" s="1">
        <v>33.125</v>
      </c>
      <c r="G271" s="1">
        <v>0.18022615741974099</v>
      </c>
      <c r="H271" s="1">
        <v>0.47040228876898299</v>
      </c>
      <c r="I271" s="1">
        <v>1.6222575846120699</v>
      </c>
      <c r="J271" s="1"/>
      <c r="K271" s="1">
        <v>3.4252845644344001</v>
      </c>
    </row>
    <row r="272" spans="1:11" x14ac:dyDescent="0.25">
      <c r="A272" s="1">
        <v>33.25</v>
      </c>
      <c r="G272" s="1">
        <v>0.173747113227814</v>
      </c>
      <c r="H272" s="1">
        <v>0.47655995921684802</v>
      </c>
      <c r="I272" s="1">
        <v>1.6286001003361199</v>
      </c>
      <c r="J272" s="1"/>
      <c r="K272" s="1">
        <v>3.6282932724250498</v>
      </c>
    </row>
    <row r="273" spans="1:11" x14ac:dyDescent="0.25">
      <c r="A273" s="1">
        <v>33.375</v>
      </c>
      <c r="G273" s="1">
        <v>0.17048355511911401</v>
      </c>
      <c r="H273" s="1">
        <v>0.48388335235343399</v>
      </c>
      <c r="I273" s="1">
        <v>1.6241534235973401</v>
      </c>
      <c r="J273" s="1"/>
      <c r="K273" s="1">
        <v>3.6363478248183299</v>
      </c>
    </row>
    <row r="274" spans="1:11" x14ac:dyDescent="0.25">
      <c r="A274" s="1">
        <v>33.5</v>
      </c>
      <c r="G274" s="1">
        <v>0.163607029238653</v>
      </c>
      <c r="H274" s="1">
        <v>0.49429341859408299</v>
      </c>
      <c r="I274" s="1">
        <v>1.6261594641136401</v>
      </c>
      <c r="J274" s="1"/>
      <c r="K274" s="1">
        <v>3.6352833449361501</v>
      </c>
    </row>
    <row r="275" spans="1:11" x14ac:dyDescent="0.25">
      <c r="A275" s="1">
        <v>33.625</v>
      </c>
      <c r="G275" s="1">
        <v>0.15846981308559399</v>
      </c>
      <c r="H275" s="1">
        <v>0.50062491723931701</v>
      </c>
      <c r="I275" s="1">
        <v>1.6356903836036201</v>
      </c>
      <c r="J275" s="1"/>
      <c r="K275" s="1">
        <v>3.8039421929130302</v>
      </c>
    </row>
    <row r="276" spans="1:11" x14ac:dyDescent="0.25">
      <c r="A276" s="1">
        <v>33.75</v>
      </c>
      <c r="G276" s="1">
        <v>0.149312966524762</v>
      </c>
      <c r="H276" s="1">
        <v>0.50886315142622596</v>
      </c>
      <c r="I276" s="1">
        <v>1.67450885806676</v>
      </c>
      <c r="J276" s="1"/>
      <c r="K276" s="1">
        <v>3.8131466676258299</v>
      </c>
    </row>
    <row r="277" spans="1:11" x14ac:dyDescent="0.25">
      <c r="A277" s="1">
        <v>33.875</v>
      </c>
      <c r="G277" s="1">
        <v>0.14215944526555499</v>
      </c>
      <c r="H277" s="1">
        <v>0.50769997298634095</v>
      </c>
      <c r="I277" s="1">
        <v>1.6861150423853799</v>
      </c>
      <c r="J277" s="1"/>
      <c r="K277" s="1">
        <v>3.81299415675922</v>
      </c>
    </row>
    <row r="278" spans="1:11" x14ac:dyDescent="0.25">
      <c r="A278" s="1">
        <v>34</v>
      </c>
      <c r="G278" s="1">
        <v>0.1406390815685</v>
      </c>
      <c r="H278" s="1">
        <v>0.50440385161383205</v>
      </c>
      <c r="I278" s="1">
        <v>1.71568150085046</v>
      </c>
      <c r="J278" s="1"/>
      <c r="K278" s="1">
        <v>3.8175098821404299</v>
      </c>
    </row>
    <row r="279" spans="1:11" x14ac:dyDescent="0.25">
      <c r="A279" s="1">
        <v>34.125</v>
      </c>
      <c r="G279" s="1">
        <v>0.14059083279840401</v>
      </c>
      <c r="H279" s="1">
        <v>0.50266499689839805</v>
      </c>
      <c r="I279" s="1"/>
      <c r="J279" s="1"/>
      <c r="K279" s="1">
        <v>3.4076255973468701</v>
      </c>
    </row>
    <row r="280" spans="1:11" x14ac:dyDescent="0.25">
      <c r="A280" s="1">
        <v>34.25</v>
      </c>
      <c r="G280" s="1">
        <v>0.13873189851649501</v>
      </c>
      <c r="H280" s="1">
        <v>0.50385608921077696</v>
      </c>
      <c r="I280" s="1"/>
      <c r="J280" s="1"/>
      <c r="K280" s="1">
        <v>3.3018803087045399</v>
      </c>
    </row>
    <row r="281" spans="1:11" x14ac:dyDescent="0.25">
      <c r="A281" s="1">
        <v>34.375</v>
      </c>
      <c r="G281" s="1">
        <v>0.13762037859385601</v>
      </c>
      <c r="H281" s="1">
        <v>0.50128662899322396</v>
      </c>
      <c r="I281" s="1"/>
      <c r="J281" s="1"/>
      <c r="K281" s="1">
        <v>3.5783563214681</v>
      </c>
    </row>
    <row r="282" spans="1:11" x14ac:dyDescent="0.25">
      <c r="A282" s="1">
        <v>34.5</v>
      </c>
      <c r="G282" s="1">
        <v>0.13744793910547001</v>
      </c>
      <c r="H282" s="1">
        <v>0.508470289554252</v>
      </c>
      <c r="I282" s="1"/>
      <c r="J282" s="1"/>
      <c r="K282" s="1">
        <v>3.5136672184037399</v>
      </c>
    </row>
    <row r="283" spans="1:11" x14ac:dyDescent="0.25">
      <c r="A283" s="1">
        <v>34.625</v>
      </c>
      <c r="G283" s="1">
        <v>0.13713143819156301</v>
      </c>
      <c r="H283" s="1">
        <v>0.49835763063335498</v>
      </c>
      <c r="I283" s="1"/>
      <c r="J283" s="1"/>
      <c r="K283" s="1">
        <v>3.3334795856074901</v>
      </c>
    </row>
    <row r="284" spans="1:11" x14ac:dyDescent="0.25">
      <c r="A284" s="1">
        <v>34.75</v>
      </c>
      <c r="G284" s="1">
        <v>0.13719993614356699</v>
      </c>
      <c r="H284" s="1"/>
      <c r="I284" s="1"/>
      <c r="J284" s="1"/>
      <c r="K284" s="1">
        <v>3.2252755356413099</v>
      </c>
    </row>
    <row r="285" spans="1:11" x14ac:dyDescent="0.25">
      <c r="A285" s="1">
        <v>34.875</v>
      </c>
      <c r="G285" s="1">
        <v>0.13719461034851199</v>
      </c>
      <c r="H285" s="1"/>
      <c r="I285" s="1"/>
      <c r="J285" s="1"/>
      <c r="K285" s="1">
        <v>3.6637427909983802</v>
      </c>
    </row>
    <row r="286" spans="1:11" x14ac:dyDescent="0.25">
      <c r="A286" s="1">
        <v>35</v>
      </c>
      <c r="G286" s="1">
        <v>0.14031095786669601</v>
      </c>
      <c r="H286" s="1"/>
      <c r="I286" s="1"/>
      <c r="J286" s="1"/>
      <c r="K286" s="1">
        <v>3.9169458652576701</v>
      </c>
    </row>
    <row r="287" spans="1:11" x14ac:dyDescent="0.25">
      <c r="A287" s="1">
        <v>35.125</v>
      </c>
      <c r="G287" s="1">
        <v>0.14351121676293699</v>
      </c>
      <c r="H287" s="1"/>
      <c r="I287" s="1"/>
      <c r="J287" s="1"/>
      <c r="K287" s="1">
        <v>3.8400931937414402</v>
      </c>
    </row>
    <row r="288" spans="1:11" x14ac:dyDescent="0.25">
      <c r="A288" s="1">
        <v>35.25</v>
      </c>
      <c r="G288" s="1">
        <v>0.144757544687451</v>
      </c>
      <c r="H288" s="1"/>
      <c r="I288" s="1"/>
      <c r="J288" s="1"/>
      <c r="K288" s="1">
        <v>3.7356319422192099</v>
      </c>
    </row>
    <row r="289" spans="1:11" x14ac:dyDescent="0.25">
      <c r="A289" s="4">
        <v>35.375</v>
      </c>
      <c r="G289" s="4">
        <v>0.15181182107005101</v>
      </c>
      <c r="K289" s="4">
        <v>3.7373261924468801</v>
      </c>
    </row>
    <row r="290" spans="1:11" x14ac:dyDescent="0.25">
      <c r="A290" s="4">
        <v>35.5</v>
      </c>
      <c r="G290" s="4">
        <v>0.15214287086588299</v>
      </c>
      <c r="K290" s="4">
        <v>3.6502345464910602</v>
      </c>
    </row>
    <row r="291" spans="1:11" x14ac:dyDescent="0.25">
      <c r="A291" s="4">
        <v>35.625</v>
      </c>
      <c r="G291" s="4">
        <v>0.15105182272394799</v>
      </c>
      <c r="K291" s="4">
        <v>3.7150667480962398</v>
      </c>
    </row>
    <row r="292" spans="1:11" x14ac:dyDescent="0.25">
      <c r="A292" s="4">
        <v>35.75</v>
      </c>
      <c r="G292" s="4">
        <v>0.15071549626862701</v>
      </c>
      <c r="K292" s="4">
        <v>3.2988123871242401</v>
      </c>
    </row>
    <row r="293" spans="1:11" x14ac:dyDescent="0.25">
      <c r="A293" s="4">
        <v>35.875</v>
      </c>
      <c r="G293" s="4">
        <v>0.152234628064119</v>
      </c>
      <c r="K293" s="4">
        <v>3.1547605810131798</v>
      </c>
    </row>
    <row r="294" spans="1:11" x14ac:dyDescent="0.25">
      <c r="A294" s="4">
        <v>36</v>
      </c>
      <c r="G294" s="4">
        <v>0.155378612435595</v>
      </c>
      <c r="K294" s="4">
        <v>3.1980899193066401</v>
      </c>
    </row>
    <row r="295" spans="1:11" x14ac:dyDescent="0.25">
      <c r="A295" s="4">
        <v>36.125</v>
      </c>
      <c r="G295" s="4">
        <v>0.15782594266646399</v>
      </c>
      <c r="K295" s="4">
        <v>3.2919956052670498</v>
      </c>
    </row>
    <row r="296" spans="1:11" x14ac:dyDescent="0.25">
      <c r="A296" s="4">
        <v>36.25</v>
      </c>
      <c r="G296" s="4">
        <v>0.161171900563225</v>
      </c>
    </row>
    <row r="297" spans="1:11" x14ac:dyDescent="0.25">
      <c r="A297" s="4">
        <v>36.375</v>
      </c>
      <c r="G297" s="4">
        <v>0.17257617557744201</v>
      </c>
    </row>
  </sheetData>
  <mergeCells count="1">
    <mergeCell ref="A1:A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sqref="A1:K2"/>
    </sheetView>
  </sheetViews>
  <sheetFormatPr defaultRowHeight="15" x14ac:dyDescent="0.25"/>
  <cols>
    <col min="1" max="11" width="9.42578125" customWidth="1"/>
  </cols>
  <sheetData>
    <row r="1" spans="1:11" x14ac:dyDescent="0.25">
      <c r="A1" s="82" t="s">
        <v>246</v>
      </c>
      <c r="B1" s="80" t="s">
        <v>441</v>
      </c>
      <c r="C1" s="80"/>
      <c r="D1" s="80"/>
      <c r="E1" s="80"/>
      <c r="F1" s="80"/>
      <c r="G1" s="80"/>
      <c r="H1" s="80"/>
      <c r="I1" s="80"/>
      <c r="J1" s="80"/>
      <c r="K1" s="80"/>
    </row>
    <row r="2" spans="1:11" ht="75" x14ac:dyDescent="0.25">
      <c r="A2" s="83"/>
      <c r="B2" s="77" t="s">
        <v>277</v>
      </c>
      <c r="C2" s="77" t="s">
        <v>269</v>
      </c>
      <c r="D2" s="77" t="s">
        <v>284</v>
      </c>
      <c r="E2" s="77" t="s">
        <v>261</v>
      </c>
      <c r="F2" s="77" t="s">
        <v>263</v>
      </c>
      <c r="G2" s="77" t="s">
        <v>264</v>
      </c>
      <c r="H2" s="77" t="s">
        <v>265</v>
      </c>
      <c r="I2" s="77" t="s">
        <v>358</v>
      </c>
      <c r="J2" s="77" t="s">
        <v>437</v>
      </c>
      <c r="K2" s="77" t="s">
        <v>418</v>
      </c>
    </row>
    <row r="3" spans="1:11" x14ac:dyDescent="0.25">
      <c r="A3" s="27"/>
      <c r="B3" s="84"/>
      <c r="C3" s="84"/>
      <c r="D3" s="84"/>
      <c r="E3" s="84"/>
      <c r="F3" s="84"/>
      <c r="G3" s="84"/>
      <c r="H3" s="84"/>
      <c r="I3" s="84"/>
      <c r="J3" s="84"/>
      <c r="K3" s="84"/>
    </row>
    <row r="4" spans="1:11" x14ac:dyDescent="0.25">
      <c r="A4" s="1">
        <v>0</v>
      </c>
      <c r="B4" s="1">
        <f>ABS(MEAN!B4-MIN('ID-11'!B11,'ID-13'!B11,'ID-14'!B11,'ID-15'!B11,'ID-24'!B11,'ID-26'!B11,'ID-29'!B11,'ID-30'!B11,'ID-32'!B11,'ID-33'!B11,'ID-34'!B11,'ID-37'!B11,'ID-38'!B11,'ID-39'!B11,'ID-40'!B11,'ID-44'!B11,'ID-45'!B11,'ID-53'!B11,'ID-57'!B11,'ID-59'!B11,'ID-70'!B11,'ID-71'!B11))</f>
        <v>2.3353968267801868</v>
      </c>
      <c r="C4" s="1">
        <f>ABS(MEAN!C4-MIN('ID-08'!B11,'ID-09'!B11,'ID-11'!C11,'ID-14'!C11,'ID-18'!B11,'ID-24'!C11,'ID-26'!C11,'ID-29'!C11,'ID-30'!C11,'ID-34'!C11,'ID-36'!B11,'ID-38'!C11,'ID-39'!C11,'ID-40'!C11,'ID-44'!C11,'ID-45'!C11,'ID-57'!C11,'ID-59'!C11))</f>
        <v>1.9667031133605875</v>
      </c>
      <c r="D4" s="1">
        <f>ABS(MEAN!D4-MIN('ID-13'!C11,'ID-14'!D11,'ID-15'!C11,'ID-16'!B11,'ID-18'!C11,'ID-26'!D11,'ID-29'!D11,'ID-30'!D11,'ID-33'!C11,'ID-34'!D11,'ID-36'!C11,'ID-37'!C11,'ID-38'!D11,'ID-39'!D11,'ID-40'!D11,'ID-45'!D11,'ID-59'!D11,'ID-71'!C11))</f>
        <v>3.7257797273569828</v>
      </c>
      <c r="E4" s="1">
        <f>ABS(MEAN!E4-MIN('ID-03'!B11,'ID-09'!C11,'ID-13'!D11,'ID-15'!D11,'ID-16'!C11,'ID-18'!D11,'ID-24'!D11,'ID-29'!E11,'ID-30'!E11,'ID-33'!D11,'ID-34'!E11,'ID-36'!D11,'ID-38'!E11,'ID-39'!E11,'ID-40'!E11,'ID-44'!D11,'ID-45'!E11,'ID-57'!D11,'ID-70'!C11,'ID-71'!D11))</f>
        <v>3.5328627639594608</v>
      </c>
      <c r="F4" s="1">
        <f>ABS(MEAN!F4-MIN('ID-01'!B11,'ID-02'!B11,'ID-03'!C11,'ID-06'!B11,'ID-08'!C11,'ID-09'!D11,'ID-12'!B11,'ID-16'!D11,'ID-18'!E11,'ID-24'!E11,'ID-29'!F11,'ID-33'!E11,'ID-34'!F11,'ID-36'!E11,'ID-38'!F11,'ID-39'!F11,'ID-40'!F11,'ID-45'!F11,'ID-53'!C11,'ID-54'!B11,'ID-57'!E11,'ID-71'!E11))</f>
        <v>4.6047538646725172</v>
      </c>
      <c r="G4" s="1">
        <f>ABS(MEAN!G4-MIN('ID-01'!C11,'ID-02'!C11,'ID-03'!D11,'ID-07'!B11,'ID-08'!D11,'ID-11'!D11,'ID-18'!F11,'ID-24'!F11,'ID-29'!G11,'ID-31'!B11,'ID-33'!F11,'ID-34'!G11,'ID-36'!F11,'ID-39'!G11,'ID-40'!G11,'ID-44'!E11,'ID-45'!G11,'ID-50'!B11,'ID-53'!D11,'ID-54'!C11,'ID-57'!F11,'ID-59'!E11,'ID-70'!D11,'ID-71'!F11))</f>
        <v>4.4058402321963435</v>
      </c>
      <c r="H4" s="1">
        <f>ABS(MEAN!H4-MIN('ID-03'!E11,'ID-11'!E11,'ID-13'!E11,'ID-15'!E11,'ID-16'!E11,'ID-18'!G11,'ID-24'!G11,'ID-29'!H11,'ID-30'!F11,'ID-31'!C11,'ID-33'!G11,'ID-34'!H11,'ID-40'!H11,'ID-44'!F11,'ID-45'!H11,'ID-54'!D11,'ID-57'!G11,'ID-59'!F11,'ID-70'!E11,'ID-71'!G11))</f>
        <v>2.254718115595562</v>
      </c>
      <c r="I4" s="1">
        <f>ABS(MEAN!I4-MIN('ID-12'!C11,'ID-18'!H11,'ID-24'!H11,'ID-29'!I11,'ID-40'!I11,'ID-44'!G11,'ID-45'!I11,'ID-59'!G11))</f>
        <v>2.3362597563303247</v>
      </c>
      <c r="J4" s="1">
        <f>ABS(MEAN!J4-MIN('ID-31'!D11,'ID-40'!J11,'ID-44'!H11,'ID-45'!J11,'ID-57'!H11))</f>
        <v>3.5537008171717055</v>
      </c>
      <c r="K4" s="1">
        <f>ABS(MEAN!K4-MIN('ID-26'!E11,'ID-31'!E11,'ID-34'!I11,'ID-36'!G11,'ID-40'!K11,'ID-44'!I11,'ID-57'!I11))</f>
        <v>4.8285712705838151</v>
      </c>
    </row>
    <row r="5" spans="1:11" x14ac:dyDescent="0.25">
      <c r="A5" s="1">
        <v>0.125</v>
      </c>
      <c r="B5" s="1">
        <f>ABS(MEAN!B5-MIN('ID-11'!B12,'ID-13'!B12,'ID-14'!B12,'ID-15'!B12,'ID-24'!B12,'ID-26'!B12,'ID-29'!B12,'ID-30'!B12,'ID-32'!B12,'ID-33'!B12,'ID-34'!B12,'ID-37'!B12,'ID-38'!B12,'ID-39'!B12,'ID-40'!B12,'ID-44'!B12,'ID-45'!B12,'ID-53'!B12,'ID-57'!B12,'ID-59'!B12,'ID-70'!B12,'ID-71'!B12))</f>
        <v>2.2974028777499065</v>
      </c>
      <c r="C5" s="1">
        <f>ABS(MEAN!C5-MIN('ID-08'!B12,'ID-09'!B12,'ID-11'!C12,'ID-14'!C12,'ID-18'!B12,'ID-24'!C12,'ID-26'!C12,'ID-29'!C12,'ID-30'!C12,'ID-34'!C12,'ID-36'!B12,'ID-38'!C12,'ID-39'!C12,'ID-40'!C12,'ID-44'!C12,'ID-45'!C12,'ID-57'!C12,'ID-59'!C12))</f>
        <v>2.027563197972384</v>
      </c>
      <c r="D5" s="1">
        <f>ABS(MEAN!D5-MIN('ID-13'!C12,'ID-14'!D12,'ID-15'!C12,'ID-16'!B12,'ID-18'!C12,'ID-26'!D12,'ID-29'!D12,'ID-30'!D12,'ID-33'!C12,'ID-34'!D12,'ID-36'!C12,'ID-37'!C12,'ID-38'!D12,'ID-39'!D12,'ID-40'!D12,'ID-45'!D12,'ID-59'!D12,'ID-71'!C12))</f>
        <v>3.7323669997157474</v>
      </c>
      <c r="E5" s="1">
        <f>ABS(MEAN!E5-MIN('ID-03'!B12,'ID-09'!C12,'ID-13'!D12,'ID-15'!D12,'ID-16'!C12,'ID-18'!D12,'ID-24'!D12,'ID-29'!E12,'ID-30'!E12,'ID-33'!D12,'ID-34'!E12,'ID-36'!D12,'ID-38'!E12,'ID-39'!E12,'ID-40'!E12,'ID-44'!D12,'ID-45'!E12,'ID-57'!D12,'ID-70'!C12,'ID-71'!D12))</f>
        <v>3.5396212084476666</v>
      </c>
      <c r="F5" s="1">
        <f>ABS(MEAN!F5-MIN('ID-01'!B12,'ID-02'!B12,'ID-03'!C12,'ID-06'!B12,'ID-08'!C12,'ID-09'!D12,'ID-12'!B12,'ID-16'!D12,'ID-18'!E12,'ID-24'!E12,'ID-29'!F12,'ID-33'!E12,'ID-34'!F12,'ID-36'!E12,'ID-38'!F12,'ID-39'!F12,'ID-40'!F12,'ID-45'!F12,'ID-53'!C12,'ID-54'!B12,'ID-57'!E12,'ID-71'!E12))</f>
        <v>4.6036234748956915</v>
      </c>
      <c r="G5" s="1">
        <f>ABS(MEAN!G5-MIN('ID-01'!C12,'ID-02'!C12,'ID-03'!D12,'ID-07'!B12,'ID-08'!D12,'ID-11'!D12,'ID-18'!F12,'ID-24'!F12,'ID-29'!G12,'ID-31'!B12,'ID-33'!F12,'ID-34'!G12,'ID-36'!F12,'ID-39'!G12,'ID-40'!G12,'ID-44'!E12,'ID-45'!G12,'ID-50'!B12,'ID-53'!D12,'ID-54'!C12,'ID-57'!F12,'ID-59'!E12,'ID-70'!D12,'ID-71'!F12))</f>
        <v>4.4077210657386416</v>
      </c>
      <c r="H5" s="1">
        <f>ABS(MEAN!H5-MIN('ID-03'!E12,'ID-11'!E12,'ID-13'!E12,'ID-15'!E12,'ID-16'!E12,'ID-18'!G12,'ID-24'!G12,'ID-29'!H12,'ID-30'!F12,'ID-31'!C12,'ID-33'!G12,'ID-34'!H12,'ID-40'!H12,'ID-44'!F12,'ID-45'!H12,'ID-54'!D12,'ID-57'!G12,'ID-59'!F12,'ID-70'!E12,'ID-71'!G12))</f>
        <v>2.1997971120021163</v>
      </c>
      <c r="I5" s="1">
        <f>ABS(MEAN!I5-MIN('ID-12'!C12,'ID-18'!H12,'ID-24'!H12,'ID-29'!I12,'ID-40'!I12,'ID-44'!G12,'ID-45'!I12,'ID-59'!G12))</f>
        <v>2.1371416167139259</v>
      </c>
      <c r="J5" s="1">
        <f>ABS(MEAN!J5-MIN('ID-31'!D12,'ID-40'!J12,'ID-44'!H12,'ID-45'!J12,'ID-57'!H12))</f>
        <v>3.6241104568181619</v>
      </c>
      <c r="K5" s="1">
        <f>ABS(MEAN!K5-MIN('ID-26'!E12,'ID-31'!E12,'ID-34'!I12,'ID-36'!G12,'ID-40'!K12,'ID-44'!I12,'ID-57'!I12))</f>
        <v>4.8191700147215037</v>
      </c>
    </row>
    <row r="6" spans="1:11" x14ac:dyDescent="0.25">
      <c r="A6" s="1">
        <v>0.25</v>
      </c>
      <c r="B6" s="1">
        <f>ABS(MEAN!B6-MIN('ID-11'!B13,'ID-13'!B13,'ID-14'!B13,'ID-15'!B13,'ID-24'!B13,'ID-26'!B13,'ID-29'!B13,'ID-30'!B13,'ID-32'!B13,'ID-33'!B13,'ID-34'!B13,'ID-37'!B13,'ID-38'!B13,'ID-39'!B13,'ID-40'!B13,'ID-44'!B13,'ID-45'!B13,'ID-53'!B13,'ID-57'!B13,'ID-59'!B13,'ID-70'!B13,'ID-71'!B13))</f>
        <v>2.1767829384132469</v>
      </c>
      <c r="C6" s="1">
        <f>ABS(MEAN!C6-MIN('ID-08'!B13,'ID-09'!B13,'ID-11'!C13,'ID-14'!C13,'ID-18'!B13,'ID-24'!C13,'ID-26'!C13,'ID-29'!C13,'ID-30'!C13,'ID-34'!C13,'ID-36'!B13,'ID-38'!C13,'ID-39'!C13,'ID-40'!C13,'ID-44'!C13,'ID-45'!C13,'ID-57'!C13,'ID-59'!C13))</f>
        <v>2.039669418729396</v>
      </c>
      <c r="D6" s="1">
        <f>ABS(MEAN!D6-MIN('ID-13'!C13,'ID-14'!D13,'ID-15'!C13,'ID-16'!B13,'ID-18'!C13,'ID-26'!D13,'ID-29'!D13,'ID-30'!D13,'ID-33'!C13,'ID-34'!D13,'ID-36'!C13,'ID-37'!C13,'ID-38'!D13,'ID-39'!D13,'ID-40'!D13,'ID-45'!D13,'ID-59'!D13,'ID-71'!C13))</f>
        <v>3.6845776000930179</v>
      </c>
      <c r="E6" s="1">
        <f>ABS(MEAN!E6-MIN('ID-03'!B13,'ID-09'!C13,'ID-13'!D13,'ID-15'!D13,'ID-16'!C13,'ID-18'!D13,'ID-24'!D13,'ID-29'!E13,'ID-30'!E13,'ID-33'!D13,'ID-34'!E13,'ID-36'!D13,'ID-38'!E13,'ID-39'!E13,'ID-40'!E13,'ID-44'!D13,'ID-45'!E13,'ID-57'!D13,'ID-70'!C13,'ID-71'!D13))</f>
        <v>3.5018387644771138</v>
      </c>
      <c r="F6" s="1">
        <f>ABS(MEAN!F6-MIN('ID-01'!B13,'ID-02'!B13,'ID-03'!C13,'ID-06'!B13,'ID-08'!C13,'ID-09'!D13,'ID-12'!B13,'ID-16'!D13,'ID-18'!E13,'ID-24'!E13,'ID-29'!F13,'ID-33'!E13,'ID-34'!F13,'ID-36'!E13,'ID-38'!F13,'ID-39'!F13,'ID-40'!F13,'ID-45'!F13,'ID-53'!C13,'ID-54'!B13,'ID-57'!E13,'ID-71'!E13))</f>
        <v>4.6010064857039588</v>
      </c>
      <c r="G6" s="1">
        <f>ABS(MEAN!G6-MIN('ID-01'!C13,'ID-02'!C13,'ID-03'!D13,'ID-07'!B13,'ID-08'!D13,'ID-11'!D13,'ID-18'!F13,'ID-24'!F13,'ID-29'!G13,'ID-31'!B13,'ID-33'!F13,'ID-34'!G13,'ID-36'!F13,'ID-39'!G13,'ID-40'!G13,'ID-44'!E13,'ID-45'!G13,'ID-50'!B13,'ID-53'!D13,'ID-54'!C13,'ID-57'!F13,'ID-59'!E13,'ID-70'!D13,'ID-71'!F13))</f>
        <v>4.4174087223430263</v>
      </c>
      <c r="H6" s="1">
        <f>ABS(MEAN!H6-MIN('ID-03'!E13,'ID-11'!E13,'ID-13'!E13,'ID-15'!E13,'ID-16'!E13,'ID-18'!G13,'ID-24'!G13,'ID-29'!H13,'ID-30'!F13,'ID-31'!C13,'ID-33'!G13,'ID-34'!H13,'ID-40'!H13,'ID-44'!F13,'ID-45'!H13,'ID-54'!D13,'ID-57'!G13,'ID-59'!F13,'ID-70'!E13,'ID-71'!G13))</f>
        <v>2.1396375519192752</v>
      </c>
      <c r="I6" s="1">
        <f>ABS(MEAN!I6-MIN('ID-12'!C13,'ID-18'!H13,'ID-24'!H13,'ID-29'!I13,'ID-40'!I13,'ID-44'!G13,'ID-45'!I13,'ID-59'!G13))</f>
        <v>2.0252533770030396</v>
      </c>
      <c r="J6" s="1">
        <f>ABS(MEAN!J6-MIN('ID-31'!D13,'ID-40'!J13,'ID-44'!H13,'ID-45'!J13,'ID-57'!H13))</f>
        <v>3.6182051684342973</v>
      </c>
      <c r="K6" s="1">
        <f>ABS(MEAN!K6-MIN('ID-26'!E13,'ID-31'!E13,'ID-34'!I13,'ID-36'!G13,'ID-40'!K13,'ID-44'!I13,'ID-57'!I13))</f>
        <v>4.8236203957940873</v>
      </c>
    </row>
    <row r="7" spans="1:11" x14ac:dyDescent="0.25">
      <c r="A7" s="1">
        <v>0.375</v>
      </c>
      <c r="B7" s="1">
        <f>ABS(MEAN!B7-MIN('ID-11'!B14,'ID-13'!B14,'ID-14'!B14,'ID-15'!B14,'ID-24'!B14,'ID-26'!B14,'ID-29'!B14,'ID-30'!B14,'ID-32'!B14,'ID-33'!B14,'ID-34'!B14,'ID-37'!B14,'ID-38'!B14,'ID-39'!B14,'ID-40'!B14,'ID-44'!B14,'ID-45'!B14,'ID-53'!B14,'ID-57'!B14,'ID-59'!B14,'ID-70'!B14,'ID-71'!B14))</f>
        <v>2.140560336211081</v>
      </c>
      <c r="C7" s="1">
        <f>ABS(MEAN!C7-MIN('ID-08'!B14,'ID-09'!B14,'ID-11'!C14,'ID-14'!C14,'ID-18'!B14,'ID-24'!C14,'ID-26'!C14,'ID-29'!C14,'ID-30'!C14,'ID-34'!C14,'ID-36'!B14,'ID-38'!C14,'ID-39'!C14,'ID-40'!C14,'ID-44'!C14,'ID-45'!C14,'ID-57'!C14,'ID-59'!C14))</f>
        <v>1.9805963105024844</v>
      </c>
      <c r="D7" s="1">
        <f>ABS(MEAN!D7-MIN('ID-13'!C14,'ID-14'!D14,'ID-15'!C14,'ID-16'!B14,'ID-18'!C14,'ID-26'!D14,'ID-29'!D14,'ID-30'!D14,'ID-33'!C14,'ID-34'!D14,'ID-36'!C14,'ID-37'!C14,'ID-38'!D14,'ID-39'!D14,'ID-40'!D14,'ID-45'!D14,'ID-59'!D14,'ID-71'!C14))</f>
        <v>3.6848936563719974</v>
      </c>
      <c r="E7" s="1">
        <f>ABS(MEAN!E7-MIN('ID-03'!B14,'ID-09'!C14,'ID-13'!D14,'ID-15'!D14,'ID-16'!C14,'ID-18'!D14,'ID-24'!D14,'ID-29'!E14,'ID-30'!E14,'ID-33'!D14,'ID-34'!E14,'ID-36'!D14,'ID-38'!E14,'ID-39'!E14,'ID-40'!E14,'ID-44'!D14,'ID-45'!E14,'ID-57'!D14,'ID-70'!C14,'ID-71'!D14))</f>
        <v>3.5088724035511092</v>
      </c>
      <c r="F7" s="1">
        <f>ABS(MEAN!F7-MIN('ID-01'!B14,'ID-02'!B14,'ID-03'!C14,'ID-06'!B14,'ID-08'!C14,'ID-09'!D14,'ID-12'!B14,'ID-16'!D14,'ID-18'!E14,'ID-24'!E14,'ID-29'!F14,'ID-33'!E14,'ID-34'!F14,'ID-36'!E14,'ID-38'!F14,'ID-39'!F14,'ID-40'!F14,'ID-45'!F14,'ID-53'!C14,'ID-54'!B14,'ID-57'!E14,'ID-71'!E14))</f>
        <v>4.5903050947629431</v>
      </c>
      <c r="G7" s="1">
        <f>ABS(MEAN!G7-MIN('ID-01'!C14,'ID-02'!C14,'ID-03'!D14,'ID-07'!B14,'ID-08'!D14,'ID-11'!D14,'ID-18'!F14,'ID-24'!F14,'ID-29'!G14,'ID-31'!B14,'ID-33'!F14,'ID-34'!G14,'ID-36'!F14,'ID-39'!G14,'ID-40'!G14,'ID-44'!E14,'ID-45'!G14,'ID-50'!B14,'ID-53'!D14,'ID-54'!C14,'ID-57'!F14,'ID-59'!E14,'ID-70'!D14,'ID-71'!F14))</f>
        <v>4.4099510900314165</v>
      </c>
      <c r="H7" s="1">
        <f>ABS(MEAN!H7-MIN('ID-03'!E14,'ID-11'!E14,'ID-13'!E14,'ID-15'!E14,'ID-16'!E14,'ID-18'!G14,'ID-24'!G14,'ID-29'!H14,'ID-30'!F14,'ID-31'!C14,'ID-33'!G14,'ID-34'!H14,'ID-40'!H14,'ID-44'!F14,'ID-45'!H14,'ID-54'!D14,'ID-57'!G14,'ID-59'!F14,'ID-70'!E14,'ID-71'!G14))</f>
        <v>2.1477440387634097</v>
      </c>
      <c r="I7" s="1">
        <f>ABS(MEAN!I7-MIN('ID-12'!C14,'ID-18'!H14,'ID-24'!H14,'ID-29'!I14,'ID-40'!I14,'ID-44'!G14,'ID-45'!I14,'ID-59'!G14))</f>
        <v>2.0048341297052161</v>
      </c>
      <c r="J7" s="1">
        <f>ABS(MEAN!J7-MIN('ID-31'!D14,'ID-40'!J14,'ID-44'!H14,'ID-45'!J14,'ID-57'!H14))</f>
        <v>3.5794418232322975</v>
      </c>
      <c r="K7" s="1">
        <f>ABS(MEAN!K7-MIN('ID-26'!E14,'ID-31'!E14,'ID-34'!I14,'ID-36'!G14,'ID-40'!K14,'ID-44'!I14,'ID-57'!I14))</f>
        <v>4.7734294177745262</v>
      </c>
    </row>
    <row r="8" spans="1:11" x14ac:dyDescent="0.25">
      <c r="A8" s="1">
        <v>0.5</v>
      </c>
      <c r="B8" s="1">
        <f>ABS(MEAN!B8-MIN('ID-11'!B15,'ID-13'!B15,'ID-14'!B15,'ID-15'!B15,'ID-24'!B15,'ID-26'!B15,'ID-29'!B15,'ID-30'!B15,'ID-32'!B15,'ID-33'!B15,'ID-34'!B15,'ID-37'!B15,'ID-38'!B15,'ID-39'!B15,'ID-40'!B15,'ID-44'!B15,'ID-45'!B15,'ID-53'!B15,'ID-57'!B15,'ID-59'!B15,'ID-70'!B15,'ID-71'!B15))</f>
        <v>2.1247571038373749</v>
      </c>
      <c r="C8" s="1">
        <f>ABS(MEAN!C8-MIN('ID-08'!B15,'ID-09'!B15,'ID-11'!C15,'ID-14'!C15,'ID-18'!B15,'ID-24'!C15,'ID-26'!C15,'ID-29'!C15,'ID-30'!C15,'ID-34'!C15,'ID-36'!B15,'ID-38'!C15,'ID-39'!C15,'ID-40'!C15,'ID-44'!C15,'ID-45'!C15,'ID-57'!C15,'ID-59'!C15))</f>
        <v>2.0000346132825406</v>
      </c>
      <c r="D8" s="1">
        <f>ABS(MEAN!D8-MIN('ID-13'!C15,'ID-14'!D15,'ID-15'!C15,'ID-16'!B15,'ID-18'!C15,'ID-26'!D15,'ID-29'!D15,'ID-30'!D15,'ID-33'!C15,'ID-34'!D15,'ID-36'!C15,'ID-37'!C15,'ID-38'!D15,'ID-39'!D15,'ID-40'!D15,'ID-45'!D15,'ID-59'!D15,'ID-71'!C15))</f>
        <v>3.700678394629989</v>
      </c>
      <c r="E8" s="1">
        <f>ABS(MEAN!E8-MIN('ID-03'!B15,'ID-09'!C15,'ID-13'!D15,'ID-15'!D15,'ID-16'!C15,'ID-18'!D15,'ID-24'!D15,'ID-29'!E15,'ID-30'!E15,'ID-33'!D15,'ID-34'!E15,'ID-36'!D15,'ID-38'!E15,'ID-39'!E15,'ID-40'!E15,'ID-44'!D15,'ID-45'!E15,'ID-57'!D15,'ID-70'!C15,'ID-71'!D15))</f>
        <v>3.5047033636043174</v>
      </c>
      <c r="F8" s="1">
        <f>ABS(MEAN!F8-MIN('ID-01'!B15,'ID-02'!B15,'ID-03'!C15,'ID-06'!B15,'ID-08'!C15,'ID-09'!D15,'ID-12'!B15,'ID-16'!D15,'ID-18'!E15,'ID-24'!E15,'ID-29'!F15,'ID-33'!E15,'ID-34'!F15,'ID-36'!E15,'ID-38'!F15,'ID-39'!F15,'ID-40'!F15,'ID-45'!F15,'ID-53'!C15,'ID-54'!B15,'ID-57'!E15,'ID-71'!E15))</f>
        <v>4.5877441270600343</v>
      </c>
      <c r="G8" s="1">
        <f>ABS(MEAN!G8-MIN('ID-01'!C15,'ID-02'!C15,'ID-03'!D15,'ID-07'!B15,'ID-08'!D15,'ID-11'!D15,'ID-18'!F15,'ID-24'!F15,'ID-29'!G15,'ID-31'!B15,'ID-33'!F15,'ID-34'!G15,'ID-36'!F15,'ID-39'!G15,'ID-40'!G15,'ID-44'!E15,'ID-45'!G15,'ID-50'!B15,'ID-53'!D15,'ID-54'!C15,'ID-57'!F15,'ID-59'!E15,'ID-70'!D15,'ID-71'!F15))</f>
        <v>4.4109665293750346</v>
      </c>
      <c r="H8" s="1">
        <f>ABS(MEAN!H8-MIN('ID-03'!E15,'ID-11'!E15,'ID-13'!E15,'ID-15'!E15,'ID-16'!E15,'ID-18'!G15,'ID-24'!G15,'ID-29'!H15,'ID-30'!F15,'ID-31'!C15,'ID-33'!G15,'ID-34'!H15,'ID-40'!H15,'ID-44'!F15,'ID-45'!H15,'ID-54'!D15,'ID-57'!G15,'ID-59'!F15,'ID-70'!E15,'ID-71'!G15))</f>
        <v>2.1430167830190818</v>
      </c>
      <c r="I8" s="1">
        <f>ABS(MEAN!I8-MIN('ID-12'!C15,'ID-18'!H15,'ID-24'!H15,'ID-29'!I15,'ID-40'!I15,'ID-44'!G15,'ID-45'!I15,'ID-59'!G15))</f>
        <v>1.9128609168462027</v>
      </c>
      <c r="J8" s="1">
        <f>ABS(MEAN!J8-MIN('ID-31'!D15,'ID-40'!J15,'ID-44'!H15,'ID-45'!J15,'ID-57'!H15))</f>
        <v>3.7464624762626393</v>
      </c>
      <c r="K8" s="1">
        <f>ABS(MEAN!K8-MIN('ID-26'!E15,'ID-31'!E15,'ID-34'!I15,'ID-36'!G15,'ID-40'!K15,'ID-44'!I15,'ID-57'!I15))</f>
        <v>4.7172108794440746</v>
      </c>
    </row>
    <row r="9" spans="1:11" x14ac:dyDescent="0.25">
      <c r="A9" s="1">
        <v>0.625</v>
      </c>
      <c r="B9" s="1">
        <f>ABS(MEAN!B9-MIN('ID-11'!B16,'ID-13'!B16,'ID-14'!B16,'ID-15'!B16,'ID-24'!B16,'ID-26'!B16,'ID-29'!B16,'ID-30'!B16,'ID-32'!B16,'ID-33'!B16,'ID-34'!B16,'ID-37'!B16,'ID-38'!B16,'ID-39'!B16,'ID-40'!B16,'ID-44'!B16,'ID-45'!B16,'ID-53'!B16,'ID-57'!B16,'ID-59'!B16,'ID-70'!B16,'ID-71'!B16))</f>
        <v>2.117614532029247</v>
      </c>
      <c r="C9" s="1">
        <f>ABS(MEAN!C9-MIN('ID-08'!B16,'ID-09'!B16,'ID-11'!C16,'ID-14'!C16,'ID-18'!B16,'ID-24'!C16,'ID-26'!C16,'ID-29'!C16,'ID-30'!C16,'ID-34'!C16,'ID-36'!B16,'ID-38'!C16,'ID-39'!C16,'ID-40'!C16,'ID-44'!C16,'ID-45'!C16,'ID-57'!C16,'ID-59'!C16))</f>
        <v>2.0241198406587912</v>
      </c>
      <c r="D9" s="1">
        <f>ABS(MEAN!D9-MIN('ID-13'!C16,'ID-14'!D16,'ID-15'!C16,'ID-16'!B16,'ID-18'!C16,'ID-26'!D16,'ID-29'!D16,'ID-30'!D16,'ID-33'!C16,'ID-34'!D16,'ID-36'!C16,'ID-37'!C16,'ID-38'!D16,'ID-39'!D16,'ID-40'!D16,'ID-45'!D16,'ID-59'!D16,'ID-71'!C16))</f>
        <v>3.7003865003119856</v>
      </c>
      <c r="E9" s="1">
        <f>ABS(MEAN!E9-MIN('ID-03'!B16,'ID-09'!C16,'ID-13'!D16,'ID-15'!D16,'ID-16'!C16,'ID-18'!D16,'ID-24'!D16,'ID-29'!E16,'ID-30'!E16,'ID-33'!D16,'ID-34'!E16,'ID-36'!D16,'ID-38'!E16,'ID-39'!E16,'ID-40'!E16,'ID-44'!D16,'ID-45'!E16,'ID-57'!D16,'ID-70'!C16,'ID-71'!D16))</f>
        <v>3.4864801969170074</v>
      </c>
      <c r="F9" s="1">
        <f>ABS(MEAN!F9-MIN('ID-01'!B16,'ID-02'!B16,'ID-03'!C16,'ID-06'!B16,'ID-08'!C16,'ID-09'!D16,'ID-12'!B16,'ID-16'!D16,'ID-18'!E16,'ID-24'!E16,'ID-29'!F16,'ID-33'!E16,'ID-34'!F16,'ID-36'!E16,'ID-38'!F16,'ID-39'!F16,'ID-40'!F16,'ID-45'!F16,'ID-53'!C16,'ID-54'!B16,'ID-57'!E16,'ID-71'!E16))</f>
        <v>4.5826391979213206</v>
      </c>
      <c r="G9" s="1">
        <f>ABS(MEAN!G9-MIN('ID-01'!C16,'ID-02'!C16,'ID-03'!D16,'ID-07'!B16,'ID-08'!D16,'ID-11'!D16,'ID-18'!F16,'ID-24'!F16,'ID-29'!G16,'ID-31'!B16,'ID-33'!F16,'ID-34'!G16,'ID-36'!F16,'ID-39'!G16,'ID-40'!G16,'ID-44'!E16,'ID-45'!G16,'ID-50'!B16,'ID-53'!D16,'ID-54'!C16,'ID-57'!F16,'ID-59'!E16,'ID-70'!D16,'ID-71'!F16))</f>
        <v>4.4124469121544934</v>
      </c>
      <c r="H9" s="1">
        <f>ABS(MEAN!H9-MIN('ID-03'!E16,'ID-11'!E16,'ID-13'!E16,'ID-15'!E16,'ID-16'!E16,'ID-18'!G16,'ID-24'!G16,'ID-29'!H16,'ID-30'!F16,'ID-31'!C16,'ID-33'!G16,'ID-34'!H16,'ID-40'!H16,'ID-44'!F16,'ID-45'!H16,'ID-54'!D16,'ID-57'!G16,'ID-59'!F16,'ID-70'!E16,'ID-71'!G16))</f>
        <v>2.139014800979151</v>
      </c>
      <c r="I9" s="1">
        <f>ABS(MEAN!I9-MIN('ID-12'!C16,'ID-18'!H16,'ID-24'!H16,'ID-29'!I16,'ID-40'!I16,'ID-44'!G16,'ID-45'!I16,'ID-59'!G16))</f>
        <v>1.8987518659108211</v>
      </c>
      <c r="J9" s="1">
        <f>ABS(MEAN!J9-MIN('ID-31'!D16,'ID-40'!J16,'ID-44'!H16,'ID-45'!J16,'ID-57'!H16))</f>
        <v>3.7808226089646446</v>
      </c>
      <c r="K9" s="1">
        <f>ABS(MEAN!K9-MIN('ID-26'!E16,'ID-31'!E16,'ID-34'!I16,'ID-36'!G16,'ID-40'!K16,'ID-44'!I16,'ID-57'!I16))</f>
        <v>4.7309683022758762</v>
      </c>
    </row>
    <row r="10" spans="1:11" x14ac:dyDescent="0.25">
      <c r="A10" s="1">
        <v>0.75</v>
      </c>
      <c r="B10" s="1">
        <f>ABS(MEAN!B10-MIN('ID-11'!B17,'ID-13'!B17,'ID-14'!B17,'ID-15'!B17,'ID-24'!B17,'ID-26'!B17,'ID-29'!B17,'ID-30'!B17,'ID-32'!B17,'ID-33'!B17,'ID-34'!B17,'ID-37'!B17,'ID-38'!B17,'ID-39'!B17,'ID-40'!B17,'ID-44'!B17,'ID-45'!B17,'ID-53'!B17,'ID-57'!B17,'ID-59'!B17,'ID-70'!B17,'ID-71'!B17))</f>
        <v>2.1392832435311178</v>
      </c>
      <c r="C10" s="1">
        <f>ABS(MEAN!C10-MIN('ID-08'!B17,'ID-09'!B17,'ID-11'!C17,'ID-14'!C17,'ID-18'!B17,'ID-24'!C17,'ID-26'!C17,'ID-29'!C17,'ID-30'!C17,'ID-34'!C17,'ID-36'!B17,'ID-38'!C17,'ID-39'!C17,'ID-40'!C17,'ID-44'!C17,'ID-45'!C17,'ID-57'!C17,'ID-59'!C17))</f>
        <v>2.0576251170131883</v>
      </c>
      <c r="D10" s="1">
        <f>ABS(MEAN!D10-MIN('ID-13'!C17,'ID-14'!D17,'ID-15'!C17,'ID-16'!B17,'ID-18'!C17,'ID-26'!D17,'ID-29'!D17,'ID-30'!D17,'ID-33'!C17,'ID-34'!D17,'ID-36'!C17,'ID-37'!C17,'ID-38'!D17,'ID-39'!D17,'ID-40'!D17,'ID-45'!D17,'ID-59'!D17,'ID-71'!C17))</f>
        <v>3.6061305003295629</v>
      </c>
      <c r="E10" s="1">
        <f>ABS(MEAN!E10-MIN('ID-03'!B17,'ID-09'!C17,'ID-13'!D17,'ID-15'!D17,'ID-16'!C17,'ID-18'!D17,'ID-24'!D17,'ID-29'!E17,'ID-30'!E17,'ID-33'!D17,'ID-34'!E17,'ID-36'!D17,'ID-38'!E17,'ID-39'!E17,'ID-40'!E17,'ID-44'!D17,'ID-45'!E17,'ID-57'!D17,'ID-70'!C17,'ID-71'!D17))</f>
        <v>3.4836031339794786</v>
      </c>
      <c r="F10" s="1">
        <f>ABS(MEAN!F10-MIN('ID-01'!B17,'ID-02'!B17,'ID-03'!C17,'ID-06'!B17,'ID-08'!C17,'ID-09'!D17,'ID-12'!B17,'ID-16'!D17,'ID-18'!E17,'ID-24'!E17,'ID-29'!F17,'ID-33'!E17,'ID-34'!F17,'ID-36'!E17,'ID-38'!F17,'ID-39'!F17,'ID-40'!F17,'ID-45'!F17,'ID-53'!C17,'ID-54'!B17,'ID-57'!E17,'ID-71'!E17))</f>
        <v>4.5816732590526321</v>
      </c>
      <c r="G10" s="1">
        <f>ABS(MEAN!G10-MIN('ID-01'!C17,'ID-02'!C17,'ID-03'!D17,'ID-07'!B17,'ID-08'!D17,'ID-11'!D17,'ID-18'!F17,'ID-24'!F17,'ID-29'!G17,'ID-31'!B17,'ID-33'!F17,'ID-34'!G17,'ID-36'!F17,'ID-39'!G17,'ID-40'!G17,'ID-44'!E17,'ID-45'!G17,'ID-50'!B17,'ID-53'!D17,'ID-54'!C17,'ID-57'!F17,'ID-59'!E17,'ID-70'!D17,'ID-71'!F17))</f>
        <v>4.4140446829189557</v>
      </c>
      <c r="H10" s="1">
        <f>ABS(MEAN!H10-MIN('ID-03'!E17,'ID-11'!E17,'ID-13'!E17,'ID-15'!E17,'ID-16'!E17,'ID-18'!G17,'ID-24'!G17,'ID-29'!H17,'ID-30'!F17,'ID-31'!C17,'ID-33'!G17,'ID-34'!H17,'ID-40'!H17,'ID-44'!F17,'ID-45'!H17,'ID-54'!D17,'ID-57'!G17,'ID-59'!F17,'ID-70'!E17,'ID-71'!G17))</f>
        <v>2.1550818636354236</v>
      </c>
      <c r="I10" s="1">
        <f>ABS(MEAN!I10-MIN('ID-12'!C17,'ID-18'!H17,'ID-24'!H17,'ID-29'!I17,'ID-40'!I17,'ID-44'!G17,'ID-45'!I17,'ID-59'!G17))</f>
        <v>1.9769747612245112</v>
      </c>
      <c r="J10" s="1">
        <f>ABS(MEAN!J10-MIN('ID-31'!D17,'ID-40'!J17,'ID-44'!H17,'ID-45'!J17,'ID-57'!H17))</f>
        <v>3.7888953273989365</v>
      </c>
      <c r="K10" s="1">
        <f>ABS(MEAN!K10-MIN('ID-26'!E17,'ID-31'!E17,'ID-34'!I17,'ID-36'!G17,'ID-40'!K17,'ID-44'!I17,'ID-57'!I17))</f>
        <v>4.7007903582551087</v>
      </c>
    </row>
    <row r="11" spans="1:11" x14ac:dyDescent="0.25">
      <c r="A11" s="1">
        <v>0.875</v>
      </c>
      <c r="B11" s="1">
        <f>ABS(MEAN!B11-MIN('ID-11'!B18,'ID-13'!B18,'ID-14'!B18,'ID-15'!B18,'ID-24'!B18,'ID-26'!B18,'ID-29'!B18,'ID-30'!B18,'ID-32'!B18,'ID-33'!B18,'ID-34'!B18,'ID-37'!B18,'ID-38'!B18,'ID-39'!B18,'ID-40'!B18,'ID-44'!B18,'ID-45'!B18,'ID-53'!B18,'ID-57'!B18,'ID-59'!B18,'ID-70'!B18,'ID-71'!B18))</f>
        <v>2.1337739262269686</v>
      </c>
      <c r="C11" s="1">
        <f>ABS(MEAN!C11-MIN('ID-08'!B18,'ID-09'!B18,'ID-11'!C18,'ID-14'!C18,'ID-18'!B18,'ID-24'!C18,'ID-26'!C18,'ID-29'!C18,'ID-30'!C18,'ID-34'!C18,'ID-36'!B18,'ID-38'!C18,'ID-39'!C18,'ID-40'!C18,'ID-44'!C18,'ID-45'!C18,'ID-57'!C18,'ID-59'!C18))</f>
        <v>2.1304969209926661</v>
      </c>
      <c r="D11" s="1">
        <f>ABS(MEAN!D11-MIN('ID-13'!C18,'ID-14'!D18,'ID-15'!C18,'ID-16'!B18,'ID-18'!C18,'ID-26'!D18,'ID-29'!D18,'ID-30'!D18,'ID-33'!C18,'ID-34'!D18,'ID-36'!C18,'ID-37'!C18,'ID-38'!D18,'ID-39'!D18,'ID-40'!D18,'ID-45'!D18,'ID-59'!D18,'ID-71'!C18))</f>
        <v>3.5518313028127544</v>
      </c>
      <c r="E11" s="1">
        <f>ABS(MEAN!E11-MIN('ID-03'!B18,'ID-09'!C18,'ID-13'!D18,'ID-15'!D18,'ID-16'!C18,'ID-18'!D18,'ID-24'!D18,'ID-29'!E18,'ID-30'!E18,'ID-33'!D18,'ID-34'!E18,'ID-36'!D18,'ID-38'!E18,'ID-39'!E18,'ID-40'!E18,'ID-44'!D18,'ID-45'!E18,'ID-57'!D18,'ID-70'!C18,'ID-71'!D18))</f>
        <v>3.4710014818478641</v>
      </c>
      <c r="F11" s="1">
        <f>ABS(MEAN!F11-MIN('ID-01'!B18,'ID-02'!B18,'ID-03'!C18,'ID-06'!B18,'ID-08'!C18,'ID-09'!D18,'ID-12'!B18,'ID-16'!D18,'ID-18'!E18,'ID-24'!E18,'ID-29'!F18,'ID-33'!E18,'ID-34'!F18,'ID-36'!E18,'ID-38'!F18,'ID-39'!F18,'ID-40'!F18,'ID-45'!F18,'ID-53'!C18,'ID-54'!B18,'ID-57'!E18,'ID-71'!E18))</f>
        <v>4.5783738000734466</v>
      </c>
      <c r="G11" s="1">
        <f>ABS(MEAN!G11-MIN('ID-01'!C18,'ID-02'!C18,'ID-03'!D18,'ID-07'!B18,'ID-08'!D18,'ID-11'!D18,'ID-18'!F18,'ID-24'!F18,'ID-29'!G18,'ID-31'!B18,'ID-33'!F18,'ID-34'!G18,'ID-36'!F18,'ID-39'!G18,'ID-40'!G18,'ID-44'!E18,'ID-45'!G18,'ID-50'!B18,'ID-53'!D18,'ID-54'!C18,'ID-57'!F18,'ID-59'!E18,'ID-70'!D18,'ID-71'!F18))</f>
        <v>4.4150181771404284</v>
      </c>
      <c r="H11" s="1">
        <f>ABS(MEAN!H11-MIN('ID-03'!E18,'ID-11'!E18,'ID-13'!E18,'ID-15'!E18,'ID-16'!E18,'ID-18'!G18,'ID-24'!G18,'ID-29'!H18,'ID-30'!F18,'ID-31'!C18,'ID-33'!G18,'ID-34'!H18,'ID-40'!H18,'ID-44'!F18,'ID-45'!H18,'ID-54'!D18,'ID-57'!G18,'ID-59'!F18,'ID-70'!E18,'ID-71'!G18))</f>
        <v>2.1407451404069633</v>
      </c>
      <c r="I11" s="1">
        <f>ABS(MEAN!I11-MIN('ID-12'!C18,'ID-18'!H18,'ID-24'!H18,'ID-29'!I18,'ID-40'!I18,'ID-44'!G18,'ID-45'!I18,'ID-59'!G18))</f>
        <v>1.9533080683768276</v>
      </c>
      <c r="J11" s="1">
        <f>ABS(MEAN!J11-MIN('ID-31'!D18,'ID-40'!J18,'ID-44'!H18,'ID-45'!J18,'ID-57'!H18))</f>
        <v>3.8462359886363373</v>
      </c>
      <c r="K11" s="1">
        <f>ABS(MEAN!K11-MIN('ID-26'!E18,'ID-31'!E18,'ID-34'!I18,'ID-36'!G18,'ID-40'!K18,'ID-44'!I18,'ID-57'!I18))</f>
        <v>4.7076437629281713</v>
      </c>
    </row>
    <row r="12" spans="1:11" x14ac:dyDescent="0.25">
      <c r="A12" s="1">
        <v>1</v>
      </c>
      <c r="B12" s="1">
        <f>ABS(MEAN!B12-MIN('ID-11'!B19,'ID-13'!B19,'ID-14'!B19,'ID-15'!B19,'ID-24'!B19,'ID-26'!B19,'ID-29'!B19,'ID-30'!B19,'ID-32'!B19,'ID-33'!B19,'ID-34'!B19,'ID-37'!B19,'ID-38'!B19,'ID-39'!B19,'ID-40'!B19,'ID-44'!B19,'ID-45'!B19,'ID-53'!B19,'ID-57'!B19,'ID-59'!B19,'ID-70'!B19,'ID-71'!B19))</f>
        <v>2.1235640021629933</v>
      </c>
      <c r="C12" s="1">
        <f>ABS(MEAN!C12-MIN('ID-08'!B19,'ID-09'!B19,'ID-11'!C19,'ID-14'!C19,'ID-18'!B19,'ID-24'!C19,'ID-26'!C19,'ID-29'!C19,'ID-30'!C19,'ID-34'!C19,'ID-36'!B19,'ID-38'!C19,'ID-39'!C19,'ID-40'!C19,'ID-44'!C19,'ID-45'!C19,'ID-57'!C19,'ID-59'!C19))</f>
        <v>2.1326137191433361</v>
      </c>
      <c r="D12" s="1">
        <f>ABS(MEAN!D12-MIN('ID-13'!C19,'ID-14'!D19,'ID-15'!C19,'ID-16'!B19,'ID-18'!C19,'ID-26'!D19,'ID-29'!D19,'ID-30'!D19,'ID-33'!C19,'ID-34'!D19,'ID-36'!C19,'ID-37'!C19,'ID-38'!D19,'ID-39'!D19,'ID-40'!D19,'ID-45'!D19,'ID-59'!D19,'ID-71'!C19))</f>
        <v>3.4999082187477342</v>
      </c>
      <c r="E12" s="1">
        <f>ABS(MEAN!E12-MIN('ID-03'!B19,'ID-09'!C19,'ID-13'!D19,'ID-15'!D19,'ID-16'!C19,'ID-18'!D19,'ID-24'!D19,'ID-29'!E19,'ID-30'!E19,'ID-33'!D19,'ID-34'!E19,'ID-36'!D19,'ID-38'!E19,'ID-39'!E19,'ID-40'!E19,'ID-44'!D19,'ID-45'!E19,'ID-57'!D19,'ID-70'!C19,'ID-71'!D19))</f>
        <v>3.5297130564383963</v>
      </c>
      <c r="F12" s="1">
        <f>ABS(MEAN!F12-MIN('ID-01'!B19,'ID-02'!B19,'ID-03'!C19,'ID-06'!B19,'ID-08'!C19,'ID-09'!D19,'ID-12'!B19,'ID-16'!D19,'ID-18'!E19,'ID-24'!E19,'ID-29'!F19,'ID-33'!E19,'ID-34'!F19,'ID-36'!E19,'ID-38'!F19,'ID-39'!F19,'ID-40'!F19,'ID-45'!F19,'ID-53'!C19,'ID-54'!B19,'ID-57'!E19,'ID-71'!E19))</f>
        <v>4.5697407053199086</v>
      </c>
      <c r="G12" s="1">
        <f>ABS(MEAN!G12-MIN('ID-01'!C19,'ID-02'!C19,'ID-03'!D19,'ID-07'!B19,'ID-08'!D19,'ID-11'!D19,'ID-18'!F19,'ID-24'!F19,'ID-29'!G19,'ID-31'!B19,'ID-33'!F19,'ID-34'!G19,'ID-36'!F19,'ID-39'!G19,'ID-40'!G19,'ID-44'!E19,'ID-45'!G19,'ID-50'!B19,'ID-53'!D19,'ID-54'!C19,'ID-57'!F19,'ID-59'!E19,'ID-70'!D19,'ID-71'!F19))</f>
        <v>4.4159479789961544</v>
      </c>
      <c r="H12" s="1">
        <f>ABS(MEAN!H12-MIN('ID-03'!E19,'ID-11'!E19,'ID-13'!E19,'ID-15'!E19,'ID-16'!E19,'ID-18'!G19,'ID-24'!G19,'ID-29'!H19,'ID-30'!F19,'ID-31'!C19,'ID-33'!G19,'ID-34'!H19,'ID-40'!H19,'ID-44'!F19,'ID-45'!H19,'ID-54'!D19,'ID-57'!G19,'ID-59'!F19,'ID-70'!E19,'ID-71'!G19))</f>
        <v>2.1520598840042382</v>
      </c>
      <c r="I12" s="1">
        <f>ABS(MEAN!I12-MIN('ID-12'!C19,'ID-18'!H19,'ID-24'!H19,'ID-29'!I19,'ID-40'!I19,'ID-44'!G19,'ID-45'!I19,'ID-59'!G19))</f>
        <v>1.9453238059051472</v>
      </c>
      <c r="J12" s="1">
        <f>ABS(MEAN!J12-MIN('ID-31'!D19,'ID-40'!J19,'ID-44'!H19,'ID-45'!J19,'ID-57'!H19))</f>
        <v>3.8638059220959136</v>
      </c>
      <c r="K12" s="1">
        <f>ABS(MEAN!K12-MIN('ID-26'!E19,'ID-31'!E19,'ID-34'!I19,'ID-36'!G19,'ID-40'!K19,'ID-44'!I19,'ID-57'!I19))</f>
        <v>4.6990263403704411</v>
      </c>
    </row>
    <row r="13" spans="1:11" x14ac:dyDescent="0.25">
      <c r="A13" s="1">
        <v>1.125</v>
      </c>
      <c r="B13" s="1">
        <f>ABS(MEAN!B13-MIN('ID-11'!B20,'ID-13'!B20,'ID-14'!B20,'ID-15'!B20,'ID-24'!B20,'ID-26'!B20,'ID-29'!B20,'ID-30'!B20,'ID-32'!B20,'ID-33'!B20,'ID-34'!B20,'ID-37'!B20,'ID-38'!B20,'ID-39'!B20,'ID-40'!B20,'ID-44'!B20,'ID-45'!B20,'ID-53'!B20,'ID-57'!B20,'ID-59'!B20,'ID-70'!B20,'ID-71'!B20))</f>
        <v>2.143346876192215</v>
      </c>
      <c r="C13" s="1">
        <f>ABS(MEAN!C13-MIN('ID-08'!B20,'ID-09'!B20,'ID-11'!C20,'ID-14'!C20,'ID-18'!B20,'ID-24'!C20,'ID-26'!C20,'ID-29'!C20,'ID-30'!C20,'ID-34'!C20,'ID-36'!B20,'ID-38'!C20,'ID-39'!C20,'ID-40'!C20,'ID-44'!C20,'ID-45'!C20,'ID-57'!C20,'ID-59'!C20))</f>
        <v>2.0448768293096364</v>
      </c>
      <c r="D13" s="1">
        <f>ABS(MEAN!D13-MIN('ID-13'!C20,'ID-14'!D20,'ID-15'!C20,'ID-16'!B20,'ID-18'!C20,'ID-26'!D20,'ID-29'!D20,'ID-30'!D20,'ID-33'!C20,'ID-34'!D20,'ID-36'!C20,'ID-37'!C20,'ID-38'!D20,'ID-39'!D20,'ID-40'!D20,'ID-45'!D20,'ID-59'!D20,'ID-71'!C20))</f>
        <v>3.4790157158472397</v>
      </c>
      <c r="E13" s="1">
        <f>ABS(MEAN!E13-MIN('ID-03'!B20,'ID-09'!C20,'ID-13'!D20,'ID-15'!D20,'ID-16'!C20,'ID-18'!D20,'ID-24'!D20,'ID-29'!E20,'ID-30'!E20,'ID-33'!D20,'ID-34'!E20,'ID-36'!D20,'ID-38'!E20,'ID-39'!E20,'ID-40'!E20,'ID-44'!D20,'ID-45'!E20,'ID-57'!D20,'ID-70'!C20,'ID-71'!D20))</f>
        <v>3.6396441092099856</v>
      </c>
      <c r="F13" s="1">
        <f>ABS(MEAN!F13-MIN('ID-01'!B20,'ID-02'!B20,'ID-03'!C20,'ID-06'!B20,'ID-08'!C20,'ID-09'!D20,'ID-12'!B20,'ID-16'!D20,'ID-18'!E20,'ID-24'!E20,'ID-29'!F20,'ID-33'!E20,'ID-34'!F20,'ID-36'!E20,'ID-38'!F20,'ID-39'!F20,'ID-40'!F20,'ID-45'!F20,'ID-53'!C20,'ID-54'!B20,'ID-57'!E20,'ID-71'!E20))</f>
        <v>4.5718812693707775</v>
      </c>
      <c r="G13" s="1">
        <f>ABS(MEAN!G13-MIN('ID-01'!C20,'ID-02'!C20,'ID-03'!D20,'ID-07'!B20,'ID-08'!D20,'ID-11'!D20,'ID-18'!F20,'ID-24'!F20,'ID-29'!G20,'ID-31'!B20,'ID-33'!F20,'ID-34'!G20,'ID-36'!F20,'ID-39'!G20,'ID-40'!G20,'ID-44'!E20,'ID-45'!G20,'ID-50'!B20,'ID-53'!D20,'ID-54'!C20,'ID-57'!F20,'ID-59'!E20,'ID-70'!D20,'ID-71'!F20))</f>
        <v>4.4108314135405919</v>
      </c>
      <c r="H13" s="1">
        <f>ABS(MEAN!H13-MIN('ID-03'!E20,'ID-11'!E20,'ID-13'!E20,'ID-15'!E20,'ID-16'!E20,'ID-18'!G20,'ID-24'!G20,'ID-29'!H20,'ID-30'!F20,'ID-31'!C20,'ID-33'!G20,'ID-34'!H20,'ID-40'!H20,'ID-44'!F20,'ID-45'!H20,'ID-54'!D20,'ID-57'!G20,'ID-59'!F20,'ID-70'!E20,'ID-71'!G20))</f>
        <v>2.1431664722499306</v>
      </c>
      <c r="I13" s="1">
        <f>ABS(MEAN!I13-MIN('ID-12'!C20,'ID-18'!H20,'ID-24'!H20,'ID-29'!I20,'ID-40'!I20,'ID-44'!G20,'ID-45'!I20,'ID-59'!G20))</f>
        <v>1.9740144327853564</v>
      </c>
      <c r="J13" s="1">
        <f>ABS(MEAN!J13-MIN('ID-31'!D20,'ID-40'!J20,'ID-44'!H20,'ID-45'!J20,'ID-57'!H20))</f>
        <v>3.8619373974747475</v>
      </c>
      <c r="K13" s="1">
        <f>ABS(MEAN!K13-MIN('ID-26'!E20,'ID-31'!E20,'ID-34'!I20,'ID-36'!G20,'ID-40'!K20,'ID-44'!I20,'ID-57'!I20))</f>
        <v>4.695785030424485</v>
      </c>
    </row>
    <row r="14" spans="1:11" x14ac:dyDescent="0.25">
      <c r="A14" s="1">
        <v>1.25</v>
      </c>
      <c r="B14" s="1">
        <f>ABS(MEAN!B14-MIN('ID-11'!B21,'ID-13'!B21,'ID-14'!B21,'ID-15'!B21,'ID-24'!B21,'ID-26'!B21,'ID-29'!B21,'ID-30'!B21,'ID-32'!B21,'ID-33'!B21,'ID-34'!B21,'ID-37'!B21,'ID-38'!B21,'ID-39'!B21,'ID-40'!B21,'ID-44'!B21,'ID-45'!B21,'ID-53'!B21,'ID-57'!B21,'ID-59'!B21,'ID-70'!B21,'ID-71'!B21))</f>
        <v>2.1624132153600328</v>
      </c>
      <c r="C14" s="1">
        <f>ABS(MEAN!C14-MIN('ID-08'!B21,'ID-09'!B21,'ID-11'!C21,'ID-14'!C21,'ID-18'!B21,'ID-24'!C21,'ID-26'!C21,'ID-29'!C21,'ID-30'!C21,'ID-34'!C21,'ID-36'!B21,'ID-38'!C21,'ID-39'!C21,'ID-40'!C21,'ID-44'!C21,'ID-45'!C21,'ID-57'!C21,'ID-59'!C21))</f>
        <v>2.075889910800182</v>
      </c>
      <c r="D14" s="1">
        <f>ABS(MEAN!D14-MIN('ID-13'!C21,'ID-14'!D21,'ID-15'!C21,'ID-16'!B21,'ID-18'!C21,'ID-26'!D21,'ID-29'!D21,'ID-30'!D21,'ID-33'!C21,'ID-34'!D21,'ID-36'!C21,'ID-37'!C21,'ID-38'!D21,'ID-39'!D21,'ID-40'!D21,'ID-45'!D21,'ID-59'!D21,'ID-71'!C21))</f>
        <v>3.5157756352337302</v>
      </c>
      <c r="E14" s="1">
        <f>ABS(MEAN!E14-MIN('ID-03'!B21,'ID-09'!C21,'ID-13'!D21,'ID-15'!D21,'ID-16'!C21,'ID-18'!D21,'ID-24'!D21,'ID-29'!E21,'ID-30'!E21,'ID-33'!D21,'ID-34'!E21,'ID-36'!D21,'ID-38'!E21,'ID-39'!E21,'ID-40'!E21,'ID-44'!D21,'ID-45'!E21,'ID-57'!D21,'ID-70'!C21,'ID-71'!D21))</f>
        <v>3.6771495459095931</v>
      </c>
      <c r="F14" s="1">
        <f>ABS(MEAN!F14-MIN('ID-01'!B21,'ID-02'!B21,'ID-03'!C21,'ID-06'!B21,'ID-08'!C21,'ID-09'!D21,'ID-12'!B21,'ID-16'!D21,'ID-18'!E21,'ID-24'!E21,'ID-29'!F21,'ID-33'!E21,'ID-34'!F21,'ID-36'!E21,'ID-38'!F21,'ID-39'!F21,'ID-40'!F21,'ID-45'!F21,'ID-53'!C21,'ID-54'!B21,'ID-57'!E21,'ID-71'!E21))</f>
        <v>4.5563274419279942</v>
      </c>
      <c r="G14" s="1">
        <f>ABS(MEAN!G14-MIN('ID-01'!C21,'ID-02'!C21,'ID-03'!D21,'ID-07'!B21,'ID-08'!D21,'ID-11'!D21,'ID-18'!F21,'ID-24'!F21,'ID-29'!G21,'ID-31'!B21,'ID-33'!F21,'ID-34'!G21,'ID-36'!F21,'ID-39'!G21,'ID-40'!G21,'ID-44'!E21,'ID-45'!G21,'ID-50'!B21,'ID-53'!D21,'ID-54'!C21,'ID-57'!F21,'ID-59'!E21,'ID-70'!D21,'ID-71'!F21))</f>
        <v>4.4079696380497424</v>
      </c>
      <c r="H14" s="1">
        <f>ABS(MEAN!H14-MIN('ID-03'!E21,'ID-11'!E21,'ID-13'!E21,'ID-15'!E21,'ID-16'!E21,'ID-18'!G21,'ID-24'!G21,'ID-29'!H21,'ID-30'!F21,'ID-31'!C21,'ID-33'!G21,'ID-34'!H21,'ID-40'!H21,'ID-44'!F21,'ID-45'!H21,'ID-54'!D21,'ID-57'!G21,'ID-59'!F21,'ID-70'!E21,'ID-71'!G21))</f>
        <v>2.1307704567302714</v>
      </c>
      <c r="I14" s="1">
        <f>ABS(MEAN!I14-MIN('ID-12'!C21,'ID-18'!H21,'ID-24'!H21,'ID-29'!I21,'ID-40'!I21,'ID-44'!G21,'ID-45'!I21,'ID-59'!G21))</f>
        <v>1.9978416609693959</v>
      </c>
      <c r="J14" s="1">
        <f>ABS(MEAN!J14-MIN('ID-31'!D21,'ID-40'!J21,'ID-44'!H21,'ID-45'!J21,'ID-57'!H21))</f>
        <v>3.7873097265151223</v>
      </c>
      <c r="K14" s="1">
        <f>ABS(MEAN!K14-MIN('ID-26'!E21,'ID-31'!E21,'ID-34'!I21,'ID-36'!G21,'ID-40'!K21,'ID-44'!I21,'ID-57'!I21))</f>
        <v>4.7191356035212593</v>
      </c>
    </row>
    <row r="15" spans="1:11" x14ac:dyDescent="0.25">
      <c r="A15" s="1">
        <v>1.375</v>
      </c>
      <c r="B15" s="1">
        <f>ABS(MEAN!B15-MIN('ID-11'!B22,'ID-13'!B22,'ID-14'!B22,'ID-15'!B22,'ID-24'!B22,'ID-26'!B22,'ID-29'!B22,'ID-30'!B22,'ID-32'!B22,'ID-33'!B22,'ID-34'!B22,'ID-37'!B22,'ID-38'!B22,'ID-39'!B22,'ID-40'!B22,'ID-44'!B22,'ID-45'!B22,'ID-53'!B22,'ID-57'!B22,'ID-59'!B22,'ID-70'!B22,'ID-71'!B22))</f>
        <v>2.1709821189669682</v>
      </c>
      <c r="C15" s="1">
        <f>ABS(MEAN!C15-MIN('ID-08'!B22,'ID-09'!B22,'ID-11'!C22,'ID-14'!C22,'ID-18'!B22,'ID-24'!C22,'ID-26'!C22,'ID-29'!C22,'ID-30'!C22,'ID-34'!C22,'ID-36'!B22,'ID-38'!C22,'ID-39'!C22,'ID-40'!C22,'ID-44'!C22,'ID-45'!C22,'ID-57'!C22,'ID-59'!C22))</f>
        <v>2.0681954880781888</v>
      </c>
      <c r="D15" s="1">
        <f>ABS(MEAN!D15-MIN('ID-13'!C22,'ID-14'!D22,'ID-15'!C22,'ID-16'!B22,'ID-18'!C22,'ID-26'!D22,'ID-29'!D22,'ID-30'!D22,'ID-33'!C22,'ID-34'!D22,'ID-36'!C22,'ID-37'!C22,'ID-38'!D22,'ID-39'!D22,'ID-40'!D22,'ID-45'!D22,'ID-59'!D22,'ID-71'!C22))</f>
        <v>3.409853489457042</v>
      </c>
      <c r="E15" s="1">
        <f>ABS(MEAN!E15-MIN('ID-03'!B22,'ID-09'!C22,'ID-13'!D22,'ID-15'!D22,'ID-16'!C22,'ID-18'!D22,'ID-24'!D22,'ID-29'!E22,'ID-30'!E22,'ID-33'!D22,'ID-34'!E22,'ID-36'!D22,'ID-38'!E22,'ID-39'!E22,'ID-40'!E22,'ID-44'!D22,'ID-45'!E22,'ID-57'!D22,'ID-70'!C22,'ID-71'!D22))</f>
        <v>3.7309537457170059</v>
      </c>
      <c r="F15" s="1">
        <f>ABS(MEAN!F15-MIN('ID-01'!B22,'ID-02'!B22,'ID-03'!C22,'ID-06'!B22,'ID-08'!C22,'ID-09'!D22,'ID-12'!B22,'ID-16'!D22,'ID-18'!E22,'ID-24'!E22,'ID-29'!F22,'ID-33'!E22,'ID-34'!F22,'ID-36'!E22,'ID-38'!F22,'ID-39'!F22,'ID-40'!F22,'ID-45'!F22,'ID-53'!C22,'ID-54'!B22,'ID-57'!E22,'ID-71'!E22))</f>
        <v>4.5516696767191291</v>
      </c>
      <c r="G15" s="1">
        <f>ABS(MEAN!G15-MIN('ID-01'!C22,'ID-02'!C22,'ID-03'!D22,'ID-07'!B22,'ID-08'!D22,'ID-11'!D22,'ID-18'!F22,'ID-24'!F22,'ID-29'!G22,'ID-31'!B22,'ID-33'!F22,'ID-34'!G22,'ID-36'!F22,'ID-39'!G22,'ID-40'!G22,'ID-44'!E22,'ID-45'!G22,'ID-50'!B22,'ID-53'!D22,'ID-54'!C22,'ID-57'!F22,'ID-59'!E22,'ID-70'!D22,'ID-71'!F22))</f>
        <v>4.3859641869104387</v>
      </c>
      <c r="H15" s="1">
        <f>ABS(MEAN!H15-MIN('ID-03'!E22,'ID-11'!E22,'ID-13'!E22,'ID-15'!E22,'ID-16'!E22,'ID-18'!G22,'ID-24'!G22,'ID-29'!H22,'ID-30'!F22,'ID-31'!C22,'ID-33'!G22,'ID-34'!H22,'ID-40'!H22,'ID-44'!F22,'ID-45'!H22,'ID-54'!D22,'ID-57'!G22,'ID-59'!F22,'ID-70'!E22,'ID-71'!G22))</f>
        <v>2.1251874146224949</v>
      </c>
      <c r="I15" s="1">
        <f>ABS(MEAN!I15-MIN('ID-12'!C22,'ID-18'!H22,'ID-24'!H22,'ID-29'!I22,'ID-40'!I22,'ID-44'!G22,'ID-45'!I22,'ID-59'!G22))</f>
        <v>2.0649735050359226</v>
      </c>
      <c r="J15" s="1">
        <f>ABS(MEAN!J15-MIN('ID-31'!D22,'ID-40'!J22,'ID-44'!H22,'ID-45'!J22,'ID-57'!H22))</f>
        <v>3.8304927820707064</v>
      </c>
      <c r="K15" s="1">
        <f>ABS(MEAN!K15-MIN('ID-26'!E22,'ID-31'!E22,'ID-34'!I22,'ID-36'!G22,'ID-40'!K22,'ID-44'!I22,'ID-57'!I22))</f>
        <v>4.660354863151877</v>
      </c>
    </row>
    <row r="16" spans="1:11" x14ac:dyDescent="0.25">
      <c r="A16" s="1">
        <v>1.5</v>
      </c>
      <c r="B16" s="1">
        <f>ABS(MEAN!B16-MIN('ID-11'!B23,'ID-13'!B23,'ID-14'!B23,'ID-15'!B23,'ID-24'!B23,'ID-26'!B23,'ID-29'!B23,'ID-30'!B23,'ID-32'!B23,'ID-33'!B23,'ID-34'!B23,'ID-37'!B23,'ID-38'!B23,'ID-39'!B23,'ID-40'!B23,'ID-44'!B23,'ID-45'!B23,'ID-53'!B23,'ID-57'!B23,'ID-59'!B23,'ID-70'!B23,'ID-71'!B23))</f>
        <v>2.1585131844968295</v>
      </c>
      <c r="C16" s="1">
        <f>ABS(MEAN!C16-MIN('ID-08'!B23,'ID-09'!B23,'ID-11'!C23,'ID-14'!C23,'ID-18'!B23,'ID-24'!C23,'ID-26'!C23,'ID-29'!C23,'ID-30'!C23,'ID-34'!C23,'ID-36'!B23,'ID-38'!C23,'ID-39'!C23,'ID-40'!C23,'ID-44'!C23,'ID-45'!C23,'ID-57'!C23,'ID-59'!C23))</f>
        <v>2.0781968722329118</v>
      </c>
      <c r="D16" s="1">
        <f>ABS(MEAN!D16-MIN('ID-13'!C23,'ID-14'!D23,'ID-15'!C23,'ID-16'!B23,'ID-18'!C23,'ID-26'!D23,'ID-29'!D23,'ID-30'!D23,'ID-33'!C23,'ID-34'!D23,'ID-36'!C23,'ID-37'!C23,'ID-38'!D23,'ID-39'!D23,'ID-40'!D23,'ID-45'!D23,'ID-59'!D23,'ID-71'!C23))</f>
        <v>3.371557389772402</v>
      </c>
      <c r="E16" s="1">
        <f>ABS(MEAN!E16-MIN('ID-03'!B23,'ID-09'!C23,'ID-13'!D23,'ID-15'!D23,'ID-16'!C23,'ID-18'!D23,'ID-24'!D23,'ID-29'!E23,'ID-30'!E23,'ID-33'!D23,'ID-34'!E23,'ID-36'!D23,'ID-38'!E23,'ID-39'!E23,'ID-40'!E23,'ID-44'!D23,'ID-45'!E23,'ID-57'!D23,'ID-70'!C23,'ID-71'!D23))</f>
        <v>3.7769361420585028</v>
      </c>
      <c r="F16" s="1">
        <f>ABS(MEAN!F16-MIN('ID-01'!B23,'ID-02'!B23,'ID-03'!C23,'ID-06'!B23,'ID-08'!C23,'ID-09'!D23,'ID-12'!B23,'ID-16'!D23,'ID-18'!E23,'ID-24'!E23,'ID-29'!F23,'ID-33'!E23,'ID-34'!F23,'ID-36'!E23,'ID-38'!F23,'ID-39'!F23,'ID-40'!F23,'ID-45'!F23,'ID-53'!C23,'ID-54'!B23,'ID-57'!E23,'ID-71'!E23))</f>
        <v>4.5410002790827164</v>
      </c>
      <c r="G16" s="1">
        <f>ABS(MEAN!G16-MIN('ID-01'!C23,'ID-02'!C23,'ID-03'!D23,'ID-07'!B23,'ID-08'!D23,'ID-11'!D23,'ID-18'!F23,'ID-24'!F23,'ID-29'!G23,'ID-31'!B23,'ID-33'!F23,'ID-34'!G23,'ID-36'!F23,'ID-39'!G23,'ID-40'!G23,'ID-44'!E23,'ID-45'!G23,'ID-50'!B23,'ID-53'!D23,'ID-54'!C23,'ID-57'!F23,'ID-59'!E23,'ID-70'!D23,'ID-71'!F23))</f>
        <v>4.3876738519941263</v>
      </c>
      <c r="H16" s="1">
        <f>ABS(MEAN!H16-MIN('ID-03'!E23,'ID-11'!E23,'ID-13'!E23,'ID-15'!E23,'ID-16'!E23,'ID-18'!G23,'ID-24'!G23,'ID-29'!H23,'ID-30'!F23,'ID-31'!C23,'ID-33'!G23,'ID-34'!H23,'ID-40'!H23,'ID-44'!F23,'ID-45'!H23,'ID-54'!D23,'ID-57'!G23,'ID-59'!F23,'ID-70'!E23,'ID-71'!G23))</f>
        <v>2.1530921685240223</v>
      </c>
      <c r="I16" s="1">
        <f>ABS(MEAN!I16-MIN('ID-12'!C23,'ID-18'!H23,'ID-24'!H23,'ID-29'!I23,'ID-40'!I23,'ID-44'!G23,'ID-45'!I23,'ID-59'!G23))</f>
        <v>2.0400652774093082</v>
      </c>
      <c r="J16" s="1">
        <f>ABS(MEAN!J16-MIN('ID-31'!D23,'ID-40'!J23,'ID-44'!H23,'ID-45'!J23,'ID-57'!H23))</f>
        <v>3.9081148544191606</v>
      </c>
      <c r="K16" s="1">
        <f>ABS(MEAN!K16-MIN('ID-26'!E23,'ID-31'!E23,'ID-34'!I23,'ID-36'!G23,'ID-40'!K23,'ID-44'!I23,'ID-57'!I23))</f>
        <v>4.6146887568047816</v>
      </c>
    </row>
    <row r="17" spans="1:11" x14ac:dyDescent="0.25">
      <c r="A17" s="1">
        <v>1.625</v>
      </c>
      <c r="B17" s="1">
        <f>ABS(MEAN!B17-MIN('ID-11'!B24,'ID-13'!B24,'ID-14'!B24,'ID-15'!B24,'ID-24'!B24,'ID-26'!B24,'ID-29'!B24,'ID-30'!B24,'ID-32'!B24,'ID-33'!B24,'ID-34'!B24,'ID-37'!B24,'ID-38'!B24,'ID-39'!B24,'ID-40'!B24,'ID-44'!B24,'ID-45'!B24,'ID-53'!B24,'ID-57'!B24,'ID-59'!B24,'ID-70'!B24,'ID-71'!B24))</f>
        <v>2.1416794712751681</v>
      </c>
      <c r="C17" s="1">
        <f>ABS(MEAN!C17-MIN('ID-08'!B24,'ID-09'!B24,'ID-11'!C24,'ID-14'!C24,'ID-18'!B24,'ID-24'!C24,'ID-26'!C24,'ID-29'!C24,'ID-30'!C24,'ID-34'!C24,'ID-36'!B24,'ID-38'!C24,'ID-39'!C24,'ID-40'!C24,'ID-44'!C24,'ID-45'!C24,'ID-57'!C24,'ID-59'!C24))</f>
        <v>2.060018978389575</v>
      </c>
      <c r="D17" s="1">
        <f>ABS(MEAN!D17-MIN('ID-13'!C24,'ID-14'!D24,'ID-15'!C24,'ID-16'!B24,'ID-18'!C24,'ID-26'!D24,'ID-29'!D24,'ID-30'!D24,'ID-33'!C24,'ID-34'!D24,'ID-36'!C24,'ID-37'!C24,'ID-38'!D24,'ID-39'!D24,'ID-40'!D24,'ID-45'!D24,'ID-59'!D24,'ID-71'!C24))</f>
        <v>3.3451460185220121</v>
      </c>
      <c r="E17" s="1">
        <f>ABS(MEAN!E17-MIN('ID-03'!B24,'ID-09'!C24,'ID-13'!D24,'ID-15'!D24,'ID-16'!C24,'ID-18'!D24,'ID-24'!D24,'ID-29'!E24,'ID-30'!E24,'ID-33'!D24,'ID-34'!E24,'ID-36'!D24,'ID-38'!E24,'ID-39'!E24,'ID-40'!E24,'ID-44'!D24,'ID-45'!E24,'ID-57'!D24,'ID-70'!C24,'ID-71'!D24))</f>
        <v>3.8328781028134706</v>
      </c>
      <c r="F17" s="1">
        <f>ABS(MEAN!F17-MIN('ID-01'!B24,'ID-02'!B24,'ID-03'!C24,'ID-06'!B24,'ID-08'!C24,'ID-09'!D24,'ID-12'!B24,'ID-16'!D24,'ID-18'!E24,'ID-24'!E24,'ID-29'!F24,'ID-33'!E24,'ID-34'!F24,'ID-36'!E24,'ID-38'!F24,'ID-39'!F24,'ID-40'!F24,'ID-45'!F24,'ID-53'!C24,'ID-54'!B24,'ID-57'!E24,'ID-71'!E24))</f>
        <v>4.5297070687578689</v>
      </c>
      <c r="G17" s="1">
        <f>ABS(MEAN!G17-MIN('ID-01'!C24,'ID-02'!C24,'ID-03'!D24,'ID-07'!B24,'ID-08'!D24,'ID-11'!D24,'ID-18'!F24,'ID-24'!F24,'ID-29'!G24,'ID-31'!B24,'ID-33'!F24,'ID-34'!G24,'ID-36'!F24,'ID-39'!G24,'ID-40'!G24,'ID-44'!E24,'ID-45'!G24,'ID-50'!B24,'ID-53'!D24,'ID-54'!C24,'ID-57'!F24,'ID-59'!E24,'ID-70'!D24,'ID-71'!F24))</f>
        <v>4.3893328811556884</v>
      </c>
      <c r="H17" s="1">
        <f>ABS(MEAN!H17-MIN('ID-03'!E24,'ID-11'!E24,'ID-13'!E24,'ID-15'!E24,'ID-16'!E24,'ID-18'!G24,'ID-24'!G24,'ID-29'!H24,'ID-30'!F24,'ID-31'!C24,'ID-33'!G24,'ID-34'!H24,'ID-40'!H24,'ID-44'!F24,'ID-45'!H24,'ID-54'!D24,'ID-57'!G24,'ID-59'!F24,'ID-70'!E24,'ID-71'!G24))</f>
        <v>2.2445468542003368</v>
      </c>
      <c r="I17" s="1">
        <f>ABS(MEAN!I17-MIN('ID-12'!C24,'ID-18'!H24,'ID-24'!H24,'ID-29'!I24,'ID-40'!I24,'ID-44'!G24,'ID-45'!I24,'ID-59'!G24))</f>
        <v>2.0725750031745989</v>
      </c>
      <c r="J17" s="1">
        <f>ABS(MEAN!J17-MIN('ID-31'!D24,'ID-40'!J24,'ID-44'!H24,'ID-45'!J24,'ID-57'!H24))</f>
        <v>3.8063397919191786</v>
      </c>
      <c r="K17" s="1">
        <f>ABS(MEAN!K17-MIN('ID-26'!E24,'ID-31'!E24,'ID-34'!I24,'ID-36'!G24,'ID-40'!K24,'ID-44'!I24,'ID-57'!I24))</f>
        <v>4.5946010644741584</v>
      </c>
    </row>
    <row r="18" spans="1:11" x14ac:dyDescent="0.25">
      <c r="A18" s="1">
        <v>1.75</v>
      </c>
      <c r="B18" s="1">
        <f>ABS(MEAN!B18-MIN('ID-11'!B25,'ID-13'!B25,'ID-14'!B25,'ID-15'!B25,'ID-24'!B25,'ID-26'!B25,'ID-29'!B25,'ID-30'!B25,'ID-32'!B25,'ID-33'!B25,'ID-34'!B25,'ID-37'!B25,'ID-38'!B25,'ID-39'!B25,'ID-40'!B25,'ID-44'!B25,'ID-45'!B25,'ID-53'!B25,'ID-57'!B25,'ID-59'!B25,'ID-70'!B25,'ID-71'!B25))</f>
        <v>2.2223089290508113</v>
      </c>
      <c r="C18" s="1">
        <f>ABS(MEAN!C18-MIN('ID-08'!B25,'ID-09'!B25,'ID-11'!C25,'ID-14'!C25,'ID-18'!B25,'ID-24'!C25,'ID-26'!C25,'ID-29'!C25,'ID-30'!C25,'ID-34'!C25,'ID-36'!B25,'ID-38'!C25,'ID-39'!C25,'ID-40'!C25,'ID-44'!C25,'ID-45'!C25,'ID-57'!C25,'ID-59'!C25))</f>
        <v>2.0336883749339023</v>
      </c>
      <c r="D18" s="1">
        <f>ABS(MEAN!D18-MIN('ID-13'!C25,'ID-14'!D25,'ID-15'!C25,'ID-16'!B25,'ID-18'!C25,'ID-26'!D25,'ID-29'!D25,'ID-30'!D25,'ID-33'!C25,'ID-34'!D25,'ID-36'!C25,'ID-37'!C25,'ID-38'!D25,'ID-39'!D25,'ID-40'!D25,'ID-45'!D25,'ID-59'!D25,'ID-71'!C25))</f>
        <v>3.3052675192767538</v>
      </c>
      <c r="E18" s="1">
        <f>ABS(MEAN!E18-MIN('ID-03'!B25,'ID-09'!C25,'ID-13'!D25,'ID-15'!D25,'ID-16'!C25,'ID-18'!D25,'ID-24'!D25,'ID-29'!E25,'ID-30'!E25,'ID-33'!D25,'ID-34'!E25,'ID-36'!D25,'ID-38'!E25,'ID-39'!E25,'ID-40'!E25,'ID-44'!D25,'ID-45'!E25,'ID-57'!D25,'ID-70'!C25,'ID-71'!D25))</f>
        <v>3.8680925596431379</v>
      </c>
      <c r="F18" s="1">
        <f>ABS(MEAN!F18-MIN('ID-01'!B25,'ID-02'!B25,'ID-03'!C25,'ID-06'!B25,'ID-08'!C25,'ID-09'!D25,'ID-12'!B25,'ID-16'!D25,'ID-18'!E25,'ID-24'!E25,'ID-29'!F25,'ID-33'!E25,'ID-34'!F25,'ID-36'!E25,'ID-38'!F25,'ID-39'!F25,'ID-40'!F25,'ID-45'!F25,'ID-53'!C25,'ID-54'!B25,'ID-57'!E25,'ID-71'!E25))</f>
        <v>4.5177573439321819</v>
      </c>
      <c r="G18" s="1">
        <f>ABS(MEAN!G18-MIN('ID-01'!C25,'ID-02'!C25,'ID-03'!D25,'ID-07'!B25,'ID-08'!D25,'ID-11'!D25,'ID-18'!F25,'ID-24'!F25,'ID-29'!G25,'ID-31'!B25,'ID-33'!F25,'ID-34'!G25,'ID-36'!F25,'ID-39'!G25,'ID-40'!G25,'ID-44'!E25,'ID-45'!G25,'ID-50'!B25,'ID-53'!D25,'ID-54'!C25,'ID-57'!F25,'ID-59'!E25,'ID-70'!D25,'ID-71'!F25))</f>
        <v>4.3806746694657903</v>
      </c>
      <c r="H18" s="1">
        <f>ABS(MEAN!H18-MIN('ID-03'!E25,'ID-11'!E25,'ID-13'!E25,'ID-15'!E25,'ID-16'!E25,'ID-18'!G25,'ID-24'!G25,'ID-29'!H25,'ID-30'!F25,'ID-31'!C25,'ID-33'!G25,'ID-34'!H25,'ID-40'!H25,'ID-44'!F25,'ID-45'!H25,'ID-54'!D25,'ID-57'!G25,'ID-59'!F25,'ID-70'!E25,'ID-71'!G25))</f>
        <v>2.229181692676633</v>
      </c>
      <c r="I18" s="1">
        <f>ABS(MEAN!I18-MIN('ID-12'!C25,'ID-18'!H25,'ID-24'!H25,'ID-29'!I25,'ID-40'!I25,'ID-44'!G25,'ID-45'!I25,'ID-59'!G25))</f>
        <v>2.0477489066893497</v>
      </c>
      <c r="J18" s="1">
        <f>ABS(MEAN!J18-MIN('ID-31'!D25,'ID-40'!J25,'ID-44'!H25,'ID-45'!J25,'ID-57'!H25))</f>
        <v>3.8054525638888848</v>
      </c>
      <c r="K18" s="1">
        <f>ABS(MEAN!K18-MIN('ID-26'!E25,'ID-31'!E25,'ID-34'!I25,'ID-36'!G25,'ID-40'!K25,'ID-44'!I25,'ID-57'!I25))</f>
        <v>4.5596124739982571</v>
      </c>
    </row>
    <row r="19" spans="1:11" x14ac:dyDescent="0.25">
      <c r="A19" s="1">
        <v>1.875</v>
      </c>
      <c r="B19" s="1">
        <f>ABS(MEAN!B19-MIN('ID-11'!B26,'ID-13'!B26,'ID-14'!B26,'ID-15'!B26,'ID-24'!B26,'ID-26'!B26,'ID-29'!B26,'ID-30'!B26,'ID-32'!B26,'ID-33'!B26,'ID-34'!B26,'ID-37'!B26,'ID-38'!B26,'ID-39'!B26,'ID-40'!B26,'ID-44'!B26,'ID-45'!B26,'ID-53'!B26,'ID-57'!B26,'ID-59'!B26,'ID-70'!B26,'ID-71'!B26))</f>
        <v>2.2633650564524146</v>
      </c>
      <c r="C19" s="1">
        <f>ABS(MEAN!C19-MIN('ID-08'!B26,'ID-09'!B26,'ID-11'!C26,'ID-14'!C26,'ID-18'!B26,'ID-24'!C26,'ID-26'!C26,'ID-29'!C26,'ID-30'!C26,'ID-34'!C26,'ID-36'!B26,'ID-38'!C26,'ID-39'!C26,'ID-40'!C26,'ID-44'!C26,'ID-45'!C26,'ID-57'!C26,'ID-59'!C26))</f>
        <v>2.0149110920285693</v>
      </c>
      <c r="D19" s="1">
        <f>ABS(MEAN!D19-MIN('ID-13'!C26,'ID-14'!D26,'ID-15'!C26,'ID-16'!B26,'ID-18'!C26,'ID-26'!D26,'ID-29'!D26,'ID-30'!D26,'ID-33'!C26,'ID-34'!D26,'ID-36'!C26,'ID-37'!C26,'ID-38'!D26,'ID-39'!D26,'ID-40'!D26,'ID-45'!D26,'ID-59'!D26,'ID-71'!C26))</f>
        <v>3.3010020163622329</v>
      </c>
      <c r="E19" s="1">
        <f>ABS(MEAN!E19-MIN('ID-03'!B26,'ID-09'!C26,'ID-13'!D26,'ID-15'!D26,'ID-16'!C26,'ID-18'!D26,'ID-24'!D26,'ID-29'!E26,'ID-30'!E26,'ID-33'!D26,'ID-34'!E26,'ID-36'!D26,'ID-38'!E26,'ID-39'!E26,'ID-40'!E26,'ID-44'!D26,'ID-45'!E26,'ID-57'!D26,'ID-70'!C26,'ID-71'!D26))</f>
        <v>3.8508740645422925</v>
      </c>
      <c r="F19" s="1">
        <f>ABS(MEAN!F19-MIN('ID-01'!B26,'ID-02'!B26,'ID-03'!C26,'ID-06'!B26,'ID-08'!C26,'ID-09'!D26,'ID-12'!B26,'ID-16'!D26,'ID-18'!E26,'ID-24'!E26,'ID-29'!F26,'ID-33'!E26,'ID-34'!F26,'ID-36'!E26,'ID-38'!F26,'ID-39'!F26,'ID-40'!F26,'ID-45'!F26,'ID-53'!C26,'ID-54'!B26,'ID-57'!E26,'ID-71'!E26))</f>
        <v>4.5136376250282346</v>
      </c>
      <c r="G19" s="1">
        <f>ABS(MEAN!G19-MIN('ID-01'!C26,'ID-02'!C26,'ID-03'!D26,'ID-07'!B26,'ID-08'!D26,'ID-11'!D26,'ID-18'!F26,'ID-24'!F26,'ID-29'!G26,'ID-31'!B26,'ID-33'!F26,'ID-34'!G26,'ID-36'!F26,'ID-39'!G26,'ID-40'!G26,'ID-44'!E26,'ID-45'!G26,'ID-50'!B26,'ID-53'!D26,'ID-54'!C26,'ID-57'!F26,'ID-59'!E26,'ID-70'!D26,'ID-71'!F26))</f>
        <v>4.3850815883818761</v>
      </c>
      <c r="H19" s="1">
        <f>ABS(MEAN!H19-MIN('ID-03'!E26,'ID-11'!E26,'ID-13'!E26,'ID-15'!E26,'ID-16'!E26,'ID-18'!G26,'ID-24'!G26,'ID-29'!H26,'ID-30'!F26,'ID-31'!C26,'ID-33'!G26,'ID-34'!H26,'ID-40'!H26,'ID-44'!F26,'ID-45'!H26,'ID-54'!D26,'ID-57'!G26,'ID-59'!F26,'ID-70'!E26,'ID-71'!G26))</f>
        <v>2.2078171611115458</v>
      </c>
      <c r="I19" s="1">
        <f>ABS(MEAN!I19-MIN('ID-12'!C26,'ID-18'!H26,'ID-24'!H26,'ID-29'!I26,'ID-40'!I26,'ID-44'!G26,'ID-45'!I26,'ID-59'!G26))</f>
        <v>2.0594993202759149</v>
      </c>
      <c r="J19" s="1">
        <f>ABS(MEAN!J19-MIN('ID-31'!D26,'ID-40'!J26,'ID-44'!H26,'ID-45'!J26,'ID-57'!H26))</f>
        <v>3.7757871171716992</v>
      </c>
      <c r="K19" s="1">
        <f>ABS(MEAN!K19-MIN('ID-26'!E26,'ID-31'!E26,'ID-34'!I26,'ID-36'!G26,'ID-40'!K26,'ID-44'!I26,'ID-57'!I26))</f>
        <v>4.5422934777892152</v>
      </c>
    </row>
    <row r="20" spans="1:11" x14ac:dyDescent="0.25">
      <c r="A20" s="1">
        <v>2</v>
      </c>
      <c r="B20" s="1">
        <f>ABS(MEAN!B20-MIN('ID-11'!B27,'ID-13'!B27,'ID-14'!B27,'ID-15'!B27,'ID-24'!B27,'ID-26'!B27,'ID-29'!B27,'ID-30'!B27,'ID-32'!B27,'ID-33'!B27,'ID-34'!B27,'ID-37'!B27,'ID-38'!B27,'ID-39'!B27,'ID-40'!B27,'ID-44'!B27,'ID-45'!B27,'ID-53'!B27,'ID-57'!B27,'ID-59'!B27,'ID-70'!B27,'ID-71'!B27))</f>
        <v>2.2533939216492413</v>
      </c>
      <c r="C20" s="1">
        <f>ABS(MEAN!C20-MIN('ID-08'!B27,'ID-09'!B27,'ID-11'!C27,'ID-14'!C27,'ID-18'!B27,'ID-24'!C27,'ID-26'!C27,'ID-29'!C27,'ID-30'!C27,'ID-34'!C27,'ID-36'!B27,'ID-38'!C27,'ID-39'!C27,'ID-40'!C27,'ID-44'!C27,'ID-45'!C27,'ID-57'!C27,'ID-59'!C27))</f>
        <v>2.0455209169789299</v>
      </c>
      <c r="D20" s="1">
        <f>ABS(MEAN!D20-MIN('ID-13'!C27,'ID-14'!D27,'ID-15'!C27,'ID-16'!B27,'ID-18'!C27,'ID-26'!D27,'ID-29'!D27,'ID-30'!D27,'ID-33'!C27,'ID-34'!D27,'ID-36'!C27,'ID-37'!C27,'ID-38'!D27,'ID-39'!D27,'ID-40'!D27,'ID-45'!D27,'ID-59'!D27,'ID-71'!C27))</f>
        <v>3.3160539650573995</v>
      </c>
      <c r="E20" s="1">
        <f>ABS(MEAN!E20-MIN('ID-03'!B27,'ID-09'!C27,'ID-13'!D27,'ID-15'!D27,'ID-16'!C27,'ID-18'!D27,'ID-24'!D27,'ID-29'!E27,'ID-30'!E27,'ID-33'!D27,'ID-34'!E27,'ID-36'!D27,'ID-38'!E27,'ID-39'!E27,'ID-40'!E27,'ID-44'!D27,'ID-45'!E27,'ID-57'!D27,'ID-70'!C27,'ID-71'!D27))</f>
        <v>3.9000055962028881</v>
      </c>
      <c r="F20" s="1">
        <f>ABS(MEAN!F20-MIN('ID-01'!B27,'ID-02'!B27,'ID-03'!C27,'ID-06'!B27,'ID-08'!C27,'ID-09'!D27,'ID-12'!B27,'ID-16'!D27,'ID-18'!E27,'ID-24'!E27,'ID-29'!F27,'ID-33'!E27,'ID-34'!F27,'ID-36'!E27,'ID-38'!F27,'ID-39'!F27,'ID-40'!F27,'ID-45'!F27,'ID-53'!C27,'ID-54'!B27,'ID-57'!E27,'ID-71'!E27))</f>
        <v>4.5067722303593243</v>
      </c>
      <c r="G20" s="1">
        <f>ABS(MEAN!G20-MIN('ID-01'!C27,'ID-02'!C27,'ID-03'!D27,'ID-07'!B27,'ID-08'!D27,'ID-11'!D27,'ID-18'!F27,'ID-24'!F27,'ID-29'!G27,'ID-31'!B27,'ID-33'!F27,'ID-34'!G27,'ID-36'!F27,'ID-39'!G27,'ID-40'!G27,'ID-44'!E27,'ID-45'!G27,'ID-50'!B27,'ID-53'!D27,'ID-54'!C27,'ID-57'!F27,'ID-59'!E27,'ID-70'!D27,'ID-71'!F27))</f>
        <v>4.3857248005245353</v>
      </c>
      <c r="H20" s="1">
        <f>ABS(MEAN!H20-MIN('ID-03'!E27,'ID-11'!E27,'ID-13'!E27,'ID-15'!E27,'ID-16'!E27,'ID-18'!G27,'ID-24'!G27,'ID-29'!H27,'ID-30'!F27,'ID-31'!C27,'ID-33'!G27,'ID-34'!H27,'ID-40'!H27,'ID-44'!F27,'ID-45'!H27,'ID-54'!D27,'ID-57'!G27,'ID-59'!F27,'ID-70'!E27,'ID-71'!G27))</f>
        <v>2.2188131275935774</v>
      </c>
      <c r="I20" s="1">
        <f>ABS(MEAN!I20-MIN('ID-12'!C27,'ID-18'!H27,'ID-24'!H27,'ID-29'!I27,'ID-40'!I27,'ID-44'!G27,'ID-45'!I27,'ID-59'!G27))</f>
        <v>2.0951574963057631</v>
      </c>
      <c r="J20" s="1">
        <f>ABS(MEAN!J20-MIN('ID-31'!D27,'ID-40'!J27,'ID-44'!H27,'ID-45'!J27,'ID-57'!H27))</f>
        <v>3.76769386224748</v>
      </c>
      <c r="K20" s="1">
        <f>ABS(MEAN!K20-MIN('ID-26'!E27,'ID-31'!E27,'ID-34'!I27,'ID-36'!G27,'ID-40'!K27,'ID-44'!I27,'ID-57'!I27))</f>
        <v>4.4829933689831414</v>
      </c>
    </row>
    <row r="21" spans="1:11" x14ac:dyDescent="0.25">
      <c r="A21" s="1">
        <v>2.125</v>
      </c>
      <c r="B21" s="1">
        <f>ABS(MEAN!B21-MIN('ID-11'!B28,'ID-13'!B28,'ID-14'!B28,'ID-15'!B28,'ID-24'!B28,'ID-26'!B28,'ID-29'!B28,'ID-30'!B28,'ID-32'!B28,'ID-33'!B28,'ID-34'!B28,'ID-37'!B28,'ID-38'!B28,'ID-39'!B28,'ID-40'!B28,'ID-44'!B28,'ID-45'!B28,'ID-53'!B28,'ID-57'!B28,'ID-59'!B28,'ID-70'!B28,'ID-71'!B28))</f>
        <v>2.2586914643248441</v>
      </c>
      <c r="C21" s="1">
        <f>ABS(MEAN!C21-MIN('ID-08'!B28,'ID-09'!B28,'ID-11'!C28,'ID-14'!C28,'ID-18'!B28,'ID-24'!C28,'ID-26'!C28,'ID-29'!C28,'ID-30'!C28,'ID-34'!C28,'ID-36'!B28,'ID-38'!C28,'ID-39'!C28,'ID-40'!C28,'ID-44'!C28,'ID-45'!C28,'ID-57'!C28,'ID-59'!C28))</f>
        <v>2.0319770118176805</v>
      </c>
      <c r="D21" s="1">
        <f>ABS(MEAN!D21-MIN('ID-13'!C28,'ID-14'!D28,'ID-15'!C28,'ID-16'!B28,'ID-18'!C28,'ID-26'!D28,'ID-29'!D28,'ID-30'!D28,'ID-33'!C28,'ID-34'!D28,'ID-36'!C28,'ID-37'!C28,'ID-38'!D28,'ID-39'!D28,'ID-40'!D28,'ID-45'!D28,'ID-59'!D28,'ID-71'!C28))</f>
        <v>3.3273600671912504</v>
      </c>
      <c r="E21" s="1">
        <f>ABS(MEAN!E21-MIN('ID-03'!B28,'ID-09'!C28,'ID-13'!D28,'ID-15'!D28,'ID-16'!C28,'ID-18'!D28,'ID-24'!D28,'ID-29'!E28,'ID-30'!E28,'ID-33'!D28,'ID-34'!E28,'ID-36'!D28,'ID-38'!E28,'ID-39'!E28,'ID-40'!E28,'ID-44'!D28,'ID-45'!E28,'ID-57'!D28,'ID-70'!C28,'ID-71'!D28))</f>
        <v>3.8918431885621878</v>
      </c>
      <c r="F21" s="1">
        <f>ABS(MEAN!F21-MIN('ID-01'!B28,'ID-02'!B28,'ID-03'!C28,'ID-06'!B28,'ID-08'!C28,'ID-09'!D28,'ID-12'!B28,'ID-16'!D28,'ID-18'!E28,'ID-24'!E28,'ID-29'!F28,'ID-33'!E28,'ID-34'!F28,'ID-36'!E28,'ID-38'!F28,'ID-39'!F28,'ID-40'!F28,'ID-45'!F28,'ID-53'!C28,'ID-54'!B28,'ID-57'!E28,'ID-71'!E28))</f>
        <v>4.5094729008885572</v>
      </c>
      <c r="G21" s="1">
        <f>ABS(MEAN!G21-MIN('ID-01'!C28,'ID-02'!C28,'ID-03'!D28,'ID-07'!B28,'ID-08'!D28,'ID-11'!D28,'ID-18'!F28,'ID-24'!F28,'ID-29'!G28,'ID-31'!B28,'ID-33'!F28,'ID-34'!G28,'ID-36'!F28,'ID-39'!G28,'ID-40'!G28,'ID-44'!E28,'ID-45'!G28,'ID-50'!B28,'ID-53'!D28,'ID-54'!C28,'ID-57'!F28,'ID-59'!E28,'ID-70'!D28,'ID-71'!F28))</f>
        <v>4.3860891004846394</v>
      </c>
      <c r="H21" s="1">
        <f>ABS(MEAN!H21-MIN('ID-03'!E28,'ID-11'!E28,'ID-13'!E28,'ID-15'!E28,'ID-16'!E28,'ID-18'!G28,'ID-24'!G28,'ID-29'!H28,'ID-30'!F28,'ID-31'!C28,'ID-33'!G28,'ID-34'!H28,'ID-40'!H28,'ID-44'!F28,'ID-45'!H28,'ID-54'!D28,'ID-57'!G28,'ID-59'!F28,'ID-70'!E28,'ID-71'!G28))</f>
        <v>2.210396838070114</v>
      </c>
      <c r="I21" s="1">
        <f>ABS(MEAN!I21-MIN('ID-12'!C28,'ID-18'!H28,'ID-24'!H28,'ID-29'!I28,'ID-40'!I28,'ID-44'!G28,'ID-45'!I28,'ID-59'!G28))</f>
        <v>2.055084578590332</v>
      </c>
      <c r="J21" s="1">
        <f>ABS(MEAN!J21-MIN('ID-31'!D28,'ID-40'!J28,'ID-44'!H28,'ID-45'!J28,'ID-57'!H28))</f>
        <v>3.7474259598484387</v>
      </c>
      <c r="K21" s="1">
        <f>ABS(MEAN!K21-MIN('ID-26'!E28,'ID-31'!E28,'ID-34'!I28,'ID-36'!G28,'ID-40'!K28,'ID-44'!I28,'ID-57'!I28))</f>
        <v>4.4849956682273984</v>
      </c>
    </row>
    <row r="22" spans="1:11" x14ac:dyDescent="0.25">
      <c r="A22" s="1">
        <v>2.25</v>
      </c>
      <c r="B22" s="1">
        <f>ABS(MEAN!B22-MIN('ID-11'!B29,'ID-13'!B29,'ID-14'!B29,'ID-15'!B29,'ID-24'!B29,'ID-26'!B29,'ID-29'!B29,'ID-30'!B29,'ID-32'!B29,'ID-33'!B29,'ID-34'!B29,'ID-37'!B29,'ID-38'!B29,'ID-39'!B29,'ID-40'!B29,'ID-44'!B29,'ID-45'!B29,'ID-53'!B29,'ID-57'!B29,'ID-59'!B29,'ID-70'!B29,'ID-71'!B29))</f>
        <v>2.2572807945786266</v>
      </c>
      <c r="C22" s="1">
        <f>ABS(MEAN!C22-MIN('ID-08'!B29,'ID-09'!B29,'ID-11'!C29,'ID-14'!C29,'ID-18'!B29,'ID-24'!C29,'ID-26'!C29,'ID-29'!C29,'ID-30'!C29,'ID-34'!C29,'ID-36'!B29,'ID-38'!C29,'ID-39'!C29,'ID-40'!C29,'ID-44'!C29,'ID-45'!C29,'ID-57'!C29,'ID-59'!C29))</f>
        <v>1.9373450954237335</v>
      </c>
      <c r="D22" s="1">
        <f>ABS(MEAN!D22-MIN('ID-13'!C29,'ID-14'!D29,'ID-15'!C29,'ID-16'!B29,'ID-18'!C29,'ID-26'!D29,'ID-29'!D29,'ID-30'!D29,'ID-33'!C29,'ID-34'!D29,'ID-36'!C29,'ID-37'!C29,'ID-38'!D29,'ID-39'!D29,'ID-40'!D29,'ID-45'!D29,'ID-59'!D29,'ID-71'!C29))</f>
        <v>3.3696941032099055</v>
      </c>
      <c r="E22" s="1">
        <f>ABS(MEAN!E22-MIN('ID-03'!B29,'ID-09'!C29,'ID-13'!D29,'ID-15'!D29,'ID-16'!C29,'ID-18'!D29,'ID-24'!D29,'ID-29'!E29,'ID-30'!E29,'ID-33'!D29,'ID-34'!E29,'ID-36'!D29,'ID-38'!E29,'ID-39'!E29,'ID-40'!E29,'ID-44'!D29,'ID-45'!E29,'ID-57'!D29,'ID-70'!C29,'ID-71'!D29))</f>
        <v>3.9027420141828451</v>
      </c>
      <c r="F22" s="1">
        <f>ABS(MEAN!F22-MIN('ID-01'!B29,'ID-02'!B29,'ID-03'!C29,'ID-06'!B29,'ID-08'!C29,'ID-09'!D29,'ID-12'!B29,'ID-16'!D29,'ID-18'!E29,'ID-24'!E29,'ID-29'!F29,'ID-33'!E29,'ID-34'!F29,'ID-36'!E29,'ID-38'!F29,'ID-39'!F29,'ID-40'!F29,'ID-45'!F29,'ID-53'!C29,'ID-54'!B29,'ID-57'!E29,'ID-71'!E29))</f>
        <v>4.5042509214407076</v>
      </c>
      <c r="G22" s="1">
        <f>ABS(MEAN!G22-MIN('ID-01'!C29,'ID-02'!C29,'ID-03'!D29,'ID-07'!B29,'ID-08'!D29,'ID-11'!D29,'ID-18'!F29,'ID-24'!F29,'ID-29'!G29,'ID-31'!B29,'ID-33'!F29,'ID-34'!G29,'ID-36'!F29,'ID-39'!G29,'ID-40'!G29,'ID-44'!E29,'ID-45'!G29,'ID-50'!B29,'ID-53'!D29,'ID-54'!C29,'ID-57'!F29,'ID-59'!E29,'ID-70'!D29,'ID-71'!F29))</f>
        <v>4.3787437565475216</v>
      </c>
      <c r="H22" s="1">
        <f>ABS(MEAN!H22-MIN('ID-03'!E29,'ID-11'!E29,'ID-13'!E29,'ID-15'!E29,'ID-16'!E29,'ID-18'!G29,'ID-24'!G29,'ID-29'!H29,'ID-30'!F29,'ID-31'!C29,'ID-33'!G29,'ID-34'!H29,'ID-40'!H29,'ID-44'!F29,'ID-45'!H29,'ID-54'!D29,'ID-57'!G29,'ID-59'!F29,'ID-70'!E29,'ID-71'!G29))</f>
        <v>2.1628102270937042</v>
      </c>
      <c r="I22" s="1">
        <f>ABS(MEAN!I22-MIN('ID-12'!C29,'ID-18'!H29,'ID-24'!H29,'ID-29'!I29,'ID-40'!I29,'ID-44'!G29,'ID-45'!I29,'ID-59'!G29))</f>
        <v>2.0475231292517186</v>
      </c>
      <c r="J22" s="1">
        <f>ABS(MEAN!J22-MIN('ID-31'!D29,'ID-40'!J29,'ID-44'!H29,'ID-45'!J29,'ID-57'!H29))</f>
        <v>3.7442448160353372</v>
      </c>
      <c r="K22" s="1">
        <f>ABS(MEAN!K22-MIN('ID-26'!E29,'ID-31'!E29,'ID-34'!I29,'ID-36'!G29,'ID-40'!K29,'ID-44'!I29,'ID-57'!I29))</f>
        <v>4.4722696205880403</v>
      </c>
    </row>
    <row r="23" spans="1:11" x14ac:dyDescent="0.25">
      <c r="A23" s="1">
        <v>2.375</v>
      </c>
      <c r="B23" s="1">
        <f>ABS(MEAN!B23-MIN('ID-11'!B30,'ID-13'!B30,'ID-14'!B30,'ID-15'!B30,'ID-24'!B30,'ID-26'!B30,'ID-29'!B30,'ID-30'!B30,'ID-32'!B30,'ID-33'!B30,'ID-34'!B30,'ID-37'!B30,'ID-38'!B30,'ID-39'!B30,'ID-40'!B30,'ID-44'!B30,'ID-45'!B30,'ID-53'!B30,'ID-57'!B30,'ID-59'!B30,'ID-70'!B30,'ID-71'!B30))</f>
        <v>2.2655599664845738</v>
      </c>
      <c r="C23" s="1">
        <f>ABS(MEAN!C23-MIN('ID-08'!B30,'ID-09'!B30,'ID-11'!C30,'ID-14'!C30,'ID-18'!B30,'ID-24'!C30,'ID-26'!C30,'ID-29'!C30,'ID-30'!C30,'ID-34'!C30,'ID-36'!B30,'ID-38'!C30,'ID-39'!C30,'ID-40'!C30,'ID-44'!C30,'ID-45'!C30,'ID-57'!C30,'ID-59'!C30))</f>
        <v>1.9523417523704545</v>
      </c>
      <c r="D23" s="1">
        <f>ABS(MEAN!D23-MIN('ID-13'!C30,'ID-14'!D30,'ID-15'!C30,'ID-16'!B30,'ID-18'!C30,'ID-26'!D30,'ID-29'!D30,'ID-30'!D30,'ID-33'!C30,'ID-34'!D30,'ID-36'!C30,'ID-37'!C30,'ID-38'!D30,'ID-39'!D30,'ID-40'!D30,'ID-45'!D30,'ID-59'!D30,'ID-71'!C30))</f>
        <v>3.3362110285037581</v>
      </c>
      <c r="E23" s="1">
        <f>ABS(MEAN!E23-MIN('ID-03'!B30,'ID-09'!C30,'ID-13'!D30,'ID-15'!D30,'ID-16'!C30,'ID-18'!D30,'ID-24'!D30,'ID-29'!E30,'ID-30'!E30,'ID-33'!D30,'ID-34'!E30,'ID-36'!D30,'ID-38'!E30,'ID-39'!E30,'ID-40'!E30,'ID-44'!D30,'ID-45'!E30,'ID-57'!D30,'ID-70'!C30,'ID-71'!D30))</f>
        <v>3.8664759306488286</v>
      </c>
      <c r="F23" s="1">
        <f>ABS(MEAN!F23-MIN('ID-01'!B30,'ID-02'!B30,'ID-03'!C30,'ID-06'!B30,'ID-08'!C30,'ID-09'!D30,'ID-12'!B30,'ID-16'!D30,'ID-18'!E30,'ID-24'!E30,'ID-29'!F30,'ID-33'!E30,'ID-34'!F30,'ID-36'!E30,'ID-38'!F30,'ID-39'!F30,'ID-40'!F30,'ID-45'!F30,'ID-53'!C30,'ID-54'!B30,'ID-57'!E30,'ID-71'!E30))</f>
        <v>4.4967636632013814</v>
      </c>
      <c r="G23" s="1">
        <f>ABS(MEAN!G23-MIN('ID-01'!C30,'ID-02'!C30,'ID-03'!D30,'ID-07'!B30,'ID-08'!D30,'ID-11'!D30,'ID-18'!F30,'ID-24'!F30,'ID-29'!G30,'ID-31'!B30,'ID-33'!F30,'ID-34'!G30,'ID-36'!F30,'ID-39'!G30,'ID-40'!G30,'ID-44'!E30,'ID-45'!G30,'ID-50'!B30,'ID-53'!D30,'ID-54'!C30,'ID-57'!F30,'ID-59'!E30,'ID-70'!D30,'ID-71'!F30))</f>
        <v>4.3762325739964218</v>
      </c>
      <c r="H23" s="1">
        <f>ABS(MEAN!H23-MIN('ID-03'!E30,'ID-11'!E30,'ID-13'!E30,'ID-15'!E30,'ID-16'!E30,'ID-18'!G30,'ID-24'!G30,'ID-29'!H30,'ID-30'!F30,'ID-31'!C30,'ID-33'!G30,'ID-34'!H30,'ID-40'!H30,'ID-44'!F30,'ID-45'!H30,'ID-54'!D30,'ID-57'!G30,'ID-59'!F30,'ID-70'!E30,'ID-71'!G30))</f>
        <v>2.137334483481748</v>
      </c>
      <c r="I23" s="1">
        <f>ABS(MEAN!I23-MIN('ID-12'!C30,'ID-18'!H30,'ID-24'!H30,'ID-29'!I30,'ID-40'!I30,'ID-44'!G30,'ID-45'!I30,'ID-59'!G30))</f>
        <v>2.0444303074830046</v>
      </c>
      <c r="J23" s="1">
        <f>ABS(MEAN!J23-MIN('ID-31'!D30,'ID-40'!J30,'ID-44'!H30,'ID-45'!J30,'ID-57'!H30))</f>
        <v>3.7284257890151018</v>
      </c>
      <c r="K23" s="1">
        <f>ABS(MEAN!K23-MIN('ID-26'!E30,'ID-31'!E30,'ID-34'!I30,'ID-36'!G30,'ID-40'!K30,'ID-44'!I30,'ID-57'!I30))</f>
        <v>4.5044480210301039</v>
      </c>
    </row>
    <row r="24" spans="1:11" x14ac:dyDescent="0.25">
      <c r="A24" s="1">
        <v>2.5</v>
      </c>
      <c r="B24" s="1">
        <f>ABS(MEAN!B24-MIN('ID-11'!B31,'ID-13'!B31,'ID-14'!B31,'ID-15'!B31,'ID-24'!B31,'ID-26'!B31,'ID-29'!B31,'ID-30'!B31,'ID-32'!B31,'ID-33'!B31,'ID-34'!B31,'ID-37'!B31,'ID-38'!B31,'ID-39'!B31,'ID-40'!B31,'ID-44'!B31,'ID-45'!B31,'ID-53'!B31,'ID-57'!B31,'ID-59'!B31,'ID-70'!B31,'ID-71'!B31))</f>
        <v>2.2612281039814484</v>
      </c>
      <c r="C24" s="1">
        <f>ABS(MEAN!C24-MIN('ID-08'!B31,'ID-09'!B31,'ID-11'!C31,'ID-14'!C31,'ID-18'!B31,'ID-24'!C31,'ID-26'!C31,'ID-29'!C31,'ID-30'!C31,'ID-34'!C31,'ID-36'!B31,'ID-38'!C31,'ID-39'!C31,'ID-40'!C31,'ID-44'!C31,'ID-45'!C31,'ID-57'!C31,'ID-59'!C31))</f>
        <v>1.9340937092626724</v>
      </c>
      <c r="D24" s="1">
        <f>ABS(MEAN!D24-MIN('ID-13'!C31,'ID-14'!D31,'ID-15'!C31,'ID-16'!B31,'ID-18'!C31,'ID-26'!D31,'ID-29'!D31,'ID-30'!D31,'ID-33'!C31,'ID-34'!D31,'ID-36'!C31,'ID-37'!C31,'ID-38'!D31,'ID-39'!D31,'ID-40'!D31,'ID-45'!D31,'ID-59'!D31,'ID-71'!C31))</f>
        <v>3.309164878994153</v>
      </c>
      <c r="E24" s="1">
        <f>ABS(MEAN!E24-MIN('ID-03'!B31,'ID-09'!C31,'ID-13'!D31,'ID-15'!D31,'ID-16'!C31,'ID-18'!D31,'ID-24'!D31,'ID-29'!E31,'ID-30'!E31,'ID-33'!D31,'ID-34'!E31,'ID-36'!D31,'ID-38'!E31,'ID-39'!E31,'ID-40'!E31,'ID-44'!D31,'ID-45'!E31,'ID-57'!D31,'ID-70'!C31,'ID-71'!D31))</f>
        <v>3.793098685455135</v>
      </c>
      <c r="F24" s="1">
        <f>ABS(MEAN!F24-MIN('ID-01'!B31,'ID-02'!B31,'ID-03'!C31,'ID-06'!B31,'ID-08'!C31,'ID-09'!D31,'ID-12'!B31,'ID-16'!D31,'ID-18'!E31,'ID-24'!E31,'ID-29'!F31,'ID-33'!E31,'ID-34'!F31,'ID-36'!E31,'ID-38'!F31,'ID-39'!F31,'ID-40'!F31,'ID-45'!F31,'ID-53'!C31,'ID-54'!B31,'ID-57'!E31,'ID-71'!E31))</f>
        <v>4.4962717560663066</v>
      </c>
      <c r="G24" s="1">
        <f>ABS(MEAN!G24-MIN('ID-01'!C31,'ID-02'!C31,'ID-03'!D31,'ID-07'!B31,'ID-08'!D31,'ID-11'!D31,'ID-18'!F31,'ID-24'!F31,'ID-29'!G31,'ID-31'!B31,'ID-33'!F31,'ID-34'!G31,'ID-36'!F31,'ID-39'!G31,'ID-40'!G31,'ID-44'!E31,'ID-45'!G31,'ID-50'!B31,'ID-53'!D31,'ID-54'!C31,'ID-57'!F31,'ID-59'!E31,'ID-70'!D31,'ID-71'!F31))</f>
        <v>4.3764301753225041</v>
      </c>
      <c r="H24" s="1">
        <f>ABS(MEAN!H24-MIN('ID-03'!E31,'ID-11'!E31,'ID-13'!E31,'ID-15'!E31,'ID-16'!E31,'ID-18'!G31,'ID-24'!G31,'ID-29'!H31,'ID-30'!F31,'ID-31'!C31,'ID-33'!G31,'ID-34'!H31,'ID-40'!H31,'ID-44'!F31,'ID-45'!H31,'ID-54'!D31,'ID-57'!G31,'ID-59'!F31,'ID-70'!E31,'ID-71'!G31))</f>
        <v>2.0938140453532981</v>
      </c>
      <c r="I24" s="1">
        <f>ABS(MEAN!I24-MIN('ID-12'!C31,'ID-18'!H31,'ID-24'!H31,'ID-29'!I31,'ID-40'!I31,'ID-44'!G31,'ID-45'!I31,'ID-59'!G31))</f>
        <v>2.017535660393051</v>
      </c>
      <c r="J24" s="1">
        <f>ABS(MEAN!J24-MIN('ID-31'!D31,'ID-40'!J31,'ID-44'!H31,'ID-45'!J31,'ID-57'!H31))</f>
        <v>3.7432480948232474</v>
      </c>
      <c r="K24" s="1">
        <f>ABS(MEAN!K24-MIN('ID-26'!E31,'ID-31'!E31,'ID-34'!I31,'ID-36'!G31,'ID-40'!K31,'ID-44'!I31,'ID-57'!I31))</f>
        <v>4.4490842020942019</v>
      </c>
    </row>
    <row r="25" spans="1:11" x14ac:dyDescent="0.25">
      <c r="A25" s="1">
        <v>2.625</v>
      </c>
      <c r="B25" s="1">
        <f>ABS(MEAN!B25-MIN('ID-11'!B32,'ID-13'!B32,'ID-14'!B32,'ID-15'!B32,'ID-24'!B32,'ID-26'!B32,'ID-29'!B32,'ID-30'!B32,'ID-32'!B32,'ID-33'!B32,'ID-34'!B32,'ID-37'!B32,'ID-38'!B32,'ID-39'!B32,'ID-40'!B32,'ID-44'!B32,'ID-45'!B32,'ID-53'!B32,'ID-57'!B32,'ID-59'!B32,'ID-70'!B32,'ID-71'!B32))</f>
        <v>2.2646638963277752</v>
      </c>
      <c r="C25" s="1">
        <f>ABS(MEAN!C25-MIN('ID-08'!B32,'ID-09'!B32,'ID-11'!C32,'ID-14'!C32,'ID-18'!B32,'ID-24'!C32,'ID-26'!C32,'ID-29'!C32,'ID-30'!C32,'ID-34'!C32,'ID-36'!B32,'ID-38'!C32,'ID-39'!C32,'ID-40'!C32,'ID-44'!C32,'ID-45'!C32,'ID-57'!C32,'ID-59'!C32))</f>
        <v>1.9075789675809958</v>
      </c>
      <c r="D25" s="1">
        <f>ABS(MEAN!D25-MIN('ID-13'!C32,'ID-14'!D32,'ID-15'!C32,'ID-16'!B32,'ID-18'!C32,'ID-26'!D32,'ID-29'!D32,'ID-30'!D32,'ID-33'!C32,'ID-34'!D32,'ID-36'!C32,'ID-37'!C32,'ID-38'!D32,'ID-39'!D32,'ID-40'!D32,'ID-45'!D32,'ID-59'!D32,'ID-71'!C32))</f>
        <v>3.2840281556166815</v>
      </c>
      <c r="E25" s="1">
        <f>ABS(MEAN!E25-MIN('ID-03'!B32,'ID-09'!C32,'ID-13'!D32,'ID-15'!D32,'ID-16'!C32,'ID-18'!D32,'ID-24'!D32,'ID-29'!E32,'ID-30'!E32,'ID-33'!D32,'ID-34'!E32,'ID-36'!D32,'ID-38'!E32,'ID-39'!E32,'ID-40'!E32,'ID-44'!D32,'ID-45'!E32,'ID-57'!D32,'ID-70'!C32,'ID-71'!D32))</f>
        <v>3.7469826702402607</v>
      </c>
      <c r="F25" s="1">
        <f>ABS(MEAN!F25-MIN('ID-01'!B32,'ID-02'!B32,'ID-03'!C32,'ID-06'!B32,'ID-08'!C32,'ID-09'!D32,'ID-12'!B32,'ID-16'!D32,'ID-18'!E32,'ID-24'!E32,'ID-29'!F32,'ID-33'!E32,'ID-34'!F32,'ID-36'!E32,'ID-38'!F32,'ID-39'!F32,'ID-40'!F32,'ID-45'!F32,'ID-53'!C32,'ID-54'!B32,'ID-57'!E32,'ID-71'!E32))</f>
        <v>4.4900865506759686</v>
      </c>
      <c r="G25" s="1">
        <f>ABS(MEAN!G25-MIN('ID-01'!C32,'ID-02'!C32,'ID-03'!D32,'ID-07'!B32,'ID-08'!D32,'ID-11'!D32,'ID-18'!F32,'ID-24'!F32,'ID-29'!G32,'ID-31'!B32,'ID-33'!F32,'ID-34'!G32,'ID-36'!F32,'ID-39'!G32,'ID-40'!G32,'ID-44'!E32,'ID-45'!G32,'ID-50'!B32,'ID-53'!D32,'ID-54'!C32,'ID-57'!F32,'ID-59'!E32,'ID-70'!D32,'ID-71'!F32))</f>
        <v>4.3766343676315209</v>
      </c>
      <c r="H25" s="1">
        <f>ABS(MEAN!H25-MIN('ID-03'!E32,'ID-11'!E32,'ID-13'!E32,'ID-15'!E32,'ID-16'!E32,'ID-18'!G32,'ID-24'!G32,'ID-29'!H32,'ID-30'!F32,'ID-31'!C32,'ID-33'!G32,'ID-34'!H32,'ID-40'!H32,'ID-44'!F32,'ID-45'!H32,'ID-54'!D32,'ID-57'!G32,'ID-59'!F32,'ID-70'!E32,'ID-71'!G32))</f>
        <v>2.0452749416401836</v>
      </c>
      <c r="I25" s="1">
        <f>ABS(MEAN!I25-MIN('ID-12'!C32,'ID-18'!H32,'ID-24'!H32,'ID-29'!I32,'ID-40'!I32,'ID-44'!G32,'ID-45'!I32,'ID-59'!G32))</f>
        <v>1.9302243133786767</v>
      </c>
      <c r="J25" s="1">
        <f>ABS(MEAN!J25-MIN('ID-31'!D32,'ID-40'!J32,'ID-44'!H32,'ID-45'!J32,'ID-57'!H32))</f>
        <v>3.7971303439394042</v>
      </c>
      <c r="K25" s="1">
        <f>ABS(MEAN!K25-MIN('ID-26'!E32,'ID-31'!E32,'ID-34'!I32,'ID-36'!G32,'ID-40'!K32,'ID-44'!I32,'ID-57'!I32))</f>
        <v>4.3744430774145968</v>
      </c>
    </row>
    <row r="26" spans="1:11" x14ac:dyDescent="0.25">
      <c r="A26" s="1">
        <v>2.75</v>
      </c>
      <c r="B26" s="1">
        <f>ABS(MEAN!B26-MIN('ID-11'!B33,'ID-13'!B33,'ID-14'!B33,'ID-15'!B33,'ID-24'!B33,'ID-26'!B33,'ID-29'!B33,'ID-30'!B33,'ID-32'!B33,'ID-33'!B33,'ID-34'!B33,'ID-37'!B33,'ID-38'!B33,'ID-39'!B33,'ID-40'!B33,'ID-44'!B33,'ID-45'!B33,'ID-53'!B33,'ID-57'!B33,'ID-59'!B33,'ID-70'!B33,'ID-71'!B33))</f>
        <v>2.2746730655862031</v>
      </c>
      <c r="C26" s="1">
        <f>ABS(MEAN!C26-MIN('ID-08'!B33,'ID-09'!B33,'ID-11'!C33,'ID-14'!C33,'ID-18'!B33,'ID-24'!C33,'ID-26'!C33,'ID-29'!C33,'ID-30'!C33,'ID-34'!C33,'ID-36'!B33,'ID-38'!C33,'ID-39'!C33,'ID-40'!C33,'ID-44'!C33,'ID-45'!C33,'ID-57'!C33,'ID-59'!C33))</f>
        <v>1.8860892554576516</v>
      </c>
      <c r="D26" s="1">
        <f>ABS(MEAN!D26-MIN('ID-13'!C33,'ID-14'!D33,'ID-15'!C33,'ID-16'!B33,'ID-18'!C33,'ID-26'!D33,'ID-29'!D33,'ID-30'!D33,'ID-33'!C33,'ID-34'!D33,'ID-36'!C33,'ID-37'!C33,'ID-38'!D33,'ID-39'!D33,'ID-40'!D33,'ID-45'!D33,'ID-59'!D33,'ID-71'!C33))</f>
        <v>3.2872716637407002</v>
      </c>
      <c r="E26" s="1">
        <f>ABS(MEAN!E26-MIN('ID-03'!B33,'ID-09'!C33,'ID-13'!D33,'ID-15'!D33,'ID-16'!C33,'ID-18'!D33,'ID-24'!D33,'ID-29'!E33,'ID-30'!E33,'ID-33'!D33,'ID-34'!E33,'ID-36'!D33,'ID-38'!E33,'ID-39'!E33,'ID-40'!E33,'ID-44'!D33,'ID-45'!E33,'ID-57'!D33,'ID-70'!C33,'ID-71'!D33))</f>
        <v>3.7143157971376901</v>
      </c>
      <c r="F26" s="1">
        <f>ABS(MEAN!F26-MIN('ID-01'!B33,'ID-02'!B33,'ID-03'!C33,'ID-06'!B33,'ID-08'!C33,'ID-09'!D33,'ID-12'!B33,'ID-16'!D33,'ID-18'!E33,'ID-24'!E33,'ID-29'!F33,'ID-33'!E33,'ID-34'!F33,'ID-36'!E33,'ID-38'!F33,'ID-39'!F33,'ID-40'!F33,'ID-45'!F33,'ID-53'!C33,'ID-54'!B33,'ID-57'!E33,'ID-71'!E33))</f>
        <v>4.4923674489860694</v>
      </c>
      <c r="G26" s="1">
        <f>ABS(MEAN!G26-MIN('ID-01'!C33,'ID-02'!C33,'ID-03'!D33,'ID-07'!B33,'ID-08'!D33,'ID-11'!D33,'ID-18'!F33,'ID-24'!F33,'ID-29'!G33,'ID-31'!B33,'ID-33'!F33,'ID-34'!G33,'ID-36'!F33,'ID-39'!G33,'ID-40'!G33,'ID-44'!E33,'ID-45'!G33,'ID-50'!B33,'ID-53'!D33,'ID-54'!C33,'ID-57'!F33,'ID-59'!E33,'ID-70'!D33,'ID-71'!F33))</f>
        <v>4.3577255276124482</v>
      </c>
      <c r="H26" s="1">
        <f>ABS(MEAN!H26-MIN('ID-03'!E33,'ID-11'!E33,'ID-13'!E33,'ID-15'!E33,'ID-16'!E33,'ID-18'!G33,'ID-24'!G33,'ID-29'!H33,'ID-30'!F33,'ID-31'!C33,'ID-33'!G33,'ID-34'!H33,'ID-40'!H33,'ID-44'!F33,'ID-45'!H33,'ID-54'!D33,'ID-57'!G33,'ID-59'!F33,'ID-70'!E33,'ID-71'!G33))</f>
        <v>2.0672891198983301</v>
      </c>
      <c r="I26" s="1">
        <f>ABS(MEAN!I26-MIN('ID-12'!C33,'ID-18'!H33,'ID-24'!H33,'ID-29'!I33,'ID-40'!I33,'ID-44'!G33,'ID-45'!I33,'ID-59'!G33))</f>
        <v>1.9822346690948613</v>
      </c>
      <c r="J26" s="1">
        <f>ABS(MEAN!J26-MIN('ID-31'!D33,'ID-40'!J33,'ID-44'!H33,'ID-45'!J33,'ID-57'!H33))</f>
        <v>3.7775798794191395</v>
      </c>
      <c r="K26" s="1">
        <f>ABS(MEAN!K26-MIN('ID-26'!E33,'ID-31'!E33,'ID-34'!I33,'ID-36'!G33,'ID-40'!K33,'ID-44'!I33,'ID-57'!I33))</f>
        <v>4.3551090098587544</v>
      </c>
    </row>
    <row r="27" spans="1:11" x14ac:dyDescent="0.25">
      <c r="A27" s="1">
        <v>2.875</v>
      </c>
      <c r="B27" s="1">
        <f>ABS(MEAN!B27-MIN('ID-11'!B34,'ID-13'!B34,'ID-14'!B34,'ID-15'!B34,'ID-24'!B34,'ID-26'!B34,'ID-29'!B34,'ID-30'!B34,'ID-32'!B34,'ID-33'!B34,'ID-34'!B34,'ID-37'!B34,'ID-38'!B34,'ID-39'!B34,'ID-40'!B34,'ID-44'!B34,'ID-45'!B34,'ID-53'!B34,'ID-57'!B34,'ID-59'!B34,'ID-70'!B34,'ID-71'!B34))</f>
        <v>2.2756862804407234</v>
      </c>
      <c r="C27" s="1">
        <f>ABS(MEAN!C27-MIN('ID-08'!B34,'ID-09'!B34,'ID-11'!C34,'ID-14'!C34,'ID-18'!B34,'ID-24'!C34,'ID-26'!C34,'ID-29'!C34,'ID-30'!C34,'ID-34'!C34,'ID-36'!B34,'ID-38'!C34,'ID-39'!C34,'ID-40'!C34,'ID-44'!C34,'ID-45'!C34,'ID-57'!C34,'ID-59'!C34))</f>
        <v>1.8658609566768014</v>
      </c>
      <c r="D27" s="1">
        <f>ABS(MEAN!D27-MIN('ID-13'!C34,'ID-14'!D34,'ID-15'!C34,'ID-16'!B34,'ID-18'!C34,'ID-26'!D34,'ID-29'!D34,'ID-30'!D34,'ID-33'!C34,'ID-34'!D34,'ID-36'!C34,'ID-37'!C34,'ID-38'!D34,'ID-39'!D34,'ID-40'!D34,'ID-45'!D34,'ID-59'!D34,'ID-71'!C34))</f>
        <v>3.344198412701278</v>
      </c>
      <c r="E27" s="1">
        <f>ABS(MEAN!E27-MIN('ID-03'!B34,'ID-09'!C34,'ID-13'!D34,'ID-15'!D34,'ID-16'!C34,'ID-18'!D34,'ID-24'!D34,'ID-29'!E34,'ID-30'!E34,'ID-33'!D34,'ID-34'!E34,'ID-36'!D34,'ID-38'!E34,'ID-39'!E34,'ID-40'!E34,'ID-44'!D34,'ID-45'!E34,'ID-57'!D34,'ID-70'!C34,'ID-71'!D34))</f>
        <v>3.6562111029132893</v>
      </c>
      <c r="F27" s="1">
        <f>ABS(MEAN!F27-MIN('ID-01'!B34,'ID-02'!B34,'ID-03'!C34,'ID-06'!B34,'ID-08'!C34,'ID-09'!D34,'ID-12'!B34,'ID-16'!D34,'ID-18'!E34,'ID-24'!E34,'ID-29'!F34,'ID-33'!E34,'ID-34'!F34,'ID-36'!E34,'ID-38'!F34,'ID-39'!F34,'ID-40'!F34,'ID-45'!F34,'ID-53'!C34,'ID-54'!B34,'ID-57'!E34,'ID-71'!E34))</f>
        <v>4.4960293172413053</v>
      </c>
      <c r="G27" s="1">
        <f>ABS(MEAN!G27-MIN('ID-01'!C34,'ID-02'!C34,'ID-03'!D34,'ID-07'!B34,'ID-08'!D34,'ID-11'!D34,'ID-18'!F34,'ID-24'!F34,'ID-29'!G34,'ID-31'!B34,'ID-33'!F34,'ID-34'!G34,'ID-36'!F34,'ID-39'!G34,'ID-40'!G34,'ID-44'!E34,'ID-45'!G34,'ID-50'!B34,'ID-53'!D34,'ID-54'!C34,'ID-57'!F34,'ID-59'!E34,'ID-70'!D34,'ID-71'!F34))</f>
        <v>4.3585457010700672</v>
      </c>
      <c r="H27" s="1">
        <f>ABS(MEAN!H27-MIN('ID-03'!E34,'ID-11'!E34,'ID-13'!E34,'ID-15'!E34,'ID-16'!E34,'ID-18'!G34,'ID-24'!G34,'ID-29'!H34,'ID-30'!F34,'ID-31'!C34,'ID-33'!G34,'ID-34'!H34,'ID-40'!H34,'ID-44'!F34,'ID-45'!H34,'ID-54'!D34,'ID-57'!G34,'ID-59'!F34,'ID-70'!E34,'ID-71'!G34))</f>
        <v>2.0579991569119258</v>
      </c>
      <c r="I27" s="1">
        <f>ABS(MEAN!I27-MIN('ID-12'!C34,'ID-18'!H34,'ID-24'!H34,'ID-29'!I34,'ID-40'!I34,'ID-44'!G34,'ID-45'!I34,'ID-59'!G34))</f>
        <v>1.9912570870086945</v>
      </c>
      <c r="J27" s="1">
        <f>ABS(MEAN!J27-MIN('ID-31'!D34,'ID-40'!J34,'ID-44'!H34,'ID-45'!J34,'ID-57'!H34))</f>
        <v>3.7611549324495392</v>
      </c>
      <c r="K27" s="1">
        <f>ABS(MEAN!K27-MIN('ID-26'!E34,'ID-31'!E34,'ID-34'!I34,'ID-36'!G34,'ID-40'!K34,'ID-44'!I34,'ID-57'!I34))</f>
        <v>4.3389237609331417</v>
      </c>
    </row>
    <row r="28" spans="1:11" x14ac:dyDescent="0.25">
      <c r="A28" s="1">
        <v>3</v>
      </c>
      <c r="B28" s="1">
        <f>ABS(MEAN!B28-MIN('ID-11'!B35,'ID-13'!B35,'ID-14'!B35,'ID-15'!B35,'ID-24'!B35,'ID-26'!B35,'ID-29'!B35,'ID-30'!B35,'ID-32'!B35,'ID-33'!B35,'ID-34'!B35,'ID-37'!B35,'ID-38'!B35,'ID-39'!B35,'ID-40'!B35,'ID-44'!B35,'ID-45'!B35,'ID-53'!B35,'ID-57'!B35,'ID-59'!B35,'ID-70'!B35,'ID-71'!B35))</f>
        <v>2.2327448723283183</v>
      </c>
      <c r="C28" s="1">
        <f>ABS(MEAN!C28-MIN('ID-08'!B35,'ID-09'!B35,'ID-11'!C35,'ID-14'!C35,'ID-18'!B35,'ID-24'!C35,'ID-26'!C35,'ID-29'!C35,'ID-30'!C35,'ID-34'!C35,'ID-36'!B35,'ID-38'!C35,'ID-39'!C35,'ID-40'!C35,'ID-44'!C35,'ID-45'!C35,'ID-57'!C35,'ID-59'!C35))</f>
        <v>1.8505577746588457</v>
      </c>
      <c r="D28" s="1">
        <f>ABS(MEAN!D28-MIN('ID-13'!C35,'ID-14'!D35,'ID-15'!C35,'ID-16'!B35,'ID-18'!C35,'ID-26'!D35,'ID-29'!D35,'ID-30'!D35,'ID-33'!C35,'ID-34'!D35,'ID-36'!C35,'ID-37'!C35,'ID-38'!D35,'ID-39'!D35,'ID-40'!D35,'ID-45'!D35,'ID-59'!D35,'ID-71'!C35))</f>
        <v>3.3802336210300155</v>
      </c>
      <c r="E28" s="1">
        <f>ABS(MEAN!E28-MIN('ID-03'!B35,'ID-09'!C35,'ID-13'!D35,'ID-15'!D35,'ID-16'!C35,'ID-18'!D35,'ID-24'!D35,'ID-29'!E35,'ID-30'!E35,'ID-33'!D35,'ID-34'!E35,'ID-36'!D35,'ID-38'!E35,'ID-39'!E35,'ID-40'!E35,'ID-44'!D35,'ID-45'!E35,'ID-57'!D35,'ID-70'!C35,'ID-71'!D35))</f>
        <v>3.6665474022495381</v>
      </c>
      <c r="F28" s="1">
        <f>ABS(MEAN!F28-MIN('ID-01'!B35,'ID-02'!B35,'ID-03'!C35,'ID-06'!B35,'ID-08'!C35,'ID-09'!D35,'ID-12'!B35,'ID-16'!D35,'ID-18'!E35,'ID-24'!E35,'ID-29'!F35,'ID-33'!E35,'ID-34'!F35,'ID-36'!E35,'ID-38'!F35,'ID-39'!F35,'ID-40'!F35,'ID-45'!F35,'ID-53'!C35,'ID-54'!B35,'ID-57'!E35,'ID-71'!E35))</f>
        <v>4.479737939290775</v>
      </c>
      <c r="G28" s="1">
        <f>ABS(MEAN!G28-MIN('ID-01'!C35,'ID-02'!C35,'ID-03'!D35,'ID-07'!B35,'ID-08'!D35,'ID-11'!D35,'ID-18'!F35,'ID-24'!F35,'ID-29'!G35,'ID-31'!B35,'ID-33'!F35,'ID-34'!G35,'ID-36'!F35,'ID-39'!G35,'ID-40'!G35,'ID-44'!E35,'ID-45'!G35,'ID-50'!B35,'ID-53'!D35,'ID-54'!C35,'ID-57'!F35,'ID-59'!E35,'ID-70'!D35,'ID-71'!F35))</f>
        <v>4.3548774205723575</v>
      </c>
      <c r="H28" s="1">
        <f>ABS(MEAN!H28-MIN('ID-03'!E35,'ID-11'!E35,'ID-13'!E35,'ID-15'!E35,'ID-16'!E35,'ID-18'!G35,'ID-24'!G35,'ID-29'!H35,'ID-30'!F35,'ID-31'!C35,'ID-33'!G35,'ID-34'!H35,'ID-40'!H35,'ID-44'!F35,'ID-45'!H35,'ID-54'!D35,'ID-57'!G35,'ID-59'!F35,'ID-70'!E35,'ID-71'!G35))</f>
        <v>2.0596695812413408</v>
      </c>
      <c r="I28" s="1">
        <f>ABS(MEAN!I28-MIN('ID-12'!C35,'ID-18'!H35,'ID-24'!H35,'ID-29'!I35,'ID-40'!I35,'ID-44'!G35,'ID-45'!I35,'ID-59'!G35))</f>
        <v>1.9442647945578457</v>
      </c>
      <c r="J28" s="1">
        <f>ABS(MEAN!J28-MIN('ID-31'!D35,'ID-40'!J35,'ID-44'!H35,'ID-45'!J35,'ID-57'!H35))</f>
        <v>3.7158554768938963</v>
      </c>
      <c r="K28" s="1">
        <f>ABS(MEAN!K28-MIN('ID-26'!E35,'ID-31'!E35,'ID-34'!I35,'ID-36'!G35,'ID-40'!K35,'ID-44'!I35,'ID-57'!I35))</f>
        <v>4.3474476296488156</v>
      </c>
    </row>
    <row r="29" spans="1:11" x14ac:dyDescent="0.25">
      <c r="A29" s="1">
        <v>3.125</v>
      </c>
      <c r="B29" s="1">
        <f>ABS(MEAN!B29-MIN('ID-11'!B36,'ID-13'!B36,'ID-14'!B36,'ID-15'!B36,'ID-24'!B36,'ID-26'!B36,'ID-29'!B36,'ID-30'!B36,'ID-32'!B36,'ID-33'!B36,'ID-34'!B36,'ID-37'!B36,'ID-38'!B36,'ID-39'!B36,'ID-40'!B36,'ID-44'!B36,'ID-45'!B36,'ID-53'!B36,'ID-57'!B36,'ID-59'!B36,'ID-70'!B36,'ID-71'!B36))</f>
        <v>2.1854851129966981</v>
      </c>
      <c r="C29" s="1">
        <f>ABS(MEAN!C29-MIN('ID-08'!B36,'ID-09'!B36,'ID-11'!C36,'ID-14'!C36,'ID-18'!B36,'ID-24'!C36,'ID-26'!C36,'ID-29'!C36,'ID-30'!C36,'ID-34'!C36,'ID-36'!B36,'ID-38'!C36,'ID-39'!C36,'ID-40'!C36,'ID-44'!C36,'ID-45'!C36,'ID-57'!C36,'ID-59'!C36))</f>
        <v>1.814412500251759</v>
      </c>
      <c r="D29" s="1">
        <f>ABS(MEAN!D29-MIN('ID-13'!C36,'ID-14'!D36,'ID-15'!C36,'ID-16'!B36,'ID-18'!C36,'ID-26'!D36,'ID-29'!D36,'ID-30'!D36,'ID-33'!C36,'ID-34'!D36,'ID-36'!C36,'ID-37'!C36,'ID-38'!D36,'ID-39'!D36,'ID-40'!D36,'ID-45'!D36,'ID-59'!D36,'ID-71'!C36))</f>
        <v>3.4872194050778482</v>
      </c>
      <c r="E29" s="1">
        <f>ABS(MEAN!E29-MIN('ID-03'!B36,'ID-09'!C36,'ID-13'!D36,'ID-15'!D36,'ID-16'!C36,'ID-18'!D36,'ID-24'!D36,'ID-29'!E36,'ID-30'!E36,'ID-33'!D36,'ID-34'!E36,'ID-36'!D36,'ID-38'!E36,'ID-39'!E36,'ID-40'!E36,'ID-44'!D36,'ID-45'!E36,'ID-57'!D36,'ID-70'!C36,'ID-71'!D36))</f>
        <v>3.6435746255564041</v>
      </c>
      <c r="F29" s="1">
        <f>ABS(MEAN!F29-MIN('ID-01'!B36,'ID-02'!B36,'ID-03'!C36,'ID-06'!B36,'ID-08'!C36,'ID-09'!D36,'ID-12'!B36,'ID-16'!D36,'ID-18'!E36,'ID-24'!E36,'ID-29'!F36,'ID-33'!E36,'ID-34'!F36,'ID-36'!E36,'ID-38'!F36,'ID-39'!F36,'ID-40'!F36,'ID-45'!F36,'ID-53'!C36,'ID-54'!B36,'ID-57'!E36,'ID-71'!E36))</f>
        <v>4.4727675023153601</v>
      </c>
      <c r="G29" s="1">
        <f>ABS(MEAN!G29-MIN('ID-01'!C36,'ID-02'!C36,'ID-03'!D36,'ID-07'!B36,'ID-08'!D36,'ID-11'!D36,'ID-18'!F36,'ID-24'!F36,'ID-29'!G36,'ID-31'!B36,'ID-33'!F36,'ID-34'!G36,'ID-36'!F36,'ID-39'!G36,'ID-40'!G36,'ID-44'!E36,'ID-45'!G36,'ID-50'!B36,'ID-53'!D36,'ID-54'!C36,'ID-57'!F36,'ID-59'!E36,'ID-70'!D36,'ID-71'!F36))</f>
        <v>4.3483382319923827</v>
      </c>
      <c r="H29" s="1">
        <f>ABS(MEAN!H29-MIN('ID-03'!E36,'ID-11'!E36,'ID-13'!E36,'ID-15'!E36,'ID-16'!E36,'ID-18'!G36,'ID-24'!G36,'ID-29'!H36,'ID-30'!F36,'ID-31'!C36,'ID-33'!G36,'ID-34'!H36,'ID-40'!H36,'ID-44'!F36,'ID-45'!H36,'ID-54'!D36,'ID-57'!G36,'ID-59'!F36,'ID-70'!E36,'ID-71'!G36))</f>
        <v>2.0616522049917982</v>
      </c>
      <c r="I29" s="1">
        <f>ABS(MEAN!I29-MIN('ID-12'!C36,'ID-18'!H36,'ID-24'!H36,'ID-29'!I36,'ID-40'!I36,'ID-44'!G36,'ID-45'!I36,'ID-59'!G36))</f>
        <v>1.9178331616496642</v>
      </c>
      <c r="J29" s="1">
        <f>ABS(MEAN!J29-MIN('ID-31'!D36,'ID-40'!J36,'ID-44'!H36,'ID-45'!J36,'ID-57'!H36))</f>
        <v>3.665921629671697</v>
      </c>
      <c r="K29" s="1">
        <f>ABS(MEAN!K29-MIN('ID-26'!E36,'ID-31'!E36,'ID-34'!I36,'ID-36'!G36,'ID-40'!K36,'ID-44'!I36,'ID-57'!I36))</f>
        <v>4.3532079453093715</v>
      </c>
    </row>
    <row r="30" spans="1:11" x14ac:dyDescent="0.25">
      <c r="A30" s="1">
        <v>3.25</v>
      </c>
      <c r="B30" s="1">
        <f>ABS(MEAN!B30-MIN('ID-11'!B37,'ID-13'!B37,'ID-14'!B37,'ID-15'!B37,'ID-24'!B37,'ID-26'!B37,'ID-29'!B37,'ID-30'!B37,'ID-32'!B37,'ID-33'!B37,'ID-34'!B37,'ID-37'!B37,'ID-38'!B37,'ID-39'!B37,'ID-40'!B37,'ID-44'!B37,'ID-45'!B37,'ID-53'!B37,'ID-57'!B37,'ID-59'!B37,'ID-70'!B37,'ID-71'!B37))</f>
        <v>2.1557839179653762</v>
      </c>
      <c r="C30" s="1">
        <f>ABS(MEAN!C30-MIN('ID-08'!B37,'ID-09'!B37,'ID-11'!C37,'ID-14'!C37,'ID-18'!B37,'ID-24'!C37,'ID-26'!C37,'ID-29'!C37,'ID-30'!C37,'ID-34'!C37,'ID-36'!B37,'ID-38'!C37,'ID-39'!C37,'ID-40'!C37,'ID-44'!C37,'ID-45'!C37,'ID-57'!C37,'ID-59'!C37))</f>
        <v>1.8681538931819333</v>
      </c>
      <c r="D30" s="1">
        <f>ABS(MEAN!D30-MIN('ID-13'!C37,'ID-14'!D37,'ID-15'!C37,'ID-16'!B37,'ID-18'!C37,'ID-26'!D37,'ID-29'!D37,'ID-30'!D37,'ID-33'!C37,'ID-34'!D37,'ID-36'!C37,'ID-37'!C37,'ID-38'!D37,'ID-39'!D37,'ID-40'!D37,'ID-45'!D37,'ID-59'!D37,'ID-71'!C37))</f>
        <v>3.5189698862206704</v>
      </c>
      <c r="E30" s="1">
        <f>ABS(MEAN!E30-MIN('ID-03'!B37,'ID-09'!C37,'ID-13'!D37,'ID-15'!D37,'ID-16'!C37,'ID-18'!D37,'ID-24'!D37,'ID-29'!E37,'ID-30'!E37,'ID-33'!D37,'ID-34'!E37,'ID-36'!D37,'ID-38'!E37,'ID-39'!E37,'ID-40'!E37,'ID-44'!D37,'ID-45'!E37,'ID-57'!D37,'ID-70'!C37,'ID-71'!D37))</f>
        <v>3.6380542057985714</v>
      </c>
      <c r="F30" s="1">
        <f>ABS(MEAN!F30-MIN('ID-01'!B37,'ID-02'!B37,'ID-03'!C37,'ID-06'!B37,'ID-08'!C37,'ID-09'!D37,'ID-12'!B37,'ID-16'!D37,'ID-18'!E37,'ID-24'!E37,'ID-29'!F37,'ID-33'!E37,'ID-34'!F37,'ID-36'!E37,'ID-38'!F37,'ID-39'!F37,'ID-40'!F37,'ID-45'!F37,'ID-53'!C37,'ID-54'!B37,'ID-57'!E37,'ID-71'!E37))</f>
        <v>4.4728106478183882</v>
      </c>
      <c r="G30" s="1">
        <f>ABS(MEAN!G30-MIN('ID-01'!C37,'ID-02'!C37,'ID-03'!D37,'ID-07'!B37,'ID-08'!D37,'ID-11'!D37,'ID-18'!F37,'ID-24'!F37,'ID-29'!G37,'ID-31'!B37,'ID-33'!F37,'ID-34'!G37,'ID-36'!F37,'ID-39'!G37,'ID-40'!G37,'ID-44'!E37,'ID-45'!G37,'ID-50'!B37,'ID-53'!D37,'ID-54'!C37,'ID-57'!F37,'ID-59'!E37,'ID-70'!D37,'ID-71'!F37))</f>
        <v>4.3722781896596992</v>
      </c>
      <c r="H30" s="1">
        <f>ABS(MEAN!H30-MIN('ID-03'!E37,'ID-11'!E37,'ID-13'!E37,'ID-15'!E37,'ID-16'!E37,'ID-18'!G37,'ID-24'!G37,'ID-29'!H37,'ID-30'!F37,'ID-31'!C37,'ID-33'!G37,'ID-34'!H37,'ID-40'!H37,'ID-44'!F37,'ID-45'!H37,'ID-54'!D37,'ID-57'!G37,'ID-59'!F37,'ID-70'!E37,'ID-71'!G37))</f>
        <v>2.077307904348654</v>
      </c>
      <c r="I30" s="1">
        <f>ABS(MEAN!I30-MIN('ID-12'!C37,'ID-18'!H37,'ID-24'!H37,'ID-29'!I37,'ID-40'!I37,'ID-44'!G37,'ID-45'!I37,'ID-59'!G37))</f>
        <v>1.932274721655336</v>
      </c>
      <c r="J30" s="1">
        <f>ABS(MEAN!J30-MIN('ID-31'!D37,'ID-40'!J37,'ID-44'!H37,'ID-45'!J37,'ID-57'!H37))</f>
        <v>3.6363890457070163</v>
      </c>
      <c r="K30" s="1">
        <f>ABS(MEAN!K30-MIN('ID-26'!E37,'ID-31'!E37,'ID-34'!I37,'ID-36'!G37,'ID-40'!K37,'ID-44'!I37,'ID-57'!I37))</f>
        <v>4.3222212451865758</v>
      </c>
    </row>
    <row r="31" spans="1:11" x14ac:dyDescent="0.25">
      <c r="A31" s="1">
        <v>3.375</v>
      </c>
      <c r="B31" s="1">
        <f>ABS(MEAN!B31-MIN('ID-11'!B38,'ID-13'!B38,'ID-14'!B38,'ID-15'!B38,'ID-24'!B38,'ID-26'!B38,'ID-29'!B38,'ID-30'!B38,'ID-32'!B38,'ID-33'!B38,'ID-34'!B38,'ID-37'!B38,'ID-38'!B38,'ID-39'!B38,'ID-40'!B38,'ID-44'!B38,'ID-45'!B38,'ID-53'!B38,'ID-57'!B38,'ID-59'!B38,'ID-70'!B38,'ID-71'!B38))</f>
        <v>2.1173374344249574</v>
      </c>
      <c r="C31" s="1">
        <f>ABS(MEAN!C31-MIN('ID-08'!B38,'ID-09'!B38,'ID-11'!C38,'ID-14'!C38,'ID-18'!B38,'ID-24'!C38,'ID-26'!C38,'ID-29'!C38,'ID-30'!C38,'ID-34'!C38,'ID-36'!B38,'ID-38'!C38,'ID-39'!C38,'ID-40'!C38,'ID-44'!C38,'ID-45'!C38,'ID-57'!C38,'ID-59'!C38))</f>
        <v>1.9076900217470758</v>
      </c>
      <c r="D31" s="1">
        <f>ABS(MEAN!D31-MIN('ID-13'!C38,'ID-14'!D38,'ID-15'!C38,'ID-16'!B38,'ID-18'!C38,'ID-26'!D38,'ID-29'!D38,'ID-30'!D38,'ID-33'!C38,'ID-34'!D38,'ID-36'!C38,'ID-37'!C38,'ID-38'!D38,'ID-39'!D38,'ID-40'!D38,'ID-45'!D38,'ID-59'!D38,'ID-71'!C38))</f>
        <v>3.5400213713194617</v>
      </c>
      <c r="E31" s="1">
        <f>ABS(MEAN!E31-MIN('ID-03'!B38,'ID-09'!C38,'ID-13'!D38,'ID-15'!D38,'ID-16'!C38,'ID-18'!D38,'ID-24'!D38,'ID-29'!E38,'ID-30'!E38,'ID-33'!D38,'ID-34'!E38,'ID-36'!D38,'ID-38'!E38,'ID-39'!E38,'ID-40'!E38,'ID-44'!D38,'ID-45'!E38,'ID-57'!D38,'ID-70'!C38,'ID-71'!D38))</f>
        <v>3.6103535839587373</v>
      </c>
      <c r="F31" s="1">
        <f>ABS(MEAN!F31-MIN('ID-01'!B38,'ID-02'!B38,'ID-03'!C38,'ID-06'!B38,'ID-08'!C38,'ID-09'!D38,'ID-12'!B38,'ID-16'!D38,'ID-18'!E38,'ID-24'!E38,'ID-29'!F38,'ID-33'!E38,'ID-34'!F38,'ID-36'!E38,'ID-38'!F38,'ID-39'!F38,'ID-40'!F38,'ID-45'!F38,'ID-53'!C38,'ID-54'!B38,'ID-57'!E38,'ID-71'!E38))</f>
        <v>4.474319405856459</v>
      </c>
      <c r="G31" s="1">
        <f>ABS(MEAN!G31-MIN('ID-01'!C38,'ID-02'!C38,'ID-03'!D38,'ID-07'!B38,'ID-08'!D38,'ID-11'!D38,'ID-18'!F38,'ID-24'!F38,'ID-29'!G38,'ID-31'!B38,'ID-33'!F38,'ID-34'!G38,'ID-36'!F38,'ID-39'!G38,'ID-40'!G38,'ID-44'!E38,'ID-45'!G38,'ID-50'!B38,'ID-53'!D38,'ID-54'!C38,'ID-57'!F38,'ID-59'!E38,'ID-70'!D38,'ID-71'!F38))</f>
        <v>4.3791734651775052</v>
      </c>
      <c r="H31" s="1">
        <f>ABS(MEAN!H31-MIN('ID-03'!E38,'ID-11'!E38,'ID-13'!E38,'ID-15'!E38,'ID-16'!E38,'ID-18'!G38,'ID-24'!G38,'ID-29'!H38,'ID-30'!F38,'ID-31'!C38,'ID-33'!G38,'ID-34'!H38,'ID-40'!H38,'ID-44'!F38,'ID-45'!H38,'ID-54'!D38,'ID-57'!G38,'ID-59'!F38,'ID-70'!E38,'ID-71'!G38))</f>
        <v>2.0577816649194922</v>
      </c>
      <c r="I31" s="1">
        <f>ABS(MEAN!I31-MIN('ID-12'!C38,'ID-18'!H38,'ID-24'!H38,'ID-29'!I38,'ID-40'!I38,'ID-44'!G38,'ID-45'!I38,'ID-59'!G38))</f>
        <v>1.9266510977608036</v>
      </c>
      <c r="J31" s="1">
        <f>ABS(MEAN!J31-MIN('ID-31'!D38,'ID-40'!J38,'ID-44'!H38,'ID-45'!J38,'ID-57'!H38))</f>
        <v>3.672038959974703</v>
      </c>
      <c r="K31" s="1">
        <f>ABS(MEAN!K31-MIN('ID-26'!E38,'ID-31'!E38,'ID-34'!I38,'ID-36'!G38,'ID-40'!K38,'ID-44'!I38,'ID-57'!I38))</f>
        <v>4.2643710997472155</v>
      </c>
    </row>
    <row r="32" spans="1:11" x14ac:dyDescent="0.25">
      <c r="A32" s="1">
        <v>3.5</v>
      </c>
      <c r="B32" s="1">
        <f>ABS(MEAN!B32-MIN('ID-11'!B39,'ID-13'!B39,'ID-14'!B39,'ID-15'!B39,'ID-24'!B39,'ID-26'!B39,'ID-29'!B39,'ID-30'!B39,'ID-32'!B39,'ID-33'!B39,'ID-34'!B39,'ID-37'!B39,'ID-38'!B39,'ID-39'!B39,'ID-40'!B39,'ID-44'!B39,'ID-45'!B39,'ID-53'!B39,'ID-57'!B39,'ID-59'!B39,'ID-70'!B39,'ID-71'!B39))</f>
        <v>2.0879304640712704</v>
      </c>
      <c r="C32" s="1">
        <f>ABS(MEAN!C32-MIN('ID-08'!B39,'ID-09'!B39,'ID-11'!C39,'ID-14'!C39,'ID-18'!B39,'ID-24'!C39,'ID-26'!C39,'ID-29'!C39,'ID-30'!C39,'ID-34'!C39,'ID-36'!B39,'ID-38'!C39,'ID-39'!C39,'ID-40'!C39,'ID-44'!C39,'ID-45'!C39,'ID-57'!C39,'ID-59'!C39))</f>
        <v>1.9526316366692242</v>
      </c>
      <c r="D32" s="1">
        <f>ABS(MEAN!D32-MIN('ID-13'!C39,'ID-14'!D39,'ID-15'!C39,'ID-16'!B39,'ID-18'!C39,'ID-26'!D39,'ID-29'!D39,'ID-30'!D39,'ID-33'!C39,'ID-34'!D39,'ID-36'!C39,'ID-37'!C39,'ID-38'!D39,'ID-39'!D39,'ID-40'!D39,'ID-45'!D39,'ID-59'!D39,'ID-71'!C39))</f>
        <v>3.5467769194483978</v>
      </c>
      <c r="E32" s="1">
        <f>ABS(MEAN!E32-MIN('ID-03'!B39,'ID-09'!C39,'ID-13'!D39,'ID-15'!D39,'ID-16'!C39,'ID-18'!D39,'ID-24'!D39,'ID-29'!E39,'ID-30'!E39,'ID-33'!D39,'ID-34'!E39,'ID-36'!D39,'ID-38'!E39,'ID-39'!E39,'ID-40'!E39,'ID-44'!D39,'ID-45'!E39,'ID-57'!D39,'ID-70'!C39,'ID-71'!D39))</f>
        <v>3.5985366114515038</v>
      </c>
      <c r="F32" s="1">
        <f>ABS(MEAN!F32-MIN('ID-01'!B39,'ID-02'!B39,'ID-03'!C39,'ID-06'!B39,'ID-08'!C39,'ID-09'!D39,'ID-12'!B39,'ID-16'!D39,'ID-18'!E39,'ID-24'!E39,'ID-29'!F39,'ID-33'!E39,'ID-34'!F39,'ID-36'!E39,'ID-38'!F39,'ID-39'!F39,'ID-40'!F39,'ID-45'!F39,'ID-53'!C39,'ID-54'!B39,'ID-57'!E39,'ID-71'!E39))</f>
        <v>4.4741833479753446</v>
      </c>
      <c r="G32" s="1">
        <f>ABS(MEAN!G32-MIN('ID-01'!C39,'ID-02'!C39,'ID-03'!D39,'ID-07'!B39,'ID-08'!D39,'ID-11'!D39,'ID-18'!F39,'ID-24'!F39,'ID-29'!G39,'ID-31'!B39,'ID-33'!F39,'ID-34'!G39,'ID-36'!F39,'ID-39'!G39,'ID-40'!G39,'ID-44'!E39,'ID-45'!G39,'ID-50'!B39,'ID-53'!D39,'ID-54'!C39,'ID-57'!F39,'ID-59'!E39,'ID-70'!D39,'ID-71'!F39))</f>
        <v>4.3846454904610681</v>
      </c>
      <c r="H32" s="1">
        <f>ABS(MEAN!H32-MIN('ID-03'!E39,'ID-11'!E39,'ID-13'!E39,'ID-15'!E39,'ID-16'!E39,'ID-18'!G39,'ID-24'!G39,'ID-29'!H39,'ID-30'!F39,'ID-31'!C39,'ID-33'!G39,'ID-34'!H39,'ID-40'!H39,'ID-44'!F39,'ID-45'!H39,'ID-54'!D39,'ID-57'!G39,'ID-59'!F39,'ID-70'!E39,'ID-71'!G39))</f>
        <v>2.0489690640204365</v>
      </c>
      <c r="I32" s="1">
        <f>ABS(MEAN!I32-MIN('ID-12'!C39,'ID-18'!H39,'ID-24'!H39,'ID-29'!I39,'ID-40'!I39,'ID-44'!G39,'ID-45'!I39,'ID-59'!G39))</f>
        <v>1.9427329475340258</v>
      </c>
      <c r="J32" s="1">
        <f>ABS(MEAN!J32-MIN('ID-31'!D39,'ID-40'!J39,'ID-44'!H39,'ID-45'!J39,'ID-57'!H39))</f>
        <v>3.633197512499958</v>
      </c>
      <c r="K32" s="1">
        <f>ABS(MEAN!K32-MIN('ID-26'!E39,'ID-31'!E39,'ID-34'!I39,'ID-36'!G39,'ID-40'!K39,'ID-44'!I39,'ID-57'!I39))</f>
        <v>4.2671019868322588</v>
      </c>
    </row>
    <row r="33" spans="1:11" x14ac:dyDescent="0.25">
      <c r="A33" s="1">
        <v>3.625</v>
      </c>
      <c r="B33" s="1">
        <f>ABS(MEAN!B33-MIN('ID-11'!B40,'ID-13'!B40,'ID-14'!B40,'ID-15'!B40,'ID-24'!B40,'ID-26'!B40,'ID-29'!B40,'ID-30'!B40,'ID-32'!B40,'ID-33'!B40,'ID-34'!B40,'ID-37'!B40,'ID-38'!B40,'ID-39'!B40,'ID-40'!B40,'ID-44'!B40,'ID-45'!B40,'ID-53'!B40,'ID-57'!B40,'ID-59'!B40,'ID-70'!B40,'ID-71'!B40))</f>
        <v>2.0762144759680616</v>
      </c>
      <c r="C33" s="1">
        <f>ABS(MEAN!C33-MIN('ID-08'!B40,'ID-09'!B40,'ID-11'!C40,'ID-14'!C40,'ID-18'!B40,'ID-24'!C40,'ID-26'!C40,'ID-29'!C40,'ID-30'!C40,'ID-34'!C40,'ID-36'!B40,'ID-38'!C40,'ID-39'!C40,'ID-40'!C40,'ID-44'!C40,'ID-45'!C40,'ID-57'!C40,'ID-59'!C40))</f>
        <v>1.9890168967092237</v>
      </c>
      <c r="D33" s="1">
        <f>ABS(MEAN!D33-MIN('ID-13'!C40,'ID-14'!D40,'ID-15'!C40,'ID-16'!B40,'ID-18'!C40,'ID-26'!D40,'ID-29'!D40,'ID-30'!D40,'ID-33'!C40,'ID-34'!D40,'ID-36'!C40,'ID-37'!C40,'ID-38'!D40,'ID-39'!D40,'ID-40'!D40,'ID-45'!D40,'ID-59'!D40,'ID-71'!C40))</f>
        <v>3.601053984788031</v>
      </c>
      <c r="E33" s="1">
        <f>ABS(MEAN!E33-MIN('ID-03'!B40,'ID-09'!C40,'ID-13'!D40,'ID-15'!D40,'ID-16'!C40,'ID-18'!D40,'ID-24'!D40,'ID-29'!E40,'ID-30'!E40,'ID-33'!D40,'ID-34'!E40,'ID-36'!D40,'ID-38'!E40,'ID-39'!E40,'ID-40'!E40,'ID-44'!D40,'ID-45'!E40,'ID-57'!D40,'ID-70'!C40,'ID-71'!D40))</f>
        <v>3.5744217483807788</v>
      </c>
      <c r="F33" s="1">
        <f>ABS(MEAN!F33-MIN('ID-01'!B40,'ID-02'!B40,'ID-03'!C40,'ID-06'!B40,'ID-08'!C40,'ID-09'!D40,'ID-12'!B40,'ID-16'!D40,'ID-18'!E40,'ID-24'!E40,'ID-29'!F40,'ID-33'!E40,'ID-34'!F40,'ID-36'!E40,'ID-38'!F40,'ID-39'!F40,'ID-40'!F40,'ID-45'!F40,'ID-53'!C40,'ID-54'!B40,'ID-57'!E40,'ID-71'!E40))</f>
        <v>4.4876989478430325</v>
      </c>
      <c r="G33" s="1">
        <f>ABS(MEAN!G33-MIN('ID-01'!C40,'ID-02'!C40,'ID-03'!D40,'ID-07'!B40,'ID-08'!D40,'ID-11'!D40,'ID-18'!F40,'ID-24'!F40,'ID-29'!G40,'ID-31'!B40,'ID-33'!F40,'ID-34'!G40,'ID-36'!F40,'ID-39'!G40,'ID-40'!G40,'ID-44'!E40,'ID-45'!G40,'ID-50'!B40,'ID-53'!D40,'ID-54'!C40,'ID-57'!F40,'ID-59'!E40,'ID-70'!D40,'ID-71'!F40))</f>
        <v>4.3854765817712646</v>
      </c>
      <c r="H33" s="1">
        <f>ABS(MEAN!H33-MIN('ID-03'!E40,'ID-11'!E40,'ID-13'!E40,'ID-15'!E40,'ID-16'!E40,'ID-18'!G40,'ID-24'!G40,'ID-29'!H40,'ID-30'!F40,'ID-31'!C40,'ID-33'!G40,'ID-34'!H40,'ID-40'!H40,'ID-44'!F40,'ID-45'!H40,'ID-54'!D40,'ID-57'!G40,'ID-59'!F40,'ID-70'!E40,'ID-71'!G40))</f>
        <v>2.0347289610056727</v>
      </c>
      <c r="I33" s="1">
        <f>ABS(MEAN!I33-MIN('ID-12'!C40,'ID-18'!H40,'ID-24'!H40,'ID-29'!I40,'ID-40'!I40,'ID-44'!G40,'ID-45'!I40,'ID-59'!G40))</f>
        <v>1.9429855387377266</v>
      </c>
      <c r="J33" s="1">
        <f>ABS(MEAN!J33-MIN('ID-31'!D40,'ID-40'!J40,'ID-44'!H40,'ID-45'!J40,'ID-57'!H40))</f>
        <v>3.7561474699495001</v>
      </c>
      <c r="K33" s="1">
        <f>ABS(MEAN!K33-MIN('ID-26'!E40,'ID-31'!E40,'ID-34'!I40,'ID-36'!G40,'ID-40'!K40,'ID-44'!I40,'ID-57'!I40))</f>
        <v>4.2742823178634168</v>
      </c>
    </row>
    <row r="34" spans="1:11" x14ac:dyDescent="0.25">
      <c r="A34" s="1">
        <v>3.75</v>
      </c>
      <c r="B34" s="1">
        <f>ABS(MEAN!B34-MIN('ID-11'!B41,'ID-13'!B41,'ID-14'!B41,'ID-15'!B41,'ID-24'!B41,'ID-26'!B41,'ID-29'!B41,'ID-30'!B41,'ID-32'!B41,'ID-33'!B41,'ID-34'!B41,'ID-37'!B41,'ID-38'!B41,'ID-39'!B41,'ID-40'!B41,'ID-44'!B41,'ID-45'!B41,'ID-53'!B41,'ID-57'!B41,'ID-59'!B41,'ID-70'!B41,'ID-71'!B41))</f>
        <v>2.0726072169332816</v>
      </c>
      <c r="C34" s="1">
        <f>ABS(MEAN!C34-MIN('ID-08'!B41,'ID-09'!B41,'ID-11'!C41,'ID-14'!C41,'ID-18'!B41,'ID-24'!C41,'ID-26'!C41,'ID-29'!C41,'ID-30'!C41,'ID-34'!C41,'ID-36'!B41,'ID-38'!C41,'ID-39'!C41,'ID-40'!C41,'ID-44'!C41,'ID-45'!C41,'ID-57'!C41,'ID-59'!C41))</f>
        <v>2.0216545603147047</v>
      </c>
      <c r="D34" s="1">
        <f>ABS(MEAN!D34-MIN('ID-13'!C41,'ID-14'!D41,'ID-15'!C41,'ID-16'!B41,'ID-18'!C41,'ID-26'!D41,'ID-29'!D41,'ID-30'!D41,'ID-33'!C41,'ID-34'!D41,'ID-36'!C41,'ID-37'!C41,'ID-38'!D41,'ID-39'!D41,'ID-40'!D41,'ID-45'!D41,'ID-59'!D41,'ID-71'!C41))</f>
        <v>3.7242991175658489</v>
      </c>
      <c r="E34" s="1">
        <f>ABS(MEAN!E34-MIN('ID-03'!B41,'ID-09'!C41,'ID-13'!D41,'ID-15'!D41,'ID-16'!C41,'ID-18'!D41,'ID-24'!D41,'ID-29'!E41,'ID-30'!E41,'ID-33'!D41,'ID-34'!E41,'ID-36'!D41,'ID-38'!E41,'ID-39'!E41,'ID-40'!E41,'ID-44'!D41,'ID-45'!E41,'ID-57'!D41,'ID-70'!C41,'ID-71'!D41))</f>
        <v>3.5359415632834903</v>
      </c>
      <c r="F34" s="1">
        <f>ABS(MEAN!F34-MIN('ID-01'!B41,'ID-02'!B41,'ID-03'!C41,'ID-06'!B41,'ID-08'!C41,'ID-09'!D41,'ID-12'!B41,'ID-16'!D41,'ID-18'!E41,'ID-24'!E41,'ID-29'!F41,'ID-33'!E41,'ID-34'!F41,'ID-36'!E41,'ID-38'!F41,'ID-39'!F41,'ID-40'!F41,'ID-45'!F41,'ID-53'!C41,'ID-54'!B41,'ID-57'!E41,'ID-71'!E41))</f>
        <v>4.4863497046876546</v>
      </c>
      <c r="G34" s="1">
        <f>ABS(MEAN!G34-MIN('ID-01'!C41,'ID-02'!C41,'ID-03'!D41,'ID-07'!B41,'ID-08'!D41,'ID-11'!D41,'ID-18'!F41,'ID-24'!F41,'ID-29'!G41,'ID-31'!B41,'ID-33'!F41,'ID-34'!G41,'ID-36'!F41,'ID-39'!G41,'ID-40'!G41,'ID-44'!E41,'ID-45'!G41,'ID-50'!B41,'ID-53'!D41,'ID-54'!C41,'ID-57'!F41,'ID-59'!E41,'ID-70'!D41,'ID-71'!F41))</f>
        <v>4.3893199900606952</v>
      </c>
      <c r="H34" s="1">
        <f>ABS(MEAN!H34-MIN('ID-03'!E41,'ID-11'!E41,'ID-13'!E41,'ID-15'!E41,'ID-16'!E41,'ID-18'!G41,'ID-24'!G41,'ID-29'!H41,'ID-30'!F41,'ID-31'!C41,'ID-33'!G41,'ID-34'!H41,'ID-40'!H41,'ID-44'!F41,'ID-45'!H41,'ID-54'!D41,'ID-57'!G41,'ID-59'!F41,'ID-70'!E41,'ID-71'!G41))</f>
        <v>2.0288631378967921</v>
      </c>
      <c r="I34" s="1">
        <f>ABS(MEAN!I34-MIN('ID-12'!C41,'ID-18'!H41,'ID-24'!H41,'ID-29'!I41,'ID-40'!I41,'ID-44'!G41,'ID-45'!I41,'ID-59'!G41))</f>
        <v>1.9467971112244982</v>
      </c>
      <c r="J34" s="1">
        <f>ABS(MEAN!J34-MIN('ID-31'!D41,'ID-40'!J41,'ID-44'!H41,'ID-45'!J41,'ID-57'!H41))</f>
        <v>3.7291157996211801</v>
      </c>
      <c r="K34" s="1">
        <f>ABS(MEAN!K34-MIN('ID-26'!E41,'ID-31'!E41,'ID-34'!I41,'ID-36'!G41,'ID-40'!K41,'ID-44'!I41,'ID-57'!I41))</f>
        <v>4.2588551219999289</v>
      </c>
    </row>
    <row r="35" spans="1:11" x14ac:dyDescent="0.25">
      <c r="A35" s="1">
        <v>3.875</v>
      </c>
      <c r="B35" s="1">
        <f>ABS(MEAN!B35-MIN('ID-11'!B42,'ID-13'!B42,'ID-14'!B42,'ID-15'!B42,'ID-24'!B42,'ID-26'!B42,'ID-29'!B42,'ID-30'!B42,'ID-32'!B42,'ID-33'!B42,'ID-34'!B42,'ID-37'!B42,'ID-38'!B42,'ID-39'!B42,'ID-40'!B42,'ID-44'!B42,'ID-45'!B42,'ID-53'!B42,'ID-57'!B42,'ID-59'!B42,'ID-70'!B42,'ID-71'!B42))</f>
        <v>2.0538922961450226</v>
      </c>
      <c r="C35" s="1">
        <f>ABS(MEAN!C35-MIN('ID-08'!B42,'ID-09'!B42,'ID-11'!C42,'ID-14'!C42,'ID-18'!B42,'ID-24'!C42,'ID-26'!C42,'ID-29'!C42,'ID-30'!C42,'ID-34'!C42,'ID-36'!B42,'ID-38'!C42,'ID-39'!C42,'ID-40'!C42,'ID-44'!C42,'ID-45'!C42,'ID-57'!C42,'ID-59'!C42))</f>
        <v>2.0848064835122599</v>
      </c>
      <c r="D35" s="1">
        <f>ABS(MEAN!D35-MIN('ID-13'!C42,'ID-14'!D42,'ID-15'!C42,'ID-16'!B42,'ID-18'!C42,'ID-26'!D42,'ID-29'!D42,'ID-30'!D42,'ID-33'!C42,'ID-34'!D42,'ID-36'!C42,'ID-37'!C42,'ID-38'!D42,'ID-39'!D42,'ID-40'!D42,'ID-45'!D42,'ID-59'!D42,'ID-71'!C42))</f>
        <v>3.7275363867880849</v>
      </c>
      <c r="E35" s="1">
        <f>ABS(MEAN!E35-MIN('ID-03'!B42,'ID-09'!C42,'ID-13'!D42,'ID-15'!D42,'ID-16'!C42,'ID-18'!D42,'ID-24'!D42,'ID-29'!E42,'ID-30'!E42,'ID-33'!D42,'ID-34'!E42,'ID-36'!D42,'ID-38'!E42,'ID-39'!E42,'ID-40'!E42,'ID-44'!D42,'ID-45'!E42,'ID-57'!D42,'ID-70'!C42,'ID-71'!D42))</f>
        <v>3.4999702751048289</v>
      </c>
      <c r="F35" s="1">
        <f>ABS(MEAN!F35-MIN('ID-01'!B42,'ID-02'!B42,'ID-03'!C42,'ID-06'!B42,'ID-08'!C42,'ID-09'!D42,'ID-12'!B42,'ID-16'!D42,'ID-18'!E42,'ID-24'!E42,'ID-29'!F42,'ID-33'!E42,'ID-34'!F42,'ID-36'!E42,'ID-38'!F42,'ID-39'!F42,'ID-40'!F42,'ID-45'!F42,'ID-53'!C42,'ID-54'!B42,'ID-57'!E42,'ID-71'!E42))</f>
        <v>4.4814073773049827</v>
      </c>
      <c r="G35" s="1">
        <f>ABS(MEAN!G35-MIN('ID-01'!C42,'ID-02'!C42,'ID-03'!D42,'ID-07'!B42,'ID-08'!D42,'ID-11'!D42,'ID-18'!F42,'ID-24'!F42,'ID-29'!G42,'ID-31'!B42,'ID-33'!F42,'ID-34'!G42,'ID-36'!F42,'ID-39'!G42,'ID-40'!G42,'ID-44'!E42,'ID-45'!G42,'ID-50'!B42,'ID-53'!D42,'ID-54'!C42,'ID-57'!F42,'ID-59'!E42,'ID-70'!D42,'ID-71'!F42))</f>
        <v>4.3796429767050817</v>
      </c>
      <c r="H35" s="1">
        <f>ABS(MEAN!H35-MIN('ID-03'!E42,'ID-11'!E42,'ID-13'!E42,'ID-15'!E42,'ID-16'!E42,'ID-18'!G42,'ID-24'!G42,'ID-29'!H42,'ID-30'!F42,'ID-31'!C42,'ID-33'!G42,'ID-34'!H42,'ID-40'!H42,'ID-44'!F42,'ID-45'!H42,'ID-54'!D42,'ID-57'!G42,'ID-59'!F42,'ID-70'!E42,'ID-71'!G42))</f>
        <v>2.0307401886009586</v>
      </c>
      <c r="I35" s="1">
        <f>ABS(MEAN!I35-MIN('ID-12'!C42,'ID-18'!H42,'ID-24'!H42,'ID-29'!I42,'ID-40'!I42,'ID-44'!G42,'ID-45'!I42,'ID-59'!G42))</f>
        <v>1.9020270738567788</v>
      </c>
      <c r="J35" s="1">
        <f>ABS(MEAN!J35-MIN('ID-31'!D42,'ID-40'!J42,'ID-44'!H42,'ID-45'!J42,'ID-57'!H42))</f>
        <v>3.6823681170454172</v>
      </c>
      <c r="K35" s="1">
        <f>ABS(MEAN!K35-MIN('ID-26'!E42,'ID-31'!E42,'ID-34'!I42,'ID-36'!G42,'ID-40'!K42,'ID-44'!I42,'ID-57'!I42))</f>
        <v>4.2422452394157233</v>
      </c>
    </row>
    <row r="36" spans="1:11" x14ac:dyDescent="0.25">
      <c r="A36" s="1">
        <v>4</v>
      </c>
      <c r="B36" s="1">
        <f>ABS(MEAN!B36-MIN('ID-11'!B43,'ID-13'!B43,'ID-14'!B43,'ID-15'!B43,'ID-24'!B43,'ID-26'!B43,'ID-29'!B43,'ID-30'!B43,'ID-32'!B43,'ID-33'!B43,'ID-34'!B43,'ID-37'!B43,'ID-38'!B43,'ID-39'!B43,'ID-40'!B43,'ID-44'!B43,'ID-45'!B43,'ID-53'!B43,'ID-57'!B43,'ID-59'!B43,'ID-70'!B43,'ID-71'!B43))</f>
        <v>2.1257150127888913</v>
      </c>
      <c r="C36" s="1">
        <f>ABS(MEAN!C36-MIN('ID-08'!B43,'ID-09'!B43,'ID-11'!C43,'ID-14'!C43,'ID-18'!B43,'ID-24'!C43,'ID-26'!C43,'ID-29'!C43,'ID-30'!C43,'ID-34'!C43,'ID-36'!B43,'ID-38'!C43,'ID-39'!C43,'ID-40'!C43,'ID-44'!C43,'ID-45'!C43,'ID-57'!C43,'ID-59'!C43))</f>
        <v>2.1297927034244033</v>
      </c>
      <c r="D36" s="1">
        <f>ABS(MEAN!D36-MIN('ID-13'!C43,'ID-14'!D43,'ID-15'!C43,'ID-16'!B43,'ID-18'!C43,'ID-26'!D43,'ID-29'!D43,'ID-30'!D43,'ID-33'!C43,'ID-34'!D43,'ID-36'!C43,'ID-37'!C43,'ID-38'!D43,'ID-39'!D43,'ID-40'!D43,'ID-45'!D43,'ID-59'!D43,'ID-71'!C43))</f>
        <v>3.730290570725078</v>
      </c>
      <c r="E36" s="1">
        <f>ABS(MEAN!E36-MIN('ID-03'!B43,'ID-09'!C43,'ID-13'!D43,'ID-15'!D43,'ID-16'!C43,'ID-18'!D43,'ID-24'!D43,'ID-29'!E43,'ID-30'!E43,'ID-33'!D43,'ID-34'!E43,'ID-36'!D43,'ID-38'!E43,'ID-39'!E43,'ID-40'!E43,'ID-44'!D43,'ID-45'!E43,'ID-57'!D43,'ID-70'!C43,'ID-71'!D43))</f>
        <v>3.4837070342094165</v>
      </c>
      <c r="F36" s="1">
        <f>ABS(MEAN!F36-MIN('ID-01'!B43,'ID-02'!B43,'ID-03'!C43,'ID-06'!B43,'ID-08'!C43,'ID-09'!D43,'ID-12'!B43,'ID-16'!D43,'ID-18'!E43,'ID-24'!E43,'ID-29'!F43,'ID-33'!E43,'ID-34'!F43,'ID-36'!E43,'ID-38'!F43,'ID-39'!F43,'ID-40'!F43,'ID-45'!F43,'ID-53'!C43,'ID-54'!B43,'ID-57'!E43,'ID-71'!E43))</f>
        <v>4.4799362621221803</v>
      </c>
      <c r="G36" s="1">
        <f>ABS(MEAN!G36-MIN('ID-01'!C43,'ID-02'!C43,'ID-03'!D43,'ID-07'!B43,'ID-08'!D43,'ID-11'!D43,'ID-18'!F43,'ID-24'!F43,'ID-29'!G43,'ID-31'!B43,'ID-33'!F43,'ID-34'!G43,'ID-36'!F43,'ID-39'!G43,'ID-40'!G43,'ID-44'!E43,'ID-45'!G43,'ID-50'!B43,'ID-53'!D43,'ID-54'!C43,'ID-57'!F43,'ID-59'!E43,'ID-70'!D43,'ID-71'!F43))</f>
        <v>4.3796799449454689</v>
      </c>
      <c r="H36" s="1">
        <f>ABS(MEAN!H36-MIN('ID-03'!E43,'ID-11'!E43,'ID-13'!E43,'ID-15'!E43,'ID-16'!E43,'ID-18'!G43,'ID-24'!G43,'ID-29'!H43,'ID-30'!F43,'ID-31'!C43,'ID-33'!G43,'ID-34'!H43,'ID-40'!H43,'ID-44'!F43,'ID-45'!H43,'ID-54'!D43,'ID-57'!G43,'ID-59'!F43,'ID-70'!E43,'ID-71'!G43))</f>
        <v>2.017942146267238</v>
      </c>
      <c r="I36" s="1">
        <f>ABS(MEAN!I36-MIN('ID-12'!C43,'ID-18'!H43,'ID-24'!H43,'ID-29'!I43,'ID-40'!I43,'ID-44'!G43,'ID-45'!I43,'ID-59'!G43))</f>
        <v>1.912771089455795</v>
      </c>
      <c r="J36" s="1">
        <f>ABS(MEAN!J36-MIN('ID-31'!D43,'ID-40'!J43,'ID-44'!H43,'ID-45'!J43,'ID-57'!H43))</f>
        <v>3.5275460758838442</v>
      </c>
      <c r="K36" s="1">
        <f>ABS(MEAN!K36-MIN('ID-26'!E43,'ID-31'!E43,'ID-34'!I43,'ID-36'!G43,'ID-40'!K43,'ID-44'!I43,'ID-57'!I43))</f>
        <v>4.1723644164722984</v>
      </c>
    </row>
    <row r="37" spans="1:11" x14ac:dyDescent="0.25">
      <c r="A37" s="1">
        <v>4.125</v>
      </c>
      <c r="B37" s="1">
        <f>ABS(MEAN!B37-MIN('ID-11'!B44,'ID-13'!B44,'ID-14'!B44,'ID-15'!B44,'ID-24'!B44,'ID-26'!B44,'ID-29'!B44,'ID-30'!B44,'ID-32'!B44,'ID-33'!B44,'ID-34'!B44,'ID-37'!B44,'ID-38'!B44,'ID-39'!B44,'ID-40'!B44,'ID-44'!B44,'ID-45'!B44,'ID-53'!B44,'ID-57'!B44,'ID-59'!B44,'ID-70'!B44,'ID-71'!B44))</f>
        <v>2.1546442007514557</v>
      </c>
      <c r="C37" s="1">
        <f>ABS(MEAN!C37-MIN('ID-08'!B44,'ID-09'!B44,'ID-11'!C44,'ID-14'!C44,'ID-18'!B44,'ID-24'!C44,'ID-26'!C44,'ID-29'!C44,'ID-30'!C44,'ID-34'!C44,'ID-36'!B44,'ID-38'!C44,'ID-39'!C44,'ID-40'!C44,'ID-44'!C44,'ID-45'!C44,'ID-57'!C44,'ID-59'!C44))</f>
        <v>2.1490042617197105</v>
      </c>
      <c r="D37" s="1">
        <f>ABS(MEAN!D37-MIN('ID-13'!C44,'ID-14'!D44,'ID-15'!C44,'ID-16'!B44,'ID-18'!C44,'ID-26'!D44,'ID-29'!D44,'ID-30'!D44,'ID-33'!C44,'ID-34'!D44,'ID-36'!C44,'ID-37'!C44,'ID-38'!D44,'ID-39'!D44,'ID-40'!D44,'ID-45'!D44,'ID-59'!D44,'ID-71'!C44))</f>
        <v>3.5667177445563034</v>
      </c>
      <c r="E37" s="1">
        <f>ABS(MEAN!E37-MIN('ID-03'!B44,'ID-09'!C44,'ID-13'!D44,'ID-15'!D44,'ID-16'!C44,'ID-18'!D44,'ID-24'!D44,'ID-29'!E44,'ID-30'!E44,'ID-33'!D44,'ID-34'!E44,'ID-36'!D44,'ID-38'!E44,'ID-39'!E44,'ID-40'!E44,'ID-44'!D44,'ID-45'!E44,'ID-57'!D44,'ID-70'!C44,'ID-71'!D44))</f>
        <v>3.501295014570001</v>
      </c>
      <c r="F37" s="1">
        <f>ABS(MEAN!F37-MIN('ID-01'!B44,'ID-02'!B44,'ID-03'!C44,'ID-06'!B44,'ID-08'!C44,'ID-09'!D44,'ID-12'!B44,'ID-16'!D44,'ID-18'!E44,'ID-24'!E44,'ID-29'!F44,'ID-33'!E44,'ID-34'!F44,'ID-36'!E44,'ID-38'!F44,'ID-39'!F44,'ID-40'!F44,'ID-45'!F44,'ID-53'!C44,'ID-54'!B44,'ID-57'!E44,'ID-71'!E44))</f>
        <v>4.4856616021327582</v>
      </c>
      <c r="G37" s="1">
        <f>ABS(MEAN!G37-MIN('ID-01'!C44,'ID-02'!C44,'ID-03'!D44,'ID-07'!B44,'ID-08'!D44,'ID-11'!D44,'ID-18'!F44,'ID-24'!F44,'ID-29'!G44,'ID-31'!B44,'ID-33'!F44,'ID-34'!G44,'ID-36'!F44,'ID-39'!G44,'ID-40'!G44,'ID-44'!E44,'ID-45'!G44,'ID-50'!B44,'ID-53'!D44,'ID-54'!C44,'ID-57'!F44,'ID-59'!E44,'ID-70'!D44,'ID-71'!F44))</f>
        <v>4.3789073490802544</v>
      </c>
      <c r="H37" s="1">
        <f>ABS(MEAN!H37-MIN('ID-03'!E44,'ID-11'!E44,'ID-13'!E44,'ID-15'!E44,'ID-16'!E44,'ID-18'!G44,'ID-24'!G44,'ID-29'!H44,'ID-30'!F44,'ID-31'!C44,'ID-33'!G44,'ID-34'!H44,'ID-40'!H44,'ID-44'!F44,'ID-45'!H44,'ID-54'!D44,'ID-57'!G44,'ID-59'!F44,'ID-70'!E44,'ID-71'!G44))</f>
        <v>2.0233408889761861</v>
      </c>
      <c r="I37" s="1">
        <f>ABS(MEAN!I37-MIN('ID-12'!C44,'ID-18'!H44,'ID-24'!H44,'ID-29'!I44,'ID-40'!I44,'ID-44'!G44,'ID-45'!I44,'ID-59'!G44))</f>
        <v>1.9418841841647847</v>
      </c>
      <c r="J37" s="1">
        <f>ABS(MEAN!J37-MIN('ID-31'!D44,'ID-40'!J44,'ID-44'!H44,'ID-45'!J44,'ID-57'!H44))</f>
        <v>3.4926022736110589</v>
      </c>
      <c r="K37" s="1">
        <f>ABS(MEAN!K37-MIN('ID-26'!E44,'ID-31'!E44,'ID-34'!I44,'ID-36'!G44,'ID-40'!K44,'ID-44'!I44,'ID-57'!I44))</f>
        <v>4.2476350482810297</v>
      </c>
    </row>
    <row r="38" spans="1:11" x14ac:dyDescent="0.25">
      <c r="A38" s="1">
        <v>4.25</v>
      </c>
      <c r="B38" s="1">
        <f>ABS(MEAN!B38-MIN('ID-11'!B45,'ID-13'!B45,'ID-14'!B45,'ID-15'!B45,'ID-24'!B45,'ID-26'!B45,'ID-29'!B45,'ID-30'!B45,'ID-32'!B45,'ID-33'!B45,'ID-34'!B45,'ID-37'!B45,'ID-38'!B45,'ID-39'!B45,'ID-40'!B45,'ID-44'!B45,'ID-45'!B45,'ID-53'!B45,'ID-57'!B45,'ID-59'!B45,'ID-70'!B45,'ID-71'!B45))</f>
        <v>2.1824359464031531</v>
      </c>
      <c r="C38" s="1">
        <f>ABS(MEAN!C38-MIN('ID-08'!B45,'ID-09'!B45,'ID-11'!C45,'ID-14'!C45,'ID-18'!B45,'ID-24'!C45,'ID-26'!C45,'ID-29'!C45,'ID-30'!C45,'ID-34'!C45,'ID-36'!B45,'ID-38'!C45,'ID-39'!C45,'ID-40'!C45,'ID-44'!C45,'ID-45'!C45,'ID-57'!C45,'ID-59'!C45))</f>
        <v>2.1477047624678818</v>
      </c>
      <c r="D38" s="1">
        <f>ABS(MEAN!D38-MIN('ID-13'!C45,'ID-14'!D45,'ID-15'!C45,'ID-16'!B45,'ID-18'!C45,'ID-26'!D45,'ID-29'!D45,'ID-30'!D45,'ID-33'!C45,'ID-34'!D45,'ID-36'!C45,'ID-37'!C45,'ID-38'!D45,'ID-39'!D45,'ID-40'!D45,'ID-45'!D45,'ID-59'!D45,'ID-71'!C45))</f>
        <v>3.5729428265566838</v>
      </c>
      <c r="E38" s="1">
        <f>ABS(MEAN!E38-MIN('ID-03'!B45,'ID-09'!C45,'ID-13'!D45,'ID-15'!D45,'ID-16'!C45,'ID-18'!D45,'ID-24'!D45,'ID-29'!E45,'ID-30'!E45,'ID-33'!D45,'ID-34'!E45,'ID-36'!D45,'ID-38'!E45,'ID-39'!E45,'ID-40'!E45,'ID-44'!D45,'ID-45'!E45,'ID-57'!D45,'ID-70'!C45,'ID-71'!D45))</f>
        <v>3.44896188698538</v>
      </c>
      <c r="F38" s="1">
        <f>ABS(MEAN!F38-MIN('ID-01'!B45,'ID-02'!B45,'ID-03'!C45,'ID-06'!B45,'ID-08'!C45,'ID-09'!D45,'ID-12'!B45,'ID-16'!D45,'ID-18'!E45,'ID-24'!E45,'ID-29'!F45,'ID-33'!E45,'ID-34'!F45,'ID-36'!E45,'ID-38'!F45,'ID-39'!F45,'ID-40'!F45,'ID-45'!F45,'ID-53'!C45,'ID-54'!B45,'ID-57'!E45,'ID-71'!E45))</f>
        <v>4.4831561844364529</v>
      </c>
      <c r="G38" s="1">
        <f>ABS(MEAN!G38-MIN('ID-01'!C45,'ID-02'!C45,'ID-03'!D45,'ID-07'!B45,'ID-08'!D45,'ID-11'!D45,'ID-18'!F45,'ID-24'!F45,'ID-29'!G45,'ID-31'!B45,'ID-33'!F45,'ID-34'!G45,'ID-36'!F45,'ID-39'!G45,'ID-40'!G45,'ID-44'!E45,'ID-45'!G45,'ID-50'!B45,'ID-53'!D45,'ID-54'!C45,'ID-57'!F45,'ID-59'!E45,'ID-70'!D45,'ID-71'!F45))</f>
        <v>4.3751766367197078</v>
      </c>
      <c r="H38" s="1">
        <f>ABS(MEAN!H38-MIN('ID-03'!E45,'ID-11'!E45,'ID-13'!E45,'ID-15'!E45,'ID-16'!E45,'ID-18'!G45,'ID-24'!G45,'ID-29'!H45,'ID-30'!F45,'ID-31'!C45,'ID-33'!G45,'ID-34'!H45,'ID-40'!H45,'ID-44'!F45,'ID-45'!H45,'ID-54'!D45,'ID-57'!G45,'ID-59'!F45,'ID-70'!E45,'ID-71'!G45))</f>
        <v>2.0558280359979051</v>
      </c>
      <c r="I38" s="1">
        <f>ABS(MEAN!I38-MIN('ID-12'!C45,'ID-18'!H45,'ID-24'!H45,'ID-29'!I45,'ID-40'!I45,'ID-44'!G45,'ID-45'!I45,'ID-59'!G45))</f>
        <v>2.0309554623582855</v>
      </c>
      <c r="J38" s="1">
        <f>ABS(MEAN!J38-MIN('ID-31'!D45,'ID-40'!J45,'ID-44'!H45,'ID-45'!J45,'ID-57'!H45))</f>
        <v>3.510835398611075</v>
      </c>
      <c r="K38" s="1">
        <f>ABS(MEAN!K38-MIN('ID-26'!E45,'ID-31'!E45,'ID-34'!I45,'ID-36'!G45,'ID-40'!K45,'ID-44'!I45,'ID-57'!I45))</f>
        <v>4.2965841670047062</v>
      </c>
    </row>
    <row r="39" spans="1:11" x14ac:dyDescent="0.25">
      <c r="A39" s="1">
        <v>4.375</v>
      </c>
      <c r="B39" s="1">
        <f>ABS(MEAN!B39-MIN('ID-11'!B46,'ID-13'!B46,'ID-14'!B46,'ID-15'!B46,'ID-24'!B46,'ID-26'!B46,'ID-29'!B46,'ID-30'!B46,'ID-32'!B46,'ID-33'!B46,'ID-34'!B46,'ID-37'!B46,'ID-38'!B46,'ID-39'!B46,'ID-40'!B46,'ID-44'!B46,'ID-45'!B46,'ID-53'!B46,'ID-57'!B46,'ID-59'!B46,'ID-70'!B46,'ID-71'!B46))</f>
        <v>2.1989213284541158</v>
      </c>
      <c r="C39" s="1">
        <f>ABS(MEAN!C39-MIN('ID-08'!B46,'ID-09'!B46,'ID-11'!C46,'ID-14'!C46,'ID-18'!B46,'ID-24'!C46,'ID-26'!C46,'ID-29'!C46,'ID-30'!C46,'ID-34'!C46,'ID-36'!B46,'ID-38'!C46,'ID-39'!C46,'ID-40'!C46,'ID-44'!C46,'ID-45'!C46,'ID-57'!C46,'ID-59'!C46))</f>
        <v>2.1676759608777267</v>
      </c>
      <c r="D39" s="1">
        <f>ABS(MEAN!D39-MIN('ID-13'!C46,'ID-14'!D46,'ID-15'!C46,'ID-16'!B46,'ID-18'!C46,'ID-26'!D46,'ID-29'!D46,'ID-30'!D46,'ID-33'!C46,'ID-34'!D46,'ID-36'!C46,'ID-37'!C46,'ID-38'!D46,'ID-39'!D46,'ID-40'!D46,'ID-45'!D46,'ID-59'!D46,'ID-71'!C46))</f>
        <v>3.5733043074862394</v>
      </c>
      <c r="E39" s="1">
        <f>ABS(MEAN!E39-MIN('ID-03'!B46,'ID-09'!C46,'ID-13'!D46,'ID-15'!D46,'ID-16'!C46,'ID-18'!D46,'ID-24'!D46,'ID-29'!E46,'ID-30'!E46,'ID-33'!D46,'ID-34'!E46,'ID-36'!D46,'ID-38'!E46,'ID-39'!E46,'ID-40'!E46,'ID-44'!D46,'ID-45'!E46,'ID-57'!D46,'ID-70'!C46,'ID-71'!D46))</f>
        <v>3.4432185967377045</v>
      </c>
      <c r="F39" s="1">
        <f>ABS(MEAN!F39-MIN('ID-01'!B46,'ID-02'!B46,'ID-03'!C46,'ID-06'!B46,'ID-08'!C46,'ID-09'!D46,'ID-12'!B46,'ID-16'!D46,'ID-18'!E46,'ID-24'!E46,'ID-29'!F46,'ID-33'!E46,'ID-34'!F46,'ID-36'!E46,'ID-38'!F46,'ID-39'!F46,'ID-40'!F46,'ID-45'!F46,'ID-53'!C46,'ID-54'!B46,'ID-57'!E46,'ID-71'!E46))</f>
        <v>4.4819671575228419</v>
      </c>
      <c r="G39" s="1">
        <f>ABS(MEAN!G39-MIN('ID-01'!C46,'ID-02'!C46,'ID-03'!D46,'ID-07'!B46,'ID-08'!D46,'ID-11'!D46,'ID-18'!F46,'ID-24'!F46,'ID-29'!G46,'ID-31'!B46,'ID-33'!F46,'ID-34'!G46,'ID-36'!F46,'ID-39'!G46,'ID-40'!G46,'ID-44'!E46,'ID-45'!G46,'ID-50'!B46,'ID-53'!D46,'ID-54'!C46,'ID-57'!F46,'ID-59'!E46,'ID-70'!D46,'ID-71'!F46))</f>
        <v>4.3757629864975556</v>
      </c>
      <c r="H39" s="1">
        <f>ABS(MEAN!H39-MIN('ID-03'!E46,'ID-11'!E46,'ID-13'!E46,'ID-15'!E46,'ID-16'!E46,'ID-18'!G46,'ID-24'!G46,'ID-29'!H46,'ID-30'!F46,'ID-31'!C46,'ID-33'!G46,'ID-34'!H46,'ID-40'!H46,'ID-44'!F46,'ID-45'!H46,'ID-54'!D46,'ID-57'!G46,'ID-59'!F46,'ID-70'!E46,'ID-71'!G46))</f>
        <v>2.0652023379631856</v>
      </c>
      <c r="I39" s="1">
        <f>ABS(MEAN!I39-MIN('ID-12'!C46,'ID-18'!H46,'ID-24'!H46,'ID-29'!I46,'ID-40'!I46,'ID-44'!G46,'ID-45'!I46,'ID-59'!G46))</f>
        <v>2.0472581348261585</v>
      </c>
      <c r="J39" s="1">
        <f>ABS(MEAN!J39-MIN('ID-31'!D46,'ID-40'!J46,'ID-44'!H46,'ID-45'!J46,'ID-57'!H46))</f>
        <v>3.5363446785353041</v>
      </c>
      <c r="K39" s="1">
        <f>ABS(MEAN!K39-MIN('ID-26'!E46,'ID-31'!E46,'ID-34'!I46,'ID-36'!G46,'ID-40'!K46,'ID-44'!I46,'ID-57'!I46))</f>
        <v>4.2990799567330562</v>
      </c>
    </row>
    <row r="40" spans="1:11" x14ac:dyDescent="0.25">
      <c r="A40" s="1">
        <v>4.5</v>
      </c>
      <c r="B40" s="1">
        <f>ABS(MEAN!B40-MIN('ID-11'!B47,'ID-13'!B47,'ID-14'!B47,'ID-15'!B47,'ID-24'!B47,'ID-26'!B47,'ID-29'!B47,'ID-30'!B47,'ID-32'!B47,'ID-33'!B47,'ID-34'!B47,'ID-37'!B47,'ID-38'!B47,'ID-39'!B47,'ID-40'!B47,'ID-44'!B47,'ID-45'!B47,'ID-53'!B47,'ID-57'!B47,'ID-59'!B47,'ID-70'!B47,'ID-71'!B47))</f>
        <v>2.2955136978195618</v>
      </c>
      <c r="C40" s="1">
        <f>ABS(MEAN!C40-MIN('ID-08'!B47,'ID-09'!B47,'ID-11'!C47,'ID-14'!C47,'ID-18'!B47,'ID-24'!C47,'ID-26'!C47,'ID-29'!C47,'ID-30'!C47,'ID-34'!C47,'ID-36'!B47,'ID-38'!C47,'ID-39'!C47,'ID-40'!C47,'ID-44'!C47,'ID-45'!C47,'ID-57'!C47,'ID-59'!C47))</f>
        <v>2.1732113864905998</v>
      </c>
      <c r="D40" s="1">
        <f>ABS(MEAN!D40-MIN('ID-13'!C47,'ID-14'!D47,'ID-15'!C47,'ID-16'!B47,'ID-18'!C47,'ID-26'!D47,'ID-29'!D47,'ID-30'!D47,'ID-33'!C47,'ID-34'!D47,'ID-36'!C47,'ID-37'!C47,'ID-38'!D47,'ID-39'!D47,'ID-40'!D47,'ID-45'!D47,'ID-59'!D47,'ID-71'!C47))</f>
        <v>3.593509564541062</v>
      </c>
      <c r="E40" s="1">
        <f>ABS(MEAN!E40-MIN('ID-03'!B47,'ID-09'!C47,'ID-13'!D47,'ID-15'!D47,'ID-16'!C47,'ID-18'!D47,'ID-24'!D47,'ID-29'!E47,'ID-30'!E47,'ID-33'!D47,'ID-34'!E47,'ID-36'!D47,'ID-38'!E47,'ID-39'!E47,'ID-40'!E47,'ID-44'!D47,'ID-45'!E47,'ID-57'!D47,'ID-70'!C47,'ID-71'!D47))</f>
        <v>3.4271584030039044</v>
      </c>
      <c r="F40" s="1">
        <f>ABS(MEAN!F40-MIN('ID-01'!B47,'ID-02'!B47,'ID-03'!C47,'ID-06'!B47,'ID-08'!C47,'ID-09'!D47,'ID-12'!B47,'ID-16'!D47,'ID-18'!E47,'ID-24'!E47,'ID-29'!F47,'ID-33'!E47,'ID-34'!F47,'ID-36'!E47,'ID-38'!F47,'ID-39'!F47,'ID-40'!F47,'ID-45'!F47,'ID-53'!C47,'ID-54'!B47,'ID-57'!E47,'ID-71'!E47))</f>
        <v>4.4793121235210158</v>
      </c>
      <c r="G40" s="1">
        <f>ABS(MEAN!G40-MIN('ID-01'!C47,'ID-02'!C47,'ID-03'!D47,'ID-07'!B47,'ID-08'!D47,'ID-11'!D47,'ID-18'!F47,'ID-24'!F47,'ID-29'!G47,'ID-31'!B47,'ID-33'!F47,'ID-34'!G47,'ID-36'!F47,'ID-39'!G47,'ID-40'!G47,'ID-44'!E47,'ID-45'!G47,'ID-50'!B47,'ID-53'!D47,'ID-54'!C47,'ID-57'!F47,'ID-59'!E47,'ID-70'!D47,'ID-71'!F47))</f>
        <v>4.3694249325305847</v>
      </c>
      <c r="H40" s="1">
        <f>ABS(MEAN!H40-MIN('ID-03'!E47,'ID-11'!E47,'ID-13'!E47,'ID-15'!E47,'ID-16'!E47,'ID-18'!G47,'ID-24'!G47,'ID-29'!H47,'ID-30'!F47,'ID-31'!C47,'ID-33'!G47,'ID-34'!H47,'ID-40'!H47,'ID-44'!F47,'ID-45'!H47,'ID-54'!D47,'ID-57'!G47,'ID-59'!F47,'ID-70'!E47,'ID-71'!G47))</f>
        <v>2.1246246881390149</v>
      </c>
      <c r="I40" s="1">
        <f>ABS(MEAN!I40-MIN('ID-12'!C47,'ID-18'!H47,'ID-24'!H47,'ID-29'!I47,'ID-40'!I47,'ID-44'!G47,'ID-45'!I47,'ID-59'!G47))</f>
        <v>2.0683404171674411</v>
      </c>
      <c r="J40" s="1">
        <f>ABS(MEAN!J40-MIN('ID-31'!D47,'ID-40'!J47,'ID-44'!H47,'ID-45'!J47,'ID-57'!H47))</f>
        <v>3.5829019393939383</v>
      </c>
      <c r="K40" s="1">
        <f>ABS(MEAN!K40-MIN('ID-26'!E47,'ID-31'!E47,'ID-34'!I47,'ID-36'!G47,'ID-40'!K47,'ID-44'!I47,'ID-57'!I47))</f>
        <v>4.3347552404349159</v>
      </c>
    </row>
    <row r="41" spans="1:11" x14ac:dyDescent="0.25">
      <c r="A41" s="1">
        <v>4.625</v>
      </c>
      <c r="B41" s="1">
        <f>ABS(MEAN!B41-MIN('ID-11'!B48,'ID-13'!B48,'ID-14'!B48,'ID-15'!B48,'ID-24'!B48,'ID-26'!B48,'ID-29'!B48,'ID-30'!B48,'ID-32'!B48,'ID-33'!B48,'ID-34'!B48,'ID-37'!B48,'ID-38'!B48,'ID-39'!B48,'ID-40'!B48,'ID-44'!B48,'ID-45'!B48,'ID-53'!B48,'ID-57'!B48,'ID-59'!B48,'ID-70'!B48,'ID-71'!B48))</f>
        <v>2.3015783067095192</v>
      </c>
      <c r="C41" s="1">
        <f>ABS(MEAN!C41-MIN('ID-08'!B48,'ID-09'!B48,'ID-11'!C48,'ID-14'!C48,'ID-18'!B48,'ID-24'!C48,'ID-26'!C48,'ID-29'!C48,'ID-30'!C48,'ID-34'!C48,'ID-36'!B48,'ID-38'!C48,'ID-39'!C48,'ID-40'!C48,'ID-44'!C48,'ID-45'!C48,'ID-57'!C48,'ID-59'!C48))</f>
        <v>2.147523584459119</v>
      </c>
      <c r="D41" s="1">
        <f>ABS(MEAN!D41-MIN('ID-13'!C48,'ID-14'!D48,'ID-15'!C48,'ID-16'!B48,'ID-18'!C48,'ID-26'!D48,'ID-29'!D48,'ID-30'!D48,'ID-33'!C48,'ID-34'!D48,'ID-36'!C48,'ID-37'!C48,'ID-38'!D48,'ID-39'!D48,'ID-40'!D48,'ID-45'!D48,'ID-59'!D48,'ID-71'!C48))</f>
        <v>3.5757790695742244</v>
      </c>
      <c r="E41" s="1">
        <f>ABS(MEAN!E41-MIN('ID-03'!B48,'ID-09'!C48,'ID-13'!D48,'ID-15'!D48,'ID-16'!C48,'ID-18'!D48,'ID-24'!D48,'ID-29'!E48,'ID-30'!E48,'ID-33'!D48,'ID-34'!E48,'ID-36'!D48,'ID-38'!E48,'ID-39'!E48,'ID-40'!E48,'ID-44'!D48,'ID-45'!E48,'ID-57'!D48,'ID-70'!C48,'ID-71'!D48))</f>
        <v>3.4071627024259747</v>
      </c>
      <c r="F41" s="1">
        <f>ABS(MEAN!F41-MIN('ID-01'!B48,'ID-02'!B48,'ID-03'!C48,'ID-06'!B48,'ID-08'!C48,'ID-09'!D48,'ID-12'!B48,'ID-16'!D48,'ID-18'!E48,'ID-24'!E48,'ID-29'!F48,'ID-33'!E48,'ID-34'!F48,'ID-36'!E48,'ID-38'!F48,'ID-39'!F48,'ID-40'!F48,'ID-45'!F48,'ID-53'!C48,'ID-54'!B48,'ID-57'!E48,'ID-71'!E48))</f>
        <v>4.4542044667131968</v>
      </c>
      <c r="G41" s="1">
        <f>ABS(MEAN!G41-MIN('ID-01'!C48,'ID-02'!C48,'ID-03'!D48,'ID-07'!B48,'ID-08'!D48,'ID-11'!D48,'ID-18'!F48,'ID-24'!F48,'ID-29'!G48,'ID-31'!B48,'ID-33'!F48,'ID-34'!G48,'ID-36'!F48,'ID-39'!G48,'ID-40'!G48,'ID-44'!E48,'ID-45'!G48,'ID-50'!B48,'ID-53'!D48,'ID-54'!C48,'ID-57'!F48,'ID-59'!E48,'ID-70'!D48,'ID-71'!F48))</f>
        <v>4.3624481256101824</v>
      </c>
      <c r="H41" s="1">
        <f>ABS(MEAN!H41-MIN('ID-03'!E48,'ID-11'!E48,'ID-13'!E48,'ID-15'!E48,'ID-16'!E48,'ID-18'!G48,'ID-24'!G48,'ID-29'!H48,'ID-30'!F48,'ID-31'!C48,'ID-33'!G48,'ID-34'!H48,'ID-40'!H48,'ID-44'!F48,'ID-45'!H48,'ID-54'!D48,'ID-57'!G48,'ID-59'!F48,'ID-70'!E48,'ID-71'!G48))</f>
        <v>2.1322395019501386</v>
      </c>
      <c r="I41" s="1">
        <f>ABS(MEAN!I41-MIN('ID-12'!C48,'ID-18'!H48,'ID-24'!H48,'ID-29'!I48,'ID-40'!I48,'ID-44'!G48,'ID-45'!I48,'ID-59'!G48))</f>
        <v>2.0603628160903362</v>
      </c>
      <c r="J41" s="1">
        <f>ABS(MEAN!J41-MIN('ID-31'!D48,'ID-40'!J48,'ID-44'!H48,'ID-45'!J48,'ID-57'!H48))</f>
        <v>3.6009452095959453</v>
      </c>
      <c r="K41" s="1">
        <f>ABS(MEAN!K41-MIN('ID-26'!E48,'ID-31'!E48,'ID-34'!I48,'ID-36'!G48,'ID-40'!K48,'ID-44'!I48,'ID-57'!I48))</f>
        <v>4.3553640939972169</v>
      </c>
    </row>
    <row r="42" spans="1:11" x14ac:dyDescent="0.25">
      <c r="A42" s="1">
        <v>4.75</v>
      </c>
      <c r="B42" s="1">
        <f>ABS(MEAN!B42-MIN('ID-11'!B49,'ID-13'!B49,'ID-14'!B49,'ID-15'!B49,'ID-24'!B49,'ID-26'!B49,'ID-29'!B49,'ID-30'!B49,'ID-32'!B49,'ID-33'!B49,'ID-34'!B49,'ID-37'!B49,'ID-38'!B49,'ID-39'!B49,'ID-40'!B49,'ID-44'!B49,'ID-45'!B49,'ID-53'!B49,'ID-57'!B49,'ID-59'!B49,'ID-70'!B49,'ID-71'!B49))</f>
        <v>2.2808241445094453</v>
      </c>
      <c r="C42" s="1">
        <f>ABS(MEAN!C42-MIN('ID-08'!B49,'ID-09'!B49,'ID-11'!C49,'ID-14'!C49,'ID-18'!B49,'ID-24'!C49,'ID-26'!C49,'ID-29'!C49,'ID-30'!C49,'ID-34'!C49,'ID-36'!B49,'ID-38'!C49,'ID-39'!C49,'ID-40'!C49,'ID-44'!C49,'ID-45'!C49,'ID-57'!C49,'ID-59'!C49))</f>
        <v>2.1447397633117689</v>
      </c>
      <c r="D42" s="1">
        <f>ABS(MEAN!D42-MIN('ID-13'!C49,'ID-14'!D49,'ID-15'!C49,'ID-16'!B49,'ID-18'!C49,'ID-26'!D49,'ID-29'!D49,'ID-30'!D49,'ID-33'!C49,'ID-34'!D49,'ID-36'!C49,'ID-37'!C49,'ID-38'!D49,'ID-39'!D49,'ID-40'!D49,'ID-45'!D49,'ID-59'!D49,'ID-71'!C49))</f>
        <v>3.518912463898225</v>
      </c>
      <c r="E42" s="1">
        <f>ABS(MEAN!E42-MIN('ID-03'!B49,'ID-09'!C49,'ID-13'!D49,'ID-15'!D49,'ID-16'!C49,'ID-18'!D49,'ID-24'!D49,'ID-29'!E49,'ID-30'!E49,'ID-33'!D49,'ID-34'!E49,'ID-36'!D49,'ID-38'!E49,'ID-39'!E49,'ID-40'!E49,'ID-44'!D49,'ID-45'!E49,'ID-57'!D49,'ID-70'!C49,'ID-71'!D49))</f>
        <v>3.4290043902464262</v>
      </c>
      <c r="F42" s="1">
        <f>ABS(MEAN!F42-MIN('ID-01'!B49,'ID-02'!B49,'ID-03'!C49,'ID-06'!B49,'ID-08'!C49,'ID-09'!D49,'ID-12'!B49,'ID-16'!D49,'ID-18'!E49,'ID-24'!E49,'ID-29'!F49,'ID-33'!E49,'ID-34'!F49,'ID-36'!E49,'ID-38'!F49,'ID-39'!F49,'ID-40'!F49,'ID-45'!F49,'ID-53'!C49,'ID-54'!B49,'ID-57'!E49,'ID-71'!E49))</f>
        <v>4.4445444642954257</v>
      </c>
      <c r="G42" s="1">
        <f>ABS(MEAN!G42-MIN('ID-01'!C49,'ID-02'!C49,'ID-03'!D49,'ID-07'!B49,'ID-08'!D49,'ID-11'!D49,'ID-18'!F49,'ID-24'!F49,'ID-29'!G49,'ID-31'!B49,'ID-33'!F49,'ID-34'!G49,'ID-36'!F49,'ID-39'!G49,'ID-40'!G49,'ID-44'!E49,'ID-45'!G49,'ID-50'!B49,'ID-53'!D49,'ID-54'!C49,'ID-57'!F49,'ID-59'!E49,'ID-70'!D49,'ID-71'!F49))</f>
        <v>4.3401468104501575</v>
      </c>
      <c r="H42" s="1">
        <f>ABS(MEAN!H42-MIN('ID-03'!E49,'ID-11'!E49,'ID-13'!E49,'ID-15'!E49,'ID-16'!E49,'ID-18'!G49,'ID-24'!G49,'ID-29'!H49,'ID-30'!F49,'ID-31'!C49,'ID-33'!G49,'ID-34'!H49,'ID-40'!H49,'ID-44'!F49,'ID-45'!H49,'ID-54'!D49,'ID-57'!G49,'ID-59'!F49,'ID-70'!E49,'ID-71'!G49))</f>
        <v>2.1221153171594302</v>
      </c>
      <c r="I42" s="1">
        <f>ABS(MEAN!I42-MIN('ID-12'!C49,'ID-18'!H49,'ID-24'!H49,'ID-29'!I49,'ID-40'!I49,'ID-44'!G49,'ID-45'!I49,'ID-59'!G49))</f>
        <v>2.0565637827475491</v>
      </c>
      <c r="J42" s="1">
        <f>ABS(MEAN!J42-MIN('ID-31'!D49,'ID-40'!J49,'ID-44'!H49,'ID-45'!J49,'ID-57'!H49))</f>
        <v>3.6481526553029759</v>
      </c>
      <c r="K42" s="1">
        <f>ABS(MEAN!K42-MIN('ID-26'!E49,'ID-31'!E49,'ID-34'!I49,'ID-36'!G49,'ID-40'!K49,'ID-44'!I49,'ID-57'!I49))</f>
        <v>4.3749972410355831</v>
      </c>
    </row>
    <row r="43" spans="1:11" x14ac:dyDescent="0.25">
      <c r="A43" s="1">
        <v>4.875</v>
      </c>
      <c r="B43" s="1">
        <f>ABS(MEAN!B43-MIN('ID-11'!B50,'ID-13'!B50,'ID-14'!B50,'ID-15'!B50,'ID-24'!B50,'ID-26'!B50,'ID-29'!B50,'ID-30'!B50,'ID-32'!B50,'ID-33'!B50,'ID-34'!B50,'ID-37'!B50,'ID-38'!B50,'ID-39'!B50,'ID-40'!B50,'ID-44'!B50,'ID-45'!B50,'ID-53'!B50,'ID-57'!B50,'ID-59'!B50,'ID-70'!B50,'ID-71'!B50))</f>
        <v>2.2873432074109665</v>
      </c>
      <c r="C43" s="1">
        <f>ABS(MEAN!C43-MIN('ID-08'!B50,'ID-09'!B50,'ID-11'!C50,'ID-14'!C50,'ID-18'!B50,'ID-24'!C50,'ID-26'!C50,'ID-29'!C50,'ID-30'!C50,'ID-34'!C50,'ID-36'!B50,'ID-38'!C50,'ID-39'!C50,'ID-40'!C50,'ID-44'!C50,'ID-45'!C50,'ID-57'!C50,'ID-59'!C50))</f>
        <v>2.2117642899847674</v>
      </c>
      <c r="D43" s="1">
        <f>ABS(MEAN!D43-MIN('ID-13'!C50,'ID-14'!D50,'ID-15'!C50,'ID-16'!B50,'ID-18'!C50,'ID-26'!D50,'ID-29'!D50,'ID-30'!D50,'ID-33'!C50,'ID-34'!D50,'ID-36'!C50,'ID-37'!C50,'ID-38'!D50,'ID-39'!D50,'ID-40'!D50,'ID-45'!D50,'ID-59'!D50,'ID-71'!C50))</f>
        <v>3.4033389497177637</v>
      </c>
      <c r="E43" s="1">
        <f>ABS(MEAN!E43-MIN('ID-03'!B50,'ID-09'!C50,'ID-13'!D50,'ID-15'!D50,'ID-16'!C50,'ID-18'!D50,'ID-24'!D50,'ID-29'!E50,'ID-30'!E50,'ID-33'!D50,'ID-34'!E50,'ID-36'!D50,'ID-38'!E50,'ID-39'!E50,'ID-40'!E50,'ID-44'!D50,'ID-45'!E50,'ID-57'!D50,'ID-70'!C50,'ID-71'!D50))</f>
        <v>3.492637109581235</v>
      </c>
      <c r="F43" s="1">
        <f>ABS(MEAN!F43-MIN('ID-01'!B50,'ID-02'!B50,'ID-03'!C50,'ID-06'!B50,'ID-08'!C50,'ID-09'!D50,'ID-12'!B50,'ID-16'!D50,'ID-18'!E50,'ID-24'!E50,'ID-29'!F50,'ID-33'!E50,'ID-34'!F50,'ID-36'!E50,'ID-38'!F50,'ID-39'!F50,'ID-40'!F50,'ID-45'!F50,'ID-53'!C50,'ID-54'!B50,'ID-57'!E50,'ID-71'!E50))</f>
        <v>4.4453148574502634</v>
      </c>
      <c r="G43" s="1">
        <f>ABS(MEAN!G43-MIN('ID-01'!C50,'ID-02'!C50,'ID-03'!D50,'ID-07'!B50,'ID-08'!D50,'ID-11'!D50,'ID-18'!F50,'ID-24'!F50,'ID-29'!G50,'ID-31'!B50,'ID-33'!F50,'ID-34'!G50,'ID-36'!F50,'ID-39'!G50,'ID-40'!G50,'ID-44'!E50,'ID-45'!G50,'ID-50'!B50,'ID-53'!D50,'ID-54'!C50,'ID-57'!F50,'ID-59'!E50,'ID-70'!D50,'ID-71'!F50))</f>
        <v>4.3414989952746339</v>
      </c>
      <c r="H43" s="1">
        <f>ABS(MEAN!H43-MIN('ID-03'!E50,'ID-11'!E50,'ID-13'!E50,'ID-15'!E50,'ID-16'!E50,'ID-18'!G50,'ID-24'!G50,'ID-29'!H50,'ID-30'!F50,'ID-31'!C50,'ID-33'!G50,'ID-34'!H50,'ID-40'!H50,'ID-44'!F50,'ID-45'!H50,'ID-54'!D50,'ID-57'!G50,'ID-59'!F50,'ID-70'!E50,'ID-71'!G50))</f>
        <v>2.1816439813600432</v>
      </c>
      <c r="I43" s="1">
        <f>ABS(MEAN!I43-MIN('ID-12'!C50,'ID-18'!H50,'ID-24'!H50,'ID-29'!I50,'ID-40'!I50,'ID-44'!G50,'ID-45'!I50,'ID-59'!G50))</f>
        <v>2.1276065293650994</v>
      </c>
      <c r="J43" s="1">
        <f>ABS(MEAN!J43-MIN('ID-31'!D50,'ID-40'!J50,'ID-44'!H50,'ID-45'!J50,'ID-57'!H50))</f>
        <v>3.6518463263888385</v>
      </c>
      <c r="K43" s="1">
        <f>ABS(MEAN!K43-MIN('ID-26'!E50,'ID-31'!E50,'ID-34'!I50,'ID-36'!G50,'ID-40'!K50,'ID-44'!I50,'ID-57'!I50))</f>
        <v>4.3991211443192135</v>
      </c>
    </row>
    <row r="44" spans="1:11" x14ac:dyDescent="0.25">
      <c r="A44" s="1">
        <v>5</v>
      </c>
      <c r="B44" s="1">
        <f>ABS(MEAN!B44-MIN('ID-11'!B51,'ID-13'!B51,'ID-14'!B51,'ID-15'!B51,'ID-24'!B51,'ID-26'!B51,'ID-29'!B51,'ID-30'!B51,'ID-32'!B51,'ID-33'!B51,'ID-34'!B51,'ID-37'!B51,'ID-38'!B51,'ID-39'!B51,'ID-40'!B51,'ID-44'!B51,'ID-45'!B51,'ID-53'!B51,'ID-57'!B51,'ID-59'!B51,'ID-70'!B51,'ID-71'!B51))</f>
        <v>2.2696940081498411</v>
      </c>
      <c r="C44" s="1">
        <f>ABS(MEAN!C44-MIN('ID-08'!B51,'ID-09'!B51,'ID-11'!C51,'ID-14'!C51,'ID-18'!B51,'ID-24'!C51,'ID-26'!C51,'ID-29'!C51,'ID-30'!C51,'ID-34'!C51,'ID-36'!B51,'ID-38'!C51,'ID-39'!C51,'ID-40'!C51,'ID-44'!C51,'ID-45'!C51,'ID-57'!C51,'ID-59'!C51))</f>
        <v>2.2341905062952137</v>
      </c>
      <c r="D44" s="1">
        <f>ABS(MEAN!D44-MIN('ID-13'!C51,'ID-14'!D51,'ID-15'!C51,'ID-16'!B51,'ID-18'!C51,'ID-26'!D51,'ID-29'!D51,'ID-30'!D51,'ID-33'!C51,'ID-34'!D51,'ID-36'!C51,'ID-37'!C51,'ID-38'!D51,'ID-39'!D51,'ID-40'!D51,'ID-45'!D51,'ID-59'!D51,'ID-71'!C51))</f>
        <v>3.3003523974365976</v>
      </c>
      <c r="E44" s="1">
        <f>ABS(MEAN!E44-MIN('ID-03'!B51,'ID-09'!C51,'ID-13'!D51,'ID-15'!D51,'ID-16'!C51,'ID-18'!D51,'ID-24'!D51,'ID-29'!E51,'ID-30'!E51,'ID-33'!D51,'ID-34'!E51,'ID-36'!D51,'ID-38'!E51,'ID-39'!E51,'ID-40'!E51,'ID-44'!D51,'ID-45'!E51,'ID-57'!D51,'ID-70'!C51,'ID-71'!D51))</f>
        <v>3.5533433379363721</v>
      </c>
      <c r="F44" s="1">
        <f>ABS(MEAN!F44-MIN('ID-01'!B51,'ID-02'!B51,'ID-03'!C51,'ID-06'!B51,'ID-08'!C51,'ID-09'!D51,'ID-12'!B51,'ID-16'!D51,'ID-18'!E51,'ID-24'!E51,'ID-29'!F51,'ID-33'!E51,'ID-34'!F51,'ID-36'!E51,'ID-38'!F51,'ID-39'!F51,'ID-40'!F51,'ID-45'!F51,'ID-53'!C51,'ID-54'!B51,'ID-57'!E51,'ID-71'!E51))</f>
        <v>4.4242399304647186</v>
      </c>
      <c r="G44" s="1">
        <f>ABS(MEAN!G44-MIN('ID-01'!C51,'ID-02'!C51,'ID-03'!D51,'ID-07'!B51,'ID-08'!D51,'ID-11'!D51,'ID-18'!F51,'ID-24'!F51,'ID-29'!G51,'ID-31'!B51,'ID-33'!F51,'ID-34'!G51,'ID-36'!F51,'ID-39'!G51,'ID-40'!G51,'ID-44'!E51,'ID-45'!G51,'ID-50'!B51,'ID-53'!D51,'ID-54'!C51,'ID-57'!F51,'ID-59'!E51,'ID-70'!D51,'ID-71'!F51))</f>
        <v>4.3425422967819145</v>
      </c>
      <c r="H44" s="1">
        <f>ABS(MEAN!H44-MIN('ID-03'!E51,'ID-11'!E51,'ID-13'!E51,'ID-15'!E51,'ID-16'!E51,'ID-18'!G51,'ID-24'!G51,'ID-29'!H51,'ID-30'!F51,'ID-31'!C51,'ID-33'!G51,'ID-34'!H51,'ID-40'!H51,'ID-44'!F51,'ID-45'!H51,'ID-54'!D51,'ID-57'!G51,'ID-59'!F51,'ID-70'!E51,'ID-71'!G51))</f>
        <v>2.1626261097389268</v>
      </c>
      <c r="I44" s="1">
        <f>ABS(MEAN!I44-MIN('ID-12'!C51,'ID-18'!H51,'ID-24'!H51,'ID-29'!I51,'ID-40'!I51,'ID-44'!G51,'ID-45'!I51,'ID-59'!G51))</f>
        <v>2.1371500960411964</v>
      </c>
      <c r="J44" s="1">
        <f>ABS(MEAN!J44-MIN('ID-31'!D51,'ID-40'!J51,'ID-44'!H51,'ID-45'!J51,'ID-57'!H51))</f>
        <v>3.6004621592171624</v>
      </c>
      <c r="K44" s="1">
        <f>ABS(MEAN!K44-MIN('ID-26'!E51,'ID-31'!E51,'ID-34'!I51,'ID-36'!G51,'ID-40'!K51,'ID-44'!I51,'ID-57'!I51))</f>
        <v>4.4074201506825723</v>
      </c>
    </row>
    <row r="45" spans="1:11" x14ac:dyDescent="0.25">
      <c r="A45" s="1">
        <v>5.125</v>
      </c>
      <c r="B45" s="1">
        <f>ABS(MEAN!B45-MIN('ID-11'!B52,'ID-13'!B52,'ID-14'!B52,'ID-15'!B52,'ID-24'!B52,'ID-26'!B52,'ID-29'!B52,'ID-30'!B52,'ID-32'!B52,'ID-33'!B52,'ID-34'!B52,'ID-37'!B52,'ID-38'!B52,'ID-39'!B52,'ID-40'!B52,'ID-44'!B52,'ID-45'!B52,'ID-53'!B52,'ID-57'!B52,'ID-59'!B52,'ID-70'!B52,'ID-71'!B52))</f>
        <v>2.1805586405511761</v>
      </c>
      <c r="C45" s="1">
        <f>ABS(MEAN!C45-MIN('ID-08'!B52,'ID-09'!B52,'ID-11'!C52,'ID-14'!C52,'ID-18'!B52,'ID-24'!C52,'ID-26'!C52,'ID-29'!C52,'ID-30'!C52,'ID-34'!C52,'ID-36'!B52,'ID-38'!C52,'ID-39'!C52,'ID-40'!C52,'ID-44'!C52,'ID-45'!C52,'ID-57'!C52,'ID-59'!C52))</f>
        <v>2.2629142513447</v>
      </c>
      <c r="D45" s="1">
        <f>ABS(MEAN!D45-MIN('ID-13'!C52,'ID-14'!D52,'ID-15'!C52,'ID-16'!B52,'ID-18'!C52,'ID-26'!D52,'ID-29'!D52,'ID-30'!D52,'ID-33'!C52,'ID-34'!D52,'ID-36'!C52,'ID-37'!C52,'ID-38'!D52,'ID-39'!D52,'ID-40'!D52,'ID-45'!D52,'ID-59'!D52,'ID-71'!C52))</f>
        <v>3.2692925125250341</v>
      </c>
      <c r="E45" s="1">
        <f>ABS(MEAN!E45-MIN('ID-03'!B52,'ID-09'!C52,'ID-13'!D52,'ID-15'!D52,'ID-16'!C52,'ID-18'!D52,'ID-24'!D52,'ID-29'!E52,'ID-30'!E52,'ID-33'!D52,'ID-34'!E52,'ID-36'!D52,'ID-38'!E52,'ID-39'!E52,'ID-40'!E52,'ID-44'!D52,'ID-45'!E52,'ID-57'!D52,'ID-70'!C52,'ID-71'!D52))</f>
        <v>3.5861954827984128</v>
      </c>
      <c r="F45" s="1">
        <f>ABS(MEAN!F45-MIN('ID-01'!B52,'ID-02'!B52,'ID-03'!C52,'ID-06'!B52,'ID-08'!C52,'ID-09'!D52,'ID-12'!B52,'ID-16'!D52,'ID-18'!E52,'ID-24'!E52,'ID-29'!F52,'ID-33'!E52,'ID-34'!F52,'ID-36'!E52,'ID-38'!F52,'ID-39'!F52,'ID-40'!F52,'ID-45'!F52,'ID-53'!C52,'ID-54'!B52,'ID-57'!E52,'ID-71'!E52))</f>
        <v>4.4200475418587963</v>
      </c>
      <c r="G45" s="1">
        <f>ABS(MEAN!G45-MIN('ID-01'!C52,'ID-02'!C52,'ID-03'!D52,'ID-07'!B52,'ID-08'!D52,'ID-11'!D52,'ID-18'!F52,'ID-24'!F52,'ID-29'!G52,'ID-31'!B52,'ID-33'!F52,'ID-34'!G52,'ID-36'!F52,'ID-39'!G52,'ID-40'!G52,'ID-44'!E52,'ID-45'!G52,'ID-50'!B52,'ID-53'!D52,'ID-54'!C52,'ID-57'!F52,'ID-59'!E52,'ID-70'!D52,'ID-71'!F52))</f>
        <v>4.3460752684898623</v>
      </c>
      <c r="H45" s="1">
        <f>ABS(MEAN!H45-MIN('ID-03'!E52,'ID-11'!E52,'ID-13'!E52,'ID-15'!E52,'ID-16'!E52,'ID-18'!G52,'ID-24'!G52,'ID-29'!H52,'ID-30'!F52,'ID-31'!C52,'ID-33'!G52,'ID-34'!H52,'ID-40'!H52,'ID-44'!F52,'ID-45'!H52,'ID-54'!D52,'ID-57'!G52,'ID-59'!F52,'ID-70'!E52,'ID-71'!G52))</f>
        <v>2.2780995920692959</v>
      </c>
      <c r="I45" s="1">
        <f>ABS(MEAN!I45-MIN('ID-12'!C52,'ID-18'!H52,'ID-24'!H52,'ID-29'!I52,'ID-40'!I52,'ID-44'!G52,'ID-45'!I52,'ID-59'!G52))</f>
        <v>2.1637047244803753</v>
      </c>
      <c r="J45" s="1">
        <f>ABS(MEAN!J45-MIN('ID-31'!D52,'ID-40'!J52,'ID-44'!H52,'ID-45'!J52,'ID-57'!H52))</f>
        <v>3.6029462112373771</v>
      </c>
      <c r="K45" s="1">
        <f>ABS(MEAN!K45-MIN('ID-26'!E52,'ID-31'!E52,'ID-34'!I52,'ID-36'!G52,'ID-40'!K52,'ID-44'!I52,'ID-57'!I52))</f>
        <v>4.3719436032668462</v>
      </c>
    </row>
    <row r="46" spans="1:11" x14ac:dyDescent="0.25">
      <c r="A46" s="1">
        <v>5.25</v>
      </c>
      <c r="B46" s="1">
        <f>ABS(MEAN!B46-MIN('ID-11'!B53,'ID-13'!B53,'ID-14'!B53,'ID-15'!B53,'ID-24'!B53,'ID-26'!B53,'ID-29'!B53,'ID-30'!B53,'ID-32'!B53,'ID-33'!B53,'ID-34'!B53,'ID-37'!B53,'ID-38'!B53,'ID-39'!B53,'ID-40'!B53,'ID-44'!B53,'ID-45'!B53,'ID-53'!B53,'ID-57'!B53,'ID-59'!B53,'ID-70'!B53,'ID-71'!B53))</f>
        <v>2.1527917590621648</v>
      </c>
      <c r="C46" s="1">
        <f>ABS(MEAN!C46-MIN('ID-08'!B53,'ID-09'!B53,'ID-11'!C53,'ID-14'!C53,'ID-18'!B53,'ID-24'!C53,'ID-26'!C53,'ID-29'!C53,'ID-30'!C53,'ID-34'!C53,'ID-36'!B53,'ID-38'!C53,'ID-39'!C53,'ID-40'!C53,'ID-44'!C53,'ID-45'!C53,'ID-57'!C53,'ID-59'!C53))</f>
        <v>2.2822401476282828</v>
      </c>
      <c r="D46" s="1">
        <f>ABS(MEAN!D46-MIN('ID-13'!C53,'ID-14'!D53,'ID-15'!C53,'ID-16'!B53,'ID-18'!C53,'ID-26'!D53,'ID-29'!D53,'ID-30'!D53,'ID-33'!C53,'ID-34'!D53,'ID-36'!C53,'ID-37'!C53,'ID-38'!D53,'ID-39'!D53,'ID-40'!D53,'ID-45'!D53,'ID-59'!D53,'ID-71'!C53))</f>
        <v>3.2038123626093267</v>
      </c>
      <c r="E46" s="1">
        <f>ABS(MEAN!E46-MIN('ID-03'!B53,'ID-09'!C53,'ID-13'!D53,'ID-15'!D53,'ID-16'!C53,'ID-18'!D53,'ID-24'!D53,'ID-29'!E53,'ID-30'!E53,'ID-33'!D53,'ID-34'!E53,'ID-36'!D53,'ID-38'!E53,'ID-39'!E53,'ID-40'!E53,'ID-44'!D53,'ID-45'!E53,'ID-57'!D53,'ID-70'!C53,'ID-71'!D53))</f>
        <v>3.6366589352764933</v>
      </c>
      <c r="F46" s="1">
        <f>ABS(MEAN!F46-MIN('ID-01'!B53,'ID-02'!B53,'ID-03'!C53,'ID-06'!B53,'ID-08'!C53,'ID-09'!D53,'ID-12'!B53,'ID-16'!D53,'ID-18'!E53,'ID-24'!E53,'ID-29'!F53,'ID-33'!E53,'ID-34'!F53,'ID-36'!E53,'ID-38'!F53,'ID-39'!F53,'ID-40'!F53,'ID-45'!F53,'ID-53'!C53,'ID-54'!B53,'ID-57'!E53,'ID-71'!E53))</f>
        <v>4.4223344462996792</v>
      </c>
      <c r="G46" s="1">
        <f>ABS(MEAN!G46-MIN('ID-01'!C53,'ID-02'!C53,'ID-03'!D53,'ID-07'!B53,'ID-08'!D53,'ID-11'!D53,'ID-18'!F53,'ID-24'!F53,'ID-29'!G53,'ID-31'!B53,'ID-33'!F53,'ID-34'!G53,'ID-36'!F53,'ID-39'!G53,'ID-40'!G53,'ID-44'!E53,'ID-45'!G53,'ID-50'!B53,'ID-53'!D53,'ID-54'!C53,'ID-57'!F53,'ID-59'!E53,'ID-70'!D53,'ID-71'!F53))</f>
        <v>4.3355035857354487</v>
      </c>
      <c r="H46" s="1">
        <f>ABS(MEAN!H46-MIN('ID-03'!E53,'ID-11'!E53,'ID-13'!E53,'ID-15'!E53,'ID-16'!E53,'ID-18'!G53,'ID-24'!G53,'ID-29'!H53,'ID-30'!F53,'ID-31'!C53,'ID-33'!G53,'ID-34'!H53,'ID-40'!H53,'ID-44'!F53,'ID-45'!H53,'ID-54'!D53,'ID-57'!G53,'ID-59'!F53,'ID-70'!E53,'ID-71'!G53))</f>
        <v>2.2640150452672287</v>
      </c>
      <c r="I46" s="1">
        <f>ABS(MEAN!I46-MIN('ID-12'!C53,'ID-18'!H53,'ID-24'!H53,'ID-29'!I53,'ID-40'!I53,'ID-44'!G53,'ID-45'!I53,'ID-59'!G53))</f>
        <v>2.180503188066897</v>
      </c>
      <c r="J46" s="1">
        <f>ABS(MEAN!J46-MIN('ID-31'!D53,'ID-40'!J53,'ID-44'!H53,'ID-45'!J53,'ID-57'!H53))</f>
        <v>3.5869002882575778</v>
      </c>
      <c r="K46" s="1">
        <f>ABS(MEAN!K46-MIN('ID-26'!E53,'ID-31'!E53,'ID-34'!I53,'ID-36'!G53,'ID-40'!K53,'ID-44'!I53,'ID-57'!I53))</f>
        <v>4.3727655503436758</v>
      </c>
    </row>
    <row r="47" spans="1:11" x14ac:dyDescent="0.25">
      <c r="A47" s="1">
        <v>5.375</v>
      </c>
      <c r="B47" s="1">
        <f>ABS(MEAN!B47-MIN('ID-11'!B54,'ID-13'!B54,'ID-14'!B54,'ID-15'!B54,'ID-24'!B54,'ID-26'!B54,'ID-29'!B54,'ID-30'!B54,'ID-32'!B54,'ID-33'!B54,'ID-34'!B54,'ID-37'!B54,'ID-38'!B54,'ID-39'!B54,'ID-40'!B54,'ID-44'!B54,'ID-45'!B54,'ID-53'!B54,'ID-57'!B54,'ID-59'!B54,'ID-70'!B54,'ID-71'!B54))</f>
        <v>2.1090816868591595</v>
      </c>
      <c r="C47" s="1">
        <f>ABS(MEAN!C47-MIN('ID-08'!B54,'ID-09'!B54,'ID-11'!C54,'ID-14'!C54,'ID-18'!B54,'ID-24'!C54,'ID-26'!C54,'ID-29'!C54,'ID-30'!C54,'ID-34'!C54,'ID-36'!B54,'ID-38'!C54,'ID-39'!C54,'ID-40'!C54,'ID-44'!C54,'ID-45'!C54,'ID-57'!C54,'ID-59'!C54))</f>
        <v>2.3452096149731538</v>
      </c>
      <c r="D47" s="1">
        <f>ABS(MEAN!D47-MIN('ID-13'!C54,'ID-14'!D54,'ID-15'!C54,'ID-16'!B54,'ID-18'!C54,'ID-26'!D54,'ID-29'!D54,'ID-30'!D54,'ID-33'!C54,'ID-34'!D54,'ID-36'!C54,'ID-37'!C54,'ID-38'!D54,'ID-39'!D54,'ID-40'!D54,'ID-45'!D54,'ID-59'!D54,'ID-71'!C54))</f>
        <v>3.1560276146820598</v>
      </c>
      <c r="E47" s="1">
        <f>ABS(MEAN!E47-MIN('ID-03'!B54,'ID-09'!C54,'ID-13'!D54,'ID-15'!D54,'ID-16'!C54,'ID-18'!D54,'ID-24'!D54,'ID-29'!E54,'ID-30'!E54,'ID-33'!D54,'ID-34'!E54,'ID-36'!D54,'ID-38'!E54,'ID-39'!E54,'ID-40'!E54,'ID-44'!D54,'ID-45'!E54,'ID-57'!D54,'ID-70'!C54,'ID-71'!D54))</f>
        <v>3.694339555245989</v>
      </c>
      <c r="F47" s="1">
        <f>ABS(MEAN!F47-MIN('ID-01'!B54,'ID-02'!B54,'ID-03'!C54,'ID-06'!B54,'ID-08'!C54,'ID-09'!D54,'ID-12'!B54,'ID-16'!D54,'ID-18'!E54,'ID-24'!E54,'ID-29'!F54,'ID-33'!E54,'ID-34'!F54,'ID-36'!E54,'ID-38'!F54,'ID-39'!F54,'ID-40'!F54,'ID-45'!F54,'ID-53'!C54,'ID-54'!B54,'ID-57'!E54,'ID-71'!E54))</f>
        <v>4.4314158767879128</v>
      </c>
      <c r="G47" s="1">
        <f>ABS(MEAN!G47-MIN('ID-01'!C54,'ID-02'!C54,'ID-03'!D54,'ID-07'!B54,'ID-08'!D54,'ID-11'!D54,'ID-18'!F54,'ID-24'!F54,'ID-29'!G54,'ID-31'!B54,'ID-33'!F54,'ID-34'!G54,'ID-36'!F54,'ID-39'!G54,'ID-40'!G54,'ID-44'!E54,'ID-45'!G54,'ID-50'!B54,'ID-53'!D54,'ID-54'!C54,'ID-57'!F54,'ID-59'!E54,'ID-70'!D54,'ID-71'!F54))</f>
        <v>4.3422854685436398</v>
      </c>
      <c r="H47" s="1">
        <f>ABS(MEAN!H47-MIN('ID-03'!E54,'ID-11'!E54,'ID-13'!E54,'ID-15'!E54,'ID-16'!E54,'ID-18'!G54,'ID-24'!G54,'ID-29'!H54,'ID-30'!F54,'ID-31'!C54,'ID-33'!G54,'ID-34'!H54,'ID-40'!H54,'ID-44'!F54,'ID-45'!H54,'ID-54'!D54,'ID-57'!G54,'ID-59'!F54,'ID-70'!E54,'ID-71'!G54))</f>
        <v>2.2441758261365585</v>
      </c>
      <c r="I47" s="1">
        <f>ABS(MEAN!I47-MIN('ID-12'!C54,'ID-18'!H54,'ID-24'!H54,'ID-29'!I54,'ID-40'!I54,'ID-44'!G54,'ID-45'!I54,'ID-59'!G54))</f>
        <v>2.1815515846183189</v>
      </c>
      <c r="J47" s="1">
        <f>ABS(MEAN!J47-MIN('ID-31'!D54,'ID-40'!J54,'ID-44'!H54,'ID-45'!J54,'ID-57'!H54))</f>
        <v>3.573240961489855</v>
      </c>
      <c r="K47" s="1">
        <f>ABS(MEAN!K47-MIN('ID-26'!E54,'ID-31'!E54,'ID-34'!I54,'ID-36'!G54,'ID-40'!K54,'ID-44'!I54,'ID-57'!I54))</f>
        <v>4.3816411012866823</v>
      </c>
    </row>
    <row r="48" spans="1:11" x14ac:dyDescent="0.25">
      <c r="A48" s="1">
        <v>5.5</v>
      </c>
      <c r="B48" s="1">
        <f>ABS(MEAN!B48-MIN('ID-11'!B55,'ID-13'!B55,'ID-14'!B55,'ID-15'!B55,'ID-24'!B55,'ID-26'!B55,'ID-29'!B55,'ID-30'!B55,'ID-32'!B55,'ID-33'!B55,'ID-34'!B55,'ID-37'!B55,'ID-38'!B55,'ID-39'!B55,'ID-40'!B55,'ID-44'!B55,'ID-45'!B55,'ID-53'!B55,'ID-57'!B55,'ID-59'!B55,'ID-70'!B55,'ID-71'!B55))</f>
        <v>2.0917127840885037</v>
      </c>
      <c r="C48" s="1">
        <f>ABS(MEAN!C48-MIN('ID-08'!B55,'ID-09'!B55,'ID-11'!C55,'ID-14'!C55,'ID-18'!B55,'ID-24'!C55,'ID-26'!C55,'ID-29'!C55,'ID-30'!C55,'ID-34'!C55,'ID-36'!B55,'ID-38'!C55,'ID-39'!C55,'ID-40'!C55,'ID-44'!C55,'ID-45'!C55,'ID-57'!C55,'ID-59'!C55))</f>
        <v>2.3229137406025551</v>
      </c>
      <c r="D48" s="1">
        <f>ABS(MEAN!D48-MIN('ID-13'!C55,'ID-14'!D55,'ID-15'!C55,'ID-16'!B55,'ID-18'!C55,'ID-26'!D55,'ID-29'!D55,'ID-30'!D55,'ID-33'!C55,'ID-34'!D55,'ID-36'!C55,'ID-37'!C55,'ID-38'!D55,'ID-39'!D55,'ID-40'!D55,'ID-45'!D55,'ID-59'!D55,'ID-71'!C55))</f>
        <v>3.1539483109694686</v>
      </c>
      <c r="E48" s="1">
        <f>ABS(MEAN!E48-MIN('ID-03'!B55,'ID-09'!C55,'ID-13'!D55,'ID-15'!D55,'ID-16'!C55,'ID-18'!D55,'ID-24'!D55,'ID-29'!E55,'ID-30'!E55,'ID-33'!D55,'ID-34'!E55,'ID-36'!D55,'ID-38'!E55,'ID-39'!E55,'ID-40'!E55,'ID-44'!D55,'ID-45'!E55,'ID-57'!D55,'ID-70'!C55,'ID-71'!D55))</f>
        <v>3.7032346022367086</v>
      </c>
      <c r="F48" s="1">
        <f>ABS(MEAN!F48-MIN('ID-01'!B55,'ID-02'!B55,'ID-03'!C55,'ID-06'!B55,'ID-08'!C55,'ID-09'!D55,'ID-12'!B55,'ID-16'!D55,'ID-18'!E55,'ID-24'!E55,'ID-29'!F55,'ID-33'!E55,'ID-34'!F55,'ID-36'!E55,'ID-38'!F55,'ID-39'!F55,'ID-40'!F55,'ID-45'!F55,'ID-53'!C55,'ID-54'!B55,'ID-57'!E55,'ID-71'!E55))</f>
        <v>4.428363984836114</v>
      </c>
      <c r="G48" s="1">
        <f>ABS(MEAN!G48-MIN('ID-01'!C55,'ID-02'!C55,'ID-03'!D55,'ID-07'!B55,'ID-08'!D55,'ID-11'!D55,'ID-18'!F55,'ID-24'!F55,'ID-29'!G55,'ID-31'!B55,'ID-33'!F55,'ID-34'!G55,'ID-36'!F55,'ID-39'!G55,'ID-40'!G55,'ID-44'!E55,'ID-45'!G55,'ID-50'!B55,'ID-53'!D55,'ID-54'!C55,'ID-57'!F55,'ID-59'!E55,'ID-70'!D55,'ID-71'!F55))</f>
        <v>4.3272674570886949</v>
      </c>
      <c r="H48" s="1">
        <f>ABS(MEAN!H48-MIN('ID-03'!E55,'ID-11'!E55,'ID-13'!E55,'ID-15'!E55,'ID-16'!E55,'ID-18'!G55,'ID-24'!G55,'ID-29'!H55,'ID-30'!F55,'ID-31'!C55,'ID-33'!G55,'ID-34'!H55,'ID-40'!H55,'ID-44'!F55,'ID-45'!H55,'ID-54'!D55,'ID-57'!G55,'ID-59'!F55,'ID-70'!E55,'ID-71'!G55))</f>
        <v>2.2036759911669996</v>
      </c>
      <c r="I48" s="1">
        <f>ABS(MEAN!I48-MIN('ID-12'!C55,'ID-18'!H55,'ID-24'!H55,'ID-29'!I55,'ID-40'!I55,'ID-44'!G55,'ID-45'!I55,'ID-59'!G55))</f>
        <v>2.1823643402494461</v>
      </c>
      <c r="J48" s="1">
        <f>ABS(MEAN!J48-MIN('ID-31'!D55,'ID-40'!J55,'ID-44'!H55,'ID-45'!J55,'ID-57'!H55))</f>
        <v>3.5342770335858766</v>
      </c>
      <c r="K48" s="1">
        <f>ABS(MEAN!K48-MIN('ID-26'!E55,'ID-31'!E55,'ID-34'!I55,'ID-36'!G55,'ID-40'!K55,'ID-44'!I55,'ID-57'!I55))</f>
        <v>4.3849874355421754</v>
      </c>
    </row>
    <row r="49" spans="1:11" x14ac:dyDescent="0.25">
      <c r="A49" s="1">
        <v>5.625</v>
      </c>
      <c r="B49" s="1">
        <f>ABS(MEAN!B49-MIN('ID-11'!B56,'ID-13'!B56,'ID-14'!B56,'ID-15'!B56,'ID-24'!B56,'ID-26'!B56,'ID-29'!B56,'ID-30'!B56,'ID-32'!B56,'ID-33'!B56,'ID-34'!B56,'ID-37'!B56,'ID-38'!B56,'ID-39'!B56,'ID-40'!B56,'ID-44'!B56,'ID-45'!B56,'ID-53'!B56,'ID-57'!B56,'ID-59'!B56,'ID-70'!B56,'ID-71'!B56))</f>
        <v>2.0539658866439758</v>
      </c>
      <c r="C49" s="1">
        <f>ABS(MEAN!C49-MIN('ID-08'!B56,'ID-09'!B56,'ID-11'!C56,'ID-14'!C56,'ID-18'!B56,'ID-24'!C56,'ID-26'!C56,'ID-29'!C56,'ID-30'!C56,'ID-34'!C56,'ID-36'!B56,'ID-38'!C56,'ID-39'!C56,'ID-40'!C56,'ID-44'!C56,'ID-45'!C56,'ID-57'!C56,'ID-59'!C56))</f>
        <v>2.3129861491048018</v>
      </c>
      <c r="D49" s="1">
        <f>ABS(MEAN!D49-MIN('ID-13'!C56,'ID-14'!D56,'ID-15'!C56,'ID-16'!B56,'ID-18'!C56,'ID-26'!D56,'ID-29'!D56,'ID-30'!D56,'ID-33'!C56,'ID-34'!D56,'ID-36'!C56,'ID-37'!C56,'ID-38'!D56,'ID-39'!D56,'ID-40'!D56,'ID-45'!D56,'ID-59'!D56,'ID-71'!C56))</f>
        <v>3.0639549183657806</v>
      </c>
      <c r="E49" s="1">
        <f>ABS(MEAN!E49-MIN('ID-03'!B56,'ID-09'!C56,'ID-13'!D56,'ID-15'!D56,'ID-16'!C56,'ID-18'!D56,'ID-24'!D56,'ID-29'!E56,'ID-30'!E56,'ID-33'!D56,'ID-34'!E56,'ID-36'!D56,'ID-38'!E56,'ID-39'!E56,'ID-40'!E56,'ID-44'!D56,'ID-45'!E56,'ID-57'!D56,'ID-70'!C56,'ID-71'!D56))</f>
        <v>3.7055041329458334</v>
      </c>
      <c r="F49" s="1">
        <f>ABS(MEAN!F49-MIN('ID-01'!B56,'ID-02'!B56,'ID-03'!C56,'ID-06'!B56,'ID-08'!C56,'ID-09'!D56,'ID-12'!B56,'ID-16'!D56,'ID-18'!E56,'ID-24'!E56,'ID-29'!F56,'ID-33'!E56,'ID-34'!F56,'ID-36'!E56,'ID-38'!F56,'ID-39'!F56,'ID-40'!F56,'ID-45'!F56,'ID-53'!C56,'ID-54'!B56,'ID-57'!E56,'ID-71'!E56))</f>
        <v>4.4263758728622449</v>
      </c>
      <c r="G49" s="1">
        <f>ABS(MEAN!G49-MIN('ID-01'!C56,'ID-02'!C56,'ID-03'!D56,'ID-07'!B56,'ID-08'!D56,'ID-11'!D56,'ID-18'!F56,'ID-24'!F56,'ID-29'!G56,'ID-31'!B56,'ID-33'!F56,'ID-34'!G56,'ID-36'!F56,'ID-39'!G56,'ID-40'!G56,'ID-44'!E56,'ID-45'!G56,'ID-50'!B56,'ID-53'!D56,'ID-54'!C56,'ID-57'!F56,'ID-59'!E56,'ID-70'!D56,'ID-71'!F56))</f>
        <v>4.3247181217940316</v>
      </c>
      <c r="H49" s="1">
        <f>ABS(MEAN!H49-MIN('ID-03'!E56,'ID-11'!E56,'ID-13'!E56,'ID-15'!E56,'ID-16'!E56,'ID-18'!G56,'ID-24'!G56,'ID-29'!H56,'ID-30'!F56,'ID-31'!C56,'ID-33'!G56,'ID-34'!H56,'ID-40'!H56,'ID-44'!F56,'ID-45'!H56,'ID-54'!D56,'ID-57'!G56,'ID-59'!F56,'ID-70'!E56,'ID-71'!G56))</f>
        <v>2.2131402304199064</v>
      </c>
      <c r="I49" s="1">
        <f>ABS(MEAN!I49-MIN('ID-12'!C56,'ID-18'!H56,'ID-24'!H56,'ID-29'!I56,'ID-40'!I56,'ID-44'!G56,'ID-45'!I56,'ID-59'!G56))</f>
        <v>2.2667987300547949</v>
      </c>
      <c r="J49" s="1">
        <f>ABS(MEAN!J49-MIN('ID-31'!D56,'ID-40'!J56,'ID-44'!H56,'ID-45'!J56,'ID-57'!H56))</f>
        <v>3.5719296299242167</v>
      </c>
      <c r="K49" s="1">
        <f>ABS(MEAN!K49-MIN('ID-26'!E56,'ID-31'!E56,'ID-34'!I56,'ID-36'!G56,'ID-40'!K56,'ID-44'!I56,'ID-57'!I56))</f>
        <v>4.3977124239610319</v>
      </c>
    </row>
    <row r="50" spans="1:11" x14ac:dyDescent="0.25">
      <c r="A50" s="1">
        <v>5.75</v>
      </c>
      <c r="B50" s="1">
        <f>ABS(MEAN!B50-MIN('ID-11'!B57,'ID-13'!B57,'ID-14'!B57,'ID-15'!B57,'ID-24'!B57,'ID-26'!B57,'ID-29'!B57,'ID-30'!B57,'ID-32'!B57,'ID-33'!B57,'ID-34'!B57,'ID-37'!B57,'ID-38'!B57,'ID-39'!B57,'ID-40'!B57,'ID-44'!B57,'ID-45'!B57,'ID-53'!B57,'ID-57'!B57,'ID-59'!B57,'ID-70'!B57,'ID-71'!B57))</f>
        <v>1.9612265531129722</v>
      </c>
      <c r="C50" s="1">
        <f>ABS(MEAN!C50-MIN('ID-08'!B57,'ID-09'!B57,'ID-11'!C57,'ID-14'!C57,'ID-18'!B57,'ID-24'!C57,'ID-26'!C57,'ID-29'!C57,'ID-30'!C57,'ID-34'!C57,'ID-36'!B57,'ID-38'!C57,'ID-39'!C57,'ID-40'!C57,'ID-44'!C57,'ID-45'!C57,'ID-57'!C57,'ID-59'!C57))</f>
        <v>2.3240039593733357</v>
      </c>
      <c r="D50" s="1">
        <f>ABS(MEAN!D50-MIN('ID-13'!C57,'ID-14'!D57,'ID-15'!C57,'ID-16'!B57,'ID-18'!C57,'ID-26'!D57,'ID-29'!D57,'ID-30'!D57,'ID-33'!C57,'ID-34'!D57,'ID-36'!C57,'ID-37'!C57,'ID-38'!D57,'ID-39'!D57,'ID-40'!D57,'ID-45'!D57,'ID-59'!D57,'ID-71'!C57))</f>
        <v>3.0975839517711918</v>
      </c>
      <c r="E50" s="1">
        <f>ABS(MEAN!E50-MIN('ID-03'!B57,'ID-09'!C57,'ID-13'!D57,'ID-15'!D57,'ID-16'!C57,'ID-18'!D57,'ID-24'!D57,'ID-29'!E57,'ID-30'!E57,'ID-33'!D57,'ID-34'!E57,'ID-36'!D57,'ID-38'!E57,'ID-39'!E57,'ID-40'!E57,'ID-44'!D57,'ID-45'!E57,'ID-57'!D57,'ID-70'!C57,'ID-71'!D57))</f>
        <v>3.7436565209423023</v>
      </c>
      <c r="F50" s="1">
        <f>ABS(MEAN!F50-MIN('ID-01'!B57,'ID-02'!B57,'ID-03'!C57,'ID-06'!B57,'ID-08'!C57,'ID-09'!D57,'ID-12'!B57,'ID-16'!D57,'ID-18'!E57,'ID-24'!E57,'ID-29'!F57,'ID-33'!E57,'ID-34'!F57,'ID-36'!E57,'ID-38'!F57,'ID-39'!F57,'ID-40'!F57,'ID-45'!F57,'ID-53'!C57,'ID-54'!B57,'ID-57'!E57,'ID-71'!E57))</f>
        <v>4.425444253349422</v>
      </c>
      <c r="G50" s="1">
        <f>ABS(MEAN!G50-MIN('ID-01'!C57,'ID-02'!C57,'ID-03'!D57,'ID-07'!B57,'ID-08'!D57,'ID-11'!D57,'ID-18'!F57,'ID-24'!F57,'ID-29'!G57,'ID-31'!B57,'ID-33'!F57,'ID-34'!G57,'ID-36'!F57,'ID-39'!G57,'ID-40'!G57,'ID-44'!E57,'ID-45'!G57,'ID-50'!B57,'ID-53'!D57,'ID-54'!C57,'ID-57'!F57,'ID-59'!E57,'ID-70'!D57,'ID-71'!F57))</f>
        <v>4.3144099161791196</v>
      </c>
      <c r="H50" s="1">
        <f>ABS(MEAN!H50-MIN('ID-03'!E57,'ID-11'!E57,'ID-13'!E57,'ID-15'!E57,'ID-16'!E57,'ID-18'!G57,'ID-24'!G57,'ID-29'!H57,'ID-30'!F57,'ID-31'!C57,'ID-33'!G57,'ID-34'!H57,'ID-40'!H57,'ID-44'!F57,'ID-45'!H57,'ID-54'!D57,'ID-57'!G57,'ID-59'!F57,'ID-70'!E57,'ID-71'!G57))</f>
        <v>2.2164846065513757</v>
      </c>
      <c r="I50" s="1">
        <f>ABS(MEAN!I50-MIN('ID-12'!C57,'ID-18'!H57,'ID-24'!H57,'ID-29'!I57,'ID-40'!I57,'ID-44'!G57,'ID-45'!I57,'ID-59'!G57))</f>
        <v>2.3026316793650743</v>
      </c>
      <c r="J50" s="1">
        <f>ABS(MEAN!J50-MIN('ID-31'!D57,'ID-40'!J57,'ID-44'!H57,'ID-45'!J57,'ID-57'!H57))</f>
        <v>3.6207049135100782</v>
      </c>
      <c r="K50" s="1">
        <f>ABS(MEAN!K50-MIN('ID-26'!E57,'ID-31'!E57,'ID-34'!I57,'ID-36'!G57,'ID-40'!K57,'ID-44'!I57,'ID-57'!I57))</f>
        <v>4.4083497986818223</v>
      </c>
    </row>
    <row r="51" spans="1:11" x14ac:dyDescent="0.25">
      <c r="A51" s="1">
        <v>5.875</v>
      </c>
      <c r="B51" s="1">
        <f>ABS(MEAN!B51-MIN('ID-11'!B58,'ID-13'!B58,'ID-14'!B58,'ID-15'!B58,'ID-24'!B58,'ID-26'!B58,'ID-29'!B58,'ID-30'!B58,'ID-32'!B58,'ID-33'!B58,'ID-34'!B58,'ID-37'!B58,'ID-38'!B58,'ID-39'!B58,'ID-40'!B58,'ID-44'!B58,'ID-45'!B58,'ID-53'!B58,'ID-57'!B58,'ID-59'!B58,'ID-70'!B58,'ID-71'!B58))</f>
        <v>1.9939787631860781</v>
      </c>
      <c r="C51" s="1">
        <f>ABS(MEAN!C51-MIN('ID-08'!B58,'ID-09'!B58,'ID-11'!C58,'ID-14'!C58,'ID-18'!B58,'ID-24'!C58,'ID-26'!C58,'ID-29'!C58,'ID-30'!C58,'ID-34'!C58,'ID-36'!B58,'ID-38'!C58,'ID-39'!C58,'ID-40'!C58,'ID-44'!C58,'ID-45'!C58,'ID-57'!C58,'ID-59'!C58))</f>
        <v>2.3050952785038028</v>
      </c>
      <c r="D51" s="1">
        <f>ABS(MEAN!D51-MIN('ID-13'!C58,'ID-14'!D58,'ID-15'!C58,'ID-16'!B58,'ID-18'!C58,'ID-26'!D58,'ID-29'!D58,'ID-30'!D58,'ID-33'!C58,'ID-34'!D58,'ID-36'!C58,'ID-37'!C58,'ID-38'!D58,'ID-39'!D58,'ID-40'!D58,'ID-45'!D58,'ID-59'!D58,'ID-71'!C58))</f>
        <v>3.1140905317862959</v>
      </c>
      <c r="E51" s="1">
        <f>ABS(MEAN!E51-MIN('ID-03'!B58,'ID-09'!C58,'ID-13'!D58,'ID-15'!D58,'ID-16'!C58,'ID-18'!D58,'ID-24'!D58,'ID-29'!E58,'ID-30'!E58,'ID-33'!D58,'ID-34'!E58,'ID-36'!D58,'ID-38'!E58,'ID-39'!E58,'ID-40'!E58,'ID-44'!D58,'ID-45'!E58,'ID-57'!D58,'ID-70'!C58,'ID-71'!D58))</f>
        <v>3.7414140908939402</v>
      </c>
      <c r="F51" s="1">
        <f>ABS(MEAN!F51-MIN('ID-01'!B58,'ID-02'!B58,'ID-03'!C58,'ID-06'!B58,'ID-08'!C58,'ID-09'!D58,'ID-12'!B58,'ID-16'!D58,'ID-18'!E58,'ID-24'!E58,'ID-29'!F58,'ID-33'!E58,'ID-34'!F58,'ID-36'!E58,'ID-38'!F58,'ID-39'!F58,'ID-40'!F58,'ID-45'!F58,'ID-53'!C58,'ID-54'!B58,'ID-57'!E58,'ID-71'!E58))</f>
        <v>4.4290072792128683</v>
      </c>
      <c r="G51" s="1">
        <f>ABS(MEAN!G51-MIN('ID-01'!C58,'ID-02'!C58,'ID-03'!D58,'ID-07'!B58,'ID-08'!D58,'ID-11'!D58,'ID-18'!F58,'ID-24'!F58,'ID-29'!G58,'ID-31'!B58,'ID-33'!F58,'ID-34'!G58,'ID-36'!F58,'ID-39'!G58,'ID-40'!G58,'ID-44'!E58,'ID-45'!G58,'ID-50'!B58,'ID-53'!D58,'ID-54'!C58,'ID-57'!F58,'ID-59'!E58,'ID-70'!D58,'ID-71'!F58))</f>
        <v>4.3033641641336473</v>
      </c>
      <c r="H51" s="1">
        <f>ABS(MEAN!H51-MIN('ID-03'!E58,'ID-11'!E58,'ID-13'!E58,'ID-15'!E58,'ID-16'!E58,'ID-18'!G58,'ID-24'!G58,'ID-29'!H58,'ID-30'!F58,'ID-31'!C58,'ID-33'!G58,'ID-34'!H58,'ID-40'!H58,'ID-44'!F58,'ID-45'!H58,'ID-54'!D58,'ID-57'!G58,'ID-59'!F58,'ID-70'!E58,'ID-71'!G58))</f>
        <v>2.2122493172096327</v>
      </c>
      <c r="I51" s="1">
        <f>ABS(MEAN!I51-MIN('ID-12'!C58,'ID-18'!H58,'ID-24'!H58,'ID-29'!I58,'ID-40'!I58,'ID-44'!G58,'ID-45'!I58,'ID-59'!G58))</f>
        <v>2.2923058465230746</v>
      </c>
      <c r="J51" s="1">
        <f>ABS(MEAN!J51-MIN('ID-31'!D58,'ID-40'!J58,'ID-44'!H58,'ID-45'!J58,'ID-57'!H58))</f>
        <v>3.6331784068181783</v>
      </c>
      <c r="K51" s="1">
        <f>ABS(MEAN!K51-MIN('ID-26'!E58,'ID-31'!E58,'ID-34'!I58,'ID-36'!G58,'ID-40'!K58,'ID-44'!I58,'ID-57'!I58))</f>
        <v>4.3964669454324152</v>
      </c>
    </row>
    <row r="52" spans="1:11" x14ac:dyDescent="0.25">
      <c r="A52" s="1">
        <v>6</v>
      </c>
      <c r="B52" s="1">
        <f>ABS(MEAN!B52-MIN('ID-11'!B59,'ID-13'!B59,'ID-14'!B59,'ID-15'!B59,'ID-24'!B59,'ID-26'!B59,'ID-29'!B59,'ID-30'!B59,'ID-32'!B59,'ID-33'!B59,'ID-34'!B59,'ID-37'!B59,'ID-38'!B59,'ID-39'!B59,'ID-40'!B59,'ID-44'!B59,'ID-45'!B59,'ID-53'!B59,'ID-57'!B59,'ID-59'!B59,'ID-70'!B59,'ID-71'!B59))</f>
        <v>2.0736370229001295</v>
      </c>
      <c r="C52" s="1">
        <f>ABS(MEAN!C52-MIN('ID-08'!B59,'ID-09'!B59,'ID-11'!C59,'ID-14'!C59,'ID-18'!B59,'ID-24'!C59,'ID-26'!C59,'ID-29'!C59,'ID-30'!C59,'ID-34'!C59,'ID-36'!B59,'ID-38'!C59,'ID-39'!C59,'ID-40'!C59,'ID-44'!C59,'ID-45'!C59,'ID-57'!C59,'ID-59'!C59))</f>
        <v>2.2801385847673146</v>
      </c>
      <c r="D52" s="1">
        <f>ABS(MEAN!D52-MIN('ID-13'!C59,'ID-14'!D59,'ID-15'!C59,'ID-16'!B59,'ID-18'!C59,'ID-26'!D59,'ID-29'!D59,'ID-30'!D59,'ID-33'!C59,'ID-34'!D59,'ID-36'!C59,'ID-37'!C59,'ID-38'!D59,'ID-39'!D59,'ID-40'!D59,'ID-45'!D59,'ID-59'!D59,'ID-71'!C59))</f>
        <v>3.0993236831048243</v>
      </c>
      <c r="E52" s="1">
        <f>ABS(MEAN!E52-MIN('ID-03'!B59,'ID-09'!C59,'ID-13'!D59,'ID-15'!D59,'ID-16'!C59,'ID-18'!D59,'ID-24'!D59,'ID-29'!E59,'ID-30'!E59,'ID-33'!D59,'ID-34'!E59,'ID-36'!D59,'ID-38'!E59,'ID-39'!E59,'ID-40'!E59,'ID-44'!D59,'ID-45'!E59,'ID-57'!D59,'ID-70'!C59,'ID-71'!D59))</f>
        <v>3.7203808373811604</v>
      </c>
      <c r="F52" s="1">
        <f>ABS(MEAN!F52-MIN('ID-01'!B59,'ID-02'!B59,'ID-03'!C59,'ID-06'!B59,'ID-08'!C59,'ID-09'!D59,'ID-12'!B59,'ID-16'!D59,'ID-18'!E59,'ID-24'!E59,'ID-29'!F59,'ID-33'!E59,'ID-34'!F59,'ID-36'!E59,'ID-38'!F59,'ID-39'!F59,'ID-40'!F59,'ID-45'!F59,'ID-53'!C59,'ID-54'!B59,'ID-57'!E59,'ID-71'!E59))</f>
        <v>4.4215041723386719</v>
      </c>
      <c r="G52" s="1">
        <f>ABS(MEAN!G52-MIN('ID-01'!C59,'ID-02'!C59,'ID-03'!D59,'ID-07'!B59,'ID-08'!D59,'ID-11'!D59,'ID-18'!F59,'ID-24'!F59,'ID-29'!G59,'ID-31'!B59,'ID-33'!F59,'ID-34'!G59,'ID-36'!F59,'ID-39'!G59,'ID-40'!G59,'ID-44'!E59,'ID-45'!G59,'ID-50'!B59,'ID-53'!D59,'ID-54'!C59,'ID-57'!F59,'ID-59'!E59,'ID-70'!D59,'ID-71'!F59))</f>
        <v>4.2829266172370843</v>
      </c>
      <c r="H52" s="1">
        <f>ABS(MEAN!H52-MIN('ID-03'!E59,'ID-11'!E59,'ID-13'!E59,'ID-15'!E59,'ID-16'!E59,'ID-18'!G59,'ID-24'!G59,'ID-29'!H59,'ID-30'!F59,'ID-31'!C59,'ID-33'!G59,'ID-34'!H59,'ID-40'!H59,'ID-44'!F59,'ID-45'!H59,'ID-54'!D59,'ID-57'!G59,'ID-59'!F59,'ID-70'!E59,'ID-71'!G59))</f>
        <v>2.1983178751888808</v>
      </c>
      <c r="I52" s="1">
        <f>ABS(MEAN!I52-MIN('ID-12'!C59,'ID-18'!H59,'ID-24'!H59,'ID-29'!I59,'ID-40'!I59,'ID-44'!G59,'ID-45'!I59,'ID-59'!G59))</f>
        <v>2.3251018330498994</v>
      </c>
      <c r="J52" s="1">
        <f>ABS(MEAN!J52-MIN('ID-31'!D59,'ID-40'!J59,'ID-44'!H59,'ID-45'!J59,'ID-57'!H59))</f>
        <v>3.644291973989862</v>
      </c>
      <c r="K52" s="1">
        <f>ABS(MEAN!K52-MIN('ID-26'!E59,'ID-31'!E59,'ID-34'!I59,'ID-36'!G59,'ID-40'!K59,'ID-44'!I59,'ID-57'!I59))</f>
        <v>4.3769770148716454</v>
      </c>
    </row>
    <row r="53" spans="1:11" x14ac:dyDescent="0.25">
      <c r="A53" s="1">
        <v>6.125</v>
      </c>
      <c r="B53" s="1">
        <f>ABS(MEAN!B53-MIN('ID-11'!B60,'ID-13'!B60,'ID-14'!B60,'ID-15'!B60,'ID-24'!B60,'ID-26'!B60,'ID-29'!B60,'ID-30'!B60,'ID-32'!B60,'ID-33'!B60,'ID-34'!B60,'ID-37'!B60,'ID-38'!B60,'ID-39'!B60,'ID-40'!B60,'ID-44'!B60,'ID-45'!B60,'ID-53'!B60,'ID-57'!B60,'ID-59'!B60,'ID-70'!B60,'ID-71'!B60))</f>
        <v>2.0757269197348585</v>
      </c>
      <c r="C53" s="1">
        <f>ABS(MEAN!C53-MIN('ID-08'!B60,'ID-09'!B60,'ID-11'!C60,'ID-14'!C60,'ID-18'!B60,'ID-24'!C60,'ID-26'!C60,'ID-29'!C60,'ID-30'!C60,'ID-34'!C60,'ID-36'!B60,'ID-38'!C60,'ID-39'!C60,'ID-40'!C60,'ID-44'!C60,'ID-45'!C60,'ID-57'!C60,'ID-59'!C60))</f>
        <v>2.2761745440018224</v>
      </c>
      <c r="D53" s="1">
        <f>ABS(MEAN!D53-MIN('ID-13'!C60,'ID-14'!D60,'ID-15'!C60,'ID-16'!B60,'ID-18'!C60,'ID-26'!D60,'ID-29'!D60,'ID-30'!D60,'ID-33'!C60,'ID-34'!D60,'ID-36'!C60,'ID-37'!C60,'ID-38'!D60,'ID-39'!D60,'ID-40'!D60,'ID-45'!D60,'ID-59'!D60,'ID-71'!C60))</f>
        <v>3.0935454213696865</v>
      </c>
      <c r="E53" s="1">
        <f>ABS(MEAN!E53-MIN('ID-03'!B60,'ID-09'!C60,'ID-13'!D60,'ID-15'!D60,'ID-16'!C60,'ID-18'!D60,'ID-24'!D60,'ID-29'!E60,'ID-30'!E60,'ID-33'!D60,'ID-34'!E60,'ID-36'!D60,'ID-38'!E60,'ID-39'!E60,'ID-40'!E60,'ID-44'!D60,'ID-45'!E60,'ID-57'!D60,'ID-70'!C60,'ID-71'!D60))</f>
        <v>3.636476773689278</v>
      </c>
      <c r="F53" s="1">
        <f>ABS(MEAN!F53-MIN('ID-01'!B60,'ID-02'!B60,'ID-03'!C60,'ID-06'!B60,'ID-08'!C60,'ID-09'!D60,'ID-12'!B60,'ID-16'!D60,'ID-18'!E60,'ID-24'!E60,'ID-29'!F60,'ID-33'!E60,'ID-34'!F60,'ID-36'!E60,'ID-38'!F60,'ID-39'!F60,'ID-40'!F60,'ID-45'!F60,'ID-53'!C60,'ID-54'!B60,'ID-57'!E60,'ID-71'!E60))</f>
        <v>4.4210288458134102</v>
      </c>
      <c r="G53" s="1">
        <f>ABS(MEAN!G53-MIN('ID-01'!C60,'ID-02'!C60,'ID-03'!D60,'ID-07'!B60,'ID-08'!D60,'ID-11'!D60,'ID-18'!F60,'ID-24'!F60,'ID-29'!G60,'ID-31'!B60,'ID-33'!F60,'ID-34'!G60,'ID-36'!F60,'ID-39'!G60,'ID-40'!G60,'ID-44'!E60,'ID-45'!G60,'ID-50'!B60,'ID-53'!D60,'ID-54'!C60,'ID-57'!F60,'ID-59'!E60,'ID-70'!D60,'ID-71'!F60))</f>
        <v>4.2659032522430778</v>
      </c>
      <c r="H53" s="1">
        <f>ABS(MEAN!H53-MIN('ID-03'!E60,'ID-11'!E60,'ID-13'!E60,'ID-15'!E60,'ID-16'!E60,'ID-18'!G60,'ID-24'!G60,'ID-29'!H60,'ID-30'!F60,'ID-31'!C60,'ID-33'!G60,'ID-34'!H60,'ID-40'!H60,'ID-44'!F60,'ID-45'!H60,'ID-54'!D60,'ID-57'!G60,'ID-59'!F60,'ID-70'!E60,'ID-71'!G60))</f>
        <v>2.1800130272781004</v>
      </c>
      <c r="I53" s="1">
        <f>ABS(MEAN!I53-MIN('ID-12'!C60,'ID-18'!H60,'ID-24'!H60,'ID-29'!I60,'ID-40'!I60,'ID-44'!G60,'ID-45'!I60,'ID-59'!G60))</f>
        <v>2.3188698537131707</v>
      </c>
      <c r="J53" s="1">
        <f>ABS(MEAN!J53-MIN('ID-31'!D60,'ID-40'!J60,'ID-44'!H60,'ID-45'!J60,'ID-57'!H60))</f>
        <v>3.6130429859848228</v>
      </c>
      <c r="K53" s="1">
        <f>ABS(MEAN!K53-MIN('ID-26'!E60,'ID-31'!E60,'ID-34'!I60,'ID-36'!G60,'ID-40'!K60,'ID-44'!I60,'ID-57'!I60))</f>
        <v>4.3017864957574474</v>
      </c>
    </row>
    <row r="54" spans="1:11" x14ac:dyDescent="0.25">
      <c r="A54" s="1">
        <v>6.25</v>
      </c>
      <c r="B54" s="1">
        <f>ABS(MEAN!B54-MIN('ID-11'!B61,'ID-13'!B61,'ID-14'!B61,'ID-15'!B61,'ID-24'!B61,'ID-26'!B61,'ID-29'!B61,'ID-30'!B61,'ID-32'!B61,'ID-33'!B61,'ID-34'!B61,'ID-37'!B61,'ID-38'!B61,'ID-39'!B61,'ID-40'!B61,'ID-44'!B61,'ID-45'!B61,'ID-53'!B61,'ID-57'!B61,'ID-59'!B61,'ID-70'!B61,'ID-71'!B61))</f>
        <v>2.0649658387940981</v>
      </c>
      <c r="C54" s="1">
        <f>ABS(MEAN!C54-MIN('ID-08'!B61,'ID-09'!B61,'ID-11'!C61,'ID-14'!C61,'ID-18'!B61,'ID-24'!C61,'ID-26'!C61,'ID-29'!C61,'ID-30'!C61,'ID-34'!C61,'ID-36'!B61,'ID-38'!C61,'ID-39'!C61,'ID-40'!C61,'ID-44'!C61,'ID-45'!C61,'ID-57'!C61,'ID-59'!C61))</f>
        <v>2.2633756493772665</v>
      </c>
      <c r="D54" s="1">
        <f>ABS(MEAN!D54-MIN('ID-13'!C61,'ID-14'!D61,'ID-15'!C61,'ID-16'!B61,'ID-18'!C61,'ID-26'!D61,'ID-29'!D61,'ID-30'!D61,'ID-33'!C61,'ID-34'!D61,'ID-36'!C61,'ID-37'!C61,'ID-38'!D61,'ID-39'!D61,'ID-40'!D61,'ID-45'!D61,'ID-59'!D61,'ID-71'!C61))</f>
        <v>3.2544220999267353</v>
      </c>
      <c r="E54" s="1">
        <f>ABS(MEAN!E54-MIN('ID-03'!B61,'ID-09'!C61,'ID-13'!D61,'ID-15'!D61,'ID-16'!C61,'ID-18'!D61,'ID-24'!D61,'ID-29'!E61,'ID-30'!E61,'ID-33'!D61,'ID-34'!E61,'ID-36'!D61,'ID-38'!E61,'ID-39'!E61,'ID-40'!E61,'ID-44'!D61,'ID-45'!E61,'ID-57'!D61,'ID-70'!C61,'ID-71'!D61))</f>
        <v>3.5388318012425799</v>
      </c>
      <c r="F54" s="1">
        <f>ABS(MEAN!F54-MIN('ID-01'!B61,'ID-02'!B61,'ID-03'!C61,'ID-06'!B61,'ID-08'!C61,'ID-09'!D61,'ID-12'!B61,'ID-16'!D61,'ID-18'!E61,'ID-24'!E61,'ID-29'!F61,'ID-33'!E61,'ID-34'!F61,'ID-36'!E61,'ID-38'!F61,'ID-39'!F61,'ID-40'!F61,'ID-45'!F61,'ID-53'!C61,'ID-54'!B61,'ID-57'!E61,'ID-71'!E61))</f>
        <v>4.4323405570440144</v>
      </c>
      <c r="G54" s="1">
        <f>ABS(MEAN!G54-MIN('ID-01'!C61,'ID-02'!C61,'ID-03'!D61,'ID-07'!B61,'ID-08'!D61,'ID-11'!D61,'ID-18'!F61,'ID-24'!F61,'ID-29'!G61,'ID-31'!B61,'ID-33'!F61,'ID-34'!G61,'ID-36'!F61,'ID-39'!G61,'ID-40'!G61,'ID-44'!E61,'ID-45'!G61,'ID-50'!B61,'ID-53'!D61,'ID-54'!C61,'ID-57'!F61,'ID-59'!E61,'ID-70'!D61,'ID-71'!F61))</f>
        <v>4.2575137449590876</v>
      </c>
      <c r="H54" s="1">
        <f>ABS(MEAN!H54-MIN('ID-03'!E61,'ID-11'!E61,'ID-13'!E61,'ID-15'!E61,'ID-16'!E61,'ID-18'!G61,'ID-24'!G61,'ID-29'!H61,'ID-30'!F61,'ID-31'!C61,'ID-33'!G61,'ID-34'!H61,'ID-40'!H61,'ID-44'!F61,'ID-45'!H61,'ID-54'!D61,'ID-57'!G61,'ID-59'!F61,'ID-70'!E61,'ID-71'!G61))</f>
        <v>2.1230839348064627</v>
      </c>
      <c r="I54" s="1">
        <f>ABS(MEAN!I54-MIN('ID-12'!C61,'ID-18'!H61,'ID-24'!H61,'ID-29'!I61,'ID-40'!I61,'ID-44'!G61,'ID-45'!I61,'ID-59'!G61))</f>
        <v>2.1332277239701511</v>
      </c>
      <c r="J54" s="1">
        <f>ABS(MEAN!J54-MIN('ID-31'!D61,'ID-40'!J61,'ID-44'!H61,'ID-45'!J61,'ID-57'!H61))</f>
        <v>3.5604409073232226</v>
      </c>
      <c r="K54" s="1">
        <f>ABS(MEAN!K54-MIN('ID-26'!E61,'ID-31'!E61,'ID-34'!I61,'ID-36'!G61,'ID-40'!K61,'ID-44'!I61,'ID-57'!I61))</f>
        <v>4.2881287422770171</v>
      </c>
    </row>
    <row r="55" spans="1:11" x14ac:dyDescent="0.25">
      <c r="A55" s="1">
        <v>6.375</v>
      </c>
      <c r="B55" s="1">
        <f>ABS(MEAN!B55-MIN('ID-11'!B62,'ID-13'!B62,'ID-14'!B62,'ID-15'!B62,'ID-24'!B62,'ID-26'!B62,'ID-29'!B62,'ID-30'!B62,'ID-32'!B62,'ID-33'!B62,'ID-34'!B62,'ID-37'!B62,'ID-38'!B62,'ID-39'!B62,'ID-40'!B62,'ID-44'!B62,'ID-45'!B62,'ID-53'!B62,'ID-57'!B62,'ID-59'!B62,'ID-70'!B62,'ID-71'!B62))</f>
        <v>2.0708009293413312</v>
      </c>
      <c r="C55" s="1">
        <f>ABS(MEAN!C55-MIN('ID-08'!B62,'ID-09'!B62,'ID-11'!C62,'ID-14'!C62,'ID-18'!B62,'ID-24'!C62,'ID-26'!C62,'ID-29'!C62,'ID-30'!C62,'ID-34'!C62,'ID-36'!B62,'ID-38'!C62,'ID-39'!C62,'ID-40'!C62,'ID-44'!C62,'ID-45'!C62,'ID-57'!C62,'ID-59'!C62))</f>
        <v>2.2669622924737993</v>
      </c>
      <c r="D55" s="1">
        <f>ABS(MEAN!D55-MIN('ID-13'!C62,'ID-14'!D62,'ID-15'!C62,'ID-16'!B62,'ID-18'!C62,'ID-26'!D62,'ID-29'!D62,'ID-30'!D62,'ID-33'!C62,'ID-34'!D62,'ID-36'!C62,'ID-37'!C62,'ID-38'!D62,'ID-39'!D62,'ID-40'!D62,'ID-45'!D62,'ID-59'!D62,'ID-71'!C62))</f>
        <v>3.317700858747024</v>
      </c>
      <c r="E55" s="1">
        <f>ABS(MEAN!E55-MIN('ID-03'!B62,'ID-09'!C62,'ID-13'!D62,'ID-15'!D62,'ID-16'!C62,'ID-18'!D62,'ID-24'!D62,'ID-29'!E62,'ID-30'!E62,'ID-33'!D62,'ID-34'!E62,'ID-36'!D62,'ID-38'!E62,'ID-39'!E62,'ID-40'!E62,'ID-44'!D62,'ID-45'!E62,'ID-57'!D62,'ID-70'!C62,'ID-71'!D62))</f>
        <v>3.497050596419129</v>
      </c>
      <c r="F55" s="1">
        <f>ABS(MEAN!F55-MIN('ID-01'!B62,'ID-02'!B62,'ID-03'!C62,'ID-06'!B62,'ID-08'!C62,'ID-09'!D62,'ID-12'!B62,'ID-16'!D62,'ID-18'!E62,'ID-24'!E62,'ID-29'!F62,'ID-33'!E62,'ID-34'!F62,'ID-36'!E62,'ID-38'!F62,'ID-39'!F62,'ID-40'!F62,'ID-45'!F62,'ID-53'!C62,'ID-54'!B62,'ID-57'!E62,'ID-71'!E62))</f>
        <v>4.4410367272754954</v>
      </c>
      <c r="G55" s="1">
        <f>ABS(MEAN!G55-MIN('ID-01'!C62,'ID-02'!C62,'ID-03'!D62,'ID-07'!B62,'ID-08'!D62,'ID-11'!D62,'ID-18'!F62,'ID-24'!F62,'ID-29'!G62,'ID-31'!B62,'ID-33'!F62,'ID-34'!G62,'ID-36'!F62,'ID-39'!G62,'ID-40'!G62,'ID-44'!E62,'ID-45'!G62,'ID-50'!B62,'ID-53'!D62,'ID-54'!C62,'ID-57'!F62,'ID-59'!E62,'ID-70'!D62,'ID-71'!F62))</f>
        <v>4.2203684567700037</v>
      </c>
      <c r="H55" s="1">
        <f>ABS(MEAN!H55-MIN('ID-03'!E62,'ID-11'!E62,'ID-13'!E62,'ID-15'!E62,'ID-16'!E62,'ID-18'!G62,'ID-24'!G62,'ID-29'!H62,'ID-30'!F62,'ID-31'!C62,'ID-33'!G62,'ID-34'!H62,'ID-40'!H62,'ID-44'!F62,'ID-45'!H62,'ID-54'!D62,'ID-57'!G62,'ID-59'!F62,'ID-70'!E62,'ID-71'!G62))</f>
        <v>2.1325789174138308</v>
      </c>
      <c r="I55" s="1">
        <f>ABS(MEAN!I55-MIN('ID-12'!C62,'ID-18'!H62,'ID-24'!H62,'ID-29'!I62,'ID-40'!I62,'ID-44'!G62,'ID-45'!I62,'ID-59'!G62))</f>
        <v>2.1502071724867768</v>
      </c>
      <c r="J55" s="1">
        <f>ABS(MEAN!J55-MIN('ID-31'!D62,'ID-40'!J62,'ID-44'!H62,'ID-45'!J62,'ID-57'!H62))</f>
        <v>3.5459532388888739</v>
      </c>
      <c r="K55" s="1">
        <f>ABS(MEAN!K55-MIN('ID-26'!E62,'ID-31'!E62,'ID-34'!I62,'ID-36'!G62,'ID-40'!K62,'ID-44'!I62,'ID-57'!I62))</f>
        <v>4.2062088632734742</v>
      </c>
    </row>
    <row r="56" spans="1:11" x14ac:dyDescent="0.25">
      <c r="A56" s="1">
        <v>6.5</v>
      </c>
      <c r="B56" s="1">
        <f>ABS(MEAN!B56-MIN('ID-11'!B63,'ID-13'!B63,'ID-14'!B63,'ID-15'!B63,'ID-24'!B63,'ID-26'!B63,'ID-29'!B63,'ID-30'!B63,'ID-32'!B63,'ID-33'!B63,'ID-34'!B63,'ID-37'!B63,'ID-38'!B63,'ID-39'!B63,'ID-40'!B63,'ID-44'!B63,'ID-45'!B63,'ID-53'!B63,'ID-57'!B63,'ID-59'!B63,'ID-70'!B63,'ID-71'!B63))</f>
        <v>2.0835127667066686</v>
      </c>
      <c r="C56" s="1">
        <f>ABS(MEAN!C56-MIN('ID-08'!B63,'ID-09'!B63,'ID-11'!C63,'ID-14'!C63,'ID-18'!B63,'ID-24'!C63,'ID-26'!C63,'ID-29'!C63,'ID-30'!C63,'ID-34'!C63,'ID-36'!B63,'ID-38'!C63,'ID-39'!C63,'ID-40'!C63,'ID-44'!C63,'ID-45'!C63,'ID-57'!C63,'ID-59'!C63))</f>
        <v>2.2736151604123407</v>
      </c>
      <c r="D56" s="1">
        <f>ABS(MEAN!D56-MIN('ID-13'!C63,'ID-14'!D63,'ID-15'!C63,'ID-16'!B63,'ID-18'!C63,'ID-26'!D63,'ID-29'!D63,'ID-30'!D63,'ID-33'!C63,'ID-34'!D63,'ID-36'!C63,'ID-37'!C63,'ID-38'!D63,'ID-39'!D63,'ID-40'!D63,'ID-45'!D63,'ID-59'!D63,'ID-71'!C63))</f>
        <v>3.321535905844204</v>
      </c>
      <c r="E56" s="1">
        <f>ABS(MEAN!E56-MIN('ID-03'!B63,'ID-09'!C63,'ID-13'!D63,'ID-15'!D63,'ID-16'!C63,'ID-18'!D63,'ID-24'!D63,'ID-29'!E63,'ID-30'!E63,'ID-33'!D63,'ID-34'!E63,'ID-36'!D63,'ID-38'!E63,'ID-39'!E63,'ID-40'!E63,'ID-44'!D63,'ID-45'!E63,'ID-57'!D63,'ID-70'!C63,'ID-71'!D63))</f>
        <v>3.4554510352217527</v>
      </c>
      <c r="F56" s="1">
        <f>ABS(MEAN!F56-MIN('ID-01'!B63,'ID-02'!B63,'ID-03'!C63,'ID-06'!B63,'ID-08'!C63,'ID-09'!D63,'ID-12'!B63,'ID-16'!D63,'ID-18'!E63,'ID-24'!E63,'ID-29'!F63,'ID-33'!E63,'ID-34'!F63,'ID-36'!E63,'ID-38'!F63,'ID-39'!F63,'ID-40'!F63,'ID-45'!F63,'ID-53'!C63,'ID-54'!B63,'ID-57'!E63,'ID-71'!E63))</f>
        <v>4.4647440413196762</v>
      </c>
      <c r="G56" s="1">
        <f>ABS(MEAN!G56-MIN('ID-01'!C63,'ID-02'!C63,'ID-03'!D63,'ID-07'!B63,'ID-08'!D63,'ID-11'!D63,'ID-18'!F63,'ID-24'!F63,'ID-29'!G63,'ID-31'!B63,'ID-33'!F63,'ID-34'!G63,'ID-36'!F63,'ID-39'!G63,'ID-40'!G63,'ID-44'!E63,'ID-45'!G63,'ID-50'!B63,'ID-53'!D63,'ID-54'!C63,'ID-57'!F63,'ID-59'!E63,'ID-70'!D63,'ID-71'!F63))</f>
        <v>4.2086915607169075</v>
      </c>
      <c r="H56" s="1">
        <f>ABS(MEAN!H56-MIN('ID-03'!E63,'ID-11'!E63,'ID-13'!E63,'ID-15'!E63,'ID-16'!E63,'ID-18'!G63,'ID-24'!G63,'ID-29'!H63,'ID-30'!F63,'ID-31'!C63,'ID-33'!G63,'ID-34'!H63,'ID-40'!H63,'ID-44'!F63,'ID-45'!H63,'ID-54'!D63,'ID-57'!G63,'ID-59'!F63,'ID-70'!E63,'ID-71'!G63))</f>
        <v>2.1452154713787372</v>
      </c>
      <c r="I56" s="1">
        <f>ABS(MEAN!I56-MIN('ID-12'!C63,'ID-18'!H63,'ID-24'!H63,'ID-29'!I63,'ID-40'!I63,'ID-44'!G63,'ID-45'!I63,'ID-59'!G63))</f>
        <v>2.1333470817932891</v>
      </c>
      <c r="J56" s="1">
        <f>ABS(MEAN!J56-MIN('ID-31'!D63,'ID-40'!J63,'ID-44'!H63,'ID-45'!J63,'ID-57'!H63))</f>
        <v>3.5051749621211563</v>
      </c>
      <c r="K56" s="1">
        <f>ABS(MEAN!K56-MIN('ID-26'!E63,'ID-31'!E63,'ID-34'!I63,'ID-36'!G63,'ID-40'!K63,'ID-44'!I63,'ID-57'!I63))</f>
        <v>4.2253128400508864</v>
      </c>
    </row>
    <row r="57" spans="1:11" x14ac:dyDescent="0.25">
      <c r="A57" s="1">
        <v>6.625</v>
      </c>
      <c r="B57" s="1">
        <f>ABS(MEAN!B57-MIN('ID-11'!B64,'ID-13'!B64,'ID-14'!B64,'ID-15'!B64,'ID-24'!B64,'ID-26'!B64,'ID-29'!B64,'ID-30'!B64,'ID-32'!B64,'ID-33'!B64,'ID-34'!B64,'ID-37'!B64,'ID-38'!B64,'ID-39'!B64,'ID-40'!B64,'ID-44'!B64,'ID-45'!B64,'ID-53'!B64,'ID-57'!B64,'ID-59'!B64,'ID-70'!B64,'ID-71'!B64))</f>
        <v>2.0962057728638435</v>
      </c>
      <c r="C57" s="1">
        <f>ABS(MEAN!C57-MIN('ID-08'!B64,'ID-09'!B64,'ID-11'!C64,'ID-14'!C64,'ID-18'!B64,'ID-24'!C64,'ID-26'!C64,'ID-29'!C64,'ID-30'!C64,'ID-34'!C64,'ID-36'!B64,'ID-38'!C64,'ID-39'!C64,'ID-40'!C64,'ID-44'!C64,'ID-45'!C64,'ID-57'!C64,'ID-59'!C64))</f>
        <v>2.2747719154025461</v>
      </c>
      <c r="D57" s="1">
        <f>ABS(MEAN!D57-MIN('ID-13'!C64,'ID-14'!D64,'ID-15'!C64,'ID-16'!B64,'ID-18'!C64,'ID-26'!D64,'ID-29'!D64,'ID-30'!D64,'ID-33'!C64,'ID-34'!D64,'ID-36'!C64,'ID-37'!C64,'ID-38'!D64,'ID-39'!D64,'ID-40'!D64,'ID-45'!D64,'ID-59'!D64,'ID-71'!C64))</f>
        <v>3.3211419161010696</v>
      </c>
      <c r="E57" s="1">
        <f>ABS(MEAN!E57-MIN('ID-03'!B64,'ID-09'!C64,'ID-13'!D64,'ID-15'!D64,'ID-16'!C64,'ID-18'!D64,'ID-24'!D64,'ID-29'!E64,'ID-30'!E64,'ID-33'!D64,'ID-34'!E64,'ID-36'!D64,'ID-38'!E64,'ID-39'!E64,'ID-40'!E64,'ID-44'!D64,'ID-45'!E64,'ID-57'!D64,'ID-70'!C64,'ID-71'!D64))</f>
        <v>3.4106226900629437</v>
      </c>
      <c r="F57" s="1">
        <f>ABS(MEAN!F57-MIN('ID-01'!B64,'ID-02'!B64,'ID-03'!C64,'ID-06'!B64,'ID-08'!C64,'ID-09'!D64,'ID-12'!B64,'ID-16'!D64,'ID-18'!E64,'ID-24'!E64,'ID-29'!F64,'ID-33'!E64,'ID-34'!F64,'ID-36'!E64,'ID-38'!F64,'ID-39'!F64,'ID-40'!F64,'ID-45'!F64,'ID-53'!C64,'ID-54'!B64,'ID-57'!E64,'ID-71'!E64))</f>
        <v>4.4616994298177133</v>
      </c>
      <c r="G57" s="1">
        <f>ABS(MEAN!G57-MIN('ID-01'!C64,'ID-02'!C64,'ID-03'!D64,'ID-07'!B64,'ID-08'!D64,'ID-11'!D64,'ID-18'!F64,'ID-24'!F64,'ID-29'!G64,'ID-31'!B64,'ID-33'!F64,'ID-34'!G64,'ID-36'!F64,'ID-39'!G64,'ID-40'!G64,'ID-44'!E64,'ID-45'!G64,'ID-50'!B64,'ID-53'!D64,'ID-54'!C64,'ID-57'!F64,'ID-59'!E64,'ID-70'!D64,'ID-71'!F64))</f>
        <v>4.210973439212033</v>
      </c>
      <c r="H57" s="1">
        <f>ABS(MEAN!H57-MIN('ID-03'!E64,'ID-11'!E64,'ID-13'!E64,'ID-15'!E64,'ID-16'!E64,'ID-18'!G64,'ID-24'!G64,'ID-29'!H64,'ID-30'!F64,'ID-31'!C64,'ID-33'!G64,'ID-34'!H64,'ID-40'!H64,'ID-44'!F64,'ID-45'!H64,'ID-54'!D64,'ID-57'!G64,'ID-59'!F64,'ID-70'!E64,'ID-71'!G64))</f>
        <v>2.2203294134336424</v>
      </c>
      <c r="I57" s="1">
        <f>ABS(MEAN!I57-MIN('ID-12'!C64,'ID-18'!H64,'ID-24'!H64,'ID-29'!I64,'ID-40'!I64,'ID-44'!G64,'ID-45'!I64,'ID-59'!G64))</f>
        <v>2.091005946560859</v>
      </c>
      <c r="J57" s="1">
        <f>ABS(MEAN!J57-MIN('ID-31'!D64,'ID-40'!J64,'ID-44'!H64,'ID-45'!J64,'ID-57'!H64))</f>
        <v>3.4736626762626095</v>
      </c>
      <c r="K57" s="1">
        <f>ABS(MEAN!K57-MIN('ID-26'!E64,'ID-31'!E64,'ID-34'!I64,'ID-36'!G64,'ID-40'!K64,'ID-44'!I64,'ID-57'!I64))</f>
        <v>4.2387811201645</v>
      </c>
    </row>
    <row r="58" spans="1:11" x14ac:dyDescent="0.25">
      <c r="A58" s="1">
        <v>6.75</v>
      </c>
      <c r="B58" s="1">
        <f>ABS(MEAN!B58-MIN('ID-11'!B65,'ID-13'!B65,'ID-14'!B65,'ID-15'!B65,'ID-24'!B65,'ID-26'!B65,'ID-29'!B65,'ID-30'!B65,'ID-32'!B65,'ID-33'!B65,'ID-34'!B65,'ID-37'!B65,'ID-38'!B65,'ID-39'!B65,'ID-40'!B65,'ID-44'!B65,'ID-45'!B65,'ID-53'!B65,'ID-57'!B65,'ID-59'!B65,'ID-70'!B65,'ID-71'!B65))</f>
        <v>2.0824054049389247</v>
      </c>
      <c r="C58" s="1">
        <f>ABS(MEAN!C58-MIN('ID-08'!B65,'ID-09'!B65,'ID-11'!C65,'ID-14'!C65,'ID-18'!B65,'ID-24'!C65,'ID-26'!C65,'ID-29'!C65,'ID-30'!C65,'ID-34'!C65,'ID-36'!B65,'ID-38'!C65,'ID-39'!C65,'ID-40'!C65,'ID-44'!C65,'ID-45'!C65,'ID-57'!C65,'ID-59'!C65))</f>
        <v>2.3443718539821568</v>
      </c>
      <c r="D58" s="1">
        <f>ABS(MEAN!D58-MIN('ID-13'!C65,'ID-14'!D65,'ID-15'!C65,'ID-16'!B65,'ID-18'!C65,'ID-26'!D65,'ID-29'!D65,'ID-30'!D65,'ID-33'!C65,'ID-34'!D65,'ID-36'!C65,'ID-37'!C65,'ID-38'!D65,'ID-39'!D65,'ID-40'!D65,'ID-45'!D65,'ID-59'!D65,'ID-71'!C65))</f>
        <v>3.3056392695103938</v>
      </c>
      <c r="E58" s="1">
        <f>ABS(MEAN!E58-MIN('ID-03'!B65,'ID-09'!C65,'ID-13'!D65,'ID-15'!D65,'ID-16'!C65,'ID-18'!D65,'ID-24'!D65,'ID-29'!E65,'ID-30'!E65,'ID-33'!D65,'ID-34'!E65,'ID-36'!D65,'ID-38'!E65,'ID-39'!E65,'ID-40'!E65,'ID-44'!D65,'ID-45'!E65,'ID-57'!D65,'ID-70'!C65,'ID-71'!D65))</f>
        <v>3.3299294225101725</v>
      </c>
      <c r="F58" s="1">
        <f>ABS(MEAN!F58-MIN('ID-01'!B65,'ID-02'!B65,'ID-03'!C65,'ID-06'!B65,'ID-08'!C65,'ID-09'!D65,'ID-12'!B65,'ID-16'!D65,'ID-18'!E65,'ID-24'!E65,'ID-29'!F65,'ID-33'!E65,'ID-34'!F65,'ID-36'!E65,'ID-38'!F65,'ID-39'!F65,'ID-40'!F65,'ID-45'!F65,'ID-53'!C65,'ID-54'!B65,'ID-57'!E65,'ID-71'!E65))</f>
        <v>4.5029524169561768</v>
      </c>
      <c r="G58" s="1">
        <f>ABS(MEAN!G58-MIN('ID-01'!C65,'ID-02'!C65,'ID-03'!D65,'ID-07'!B65,'ID-08'!D65,'ID-11'!D65,'ID-18'!F65,'ID-24'!F65,'ID-29'!G65,'ID-31'!B65,'ID-33'!F65,'ID-34'!G65,'ID-36'!F65,'ID-39'!G65,'ID-40'!G65,'ID-44'!E65,'ID-45'!G65,'ID-50'!B65,'ID-53'!D65,'ID-54'!C65,'ID-57'!F65,'ID-59'!E65,'ID-70'!D65,'ID-71'!F65))</f>
        <v>4.2095020445906073</v>
      </c>
      <c r="H58" s="1">
        <f>ABS(MEAN!H58-MIN('ID-03'!E65,'ID-11'!E65,'ID-13'!E65,'ID-15'!E65,'ID-16'!E65,'ID-18'!G65,'ID-24'!G65,'ID-29'!H65,'ID-30'!F65,'ID-31'!C65,'ID-33'!G65,'ID-34'!H65,'ID-40'!H65,'ID-44'!F65,'ID-45'!H65,'ID-54'!D65,'ID-57'!G65,'ID-59'!F65,'ID-70'!E65,'ID-71'!G65))</f>
        <v>2.1934871344617157</v>
      </c>
      <c r="I58" s="1">
        <f>ABS(MEAN!I58-MIN('ID-12'!C65,'ID-18'!H65,'ID-24'!H65,'ID-29'!I65,'ID-40'!I65,'ID-44'!G65,'ID-45'!I65,'ID-59'!G65))</f>
        <v>2.0158495202097626</v>
      </c>
      <c r="J58" s="1">
        <f>ABS(MEAN!J58-MIN('ID-31'!D65,'ID-40'!J65,'ID-44'!H65,'ID-45'!J65,'ID-57'!H65))</f>
        <v>3.4664467928029801</v>
      </c>
      <c r="K58" s="1">
        <f>ABS(MEAN!K58-MIN('ID-26'!E65,'ID-31'!E65,'ID-34'!I65,'ID-36'!G65,'ID-40'!K65,'ID-44'!I65,'ID-57'!I65))</f>
        <v>4.2425148597318874</v>
      </c>
    </row>
    <row r="59" spans="1:11" x14ac:dyDescent="0.25">
      <c r="A59" s="1">
        <v>6.875</v>
      </c>
      <c r="B59" s="1">
        <f>ABS(MEAN!B59-MIN('ID-11'!B66,'ID-13'!B66,'ID-14'!B66,'ID-15'!B66,'ID-24'!B66,'ID-26'!B66,'ID-29'!B66,'ID-30'!B66,'ID-32'!B66,'ID-33'!B66,'ID-34'!B66,'ID-37'!B66,'ID-38'!B66,'ID-39'!B66,'ID-40'!B66,'ID-44'!B66,'ID-45'!B66,'ID-53'!B66,'ID-57'!B66,'ID-59'!B66,'ID-70'!B66,'ID-71'!B66))</f>
        <v>2.1481724935850082</v>
      </c>
      <c r="C59" s="1">
        <f>ABS(MEAN!C59-MIN('ID-08'!B66,'ID-09'!B66,'ID-11'!C66,'ID-14'!C66,'ID-18'!B66,'ID-24'!C66,'ID-26'!C66,'ID-29'!C66,'ID-30'!C66,'ID-34'!C66,'ID-36'!B66,'ID-38'!C66,'ID-39'!C66,'ID-40'!C66,'ID-44'!C66,'ID-45'!C66,'ID-57'!C66,'ID-59'!C66))</f>
        <v>2.3417661544998687</v>
      </c>
      <c r="D59" s="1">
        <f>ABS(MEAN!D59-MIN('ID-13'!C66,'ID-14'!D66,'ID-15'!C66,'ID-16'!B66,'ID-18'!C66,'ID-26'!D66,'ID-29'!D66,'ID-30'!D66,'ID-33'!C66,'ID-34'!D66,'ID-36'!C66,'ID-37'!C66,'ID-38'!D66,'ID-39'!D66,'ID-40'!D66,'ID-45'!D66,'ID-59'!D66,'ID-71'!C66))</f>
        <v>3.3403047440604787</v>
      </c>
      <c r="E59" s="1">
        <f>ABS(MEAN!E59-MIN('ID-03'!B66,'ID-09'!C66,'ID-13'!D66,'ID-15'!D66,'ID-16'!C66,'ID-18'!D66,'ID-24'!D66,'ID-29'!E66,'ID-30'!E66,'ID-33'!D66,'ID-34'!E66,'ID-36'!D66,'ID-38'!E66,'ID-39'!E66,'ID-40'!E66,'ID-44'!D66,'ID-45'!E66,'ID-57'!D66,'ID-70'!C66,'ID-71'!D66))</f>
        <v>3.3172067724228533</v>
      </c>
      <c r="F59" s="1">
        <f>ABS(MEAN!F59-MIN('ID-01'!B66,'ID-02'!B66,'ID-03'!C66,'ID-06'!B66,'ID-08'!C66,'ID-09'!D66,'ID-12'!B66,'ID-16'!D66,'ID-18'!E66,'ID-24'!E66,'ID-29'!F66,'ID-33'!E66,'ID-34'!F66,'ID-36'!E66,'ID-38'!F66,'ID-39'!F66,'ID-40'!F66,'ID-45'!F66,'ID-53'!C66,'ID-54'!B66,'ID-57'!E66,'ID-71'!E66))</f>
        <v>4.5133980972147079</v>
      </c>
      <c r="G59" s="1">
        <f>ABS(MEAN!G59-MIN('ID-01'!C66,'ID-02'!C66,'ID-03'!D66,'ID-07'!B66,'ID-08'!D66,'ID-11'!D66,'ID-18'!F66,'ID-24'!F66,'ID-29'!G66,'ID-31'!B66,'ID-33'!F66,'ID-34'!G66,'ID-36'!F66,'ID-39'!G66,'ID-40'!G66,'ID-44'!E66,'ID-45'!G66,'ID-50'!B66,'ID-53'!D66,'ID-54'!C66,'ID-57'!F66,'ID-59'!E66,'ID-70'!D66,'ID-71'!F66))</f>
        <v>4.196024822332717</v>
      </c>
      <c r="H59" s="1">
        <f>ABS(MEAN!H59-MIN('ID-03'!E66,'ID-11'!E66,'ID-13'!E66,'ID-15'!E66,'ID-16'!E66,'ID-18'!G66,'ID-24'!G66,'ID-29'!H66,'ID-30'!F66,'ID-31'!C66,'ID-33'!G66,'ID-34'!H66,'ID-40'!H66,'ID-44'!F66,'ID-45'!H66,'ID-54'!D66,'ID-57'!G66,'ID-59'!F66,'ID-70'!E66,'ID-71'!G66))</f>
        <v>2.2094170785765037</v>
      </c>
      <c r="I59" s="1">
        <f>ABS(MEAN!I59-MIN('ID-12'!C66,'ID-18'!H66,'ID-24'!H66,'ID-29'!I66,'ID-40'!I66,'ID-44'!G66,'ID-45'!I66,'ID-59'!G66))</f>
        <v>2.0088301300170066</v>
      </c>
      <c r="J59" s="1">
        <f>ABS(MEAN!J59-MIN('ID-31'!D66,'ID-40'!J66,'ID-44'!H66,'ID-45'!J66,'ID-57'!H66))</f>
        <v>3.4523691577020195</v>
      </c>
      <c r="K59" s="1">
        <f>ABS(MEAN!K59-MIN('ID-26'!E66,'ID-31'!E66,'ID-34'!I66,'ID-36'!G66,'ID-40'!K66,'ID-44'!I66,'ID-57'!I66))</f>
        <v>4.2275787929570221</v>
      </c>
    </row>
    <row r="60" spans="1:11" x14ac:dyDescent="0.25">
      <c r="A60" s="1">
        <v>7</v>
      </c>
      <c r="B60" s="1">
        <f>ABS(MEAN!B60-MIN('ID-11'!B67,'ID-13'!B67,'ID-14'!B67,'ID-15'!B67,'ID-24'!B67,'ID-26'!B67,'ID-29'!B67,'ID-30'!B67,'ID-32'!B67,'ID-33'!B67,'ID-34'!B67,'ID-37'!B67,'ID-38'!B67,'ID-39'!B67,'ID-40'!B67,'ID-44'!B67,'ID-45'!B67,'ID-53'!B67,'ID-57'!B67,'ID-59'!B67,'ID-70'!B67,'ID-71'!B67))</f>
        <v>2.1583990472152301</v>
      </c>
      <c r="C60" s="1">
        <f>ABS(MEAN!C60-MIN('ID-08'!B67,'ID-09'!B67,'ID-11'!C67,'ID-14'!C67,'ID-18'!B67,'ID-24'!C67,'ID-26'!C67,'ID-29'!C67,'ID-30'!C67,'ID-34'!C67,'ID-36'!B67,'ID-38'!C67,'ID-39'!C67,'ID-40'!C67,'ID-44'!C67,'ID-45'!C67,'ID-57'!C67,'ID-59'!C67))</f>
        <v>2.3203513343371007</v>
      </c>
      <c r="D60" s="1">
        <f>ABS(MEAN!D60-MIN('ID-13'!C67,'ID-14'!D67,'ID-15'!C67,'ID-16'!B67,'ID-18'!C67,'ID-26'!D67,'ID-29'!D67,'ID-30'!D67,'ID-33'!C67,'ID-34'!D67,'ID-36'!C67,'ID-37'!C67,'ID-38'!D67,'ID-39'!D67,'ID-40'!D67,'ID-45'!D67,'ID-59'!D67,'ID-71'!C67))</f>
        <v>3.4024527977108612</v>
      </c>
      <c r="E60" s="1">
        <f>ABS(MEAN!E60-MIN('ID-03'!B67,'ID-09'!C67,'ID-13'!D67,'ID-15'!D67,'ID-16'!C67,'ID-18'!D67,'ID-24'!D67,'ID-29'!E67,'ID-30'!E67,'ID-33'!D67,'ID-34'!E67,'ID-36'!D67,'ID-38'!E67,'ID-39'!E67,'ID-40'!E67,'ID-44'!D67,'ID-45'!E67,'ID-57'!D67,'ID-70'!C67,'ID-71'!D67))</f>
        <v>3.3138168805558585</v>
      </c>
      <c r="F60" s="1">
        <f>ABS(MEAN!F60-MIN('ID-01'!B67,'ID-02'!B67,'ID-03'!C67,'ID-06'!B67,'ID-08'!C67,'ID-09'!D67,'ID-12'!B67,'ID-16'!D67,'ID-18'!E67,'ID-24'!E67,'ID-29'!F67,'ID-33'!E67,'ID-34'!F67,'ID-36'!E67,'ID-38'!F67,'ID-39'!F67,'ID-40'!F67,'ID-45'!F67,'ID-53'!C67,'ID-54'!B67,'ID-57'!E67,'ID-71'!E67))</f>
        <v>4.5199205776353004</v>
      </c>
      <c r="G60" s="1">
        <f>ABS(MEAN!G60-MIN('ID-01'!C67,'ID-02'!C67,'ID-03'!D67,'ID-07'!B67,'ID-08'!D67,'ID-11'!D67,'ID-18'!F67,'ID-24'!F67,'ID-29'!G67,'ID-31'!B67,'ID-33'!F67,'ID-34'!G67,'ID-36'!F67,'ID-39'!G67,'ID-40'!G67,'ID-44'!E67,'ID-45'!G67,'ID-50'!B67,'ID-53'!D67,'ID-54'!C67,'ID-57'!F67,'ID-59'!E67,'ID-70'!D67,'ID-71'!F67))</f>
        <v>4.1892294821970921</v>
      </c>
      <c r="H60" s="1">
        <f>ABS(MEAN!H60-MIN('ID-03'!E67,'ID-11'!E67,'ID-13'!E67,'ID-15'!E67,'ID-16'!E67,'ID-18'!G67,'ID-24'!G67,'ID-29'!H67,'ID-30'!F67,'ID-31'!C67,'ID-33'!G67,'ID-34'!H67,'ID-40'!H67,'ID-44'!F67,'ID-45'!H67,'ID-54'!D67,'ID-57'!G67,'ID-59'!F67,'ID-70'!E67,'ID-71'!G67))</f>
        <v>2.2027022863526042</v>
      </c>
      <c r="I60" s="1">
        <f>ABS(MEAN!I60-MIN('ID-12'!C67,'ID-18'!H67,'ID-24'!H67,'ID-29'!I67,'ID-40'!I67,'ID-44'!G67,'ID-45'!I67,'ID-59'!G67))</f>
        <v>2.0306509959089354</v>
      </c>
      <c r="J60" s="1">
        <f>ABS(MEAN!J60-MIN('ID-31'!D67,'ID-40'!J67,'ID-44'!H67,'ID-45'!J67,'ID-57'!H67))</f>
        <v>3.4093071407827971</v>
      </c>
      <c r="K60" s="1">
        <f>ABS(MEAN!K60-MIN('ID-26'!E67,'ID-31'!E67,'ID-34'!I67,'ID-36'!G67,'ID-40'!K67,'ID-44'!I67,'ID-57'!I67))</f>
        <v>4.2530510691814172</v>
      </c>
    </row>
    <row r="61" spans="1:11" x14ac:dyDescent="0.25">
      <c r="A61" s="1">
        <v>7.125</v>
      </c>
      <c r="B61" s="1">
        <f>ABS(MEAN!B61-MIN('ID-11'!B68,'ID-13'!B68,'ID-14'!B68,'ID-15'!B68,'ID-24'!B68,'ID-26'!B68,'ID-29'!B68,'ID-30'!B68,'ID-32'!B68,'ID-33'!B68,'ID-34'!B68,'ID-37'!B68,'ID-38'!B68,'ID-39'!B68,'ID-40'!B68,'ID-44'!B68,'ID-45'!B68,'ID-53'!B68,'ID-57'!B68,'ID-59'!B68,'ID-70'!B68,'ID-71'!B68))</f>
        <v>2.1475076333885212</v>
      </c>
      <c r="C61" s="1">
        <f>ABS(MEAN!C61-MIN('ID-08'!B68,'ID-09'!B68,'ID-11'!C68,'ID-14'!C68,'ID-18'!B68,'ID-24'!C68,'ID-26'!C68,'ID-29'!C68,'ID-30'!C68,'ID-34'!C68,'ID-36'!B68,'ID-38'!C68,'ID-39'!C68,'ID-40'!C68,'ID-44'!C68,'ID-45'!C68,'ID-57'!C68,'ID-59'!C68))</f>
        <v>2.2982595863935558</v>
      </c>
      <c r="D61" s="1">
        <f>ABS(MEAN!D61-MIN('ID-13'!C68,'ID-14'!D68,'ID-15'!C68,'ID-16'!B68,'ID-18'!C68,'ID-26'!D68,'ID-29'!D68,'ID-30'!D68,'ID-33'!C68,'ID-34'!D68,'ID-36'!C68,'ID-37'!C68,'ID-38'!D68,'ID-39'!D68,'ID-40'!D68,'ID-45'!D68,'ID-59'!D68,'ID-71'!C68))</f>
        <v>3.3796420100362923</v>
      </c>
      <c r="E61" s="1">
        <f>ABS(MEAN!E61-MIN('ID-03'!B68,'ID-09'!C68,'ID-13'!D68,'ID-15'!D68,'ID-16'!C68,'ID-18'!D68,'ID-24'!D68,'ID-29'!E68,'ID-30'!E68,'ID-33'!D68,'ID-34'!E68,'ID-36'!D68,'ID-38'!E68,'ID-39'!E68,'ID-40'!E68,'ID-44'!D68,'ID-45'!E68,'ID-57'!D68,'ID-70'!C68,'ID-71'!D68))</f>
        <v>3.2856991860008371</v>
      </c>
      <c r="F61" s="1">
        <f>ABS(MEAN!F61-MIN('ID-01'!B68,'ID-02'!B68,'ID-03'!C68,'ID-06'!B68,'ID-08'!C68,'ID-09'!D68,'ID-12'!B68,'ID-16'!D68,'ID-18'!E68,'ID-24'!E68,'ID-29'!F68,'ID-33'!E68,'ID-34'!F68,'ID-36'!E68,'ID-38'!F68,'ID-39'!F68,'ID-40'!F68,'ID-45'!F68,'ID-53'!C68,'ID-54'!B68,'ID-57'!E68,'ID-71'!E68))</f>
        <v>4.5228584995622079</v>
      </c>
      <c r="G61" s="1">
        <f>ABS(MEAN!G61-MIN('ID-01'!C68,'ID-02'!C68,'ID-03'!D68,'ID-07'!B68,'ID-08'!D68,'ID-11'!D68,'ID-18'!F68,'ID-24'!F68,'ID-29'!G68,'ID-31'!B68,'ID-33'!F68,'ID-34'!G68,'ID-36'!F68,'ID-39'!G68,'ID-40'!G68,'ID-44'!E68,'ID-45'!G68,'ID-50'!B68,'ID-53'!D68,'ID-54'!C68,'ID-57'!F68,'ID-59'!E68,'ID-70'!D68,'ID-71'!F68))</f>
        <v>4.1847344040338541</v>
      </c>
      <c r="H61" s="1">
        <f>ABS(MEAN!H61-MIN('ID-03'!E68,'ID-11'!E68,'ID-13'!E68,'ID-15'!E68,'ID-16'!E68,'ID-18'!G68,'ID-24'!G68,'ID-29'!H68,'ID-30'!F68,'ID-31'!C68,'ID-33'!G68,'ID-34'!H68,'ID-40'!H68,'ID-44'!F68,'ID-45'!H68,'ID-54'!D68,'ID-57'!G68,'ID-59'!F68,'ID-70'!E68,'ID-71'!G68))</f>
        <v>2.1799935323779813</v>
      </c>
      <c r="I61" s="1">
        <f>ABS(MEAN!I61-MIN('ID-12'!C68,'ID-18'!H68,'ID-24'!H68,'ID-29'!I68,'ID-40'!I68,'ID-44'!G68,'ID-45'!I68,'ID-59'!G68))</f>
        <v>2.0409938406273795</v>
      </c>
      <c r="J61" s="1">
        <f>ABS(MEAN!J61-MIN('ID-31'!D68,'ID-40'!J68,'ID-44'!H68,'ID-45'!J68,'ID-57'!H68))</f>
        <v>3.4533287675504987</v>
      </c>
      <c r="K61" s="1">
        <f>ABS(MEAN!K61-MIN('ID-26'!E68,'ID-31'!E68,'ID-34'!I68,'ID-36'!G68,'ID-40'!K68,'ID-44'!I68,'ID-57'!I68))</f>
        <v>4.204177588632561</v>
      </c>
    </row>
    <row r="62" spans="1:11" x14ac:dyDescent="0.25">
      <c r="A62" s="1">
        <v>7.25</v>
      </c>
      <c r="B62" s="1">
        <f>ABS(MEAN!B62-MIN('ID-11'!B69,'ID-13'!B69,'ID-14'!B69,'ID-15'!B69,'ID-24'!B69,'ID-26'!B69,'ID-29'!B69,'ID-30'!B69,'ID-32'!B69,'ID-33'!B69,'ID-34'!B69,'ID-37'!B69,'ID-38'!B69,'ID-39'!B69,'ID-40'!B69,'ID-44'!B69,'ID-45'!B69,'ID-53'!B69,'ID-57'!B69,'ID-59'!B69,'ID-70'!B69,'ID-71'!B69))</f>
        <v>2.1559179607087628</v>
      </c>
      <c r="C62" s="1">
        <f>ABS(MEAN!C62-MIN('ID-08'!B69,'ID-09'!B69,'ID-11'!C69,'ID-14'!C69,'ID-18'!B69,'ID-24'!C69,'ID-26'!C69,'ID-29'!C69,'ID-30'!C69,'ID-34'!C69,'ID-36'!B69,'ID-38'!C69,'ID-39'!C69,'ID-40'!C69,'ID-44'!C69,'ID-45'!C69,'ID-57'!C69,'ID-59'!C69))</f>
        <v>2.3237111261973844</v>
      </c>
      <c r="D62" s="1">
        <f>ABS(MEAN!D62-MIN('ID-13'!C69,'ID-14'!D69,'ID-15'!C69,'ID-16'!B69,'ID-18'!C69,'ID-26'!D69,'ID-29'!D69,'ID-30'!D69,'ID-33'!C69,'ID-34'!D69,'ID-36'!C69,'ID-37'!C69,'ID-38'!D69,'ID-39'!D69,'ID-40'!D69,'ID-45'!D69,'ID-59'!D69,'ID-71'!C69))</f>
        <v>3.3354837025154822</v>
      </c>
      <c r="E62" s="1">
        <f>ABS(MEAN!E62-MIN('ID-03'!B69,'ID-09'!C69,'ID-13'!D69,'ID-15'!D69,'ID-16'!C69,'ID-18'!D69,'ID-24'!D69,'ID-29'!E69,'ID-30'!E69,'ID-33'!D69,'ID-34'!E69,'ID-36'!D69,'ID-38'!E69,'ID-39'!E69,'ID-40'!E69,'ID-44'!D69,'ID-45'!E69,'ID-57'!D69,'ID-70'!C69,'ID-71'!D69))</f>
        <v>3.2781980985280867</v>
      </c>
      <c r="F62" s="1">
        <f>ABS(MEAN!F62-MIN('ID-01'!B69,'ID-02'!B69,'ID-03'!C69,'ID-06'!B69,'ID-08'!C69,'ID-09'!D69,'ID-12'!B69,'ID-16'!D69,'ID-18'!E69,'ID-24'!E69,'ID-29'!F69,'ID-33'!E69,'ID-34'!F69,'ID-36'!E69,'ID-38'!F69,'ID-39'!F69,'ID-40'!F69,'ID-45'!F69,'ID-53'!C69,'ID-54'!B69,'ID-57'!E69,'ID-71'!E69))</f>
        <v>4.5154940946621096</v>
      </c>
      <c r="G62" s="1">
        <f>ABS(MEAN!G62-MIN('ID-01'!C69,'ID-02'!C69,'ID-03'!D69,'ID-07'!B69,'ID-08'!D69,'ID-11'!D69,'ID-18'!F69,'ID-24'!F69,'ID-29'!G69,'ID-31'!B69,'ID-33'!F69,'ID-34'!G69,'ID-36'!F69,'ID-39'!G69,'ID-40'!G69,'ID-44'!E69,'ID-45'!G69,'ID-50'!B69,'ID-53'!D69,'ID-54'!C69,'ID-57'!F69,'ID-59'!E69,'ID-70'!D69,'ID-71'!F69))</f>
        <v>4.180768980096218</v>
      </c>
      <c r="H62" s="1">
        <f>ABS(MEAN!H62-MIN('ID-03'!E69,'ID-11'!E69,'ID-13'!E69,'ID-15'!E69,'ID-16'!E69,'ID-18'!G69,'ID-24'!G69,'ID-29'!H69,'ID-30'!F69,'ID-31'!C69,'ID-33'!G69,'ID-34'!H69,'ID-40'!H69,'ID-44'!F69,'ID-45'!H69,'ID-54'!D69,'ID-57'!G69,'ID-59'!F69,'ID-70'!E69,'ID-71'!G69))</f>
        <v>2.1635691361740221</v>
      </c>
      <c r="I62" s="1">
        <f>ABS(MEAN!I62-MIN('ID-12'!C69,'ID-18'!H69,'ID-24'!H69,'ID-29'!I69,'ID-40'!I69,'ID-44'!G69,'ID-45'!I69,'ID-59'!G69))</f>
        <v>2.0195254800548135</v>
      </c>
      <c r="J62" s="1">
        <f>ABS(MEAN!J62-MIN('ID-31'!D69,'ID-40'!J69,'ID-44'!H69,'ID-45'!J69,'ID-57'!H69))</f>
        <v>3.4326503970959159</v>
      </c>
      <c r="K62" s="1">
        <f>ABS(MEAN!K62-MIN('ID-26'!E69,'ID-31'!E69,'ID-34'!I69,'ID-36'!G69,'ID-40'!K69,'ID-44'!I69,'ID-57'!I69))</f>
        <v>4.1845988971529557</v>
      </c>
    </row>
    <row r="63" spans="1:11" x14ac:dyDescent="0.25">
      <c r="A63" s="1">
        <v>7.375</v>
      </c>
      <c r="B63" s="1">
        <f>ABS(MEAN!B63-MIN('ID-11'!B70,'ID-13'!B70,'ID-14'!B70,'ID-15'!B70,'ID-24'!B70,'ID-26'!B70,'ID-29'!B70,'ID-30'!B70,'ID-32'!B70,'ID-33'!B70,'ID-34'!B70,'ID-37'!B70,'ID-38'!B70,'ID-39'!B70,'ID-40'!B70,'ID-44'!B70,'ID-45'!B70,'ID-53'!B70,'ID-57'!B70,'ID-59'!B70,'ID-70'!B70,'ID-71'!B70))</f>
        <v>2.108503666789705</v>
      </c>
      <c r="C63" s="1">
        <f>ABS(MEAN!C63-MIN('ID-08'!B70,'ID-09'!B70,'ID-11'!C70,'ID-14'!C70,'ID-18'!B70,'ID-24'!C70,'ID-26'!C70,'ID-29'!C70,'ID-30'!C70,'ID-34'!C70,'ID-36'!B70,'ID-38'!C70,'ID-39'!C70,'ID-40'!C70,'ID-44'!C70,'ID-45'!C70,'ID-57'!C70,'ID-59'!C70))</f>
        <v>2.3530902438389489</v>
      </c>
      <c r="D63" s="1">
        <f>ABS(MEAN!D63-MIN('ID-13'!C70,'ID-14'!D70,'ID-15'!C70,'ID-16'!B70,'ID-18'!C70,'ID-26'!D70,'ID-29'!D70,'ID-30'!D70,'ID-33'!C70,'ID-34'!D70,'ID-36'!C70,'ID-37'!C70,'ID-38'!D70,'ID-39'!D70,'ID-40'!D70,'ID-45'!D70,'ID-59'!D70,'ID-71'!C70))</f>
        <v>3.3175502649410582</v>
      </c>
      <c r="E63" s="1">
        <f>ABS(MEAN!E63-MIN('ID-03'!B70,'ID-09'!C70,'ID-13'!D70,'ID-15'!D70,'ID-16'!C70,'ID-18'!D70,'ID-24'!D70,'ID-29'!E70,'ID-30'!E70,'ID-33'!D70,'ID-34'!E70,'ID-36'!D70,'ID-38'!E70,'ID-39'!E70,'ID-40'!E70,'ID-44'!D70,'ID-45'!E70,'ID-57'!D70,'ID-70'!C70,'ID-71'!D70))</f>
        <v>3.2739567781964247</v>
      </c>
      <c r="F63" s="1">
        <f>ABS(MEAN!F63-MIN('ID-01'!B70,'ID-02'!B70,'ID-03'!C70,'ID-06'!B70,'ID-08'!C70,'ID-09'!D70,'ID-12'!B70,'ID-16'!D70,'ID-18'!E70,'ID-24'!E70,'ID-29'!F70,'ID-33'!E70,'ID-34'!F70,'ID-36'!E70,'ID-38'!F70,'ID-39'!F70,'ID-40'!F70,'ID-45'!F70,'ID-53'!C70,'ID-54'!B70,'ID-57'!E70,'ID-71'!E70))</f>
        <v>4.4906654011693021</v>
      </c>
      <c r="G63" s="1">
        <f>ABS(MEAN!G63-MIN('ID-01'!C70,'ID-02'!C70,'ID-03'!D70,'ID-07'!B70,'ID-08'!D70,'ID-11'!D70,'ID-18'!F70,'ID-24'!F70,'ID-29'!G70,'ID-31'!B70,'ID-33'!F70,'ID-34'!G70,'ID-36'!F70,'ID-39'!G70,'ID-40'!G70,'ID-44'!E70,'ID-45'!G70,'ID-50'!B70,'ID-53'!D70,'ID-54'!C70,'ID-57'!F70,'ID-59'!E70,'ID-70'!D70,'ID-71'!F70))</f>
        <v>4.1741517955729961</v>
      </c>
      <c r="H63" s="1">
        <f>ABS(MEAN!H63-MIN('ID-03'!E70,'ID-11'!E70,'ID-13'!E70,'ID-15'!E70,'ID-16'!E70,'ID-18'!G70,'ID-24'!G70,'ID-29'!H70,'ID-30'!F70,'ID-31'!C70,'ID-33'!G70,'ID-34'!H70,'ID-40'!H70,'ID-44'!F70,'ID-45'!H70,'ID-54'!D70,'ID-57'!G70,'ID-59'!F70,'ID-70'!E70,'ID-71'!G70))</f>
        <v>2.0972081404177061</v>
      </c>
      <c r="I63" s="1">
        <f>ABS(MEAN!I63-MIN('ID-12'!C70,'ID-18'!H70,'ID-24'!H70,'ID-29'!I70,'ID-40'!I70,'ID-44'!G70,'ID-45'!I70,'ID-59'!G70))</f>
        <v>1.9680527048847516</v>
      </c>
      <c r="J63" s="1">
        <f>ABS(MEAN!J63-MIN('ID-31'!D70,'ID-40'!J70,'ID-44'!H70,'ID-45'!J70,'ID-57'!H70))</f>
        <v>3.41279989949496</v>
      </c>
      <c r="K63" s="1">
        <f>ABS(MEAN!K63-MIN('ID-26'!E70,'ID-31'!E70,'ID-34'!I70,'ID-36'!G70,'ID-40'!K70,'ID-44'!I70,'ID-57'!I70))</f>
        <v>4.1543182527479132</v>
      </c>
    </row>
    <row r="64" spans="1:11" x14ac:dyDescent="0.25">
      <c r="A64" s="1">
        <v>7.5</v>
      </c>
      <c r="B64" s="1">
        <f>ABS(MEAN!B64-MIN('ID-11'!B71,'ID-13'!B71,'ID-14'!B71,'ID-15'!B71,'ID-24'!B71,'ID-26'!B71,'ID-29'!B71,'ID-30'!B71,'ID-32'!B71,'ID-33'!B71,'ID-34'!B71,'ID-37'!B71,'ID-38'!B71,'ID-39'!B71,'ID-40'!B71,'ID-44'!B71,'ID-45'!B71,'ID-53'!B71,'ID-57'!B71,'ID-59'!B71,'ID-70'!B71,'ID-71'!B71))</f>
        <v>2.0945839514013862</v>
      </c>
      <c r="C64" s="1">
        <f>ABS(MEAN!C64-MIN('ID-08'!B71,'ID-09'!B71,'ID-11'!C71,'ID-14'!C71,'ID-18'!B71,'ID-24'!C71,'ID-26'!C71,'ID-29'!C71,'ID-30'!C71,'ID-34'!C71,'ID-36'!B71,'ID-38'!C71,'ID-39'!C71,'ID-40'!C71,'ID-44'!C71,'ID-45'!C71,'ID-57'!C71,'ID-59'!C71))</f>
        <v>2.3706979869284019</v>
      </c>
      <c r="D64" s="1">
        <f>ABS(MEAN!D64-MIN('ID-13'!C71,'ID-14'!D71,'ID-15'!C71,'ID-16'!B71,'ID-18'!C71,'ID-26'!D71,'ID-29'!D71,'ID-30'!D71,'ID-33'!C71,'ID-34'!D71,'ID-36'!C71,'ID-37'!C71,'ID-38'!D71,'ID-39'!D71,'ID-40'!D71,'ID-45'!D71,'ID-59'!D71,'ID-71'!C71))</f>
        <v>3.2808199532026521</v>
      </c>
      <c r="E64" s="1">
        <f>ABS(MEAN!E64-MIN('ID-03'!B71,'ID-09'!C71,'ID-13'!D71,'ID-15'!D71,'ID-16'!C71,'ID-18'!D71,'ID-24'!D71,'ID-29'!E71,'ID-30'!E71,'ID-33'!D71,'ID-34'!E71,'ID-36'!D71,'ID-38'!E71,'ID-39'!E71,'ID-40'!E71,'ID-44'!D71,'ID-45'!E71,'ID-57'!D71,'ID-70'!C71,'ID-71'!D71))</f>
        <v>3.2661093633954721</v>
      </c>
      <c r="F64" s="1">
        <f>ABS(MEAN!F64-MIN('ID-01'!B71,'ID-02'!B71,'ID-03'!C71,'ID-06'!B71,'ID-08'!C71,'ID-09'!D71,'ID-12'!B71,'ID-16'!D71,'ID-18'!E71,'ID-24'!E71,'ID-29'!F71,'ID-33'!E71,'ID-34'!F71,'ID-36'!E71,'ID-38'!F71,'ID-39'!F71,'ID-40'!F71,'ID-45'!F71,'ID-53'!C71,'ID-54'!B71,'ID-57'!E71,'ID-71'!E71))</f>
        <v>4.4740526142650339</v>
      </c>
      <c r="G64" s="1">
        <f>ABS(MEAN!G64-MIN('ID-01'!C71,'ID-02'!C71,'ID-03'!D71,'ID-07'!B71,'ID-08'!D71,'ID-11'!D71,'ID-18'!F71,'ID-24'!F71,'ID-29'!G71,'ID-31'!B71,'ID-33'!F71,'ID-34'!G71,'ID-36'!F71,'ID-39'!G71,'ID-40'!G71,'ID-44'!E71,'ID-45'!G71,'ID-50'!B71,'ID-53'!D71,'ID-54'!C71,'ID-57'!F71,'ID-59'!E71,'ID-70'!D71,'ID-71'!F71))</f>
        <v>4.1631691190341478</v>
      </c>
      <c r="H64" s="1">
        <f>ABS(MEAN!H64-MIN('ID-03'!E71,'ID-11'!E71,'ID-13'!E71,'ID-15'!E71,'ID-16'!E71,'ID-18'!G71,'ID-24'!G71,'ID-29'!H71,'ID-30'!F71,'ID-31'!C71,'ID-33'!G71,'ID-34'!H71,'ID-40'!H71,'ID-44'!F71,'ID-45'!H71,'ID-54'!D71,'ID-57'!G71,'ID-59'!F71,'ID-70'!E71,'ID-71'!G71))</f>
        <v>2.0678292589088656</v>
      </c>
      <c r="I64" s="1">
        <f>ABS(MEAN!I64-MIN('ID-12'!C71,'ID-18'!H71,'ID-24'!H71,'ID-29'!I71,'ID-40'!I71,'ID-44'!G71,'ID-45'!I71,'ID-59'!G71))</f>
        <v>1.9923933510676619</v>
      </c>
      <c r="J64" s="1">
        <f>ABS(MEAN!J64-MIN('ID-31'!D71,'ID-40'!J71,'ID-44'!H71,'ID-45'!J71,'ID-57'!H71))</f>
        <v>3.3834851017676577</v>
      </c>
      <c r="K64" s="1">
        <f>ABS(MEAN!K64-MIN('ID-26'!E71,'ID-31'!E71,'ID-34'!I71,'ID-36'!G71,'ID-40'!K71,'ID-44'!I71,'ID-57'!I71))</f>
        <v>4.1691377984133453</v>
      </c>
    </row>
    <row r="65" spans="1:11" x14ac:dyDescent="0.25">
      <c r="A65" s="1">
        <v>7.625</v>
      </c>
      <c r="B65" s="1">
        <f>ABS(MEAN!B65-MIN('ID-11'!B72,'ID-13'!B72,'ID-14'!B72,'ID-15'!B72,'ID-24'!B72,'ID-26'!B72,'ID-29'!B72,'ID-30'!B72,'ID-32'!B72,'ID-33'!B72,'ID-34'!B72,'ID-37'!B72,'ID-38'!B72,'ID-39'!B72,'ID-40'!B72,'ID-44'!B72,'ID-45'!B72,'ID-53'!B72,'ID-57'!B72,'ID-59'!B72,'ID-70'!B72,'ID-71'!B72))</f>
        <v>2.1239630466346178</v>
      </c>
      <c r="C65" s="1">
        <f>ABS(MEAN!C65-MIN('ID-08'!B72,'ID-09'!B72,'ID-11'!C72,'ID-14'!C72,'ID-18'!B72,'ID-24'!C72,'ID-26'!C72,'ID-29'!C72,'ID-30'!C72,'ID-34'!C72,'ID-36'!B72,'ID-38'!C72,'ID-39'!C72,'ID-40'!C72,'ID-44'!C72,'ID-45'!C72,'ID-57'!C72,'ID-59'!C72))</f>
        <v>2.3838694546807737</v>
      </c>
      <c r="D65" s="1">
        <f>ABS(MEAN!D65-MIN('ID-13'!C72,'ID-14'!D72,'ID-15'!C72,'ID-16'!B72,'ID-18'!C72,'ID-26'!D72,'ID-29'!D72,'ID-30'!D72,'ID-33'!C72,'ID-34'!D72,'ID-36'!C72,'ID-37'!C72,'ID-38'!D72,'ID-39'!D72,'ID-40'!D72,'ID-45'!D72,'ID-59'!D72,'ID-71'!C72))</f>
        <v>3.249855175302887</v>
      </c>
      <c r="E65" s="1">
        <f>ABS(MEAN!E65-MIN('ID-03'!B72,'ID-09'!C72,'ID-13'!D72,'ID-15'!D72,'ID-16'!C72,'ID-18'!D72,'ID-24'!D72,'ID-29'!E72,'ID-30'!E72,'ID-33'!D72,'ID-34'!E72,'ID-36'!D72,'ID-38'!E72,'ID-39'!E72,'ID-40'!E72,'ID-44'!D72,'ID-45'!E72,'ID-57'!D72,'ID-70'!C72,'ID-71'!D72))</f>
        <v>3.2632521642759578</v>
      </c>
      <c r="F65" s="1">
        <f>ABS(MEAN!F65-MIN('ID-01'!B72,'ID-02'!B72,'ID-03'!C72,'ID-06'!B72,'ID-08'!C72,'ID-09'!D72,'ID-12'!B72,'ID-16'!D72,'ID-18'!E72,'ID-24'!E72,'ID-29'!F72,'ID-33'!E72,'ID-34'!F72,'ID-36'!E72,'ID-38'!F72,'ID-39'!F72,'ID-40'!F72,'ID-45'!F72,'ID-53'!C72,'ID-54'!B72,'ID-57'!E72,'ID-71'!E72))</f>
        <v>4.4535265686464633</v>
      </c>
      <c r="G65" s="1">
        <f>ABS(MEAN!G65-MIN('ID-01'!C72,'ID-02'!C72,'ID-03'!D72,'ID-07'!B72,'ID-08'!D72,'ID-11'!D72,'ID-18'!F72,'ID-24'!F72,'ID-29'!G72,'ID-31'!B72,'ID-33'!F72,'ID-34'!G72,'ID-36'!F72,'ID-39'!G72,'ID-40'!G72,'ID-44'!E72,'ID-45'!G72,'ID-50'!B72,'ID-53'!D72,'ID-54'!C72,'ID-57'!F72,'ID-59'!E72,'ID-70'!D72,'ID-71'!F72))</f>
        <v>4.1597756882840571</v>
      </c>
      <c r="H65" s="1">
        <f>ABS(MEAN!H65-MIN('ID-03'!E72,'ID-11'!E72,'ID-13'!E72,'ID-15'!E72,'ID-16'!E72,'ID-18'!G72,'ID-24'!G72,'ID-29'!H72,'ID-30'!F72,'ID-31'!C72,'ID-33'!G72,'ID-34'!H72,'ID-40'!H72,'ID-44'!F72,'ID-45'!H72,'ID-54'!D72,'ID-57'!G72,'ID-59'!F72,'ID-70'!E72,'ID-71'!G72))</f>
        <v>2.0659462552646026</v>
      </c>
      <c r="I65" s="1">
        <f>ABS(MEAN!I65-MIN('ID-12'!C72,'ID-18'!H72,'ID-24'!H72,'ID-29'!I72,'ID-40'!I72,'ID-44'!G72,'ID-45'!I72,'ID-59'!G72))</f>
        <v>1.9971850252173233</v>
      </c>
      <c r="J65" s="1">
        <f>ABS(MEAN!J65-MIN('ID-31'!D72,'ID-40'!J72,'ID-44'!H72,'ID-45'!J72,'ID-57'!H72))</f>
        <v>3.3678346266414145</v>
      </c>
      <c r="K65" s="1">
        <f>ABS(MEAN!K65-MIN('ID-26'!E72,'ID-31'!E72,'ID-34'!I72,'ID-36'!G72,'ID-40'!K72,'ID-44'!I72,'ID-57'!I72))</f>
        <v>4.202890524649785</v>
      </c>
    </row>
    <row r="66" spans="1:11" x14ac:dyDescent="0.25">
      <c r="A66" s="1">
        <v>7.75</v>
      </c>
      <c r="B66" s="1">
        <f>ABS(MEAN!B66-MIN('ID-11'!B73,'ID-13'!B73,'ID-14'!B73,'ID-15'!B73,'ID-24'!B73,'ID-26'!B73,'ID-29'!B73,'ID-30'!B73,'ID-32'!B73,'ID-33'!B73,'ID-34'!B73,'ID-37'!B73,'ID-38'!B73,'ID-39'!B73,'ID-40'!B73,'ID-44'!B73,'ID-45'!B73,'ID-53'!B73,'ID-57'!B73,'ID-59'!B73,'ID-70'!B73,'ID-71'!B73))</f>
        <v>2.1571229022072451</v>
      </c>
      <c r="C66" s="1">
        <f>ABS(MEAN!C66-MIN('ID-08'!B73,'ID-09'!B73,'ID-11'!C73,'ID-14'!C73,'ID-18'!B73,'ID-24'!C73,'ID-26'!C73,'ID-29'!C73,'ID-30'!C73,'ID-34'!C73,'ID-36'!B73,'ID-38'!C73,'ID-39'!C73,'ID-40'!C73,'ID-44'!C73,'ID-45'!C73,'ID-57'!C73,'ID-59'!C73))</f>
        <v>2.3603554417137609</v>
      </c>
      <c r="D66" s="1">
        <f>ABS(MEAN!D66-MIN('ID-13'!C73,'ID-14'!D73,'ID-15'!C73,'ID-16'!B73,'ID-18'!C73,'ID-26'!D73,'ID-29'!D73,'ID-30'!D73,'ID-33'!C73,'ID-34'!D73,'ID-36'!C73,'ID-37'!C73,'ID-38'!D73,'ID-39'!D73,'ID-40'!D73,'ID-45'!D73,'ID-59'!D73,'ID-71'!C73))</f>
        <v>3.2181092135069633</v>
      </c>
      <c r="E66" s="1">
        <f>ABS(MEAN!E66-MIN('ID-03'!B73,'ID-09'!C73,'ID-13'!D73,'ID-15'!D73,'ID-16'!C73,'ID-18'!D73,'ID-24'!D73,'ID-29'!E73,'ID-30'!E73,'ID-33'!D73,'ID-34'!E73,'ID-36'!D73,'ID-38'!E73,'ID-39'!E73,'ID-40'!E73,'ID-44'!D73,'ID-45'!E73,'ID-57'!D73,'ID-70'!C73,'ID-71'!D73))</f>
        <v>3.2804717774256567</v>
      </c>
      <c r="F66" s="1">
        <f>ABS(MEAN!F66-MIN('ID-01'!B73,'ID-02'!B73,'ID-03'!C73,'ID-06'!B73,'ID-08'!C73,'ID-09'!D73,'ID-12'!B73,'ID-16'!D73,'ID-18'!E73,'ID-24'!E73,'ID-29'!F73,'ID-33'!E73,'ID-34'!F73,'ID-36'!E73,'ID-38'!F73,'ID-39'!F73,'ID-40'!F73,'ID-45'!F73,'ID-53'!C73,'ID-54'!B73,'ID-57'!E73,'ID-71'!E73))</f>
        <v>4.4401617512571505</v>
      </c>
      <c r="G66" s="1">
        <f>ABS(MEAN!G66-MIN('ID-01'!C73,'ID-02'!C73,'ID-03'!D73,'ID-07'!B73,'ID-08'!D73,'ID-11'!D73,'ID-18'!F73,'ID-24'!F73,'ID-29'!G73,'ID-31'!B73,'ID-33'!F73,'ID-34'!G73,'ID-36'!F73,'ID-39'!G73,'ID-40'!G73,'ID-44'!E73,'ID-45'!G73,'ID-50'!B73,'ID-53'!D73,'ID-54'!C73,'ID-57'!F73,'ID-59'!E73,'ID-70'!D73,'ID-71'!F73))</f>
        <v>4.1519355275763417</v>
      </c>
      <c r="H66" s="1">
        <f>ABS(MEAN!H66-MIN('ID-03'!E73,'ID-11'!E73,'ID-13'!E73,'ID-15'!E73,'ID-16'!E73,'ID-18'!G73,'ID-24'!G73,'ID-29'!H73,'ID-30'!F73,'ID-31'!C73,'ID-33'!G73,'ID-34'!H73,'ID-40'!H73,'ID-44'!F73,'ID-45'!H73,'ID-54'!D73,'ID-57'!G73,'ID-59'!F73,'ID-70'!E73,'ID-71'!G73))</f>
        <v>2.0809421410984932</v>
      </c>
      <c r="I66" s="1">
        <f>ABS(MEAN!I66-MIN('ID-12'!C73,'ID-18'!H73,'ID-24'!H73,'ID-29'!I73,'ID-40'!I73,'ID-44'!G73,'ID-45'!I73,'ID-59'!G73))</f>
        <v>1.9879079667422666</v>
      </c>
      <c r="J66" s="1">
        <f>ABS(MEAN!J66-MIN('ID-31'!D73,'ID-40'!J73,'ID-44'!H73,'ID-45'!J73,'ID-57'!H73))</f>
        <v>3.2947190157828281</v>
      </c>
      <c r="K66" s="1">
        <f>ABS(MEAN!K66-MIN('ID-26'!E73,'ID-31'!E73,'ID-34'!I73,'ID-36'!G73,'ID-40'!K73,'ID-44'!I73,'ID-57'!I73))</f>
        <v>4.221691703510654</v>
      </c>
    </row>
    <row r="67" spans="1:11" x14ac:dyDescent="0.25">
      <c r="A67" s="1">
        <v>7.875</v>
      </c>
      <c r="B67" s="1">
        <f>ABS(MEAN!B67-MIN('ID-11'!B74,'ID-13'!B74,'ID-14'!B74,'ID-15'!B74,'ID-24'!B74,'ID-26'!B74,'ID-29'!B74,'ID-30'!B74,'ID-32'!B74,'ID-33'!B74,'ID-34'!B74,'ID-37'!B74,'ID-38'!B74,'ID-39'!B74,'ID-40'!B74,'ID-44'!B74,'ID-45'!B74,'ID-53'!B74,'ID-57'!B74,'ID-59'!B74,'ID-70'!B74,'ID-71'!B74))</f>
        <v>2.1555751857699015</v>
      </c>
      <c r="C67" s="1">
        <f>ABS(MEAN!C67-MIN('ID-08'!B74,'ID-09'!B74,'ID-11'!C74,'ID-14'!C74,'ID-18'!B74,'ID-24'!C74,'ID-26'!C74,'ID-29'!C74,'ID-30'!C74,'ID-34'!C74,'ID-36'!B74,'ID-38'!C74,'ID-39'!C74,'ID-40'!C74,'ID-44'!C74,'ID-45'!C74,'ID-57'!C74,'ID-59'!C74))</f>
        <v>2.3005387482663018</v>
      </c>
      <c r="D67" s="1">
        <f>ABS(MEAN!D67-MIN('ID-13'!C74,'ID-14'!D74,'ID-15'!C74,'ID-16'!B74,'ID-18'!C74,'ID-26'!D74,'ID-29'!D74,'ID-30'!D74,'ID-33'!C74,'ID-34'!D74,'ID-36'!C74,'ID-37'!C74,'ID-38'!D74,'ID-39'!D74,'ID-40'!D74,'ID-45'!D74,'ID-59'!D74,'ID-71'!C74))</f>
        <v>3.202112488610787</v>
      </c>
      <c r="E67" s="1">
        <f>ABS(MEAN!E67-MIN('ID-03'!B74,'ID-09'!C74,'ID-13'!D74,'ID-15'!D74,'ID-16'!C74,'ID-18'!D74,'ID-24'!D74,'ID-29'!E74,'ID-30'!E74,'ID-33'!D74,'ID-34'!E74,'ID-36'!D74,'ID-38'!E74,'ID-39'!E74,'ID-40'!E74,'ID-44'!D74,'ID-45'!E74,'ID-57'!D74,'ID-70'!C74,'ID-71'!D74))</f>
        <v>3.2730939032995039</v>
      </c>
      <c r="F67" s="1">
        <f>ABS(MEAN!F67-MIN('ID-01'!B74,'ID-02'!B74,'ID-03'!C74,'ID-06'!B74,'ID-08'!C74,'ID-09'!D74,'ID-12'!B74,'ID-16'!D74,'ID-18'!E74,'ID-24'!E74,'ID-29'!F74,'ID-33'!E74,'ID-34'!F74,'ID-36'!E74,'ID-38'!F74,'ID-39'!F74,'ID-40'!F74,'ID-45'!F74,'ID-53'!C74,'ID-54'!B74,'ID-57'!E74,'ID-71'!E74))</f>
        <v>4.4396534105215686</v>
      </c>
      <c r="G67" s="1">
        <f>ABS(MEAN!G67-MIN('ID-01'!C74,'ID-02'!C74,'ID-03'!D74,'ID-07'!B74,'ID-08'!D74,'ID-11'!D74,'ID-18'!F74,'ID-24'!F74,'ID-29'!G74,'ID-31'!B74,'ID-33'!F74,'ID-34'!G74,'ID-36'!F74,'ID-39'!G74,'ID-40'!G74,'ID-44'!E74,'ID-45'!G74,'ID-50'!B74,'ID-53'!D74,'ID-54'!C74,'ID-57'!F74,'ID-59'!E74,'ID-70'!D74,'ID-71'!F74))</f>
        <v>4.1462234730140501</v>
      </c>
      <c r="H67" s="1">
        <f>ABS(MEAN!H67-MIN('ID-03'!E74,'ID-11'!E74,'ID-13'!E74,'ID-15'!E74,'ID-16'!E74,'ID-18'!G74,'ID-24'!G74,'ID-29'!H74,'ID-30'!F74,'ID-31'!C74,'ID-33'!G74,'ID-34'!H74,'ID-40'!H74,'ID-44'!F74,'ID-45'!H74,'ID-54'!D74,'ID-57'!G74,'ID-59'!F74,'ID-70'!E74,'ID-71'!G74))</f>
        <v>2.1261762771323482</v>
      </c>
      <c r="I67" s="1">
        <f>ABS(MEAN!I67-MIN('ID-12'!C74,'ID-18'!H74,'ID-24'!H74,'ID-29'!I74,'ID-40'!I74,'ID-44'!G74,'ID-45'!I74,'ID-59'!G74))</f>
        <v>2.0038018315854202</v>
      </c>
      <c r="J67" s="1">
        <f>ABS(MEAN!J67-MIN('ID-31'!D74,'ID-40'!J74,'ID-44'!H74,'ID-45'!J74,'ID-57'!H74))</f>
        <v>3.2951265299242216</v>
      </c>
      <c r="K67" s="1">
        <f>ABS(MEAN!K67-MIN('ID-26'!E74,'ID-31'!E74,'ID-34'!I74,'ID-36'!G74,'ID-40'!K74,'ID-44'!I74,'ID-57'!I74))</f>
        <v>4.2010205943089858</v>
      </c>
    </row>
    <row r="68" spans="1:11" x14ac:dyDescent="0.25">
      <c r="A68" s="1">
        <v>8</v>
      </c>
      <c r="B68" s="1">
        <f>ABS(MEAN!B68-MIN('ID-11'!B75,'ID-13'!B75,'ID-14'!B75,'ID-15'!B75,'ID-24'!B75,'ID-26'!B75,'ID-29'!B75,'ID-30'!B75,'ID-32'!B75,'ID-33'!B75,'ID-34'!B75,'ID-37'!B75,'ID-38'!B75,'ID-39'!B75,'ID-40'!B75,'ID-44'!B75,'ID-45'!B75,'ID-53'!B75,'ID-57'!B75,'ID-59'!B75,'ID-70'!B75,'ID-71'!B75))</f>
        <v>2.0764881188236224</v>
      </c>
      <c r="C68" s="1">
        <f>ABS(MEAN!C68-MIN('ID-08'!B75,'ID-09'!B75,'ID-11'!C75,'ID-14'!C75,'ID-18'!B75,'ID-24'!C75,'ID-26'!C75,'ID-29'!C75,'ID-30'!C75,'ID-34'!C75,'ID-36'!B75,'ID-38'!C75,'ID-39'!C75,'ID-40'!C75,'ID-44'!C75,'ID-45'!C75,'ID-57'!C75,'ID-59'!C75))</f>
        <v>2.3136872095743861</v>
      </c>
      <c r="D68" s="1">
        <f>ABS(MEAN!D68-MIN('ID-13'!C75,'ID-14'!D75,'ID-15'!C75,'ID-16'!B75,'ID-18'!C75,'ID-26'!D75,'ID-29'!D75,'ID-30'!D75,'ID-33'!C75,'ID-34'!D75,'ID-36'!C75,'ID-37'!C75,'ID-38'!D75,'ID-39'!D75,'ID-40'!D75,'ID-45'!D75,'ID-59'!D75,'ID-71'!C75))</f>
        <v>3.1780233077750424</v>
      </c>
      <c r="E68" s="1">
        <f>ABS(MEAN!E68-MIN('ID-03'!B75,'ID-09'!C75,'ID-13'!D75,'ID-15'!D75,'ID-16'!C75,'ID-18'!D75,'ID-24'!D75,'ID-29'!E75,'ID-30'!E75,'ID-33'!D75,'ID-34'!E75,'ID-36'!D75,'ID-38'!E75,'ID-39'!E75,'ID-40'!E75,'ID-44'!D75,'ID-45'!E75,'ID-57'!D75,'ID-70'!C75,'ID-71'!D75))</f>
        <v>3.2280513811809755</v>
      </c>
      <c r="F68" s="1">
        <f>ABS(MEAN!F68-MIN('ID-01'!B75,'ID-02'!B75,'ID-03'!C75,'ID-06'!B75,'ID-08'!C75,'ID-09'!D75,'ID-12'!B75,'ID-16'!D75,'ID-18'!E75,'ID-24'!E75,'ID-29'!F75,'ID-33'!E75,'ID-34'!F75,'ID-36'!E75,'ID-38'!F75,'ID-39'!F75,'ID-40'!F75,'ID-45'!F75,'ID-53'!C75,'ID-54'!B75,'ID-57'!E75,'ID-71'!E75))</f>
        <v>4.4380588216599506</v>
      </c>
      <c r="G68" s="1">
        <f>ABS(MEAN!G68-MIN('ID-01'!C75,'ID-02'!C75,'ID-03'!D75,'ID-07'!B75,'ID-08'!D75,'ID-11'!D75,'ID-18'!F75,'ID-24'!F75,'ID-29'!G75,'ID-31'!B75,'ID-33'!F75,'ID-34'!G75,'ID-36'!F75,'ID-39'!G75,'ID-40'!G75,'ID-44'!E75,'ID-45'!G75,'ID-50'!B75,'ID-53'!D75,'ID-54'!C75,'ID-57'!F75,'ID-59'!E75,'ID-70'!D75,'ID-71'!F75))</f>
        <v>4.1423610631345049</v>
      </c>
      <c r="H68" s="1">
        <f>ABS(MEAN!H68-MIN('ID-03'!E75,'ID-11'!E75,'ID-13'!E75,'ID-15'!E75,'ID-16'!E75,'ID-18'!G75,'ID-24'!G75,'ID-29'!H75,'ID-30'!F75,'ID-31'!C75,'ID-33'!G75,'ID-34'!H75,'ID-40'!H75,'ID-44'!F75,'ID-45'!H75,'ID-54'!D75,'ID-57'!G75,'ID-59'!F75,'ID-70'!E75,'ID-71'!G75))</f>
        <v>2.1715556512300012</v>
      </c>
      <c r="I68" s="1">
        <f>ABS(MEAN!I68-MIN('ID-12'!C75,'ID-18'!H75,'ID-24'!H75,'ID-29'!I75,'ID-40'!I75,'ID-44'!G75,'ID-45'!I75,'ID-59'!G75))</f>
        <v>2.005558640646278</v>
      </c>
      <c r="J68" s="1">
        <f>ABS(MEAN!J68-MIN('ID-31'!D75,'ID-40'!J75,'ID-44'!H75,'ID-45'!J75,'ID-57'!H75))</f>
        <v>3.2912517862373782</v>
      </c>
      <c r="K68" s="1">
        <f>ABS(MEAN!K68-MIN('ID-26'!E75,'ID-31'!E75,'ID-34'!I75,'ID-36'!G75,'ID-40'!K75,'ID-44'!I75,'ID-57'!I75))</f>
        <v>4.1541811232081578</v>
      </c>
    </row>
    <row r="69" spans="1:11" x14ac:dyDescent="0.25">
      <c r="A69" s="1">
        <v>8.125</v>
      </c>
      <c r="B69" s="1">
        <f>ABS(MEAN!B69-MIN('ID-11'!B76,'ID-13'!B76,'ID-14'!B76,'ID-15'!B76,'ID-24'!B76,'ID-26'!B76,'ID-29'!B76,'ID-30'!B76,'ID-32'!B76,'ID-33'!B76,'ID-34'!B76,'ID-37'!B76,'ID-38'!B76,'ID-39'!B76,'ID-40'!B76,'ID-44'!B76,'ID-45'!B76,'ID-53'!B76,'ID-57'!B76,'ID-59'!B76,'ID-70'!B76,'ID-71'!B76))</f>
        <v>2.0610657267531138</v>
      </c>
      <c r="C69" s="1">
        <f>ABS(MEAN!C69-MIN('ID-08'!B76,'ID-09'!B76,'ID-11'!C76,'ID-14'!C76,'ID-18'!B76,'ID-24'!C76,'ID-26'!C76,'ID-29'!C76,'ID-30'!C76,'ID-34'!C76,'ID-36'!B76,'ID-38'!C76,'ID-39'!C76,'ID-40'!C76,'ID-44'!C76,'ID-45'!C76,'ID-57'!C76,'ID-59'!C76))</f>
        <v>2.3228663208837652</v>
      </c>
      <c r="D69" s="1">
        <f>ABS(MEAN!D69-MIN('ID-13'!C76,'ID-14'!D76,'ID-15'!C76,'ID-16'!B76,'ID-18'!C76,'ID-26'!D76,'ID-29'!D76,'ID-30'!D76,'ID-33'!C76,'ID-34'!D76,'ID-36'!C76,'ID-37'!C76,'ID-38'!D76,'ID-39'!D76,'ID-40'!D76,'ID-45'!D76,'ID-59'!D76,'ID-71'!C76))</f>
        <v>3.2129483485466857</v>
      </c>
      <c r="E69" s="1">
        <f>ABS(MEAN!E69-MIN('ID-03'!B76,'ID-09'!C76,'ID-13'!D76,'ID-15'!D76,'ID-16'!C76,'ID-18'!D76,'ID-24'!D76,'ID-29'!E76,'ID-30'!E76,'ID-33'!D76,'ID-34'!E76,'ID-36'!D76,'ID-38'!E76,'ID-39'!E76,'ID-40'!E76,'ID-44'!D76,'ID-45'!E76,'ID-57'!D76,'ID-70'!C76,'ID-71'!D76))</f>
        <v>3.2321598212295797</v>
      </c>
      <c r="F69" s="1">
        <f>ABS(MEAN!F69-MIN('ID-01'!B76,'ID-02'!B76,'ID-03'!C76,'ID-06'!B76,'ID-08'!C76,'ID-09'!D76,'ID-12'!B76,'ID-16'!D76,'ID-18'!E76,'ID-24'!E76,'ID-29'!F76,'ID-33'!E76,'ID-34'!F76,'ID-36'!E76,'ID-38'!F76,'ID-39'!F76,'ID-40'!F76,'ID-45'!F76,'ID-53'!C76,'ID-54'!B76,'ID-57'!E76,'ID-71'!E76))</f>
        <v>4.430777384742882</v>
      </c>
      <c r="G69" s="1">
        <f>ABS(MEAN!G69-MIN('ID-01'!C76,'ID-02'!C76,'ID-03'!D76,'ID-07'!B76,'ID-08'!D76,'ID-11'!D76,'ID-18'!F76,'ID-24'!F76,'ID-29'!G76,'ID-31'!B76,'ID-33'!F76,'ID-34'!G76,'ID-36'!F76,'ID-39'!G76,'ID-40'!G76,'ID-44'!E76,'ID-45'!G76,'ID-50'!B76,'ID-53'!D76,'ID-54'!C76,'ID-57'!F76,'ID-59'!E76,'ID-70'!D76,'ID-71'!F76))</f>
        <v>4.1421334312551963</v>
      </c>
      <c r="H69" s="1">
        <f>ABS(MEAN!H69-MIN('ID-03'!E76,'ID-11'!E76,'ID-13'!E76,'ID-15'!E76,'ID-16'!E76,'ID-18'!G76,'ID-24'!G76,'ID-29'!H76,'ID-30'!F76,'ID-31'!C76,'ID-33'!G76,'ID-34'!H76,'ID-40'!H76,'ID-44'!F76,'ID-45'!H76,'ID-54'!D76,'ID-57'!G76,'ID-59'!F76,'ID-70'!E76,'ID-71'!G76))</f>
        <v>2.1649858941352278</v>
      </c>
      <c r="I69" s="1">
        <f>ABS(MEAN!I69-MIN('ID-12'!C76,'ID-18'!H76,'ID-24'!H76,'ID-29'!I76,'ID-40'!I76,'ID-44'!G76,'ID-45'!I76,'ID-59'!G76))</f>
        <v>1.9805672481103613</v>
      </c>
      <c r="J69" s="1">
        <f>ABS(MEAN!J69-MIN('ID-31'!D76,'ID-40'!J76,'ID-44'!H76,'ID-45'!J76,'ID-57'!H76))</f>
        <v>3.3101182882575593</v>
      </c>
      <c r="K69" s="1">
        <f>ABS(MEAN!K69-MIN('ID-26'!E76,'ID-31'!E76,'ID-34'!I76,'ID-36'!G76,'ID-40'!K76,'ID-44'!I76,'ID-57'!I76))</f>
        <v>4.1377101757073689</v>
      </c>
    </row>
    <row r="70" spans="1:11" x14ac:dyDescent="0.25">
      <c r="A70" s="1">
        <v>8.25</v>
      </c>
      <c r="B70" s="1">
        <f>ABS(MEAN!B70-MIN('ID-11'!B77,'ID-13'!B77,'ID-14'!B77,'ID-15'!B77,'ID-24'!B77,'ID-26'!B77,'ID-29'!B77,'ID-30'!B77,'ID-32'!B77,'ID-33'!B77,'ID-34'!B77,'ID-37'!B77,'ID-38'!B77,'ID-39'!B77,'ID-40'!B77,'ID-44'!B77,'ID-45'!B77,'ID-53'!B77,'ID-57'!B77,'ID-59'!B77,'ID-70'!B77,'ID-71'!B77))</f>
        <v>2.0171760071131075</v>
      </c>
      <c r="C70" s="1">
        <f>ABS(MEAN!C70-MIN('ID-08'!B77,'ID-09'!B77,'ID-11'!C77,'ID-14'!C77,'ID-18'!B77,'ID-24'!C77,'ID-26'!C77,'ID-29'!C77,'ID-30'!C77,'ID-34'!C77,'ID-36'!B77,'ID-38'!C77,'ID-39'!C77,'ID-40'!C77,'ID-44'!C77,'ID-45'!C77,'ID-57'!C77,'ID-59'!C77))</f>
        <v>2.3342152554534721</v>
      </c>
      <c r="D70" s="1">
        <f>ABS(MEAN!D70-MIN('ID-13'!C77,'ID-14'!D77,'ID-15'!C77,'ID-16'!B77,'ID-18'!C77,'ID-26'!D77,'ID-29'!D77,'ID-30'!D77,'ID-33'!C77,'ID-34'!D77,'ID-36'!C77,'ID-37'!C77,'ID-38'!D77,'ID-39'!D77,'ID-40'!D77,'ID-45'!D77,'ID-59'!D77,'ID-71'!C77))</f>
        <v>3.1933821549501609</v>
      </c>
      <c r="E70" s="1">
        <f>ABS(MEAN!E70-MIN('ID-03'!B77,'ID-09'!C77,'ID-13'!D77,'ID-15'!D77,'ID-16'!C77,'ID-18'!D77,'ID-24'!D77,'ID-29'!E77,'ID-30'!E77,'ID-33'!D77,'ID-34'!E77,'ID-36'!D77,'ID-38'!E77,'ID-39'!E77,'ID-40'!E77,'ID-44'!D77,'ID-45'!E77,'ID-57'!D77,'ID-70'!C77,'ID-71'!D77))</f>
        <v>3.3133494536028181</v>
      </c>
      <c r="F70" s="1">
        <f>ABS(MEAN!F70-MIN('ID-01'!B77,'ID-02'!B77,'ID-03'!C77,'ID-06'!B77,'ID-08'!C77,'ID-09'!D77,'ID-12'!B77,'ID-16'!D77,'ID-18'!E77,'ID-24'!E77,'ID-29'!F77,'ID-33'!E77,'ID-34'!F77,'ID-36'!E77,'ID-38'!F77,'ID-39'!F77,'ID-40'!F77,'ID-45'!F77,'ID-53'!C77,'ID-54'!B77,'ID-57'!E77,'ID-71'!E77))</f>
        <v>4.4233063718296499</v>
      </c>
      <c r="G70" s="1">
        <f>ABS(MEAN!G70-MIN('ID-01'!C77,'ID-02'!C77,'ID-03'!D77,'ID-07'!B77,'ID-08'!D77,'ID-11'!D77,'ID-18'!F77,'ID-24'!F77,'ID-29'!G77,'ID-31'!B77,'ID-33'!F77,'ID-34'!G77,'ID-36'!F77,'ID-39'!G77,'ID-40'!G77,'ID-44'!E77,'ID-45'!G77,'ID-50'!B77,'ID-53'!D77,'ID-54'!C77,'ID-57'!F77,'ID-59'!E77,'ID-70'!D77,'ID-71'!F77))</f>
        <v>4.1319258988497793</v>
      </c>
      <c r="H70" s="1">
        <f>ABS(MEAN!H70-MIN('ID-03'!E77,'ID-11'!E77,'ID-13'!E77,'ID-15'!E77,'ID-16'!E77,'ID-18'!G77,'ID-24'!G77,'ID-29'!H77,'ID-30'!F77,'ID-31'!C77,'ID-33'!G77,'ID-34'!H77,'ID-40'!H77,'ID-44'!F77,'ID-45'!H77,'ID-54'!D77,'ID-57'!G77,'ID-59'!F77,'ID-70'!E77,'ID-71'!G77))</f>
        <v>2.1435460310848384</v>
      </c>
      <c r="I70" s="1">
        <f>ABS(MEAN!I70-MIN('ID-12'!C77,'ID-18'!H77,'ID-24'!H77,'ID-29'!I77,'ID-40'!I77,'ID-44'!G77,'ID-45'!I77,'ID-59'!G77))</f>
        <v>1.9609082094293377</v>
      </c>
      <c r="J70" s="1">
        <f>ABS(MEAN!J70-MIN('ID-31'!D77,'ID-40'!J77,'ID-44'!H77,'ID-45'!J77,'ID-57'!H77))</f>
        <v>3.3419053724747592</v>
      </c>
      <c r="K70" s="1">
        <f>ABS(MEAN!K70-MIN('ID-26'!E77,'ID-31'!E77,'ID-34'!I77,'ID-36'!G77,'ID-40'!K77,'ID-44'!I77,'ID-57'!I77))</f>
        <v>4.1528005115842461</v>
      </c>
    </row>
    <row r="71" spans="1:11" x14ac:dyDescent="0.25">
      <c r="A71" s="1">
        <v>8.375</v>
      </c>
      <c r="B71" s="1">
        <f>ABS(MEAN!B71-MIN('ID-11'!B78,'ID-13'!B78,'ID-14'!B78,'ID-15'!B78,'ID-24'!B78,'ID-26'!B78,'ID-29'!B78,'ID-30'!B78,'ID-32'!B78,'ID-33'!B78,'ID-34'!B78,'ID-37'!B78,'ID-38'!B78,'ID-39'!B78,'ID-40'!B78,'ID-44'!B78,'ID-45'!B78,'ID-53'!B78,'ID-57'!B78,'ID-59'!B78,'ID-70'!B78,'ID-71'!B78))</f>
        <v>2.0339159449008761</v>
      </c>
      <c r="C71" s="1">
        <f>ABS(MEAN!C71-MIN('ID-08'!B78,'ID-09'!B78,'ID-11'!C78,'ID-14'!C78,'ID-18'!B78,'ID-24'!C78,'ID-26'!C78,'ID-29'!C78,'ID-30'!C78,'ID-34'!C78,'ID-36'!B78,'ID-38'!C78,'ID-39'!C78,'ID-40'!C78,'ID-44'!C78,'ID-45'!C78,'ID-57'!C78,'ID-59'!C78))</f>
        <v>2.3731281730548304</v>
      </c>
      <c r="D71" s="1">
        <f>ABS(MEAN!D71-MIN('ID-13'!C78,'ID-14'!D78,'ID-15'!C78,'ID-16'!B78,'ID-18'!C78,'ID-26'!D78,'ID-29'!D78,'ID-30'!D78,'ID-33'!C78,'ID-34'!D78,'ID-36'!C78,'ID-37'!C78,'ID-38'!D78,'ID-39'!D78,'ID-40'!D78,'ID-45'!D78,'ID-59'!D78,'ID-71'!C78))</f>
        <v>3.1619116215065581</v>
      </c>
      <c r="E71" s="1">
        <f>ABS(MEAN!E71-MIN('ID-03'!B78,'ID-09'!C78,'ID-13'!D78,'ID-15'!D78,'ID-16'!C78,'ID-18'!D78,'ID-24'!D78,'ID-29'!E78,'ID-30'!E78,'ID-33'!D78,'ID-34'!E78,'ID-36'!D78,'ID-38'!E78,'ID-39'!E78,'ID-40'!E78,'ID-44'!D78,'ID-45'!E78,'ID-57'!D78,'ID-70'!C78,'ID-71'!D78))</f>
        <v>3.3281065017382225</v>
      </c>
      <c r="F71" s="1">
        <f>ABS(MEAN!F71-MIN('ID-01'!B78,'ID-02'!B78,'ID-03'!C78,'ID-06'!B78,'ID-08'!C78,'ID-09'!D78,'ID-12'!B78,'ID-16'!D78,'ID-18'!E78,'ID-24'!E78,'ID-29'!F78,'ID-33'!E78,'ID-34'!F78,'ID-36'!E78,'ID-38'!F78,'ID-39'!F78,'ID-40'!F78,'ID-45'!F78,'ID-53'!C78,'ID-54'!B78,'ID-57'!E78,'ID-71'!E78))</f>
        <v>4.4369658902107254</v>
      </c>
      <c r="G71" s="1">
        <f>ABS(MEAN!G71-MIN('ID-01'!C78,'ID-02'!C78,'ID-03'!D78,'ID-07'!B78,'ID-08'!D78,'ID-11'!D78,'ID-18'!F78,'ID-24'!F78,'ID-29'!G78,'ID-31'!B78,'ID-33'!F78,'ID-34'!G78,'ID-36'!F78,'ID-39'!G78,'ID-40'!G78,'ID-44'!E78,'ID-45'!G78,'ID-50'!B78,'ID-53'!D78,'ID-54'!C78,'ID-57'!F78,'ID-59'!E78,'ID-70'!D78,'ID-71'!F78))</f>
        <v>4.1252077146708217</v>
      </c>
      <c r="H71" s="1">
        <f>ABS(MEAN!H71-MIN('ID-03'!E78,'ID-11'!E78,'ID-13'!E78,'ID-15'!E78,'ID-16'!E78,'ID-18'!G78,'ID-24'!G78,'ID-29'!H78,'ID-30'!F78,'ID-31'!C78,'ID-33'!G78,'ID-34'!H78,'ID-40'!H78,'ID-44'!F78,'ID-45'!H78,'ID-54'!D78,'ID-57'!G78,'ID-59'!F78,'ID-70'!E78,'ID-71'!G78))</f>
        <v>2.1659476386123266</v>
      </c>
      <c r="I71" s="1">
        <f>ABS(MEAN!I71-MIN('ID-12'!C78,'ID-18'!H78,'ID-24'!H78,'ID-29'!I78,'ID-40'!I78,'ID-44'!G78,'ID-45'!I78,'ID-59'!G78))</f>
        <v>1.9716262061885921</v>
      </c>
      <c r="J71" s="1">
        <f>ABS(MEAN!J71-MIN('ID-31'!D78,'ID-40'!J78,'ID-44'!H78,'ID-45'!J78,'ID-57'!H78))</f>
        <v>3.3381459486111034</v>
      </c>
      <c r="K71" s="1">
        <f>ABS(MEAN!K71-MIN('ID-26'!E78,'ID-31'!E78,'ID-34'!I78,'ID-36'!G78,'ID-40'!K78,'ID-44'!I78,'ID-57'!I78))</f>
        <v>4.1448163805742411</v>
      </c>
    </row>
    <row r="72" spans="1:11" x14ac:dyDescent="0.25">
      <c r="A72" s="1">
        <v>8.5</v>
      </c>
      <c r="B72" s="1">
        <f>ABS(MEAN!B72-MIN('ID-11'!B79,'ID-13'!B79,'ID-14'!B79,'ID-15'!B79,'ID-24'!B79,'ID-26'!B79,'ID-29'!B79,'ID-30'!B79,'ID-32'!B79,'ID-33'!B79,'ID-34'!B79,'ID-37'!B79,'ID-38'!B79,'ID-39'!B79,'ID-40'!B79,'ID-44'!B79,'ID-45'!B79,'ID-53'!B79,'ID-57'!B79,'ID-59'!B79,'ID-70'!B79,'ID-71'!B79))</f>
        <v>2.0428204092284012</v>
      </c>
      <c r="C72" s="1">
        <f>ABS(MEAN!C72-MIN('ID-08'!B79,'ID-09'!B79,'ID-11'!C79,'ID-14'!C79,'ID-18'!B79,'ID-24'!C79,'ID-26'!C79,'ID-29'!C79,'ID-30'!C79,'ID-34'!C79,'ID-36'!B79,'ID-38'!C79,'ID-39'!C79,'ID-40'!C79,'ID-44'!C79,'ID-45'!C79,'ID-57'!C79,'ID-59'!C79))</f>
        <v>2.3702064016510107</v>
      </c>
      <c r="D72" s="1">
        <f>ABS(MEAN!D72-MIN('ID-13'!C79,'ID-14'!D79,'ID-15'!C79,'ID-16'!B79,'ID-18'!C79,'ID-26'!D79,'ID-29'!D79,'ID-30'!D79,'ID-33'!C79,'ID-34'!D79,'ID-36'!C79,'ID-37'!C79,'ID-38'!D79,'ID-39'!D79,'ID-40'!D79,'ID-45'!D79,'ID-59'!D79,'ID-71'!C79))</f>
        <v>3.1715637925578548</v>
      </c>
      <c r="E72" s="1">
        <f>ABS(MEAN!E72-MIN('ID-03'!B79,'ID-09'!C79,'ID-13'!D79,'ID-15'!D79,'ID-16'!C79,'ID-18'!D79,'ID-24'!D79,'ID-29'!E79,'ID-30'!E79,'ID-33'!D79,'ID-34'!E79,'ID-36'!D79,'ID-38'!E79,'ID-39'!E79,'ID-40'!E79,'ID-44'!D79,'ID-45'!E79,'ID-57'!D79,'ID-70'!C79,'ID-71'!D79))</f>
        <v>3.36877671752422</v>
      </c>
      <c r="F72" s="1">
        <f>ABS(MEAN!F72-MIN('ID-01'!B79,'ID-02'!B79,'ID-03'!C79,'ID-06'!B79,'ID-08'!C79,'ID-09'!D79,'ID-12'!B79,'ID-16'!D79,'ID-18'!E79,'ID-24'!E79,'ID-29'!F79,'ID-33'!E79,'ID-34'!F79,'ID-36'!E79,'ID-38'!F79,'ID-39'!F79,'ID-40'!F79,'ID-45'!F79,'ID-53'!C79,'ID-54'!B79,'ID-57'!E79,'ID-71'!E79))</f>
        <v>4.4408726940474672</v>
      </c>
      <c r="G72" s="1">
        <f>ABS(MEAN!G72-MIN('ID-01'!C79,'ID-02'!C79,'ID-03'!D79,'ID-07'!B79,'ID-08'!D79,'ID-11'!D79,'ID-18'!F79,'ID-24'!F79,'ID-29'!G79,'ID-31'!B79,'ID-33'!F79,'ID-34'!G79,'ID-36'!F79,'ID-39'!G79,'ID-40'!G79,'ID-44'!E79,'ID-45'!G79,'ID-50'!B79,'ID-53'!D79,'ID-54'!C79,'ID-57'!F79,'ID-59'!E79,'ID-70'!D79,'ID-71'!F79))</f>
        <v>4.1218057282764669</v>
      </c>
      <c r="H72" s="1">
        <f>ABS(MEAN!H72-MIN('ID-03'!E79,'ID-11'!E79,'ID-13'!E79,'ID-15'!E79,'ID-16'!E79,'ID-18'!G79,'ID-24'!G79,'ID-29'!H79,'ID-30'!F79,'ID-31'!C79,'ID-33'!G79,'ID-34'!H79,'ID-40'!H79,'ID-44'!F79,'ID-45'!H79,'ID-54'!D79,'ID-57'!G79,'ID-59'!F79,'ID-70'!E79,'ID-71'!G79))</f>
        <v>2.1461766099783404</v>
      </c>
      <c r="I72" s="1">
        <f>ABS(MEAN!I72-MIN('ID-12'!C79,'ID-18'!H79,'ID-24'!H79,'ID-29'!I79,'ID-40'!I79,'ID-44'!G79,'ID-45'!I79,'ID-59'!G79))</f>
        <v>1.9205232479497525</v>
      </c>
      <c r="J72" s="1">
        <f>ABS(MEAN!J72-MIN('ID-31'!D79,'ID-40'!J79,'ID-44'!H79,'ID-45'!J79,'ID-57'!H79))</f>
        <v>3.3612783994949247</v>
      </c>
      <c r="K72" s="1">
        <f>ABS(MEAN!K72-MIN('ID-26'!E79,'ID-31'!E79,'ID-34'!I79,'ID-36'!G79,'ID-40'!K79,'ID-44'!I79,'ID-57'!I79))</f>
        <v>4.0689015247334481</v>
      </c>
    </row>
    <row r="73" spans="1:11" x14ac:dyDescent="0.25">
      <c r="A73" s="1">
        <v>8.625</v>
      </c>
      <c r="B73" s="1">
        <f>ABS(MEAN!B73-MIN('ID-11'!B80,'ID-13'!B80,'ID-14'!B80,'ID-15'!B80,'ID-24'!B80,'ID-26'!B80,'ID-29'!B80,'ID-30'!B80,'ID-32'!B80,'ID-33'!B80,'ID-34'!B80,'ID-37'!B80,'ID-38'!B80,'ID-39'!B80,'ID-40'!B80,'ID-44'!B80,'ID-45'!B80,'ID-53'!B80,'ID-57'!B80,'ID-59'!B80,'ID-70'!B80,'ID-71'!B80))</f>
        <v>2.1810992316271864</v>
      </c>
      <c r="C73" s="1">
        <f>ABS(MEAN!C73-MIN('ID-08'!B80,'ID-09'!B80,'ID-11'!C80,'ID-14'!C80,'ID-18'!B80,'ID-24'!C80,'ID-26'!C80,'ID-29'!C80,'ID-30'!C80,'ID-34'!C80,'ID-36'!B80,'ID-38'!C80,'ID-39'!C80,'ID-40'!C80,'ID-44'!C80,'ID-45'!C80,'ID-57'!C80,'ID-59'!C80))</f>
        <v>2.4141847420322264</v>
      </c>
      <c r="D73" s="1">
        <f>ABS(MEAN!D73-MIN('ID-13'!C80,'ID-14'!D80,'ID-15'!C80,'ID-16'!B80,'ID-18'!C80,'ID-26'!D80,'ID-29'!D80,'ID-30'!D80,'ID-33'!C80,'ID-34'!D80,'ID-36'!C80,'ID-37'!C80,'ID-38'!D80,'ID-39'!D80,'ID-40'!D80,'ID-45'!D80,'ID-59'!D80,'ID-71'!C80))</f>
        <v>3.1743832975487294</v>
      </c>
      <c r="E73" s="1">
        <f>ABS(MEAN!E73-MIN('ID-03'!B80,'ID-09'!C80,'ID-13'!D80,'ID-15'!D80,'ID-16'!C80,'ID-18'!D80,'ID-24'!D80,'ID-29'!E80,'ID-30'!E80,'ID-33'!D80,'ID-34'!E80,'ID-36'!D80,'ID-38'!E80,'ID-39'!E80,'ID-40'!E80,'ID-44'!D80,'ID-45'!E80,'ID-57'!D80,'ID-70'!C80,'ID-71'!D80))</f>
        <v>3.4270295545182314</v>
      </c>
      <c r="F73" s="1">
        <f>ABS(MEAN!F73-MIN('ID-01'!B80,'ID-02'!B80,'ID-03'!C80,'ID-06'!B80,'ID-08'!C80,'ID-09'!D80,'ID-12'!B80,'ID-16'!D80,'ID-18'!E80,'ID-24'!E80,'ID-29'!F80,'ID-33'!E80,'ID-34'!F80,'ID-36'!E80,'ID-38'!F80,'ID-39'!F80,'ID-40'!F80,'ID-45'!F80,'ID-53'!C80,'ID-54'!B80,'ID-57'!E80,'ID-71'!E80))</f>
        <v>4.4366076617249526</v>
      </c>
      <c r="G73" s="1">
        <f>ABS(MEAN!G73-MIN('ID-01'!C80,'ID-02'!C80,'ID-03'!D80,'ID-07'!B80,'ID-08'!D80,'ID-11'!D80,'ID-18'!F80,'ID-24'!F80,'ID-29'!G80,'ID-31'!B80,'ID-33'!F80,'ID-34'!G80,'ID-36'!F80,'ID-39'!G80,'ID-40'!G80,'ID-44'!E80,'ID-45'!G80,'ID-50'!B80,'ID-53'!D80,'ID-54'!C80,'ID-57'!F80,'ID-59'!E80,'ID-70'!D80,'ID-71'!F80))</f>
        <v>4.1227380419736726</v>
      </c>
      <c r="H73" s="1">
        <f>ABS(MEAN!H73-MIN('ID-03'!E80,'ID-11'!E80,'ID-13'!E80,'ID-15'!E80,'ID-16'!E80,'ID-18'!G80,'ID-24'!G80,'ID-29'!H80,'ID-30'!F80,'ID-31'!C80,'ID-33'!G80,'ID-34'!H80,'ID-40'!H80,'ID-44'!F80,'ID-45'!H80,'ID-54'!D80,'ID-57'!G80,'ID-59'!F80,'ID-70'!E80,'ID-71'!G80))</f>
        <v>2.1972600166467302</v>
      </c>
      <c r="I73" s="1">
        <f>ABS(MEAN!I73-MIN('ID-12'!C80,'ID-18'!H80,'ID-24'!H80,'ID-29'!I80,'ID-40'!I80,'ID-44'!G80,'ID-45'!I80,'ID-59'!G80))</f>
        <v>1.9993145499527749</v>
      </c>
      <c r="J73" s="1">
        <f>ABS(MEAN!J73-MIN('ID-31'!D80,'ID-40'!J80,'ID-44'!H80,'ID-45'!J80,'ID-57'!H80))</f>
        <v>3.3563112404040432</v>
      </c>
      <c r="K73" s="1">
        <f>ABS(MEAN!K73-MIN('ID-26'!E80,'ID-31'!E80,'ID-34'!I80,'ID-36'!G80,'ID-40'!K80,'ID-44'!I80,'ID-57'!I80))</f>
        <v>4.0486362496978572</v>
      </c>
    </row>
    <row r="74" spans="1:11" x14ac:dyDescent="0.25">
      <c r="A74" s="1">
        <v>8.75</v>
      </c>
      <c r="B74" s="1">
        <f>ABS(MEAN!B74-MIN('ID-11'!B81,'ID-13'!B81,'ID-14'!B81,'ID-15'!B81,'ID-24'!B81,'ID-26'!B81,'ID-29'!B81,'ID-30'!B81,'ID-32'!B81,'ID-33'!B81,'ID-34'!B81,'ID-37'!B81,'ID-38'!B81,'ID-39'!B81,'ID-40'!B81,'ID-44'!B81,'ID-45'!B81,'ID-53'!B81,'ID-57'!B81,'ID-59'!B81,'ID-70'!B81,'ID-71'!B81))</f>
        <v>2.1833904373418065</v>
      </c>
      <c r="C74" s="1">
        <f>ABS(MEAN!C74-MIN('ID-08'!B81,'ID-09'!B81,'ID-11'!C81,'ID-14'!C81,'ID-18'!B81,'ID-24'!C81,'ID-26'!C81,'ID-29'!C81,'ID-30'!C81,'ID-34'!C81,'ID-36'!B81,'ID-38'!C81,'ID-39'!C81,'ID-40'!C81,'ID-44'!C81,'ID-45'!C81,'ID-57'!C81,'ID-59'!C81))</f>
        <v>2.4711028433482731</v>
      </c>
      <c r="D74" s="1">
        <f>ABS(MEAN!D74-MIN('ID-13'!C81,'ID-14'!D81,'ID-15'!C81,'ID-16'!B81,'ID-18'!C81,'ID-26'!D81,'ID-29'!D81,'ID-30'!D81,'ID-33'!C81,'ID-34'!D81,'ID-36'!C81,'ID-37'!C81,'ID-38'!D81,'ID-39'!D81,'ID-40'!D81,'ID-45'!D81,'ID-59'!D81,'ID-71'!C81))</f>
        <v>3.1854465774941225</v>
      </c>
      <c r="E74" s="1">
        <f>ABS(MEAN!E74-MIN('ID-03'!B81,'ID-09'!C81,'ID-13'!D81,'ID-15'!D81,'ID-16'!C81,'ID-18'!D81,'ID-24'!D81,'ID-29'!E81,'ID-30'!E81,'ID-33'!D81,'ID-34'!E81,'ID-36'!D81,'ID-38'!E81,'ID-39'!E81,'ID-40'!E81,'ID-44'!D81,'ID-45'!E81,'ID-57'!D81,'ID-70'!C81,'ID-71'!D81))</f>
        <v>3.4492433139951437</v>
      </c>
      <c r="F74" s="1">
        <f>ABS(MEAN!F74-MIN('ID-01'!B81,'ID-02'!B81,'ID-03'!C81,'ID-06'!B81,'ID-08'!C81,'ID-09'!D81,'ID-12'!B81,'ID-16'!D81,'ID-18'!E81,'ID-24'!E81,'ID-29'!F81,'ID-33'!E81,'ID-34'!F81,'ID-36'!E81,'ID-38'!F81,'ID-39'!F81,'ID-40'!F81,'ID-45'!F81,'ID-53'!C81,'ID-54'!B81,'ID-57'!E81,'ID-71'!E81))</f>
        <v>4.4335842514741444</v>
      </c>
      <c r="G74" s="1">
        <f>ABS(MEAN!G74-MIN('ID-01'!C81,'ID-02'!C81,'ID-03'!D81,'ID-07'!B81,'ID-08'!D81,'ID-11'!D81,'ID-18'!F81,'ID-24'!F81,'ID-29'!G81,'ID-31'!B81,'ID-33'!F81,'ID-34'!G81,'ID-36'!F81,'ID-39'!G81,'ID-40'!G81,'ID-44'!E81,'ID-45'!G81,'ID-50'!B81,'ID-53'!D81,'ID-54'!C81,'ID-57'!F81,'ID-59'!E81,'ID-70'!D81,'ID-71'!F81))</f>
        <v>4.1251850376497856</v>
      </c>
      <c r="H74" s="1">
        <f>ABS(MEAN!H74-MIN('ID-03'!E81,'ID-11'!E81,'ID-13'!E81,'ID-15'!E81,'ID-16'!E81,'ID-18'!G81,'ID-24'!G81,'ID-29'!H81,'ID-30'!F81,'ID-31'!C81,'ID-33'!G81,'ID-34'!H81,'ID-40'!H81,'ID-44'!F81,'ID-45'!H81,'ID-54'!D81,'ID-57'!G81,'ID-59'!F81,'ID-70'!E81,'ID-71'!G81))</f>
        <v>2.1947102609516769</v>
      </c>
      <c r="I74" s="1">
        <f>ABS(MEAN!I74-MIN('ID-12'!C81,'ID-18'!H81,'ID-24'!H81,'ID-29'!I81,'ID-40'!I81,'ID-44'!G81,'ID-45'!I81,'ID-59'!G81))</f>
        <v>2.046546773469391</v>
      </c>
      <c r="J74" s="1">
        <f>ABS(MEAN!J74-MIN('ID-31'!D81,'ID-40'!J81,'ID-44'!H81,'ID-45'!J81,'ID-57'!H81))</f>
        <v>3.4234638494948975</v>
      </c>
      <c r="K74" s="1">
        <f>ABS(MEAN!K74-MIN('ID-26'!E81,'ID-31'!E81,'ID-34'!I81,'ID-36'!G81,'ID-40'!K81,'ID-44'!I81,'ID-57'!I81))</f>
        <v>4.0480630626849035</v>
      </c>
    </row>
    <row r="75" spans="1:11" x14ac:dyDescent="0.25">
      <c r="A75" s="1">
        <v>8.875</v>
      </c>
      <c r="B75" s="1">
        <f>ABS(MEAN!B75-MIN('ID-11'!B82,'ID-13'!B82,'ID-14'!B82,'ID-15'!B82,'ID-24'!B82,'ID-26'!B82,'ID-29'!B82,'ID-30'!B82,'ID-32'!B82,'ID-33'!B82,'ID-34'!B82,'ID-37'!B82,'ID-38'!B82,'ID-39'!B82,'ID-40'!B82,'ID-44'!B82,'ID-45'!B82,'ID-53'!B82,'ID-57'!B82,'ID-59'!B82,'ID-70'!B82,'ID-71'!B82))</f>
        <v>2.2718266409050223</v>
      </c>
      <c r="C75" s="1">
        <f>ABS(MEAN!C75-MIN('ID-08'!B82,'ID-09'!B82,'ID-11'!C82,'ID-14'!C82,'ID-18'!B82,'ID-24'!C82,'ID-26'!C82,'ID-29'!C82,'ID-30'!C82,'ID-34'!C82,'ID-36'!B82,'ID-38'!C82,'ID-39'!C82,'ID-40'!C82,'ID-44'!C82,'ID-45'!C82,'ID-57'!C82,'ID-59'!C82))</f>
        <v>2.5055064794178001</v>
      </c>
      <c r="D75" s="1">
        <f>ABS(MEAN!D75-MIN('ID-13'!C82,'ID-14'!D82,'ID-15'!C82,'ID-16'!B82,'ID-18'!C82,'ID-26'!D82,'ID-29'!D82,'ID-30'!D82,'ID-33'!C82,'ID-34'!D82,'ID-36'!C82,'ID-37'!C82,'ID-38'!D82,'ID-39'!D82,'ID-40'!D82,'ID-45'!D82,'ID-59'!D82,'ID-71'!C82))</f>
        <v>3.1995087744136264</v>
      </c>
      <c r="E75" s="1">
        <f>ABS(MEAN!E75-MIN('ID-03'!B82,'ID-09'!C82,'ID-13'!D82,'ID-15'!D82,'ID-16'!C82,'ID-18'!D82,'ID-24'!D82,'ID-29'!E82,'ID-30'!E82,'ID-33'!D82,'ID-34'!E82,'ID-36'!D82,'ID-38'!E82,'ID-39'!E82,'ID-40'!E82,'ID-44'!D82,'ID-45'!E82,'ID-57'!D82,'ID-70'!C82,'ID-71'!D82))</f>
        <v>3.4705249168546928</v>
      </c>
      <c r="F75" s="1">
        <f>ABS(MEAN!F75-MIN('ID-01'!B82,'ID-02'!B82,'ID-03'!C82,'ID-06'!B82,'ID-08'!C82,'ID-09'!D82,'ID-12'!B82,'ID-16'!D82,'ID-18'!E82,'ID-24'!E82,'ID-29'!F82,'ID-33'!E82,'ID-34'!F82,'ID-36'!E82,'ID-38'!F82,'ID-39'!F82,'ID-40'!F82,'ID-45'!F82,'ID-53'!C82,'ID-54'!B82,'ID-57'!E82,'ID-71'!E82))</f>
        <v>4.4260494984236196</v>
      </c>
      <c r="G75" s="1">
        <f>ABS(MEAN!G75-MIN('ID-01'!C82,'ID-02'!C82,'ID-03'!D82,'ID-07'!B82,'ID-08'!D82,'ID-11'!D82,'ID-18'!F82,'ID-24'!F82,'ID-29'!G82,'ID-31'!B82,'ID-33'!F82,'ID-34'!G82,'ID-36'!F82,'ID-39'!G82,'ID-40'!G82,'ID-44'!E82,'ID-45'!G82,'ID-50'!B82,'ID-53'!D82,'ID-54'!C82,'ID-57'!F82,'ID-59'!E82,'ID-70'!D82,'ID-71'!F82))</f>
        <v>4.1239415851630561</v>
      </c>
      <c r="H75" s="1">
        <f>ABS(MEAN!H75-MIN('ID-03'!E82,'ID-11'!E82,'ID-13'!E82,'ID-15'!E82,'ID-16'!E82,'ID-18'!G82,'ID-24'!G82,'ID-29'!H82,'ID-30'!F82,'ID-31'!C82,'ID-33'!G82,'ID-34'!H82,'ID-40'!H82,'ID-44'!F82,'ID-45'!H82,'ID-54'!D82,'ID-57'!G82,'ID-59'!F82,'ID-70'!E82,'ID-71'!G82))</f>
        <v>2.148574214000508</v>
      </c>
      <c r="I75" s="1">
        <f>ABS(MEAN!I75-MIN('ID-12'!C82,'ID-18'!H82,'ID-24'!H82,'ID-29'!I82,'ID-40'!I82,'ID-44'!G82,'ID-45'!I82,'ID-59'!G82))</f>
        <v>1.9486728567366001</v>
      </c>
      <c r="J75" s="1">
        <f>ABS(MEAN!J75-MIN('ID-31'!D82,'ID-40'!J82,'ID-44'!H82,'ID-45'!J82,'ID-57'!H82))</f>
        <v>3.447923438383814</v>
      </c>
      <c r="K75" s="1">
        <f>ABS(MEAN!K75-MIN('ID-26'!E82,'ID-31'!E82,'ID-34'!I82,'ID-36'!G82,'ID-40'!K82,'ID-44'!I82,'ID-57'!I82))</f>
        <v>4.0136655891836313</v>
      </c>
    </row>
    <row r="76" spans="1:11" x14ac:dyDescent="0.25">
      <c r="A76" s="1">
        <v>9</v>
      </c>
      <c r="B76" s="1">
        <f>ABS(MEAN!B76-MIN('ID-11'!B83,'ID-13'!B83,'ID-14'!B83,'ID-15'!B83,'ID-24'!B83,'ID-26'!B83,'ID-29'!B83,'ID-30'!B83,'ID-32'!B83,'ID-33'!B83,'ID-34'!B83,'ID-37'!B83,'ID-38'!B83,'ID-39'!B83,'ID-40'!B83,'ID-44'!B83,'ID-45'!B83,'ID-53'!B83,'ID-57'!B83,'ID-59'!B83,'ID-70'!B83,'ID-71'!B83))</f>
        <v>2.2237629526055223</v>
      </c>
      <c r="C76" s="1">
        <f>ABS(MEAN!C76-MIN('ID-08'!B83,'ID-09'!B83,'ID-11'!C83,'ID-14'!C83,'ID-18'!B83,'ID-24'!C83,'ID-26'!C83,'ID-29'!C83,'ID-30'!C83,'ID-34'!C83,'ID-36'!B83,'ID-38'!C83,'ID-39'!C83,'ID-40'!C83,'ID-44'!C83,'ID-45'!C83,'ID-57'!C83,'ID-59'!C83))</f>
        <v>2.5540655930702307</v>
      </c>
      <c r="D76" s="1">
        <f>ABS(MEAN!D76-MIN('ID-13'!C83,'ID-14'!D83,'ID-15'!C83,'ID-16'!B83,'ID-18'!C83,'ID-26'!D83,'ID-29'!D83,'ID-30'!D83,'ID-33'!C83,'ID-34'!D83,'ID-36'!C83,'ID-37'!C83,'ID-38'!D83,'ID-39'!D83,'ID-40'!D83,'ID-45'!D83,'ID-59'!D83,'ID-71'!C83))</f>
        <v>3.199287199774016</v>
      </c>
      <c r="E76" s="1">
        <f>ABS(MEAN!E76-MIN('ID-03'!B83,'ID-09'!C83,'ID-13'!D83,'ID-15'!D83,'ID-16'!C83,'ID-18'!D83,'ID-24'!D83,'ID-29'!E83,'ID-30'!E83,'ID-33'!D83,'ID-34'!E83,'ID-36'!D83,'ID-38'!E83,'ID-39'!E83,'ID-40'!E83,'ID-44'!D83,'ID-45'!E83,'ID-57'!D83,'ID-70'!C83,'ID-71'!D83))</f>
        <v>3.4869252468306833</v>
      </c>
      <c r="F76" s="1">
        <f>ABS(MEAN!F76-MIN('ID-01'!B83,'ID-02'!B83,'ID-03'!C83,'ID-06'!B83,'ID-08'!C83,'ID-09'!D83,'ID-12'!B83,'ID-16'!D83,'ID-18'!E83,'ID-24'!E83,'ID-29'!F83,'ID-33'!E83,'ID-34'!F83,'ID-36'!E83,'ID-38'!F83,'ID-39'!F83,'ID-40'!F83,'ID-45'!F83,'ID-53'!C83,'ID-54'!B83,'ID-57'!E83,'ID-71'!E83))</f>
        <v>4.4241115232589863</v>
      </c>
      <c r="G76" s="1">
        <f>ABS(MEAN!G76-MIN('ID-01'!C83,'ID-02'!C83,'ID-03'!D83,'ID-07'!B83,'ID-08'!D83,'ID-11'!D83,'ID-18'!F83,'ID-24'!F83,'ID-29'!G83,'ID-31'!B83,'ID-33'!F83,'ID-34'!G83,'ID-36'!F83,'ID-39'!G83,'ID-40'!G83,'ID-44'!E83,'ID-45'!G83,'ID-50'!B83,'ID-53'!D83,'ID-54'!C83,'ID-57'!F83,'ID-59'!E83,'ID-70'!D83,'ID-71'!F83))</f>
        <v>4.1166719626008508</v>
      </c>
      <c r="H76" s="1">
        <f>ABS(MEAN!H76-MIN('ID-03'!E83,'ID-11'!E83,'ID-13'!E83,'ID-15'!E83,'ID-16'!E83,'ID-18'!G83,'ID-24'!G83,'ID-29'!H83,'ID-30'!F83,'ID-31'!C83,'ID-33'!G83,'ID-34'!H83,'ID-40'!H83,'ID-44'!F83,'ID-45'!H83,'ID-54'!D83,'ID-57'!G83,'ID-59'!F83,'ID-70'!E83,'ID-71'!G83))</f>
        <v>2.0988232050971689</v>
      </c>
      <c r="I76" s="1">
        <f>ABS(MEAN!I76-MIN('ID-12'!C83,'ID-18'!H83,'ID-24'!H83,'ID-29'!I83,'ID-40'!I83,'ID-44'!G83,'ID-45'!I83,'ID-59'!G83))</f>
        <v>1.9149475280045571</v>
      </c>
      <c r="J76" s="1">
        <f>ABS(MEAN!J76-MIN('ID-31'!D83,'ID-40'!J83,'ID-44'!H83,'ID-45'!J83,'ID-57'!H83))</f>
        <v>3.4398317224747181</v>
      </c>
      <c r="K76" s="1">
        <f>ABS(MEAN!K76-MIN('ID-26'!E83,'ID-31'!E83,'ID-34'!I83,'ID-36'!G83,'ID-40'!K83,'ID-44'!I83,'ID-57'!I83))</f>
        <v>4.005153492779705</v>
      </c>
    </row>
    <row r="77" spans="1:11" x14ac:dyDescent="0.25">
      <c r="A77" s="1">
        <v>9.125</v>
      </c>
      <c r="B77" s="1">
        <f>ABS(MEAN!B77-MIN('ID-11'!B84,'ID-13'!B84,'ID-14'!B84,'ID-15'!B84,'ID-24'!B84,'ID-26'!B84,'ID-29'!B84,'ID-30'!B84,'ID-32'!B84,'ID-33'!B84,'ID-34'!B84,'ID-37'!B84,'ID-38'!B84,'ID-39'!B84,'ID-40'!B84,'ID-44'!B84,'ID-45'!B84,'ID-53'!B84,'ID-57'!B84,'ID-59'!B84,'ID-70'!B84,'ID-71'!B84))</f>
        <v>2.2354126546706503</v>
      </c>
      <c r="C77" s="1">
        <f>ABS(MEAN!C77-MIN('ID-08'!B84,'ID-09'!B84,'ID-11'!C84,'ID-14'!C84,'ID-18'!B84,'ID-24'!C84,'ID-26'!C84,'ID-29'!C84,'ID-30'!C84,'ID-34'!C84,'ID-36'!B84,'ID-38'!C84,'ID-39'!C84,'ID-40'!C84,'ID-44'!C84,'ID-45'!C84,'ID-57'!C84,'ID-59'!C84))</f>
        <v>2.5689206718839053</v>
      </c>
      <c r="D77" s="1">
        <f>ABS(MEAN!D77-MIN('ID-13'!C84,'ID-14'!D84,'ID-15'!C84,'ID-16'!B84,'ID-18'!C84,'ID-26'!D84,'ID-29'!D84,'ID-30'!D84,'ID-33'!C84,'ID-34'!D84,'ID-36'!C84,'ID-37'!C84,'ID-38'!D84,'ID-39'!D84,'ID-40'!D84,'ID-45'!D84,'ID-59'!D84,'ID-71'!C84))</f>
        <v>3.1930888354920945</v>
      </c>
      <c r="E77" s="1">
        <f>ABS(MEAN!E77-MIN('ID-03'!B84,'ID-09'!C84,'ID-13'!D84,'ID-15'!D84,'ID-16'!C84,'ID-18'!D84,'ID-24'!D84,'ID-29'!E84,'ID-30'!E84,'ID-33'!D84,'ID-34'!E84,'ID-36'!D84,'ID-38'!E84,'ID-39'!E84,'ID-40'!E84,'ID-44'!D84,'ID-45'!E84,'ID-57'!D84,'ID-70'!C84,'ID-71'!D84))</f>
        <v>3.4980184833795143</v>
      </c>
      <c r="F77" s="1">
        <f>ABS(MEAN!F77-MIN('ID-01'!B84,'ID-02'!B84,'ID-03'!C84,'ID-06'!B84,'ID-08'!C84,'ID-09'!D84,'ID-12'!B84,'ID-16'!D84,'ID-18'!E84,'ID-24'!E84,'ID-29'!F84,'ID-33'!E84,'ID-34'!F84,'ID-36'!E84,'ID-38'!F84,'ID-39'!F84,'ID-40'!F84,'ID-45'!F84,'ID-53'!C84,'ID-54'!B84,'ID-57'!E84,'ID-71'!E84))</f>
        <v>4.4211985095872777</v>
      </c>
      <c r="G77" s="1">
        <f>ABS(MEAN!G77-MIN('ID-01'!C84,'ID-02'!C84,'ID-03'!D84,'ID-07'!B84,'ID-08'!D84,'ID-11'!D84,'ID-18'!F84,'ID-24'!F84,'ID-29'!G84,'ID-31'!B84,'ID-33'!F84,'ID-34'!G84,'ID-36'!F84,'ID-39'!G84,'ID-40'!G84,'ID-44'!E84,'ID-45'!G84,'ID-50'!B84,'ID-53'!D84,'ID-54'!C84,'ID-57'!F84,'ID-59'!E84,'ID-70'!D84,'ID-71'!F84))</f>
        <v>4.1126215011930611</v>
      </c>
      <c r="H77" s="1">
        <f>ABS(MEAN!H77-MIN('ID-03'!E84,'ID-11'!E84,'ID-13'!E84,'ID-15'!E84,'ID-16'!E84,'ID-18'!G84,'ID-24'!G84,'ID-29'!H84,'ID-30'!F84,'ID-31'!C84,'ID-33'!G84,'ID-34'!H84,'ID-40'!H84,'ID-44'!F84,'ID-45'!H84,'ID-54'!D84,'ID-57'!G84,'ID-59'!F84,'ID-70'!E84,'ID-71'!G84))</f>
        <v>2.0984028443659462</v>
      </c>
      <c r="I77" s="1">
        <f>ABS(MEAN!I77-MIN('ID-12'!C84,'ID-18'!H84,'ID-24'!H84,'ID-29'!I84,'ID-40'!I84,'ID-44'!G84,'ID-45'!I84,'ID-59'!G84))</f>
        <v>1.9130258618953313</v>
      </c>
      <c r="J77" s="1">
        <f>ABS(MEAN!J77-MIN('ID-31'!D84,'ID-40'!J84,'ID-44'!H84,'ID-45'!J84,'ID-57'!H84))</f>
        <v>3.4984495540403806</v>
      </c>
      <c r="K77" s="1">
        <f>ABS(MEAN!K77-MIN('ID-26'!E84,'ID-31'!E84,'ID-34'!I84,'ID-36'!G84,'ID-40'!K84,'ID-44'!I84,'ID-57'!I84))</f>
        <v>4.0076735948387885</v>
      </c>
    </row>
    <row r="78" spans="1:11" x14ac:dyDescent="0.25">
      <c r="A78" s="1">
        <v>9.25</v>
      </c>
      <c r="B78" s="1">
        <f>ABS(MEAN!B78-MIN('ID-11'!B85,'ID-13'!B85,'ID-14'!B85,'ID-15'!B85,'ID-24'!B85,'ID-26'!B85,'ID-29'!B85,'ID-30'!B85,'ID-32'!B85,'ID-33'!B85,'ID-34'!B85,'ID-37'!B85,'ID-38'!B85,'ID-39'!B85,'ID-40'!B85,'ID-44'!B85,'ID-45'!B85,'ID-53'!B85,'ID-57'!B85,'ID-59'!B85,'ID-70'!B85,'ID-71'!B85))</f>
        <v>2.2218166996405095</v>
      </c>
      <c r="C78" s="1">
        <f>ABS(MEAN!C78-MIN('ID-08'!B85,'ID-09'!B85,'ID-11'!C85,'ID-14'!C85,'ID-18'!B85,'ID-24'!C85,'ID-26'!C85,'ID-29'!C85,'ID-30'!C85,'ID-34'!C85,'ID-36'!B85,'ID-38'!C85,'ID-39'!C85,'ID-40'!C85,'ID-44'!C85,'ID-45'!C85,'ID-57'!C85,'ID-59'!C85))</f>
        <v>2.5594922639725191</v>
      </c>
      <c r="D78" s="1">
        <f>ABS(MEAN!D78-MIN('ID-13'!C85,'ID-14'!D85,'ID-15'!C85,'ID-16'!B85,'ID-18'!C85,'ID-26'!D85,'ID-29'!D85,'ID-30'!D85,'ID-33'!C85,'ID-34'!D85,'ID-36'!C85,'ID-37'!C85,'ID-38'!D85,'ID-39'!D85,'ID-40'!D85,'ID-45'!D85,'ID-59'!D85,'ID-71'!C85))</f>
        <v>3.2606228431673472</v>
      </c>
      <c r="E78" s="1">
        <f>ABS(MEAN!E78-MIN('ID-03'!B85,'ID-09'!C85,'ID-13'!D85,'ID-15'!D85,'ID-16'!C85,'ID-18'!D85,'ID-24'!D85,'ID-29'!E85,'ID-30'!E85,'ID-33'!D85,'ID-34'!E85,'ID-36'!D85,'ID-38'!E85,'ID-39'!E85,'ID-40'!E85,'ID-44'!D85,'ID-45'!E85,'ID-57'!D85,'ID-70'!C85,'ID-71'!D85))</f>
        <v>3.5099761542700207</v>
      </c>
      <c r="F78" s="1">
        <f>ABS(MEAN!F78-MIN('ID-01'!B85,'ID-02'!B85,'ID-03'!C85,'ID-06'!B85,'ID-08'!C85,'ID-09'!D85,'ID-12'!B85,'ID-16'!D85,'ID-18'!E85,'ID-24'!E85,'ID-29'!F85,'ID-33'!E85,'ID-34'!F85,'ID-36'!E85,'ID-38'!F85,'ID-39'!F85,'ID-40'!F85,'ID-45'!F85,'ID-53'!C85,'ID-54'!B85,'ID-57'!E85,'ID-71'!E85))</f>
        <v>4.4204269722829608</v>
      </c>
      <c r="G78" s="1">
        <f>ABS(MEAN!G78-MIN('ID-01'!C85,'ID-02'!C85,'ID-03'!D85,'ID-07'!B85,'ID-08'!D85,'ID-11'!D85,'ID-18'!F85,'ID-24'!F85,'ID-29'!G85,'ID-31'!B85,'ID-33'!F85,'ID-34'!G85,'ID-36'!F85,'ID-39'!G85,'ID-40'!G85,'ID-44'!E85,'ID-45'!G85,'ID-50'!B85,'ID-53'!D85,'ID-54'!C85,'ID-57'!F85,'ID-59'!E85,'ID-70'!D85,'ID-71'!F85))</f>
        <v>4.0981915277113181</v>
      </c>
      <c r="H78" s="1">
        <f>ABS(MEAN!H78-MIN('ID-03'!E85,'ID-11'!E85,'ID-13'!E85,'ID-15'!E85,'ID-16'!E85,'ID-18'!G85,'ID-24'!G85,'ID-29'!H85,'ID-30'!F85,'ID-31'!C85,'ID-33'!G85,'ID-34'!H85,'ID-40'!H85,'ID-44'!F85,'ID-45'!H85,'ID-54'!D85,'ID-57'!G85,'ID-59'!F85,'ID-70'!E85,'ID-71'!G85))</f>
        <v>2.0916521187676587</v>
      </c>
      <c r="I78" s="1">
        <f>ABS(MEAN!I78-MIN('ID-12'!C85,'ID-18'!H85,'ID-24'!H85,'ID-29'!I85,'ID-40'!I85,'ID-44'!G85,'ID-45'!I85,'ID-59'!G85))</f>
        <v>1.9049535731386982</v>
      </c>
      <c r="J78" s="1">
        <f>ABS(MEAN!J78-MIN('ID-31'!D85,'ID-40'!J85,'ID-44'!H85,'ID-45'!J85,'ID-57'!H85))</f>
        <v>3.446431776262596</v>
      </c>
      <c r="K78" s="1">
        <f>ABS(MEAN!K78-MIN('ID-26'!E85,'ID-31'!E85,'ID-34'!I85,'ID-36'!G85,'ID-40'!K85,'ID-44'!I85,'ID-57'!I85))</f>
        <v>4.054092297244015</v>
      </c>
    </row>
    <row r="79" spans="1:11" x14ac:dyDescent="0.25">
      <c r="A79" s="1">
        <v>9.375</v>
      </c>
      <c r="B79" s="1">
        <f>ABS(MEAN!B79-MIN('ID-11'!B86,'ID-13'!B86,'ID-14'!B86,'ID-15'!B86,'ID-24'!B86,'ID-26'!B86,'ID-29'!B86,'ID-30'!B86,'ID-32'!B86,'ID-33'!B86,'ID-34'!B86,'ID-37'!B86,'ID-38'!B86,'ID-39'!B86,'ID-40'!B86,'ID-44'!B86,'ID-45'!B86,'ID-53'!B86,'ID-57'!B86,'ID-59'!B86,'ID-70'!B86,'ID-71'!B86))</f>
        <v>2.2337488560467804</v>
      </c>
      <c r="C79" s="1">
        <f>ABS(MEAN!C79-MIN('ID-08'!B86,'ID-09'!B86,'ID-11'!C86,'ID-14'!C86,'ID-18'!B86,'ID-24'!C86,'ID-26'!C86,'ID-29'!C86,'ID-30'!C86,'ID-34'!C86,'ID-36'!B86,'ID-38'!C86,'ID-39'!C86,'ID-40'!C86,'ID-44'!C86,'ID-45'!C86,'ID-57'!C86,'ID-59'!C86))</f>
        <v>2.5723258554587289</v>
      </c>
      <c r="D79" s="1">
        <f>ABS(MEAN!D79-MIN('ID-13'!C86,'ID-14'!D86,'ID-15'!C86,'ID-16'!B86,'ID-18'!C86,'ID-26'!D86,'ID-29'!D86,'ID-30'!D86,'ID-33'!C86,'ID-34'!D86,'ID-36'!C86,'ID-37'!C86,'ID-38'!D86,'ID-39'!D86,'ID-40'!D86,'ID-45'!D86,'ID-59'!D86,'ID-71'!C86))</f>
        <v>3.3178925663345886</v>
      </c>
      <c r="E79" s="1">
        <f>ABS(MEAN!E79-MIN('ID-03'!B86,'ID-09'!C86,'ID-13'!D86,'ID-15'!D86,'ID-16'!C86,'ID-18'!D86,'ID-24'!D86,'ID-29'!E86,'ID-30'!E86,'ID-33'!D86,'ID-34'!E86,'ID-36'!D86,'ID-38'!E86,'ID-39'!E86,'ID-40'!E86,'ID-44'!D86,'ID-45'!E86,'ID-57'!D86,'ID-70'!C86,'ID-71'!D86))</f>
        <v>3.5119410170277341</v>
      </c>
      <c r="F79" s="1">
        <f>ABS(MEAN!F79-MIN('ID-01'!B86,'ID-02'!B86,'ID-03'!C86,'ID-06'!B86,'ID-08'!C86,'ID-09'!D86,'ID-12'!B86,'ID-16'!D86,'ID-18'!E86,'ID-24'!E86,'ID-29'!F86,'ID-33'!E86,'ID-34'!F86,'ID-36'!E86,'ID-38'!F86,'ID-39'!F86,'ID-40'!F86,'ID-45'!F86,'ID-53'!C86,'ID-54'!B86,'ID-57'!E86,'ID-71'!E86))</f>
        <v>4.4213176331235644</v>
      </c>
      <c r="G79" s="1">
        <f>ABS(MEAN!G79-MIN('ID-01'!C86,'ID-02'!C86,'ID-03'!D86,'ID-07'!B86,'ID-08'!D86,'ID-11'!D86,'ID-18'!F86,'ID-24'!F86,'ID-29'!G86,'ID-31'!B86,'ID-33'!F86,'ID-34'!G86,'ID-36'!F86,'ID-39'!G86,'ID-40'!G86,'ID-44'!E86,'ID-45'!G86,'ID-50'!B86,'ID-53'!D86,'ID-54'!C86,'ID-57'!F86,'ID-59'!E86,'ID-70'!D86,'ID-71'!F86))</f>
        <v>4.0921885126745359</v>
      </c>
      <c r="H79" s="1">
        <f>ABS(MEAN!H79-MIN('ID-03'!E86,'ID-11'!E86,'ID-13'!E86,'ID-15'!E86,'ID-16'!E86,'ID-18'!G86,'ID-24'!G86,'ID-29'!H86,'ID-30'!F86,'ID-31'!C86,'ID-33'!G86,'ID-34'!H86,'ID-40'!H86,'ID-44'!F86,'ID-45'!H86,'ID-54'!D86,'ID-57'!G86,'ID-59'!F86,'ID-70'!E86,'ID-71'!G86))</f>
        <v>2.1035676399141714</v>
      </c>
      <c r="I79" s="1">
        <f>ABS(MEAN!I79-MIN('ID-12'!C86,'ID-18'!H86,'ID-24'!H86,'ID-29'!I86,'ID-40'!I86,'ID-44'!G86,'ID-45'!I86,'ID-59'!G86))</f>
        <v>1.8814791434335127</v>
      </c>
      <c r="J79" s="1">
        <f>ABS(MEAN!J79-MIN('ID-31'!D86,'ID-40'!J86,'ID-44'!H86,'ID-45'!J86,'ID-57'!H86))</f>
        <v>3.4591495792928875</v>
      </c>
      <c r="K79" s="1">
        <f>ABS(MEAN!K79-MIN('ID-26'!E86,'ID-31'!E86,'ID-34'!I86,'ID-36'!G86,'ID-40'!K86,'ID-44'!I86,'ID-57'!I86))</f>
        <v>4.057220611208642</v>
      </c>
    </row>
    <row r="80" spans="1:11" x14ac:dyDescent="0.25">
      <c r="A80" s="1">
        <v>9.5</v>
      </c>
      <c r="B80" s="1">
        <f>ABS(MEAN!B80-MIN('ID-11'!B87,'ID-13'!B87,'ID-14'!B87,'ID-15'!B87,'ID-24'!B87,'ID-26'!B87,'ID-29'!B87,'ID-30'!B87,'ID-32'!B87,'ID-33'!B87,'ID-34'!B87,'ID-37'!B87,'ID-38'!B87,'ID-39'!B87,'ID-40'!B87,'ID-44'!B87,'ID-45'!B87,'ID-53'!B87,'ID-57'!B87,'ID-59'!B87,'ID-70'!B87,'ID-71'!B87))</f>
        <v>2.2439520371881514</v>
      </c>
      <c r="C80" s="1">
        <f>ABS(MEAN!C80-MIN('ID-08'!B87,'ID-09'!B87,'ID-11'!C87,'ID-14'!C87,'ID-18'!B87,'ID-24'!C87,'ID-26'!C87,'ID-29'!C87,'ID-30'!C87,'ID-34'!C87,'ID-36'!B87,'ID-38'!C87,'ID-39'!C87,'ID-40'!C87,'ID-44'!C87,'ID-45'!C87,'ID-57'!C87,'ID-59'!C87))</f>
        <v>2.5452738635171066</v>
      </c>
      <c r="D80" s="1">
        <f>ABS(MEAN!D80-MIN('ID-13'!C87,'ID-14'!D87,'ID-15'!C87,'ID-16'!B87,'ID-18'!C87,'ID-26'!D87,'ID-29'!D87,'ID-30'!D87,'ID-33'!C87,'ID-34'!D87,'ID-36'!C87,'ID-37'!C87,'ID-38'!D87,'ID-39'!D87,'ID-40'!D87,'ID-45'!D87,'ID-59'!D87,'ID-71'!C87))</f>
        <v>3.3491117761803046</v>
      </c>
      <c r="E80" s="1">
        <f>ABS(MEAN!E80-MIN('ID-03'!B87,'ID-09'!C87,'ID-13'!D87,'ID-15'!D87,'ID-16'!C87,'ID-18'!D87,'ID-24'!D87,'ID-29'!E87,'ID-30'!E87,'ID-33'!D87,'ID-34'!E87,'ID-36'!D87,'ID-38'!E87,'ID-39'!E87,'ID-40'!E87,'ID-44'!D87,'ID-45'!E87,'ID-57'!D87,'ID-70'!C87,'ID-71'!D87))</f>
        <v>3.4715251534156231</v>
      </c>
      <c r="F80" s="1">
        <f>ABS(MEAN!F80-MIN('ID-01'!B87,'ID-02'!B87,'ID-03'!C87,'ID-06'!B87,'ID-08'!C87,'ID-09'!D87,'ID-12'!B87,'ID-16'!D87,'ID-18'!E87,'ID-24'!E87,'ID-29'!F87,'ID-33'!E87,'ID-34'!F87,'ID-36'!E87,'ID-38'!F87,'ID-39'!F87,'ID-40'!F87,'ID-45'!F87,'ID-53'!C87,'ID-54'!B87,'ID-57'!E87,'ID-71'!E87))</f>
        <v>4.4227296873625299</v>
      </c>
      <c r="G80" s="1">
        <f>ABS(MEAN!G80-MIN('ID-01'!C87,'ID-02'!C87,'ID-03'!D87,'ID-07'!B87,'ID-08'!D87,'ID-11'!D87,'ID-18'!F87,'ID-24'!F87,'ID-29'!G87,'ID-31'!B87,'ID-33'!F87,'ID-34'!G87,'ID-36'!F87,'ID-39'!G87,'ID-40'!G87,'ID-44'!E87,'ID-45'!G87,'ID-50'!B87,'ID-53'!D87,'ID-54'!C87,'ID-57'!F87,'ID-59'!E87,'ID-70'!D87,'ID-71'!F87))</f>
        <v>4.0805564228191429</v>
      </c>
      <c r="H80" s="1">
        <f>ABS(MEAN!H80-MIN('ID-03'!E87,'ID-11'!E87,'ID-13'!E87,'ID-15'!E87,'ID-16'!E87,'ID-18'!G87,'ID-24'!G87,'ID-29'!H87,'ID-30'!F87,'ID-31'!C87,'ID-33'!G87,'ID-34'!H87,'ID-40'!H87,'ID-44'!F87,'ID-45'!H87,'ID-54'!D87,'ID-57'!G87,'ID-59'!F87,'ID-70'!E87,'ID-71'!G87))</f>
        <v>2.1170855222774954</v>
      </c>
      <c r="I80" s="1">
        <f>ABS(MEAN!I80-MIN('ID-12'!C87,'ID-18'!H87,'ID-24'!H87,'ID-29'!I87,'ID-40'!I87,'ID-44'!G87,'ID-45'!I87,'ID-59'!G87))</f>
        <v>1.8737243528722765</v>
      </c>
      <c r="J80" s="1">
        <f>ABS(MEAN!J80-MIN('ID-31'!D87,'ID-40'!J87,'ID-44'!H87,'ID-45'!J87,'ID-57'!H87))</f>
        <v>3.4674370622474733</v>
      </c>
      <c r="K80" s="1">
        <f>ABS(MEAN!K80-MIN('ID-26'!E87,'ID-31'!E87,'ID-34'!I87,'ID-36'!G87,'ID-40'!K87,'ID-44'!I87,'ID-57'!I87))</f>
        <v>4.0412691990618868</v>
      </c>
    </row>
    <row r="81" spans="1:11" x14ac:dyDescent="0.25">
      <c r="A81" s="1">
        <v>9.625</v>
      </c>
      <c r="B81" s="1">
        <f>ABS(MEAN!B81-MIN('ID-11'!B88,'ID-13'!B88,'ID-14'!B88,'ID-15'!B88,'ID-24'!B88,'ID-26'!B88,'ID-29'!B88,'ID-30'!B88,'ID-32'!B88,'ID-33'!B88,'ID-34'!B88,'ID-37'!B88,'ID-38'!B88,'ID-39'!B88,'ID-40'!B88,'ID-44'!B88,'ID-45'!B88,'ID-53'!B88,'ID-57'!B88,'ID-59'!B88,'ID-70'!B88,'ID-71'!B88))</f>
        <v>2.1352650321009214</v>
      </c>
      <c r="C81" s="1">
        <f>ABS(MEAN!C81-MIN('ID-08'!B88,'ID-09'!B88,'ID-11'!C88,'ID-14'!C88,'ID-18'!B88,'ID-24'!C88,'ID-26'!C88,'ID-29'!C88,'ID-30'!C88,'ID-34'!C88,'ID-36'!B88,'ID-38'!C88,'ID-39'!C88,'ID-40'!C88,'ID-44'!C88,'ID-45'!C88,'ID-57'!C88,'ID-59'!C88))</f>
        <v>2.5152669271376524</v>
      </c>
      <c r="D81" s="1">
        <f>ABS(MEAN!D81-MIN('ID-13'!C88,'ID-14'!D88,'ID-15'!C88,'ID-16'!B88,'ID-18'!C88,'ID-26'!D88,'ID-29'!D88,'ID-30'!D88,'ID-33'!C88,'ID-34'!D88,'ID-36'!C88,'ID-37'!C88,'ID-38'!D88,'ID-39'!D88,'ID-40'!D88,'ID-45'!D88,'ID-59'!D88,'ID-71'!C88))</f>
        <v>3.333045330910636</v>
      </c>
      <c r="E81" s="1">
        <f>ABS(MEAN!E81-MIN('ID-03'!B88,'ID-09'!C88,'ID-13'!D88,'ID-15'!D88,'ID-16'!C88,'ID-18'!D88,'ID-24'!D88,'ID-29'!E88,'ID-30'!E88,'ID-33'!D88,'ID-34'!E88,'ID-36'!D88,'ID-38'!E88,'ID-39'!E88,'ID-40'!E88,'ID-44'!D88,'ID-45'!E88,'ID-57'!D88,'ID-70'!C88,'ID-71'!D88))</f>
        <v>3.4276882103065134</v>
      </c>
      <c r="F81" s="1">
        <f>ABS(MEAN!F81-MIN('ID-01'!B88,'ID-02'!B88,'ID-03'!C88,'ID-06'!B88,'ID-08'!C88,'ID-09'!D88,'ID-12'!B88,'ID-16'!D88,'ID-18'!E88,'ID-24'!E88,'ID-29'!F88,'ID-33'!E88,'ID-34'!F88,'ID-36'!E88,'ID-38'!F88,'ID-39'!F88,'ID-40'!F88,'ID-45'!F88,'ID-53'!C88,'ID-54'!B88,'ID-57'!E88,'ID-71'!E88))</f>
        <v>4.4275753393349362</v>
      </c>
      <c r="G81" s="1">
        <f>ABS(MEAN!G81-MIN('ID-01'!C88,'ID-02'!C88,'ID-03'!D88,'ID-07'!B88,'ID-08'!D88,'ID-11'!D88,'ID-18'!F88,'ID-24'!F88,'ID-29'!G88,'ID-31'!B88,'ID-33'!F88,'ID-34'!G88,'ID-36'!F88,'ID-39'!G88,'ID-40'!G88,'ID-44'!E88,'ID-45'!G88,'ID-50'!B88,'ID-53'!D88,'ID-54'!C88,'ID-57'!F88,'ID-59'!E88,'ID-70'!D88,'ID-71'!F88))</f>
        <v>4.0752078758034891</v>
      </c>
      <c r="H81" s="1">
        <f>ABS(MEAN!H81-MIN('ID-03'!E88,'ID-11'!E88,'ID-13'!E88,'ID-15'!E88,'ID-16'!E88,'ID-18'!G88,'ID-24'!G88,'ID-29'!H88,'ID-30'!F88,'ID-31'!C88,'ID-33'!G88,'ID-34'!H88,'ID-40'!H88,'ID-44'!F88,'ID-45'!H88,'ID-54'!D88,'ID-57'!G88,'ID-59'!F88,'ID-70'!E88,'ID-71'!G88))</f>
        <v>2.1441807890660023</v>
      </c>
      <c r="I81" s="1">
        <f>ABS(MEAN!I81-MIN('ID-12'!C88,'ID-18'!H88,'ID-24'!H88,'ID-29'!I88,'ID-40'!I88,'ID-44'!G88,'ID-45'!I88,'ID-59'!G88))</f>
        <v>1.8650917394085482</v>
      </c>
      <c r="J81" s="1">
        <f>ABS(MEAN!J81-MIN('ID-31'!D88,'ID-40'!J88,'ID-44'!H88,'ID-45'!J88,'ID-57'!H88))</f>
        <v>3.4751650551767419</v>
      </c>
      <c r="K81" s="1">
        <f>ABS(MEAN!K81-MIN('ID-26'!E88,'ID-31'!E88,'ID-34'!I88,'ID-36'!G88,'ID-40'!K88,'ID-44'!I88,'ID-57'!I88))</f>
        <v>4.0277392800400023</v>
      </c>
    </row>
    <row r="82" spans="1:11" x14ac:dyDescent="0.25">
      <c r="A82" s="1">
        <v>9.75</v>
      </c>
      <c r="B82" s="1">
        <f>ABS(MEAN!B82-MIN('ID-11'!B89,'ID-13'!B89,'ID-14'!B89,'ID-15'!B89,'ID-24'!B89,'ID-26'!B89,'ID-29'!B89,'ID-30'!B89,'ID-32'!B89,'ID-33'!B89,'ID-34'!B89,'ID-37'!B89,'ID-38'!B89,'ID-39'!B89,'ID-40'!B89,'ID-44'!B89,'ID-45'!B89,'ID-53'!B89,'ID-57'!B89,'ID-59'!B89,'ID-70'!B89,'ID-71'!B89))</f>
        <v>2.1345242810379652</v>
      </c>
      <c r="C82" s="1">
        <f>ABS(MEAN!C82-MIN('ID-08'!B89,'ID-09'!B89,'ID-11'!C89,'ID-14'!C89,'ID-18'!B89,'ID-24'!C89,'ID-26'!C89,'ID-29'!C89,'ID-30'!C89,'ID-34'!C89,'ID-36'!B89,'ID-38'!C89,'ID-39'!C89,'ID-40'!C89,'ID-44'!C89,'ID-45'!C89,'ID-57'!C89,'ID-59'!C89))</f>
        <v>2.502775096357972</v>
      </c>
      <c r="D82" s="1">
        <f>ABS(MEAN!D82-MIN('ID-13'!C89,'ID-14'!D89,'ID-15'!C89,'ID-16'!B89,'ID-18'!C89,'ID-26'!D89,'ID-29'!D89,'ID-30'!D89,'ID-33'!C89,'ID-34'!D89,'ID-36'!C89,'ID-37'!C89,'ID-38'!D89,'ID-39'!D89,'ID-40'!D89,'ID-45'!D89,'ID-59'!D89,'ID-71'!C89))</f>
        <v>3.3568230708674669</v>
      </c>
      <c r="E82" s="1">
        <f>ABS(MEAN!E82-MIN('ID-03'!B89,'ID-09'!C89,'ID-13'!D89,'ID-15'!D89,'ID-16'!C89,'ID-18'!D89,'ID-24'!D89,'ID-29'!E89,'ID-30'!E89,'ID-33'!D89,'ID-34'!E89,'ID-36'!D89,'ID-38'!E89,'ID-39'!E89,'ID-40'!E89,'ID-44'!D89,'ID-45'!E89,'ID-57'!D89,'ID-70'!C89,'ID-71'!D89))</f>
        <v>3.4023081356588776</v>
      </c>
      <c r="F82" s="1">
        <f>ABS(MEAN!F82-MIN('ID-01'!B89,'ID-02'!B89,'ID-03'!C89,'ID-06'!B89,'ID-08'!C89,'ID-09'!D89,'ID-12'!B89,'ID-16'!D89,'ID-18'!E89,'ID-24'!E89,'ID-29'!F89,'ID-33'!E89,'ID-34'!F89,'ID-36'!E89,'ID-38'!F89,'ID-39'!F89,'ID-40'!F89,'ID-45'!F89,'ID-53'!C89,'ID-54'!B89,'ID-57'!E89,'ID-71'!E89))</f>
        <v>4.4310549716360619</v>
      </c>
      <c r="G82" s="1">
        <f>ABS(MEAN!G82-MIN('ID-01'!C89,'ID-02'!C89,'ID-03'!D89,'ID-07'!B89,'ID-08'!D89,'ID-11'!D89,'ID-18'!F89,'ID-24'!F89,'ID-29'!G89,'ID-31'!B89,'ID-33'!F89,'ID-34'!G89,'ID-36'!F89,'ID-39'!G89,'ID-40'!G89,'ID-44'!E89,'ID-45'!G89,'ID-50'!B89,'ID-53'!D89,'ID-54'!C89,'ID-57'!F89,'ID-59'!E89,'ID-70'!D89,'ID-71'!F89))</f>
        <v>4.069433990406008</v>
      </c>
      <c r="H82" s="1">
        <f>ABS(MEAN!H82-MIN('ID-03'!E89,'ID-11'!E89,'ID-13'!E89,'ID-15'!E89,'ID-16'!E89,'ID-18'!G89,'ID-24'!G89,'ID-29'!H89,'ID-30'!F89,'ID-31'!C89,'ID-33'!G89,'ID-34'!H89,'ID-40'!H89,'ID-44'!F89,'ID-45'!H89,'ID-54'!D89,'ID-57'!G89,'ID-59'!F89,'ID-70'!E89,'ID-71'!G89))</f>
        <v>2.1712584939045172</v>
      </c>
      <c r="I82" s="1">
        <f>ABS(MEAN!I82-MIN('ID-12'!C89,'ID-18'!H89,'ID-24'!H89,'ID-29'!I89,'ID-40'!I89,'ID-44'!G89,'ID-45'!I89,'ID-59'!G89))</f>
        <v>1.8498910682917611</v>
      </c>
      <c r="J82" s="1">
        <f>ABS(MEAN!J82-MIN('ID-31'!D89,'ID-40'!J89,'ID-44'!H89,'ID-45'!J89,'ID-57'!H89))</f>
        <v>3.4184098077019804</v>
      </c>
      <c r="K82" s="1">
        <f>ABS(MEAN!K82-MIN('ID-26'!E89,'ID-31'!E89,'ID-34'!I89,'ID-36'!G89,'ID-40'!K89,'ID-44'!I89,'ID-57'!I89))</f>
        <v>4.0159557544638709</v>
      </c>
    </row>
    <row r="83" spans="1:11" x14ac:dyDescent="0.25">
      <c r="A83" s="1">
        <v>9.875</v>
      </c>
      <c r="B83" s="1">
        <f>ABS(MEAN!B83-MIN('ID-11'!B90,'ID-13'!B90,'ID-14'!B90,'ID-15'!B90,'ID-24'!B90,'ID-26'!B90,'ID-29'!B90,'ID-30'!B90,'ID-32'!B90,'ID-33'!B90,'ID-34'!B90,'ID-37'!B90,'ID-38'!B90,'ID-39'!B90,'ID-40'!B90,'ID-44'!B90,'ID-45'!B90,'ID-53'!B90,'ID-57'!B90,'ID-59'!B90,'ID-70'!B90,'ID-71'!B90))</f>
        <v>2.1022569721694531</v>
      </c>
      <c r="C83" s="1">
        <f>ABS(MEAN!C83-MIN('ID-08'!B90,'ID-09'!B90,'ID-11'!C90,'ID-14'!C90,'ID-18'!B90,'ID-24'!C90,'ID-26'!C90,'ID-29'!C90,'ID-30'!C90,'ID-34'!C90,'ID-36'!B90,'ID-38'!C90,'ID-39'!C90,'ID-40'!C90,'ID-44'!C90,'ID-45'!C90,'ID-57'!C90,'ID-59'!C90))</f>
        <v>2.4041293171803133</v>
      </c>
      <c r="D83" s="1">
        <f>ABS(MEAN!D83-MIN('ID-13'!C90,'ID-14'!D90,'ID-15'!C90,'ID-16'!B90,'ID-18'!C90,'ID-26'!D90,'ID-29'!D90,'ID-30'!D90,'ID-33'!C90,'ID-34'!D90,'ID-36'!C90,'ID-37'!C90,'ID-38'!D90,'ID-39'!D90,'ID-40'!D90,'ID-45'!D90,'ID-59'!D90,'ID-71'!C90))</f>
        <v>3.3830143070571097</v>
      </c>
      <c r="E83" s="1">
        <f>ABS(MEAN!E83-MIN('ID-03'!B90,'ID-09'!C90,'ID-13'!D90,'ID-15'!D90,'ID-16'!C90,'ID-18'!D90,'ID-24'!D90,'ID-29'!E90,'ID-30'!E90,'ID-33'!D90,'ID-34'!E90,'ID-36'!D90,'ID-38'!E90,'ID-39'!E90,'ID-40'!E90,'ID-44'!D90,'ID-45'!E90,'ID-57'!D90,'ID-70'!C90,'ID-71'!D90))</f>
        <v>3.3890094223434417</v>
      </c>
      <c r="F83" s="1">
        <f>ABS(MEAN!F83-MIN('ID-01'!B90,'ID-02'!B90,'ID-03'!C90,'ID-06'!B90,'ID-08'!C90,'ID-09'!D90,'ID-12'!B90,'ID-16'!D90,'ID-18'!E90,'ID-24'!E90,'ID-29'!F90,'ID-33'!E90,'ID-34'!F90,'ID-36'!E90,'ID-38'!F90,'ID-39'!F90,'ID-40'!F90,'ID-45'!F90,'ID-53'!C90,'ID-54'!B90,'ID-57'!E90,'ID-71'!E90))</f>
        <v>4.4350589481491802</v>
      </c>
      <c r="G83" s="1">
        <f>ABS(MEAN!G83-MIN('ID-01'!C90,'ID-02'!C90,'ID-03'!D90,'ID-07'!B90,'ID-08'!D90,'ID-11'!D90,'ID-18'!F90,'ID-24'!F90,'ID-29'!G90,'ID-31'!B90,'ID-33'!F90,'ID-34'!G90,'ID-36'!F90,'ID-39'!G90,'ID-40'!G90,'ID-44'!E90,'ID-45'!G90,'ID-50'!B90,'ID-53'!D90,'ID-54'!C90,'ID-57'!F90,'ID-59'!E90,'ID-70'!D90,'ID-71'!F90))</f>
        <v>4.0697415323539268</v>
      </c>
      <c r="H83" s="1">
        <f>ABS(MEAN!H83-MIN('ID-03'!E90,'ID-11'!E90,'ID-13'!E90,'ID-15'!E90,'ID-16'!E90,'ID-18'!G90,'ID-24'!G90,'ID-29'!H90,'ID-30'!F90,'ID-31'!C90,'ID-33'!G90,'ID-34'!H90,'ID-40'!H90,'ID-44'!F90,'ID-45'!H90,'ID-54'!D90,'ID-57'!G90,'ID-59'!F90,'ID-70'!E90,'ID-71'!G90))</f>
        <v>2.174357257964509</v>
      </c>
      <c r="I83" s="1">
        <f>ABS(MEAN!I83-MIN('ID-12'!C90,'ID-18'!H90,'ID-24'!H90,'ID-29'!I90,'ID-40'!I90,'ID-44'!G90,'ID-45'!I90,'ID-59'!G90))</f>
        <v>1.8423330379818594</v>
      </c>
      <c r="J83" s="1">
        <f>ABS(MEAN!J83-MIN('ID-31'!D90,'ID-40'!J90,'ID-44'!H90,'ID-45'!J90,'ID-57'!H90))</f>
        <v>3.3613917407827749</v>
      </c>
      <c r="K83" s="1">
        <f>ABS(MEAN!K83-MIN('ID-26'!E90,'ID-31'!E90,'ID-34'!I90,'ID-36'!G90,'ID-40'!K90,'ID-44'!I90,'ID-57'!I90))</f>
        <v>4.0327685509070292</v>
      </c>
    </row>
    <row r="84" spans="1:11" x14ac:dyDescent="0.25">
      <c r="A84" s="1">
        <v>10</v>
      </c>
      <c r="B84" s="1">
        <f>ABS(MEAN!B84-MIN('ID-11'!B91,'ID-13'!B91,'ID-14'!B91,'ID-15'!B91,'ID-24'!B91,'ID-26'!B91,'ID-29'!B91,'ID-30'!B91,'ID-32'!B91,'ID-33'!B91,'ID-34'!B91,'ID-37'!B91,'ID-38'!B91,'ID-39'!B91,'ID-40'!B91,'ID-44'!B91,'ID-45'!B91,'ID-53'!B91,'ID-57'!B91,'ID-59'!B91,'ID-70'!B91,'ID-71'!B91))</f>
        <v>2.0624978610601801</v>
      </c>
      <c r="C84" s="1">
        <f>ABS(MEAN!C84-MIN('ID-08'!B91,'ID-09'!B91,'ID-11'!C91,'ID-14'!C91,'ID-18'!B91,'ID-24'!C91,'ID-26'!C91,'ID-29'!C91,'ID-30'!C91,'ID-34'!C91,'ID-36'!B91,'ID-38'!C91,'ID-39'!C91,'ID-40'!C91,'ID-44'!C91,'ID-45'!C91,'ID-57'!C91,'ID-59'!C91))</f>
        <v>2.3932539559732362</v>
      </c>
      <c r="D84" s="1">
        <f>ABS(MEAN!D84-MIN('ID-13'!C91,'ID-14'!D91,'ID-15'!C91,'ID-16'!B91,'ID-18'!C91,'ID-26'!D91,'ID-29'!D91,'ID-30'!D91,'ID-33'!C91,'ID-34'!D91,'ID-36'!C91,'ID-37'!C91,'ID-38'!D91,'ID-39'!D91,'ID-40'!D91,'ID-45'!D91,'ID-59'!D91,'ID-71'!C91))</f>
        <v>3.3584513537563545</v>
      </c>
      <c r="E84" s="1">
        <f>ABS(MEAN!E84-MIN('ID-03'!B91,'ID-09'!C91,'ID-13'!D91,'ID-15'!D91,'ID-16'!C91,'ID-18'!D91,'ID-24'!D91,'ID-29'!E91,'ID-30'!E91,'ID-33'!D91,'ID-34'!E91,'ID-36'!D91,'ID-38'!E91,'ID-39'!E91,'ID-40'!E91,'ID-44'!D91,'ID-45'!E91,'ID-57'!D91,'ID-70'!C91,'ID-71'!D91))</f>
        <v>3.3708984706505127</v>
      </c>
      <c r="F84" s="1">
        <f>ABS(MEAN!F84-MIN('ID-01'!B91,'ID-02'!B91,'ID-03'!C91,'ID-06'!B91,'ID-08'!C91,'ID-09'!D91,'ID-12'!B91,'ID-16'!D91,'ID-18'!E91,'ID-24'!E91,'ID-29'!F91,'ID-33'!E91,'ID-34'!F91,'ID-36'!E91,'ID-38'!F91,'ID-39'!F91,'ID-40'!F91,'ID-45'!F91,'ID-53'!C91,'ID-54'!B91,'ID-57'!E91,'ID-71'!E91))</f>
        <v>4.4372441707885137</v>
      </c>
      <c r="G84" s="1">
        <f>ABS(MEAN!G84-MIN('ID-01'!C91,'ID-02'!C91,'ID-03'!D91,'ID-07'!B91,'ID-08'!D91,'ID-11'!D91,'ID-18'!F91,'ID-24'!F91,'ID-29'!G91,'ID-31'!B91,'ID-33'!F91,'ID-34'!G91,'ID-36'!F91,'ID-39'!G91,'ID-40'!G91,'ID-44'!E91,'ID-45'!G91,'ID-50'!B91,'ID-53'!D91,'ID-54'!C91,'ID-57'!F91,'ID-59'!E91,'ID-70'!D91,'ID-71'!F91))</f>
        <v>4.0673661403636494</v>
      </c>
      <c r="H84" s="1">
        <f>ABS(MEAN!H84-MIN('ID-03'!E91,'ID-11'!E91,'ID-13'!E91,'ID-15'!E91,'ID-16'!E91,'ID-18'!G91,'ID-24'!G91,'ID-29'!H91,'ID-30'!F91,'ID-31'!C91,'ID-33'!G91,'ID-34'!H91,'ID-40'!H91,'ID-44'!F91,'ID-45'!H91,'ID-54'!D91,'ID-57'!G91,'ID-59'!F91,'ID-70'!E91,'ID-71'!G91))</f>
        <v>2.1363403427190448</v>
      </c>
      <c r="I84" s="1">
        <f>ABS(MEAN!I84-MIN('ID-12'!C91,'ID-18'!H91,'ID-24'!H91,'ID-29'!I91,'ID-40'!I91,'ID-44'!G91,'ID-45'!I91,'ID-59'!G91))</f>
        <v>1.7711553251039369</v>
      </c>
      <c r="J84" s="1">
        <f>ABS(MEAN!J84-MIN('ID-31'!D91,'ID-40'!J91,'ID-44'!H91,'ID-45'!J91,'ID-57'!H91))</f>
        <v>3.3450724358585795</v>
      </c>
      <c r="K84" s="1">
        <f>ABS(MEAN!K84-MIN('ID-26'!E91,'ID-31'!E91,'ID-34'!I91,'ID-36'!G91,'ID-40'!K91,'ID-44'!I91,'ID-57'!I91))</f>
        <v>3.9952646114333987</v>
      </c>
    </row>
    <row r="85" spans="1:11" x14ac:dyDescent="0.25">
      <c r="A85" s="1">
        <v>10.125</v>
      </c>
      <c r="B85" s="1">
        <f>ABS(MEAN!B85-MIN('ID-11'!B92,'ID-13'!B92,'ID-14'!B92,'ID-15'!B92,'ID-24'!B92,'ID-26'!B92,'ID-29'!B92,'ID-30'!B92,'ID-32'!B92,'ID-33'!B92,'ID-34'!B92,'ID-37'!B92,'ID-38'!B92,'ID-39'!B92,'ID-40'!B92,'ID-44'!B92,'ID-45'!B92,'ID-53'!B92,'ID-57'!B92,'ID-59'!B92,'ID-70'!B92,'ID-71'!B92))</f>
        <v>2.0804278228071169</v>
      </c>
      <c r="C85" s="1">
        <f>ABS(MEAN!C85-MIN('ID-08'!B92,'ID-09'!B92,'ID-11'!C92,'ID-14'!C92,'ID-18'!B92,'ID-24'!C92,'ID-26'!C92,'ID-29'!C92,'ID-30'!C92,'ID-34'!C92,'ID-36'!B92,'ID-38'!C92,'ID-39'!C92,'ID-40'!C92,'ID-44'!C92,'ID-45'!C92,'ID-57'!C92,'ID-59'!C92))</f>
        <v>2.3746680363048576</v>
      </c>
      <c r="D85" s="1">
        <f>ABS(MEAN!D85-MIN('ID-13'!C92,'ID-14'!D92,'ID-15'!C92,'ID-16'!B92,'ID-18'!C92,'ID-26'!D92,'ID-29'!D92,'ID-30'!D92,'ID-33'!C92,'ID-34'!D92,'ID-36'!C92,'ID-37'!C92,'ID-38'!D92,'ID-39'!D92,'ID-40'!D92,'ID-45'!D92,'ID-59'!D92,'ID-71'!C92))</f>
        <v>3.350600777339821</v>
      </c>
      <c r="E85" s="1">
        <f>ABS(MEAN!E85-MIN('ID-03'!B92,'ID-09'!C92,'ID-13'!D92,'ID-15'!D92,'ID-16'!C92,'ID-18'!D92,'ID-24'!D92,'ID-29'!E92,'ID-30'!E92,'ID-33'!D92,'ID-34'!E92,'ID-36'!D92,'ID-38'!E92,'ID-39'!E92,'ID-40'!E92,'ID-44'!D92,'ID-45'!E92,'ID-57'!D92,'ID-70'!C92,'ID-71'!D92))</f>
        <v>3.3269705724368173</v>
      </c>
      <c r="F85" s="1">
        <f>ABS(MEAN!F85-MIN('ID-01'!B92,'ID-02'!B92,'ID-03'!C92,'ID-06'!B92,'ID-08'!C92,'ID-09'!D92,'ID-12'!B92,'ID-16'!D92,'ID-18'!E92,'ID-24'!E92,'ID-29'!F92,'ID-33'!E92,'ID-34'!F92,'ID-36'!E92,'ID-38'!F92,'ID-39'!F92,'ID-40'!F92,'ID-45'!F92,'ID-53'!C92,'ID-54'!B92,'ID-57'!E92,'ID-71'!E92))</f>
        <v>4.4389322812191985</v>
      </c>
      <c r="G85" s="1">
        <f>ABS(MEAN!G85-MIN('ID-01'!C92,'ID-02'!C92,'ID-03'!D92,'ID-07'!B92,'ID-08'!D92,'ID-11'!D92,'ID-18'!F92,'ID-24'!F92,'ID-29'!G92,'ID-31'!B92,'ID-33'!F92,'ID-34'!G92,'ID-36'!F92,'ID-39'!G92,'ID-40'!G92,'ID-44'!E92,'ID-45'!G92,'ID-50'!B92,'ID-53'!D92,'ID-54'!C92,'ID-57'!F92,'ID-59'!E92,'ID-70'!D92,'ID-71'!F92))</f>
        <v>4.0716055802337081</v>
      </c>
      <c r="H85" s="1">
        <f>ABS(MEAN!H85-MIN('ID-03'!E92,'ID-11'!E92,'ID-13'!E92,'ID-15'!E92,'ID-16'!E92,'ID-18'!G92,'ID-24'!G92,'ID-29'!H92,'ID-30'!F92,'ID-31'!C92,'ID-33'!G92,'ID-34'!H92,'ID-40'!H92,'ID-44'!F92,'ID-45'!H92,'ID-54'!D92,'ID-57'!G92,'ID-59'!F92,'ID-70'!E92,'ID-71'!G92))</f>
        <v>2.1447725032667613</v>
      </c>
      <c r="I85" s="1">
        <f>ABS(MEAN!I85-MIN('ID-12'!C92,'ID-18'!H92,'ID-24'!H92,'ID-29'!I92,'ID-40'!I92,'ID-44'!G92,'ID-45'!I92,'ID-59'!G92))</f>
        <v>1.8045683626606213</v>
      </c>
      <c r="J85" s="1">
        <f>ABS(MEAN!J85-MIN('ID-31'!D92,'ID-40'!J92,'ID-44'!H92,'ID-45'!J92,'ID-57'!H92))</f>
        <v>3.3013482702020021</v>
      </c>
      <c r="K85" s="1">
        <f>ABS(MEAN!K85-MIN('ID-26'!E92,'ID-31'!E92,'ID-34'!I92,'ID-36'!G92,'ID-40'!K92,'ID-44'!I92,'ID-57'!I92))</f>
        <v>3.9540546012194966</v>
      </c>
    </row>
    <row r="86" spans="1:11" x14ac:dyDescent="0.25">
      <c r="A86" s="1">
        <v>10.25</v>
      </c>
      <c r="B86" s="1">
        <f>ABS(MEAN!B86-MIN('ID-11'!B93,'ID-13'!B93,'ID-14'!B93,'ID-15'!B93,'ID-24'!B93,'ID-26'!B93,'ID-29'!B93,'ID-30'!B93,'ID-32'!B93,'ID-33'!B93,'ID-34'!B93,'ID-37'!B93,'ID-38'!B93,'ID-39'!B93,'ID-40'!B93,'ID-44'!B93,'ID-45'!B93,'ID-53'!B93,'ID-57'!B93,'ID-59'!B93,'ID-70'!B93,'ID-71'!B93))</f>
        <v>2.0833006327760124</v>
      </c>
      <c r="C86" s="1">
        <f>ABS(MEAN!C86-MIN('ID-08'!B93,'ID-09'!B93,'ID-11'!C93,'ID-14'!C93,'ID-18'!B93,'ID-24'!C93,'ID-26'!C93,'ID-29'!C93,'ID-30'!C93,'ID-34'!C93,'ID-36'!B93,'ID-38'!C93,'ID-39'!C93,'ID-40'!C93,'ID-44'!C93,'ID-45'!C93,'ID-57'!C93,'ID-59'!C93))</f>
        <v>2.3413107285463326</v>
      </c>
      <c r="D86" s="1">
        <f>ABS(MEAN!D86-MIN('ID-13'!C93,'ID-14'!D93,'ID-15'!C93,'ID-16'!B93,'ID-18'!C93,'ID-26'!D93,'ID-29'!D93,'ID-30'!D93,'ID-33'!C93,'ID-34'!D93,'ID-36'!C93,'ID-37'!C93,'ID-38'!D93,'ID-39'!D93,'ID-40'!D93,'ID-45'!D93,'ID-59'!D93,'ID-71'!C93))</f>
        <v>3.3654898916367628</v>
      </c>
      <c r="E86" s="1">
        <f>ABS(MEAN!E86-MIN('ID-03'!B93,'ID-09'!C93,'ID-13'!D93,'ID-15'!D93,'ID-16'!C93,'ID-18'!D93,'ID-24'!D93,'ID-29'!E93,'ID-30'!E93,'ID-33'!D93,'ID-34'!E93,'ID-36'!D93,'ID-38'!E93,'ID-39'!E93,'ID-40'!E93,'ID-44'!D93,'ID-45'!E93,'ID-57'!D93,'ID-70'!C93,'ID-71'!D93))</f>
        <v>3.3147942053988579</v>
      </c>
      <c r="F86" s="1">
        <f>ABS(MEAN!F86-MIN('ID-01'!B93,'ID-02'!B93,'ID-03'!C93,'ID-06'!B93,'ID-08'!C93,'ID-09'!D93,'ID-12'!B93,'ID-16'!D93,'ID-18'!E93,'ID-24'!E93,'ID-29'!F93,'ID-33'!E93,'ID-34'!F93,'ID-36'!E93,'ID-38'!F93,'ID-39'!F93,'ID-40'!F93,'ID-45'!F93,'ID-53'!C93,'ID-54'!B93,'ID-57'!E93,'ID-71'!E93))</f>
        <v>4.4395523104303862</v>
      </c>
      <c r="G86" s="1">
        <f>ABS(MEAN!G86-MIN('ID-01'!C93,'ID-02'!C93,'ID-03'!D93,'ID-07'!B93,'ID-08'!D93,'ID-11'!D93,'ID-18'!F93,'ID-24'!F93,'ID-29'!G93,'ID-31'!B93,'ID-33'!F93,'ID-34'!G93,'ID-36'!F93,'ID-39'!G93,'ID-40'!G93,'ID-44'!E93,'ID-45'!G93,'ID-50'!B93,'ID-53'!D93,'ID-54'!C93,'ID-57'!F93,'ID-59'!E93,'ID-70'!D93,'ID-71'!F93))</f>
        <v>4.0740943309110627</v>
      </c>
      <c r="H86" s="1">
        <f>ABS(MEAN!H86-MIN('ID-03'!E93,'ID-11'!E93,'ID-13'!E93,'ID-15'!E93,'ID-16'!E93,'ID-18'!G93,'ID-24'!G93,'ID-29'!H93,'ID-30'!F93,'ID-31'!C93,'ID-33'!G93,'ID-34'!H93,'ID-40'!H93,'ID-44'!F93,'ID-45'!H93,'ID-54'!D93,'ID-57'!G93,'ID-59'!F93,'ID-70'!E93,'ID-71'!G93))</f>
        <v>2.1206148146673733</v>
      </c>
      <c r="I86" s="1">
        <f>ABS(MEAN!I86-MIN('ID-12'!C93,'ID-18'!H93,'ID-24'!H93,'ID-29'!I93,'ID-40'!I93,'ID-44'!G93,'ID-45'!I93,'ID-59'!G93))</f>
        <v>1.8006568779289509</v>
      </c>
      <c r="J86" s="1">
        <f>ABS(MEAN!J86-MIN('ID-31'!D93,'ID-40'!J93,'ID-44'!H93,'ID-45'!J93,'ID-57'!H93))</f>
        <v>3.2892335458333228</v>
      </c>
      <c r="K86" s="1">
        <f>ABS(MEAN!K86-MIN('ID-26'!E93,'ID-31'!E93,'ID-34'!I93,'ID-36'!G93,'ID-40'!K93,'ID-44'!I93,'ID-57'!I93))</f>
        <v>3.9399930564331491</v>
      </c>
    </row>
    <row r="87" spans="1:11" x14ac:dyDescent="0.25">
      <c r="A87" s="1">
        <v>10.375</v>
      </c>
      <c r="B87" s="1">
        <f>ABS(MEAN!B87-MIN('ID-11'!B94,'ID-13'!B94,'ID-14'!B94,'ID-15'!B94,'ID-24'!B94,'ID-26'!B94,'ID-29'!B94,'ID-30'!B94,'ID-32'!B94,'ID-33'!B94,'ID-34'!B94,'ID-37'!B94,'ID-38'!B94,'ID-39'!B94,'ID-40'!B94,'ID-44'!B94,'ID-45'!B94,'ID-53'!B94,'ID-57'!B94,'ID-59'!B94,'ID-70'!B94,'ID-71'!B94))</f>
        <v>2.1221187620357682</v>
      </c>
      <c r="C87" s="1">
        <f>ABS(MEAN!C87-MIN('ID-08'!B94,'ID-09'!B94,'ID-11'!C94,'ID-14'!C94,'ID-18'!B94,'ID-24'!C94,'ID-26'!C94,'ID-29'!C94,'ID-30'!C94,'ID-34'!C94,'ID-36'!B94,'ID-38'!C94,'ID-39'!C94,'ID-40'!C94,'ID-44'!C94,'ID-45'!C94,'ID-57'!C94,'ID-59'!C94))</f>
        <v>2.3309205044211758</v>
      </c>
      <c r="D87" s="1">
        <f>ABS(MEAN!D87-MIN('ID-13'!C94,'ID-14'!D94,'ID-15'!C94,'ID-16'!B94,'ID-18'!C94,'ID-26'!D94,'ID-29'!D94,'ID-30'!D94,'ID-33'!C94,'ID-34'!D94,'ID-36'!C94,'ID-37'!C94,'ID-38'!D94,'ID-39'!D94,'ID-40'!D94,'ID-45'!D94,'ID-59'!D94,'ID-71'!C94))</f>
        <v>3.321923872519843</v>
      </c>
      <c r="E87" s="1">
        <f>ABS(MEAN!E87-MIN('ID-03'!B94,'ID-09'!C94,'ID-13'!D94,'ID-15'!D94,'ID-16'!C94,'ID-18'!D94,'ID-24'!D94,'ID-29'!E94,'ID-30'!E94,'ID-33'!D94,'ID-34'!E94,'ID-36'!D94,'ID-38'!E94,'ID-39'!E94,'ID-40'!E94,'ID-44'!D94,'ID-45'!E94,'ID-57'!D94,'ID-70'!C94,'ID-71'!D94))</f>
        <v>3.3115745240787575</v>
      </c>
      <c r="F87" s="1">
        <f>ABS(MEAN!F87-MIN('ID-01'!B94,'ID-02'!B94,'ID-03'!C94,'ID-06'!B94,'ID-08'!C94,'ID-09'!D94,'ID-12'!B94,'ID-16'!D94,'ID-18'!E94,'ID-24'!E94,'ID-29'!F94,'ID-33'!E94,'ID-34'!F94,'ID-36'!E94,'ID-38'!F94,'ID-39'!F94,'ID-40'!F94,'ID-45'!F94,'ID-53'!C94,'ID-54'!B94,'ID-57'!E94,'ID-71'!E94))</f>
        <v>4.4392053656485793</v>
      </c>
      <c r="G87" s="1">
        <f>ABS(MEAN!G87-MIN('ID-01'!C94,'ID-02'!C94,'ID-03'!D94,'ID-07'!B94,'ID-08'!D94,'ID-11'!D94,'ID-18'!F94,'ID-24'!F94,'ID-29'!G94,'ID-31'!B94,'ID-33'!F94,'ID-34'!G94,'ID-36'!F94,'ID-39'!G94,'ID-40'!G94,'ID-44'!E94,'ID-45'!G94,'ID-50'!B94,'ID-53'!D94,'ID-54'!C94,'ID-57'!F94,'ID-59'!E94,'ID-70'!D94,'ID-71'!F94))</f>
        <v>4.0750049417911889</v>
      </c>
      <c r="H87" s="1">
        <f>ABS(MEAN!H87-MIN('ID-03'!E94,'ID-11'!E94,'ID-13'!E94,'ID-15'!E94,'ID-16'!E94,'ID-18'!G94,'ID-24'!G94,'ID-29'!H94,'ID-30'!F94,'ID-31'!C94,'ID-33'!G94,'ID-34'!H94,'ID-40'!H94,'ID-44'!F94,'ID-45'!H94,'ID-54'!D94,'ID-57'!G94,'ID-59'!F94,'ID-70'!E94,'ID-71'!G94))</f>
        <v>2.1538264208813516</v>
      </c>
      <c r="I87" s="1">
        <f>ABS(MEAN!I87-MIN('ID-12'!C94,'ID-18'!H94,'ID-24'!H94,'ID-29'!I94,'ID-40'!I94,'ID-44'!G94,'ID-45'!I94,'ID-59'!G94))</f>
        <v>1.7799908696050863</v>
      </c>
      <c r="J87" s="1">
        <f>ABS(MEAN!J87-MIN('ID-31'!D94,'ID-40'!J94,'ID-44'!H94,'ID-45'!J94,'ID-57'!H94))</f>
        <v>3.3931113306817586</v>
      </c>
      <c r="K87" s="1">
        <f>ABS(MEAN!K87-MIN('ID-26'!E94,'ID-31'!E94,'ID-34'!I94,'ID-36'!G94,'ID-40'!K94,'ID-44'!I94,'ID-57'!I94))</f>
        <v>3.8973608240256574</v>
      </c>
    </row>
    <row r="88" spans="1:11" x14ac:dyDescent="0.25">
      <c r="A88" s="1">
        <v>10.5</v>
      </c>
      <c r="B88" s="1">
        <f>ABS(MEAN!B88-MIN('ID-11'!B95,'ID-13'!B95,'ID-14'!B95,'ID-15'!B95,'ID-24'!B95,'ID-26'!B95,'ID-29'!B95,'ID-30'!B95,'ID-32'!B95,'ID-33'!B95,'ID-34'!B95,'ID-37'!B95,'ID-38'!B95,'ID-39'!B95,'ID-40'!B95,'ID-44'!B95,'ID-45'!B95,'ID-53'!B95,'ID-57'!B95,'ID-59'!B95,'ID-70'!B95,'ID-71'!B95))</f>
        <v>2.1102726485323089</v>
      </c>
      <c r="C88" s="1">
        <f>ABS(MEAN!C88-MIN('ID-08'!B95,'ID-09'!B95,'ID-11'!C95,'ID-14'!C95,'ID-18'!B95,'ID-24'!C95,'ID-26'!C95,'ID-29'!C95,'ID-30'!C95,'ID-34'!C95,'ID-36'!B95,'ID-38'!C95,'ID-39'!C95,'ID-40'!C95,'ID-44'!C95,'ID-45'!C95,'ID-57'!C95,'ID-59'!C95))</f>
        <v>2.3698031724539348</v>
      </c>
      <c r="D88" s="1">
        <f>ABS(MEAN!D88-MIN('ID-13'!C95,'ID-14'!D95,'ID-15'!C95,'ID-16'!B95,'ID-18'!C95,'ID-26'!D95,'ID-29'!D95,'ID-30'!D95,'ID-33'!C95,'ID-34'!D95,'ID-36'!C95,'ID-37'!C95,'ID-38'!D95,'ID-39'!D95,'ID-40'!D95,'ID-45'!D95,'ID-59'!D95,'ID-71'!C95))</f>
        <v>3.2668743958182134</v>
      </c>
      <c r="E88" s="1">
        <f>ABS(MEAN!E88-MIN('ID-03'!B95,'ID-09'!C95,'ID-13'!D95,'ID-15'!D95,'ID-16'!C95,'ID-18'!D95,'ID-24'!D95,'ID-29'!E95,'ID-30'!E95,'ID-33'!D95,'ID-34'!E95,'ID-36'!D95,'ID-38'!E95,'ID-39'!E95,'ID-40'!E95,'ID-44'!D95,'ID-45'!E95,'ID-57'!D95,'ID-70'!C95,'ID-71'!D95))</f>
        <v>3.2749345169803128</v>
      </c>
      <c r="F88" s="1">
        <f>ABS(MEAN!F88-MIN('ID-01'!B95,'ID-02'!B95,'ID-03'!C95,'ID-06'!B95,'ID-08'!C95,'ID-09'!D95,'ID-12'!B95,'ID-16'!D95,'ID-18'!E95,'ID-24'!E95,'ID-29'!F95,'ID-33'!E95,'ID-34'!F95,'ID-36'!E95,'ID-38'!F95,'ID-39'!F95,'ID-40'!F95,'ID-45'!F95,'ID-53'!C95,'ID-54'!B95,'ID-57'!E95,'ID-71'!E95))</f>
        <v>4.4383378237847744</v>
      </c>
      <c r="G88" s="1">
        <f>ABS(MEAN!G88-MIN('ID-01'!C95,'ID-02'!C95,'ID-03'!D95,'ID-07'!B95,'ID-08'!D95,'ID-11'!D95,'ID-18'!F95,'ID-24'!F95,'ID-29'!G95,'ID-31'!B95,'ID-33'!F95,'ID-34'!G95,'ID-36'!F95,'ID-39'!G95,'ID-40'!G95,'ID-44'!E95,'ID-45'!G95,'ID-50'!B95,'ID-53'!D95,'ID-54'!C95,'ID-57'!F95,'ID-59'!E95,'ID-70'!D95,'ID-71'!F95))</f>
        <v>4.073938279544965</v>
      </c>
      <c r="H88" s="1">
        <f>ABS(MEAN!H88-MIN('ID-03'!E95,'ID-11'!E95,'ID-13'!E95,'ID-15'!E95,'ID-16'!E95,'ID-18'!G95,'ID-24'!G95,'ID-29'!H95,'ID-30'!F95,'ID-31'!C95,'ID-33'!G95,'ID-34'!H95,'ID-40'!H95,'ID-44'!F95,'ID-45'!H95,'ID-54'!D95,'ID-57'!G95,'ID-59'!F95,'ID-70'!E95,'ID-71'!G95))</f>
        <v>2.1696643733524468</v>
      </c>
      <c r="I88" s="1">
        <f>ABS(MEAN!I88-MIN('ID-12'!C95,'ID-18'!H95,'ID-24'!H95,'ID-29'!I95,'ID-40'!I95,'ID-44'!G95,'ID-45'!I95,'ID-59'!G95))</f>
        <v>1.8037167651644026</v>
      </c>
      <c r="J88" s="1">
        <f>ABS(MEAN!J88-MIN('ID-31'!D95,'ID-40'!J95,'ID-44'!H95,'ID-45'!J95,'ID-57'!H95))</f>
        <v>3.4518686751262173</v>
      </c>
      <c r="K88" s="1">
        <f>ABS(MEAN!K88-MIN('ID-26'!E95,'ID-31'!E95,'ID-34'!I95,'ID-36'!G95,'ID-40'!K95,'ID-44'!I95,'ID-57'!I95))</f>
        <v>3.8983711669193148</v>
      </c>
    </row>
    <row r="89" spans="1:11" x14ac:dyDescent="0.25">
      <c r="A89" s="1">
        <v>10.625</v>
      </c>
      <c r="B89" s="1">
        <f>ABS(MEAN!B89-MIN('ID-11'!B96,'ID-13'!B96,'ID-14'!B96,'ID-15'!B96,'ID-24'!B96,'ID-26'!B96,'ID-29'!B96,'ID-30'!B96,'ID-32'!B96,'ID-33'!B96,'ID-34'!B96,'ID-37'!B96,'ID-38'!B96,'ID-39'!B96,'ID-40'!B96,'ID-44'!B96,'ID-45'!B96,'ID-53'!B96,'ID-57'!B96,'ID-59'!B96,'ID-70'!B96,'ID-71'!B96))</f>
        <v>2.1275124262100604</v>
      </c>
      <c r="C89" s="1">
        <f>ABS(MEAN!C89-MIN('ID-08'!B96,'ID-09'!B96,'ID-11'!C96,'ID-14'!C96,'ID-18'!B96,'ID-24'!C96,'ID-26'!C96,'ID-29'!C96,'ID-30'!C96,'ID-34'!C96,'ID-36'!B96,'ID-38'!C96,'ID-39'!C96,'ID-40'!C96,'ID-44'!C96,'ID-45'!C96,'ID-57'!C96,'ID-59'!C96))</f>
        <v>2.4034437262893142</v>
      </c>
      <c r="D89" s="1">
        <f>ABS(MEAN!D89-MIN('ID-13'!C96,'ID-14'!D96,'ID-15'!C96,'ID-16'!B96,'ID-18'!C96,'ID-26'!D96,'ID-29'!D96,'ID-30'!D96,'ID-33'!C96,'ID-34'!D96,'ID-36'!C96,'ID-37'!C96,'ID-38'!D96,'ID-39'!D96,'ID-40'!D96,'ID-45'!D96,'ID-59'!D96,'ID-71'!C96))</f>
        <v>3.2379935466092604</v>
      </c>
      <c r="E89" s="1">
        <f>ABS(MEAN!E89-MIN('ID-03'!B96,'ID-09'!C96,'ID-13'!D96,'ID-15'!D96,'ID-16'!C96,'ID-18'!D96,'ID-24'!D96,'ID-29'!E96,'ID-30'!E96,'ID-33'!D96,'ID-34'!E96,'ID-36'!D96,'ID-38'!E96,'ID-39'!E96,'ID-40'!E96,'ID-44'!D96,'ID-45'!E96,'ID-57'!D96,'ID-70'!C96,'ID-71'!D96))</f>
        <v>3.2648057357613496</v>
      </c>
      <c r="F89" s="1">
        <f>ABS(MEAN!F89-MIN('ID-01'!B96,'ID-02'!B96,'ID-03'!C96,'ID-06'!B96,'ID-08'!C96,'ID-09'!D96,'ID-12'!B96,'ID-16'!D96,'ID-18'!E96,'ID-24'!E96,'ID-29'!F96,'ID-33'!E96,'ID-34'!F96,'ID-36'!E96,'ID-38'!F96,'ID-39'!F96,'ID-40'!F96,'ID-45'!F96,'ID-53'!C96,'ID-54'!B96,'ID-57'!E96,'ID-71'!E96))</f>
        <v>4.4387378877496282</v>
      </c>
      <c r="G89" s="1">
        <f>ABS(MEAN!G89-MIN('ID-01'!C96,'ID-02'!C96,'ID-03'!D96,'ID-07'!B96,'ID-08'!D96,'ID-11'!D96,'ID-18'!F96,'ID-24'!F96,'ID-29'!G96,'ID-31'!B96,'ID-33'!F96,'ID-34'!G96,'ID-36'!F96,'ID-39'!G96,'ID-40'!G96,'ID-44'!E96,'ID-45'!G96,'ID-50'!B96,'ID-53'!D96,'ID-54'!C96,'ID-57'!F96,'ID-59'!E96,'ID-70'!D96,'ID-71'!F96))</f>
        <v>4.073882554922271</v>
      </c>
      <c r="H89" s="1">
        <f>ABS(MEAN!H89-MIN('ID-03'!E96,'ID-11'!E96,'ID-13'!E96,'ID-15'!E96,'ID-16'!E96,'ID-18'!G96,'ID-24'!G96,'ID-29'!H96,'ID-30'!F96,'ID-31'!C96,'ID-33'!G96,'ID-34'!H96,'ID-40'!H96,'ID-44'!F96,'ID-45'!H96,'ID-54'!D96,'ID-57'!G96,'ID-59'!F96,'ID-70'!E96,'ID-71'!G96))</f>
        <v>2.1607297796078448</v>
      </c>
      <c r="I89" s="1">
        <f>ABS(MEAN!I89-MIN('ID-12'!C96,'ID-18'!H96,'ID-24'!H96,'ID-29'!I96,'ID-40'!I96,'ID-44'!G96,'ID-45'!I96,'ID-59'!G96))</f>
        <v>1.7879183250756085</v>
      </c>
      <c r="J89" s="1">
        <f>ABS(MEAN!J89-MIN('ID-31'!D96,'ID-40'!J96,'ID-44'!H96,'ID-45'!J96,'ID-57'!H96))</f>
        <v>3.4337664704545041</v>
      </c>
      <c r="K89" s="1">
        <f>ABS(MEAN!K89-MIN('ID-26'!E96,'ID-31'!E96,'ID-34'!I96,'ID-36'!G96,'ID-40'!K96,'ID-44'!I96,'ID-57'!I96))</f>
        <v>3.9162295086753716</v>
      </c>
    </row>
    <row r="90" spans="1:11" x14ac:dyDescent="0.25">
      <c r="A90" s="1">
        <v>10.75</v>
      </c>
      <c r="B90" s="1">
        <f>ABS(MEAN!B90-MIN('ID-11'!B97,'ID-13'!B97,'ID-14'!B97,'ID-15'!B97,'ID-24'!B97,'ID-26'!B97,'ID-29'!B97,'ID-30'!B97,'ID-32'!B97,'ID-33'!B97,'ID-34'!B97,'ID-37'!B97,'ID-38'!B97,'ID-39'!B97,'ID-40'!B97,'ID-44'!B97,'ID-45'!B97,'ID-53'!B97,'ID-57'!B97,'ID-59'!B97,'ID-70'!B97,'ID-71'!B97))</f>
        <v>2.1205973029859102</v>
      </c>
      <c r="C90" s="1">
        <f>ABS(MEAN!C90-MIN('ID-08'!B97,'ID-09'!B97,'ID-11'!C97,'ID-14'!C97,'ID-18'!B97,'ID-24'!C97,'ID-26'!C97,'ID-29'!C97,'ID-30'!C97,'ID-34'!C97,'ID-36'!B97,'ID-38'!C97,'ID-39'!C97,'ID-40'!C97,'ID-44'!C97,'ID-45'!C97,'ID-57'!C97,'ID-59'!C97))</f>
        <v>2.3999218090200962</v>
      </c>
      <c r="D90" s="1">
        <f>ABS(MEAN!D90-MIN('ID-13'!C97,'ID-14'!D97,'ID-15'!C97,'ID-16'!B97,'ID-18'!C97,'ID-26'!D97,'ID-29'!D97,'ID-30'!D97,'ID-33'!C97,'ID-34'!D97,'ID-36'!C97,'ID-37'!C97,'ID-38'!D97,'ID-39'!D97,'ID-40'!D97,'ID-45'!D97,'ID-59'!D97,'ID-71'!C97))</f>
        <v>3.2257733166821048</v>
      </c>
      <c r="E90" s="1">
        <f>ABS(MEAN!E90-MIN('ID-03'!B97,'ID-09'!C97,'ID-13'!D97,'ID-15'!D97,'ID-16'!C97,'ID-18'!D97,'ID-24'!D97,'ID-29'!E97,'ID-30'!E97,'ID-33'!D97,'ID-34'!E97,'ID-36'!D97,'ID-38'!E97,'ID-39'!E97,'ID-40'!E97,'ID-44'!D97,'ID-45'!E97,'ID-57'!D97,'ID-70'!C97,'ID-71'!D97))</f>
        <v>3.2631148057588995</v>
      </c>
      <c r="F90" s="1">
        <f>ABS(MEAN!F90-MIN('ID-01'!B97,'ID-02'!B97,'ID-03'!C97,'ID-06'!B97,'ID-08'!C97,'ID-09'!D97,'ID-12'!B97,'ID-16'!D97,'ID-18'!E97,'ID-24'!E97,'ID-29'!F97,'ID-33'!E97,'ID-34'!F97,'ID-36'!E97,'ID-38'!F97,'ID-39'!F97,'ID-40'!F97,'ID-45'!F97,'ID-53'!C97,'ID-54'!B97,'ID-57'!E97,'ID-71'!E97))</f>
        <v>4.4356080886062372</v>
      </c>
      <c r="G90" s="1">
        <f>ABS(MEAN!G90-MIN('ID-01'!C97,'ID-02'!C97,'ID-03'!D97,'ID-07'!B97,'ID-08'!D97,'ID-11'!D97,'ID-18'!F97,'ID-24'!F97,'ID-29'!G97,'ID-31'!B97,'ID-33'!F97,'ID-34'!G97,'ID-36'!F97,'ID-39'!G97,'ID-40'!G97,'ID-44'!E97,'ID-45'!G97,'ID-50'!B97,'ID-53'!D97,'ID-54'!C97,'ID-57'!F97,'ID-59'!E97,'ID-70'!D97,'ID-71'!F97))</f>
        <v>4.064034281753063</v>
      </c>
      <c r="H90" s="1">
        <f>ABS(MEAN!H90-MIN('ID-03'!E97,'ID-11'!E97,'ID-13'!E97,'ID-15'!E97,'ID-16'!E97,'ID-18'!G97,'ID-24'!G97,'ID-29'!H97,'ID-30'!F97,'ID-31'!C97,'ID-33'!G97,'ID-34'!H97,'ID-40'!H97,'ID-44'!F97,'ID-45'!H97,'ID-54'!D97,'ID-57'!G97,'ID-59'!F97,'ID-70'!E97,'ID-71'!G97))</f>
        <v>2.1196000091596368</v>
      </c>
      <c r="I90" s="1">
        <f>ABS(MEAN!I90-MIN('ID-12'!C97,'ID-18'!H97,'ID-24'!H97,'ID-29'!I97,'ID-40'!I97,'ID-44'!G97,'ID-45'!I97,'ID-59'!G97))</f>
        <v>1.7703817176020458</v>
      </c>
      <c r="J90" s="1">
        <f>ABS(MEAN!J90-MIN('ID-31'!D97,'ID-40'!J97,'ID-44'!H97,'ID-45'!J97,'ID-57'!H97))</f>
        <v>3.5069832569444621</v>
      </c>
      <c r="K90" s="1">
        <f>ABS(MEAN!K90-MIN('ID-26'!E97,'ID-31'!E97,'ID-34'!I97,'ID-36'!G97,'ID-40'!K97,'ID-44'!I97,'ID-57'!I97))</f>
        <v>3.9281810042187004</v>
      </c>
    </row>
    <row r="91" spans="1:11" x14ac:dyDescent="0.25">
      <c r="A91" s="1">
        <v>10.875</v>
      </c>
      <c r="B91" s="1">
        <f>ABS(MEAN!B91-MIN('ID-11'!B98,'ID-13'!B98,'ID-14'!B98,'ID-15'!B98,'ID-24'!B98,'ID-26'!B98,'ID-29'!B98,'ID-30'!B98,'ID-32'!B98,'ID-33'!B98,'ID-34'!B98,'ID-37'!B98,'ID-38'!B98,'ID-39'!B98,'ID-40'!B98,'ID-44'!B98,'ID-45'!B98,'ID-53'!B98,'ID-57'!B98,'ID-59'!B98,'ID-70'!B98,'ID-71'!B98))</f>
        <v>2.1088143798209522</v>
      </c>
      <c r="C91" s="1">
        <f>ABS(MEAN!C91-MIN('ID-08'!B98,'ID-09'!B98,'ID-11'!C98,'ID-14'!C98,'ID-18'!B98,'ID-24'!C98,'ID-26'!C98,'ID-29'!C98,'ID-30'!C98,'ID-34'!C98,'ID-36'!B98,'ID-38'!C98,'ID-39'!C98,'ID-40'!C98,'ID-44'!C98,'ID-45'!C98,'ID-57'!C98,'ID-59'!C98))</f>
        <v>2.3983447755518057</v>
      </c>
      <c r="D91" s="1">
        <f>ABS(MEAN!D91-MIN('ID-13'!C98,'ID-14'!D98,'ID-15'!C98,'ID-16'!B98,'ID-18'!C98,'ID-26'!D98,'ID-29'!D98,'ID-30'!D98,'ID-33'!C98,'ID-34'!D98,'ID-36'!C98,'ID-37'!C98,'ID-38'!D98,'ID-39'!D98,'ID-40'!D98,'ID-45'!D98,'ID-59'!D98,'ID-71'!C98))</f>
        <v>3.2091519606728696</v>
      </c>
      <c r="E91" s="1">
        <f>ABS(MEAN!E91-MIN('ID-03'!B98,'ID-09'!C98,'ID-13'!D98,'ID-15'!D98,'ID-16'!C98,'ID-18'!D98,'ID-24'!D98,'ID-29'!E98,'ID-30'!E98,'ID-33'!D98,'ID-34'!E98,'ID-36'!D98,'ID-38'!E98,'ID-39'!E98,'ID-40'!E98,'ID-44'!D98,'ID-45'!E98,'ID-57'!D98,'ID-70'!C98,'ID-71'!D98))</f>
        <v>3.247252092965514</v>
      </c>
      <c r="F91" s="1">
        <f>ABS(MEAN!F91-MIN('ID-01'!B98,'ID-02'!B98,'ID-03'!C98,'ID-06'!B98,'ID-08'!C98,'ID-09'!D98,'ID-12'!B98,'ID-16'!D98,'ID-18'!E98,'ID-24'!E98,'ID-29'!F98,'ID-33'!E98,'ID-34'!F98,'ID-36'!E98,'ID-38'!F98,'ID-39'!F98,'ID-40'!F98,'ID-45'!F98,'ID-53'!C98,'ID-54'!B98,'ID-57'!E98,'ID-71'!E98))</f>
        <v>4.4437156072618791</v>
      </c>
      <c r="G91" s="1">
        <f>ABS(MEAN!G91-MIN('ID-01'!C98,'ID-02'!C98,'ID-03'!D98,'ID-07'!B98,'ID-08'!D98,'ID-11'!D98,'ID-18'!F98,'ID-24'!F98,'ID-29'!G98,'ID-31'!B98,'ID-33'!F98,'ID-34'!G98,'ID-36'!F98,'ID-39'!G98,'ID-40'!G98,'ID-44'!E98,'ID-45'!G98,'ID-50'!B98,'ID-53'!D98,'ID-54'!C98,'ID-57'!F98,'ID-59'!E98,'ID-70'!D98,'ID-71'!F98))</f>
        <v>4.0544636014107844</v>
      </c>
      <c r="H91" s="1">
        <f>ABS(MEAN!H91-MIN('ID-03'!E98,'ID-11'!E98,'ID-13'!E98,'ID-15'!E98,'ID-16'!E98,'ID-18'!G98,'ID-24'!G98,'ID-29'!H98,'ID-30'!F98,'ID-31'!C98,'ID-33'!G98,'ID-34'!H98,'ID-40'!H98,'ID-44'!F98,'ID-45'!H98,'ID-54'!D98,'ID-57'!G98,'ID-59'!F98,'ID-70'!E98,'ID-71'!G98))</f>
        <v>2.1127001364862785</v>
      </c>
      <c r="I91" s="1">
        <f>ABS(MEAN!I91-MIN('ID-12'!C98,'ID-18'!H98,'ID-24'!H98,'ID-29'!I98,'ID-40'!I98,'ID-44'!G98,'ID-45'!I98,'ID-59'!G98))</f>
        <v>1.7286175529289594</v>
      </c>
      <c r="J91" s="1">
        <f>ABS(MEAN!J91-MIN('ID-31'!D98,'ID-40'!J98,'ID-44'!H98,'ID-45'!J98,'ID-57'!H98))</f>
        <v>3.5046101813131223</v>
      </c>
      <c r="K91" s="1">
        <f>ABS(MEAN!K91-MIN('ID-26'!E98,'ID-31'!E98,'ID-34'!I98,'ID-36'!G98,'ID-40'!K98,'ID-44'!I98,'ID-57'!I98))</f>
        <v>3.9388848032828143</v>
      </c>
    </row>
    <row r="92" spans="1:11" x14ac:dyDescent="0.25">
      <c r="A92" s="1">
        <v>11</v>
      </c>
      <c r="B92" s="1">
        <f>ABS(MEAN!B92-MIN('ID-11'!B99,'ID-13'!B99,'ID-14'!B99,'ID-15'!B99,'ID-24'!B99,'ID-26'!B99,'ID-29'!B99,'ID-30'!B99,'ID-32'!B99,'ID-33'!B99,'ID-34'!B99,'ID-37'!B99,'ID-38'!B99,'ID-39'!B99,'ID-40'!B99,'ID-44'!B99,'ID-45'!B99,'ID-53'!B99,'ID-57'!B99,'ID-59'!B99,'ID-70'!B99,'ID-71'!B99))</f>
        <v>2.1135911136078427</v>
      </c>
      <c r="C92" s="1">
        <f>ABS(MEAN!C92-MIN('ID-08'!B99,'ID-09'!B99,'ID-11'!C99,'ID-14'!C99,'ID-18'!B99,'ID-24'!C99,'ID-26'!C99,'ID-29'!C99,'ID-30'!C99,'ID-34'!C99,'ID-36'!B99,'ID-38'!C99,'ID-39'!C99,'ID-40'!C99,'ID-44'!C99,'ID-45'!C99,'ID-57'!C99,'ID-59'!C99))</f>
        <v>2.4025585930277735</v>
      </c>
      <c r="D92" s="1">
        <f>ABS(MEAN!D92-MIN('ID-13'!C99,'ID-14'!D99,'ID-15'!C99,'ID-16'!B99,'ID-18'!C99,'ID-26'!D99,'ID-29'!D99,'ID-30'!D99,'ID-33'!C99,'ID-34'!D99,'ID-36'!C99,'ID-37'!C99,'ID-38'!D99,'ID-39'!D99,'ID-40'!D99,'ID-45'!D99,'ID-59'!D99,'ID-71'!C99))</f>
        <v>3.214416162167101</v>
      </c>
      <c r="E92" s="1">
        <f>ABS(MEAN!E92-MIN('ID-03'!B99,'ID-09'!C99,'ID-13'!D99,'ID-15'!D99,'ID-16'!C99,'ID-18'!D99,'ID-24'!D99,'ID-29'!E99,'ID-30'!E99,'ID-33'!D99,'ID-34'!E99,'ID-36'!D99,'ID-38'!E99,'ID-39'!E99,'ID-40'!E99,'ID-44'!D99,'ID-45'!E99,'ID-57'!D99,'ID-70'!C99,'ID-71'!D99))</f>
        <v>3.2092348716196355</v>
      </c>
      <c r="F92" s="1">
        <f>ABS(MEAN!F92-MIN('ID-01'!B99,'ID-02'!B99,'ID-03'!C99,'ID-06'!B99,'ID-08'!C99,'ID-09'!D99,'ID-12'!B99,'ID-16'!D99,'ID-18'!E99,'ID-24'!E99,'ID-29'!F99,'ID-33'!E99,'ID-34'!F99,'ID-36'!E99,'ID-38'!F99,'ID-39'!F99,'ID-40'!F99,'ID-45'!F99,'ID-53'!C99,'ID-54'!B99,'ID-57'!E99,'ID-71'!E99))</f>
        <v>4.4453890514619552</v>
      </c>
      <c r="G92" s="1">
        <f>ABS(MEAN!G92-MIN('ID-01'!C99,'ID-02'!C99,'ID-03'!D99,'ID-07'!B99,'ID-08'!D99,'ID-11'!D99,'ID-18'!F99,'ID-24'!F99,'ID-29'!G99,'ID-31'!B99,'ID-33'!F99,'ID-34'!G99,'ID-36'!F99,'ID-39'!G99,'ID-40'!G99,'ID-44'!E99,'ID-45'!G99,'ID-50'!B99,'ID-53'!D99,'ID-54'!C99,'ID-57'!F99,'ID-59'!E99,'ID-70'!D99,'ID-71'!F99))</f>
        <v>4.054499128812143</v>
      </c>
      <c r="H92" s="1">
        <f>ABS(MEAN!H92-MIN('ID-03'!E99,'ID-11'!E99,'ID-13'!E99,'ID-15'!E99,'ID-16'!E99,'ID-18'!G99,'ID-24'!G99,'ID-29'!H99,'ID-30'!F99,'ID-31'!C99,'ID-33'!G99,'ID-34'!H99,'ID-40'!H99,'ID-44'!F99,'ID-45'!H99,'ID-54'!D99,'ID-57'!G99,'ID-59'!F99,'ID-70'!E99,'ID-71'!G99))</f>
        <v>2.1455505377783588</v>
      </c>
      <c r="I92" s="1">
        <f>ABS(MEAN!I92-MIN('ID-12'!C99,'ID-18'!H99,'ID-24'!H99,'ID-29'!I99,'ID-40'!I99,'ID-44'!G99,'ID-45'!I99,'ID-59'!G99))</f>
        <v>1.6816518761526815</v>
      </c>
      <c r="J92" s="1">
        <f>ABS(MEAN!J92-MIN('ID-31'!D99,'ID-40'!J99,'ID-44'!H99,'ID-45'!J99,'ID-57'!H99))</f>
        <v>3.4247687244949425</v>
      </c>
      <c r="K92" s="1">
        <f>ABS(MEAN!K92-MIN('ID-26'!E99,'ID-31'!E99,'ID-34'!I99,'ID-36'!G99,'ID-40'!K99,'ID-44'!I99,'ID-57'!I99))</f>
        <v>3.9469158328561136</v>
      </c>
    </row>
    <row r="93" spans="1:11" x14ac:dyDescent="0.25">
      <c r="A93" s="1">
        <v>11.125</v>
      </c>
      <c r="B93" s="1">
        <f>ABS(MEAN!B93-MIN('ID-11'!B100,'ID-13'!B100,'ID-14'!B100,'ID-15'!B100,'ID-24'!B100,'ID-26'!B100,'ID-29'!B100,'ID-30'!B100,'ID-32'!B100,'ID-33'!B100,'ID-34'!B100,'ID-37'!B100,'ID-38'!B100,'ID-39'!B100,'ID-40'!B100,'ID-44'!B100,'ID-45'!B100,'ID-53'!B100,'ID-57'!B100,'ID-59'!B100,'ID-70'!B100,'ID-71'!B100))</f>
        <v>2.1161929313928027</v>
      </c>
      <c r="C93" s="1">
        <f>ABS(MEAN!C93-MIN('ID-08'!B100,'ID-09'!B100,'ID-11'!C100,'ID-14'!C100,'ID-18'!B100,'ID-24'!C100,'ID-26'!C100,'ID-29'!C100,'ID-30'!C100,'ID-34'!C100,'ID-36'!B100,'ID-38'!C100,'ID-39'!C100,'ID-40'!C100,'ID-44'!C100,'ID-45'!C100,'ID-57'!C100,'ID-59'!C100))</f>
        <v>2.406232579634036</v>
      </c>
      <c r="D93" s="1">
        <f>ABS(MEAN!D93-MIN('ID-13'!C100,'ID-14'!D100,'ID-15'!C100,'ID-16'!B100,'ID-18'!C100,'ID-26'!D100,'ID-29'!D100,'ID-30'!D100,'ID-33'!C100,'ID-34'!D100,'ID-36'!C100,'ID-37'!C100,'ID-38'!D100,'ID-39'!D100,'ID-40'!D100,'ID-45'!D100,'ID-59'!D100,'ID-71'!C100))</f>
        <v>3.2389950324522054</v>
      </c>
      <c r="E93" s="1">
        <f>ABS(MEAN!E93-MIN('ID-03'!B100,'ID-09'!C100,'ID-13'!D100,'ID-15'!D100,'ID-16'!C100,'ID-18'!D100,'ID-24'!D100,'ID-29'!E100,'ID-30'!E100,'ID-33'!D100,'ID-34'!E100,'ID-36'!D100,'ID-38'!E100,'ID-39'!E100,'ID-40'!E100,'ID-44'!D100,'ID-45'!E100,'ID-57'!D100,'ID-70'!C100,'ID-71'!D100))</f>
        <v>3.1372643128033637</v>
      </c>
      <c r="F93" s="1">
        <f>ABS(MEAN!F93-MIN('ID-01'!B100,'ID-02'!B100,'ID-03'!C100,'ID-06'!B100,'ID-08'!C100,'ID-09'!D100,'ID-12'!B100,'ID-16'!D100,'ID-18'!E100,'ID-24'!E100,'ID-29'!F100,'ID-33'!E100,'ID-34'!F100,'ID-36'!E100,'ID-38'!F100,'ID-39'!F100,'ID-40'!F100,'ID-45'!F100,'ID-53'!C100,'ID-54'!B100,'ID-57'!E100,'ID-71'!E100))</f>
        <v>4.4464249053243741</v>
      </c>
      <c r="G93" s="1">
        <f>ABS(MEAN!G93-MIN('ID-01'!C100,'ID-02'!C100,'ID-03'!D100,'ID-07'!B100,'ID-08'!D100,'ID-11'!D100,'ID-18'!F100,'ID-24'!F100,'ID-29'!G100,'ID-31'!B100,'ID-33'!F100,'ID-34'!G100,'ID-36'!F100,'ID-39'!G100,'ID-40'!G100,'ID-44'!E100,'ID-45'!G100,'ID-50'!B100,'ID-53'!D100,'ID-54'!C100,'ID-57'!F100,'ID-59'!E100,'ID-70'!D100,'ID-71'!F100))</f>
        <v>4.0597114199891351</v>
      </c>
      <c r="H93" s="1">
        <f>ABS(MEAN!H93-MIN('ID-03'!E100,'ID-11'!E100,'ID-13'!E100,'ID-15'!E100,'ID-16'!E100,'ID-18'!G100,'ID-24'!G100,'ID-29'!H100,'ID-30'!F100,'ID-31'!C100,'ID-33'!G100,'ID-34'!H100,'ID-40'!H100,'ID-44'!F100,'ID-45'!H100,'ID-54'!D100,'ID-57'!G100,'ID-59'!F100,'ID-70'!E100,'ID-71'!G100))</f>
        <v>2.1664370474088877</v>
      </c>
      <c r="I93" s="1">
        <f>ABS(MEAN!I93-MIN('ID-12'!C100,'ID-18'!H100,'ID-24'!H100,'ID-29'!I100,'ID-40'!I100,'ID-44'!G100,'ID-45'!I100,'ID-59'!G100))</f>
        <v>1.6766275416666865</v>
      </c>
      <c r="J93" s="1">
        <f>ABS(MEAN!J93-MIN('ID-31'!D100,'ID-40'!J100,'ID-44'!H100,'ID-45'!J100,'ID-57'!H100))</f>
        <v>3.4681830994949188</v>
      </c>
      <c r="K93" s="1">
        <f>ABS(MEAN!K93-MIN('ID-26'!E100,'ID-31'!E100,'ID-34'!I100,'ID-36'!G100,'ID-40'!K100,'ID-44'!I100,'ID-57'!I100))</f>
        <v>3.9730631999791548</v>
      </c>
    </row>
    <row r="94" spans="1:11" x14ac:dyDescent="0.25">
      <c r="A94" s="1">
        <v>11.25</v>
      </c>
      <c r="B94" s="1">
        <f>ABS(MEAN!B94-MIN('ID-11'!B101,'ID-13'!B101,'ID-14'!B101,'ID-15'!B101,'ID-24'!B101,'ID-26'!B101,'ID-29'!B101,'ID-30'!B101,'ID-32'!B101,'ID-33'!B101,'ID-34'!B101,'ID-37'!B101,'ID-38'!B101,'ID-39'!B101,'ID-40'!B101,'ID-44'!B101,'ID-45'!B101,'ID-53'!B101,'ID-57'!B101,'ID-59'!B101,'ID-70'!B101,'ID-71'!B101))</f>
        <v>2.1049784258151618</v>
      </c>
      <c r="C94" s="1">
        <f>ABS(MEAN!C94-MIN('ID-08'!B101,'ID-09'!B101,'ID-11'!C101,'ID-14'!C101,'ID-18'!B101,'ID-24'!C101,'ID-26'!C101,'ID-29'!C101,'ID-30'!C101,'ID-34'!C101,'ID-36'!B101,'ID-38'!C101,'ID-39'!C101,'ID-40'!C101,'ID-44'!C101,'ID-45'!C101,'ID-57'!C101,'ID-59'!C101))</f>
        <v>2.3949346487770207</v>
      </c>
      <c r="D94" s="1">
        <f>ABS(MEAN!D94-MIN('ID-13'!C101,'ID-14'!D101,'ID-15'!C101,'ID-16'!B101,'ID-18'!C101,'ID-26'!D101,'ID-29'!D101,'ID-30'!D101,'ID-33'!C101,'ID-34'!D101,'ID-36'!C101,'ID-37'!C101,'ID-38'!D101,'ID-39'!D101,'ID-40'!D101,'ID-45'!D101,'ID-59'!D101,'ID-71'!C101))</f>
        <v>3.2006648052734725</v>
      </c>
      <c r="E94" s="1">
        <f>ABS(MEAN!E94-MIN('ID-03'!B101,'ID-09'!C101,'ID-13'!D101,'ID-15'!D101,'ID-16'!C101,'ID-18'!D101,'ID-24'!D101,'ID-29'!E101,'ID-30'!E101,'ID-33'!D101,'ID-34'!E101,'ID-36'!D101,'ID-38'!E101,'ID-39'!E101,'ID-40'!E101,'ID-44'!D101,'ID-45'!E101,'ID-57'!D101,'ID-70'!C101,'ID-71'!D101))</f>
        <v>3.0978675508176217</v>
      </c>
      <c r="F94" s="1">
        <f>ABS(MEAN!F94-MIN('ID-01'!B101,'ID-02'!B101,'ID-03'!C101,'ID-06'!B101,'ID-08'!C101,'ID-09'!D101,'ID-12'!B101,'ID-16'!D101,'ID-18'!E101,'ID-24'!E101,'ID-29'!F101,'ID-33'!E101,'ID-34'!F101,'ID-36'!E101,'ID-38'!F101,'ID-39'!F101,'ID-40'!F101,'ID-45'!F101,'ID-53'!C101,'ID-54'!B101,'ID-57'!E101,'ID-71'!E101))</f>
        <v>4.4418015497465149</v>
      </c>
      <c r="G94" s="1">
        <f>ABS(MEAN!G94-MIN('ID-01'!C101,'ID-02'!C101,'ID-03'!D101,'ID-07'!B101,'ID-08'!D101,'ID-11'!D101,'ID-18'!F101,'ID-24'!F101,'ID-29'!G101,'ID-31'!B101,'ID-33'!F101,'ID-34'!G101,'ID-36'!F101,'ID-39'!G101,'ID-40'!G101,'ID-44'!E101,'ID-45'!G101,'ID-50'!B101,'ID-53'!D101,'ID-54'!C101,'ID-57'!F101,'ID-59'!E101,'ID-70'!D101,'ID-71'!F101))</f>
        <v>4.0523052453437103</v>
      </c>
      <c r="H94" s="1">
        <f>ABS(MEAN!H94-MIN('ID-03'!E101,'ID-11'!E101,'ID-13'!E101,'ID-15'!E101,'ID-16'!E101,'ID-18'!G101,'ID-24'!G101,'ID-29'!H101,'ID-30'!F101,'ID-31'!C101,'ID-33'!G101,'ID-34'!H101,'ID-40'!H101,'ID-44'!F101,'ID-45'!H101,'ID-54'!D101,'ID-57'!G101,'ID-59'!F101,'ID-70'!E101,'ID-71'!G101))</f>
        <v>2.1783076515578479</v>
      </c>
      <c r="I94" s="1">
        <f>ABS(MEAN!I94-MIN('ID-12'!C101,'ID-18'!H101,'ID-24'!H101,'ID-29'!I101,'ID-40'!I101,'ID-44'!G101,'ID-45'!I101,'ID-59'!G101))</f>
        <v>1.6463918542517142</v>
      </c>
      <c r="J94" s="1">
        <f>ABS(MEAN!J94-MIN('ID-31'!D101,'ID-40'!J101,'ID-44'!H101,'ID-45'!J101,'ID-57'!H101))</f>
        <v>3.4936117348484395</v>
      </c>
      <c r="K94" s="1">
        <f>ABS(MEAN!K94-MIN('ID-26'!E101,'ID-31'!E101,'ID-34'!I101,'ID-36'!G101,'ID-40'!K101,'ID-44'!I101,'ID-57'!I101))</f>
        <v>3.9606560757273996</v>
      </c>
    </row>
    <row r="95" spans="1:11" x14ac:dyDescent="0.25">
      <c r="A95" s="1">
        <v>11.375</v>
      </c>
      <c r="B95" s="1">
        <f>ABS(MEAN!B95-MIN('ID-11'!B102,'ID-13'!B102,'ID-14'!B102,'ID-15'!B102,'ID-24'!B102,'ID-26'!B102,'ID-29'!B102,'ID-30'!B102,'ID-32'!B102,'ID-33'!B102,'ID-34'!B102,'ID-37'!B102,'ID-38'!B102,'ID-39'!B102,'ID-40'!B102,'ID-44'!B102,'ID-45'!B102,'ID-53'!B102,'ID-57'!B102,'ID-59'!B102,'ID-70'!B102,'ID-71'!B102))</f>
        <v>2.1234649620335588</v>
      </c>
      <c r="C95" s="1">
        <f>ABS(MEAN!C95-MIN('ID-08'!B102,'ID-09'!B102,'ID-11'!C102,'ID-14'!C102,'ID-18'!B102,'ID-24'!C102,'ID-26'!C102,'ID-29'!C102,'ID-30'!C102,'ID-34'!C102,'ID-36'!B102,'ID-38'!C102,'ID-39'!C102,'ID-40'!C102,'ID-44'!C102,'ID-45'!C102,'ID-57'!C102,'ID-59'!C102))</f>
        <v>2.3856546204315876</v>
      </c>
      <c r="D95" s="1">
        <f>ABS(MEAN!D95-MIN('ID-13'!C102,'ID-14'!D102,'ID-15'!C102,'ID-16'!B102,'ID-18'!C102,'ID-26'!D102,'ID-29'!D102,'ID-30'!D102,'ID-33'!C102,'ID-34'!D102,'ID-36'!C102,'ID-37'!C102,'ID-38'!D102,'ID-39'!D102,'ID-40'!D102,'ID-45'!D102,'ID-59'!D102,'ID-71'!C102))</f>
        <v>3.2502878233305914</v>
      </c>
      <c r="E95" s="1">
        <f>ABS(MEAN!E95-MIN('ID-03'!B102,'ID-09'!C102,'ID-13'!D102,'ID-15'!D102,'ID-16'!C102,'ID-18'!D102,'ID-24'!D102,'ID-29'!E102,'ID-30'!E102,'ID-33'!D102,'ID-34'!E102,'ID-36'!D102,'ID-38'!E102,'ID-39'!E102,'ID-40'!E102,'ID-44'!D102,'ID-45'!E102,'ID-57'!D102,'ID-70'!C102,'ID-71'!D102))</f>
        <v>3.0813631558514238</v>
      </c>
      <c r="F95" s="1">
        <f>ABS(MEAN!F95-MIN('ID-01'!B102,'ID-02'!B102,'ID-03'!C102,'ID-06'!B102,'ID-08'!C102,'ID-09'!D102,'ID-12'!B102,'ID-16'!D102,'ID-18'!E102,'ID-24'!E102,'ID-29'!F102,'ID-33'!E102,'ID-34'!F102,'ID-36'!E102,'ID-38'!F102,'ID-39'!F102,'ID-40'!F102,'ID-45'!F102,'ID-53'!C102,'ID-54'!B102,'ID-57'!E102,'ID-71'!E102))</f>
        <v>4.4381470774382059</v>
      </c>
      <c r="G95" s="1">
        <f>ABS(MEAN!G95-MIN('ID-01'!C102,'ID-02'!C102,'ID-03'!D102,'ID-07'!B102,'ID-08'!D102,'ID-11'!D102,'ID-18'!F102,'ID-24'!F102,'ID-29'!G102,'ID-31'!B102,'ID-33'!F102,'ID-34'!G102,'ID-36'!F102,'ID-39'!G102,'ID-40'!G102,'ID-44'!E102,'ID-45'!G102,'ID-50'!B102,'ID-53'!D102,'ID-54'!C102,'ID-57'!F102,'ID-59'!E102,'ID-70'!D102,'ID-71'!F102))</f>
        <v>4.0564254172564382</v>
      </c>
      <c r="H95" s="1">
        <f>ABS(MEAN!H95-MIN('ID-03'!E102,'ID-11'!E102,'ID-13'!E102,'ID-15'!E102,'ID-16'!E102,'ID-18'!G102,'ID-24'!G102,'ID-29'!H102,'ID-30'!F102,'ID-31'!C102,'ID-33'!G102,'ID-34'!H102,'ID-40'!H102,'ID-44'!F102,'ID-45'!H102,'ID-54'!D102,'ID-57'!G102,'ID-59'!F102,'ID-70'!E102,'ID-71'!G102))</f>
        <v>2.1680332548060051</v>
      </c>
      <c r="I95" s="1">
        <f>ABS(MEAN!I95-MIN('ID-12'!C102,'ID-18'!H102,'ID-24'!H102,'ID-29'!I102,'ID-40'!I102,'ID-44'!G102,'ID-45'!I102,'ID-59'!G102))</f>
        <v>1.59971843097129</v>
      </c>
      <c r="J95" s="1">
        <f>ABS(MEAN!J95-MIN('ID-31'!D102,'ID-40'!J102,'ID-44'!H102,'ID-45'!J102,'ID-57'!H102))</f>
        <v>3.4534552579545341</v>
      </c>
      <c r="K95" s="1">
        <f>ABS(MEAN!K95-MIN('ID-26'!E102,'ID-31'!E102,'ID-34'!I102,'ID-36'!G102,'ID-40'!K102,'ID-44'!I102,'ID-57'!I102))</f>
        <v>3.9417664560546868</v>
      </c>
    </row>
    <row r="96" spans="1:11" x14ac:dyDescent="0.25">
      <c r="A96" s="1">
        <v>11.5</v>
      </c>
      <c r="B96" s="1">
        <f>ABS(MEAN!B96-MIN('ID-11'!B103,'ID-13'!B103,'ID-14'!B103,'ID-15'!B103,'ID-24'!B103,'ID-26'!B103,'ID-29'!B103,'ID-30'!B103,'ID-32'!B103,'ID-33'!B103,'ID-34'!B103,'ID-37'!B103,'ID-38'!B103,'ID-39'!B103,'ID-40'!B103,'ID-44'!B103,'ID-45'!B103,'ID-53'!B103,'ID-57'!B103,'ID-59'!B103,'ID-70'!B103,'ID-71'!B103))</f>
        <v>2.1471486348629654</v>
      </c>
      <c r="C96" s="1">
        <f>ABS(MEAN!C96-MIN('ID-08'!B103,'ID-09'!B103,'ID-11'!C103,'ID-14'!C103,'ID-18'!B103,'ID-24'!C103,'ID-26'!C103,'ID-29'!C103,'ID-30'!C103,'ID-34'!C103,'ID-36'!B103,'ID-38'!C103,'ID-39'!C103,'ID-40'!C103,'ID-44'!C103,'ID-45'!C103,'ID-57'!C103,'ID-59'!C103))</f>
        <v>2.3916325798877516</v>
      </c>
      <c r="D96" s="1">
        <f>ABS(MEAN!D96-MIN('ID-13'!C103,'ID-14'!D103,'ID-15'!C103,'ID-16'!B103,'ID-18'!C103,'ID-26'!D103,'ID-29'!D103,'ID-30'!D103,'ID-33'!C103,'ID-34'!D103,'ID-36'!C103,'ID-37'!C103,'ID-38'!D103,'ID-39'!D103,'ID-40'!D103,'ID-45'!D103,'ID-59'!D103,'ID-71'!C103))</f>
        <v>3.1804279987713286</v>
      </c>
      <c r="E96" s="1">
        <f>ABS(MEAN!E96-MIN('ID-03'!B103,'ID-09'!C103,'ID-13'!D103,'ID-15'!D103,'ID-16'!C103,'ID-18'!D103,'ID-24'!D103,'ID-29'!E103,'ID-30'!E103,'ID-33'!D103,'ID-34'!E103,'ID-36'!D103,'ID-38'!E103,'ID-39'!E103,'ID-40'!E103,'ID-44'!D103,'ID-45'!E103,'ID-57'!D103,'ID-70'!C103,'ID-71'!D103))</f>
        <v>3.0751150136202057</v>
      </c>
      <c r="F96" s="1">
        <f>ABS(MEAN!F96-MIN('ID-01'!B103,'ID-02'!B103,'ID-03'!C103,'ID-06'!B103,'ID-08'!C103,'ID-09'!D103,'ID-12'!B103,'ID-16'!D103,'ID-18'!E103,'ID-24'!E103,'ID-29'!F103,'ID-33'!E103,'ID-34'!F103,'ID-36'!E103,'ID-38'!F103,'ID-39'!F103,'ID-40'!F103,'ID-45'!F103,'ID-53'!C103,'ID-54'!B103,'ID-57'!E103,'ID-71'!E103))</f>
        <v>4.4353481510162389</v>
      </c>
      <c r="G96" s="1">
        <f>ABS(MEAN!G96-MIN('ID-01'!C103,'ID-02'!C103,'ID-03'!D103,'ID-07'!B103,'ID-08'!D103,'ID-11'!D103,'ID-18'!F103,'ID-24'!F103,'ID-29'!G103,'ID-31'!B103,'ID-33'!F103,'ID-34'!G103,'ID-36'!F103,'ID-39'!G103,'ID-40'!G103,'ID-44'!E103,'ID-45'!G103,'ID-50'!B103,'ID-53'!D103,'ID-54'!C103,'ID-57'!F103,'ID-59'!E103,'ID-70'!D103,'ID-71'!F103))</f>
        <v>4.0491641860717564</v>
      </c>
      <c r="H96" s="1">
        <f>ABS(MEAN!H96-MIN('ID-03'!E103,'ID-11'!E103,'ID-13'!E103,'ID-15'!E103,'ID-16'!E103,'ID-18'!G103,'ID-24'!G103,'ID-29'!H103,'ID-30'!F103,'ID-31'!C103,'ID-33'!G103,'ID-34'!H103,'ID-40'!H103,'ID-44'!F103,'ID-45'!H103,'ID-54'!D103,'ID-57'!G103,'ID-59'!F103,'ID-70'!E103,'ID-71'!G103))</f>
        <v>2.2099410655333287</v>
      </c>
      <c r="I96" s="1">
        <f>ABS(MEAN!I96-MIN('ID-12'!C103,'ID-18'!H103,'ID-24'!H103,'ID-29'!I103,'ID-40'!I103,'ID-44'!G103,'ID-45'!I103,'ID-59'!G103))</f>
        <v>1.5844087278722618</v>
      </c>
      <c r="J96" s="1">
        <f>ABS(MEAN!J96-MIN('ID-31'!D103,'ID-40'!J103,'ID-44'!H103,'ID-45'!J103,'ID-57'!H103))</f>
        <v>3.481612141919161</v>
      </c>
      <c r="K96" s="1">
        <f>ABS(MEAN!K96-MIN('ID-26'!E103,'ID-31'!E103,'ID-34'!I103,'ID-36'!G103,'ID-40'!K103,'ID-44'!I103,'ID-57'!I103))</f>
        <v>3.9590850397855455</v>
      </c>
    </row>
    <row r="97" spans="1:11" x14ac:dyDescent="0.25">
      <c r="A97" s="1">
        <v>11.625</v>
      </c>
      <c r="B97" s="1">
        <f>ABS(MEAN!B97-MIN('ID-11'!B104,'ID-13'!B104,'ID-14'!B104,'ID-15'!B104,'ID-24'!B104,'ID-26'!B104,'ID-29'!B104,'ID-30'!B104,'ID-32'!B104,'ID-33'!B104,'ID-34'!B104,'ID-37'!B104,'ID-38'!B104,'ID-39'!B104,'ID-40'!B104,'ID-44'!B104,'ID-45'!B104,'ID-53'!B104,'ID-57'!B104,'ID-59'!B104,'ID-70'!B104,'ID-71'!B104))</f>
        <v>2.141521116517243</v>
      </c>
      <c r="C97" s="1">
        <f>ABS(MEAN!C97-MIN('ID-08'!B104,'ID-09'!B104,'ID-11'!C104,'ID-14'!C104,'ID-18'!B104,'ID-24'!C104,'ID-26'!C104,'ID-29'!C104,'ID-30'!C104,'ID-34'!C104,'ID-36'!B104,'ID-38'!C104,'ID-39'!C104,'ID-40'!C104,'ID-44'!C104,'ID-45'!C104,'ID-57'!C104,'ID-59'!C104))</f>
        <v>2.3854954574317624</v>
      </c>
      <c r="D97" s="1">
        <f>ABS(MEAN!D97-MIN('ID-13'!C104,'ID-14'!D104,'ID-15'!C104,'ID-16'!B104,'ID-18'!C104,'ID-26'!D104,'ID-29'!D104,'ID-30'!D104,'ID-33'!C104,'ID-34'!D104,'ID-36'!C104,'ID-37'!C104,'ID-38'!D104,'ID-39'!D104,'ID-40'!D104,'ID-45'!D104,'ID-59'!D104,'ID-71'!C104))</f>
        <v>3.2058174655536966</v>
      </c>
      <c r="E97" s="1">
        <f>ABS(MEAN!E97-MIN('ID-03'!B104,'ID-09'!C104,'ID-13'!D104,'ID-15'!D104,'ID-16'!C104,'ID-18'!D104,'ID-24'!D104,'ID-29'!E104,'ID-30'!E104,'ID-33'!D104,'ID-34'!E104,'ID-36'!D104,'ID-38'!E104,'ID-39'!E104,'ID-40'!E104,'ID-44'!D104,'ID-45'!E104,'ID-57'!D104,'ID-70'!C104,'ID-71'!D104))</f>
        <v>3.1122203415918861</v>
      </c>
      <c r="F97" s="1">
        <f>ABS(MEAN!F97-MIN('ID-01'!B104,'ID-02'!B104,'ID-03'!C104,'ID-06'!B104,'ID-08'!C104,'ID-09'!D104,'ID-12'!B104,'ID-16'!D104,'ID-18'!E104,'ID-24'!E104,'ID-29'!F104,'ID-33'!E104,'ID-34'!F104,'ID-36'!E104,'ID-38'!F104,'ID-39'!F104,'ID-40'!F104,'ID-45'!F104,'ID-53'!C104,'ID-54'!B104,'ID-57'!E104,'ID-71'!E104))</f>
        <v>4.42406265183077</v>
      </c>
      <c r="G97" s="1">
        <f>ABS(MEAN!G97-MIN('ID-01'!C104,'ID-02'!C104,'ID-03'!D104,'ID-07'!B104,'ID-08'!D104,'ID-11'!D104,'ID-18'!F104,'ID-24'!F104,'ID-29'!G104,'ID-31'!B104,'ID-33'!F104,'ID-34'!G104,'ID-36'!F104,'ID-39'!G104,'ID-40'!G104,'ID-44'!E104,'ID-45'!G104,'ID-50'!B104,'ID-53'!D104,'ID-54'!C104,'ID-57'!F104,'ID-59'!E104,'ID-70'!D104,'ID-71'!F104))</f>
        <v>4.0512475933897143</v>
      </c>
      <c r="H97" s="1">
        <f>ABS(MEAN!H97-MIN('ID-03'!E104,'ID-11'!E104,'ID-13'!E104,'ID-15'!E104,'ID-16'!E104,'ID-18'!G104,'ID-24'!G104,'ID-29'!H104,'ID-30'!F104,'ID-31'!C104,'ID-33'!G104,'ID-34'!H104,'ID-40'!H104,'ID-44'!F104,'ID-45'!H104,'ID-54'!D104,'ID-57'!G104,'ID-59'!F104,'ID-70'!E104,'ID-71'!G104))</f>
        <v>2.2125169006726608</v>
      </c>
      <c r="I97" s="1">
        <f>ABS(MEAN!I97-MIN('ID-12'!C104,'ID-18'!H104,'ID-24'!H104,'ID-29'!I104,'ID-40'!I104,'ID-44'!G104,'ID-45'!I104,'ID-59'!G104))</f>
        <v>1.5935851639644802</v>
      </c>
      <c r="J97" s="1">
        <f>ABS(MEAN!J97-MIN('ID-31'!D104,'ID-40'!J104,'ID-44'!H104,'ID-45'!J104,'ID-57'!H104))</f>
        <v>3.4673160137625807</v>
      </c>
      <c r="K97" s="1">
        <f>ABS(MEAN!K97-MIN('ID-26'!E104,'ID-31'!E104,'ID-34'!I104,'ID-36'!G104,'ID-40'!K104,'ID-44'!I104,'ID-57'!I104))</f>
        <v>3.9538797698745149</v>
      </c>
    </row>
    <row r="98" spans="1:11" x14ac:dyDescent="0.25">
      <c r="A98" s="1">
        <v>11.75</v>
      </c>
      <c r="B98" s="1">
        <f>ABS(MEAN!B98-MIN('ID-11'!B105,'ID-13'!B105,'ID-14'!B105,'ID-15'!B105,'ID-24'!B105,'ID-26'!B105,'ID-29'!B105,'ID-30'!B105,'ID-32'!B105,'ID-33'!B105,'ID-34'!B105,'ID-37'!B105,'ID-38'!B105,'ID-39'!B105,'ID-40'!B105,'ID-44'!B105,'ID-45'!B105,'ID-53'!B105,'ID-57'!B105,'ID-59'!B105,'ID-70'!B105,'ID-71'!B105))</f>
        <v>2.0749163576094283</v>
      </c>
      <c r="C98" s="1">
        <f>ABS(MEAN!C98-MIN('ID-08'!B105,'ID-09'!B105,'ID-11'!C105,'ID-14'!C105,'ID-18'!B105,'ID-24'!C105,'ID-26'!C105,'ID-29'!C105,'ID-30'!C105,'ID-34'!C105,'ID-36'!B105,'ID-38'!C105,'ID-39'!C105,'ID-40'!C105,'ID-44'!C105,'ID-45'!C105,'ID-57'!C105,'ID-59'!C105))</f>
        <v>2.3903020887068287</v>
      </c>
      <c r="D98" s="1">
        <f>ABS(MEAN!D98-MIN('ID-13'!C105,'ID-14'!D105,'ID-15'!C105,'ID-16'!B105,'ID-18'!C105,'ID-26'!D105,'ID-29'!D105,'ID-30'!D105,'ID-33'!C105,'ID-34'!D105,'ID-36'!C105,'ID-37'!C105,'ID-38'!D105,'ID-39'!D105,'ID-40'!D105,'ID-45'!D105,'ID-59'!D105,'ID-71'!C105))</f>
        <v>3.1883249672358041</v>
      </c>
      <c r="E98" s="1">
        <f>ABS(MEAN!E98-MIN('ID-03'!B105,'ID-09'!C105,'ID-13'!D105,'ID-15'!D105,'ID-16'!C105,'ID-18'!D105,'ID-24'!D105,'ID-29'!E105,'ID-30'!E105,'ID-33'!D105,'ID-34'!E105,'ID-36'!D105,'ID-38'!E105,'ID-39'!E105,'ID-40'!E105,'ID-44'!D105,'ID-45'!E105,'ID-57'!D105,'ID-70'!C105,'ID-71'!D105))</f>
        <v>3.1410971414334554</v>
      </c>
      <c r="F98" s="1">
        <f>ABS(MEAN!F98-MIN('ID-01'!B105,'ID-02'!B105,'ID-03'!C105,'ID-06'!B105,'ID-08'!C105,'ID-09'!D105,'ID-12'!B105,'ID-16'!D105,'ID-18'!E105,'ID-24'!E105,'ID-29'!F105,'ID-33'!E105,'ID-34'!F105,'ID-36'!E105,'ID-38'!F105,'ID-39'!F105,'ID-40'!F105,'ID-45'!F105,'ID-53'!C105,'ID-54'!B105,'ID-57'!E105,'ID-71'!E105))</f>
        <v>4.4167158747144626</v>
      </c>
      <c r="G98" s="1">
        <f>ABS(MEAN!G98-MIN('ID-01'!C105,'ID-02'!C105,'ID-03'!D105,'ID-07'!B105,'ID-08'!D105,'ID-11'!D105,'ID-18'!F105,'ID-24'!F105,'ID-29'!G105,'ID-31'!B105,'ID-33'!F105,'ID-34'!G105,'ID-36'!F105,'ID-39'!G105,'ID-40'!G105,'ID-44'!E105,'ID-45'!G105,'ID-50'!B105,'ID-53'!D105,'ID-54'!C105,'ID-57'!F105,'ID-59'!E105,'ID-70'!D105,'ID-71'!F105))</f>
        <v>4.0433658782782267</v>
      </c>
      <c r="H98" s="1">
        <f>ABS(MEAN!H98-MIN('ID-03'!E105,'ID-11'!E105,'ID-13'!E105,'ID-15'!E105,'ID-16'!E105,'ID-18'!G105,'ID-24'!G105,'ID-29'!H105,'ID-30'!F105,'ID-31'!C105,'ID-33'!G105,'ID-34'!H105,'ID-40'!H105,'ID-44'!F105,'ID-45'!H105,'ID-54'!D105,'ID-57'!G105,'ID-59'!F105,'ID-70'!E105,'ID-71'!G105))</f>
        <v>2.235733001373255</v>
      </c>
      <c r="I98" s="1">
        <f>ABS(MEAN!I98-MIN('ID-12'!C105,'ID-18'!H105,'ID-24'!H105,'ID-29'!I105,'ID-40'!I105,'ID-44'!G105,'ID-45'!I105,'ID-59'!G105))</f>
        <v>1.6180309284486007</v>
      </c>
      <c r="J98" s="1">
        <f>ABS(MEAN!J98-MIN('ID-31'!D105,'ID-40'!J105,'ID-44'!H105,'ID-45'!J105,'ID-57'!H105))</f>
        <v>3.4603765053030422</v>
      </c>
      <c r="K98" s="1">
        <f>ABS(MEAN!K98-MIN('ID-26'!E105,'ID-31'!E105,'ID-34'!I105,'ID-36'!G105,'ID-40'!K105,'ID-44'!I105,'ID-57'!I105))</f>
        <v>3.9650345685589343</v>
      </c>
    </row>
    <row r="99" spans="1:11" x14ac:dyDescent="0.25">
      <c r="A99" s="1">
        <v>11.875</v>
      </c>
      <c r="B99" s="1">
        <f>ABS(MEAN!B99-MIN('ID-11'!B106,'ID-13'!B106,'ID-14'!B106,'ID-15'!B106,'ID-24'!B106,'ID-26'!B106,'ID-29'!B106,'ID-30'!B106,'ID-32'!B106,'ID-33'!B106,'ID-34'!B106,'ID-37'!B106,'ID-38'!B106,'ID-39'!B106,'ID-40'!B106,'ID-44'!B106,'ID-45'!B106,'ID-53'!B106,'ID-57'!B106,'ID-59'!B106,'ID-70'!B106,'ID-71'!B106))</f>
        <v>2.0367258793499836</v>
      </c>
      <c r="C99" s="1">
        <f>ABS(MEAN!C99-MIN('ID-08'!B106,'ID-09'!B106,'ID-11'!C106,'ID-14'!C106,'ID-18'!B106,'ID-24'!C106,'ID-26'!C106,'ID-29'!C106,'ID-30'!C106,'ID-34'!C106,'ID-36'!B106,'ID-38'!C106,'ID-39'!C106,'ID-40'!C106,'ID-44'!C106,'ID-45'!C106,'ID-57'!C106,'ID-59'!C106))</f>
        <v>2.404175171147287</v>
      </c>
      <c r="D99" s="1">
        <f>ABS(MEAN!D99-MIN('ID-13'!C106,'ID-14'!D106,'ID-15'!C106,'ID-16'!B106,'ID-18'!C106,'ID-26'!D106,'ID-29'!D106,'ID-30'!D106,'ID-33'!C106,'ID-34'!D106,'ID-36'!C106,'ID-37'!C106,'ID-38'!D106,'ID-39'!D106,'ID-40'!D106,'ID-45'!D106,'ID-59'!D106,'ID-71'!C106))</f>
        <v>3.1330682631915323</v>
      </c>
      <c r="E99" s="1">
        <f>ABS(MEAN!E99-MIN('ID-03'!B106,'ID-09'!C106,'ID-13'!D106,'ID-15'!D106,'ID-16'!C106,'ID-18'!D106,'ID-24'!D106,'ID-29'!E106,'ID-30'!E106,'ID-33'!D106,'ID-34'!E106,'ID-36'!D106,'ID-38'!E106,'ID-39'!E106,'ID-40'!E106,'ID-44'!D106,'ID-45'!E106,'ID-57'!D106,'ID-70'!C106,'ID-71'!D106))</f>
        <v>3.1166171129813272</v>
      </c>
      <c r="F99" s="1">
        <f>ABS(MEAN!F99-MIN('ID-01'!B106,'ID-02'!B106,'ID-03'!C106,'ID-06'!B106,'ID-08'!C106,'ID-09'!D106,'ID-12'!B106,'ID-16'!D106,'ID-18'!E106,'ID-24'!E106,'ID-29'!F106,'ID-33'!E106,'ID-34'!F106,'ID-36'!E106,'ID-38'!F106,'ID-39'!F106,'ID-40'!F106,'ID-45'!F106,'ID-53'!C106,'ID-54'!B106,'ID-57'!E106,'ID-71'!E106))</f>
        <v>4.411913411865477</v>
      </c>
      <c r="G99" s="1">
        <f>ABS(MEAN!G99-MIN('ID-01'!C106,'ID-02'!C106,'ID-03'!D106,'ID-07'!B106,'ID-08'!D106,'ID-11'!D106,'ID-18'!F106,'ID-24'!F106,'ID-29'!G106,'ID-31'!B106,'ID-33'!F106,'ID-34'!G106,'ID-36'!F106,'ID-39'!G106,'ID-40'!G106,'ID-44'!E106,'ID-45'!G106,'ID-50'!B106,'ID-53'!D106,'ID-54'!C106,'ID-57'!F106,'ID-59'!E106,'ID-70'!D106,'ID-71'!F106))</f>
        <v>4.0436522645220982</v>
      </c>
      <c r="H99" s="1">
        <f>ABS(MEAN!H99-MIN('ID-03'!E106,'ID-11'!E106,'ID-13'!E106,'ID-15'!E106,'ID-16'!E106,'ID-18'!G106,'ID-24'!G106,'ID-29'!H106,'ID-30'!F106,'ID-31'!C106,'ID-33'!G106,'ID-34'!H106,'ID-40'!H106,'ID-44'!F106,'ID-45'!H106,'ID-54'!D106,'ID-57'!G106,'ID-59'!F106,'ID-70'!E106,'ID-71'!G106))</f>
        <v>2.282219259177122</v>
      </c>
      <c r="I99" s="1">
        <f>ABS(MEAN!I99-MIN('ID-12'!C106,'ID-18'!H106,'ID-24'!H106,'ID-29'!I106,'ID-40'!I106,'ID-44'!G106,'ID-45'!I106,'ID-59'!G106))</f>
        <v>1.6190428196050846</v>
      </c>
      <c r="J99" s="1">
        <f>ABS(MEAN!J99-MIN('ID-31'!D106,'ID-40'!J106,'ID-44'!H106,'ID-45'!J106,'ID-57'!H106))</f>
        <v>3.4298993561868265</v>
      </c>
      <c r="K99" s="1">
        <f>ABS(MEAN!K99-MIN('ID-26'!E106,'ID-31'!E106,'ID-34'!I106,'ID-36'!G106,'ID-40'!K106,'ID-44'!I106,'ID-57'!I106))</f>
        <v>3.9741685893060001</v>
      </c>
    </row>
    <row r="100" spans="1:11" x14ac:dyDescent="0.25">
      <c r="A100" s="1">
        <v>12</v>
      </c>
      <c r="B100" s="1">
        <f>ABS(MEAN!B100-MIN('ID-11'!B107,'ID-13'!B107,'ID-14'!B107,'ID-15'!B107,'ID-24'!B107,'ID-26'!B107,'ID-29'!B107,'ID-30'!B107,'ID-32'!B107,'ID-33'!B107,'ID-34'!B107,'ID-37'!B107,'ID-38'!B107,'ID-39'!B107,'ID-40'!B107,'ID-44'!B107,'ID-45'!B107,'ID-53'!B107,'ID-57'!B107,'ID-59'!B107,'ID-70'!B107,'ID-71'!B107))</f>
        <v>2.0135923493928445</v>
      </c>
      <c r="C100" s="1">
        <f>ABS(MEAN!C100-MIN('ID-08'!B107,'ID-09'!B107,'ID-11'!C107,'ID-14'!C107,'ID-18'!B107,'ID-24'!C107,'ID-26'!C107,'ID-29'!C107,'ID-30'!C107,'ID-34'!C107,'ID-36'!B107,'ID-38'!C107,'ID-39'!C107,'ID-40'!C107,'ID-44'!C107,'ID-45'!C107,'ID-57'!C107,'ID-59'!C107))</f>
        <v>2.3993698941097925</v>
      </c>
      <c r="D100" s="1">
        <f>ABS(MEAN!D100-MIN('ID-13'!C107,'ID-14'!D107,'ID-15'!C107,'ID-16'!B107,'ID-18'!C107,'ID-26'!D107,'ID-29'!D107,'ID-30'!D107,'ID-33'!C107,'ID-34'!D107,'ID-36'!C107,'ID-37'!C107,'ID-38'!D107,'ID-39'!D107,'ID-40'!D107,'ID-45'!D107,'ID-59'!D107,'ID-71'!C107))</f>
        <v>3.1113928177497456</v>
      </c>
      <c r="E100" s="1">
        <f>ABS(MEAN!E100-MIN('ID-03'!B107,'ID-09'!C107,'ID-13'!D107,'ID-15'!D107,'ID-16'!C107,'ID-18'!D107,'ID-24'!D107,'ID-29'!E107,'ID-30'!E107,'ID-33'!D107,'ID-34'!E107,'ID-36'!D107,'ID-38'!E107,'ID-39'!E107,'ID-40'!E107,'ID-44'!D107,'ID-45'!E107,'ID-57'!D107,'ID-70'!C107,'ID-71'!D107))</f>
        <v>3.1808674135522992</v>
      </c>
      <c r="F100" s="1">
        <f>ABS(MEAN!F100-MIN('ID-01'!B107,'ID-02'!B107,'ID-03'!C107,'ID-06'!B107,'ID-08'!C107,'ID-09'!D107,'ID-12'!B107,'ID-16'!D107,'ID-18'!E107,'ID-24'!E107,'ID-29'!F107,'ID-33'!E107,'ID-34'!F107,'ID-36'!E107,'ID-38'!F107,'ID-39'!F107,'ID-40'!F107,'ID-45'!F107,'ID-53'!C107,'ID-54'!B107,'ID-57'!E107,'ID-71'!E107))</f>
        <v>4.4086210705022602</v>
      </c>
      <c r="G100" s="1">
        <f>ABS(MEAN!G100-MIN('ID-01'!C107,'ID-02'!C107,'ID-03'!D107,'ID-07'!B107,'ID-08'!D107,'ID-11'!D107,'ID-18'!F107,'ID-24'!F107,'ID-29'!G107,'ID-31'!B107,'ID-33'!F107,'ID-34'!G107,'ID-36'!F107,'ID-39'!G107,'ID-40'!G107,'ID-44'!E107,'ID-45'!G107,'ID-50'!B107,'ID-53'!D107,'ID-54'!C107,'ID-57'!F107,'ID-59'!E107,'ID-70'!D107,'ID-71'!F107))</f>
        <v>4.045334092913496</v>
      </c>
      <c r="H100" s="1">
        <f>ABS(MEAN!H100-MIN('ID-03'!E107,'ID-11'!E107,'ID-13'!E107,'ID-15'!E107,'ID-16'!E107,'ID-18'!G107,'ID-24'!G107,'ID-29'!H107,'ID-30'!F107,'ID-31'!C107,'ID-33'!G107,'ID-34'!H107,'ID-40'!H107,'ID-44'!F107,'ID-45'!H107,'ID-54'!D107,'ID-57'!G107,'ID-59'!F107,'ID-70'!E107,'ID-71'!G107))</f>
        <v>2.3455481511837455</v>
      </c>
      <c r="I100" s="1">
        <f>ABS(MEAN!I100-MIN('ID-12'!C107,'ID-18'!H107,'ID-24'!H107,'ID-29'!I107,'ID-40'!I107,'ID-44'!G107,'ID-45'!I107,'ID-59'!G107))</f>
        <v>1.6158350348639487</v>
      </c>
      <c r="J100" s="1">
        <f>ABS(MEAN!J100-MIN('ID-31'!D107,'ID-40'!J107,'ID-44'!H107,'ID-45'!J107,'ID-57'!H107))</f>
        <v>3.3670879688131059</v>
      </c>
      <c r="K100" s="1">
        <f>ABS(MEAN!K100-MIN('ID-26'!E107,'ID-31'!E107,'ID-34'!I107,'ID-36'!G107,'ID-40'!K107,'ID-44'!I107,'ID-57'!I107))</f>
        <v>3.9399572259462552</v>
      </c>
    </row>
    <row r="101" spans="1:11" x14ac:dyDescent="0.25">
      <c r="A101" s="1">
        <v>12.125</v>
      </c>
      <c r="B101" s="1">
        <f>ABS(MEAN!B101-MIN('ID-11'!B108,'ID-13'!B108,'ID-14'!B108,'ID-15'!B108,'ID-24'!B108,'ID-26'!B108,'ID-29'!B108,'ID-30'!B108,'ID-32'!B108,'ID-33'!B108,'ID-34'!B108,'ID-37'!B108,'ID-38'!B108,'ID-39'!B108,'ID-40'!B108,'ID-44'!B108,'ID-45'!B108,'ID-53'!B108,'ID-57'!B108,'ID-59'!B108,'ID-70'!B108,'ID-71'!B108))</f>
        <v>1.9949287894596708</v>
      </c>
      <c r="C101" s="1">
        <f>ABS(MEAN!C101-MIN('ID-08'!B108,'ID-09'!B108,'ID-11'!C108,'ID-14'!C108,'ID-18'!B108,'ID-24'!C108,'ID-26'!C108,'ID-29'!C108,'ID-30'!C108,'ID-34'!C108,'ID-36'!B108,'ID-38'!C108,'ID-39'!C108,'ID-40'!C108,'ID-44'!C108,'ID-45'!C108,'ID-57'!C108,'ID-59'!C108))</f>
        <v>2.3615270805692035</v>
      </c>
      <c r="D101" s="1">
        <f>ABS(MEAN!D101-MIN('ID-13'!C108,'ID-14'!D108,'ID-15'!C108,'ID-16'!B108,'ID-18'!C108,'ID-26'!D108,'ID-29'!D108,'ID-30'!D108,'ID-33'!C108,'ID-34'!D108,'ID-36'!C108,'ID-37'!C108,'ID-38'!D108,'ID-39'!D108,'ID-40'!D108,'ID-45'!D108,'ID-59'!D108,'ID-71'!C108))</f>
        <v>3.0989997306371997</v>
      </c>
      <c r="E101" s="1">
        <f>ABS(MEAN!E101-MIN('ID-03'!B108,'ID-09'!C108,'ID-13'!D108,'ID-15'!D108,'ID-16'!C108,'ID-18'!D108,'ID-24'!D108,'ID-29'!E108,'ID-30'!E108,'ID-33'!D108,'ID-34'!E108,'ID-36'!D108,'ID-38'!E108,'ID-39'!E108,'ID-40'!E108,'ID-44'!D108,'ID-45'!E108,'ID-57'!D108,'ID-70'!C108,'ID-71'!D108))</f>
        <v>3.1807344199000909</v>
      </c>
      <c r="F101" s="1">
        <f>ABS(MEAN!F101-MIN('ID-01'!B108,'ID-02'!B108,'ID-03'!C108,'ID-06'!B108,'ID-08'!C108,'ID-09'!D108,'ID-12'!B108,'ID-16'!D108,'ID-18'!E108,'ID-24'!E108,'ID-29'!F108,'ID-33'!E108,'ID-34'!F108,'ID-36'!E108,'ID-38'!F108,'ID-39'!F108,'ID-40'!F108,'ID-45'!F108,'ID-53'!C108,'ID-54'!B108,'ID-57'!E108,'ID-71'!E108))</f>
        <v>4.3915354625669636</v>
      </c>
      <c r="G101" s="1">
        <f>ABS(MEAN!G101-MIN('ID-01'!C108,'ID-02'!C108,'ID-03'!D108,'ID-07'!B108,'ID-08'!D108,'ID-11'!D108,'ID-18'!F108,'ID-24'!F108,'ID-29'!G108,'ID-31'!B108,'ID-33'!F108,'ID-34'!G108,'ID-36'!F108,'ID-39'!G108,'ID-40'!G108,'ID-44'!E108,'ID-45'!G108,'ID-50'!B108,'ID-53'!D108,'ID-54'!C108,'ID-57'!F108,'ID-59'!E108,'ID-70'!D108,'ID-71'!F108))</f>
        <v>4.0493773330945402</v>
      </c>
      <c r="H101" s="1">
        <f>ABS(MEAN!H101-MIN('ID-03'!E108,'ID-11'!E108,'ID-13'!E108,'ID-15'!E108,'ID-16'!E108,'ID-18'!G108,'ID-24'!G108,'ID-29'!H108,'ID-30'!F108,'ID-31'!C108,'ID-33'!G108,'ID-34'!H108,'ID-40'!H108,'ID-44'!F108,'ID-45'!H108,'ID-54'!D108,'ID-57'!G108,'ID-59'!F108,'ID-70'!E108,'ID-71'!G108))</f>
        <v>2.3119195310022462</v>
      </c>
      <c r="I101" s="1">
        <f>ABS(MEAN!I101-MIN('ID-12'!C108,'ID-18'!H108,'ID-24'!H108,'ID-29'!I108,'ID-40'!I108,'ID-44'!G108,'ID-45'!I108,'ID-59'!G108))</f>
        <v>1.6349346799130764</v>
      </c>
      <c r="J101" s="1">
        <f>ABS(MEAN!J101-MIN('ID-31'!D108,'ID-40'!J108,'ID-44'!H108,'ID-45'!J108,'ID-57'!H108))</f>
        <v>3.3428562314393595</v>
      </c>
      <c r="K101" s="1">
        <f>ABS(MEAN!K101-MIN('ID-26'!E108,'ID-31'!E108,'ID-34'!I108,'ID-36'!G108,'ID-40'!K108,'ID-44'!I108,'ID-57'!I108))</f>
        <v>3.9395272500111567</v>
      </c>
    </row>
    <row r="102" spans="1:11" x14ac:dyDescent="0.25">
      <c r="A102" s="1">
        <v>12.25</v>
      </c>
      <c r="B102" s="1">
        <f>ABS(MEAN!B102-MIN('ID-11'!B109,'ID-13'!B109,'ID-14'!B109,'ID-15'!B109,'ID-24'!B109,'ID-26'!B109,'ID-29'!B109,'ID-30'!B109,'ID-32'!B109,'ID-33'!B109,'ID-34'!B109,'ID-37'!B109,'ID-38'!B109,'ID-39'!B109,'ID-40'!B109,'ID-44'!B109,'ID-45'!B109,'ID-53'!B109,'ID-57'!B109,'ID-59'!B109,'ID-70'!B109,'ID-71'!B109))</f>
        <v>2.0192280428133884</v>
      </c>
      <c r="C102" s="1">
        <f>ABS(MEAN!C102-MIN('ID-08'!B109,'ID-09'!B109,'ID-11'!C109,'ID-14'!C109,'ID-18'!B109,'ID-24'!C109,'ID-26'!C109,'ID-29'!C109,'ID-30'!C109,'ID-34'!C109,'ID-36'!B109,'ID-38'!C109,'ID-39'!C109,'ID-40'!C109,'ID-44'!C109,'ID-45'!C109,'ID-57'!C109,'ID-59'!C109))</f>
        <v>2.3397378757193508</v>
      </c>
      <c r="D102" s="1">
        <f>ABS(MEAN!D102-MIN('ID-13'!C109,'ID-14'!D109,'ID-15'!C109,'ID-16'!B109,'ID-18'!C109,'ID-26'!D109,'ID-29'!D109,'ID-30'!D109,'ID-33'!C109,'ID-34'!D109,'ID-36'!C109,'ID-37'!C109,'ID-38'!D109,'ID-39'!D109,'ID-40'!D109,'ID-45'!D109,'ID-59'!D109,'ID-71'!C109))</f>
        <v>3.101972261975142</v>
      </c>
      <c r="E102" s="1">
        <f>ABS(MEAN!E102-MIN('ID-03'!B109,'ID-09'!C109,'ID-13'!D109,'ID-15'!D109,'ID-16'!C109,'ID-18'!D109,'ID-24'!D109,'ID-29'!E109,'ID-30'!E109,'ID-33'!D109,'ID-34'!E109,'ID-36'!D109,'ID-38'!E109,'ID-39'!E109,'ID-40'!E109,'ID-44'!D109,'ID-45'!E109,'ID-57'!D109,'ID-70'!C109,'ID-71'!D109))</f>
        <v>3.2243993230464305</v>
      </c>
      <c r="F102" s="1">
        <f>ABS(MEAN!F102-MIN('ID-01'!B109,'ID-02'!B109,'ID-03'!C109,'ID-06'!B109,'ID-08'!C109,'ID-09'!D109,'ID-12'!B109,'ID-16'!D109,'ID-18'!E109,'ID-24'!E109,'ID-29'!F109,'ID-33'!E109,'ID-34'!F109,'ID-36'!E109,'ID-38'!F109,'ID-39'!F109,'ID-40'!F109,'ID-45'!F109,'ID-53'!C109,'ID-54'!B109,'ID-57'!E109,'ID-71'!E109))</f>
        <v>4.3907088848438605</v>
      </c>
      <c r="G102" s="1">
        <f>ABS(MEAN!G102-MIN('ID-01'!C109,'ID-02'!C109,'ID-03'!D109,'ID-07'!B109,'ID-08'!D109,'ID-11'!D109,'ID-18'!F109,'ID-24'!F109,'ID-29'!G109,'ID-31'!B109,'ID-33'!F109,'ID-34'!G109,'ID-36'!F109,'ID-39'!G109,'ID-40'!G109,'ID-44'!E109,'ID-45'!G109,'ID-50'!B109,'ID-53'!D109,'ID-54'!C109,'ID-57'!F109,'ID-59'!E109,'ID-70'!D109,'ID-71'!F109))</f>
        <v>4.053721342527151</v>
      </c>
      <c r="H102" s="1">
        <f>ABS(MEAN!H102-MIN('ID-03'!E109,'ID-11'!E109,'ID-13'!E109,'ID-15'!E109,'ID-16'!E109,'ID-18'!G109,'ID-24'!G109,'ID-29'!H109,'ID-30'!F109,'ID-31'!C109,'ID-33'!G109,'ID-34'!H109,'ID-40'!H109,'ID-44'!F109,'ID-45'!H109,'ID-54'!D109,'ID-57'!G109,'ID-59'!F109,'ID-70'!E109,'ID-71'!G109))</f>
        <v>2.3437405620881258</v>
      </c>
      <c r="I102" s="1">
        <f>ABS(MEAN!I102-MIN('ID-12'!C109,'ID-18'!H109,'ID-24'!H109,'ID-29'!I109,'ID-40'!I109,'ID-44'!G109,'ID-45'!I109,'ID-59'!G109))</f>
        <v>1.6462071415721979</v>
      </c>
      <c r="J102" s="1">
        <f>ABS(MEAN!J102-MIN('ID-31'!D109,'ID-40'!J109,'ID-44'!H109,'ID-45'!J109,'ID-57'!H109))</f>
        <v>3.3552338651515221</v>
      </c>
      <c r="K102" s="1">
        <f>ABS(MEAN!K102-MIN('ID-26'!E109,'ID-31'!E109,'ID-34'!I109,'ID-36'!G109,'ID-40'!K109,'ID-44'!I109,'ID-57'!I109))</f>
        <v>3.9317340803855885</v>
      </c>
    </row>
    <row r="103" spans="1:11" x14ac:dyDescent="0.25">
      <c r="A103" s="1">
        <v>12.375</v>
      </c>
      <c r="B103" s="1">
        <f>ABS(MEAN!B103-MIN('ID-11'!B110,'ID-13'!B110,'ID-14'!B110,'ID-15'!B110,'ID-24'!B110,'ID-26'!B110,'ID-29'!B110,'ID-30'!B110,'ID-32'!B110,'ID-33'!B110,'ID-34'!B110,'ID-37'!B110,'ID-38'!B110,'ID-39'!B110,'ID-40'!B110,'ID-44'!B110,'ID-45'!B110,'ID-53'!B110,'ID-57'!B110,'ID-59'!B110,'ID-70'!B110,'ID-71'!B110))</f>
        <v>2.0258608963050193</v>
      </c>
      <c r="C103" s="1">
        <f>ABS(MEAN!C103-MIN('ID-08'!B110,'ID-09'!B110,'ID-11'!C110,'ID-14'!C110,'ID-18'!B110,'ID-24'!C110,'ID-26'!C110,'ID-29'!C110,'ID-30'!C110,'ID-34'!C110,'ID-36'!B110,'ID-38'!C110,'ID-39'!C110,'ID-40'!C110,'ID-44'!C110,'ID-45'!C110,'ID-57'!C110,'ID-59'!C110))</f>
        <v>2.3331890223746612</v>
      </c>
      <c r="D103" s="1">
        <f>ABS(MEAN!D103-MIN('ID-13'!C110,'ID-14'!D110,'ID-15'!C110,'ID-16'!B110,'ID-18'!C110,'ID-26'!D110,'ID-29'!D110,'ID-30'!D110,'ID-33'!C110,'ID-34'!D110,'ID-36'!C110,'ID-37'!C110,'ID-38'!D110,'ID-39'!D110,'ID-40'!D110,'ID-45'!D110,'ID-59'!D110,'ID-71'!C110))</f>
        <v>3.2248549518053622</v>
      </c>
      <c r="E103" s="1">
        <f>ABS(MEAN!E103-MIN('ID-03'!B110,'ID-09'!C110,'ID-13'!D110,'ID-15'!D110,'ID-16'!C110,'ID-18'!D110,'ID-24'!D110,'ID-29'!E110,'ID-30'!E110,'ID-33'!D110,'ID-34'!E110,'ID-36'!D110,'ID-38'!E110,'ID-39'!E110,'ID-40'!E110,'ID-44'!D110,'ID-45'!E110,'ID-57'!D110,'ID-70'!C110,'ID-71'!D110))</f>
        <v>3.2689270147699006</v>
      </c>
      <c r="F103" s="1">
        <f>ABS(MEAN!F103-MIN('ID-01'!B110,'ID-02'!B110,'ID-03'!C110,'ID-06'!B110,'ID-08'!C110,'ID-09'!D110,'ID-12'!B110,'ID-16'!D110,'ID-18'!E110,'ID-24'!E110,'ID-29'!F110,'ID-33'!E110,'ID-34'!F110,'ID-36'!E110,'ID-38'!F110,'ID-39'!F110,'ID-40'!F110,'ID-45'!F110,'ID-53'!C110,'ID-54'!B110,'ID-57'!E110,'ID-71'!E110))</f>
        <v>4.3903948342521701</v>
      </c>
      <c r="G103" s="1">
        <f>ABS(MEAN!G103-MIN('ID-01'!C110,'ID-02'!C110,'ID-03'!D110,'ID-07'!B110,'ID-08'!D110,'ID-11'!D110,'ID-18'!F110,'ID-24'!F110,'ID-29'!G110,'ID-31'!B110,'ID-33'!F110,'ID-34'!G110,'ID-36'!F110,'ID-39'!G110,'ID-40'!G110,'ID-44'!E110,'ID-45'!G110,'ID-50'!B110,'ID-53'!D110,'ID-54'!C110,'ID-57'!F110,'ID-59'!E110,'ID-70'!D110,'ID-71'!F110))</f>
        <v>4.0536507992889668</v>
      </c>
      <c r="H103" s="1">
        <f>ABS(MEAN!H103-MIN('ID-03'!E110,'ID-11'!E110,'ID-13'!E110,'ID-15'!E110,'ID-16'!E110,'ID-18'!G110,'ID-24'!G110,'ID-29'!H110,'ID-30'!F110,'ID-31'!C110,'ID-33'!G110,'ID-34'!H110,'ID-40'!H110,'ID-44'!F110,'ID-45'!H110,'ID-54'!D110,'ID-57'!G110,'ID-59'!F110,'ID-70'!E110,'ID-71'!G110))</f>
        <v>2.3598839578768107</v>
      </c>
      <c r="I103" s="1">
        <f>ABS(MEAN!I103-MIN('ID-12'!C110,'ID-18'!H110,'ID-24'!H110,'ID-29'!I110,'ID-40'!I110,'ID-44'!G110,'ID-45'!I110,'ID-59'!G110))</f>
        <v>1.6911384442649258</v>
      </c>
      <c r="J103" s="1">
        <f>ABS(MEAN!J103-MIN('ID-31'!D110,'ID-40'!J110,'ID-44'!H110,'ID-45'!J110,'ID-57'!H110))</f>
        <v>3.3328744435605593</v>
      </c>
      <c r="K103" s="1">
        <f>ABS(MEAN!K103-MIN('ID-26'!E110,'ID-31'!E110,'ID-34'!I110,'ID-36'!G110,'ID-40'!K110,'ID-44'!I110,'ID-57'!I110))</f>
        <v>3.937177964718785</v>
      </c>
    </row>
    <row r="104" spans="1:11" x14ac:dyDescent="0.25">
      <c r="A104" s="1">
        <v>12.5</v>
      </c>
      <c r="B104" s="1">
        <f>ABS(MEAN!B104-MIN('ID-11'!B111,'ID-13'!B111,'ID-14'!B111,'ID-15'!B111,'ID-24'!B111,'ID-26'!B111,'ID-29'!B111,'ID-30'!B111,'ID-32'!B111,'ID-33'!B111,'ID-34'!B111,'ID-37'!B111,'ID-38'!B111,'ID-39'!B111,'ID-40'!B111,'ID-44'!B111,'ID-45'!B111,'ID-53'!B111,'ID-57'!B111,'ID-59'!B111,'ID-70'!B111,'ID-71'!B111))</f>
        <v>2.0532043624565084</v>
      </c>
      <c r="C104" s="1">
        <f>ABS(MEAN!C104-MIN('ID-08'!B111,'ID-09'!B111,'ID-11'!C111,'ID-14'!C111,'ID-18'!B111,'ID-24'!C111,'ID-26'!C111,'ID-29'!C111,'ID-30'!C111,'ID-34'!C111,'ID-36'!B111,'ID-38'!C111,'ID-39'!C111,'ID-40'!C111,'ID-44'!C111,'ID-45'!C111,'ID-57'!C111,'ID-59'!C111))</f>
        <v>2.3351253629196229</v>
      </c>
      <c r="D104" s="1">
        <f>ABS(MEAN!D104-MIN('ID-13'!C111,'ID-14'!D111,'ID-15'!C111,'ID-16'!B111,'ID-18'!C111,'ID-26'!D111,'ID-29'!D111,'ID-30'!D111,'ID-33'!C111,'ID-34'!D111,'ID-36'!C111,'ID-37'!C111,'ID-38'!D111,'ID-39'!D111,'ID-40'!D111,'ID-45'!D111,'ID-59'!D111,'ID-71'!C111))</f>
        <v>3.310884493139298</v>
      </c>
      <c r="E104" s="1">
        <f>ABS(MEAN!E104-MIN('ID-03'!B111,'ID-09'!C111,'ID-13'!D111,'ID-15'!D111,'ID-16'!C111,'ID-18'!D111,'ID-24'!D111,'ID-29'!E111,'ID-30'!E111,'ID-33'!D111,'ID-34'!E111,'ID-36'!D111,'ID-38'!E111,'ID-39'!E111,'ID-40'!E111,'ID-44'!D111,'ID-45'!E111,'ID-57'!D111,'ID-70'!C111,'ID-71'!D111))</f>
        <v>3.3020704772946274</v>
      </c>
      <c r="F104" s="1">
        <f>ABS(MEAN!F104-MIN('ID-01'!B111,'ID-02'!B111,'ID-03'!C111,'ID-06'!B111,'ID-08'!C111,'ID-09'!D111,'ID-12'!B111,'ID-16'!D111,'ID-18'!E111,'ID-24'!E111,'ID-29'!F111,'ID-33'!E111,'ID-34'!F111,'ID-36'!E111,'ID-38'!F111,'ID-39'!F111,'ID-40'!F111,'ID-45'!F111,'ID-53'!C111,'ID-54'!B111,'ID-57'!E111,'ID-71'!E111))</f>
        <v>4.3911510325912175</v>
      </c>
      <c r="G104" s="1">
        <f>ABS(MEAN!G104-MIN('ID-01'!C111,'ID-02'!C111,'ID-03'!D111,'ID-07'!B111,'ID-08'!D111,'ID-11'!D111,'ID-18'!F111,'ID-24'!F111,'ID-29'!G111,'ID-31'!B111,'ID-33'!F111,'ID-34'!G111,'ID-36'!F111,'ID-39'!G111,'ID-40'!G111,'ID-44'!E111,'ID-45'!G111,'ID-50'!B111,'ID-53'!D111,'ID-54'!C111,'ID-57'!F111,'ID-59'!E111,'ID-70'!D111,'ID-71'!F111))</f>
        <v>4.0536171576559425</v>
      </c>
      <c r="H104" s="1">
        <f>ABS(MEAN!H104-MIN('ID-03'!E111,'ID-11'!E111,'ID-13'!E111,'ID-15'!E111,'ID-16'!E111,'ID-18'!G111,'ID-24'!G111,'ID-29'!H111,'ID-30'!F111,'ID-31'!C111,'ID-33'!G111,'ID-34'!H111,'ID-40'!H111,'ID-44'!F111,'ID-45'!H111,'ID-54'!D111,'ID-57'!G111,'ID-59'!F111,'ID-70'!E111,'ID-71'!G111))</f>
        <v>2.3856138613597402</v>
      </c>
      <c r="I104" s="1">
        <f>ABS(MEAN!I104-MIN('ID-12'!C111,'ID-18'!H111,'ID-24'!H111,'ID-29'!I111,'ID-40'!I111,'ID-44'!G111,'ID-45'!I111,'ID-59'!G111))</f>
        <v>1.6794099583333235</v>
      </c>
      <c r="J104" s="1">
        <f>ABS(MEAN!J104-MIN('ID-31'!D111,'ID-40'!J111,'ID-44'!H111,'ID-45'!J111,'ID-57'!H111))</f>
        <v>3.3140998732322977</v>
      </c>
      <c r="K104" s="1">
        <f>ABS(MEAN!K104-MIN('ID-26'!E111,'ID-31'!E111,'ID-34'!I111,'ID-36'!G111,'ID-40'!K111,'ID-44'!I111,'ID-57'!I111))</f>
        <v>3.9612923501911972</v>
      </c>
    </row>
    <row r="105" spans="1:11" x14ac:dyDescent="0.25">
      <c r="A105" s="1">
        <v>12.625</v>
      </c>
      <c r="B105" s="1">
        <f>ABS(MEAN!B105-MIN('ID-11'!B112,'ID-13'!B112,'ID-14'!B112,'ID-15'!B112,'ID-24'!B112,'ID-26'!B112,'ID-29'!B112,'ID-30'!B112,'ID-32'!B112,'ID-33'!B112,'ID-34'!B112,'ID-37'!B112,'ID-38'!B112,'ID-39'!B112,'ID-40'!B112,'ID-44'!B112,'ID-45'!B112,'ID-53'!B112,'ID-57'!B112,'ID-59'!B112,'ID-70'!B112,'ID-71'!B112))</f>
        <v>2.1419952317770914</v>
      </c>
      <c r="C105" s="1">
        <f>ABS(MEAN!C105-MIN('ID-08'!B112,'ID-09'!B112,'ID-11'!C112,'ID-14'!C112,'ID-18'!B112,'ID-24'!C112,'ID-26'!C112,'ID-29'!C112,'ID-30'!C112,'ID-34'!C112,'ID-36'!B112,'ID-38'!C112,'ID-39'!C112,'ID-40'!C112,'ID-44'!C112,'ID-45'!C112,'ID-57'!C112,'ID-59'!C112))</f>
        <v>2.3586570294541644</v>
      </c>
      <c r="D105" s="1">
        <f>ABS(MEAN!D105-MIN('ID-13'!C112,'ID-14'!D112,'ID-15'!C112,'ID-16'!B112,'ID-18'!C112,'ID-26'!D112,'ID-29'!D112,'ID-30'!D112,'ID-33'!C112,'ID-34'!D112,'ID-36'!C112,'ID-37'!C112,'ID-38'!D112,'ID-39'!D112,'ID-40'!D112,'ID-45'!D112,'ID-59'!D112,'ID-71'!C112))</f>
        <v>3.4305710551192838</v>
      </c>
      <c r="E105" s="1">
        <f>ABS(MEAN!E105-MIN('ID-03'!B112,'ID-09'!C112,'ID-13'!D112,'ID-15'!D112,'ID-16'!C112,'ID-18'!D112,'ID-24'!D112,'ID-29'!E112,'ID-30'!E112,'ID-33'!D112,'ID-34'!E112,'ID-36'!D112,'ID-38'!E112,'ID-39'!E112,'ID-40'!E112,'ID-44'!D112,'ID-45'!E112,'ID-57'!D112,'ID-70'!C112,'ID-71'!D112))</f>
        <v>3.333744293983127</v>
      </c>
      <c r="F105" s="1">
        <f>ABS(MEAN!F105-MIN('ID-01'!B112,'ID-02'!B112,'ID-03'!C112,'ID-06'!B112,'ID-08'!C112,'ID-09'!D112,'ID-12'!B112,'ID-16'!D112,'ID-18'!E112,'ID-24'!E112,'ID-29'!F112,'ID-33'!E112,'ID-34'!F112,'ID-36'!E112,'ID-38'!F112,'ID-39'!F112,'ID-40'!F112,'ID-45'!F112,'ID-53'!C112,'ID-54'!B112,'ID-57'!E112,'ID-71'!E112))</f>
        <v>4.3890988263076842</v>
      </c>
      <c r="G105" s="1">
        <f>ABS(MEAN!G105-MIN('ID-01'!C112,'ID-02'!C112,'ID-03'!D112,'ID-07'!B112,'ID-08'!D112,'ID-11'!D112,'ID-18'!F112,'ID-24'!F112,'ID-29'!G112,'ID-31'!B112,'ID-33'!F112,'ID-34'!G112,'ID-36'!F112,'ID-39'!G112,'ID-40'!G112,'ID-44'!E112,'ID-45'!G112,'ID-50'!B112,'ID-53'!D112,'ID-54'!C112,'ID-57'!F112,'ID-59'!E112,'ID-70'!D112,'ID-71'!F112))</f>
        <v>4.0600135615000035</v>
      </c>
      <c r="H105" s="1">
        <f>ABS(MEAN!H105-MIN('ID-03'!E112,'ID-11'!E112,'ID-13'!E112,'ID-15'!E112,'ID-16'!E112,'ID-18'!G112,'ID-24'!G112,'ID-29'!H112,'ID-30'!F112,'ID-31'!C112,'ID-33'!G112,'ID-34'!H112,'ID-40'!H112,'ID-44'!F112,'ID-45'!H112,'ID-54'!D112,'ID-57'!G112,'ID-59'!F112,'ID-70'!E112,'ID-71'!G112))</f>
        <v>2.4123937255145478</v>
      </c>
      <c r="I105" s="1">
        <f>ABS(MEAN!I105-MIN('ID-12'!C112,'ID-18'!H112,'ID-24'!H112,'ID-29'!I112,'ID-40'!I112,'ID-44'!G112,'ID-45'!I112,'ID-59'!G112))</f>
        <v>1.7211086657313039</v>
      </c>
      <c r="J105" s="1">
        <f>ABS(MEAN!J105-MIN('ID-31'!D112,'ID-40'!J112,'ID-44'!H112,'ID-45'!J112,'ID-57'!H112))</f>
        <v>3.3201809220959682</v>
      </c>
      <c r="K105" s="1">
        <f>ABS(MEAN!K105-MIN('ID-26'!E112,'ID-31'!E112,'ID-34'!I112,'ID-36'!G112,'ID-40'!K112,'ID-44'!I112,'ID-57'!I112))</f>
        <v>3.978287096077544</v>
      </c>
    </row>
    <row r="106" spans="1:11" x14ac:dyDescent="0.25">
      <c r="A106" s="1">
        <v>12.75</v>
      </c>
      <c r="B106" s="1">
        <f>ABS(MEAN!B106-MIN('ID-11'!B113,'ID-13'!B113,'ID-14'!B113,'ID-15'!B113,'ID-24'!B113,'ID-26'!B113,'ID-29'!B113,'ID-30'!B113,'ID-32'!B113,'ID-33'!B113,'ID-34'!B113,'ID-37'!B113,'ID-38'!B113,'ID-39'!B113,'ID-40'!B113,'ID-44'!B113,'ID-45'!B113,'ID-53'!B113,'ID-57'!B113,'ID-59'!B113,'ID-70'!B113,'ID-71'!B113))</f>
        <v>2.125647895101487</v>
      </c>
      <c r="C106" s="1">
        <f>ABS(MEAN!C106-MIN('ID-08'!B113,'ID-09'!B113,'ID-11'!C113,'ID-14'!C113,'ID-18'!B113,'ID-24'!C113,'ID-26'!C113,'ID-29'!C113,'ID-30'!C113,'ID-34'!C113,'ID-36'!B113,'ID-38'!C113,'ID-39'!C113,'ID-40'!C113,'ID-44'!C113,'ID-45'!C113,'ID-57'!C113,'ID-59'!C113))</f>
        <v>2.3901971566001627</v>
      </c>
      <c r="D106" s="1">
        <f>ABS(MEAN!D106-MIN('ID-13'!C113,'ID-14'!D113,'ID-15'!C113,'ID-16'!B113,'ID-18'!C113,'ID-26'!D113,'ID-29'!D113,'ID-30'!D113,'ID-33'!C113,'ID-34'!D113,'ID-36'!C113,'ID-37'!C113,'ID-38'!D113,'ID-39'!D113,'ID-40'!D113,'ID-45'!D113,'ID-59'!D113,'ID-71'!C113))</f>
        <v>3.4282400631876193</v>
      </c>
      <c r="E106" s="1">
        <f>ABS(MEAN!E106-MIN('ID-03'!B113,'ID-09'!C113,'ID-13'!D113,'ID-15'!D113,'ID-16'!C113,'ID-18'!D113,'ID-24'!D113,'ID-29'!E113,'ID-30'!E113,'ID-33'!D113,'ID-34'!E113,'ID-36'!D113,'ID-38'!E113,'ID-39'!E113,'ID-40'!E113,'ID-44'!D113,'ID-45'!E113,'ID-57'!D113,'ID-70'!C113,'ID-71'!D113))</f>
        <v>3.3494093110347585</v>
      </c>
      <c r="F106" s="1">
        <f>ABS(MEAN!F106-MIN('ID-01'!B113,'ID-02'!B113,'ID-03'!C113,'ID-06'!B113,'ID-08'!C113,'ID-09'!D113,'ID-12'!B113,'ID-16'!D113,'ID-18'!E113,'ID-24'!E113,'ID-29'!F113,'ID-33'!E113,'ID-34'!F113,'ID-36'!E113,'ID-38'!F113,'ID-39'!F113,'ID-40'!F113,'ID-45'!F113,'ID-53'!C113,'ID-54'!B113,'ID-57'!E113,'ID-71'!E113))</f>
        <v>4.3907947865763433</v>
      </c>
      <c r="G106" s="1">
        <f>ABS(MEAN!G106-MIN('ID-01'!C113,'ID-02'!C113,'ID-03'!D113,'ID-07'!B113,'ID-08'!D113,'ID-11'!D113,'ID-18'!F113,'ID-24'!F113,'ID-29'!G113,'ID-31'!B113,'ID-33'!F113,'ID-34'!G113,'ID-36'!F113,'ID-39'!G113,'ID-40'!G113,'ID-44'!E113,'ID-45'!G113,'ID-50'!B113,'ID-53'!D113,'ID-54'!C113,'ID-57'!F113,'ID-59'!E113,'ID-70'!D113,'ID-71'!F113))</f>
        <v>4.0624457757470438</v>
      </c>
      <c r="H106" s="1">
        <f>ABS(MEAN!H106-MIN('ID-03'!E113,'ID-11'!E113,'ID-13'!E113,'ID-15'!E113,'ID-16'!E113,'ID-18'!G113,'ID-24'!G113,'ID-29'!H113,'ID-30'!F113,'ID-31'!C113,'ID-33'!G113,'ID-34'!H113,'ID-40'!H113,'ID-44'!F113,'ID-45'!H113,'ID-54'!D113,'ID-57'!G113,'ID-59'!F113,'ID-70'!E113,'ID-71'!G113))</f>
        <v>2.3860701565155651</v>
      </c>
      <c r="I106" s="1">
        <f>ABS(MEAN!I106-MIN('ID-12'!C113,'ID-18'!H113,'ID-24'!H113,'ID-29'!I113,'ID-40'!I113,'ID-44'!G113,'ID-45'!I113,'ID-59'!G113))</f>
        <v>1.6612031587207241</v>
      </c>
      <c r="J106" s="1">
        <f>ABS(MEAN!J106-MIN('ID-31'!D113,'ID-40'!J113,'ID-44'!H113,'ID-45'!J113,'ID-57'!H113))</f>
        <v>3.3169226503787819</v>
      </c>
      <c r="K106" s="1">
        <f>ABS(MEAN!K106-MIN('ID-26'!E113,'ID-31'!E113,'ID-34'!I113,'ID-36'!G113,'ID-40'!K113,'ID-44'!I113,'ID-57'!I113))</f>
        <v>3.9839895162200882</v>
      </c>
    </row>
    <row r="107" spans="1:11" x14ac:dyDescent="0.25">
      <c r="A107" s="1">
        <v>12.875</v>
      </c>
      <c r="B107" s="1">
        <f>ABS(MEAN!B107-MIN('ID-11'!B114,'ID-13'!B114,'ID-14'!B114,'ID-15'!B114,'ID-24'!B114,'ID-26'!B114,'ID-29'!B114,'ID-30'!B114,'ID-32'!B114,'ID-33'!B114,'ID-34'!B114,'ID-37'!B114,'ID-38'!B114,'ID-39'!B114,'ID-40'!B114,'ID-44'!B114,'ID-45'!B114,'ID-53'!B114,'ID-57'!B114,'ID-59'!B114,'ID-70'!B114,'ID-71'!B114))</f>
        <v>2.0920961809811907</v>
      </c>
      <c r="C107" s="1">
        <f>ABS(MEAN!C107-MIN('ID-08'!B114,'ID-09'!B114,'ID-11'!C114,'ID-14'!C114,'ID-18'!B114,'ID-24'!C114,'ID-26'!C114,'ID-29'!C114,'ID-30'!C114,'ID-34'!C114,'ID-36'!B114,'ID-38'!C114,'ID-39'!C114,'ID-40'!C114,'ID-44'!C114,'ID-45'!C114,'ID-57'!C114,'ID-59'!C114))</f>
        <v>2.3766142573413767</v>
      </c>
      <c r="D107" s="1">
        <f>ABS(MEAN!D107-MIN('ID-13'!C114,'ID-14'!D114,'ID-15'!C114,'ID-16'!B114,'ID-18'!C114,'ID-26'!D114,'ID-29'!D114,'ID-30'!D114,'ID-33'!C114,'ID-34'!D114,'ID-36'!C114,'ID-37'!C114,'ID-38'!D114,'ID-39'!D114,'ID-40'!D114,'ID-45'!D114,'ID-59'!D114,'ID-71'!C114))</f>
        <v>3.3472257683431224</v>
      </c>
      <c r="E107" s="1">
        <f>ABS(MEAN!E107-MIN('ID-03'!B114,'ID-09'!C114,'ID-13'!D114,'ID-15'!D114,'ID-16'!C114,'ID-18'!D114,'ID-24'!D114,'ID-29'!E114,'ID-30'!E114,'ID-33'!D114,'ID-34'!E114,'ID-36'!D114,'ID-38'!E114,'ID-39'!E114,'ID-40'!E114,'ID-44'!D114,'ID-45'!E114,'ID-57'!D114,'ID-70'!C114,'ID-71'!D114))</f>
        <v>3.313571356666106</v>
      </c>
      <c r="F107" s="1">
        <f>ABS(MEAN!F107-MIN('ID-01'!B114,'ID-02'!B114,'ID-03'!C114,'ID-06'!B114,'ID-08'!C114,'ID-09'!D114,'ID-12'!B114,'ID-16'!D114,'ID-18'!E114,'ID-24'!E114,'ID-29'!F114,'ID-33'!E114,'ID-34'!F114,'ID-36'!E114,'ID-38'!F114,'ID-39'!F114,'ID-40'!F114,'ID-45'!F114,'ID-53'!C114,'ID-54'!B114,'ID-57'!E114,'ID-71'!E114))</f>
        <v>4.4085106484433361</v>
      </c>
      <c r="G107" s="1">
        <f>ABS(MEAN!G107-MIN('ID-01'!C114,'ID-02'!C114,'ID-03'!D114,'ID-07'!B114,'ID-08'!D114,'ID-11'!D114,'ID-18'!F114,'ID-24'!F114,'ID-29'!G114,'ID-31'!B114,'ID-33'!F114,'ID-34'!G114,'ID-36'!F114,'ID-39'!G114,'ID-40'!G114,'ID-44'!E114,'ID-45'!G114,'ID-50'!B114,'ID-53'!D114,'ID-54'!C114,'ID-57'!F114,'ID-59'!E114,'ID-70'!D114,'ID-71'!F114))</f>
        <v>4.0597505478703404</v>
      </c>
      <c r="H107" s="1">
        <f>ABS(MEAN!H107-MIN('ID-03'!E114,'ID-11'!E114,'ID-13'!E114,'ID-15'!E114,'ID-16'!E114,'ID-18'!G114,'ID-24'!G114,'ID-29'!H114,'ID-30'!F114,'ID-31'!C114,'ID-33'!G114,'ID-34'!H114,'ID-40'!H114,'ID-44'!F114,'ID-45'!H114,'ID-54'!D114,'ID-57'!G114,'ID-59'!F114,'ID-70'!E114,'ID-71'!G114))</f>
        <v>2.3652226253817723</v>
      </c>
      <c r="I107" s="1">
        <f>ABS(MEAN!I107-MIN('ID-12'!C114,'ID-18'!H114,'ID-24'!H114,'ID-29'!I114,'ID-40'!I114,'ID-44'!G114,'ID-45'!I114,'ID-59'!G114))</f>
        <v>1.6548115004913271</v>
      </c>
      <c r="J107" s="1">
        <f>ABS(MEAN!J107-MIN('ID-31'!D114,'ID-40'!J114,'ID-44'!H114,'ID-45'!J114,'ID-57'!H114))</f>
        <v>3.2269103626262385</v>
      </c>
      <c r="K107" s="1">
        <f>ABS(MEAN!K107-MIN('ID-26'!E114,'ID-31'!E114,'ID-34'!I114,'ID-36'!G114,'ID-40'!K114,'ID-44'!I114,'ID-57'!I114))</f>
        <v>3.9987185611862159</v>
      </c>
    </row>
    <row r="108" spans="1:11" x14ac:dyDescent="0.25">
      <c r="A108" s="1">
        <v>13</v>
      </c>
      <c r="B108" s="1">
        <f>ABS(MEAN!B108-MIN('ID-11'!B115,'ID-13'!B115,'ID-14'!B115,'ID-15'!B115,'ID-24'!B115,'ID-26'!B115,'ID-29'!B115,'ID-30'!B115,'ID-32'!B115,'ID-33'!B115,'ID-34'!B115,'ID-37'!B115,'ID-38'!B115,'ID-39'!B115,'ID-40'!B115,'ID-44'!B115,'ID-45'!B115,'ID-53'!B115,'ID-57'!B115,'ID-59'!B115,'ID-70'!B115,'ID-71'!B115))</f>
        <v>2.0044609562080353</v>
      </c>
      <c r="C108" s="1">
        <f>ABS(MEAN!C108-MIN('ID-08'!B115,'ID-09'!B115,'ID-11'!C115,'ID-14'!C115,'ID-18'!B115,'ID-24'!C115,'ID-26'!C115,'ID-29'!C115,'ID-30'!C115,'ID-34'!C115,'ID-36'!B115,'ID-38'!C115,'ID-39'!C115,'ID-40'!C115,'ID-44'!C115,'ID-45'!C115,'ID-57'!C115,'ID-59'!C115))</f>
        <v>2.3607032765965634</v>
      </c>
      <c r="D108" s="1">
        <f>ABS(MEAN!D108-MIN('ID-13'!C115,'ID-14'!D115,'ID-15'!C115,'ID-16'!B115,'ID-18'!C115,'ID-26'!D115,'ID-29'!D115,'ID-30'!D115,'ID-33'!C115,'ID-34'!D115,'ID-36'!C115,'ID-37'!C115,'ID-38'!D115,'ID-39'!D115,'ID-40'!D115,'ID-45'!D115,'ID-59'!D115,'ID-71'!C115))</f>
        <v>3.2933524886511272</v>
      </c>
      <c r="E108" s="1">
        <f>ABS(MEAN!E108-MIN('ID-03'!B115,'ID-09'!C115,'ID-13'!D115,'ID-15'!D115,'ID-16'!C115,'ID-18'!D115,'ID-24'!D115,'ID-29'!E115,'ID-30'!E115,'ID-33'!D115,'ID-34'!E115,'ID-36'!D115,'ID-38'!E115,'ID-39'!E115,'ID-40'!E115,'ID-44'!D115,'ID-45'!E115,'ID-57'!D115,'ID-70'!C115,'ID-71'!D115))</f>
        <v>3.2799673857035145</v>
      </c>
      <c r="F108" s="1">
        <f>ABS(MEAN!F108-MIN('ID-01'!B115,'ID-02'!B115,'ID-03'!C115,'ID-06'!B115,'ID-08'!C115,'ID-09'!D115,'ID-12'!B115,'ID-16'!D115,'ID-18'!E115,'ID-24'!E115,'ID-29'!F115,'ID-33'!E115,'ID-34'!F115,'ID-36'!E115,'ID-38'!F115,'ID-39'!F115,'ID-40'!F115,'ID-45'!F115,'ID-53'!C115,'ID-54'!B115,'ID-57'!E115,'ID-71'!E115))</f>
        <v>4.4124205710455939</v>
      </c>
      <c r="G108" s="1">
        <f>ABS(MEAN!G108-MIN('ID-01'!C115,'ID-02'!C115,'ID-03'!D115,'ID-07'!B115,'ID-08'!D115,'ID-11'!D115,'ID-18'!F115,'ID-24'!F115,'ID-29'!G115,'ID-31'!B115,'ID-33'!F115,'ID-34'!G115,'ID-36'!F115,'ID-39'!G115,'ID-40'!G115,'ID-44'!E115,'ID-45'!G115,'ID-50'!B115,'ID-53'!D115,'ID-54'!C115,'ID-57'!F115,'ID-59'!E115,'ID-70'!D115,'ID-71'!F115))</f>
        <v>4.0609426732117626</v>
      </c>
      <c r="H108" s="1">
        <f>ABS(MEAN!H108-MIN('ID-03'!E115,'ID-11'!E115,'ID-13'!E115,'ID-15'!E115,'ID-16'!E115,'ID-18'!G115,'ID-24'!G115,'ID-29'!H115,'ID-30'!F115,'ID-31'!C115,'ID-33'!G115,'ID-34'!H115,'ID-40'!H115,'ID-44'!F115,'ID-45'!H115,'ID-54'!D115,'ID-57'!G115,'ID-59'!F115,'ID-70'!E115,'ID-71'!G115))</f>
        <v>2.334783175329914</v>
      </c>
      <c r="I108" s="1">
        <f>ABS(MEAN!I108-MIN('ID-12'!C115,'ID-18'!H115,'ID-24'!H115,'ID-29'!I115,'ID-40'!I115,'ID-44'!G115,'ID-45'!I115,'ID-59'!G115))</f>
        <v>1.6602865486111256</v>
      </c>
      <c r="J108" s="1">
        <f>ABS(MEAN!J108-MIN('ID-31'!D115,'ID-40'!J115,'ID-44'!H115,'ID-45'!J115,'ID-57'!H115))</f>
        <v>3.1947324877524785</v>
      </c>
      <c r="K108" s="1">
        <f>ABS(MEAN!K108-MIN('ID-26'!E115,'ID-31'!E115,'ID-34'!I115,'ID-36'!G115,'ID-40'!K115,'ID-44'!I115,'ID-57'!I115))</f>
        <v>4.0191652788505117</v>
      </c>
    </row>
    <row r="109" spans="1:11" x14ac:dyDescent="0.25">
      <c r="A109" s="1">
        <v>13.125</v>
      </c>
      <c r="B109" s="1">
        <f>ABS(MEAN!B109-MIN('ID-11'!B116,'ID-13'!B116,'ID-14'!B116,'ID-15'!B116,'ID-24'!B116,'ID-26'!B116,'ID-29'!B116,'ID-30'!B116,'ID-32'!B116,'ID-33'!B116,'ID-34'!B116,'ID-37'!B116,'ID-38'!B116,'ID-39'!B116,'ID-40'!B116,'ID-44'!B116,'ID-45'!B116,'ID-53'!B116,'ID-57'!B116,'ID-59'!B116,'ID-70'!B116,'ID-71'!B116))</f>
        <v>1.9658223593529236</v>
      </c>
      <c r="C109" s="1">
        <f>ABS(MEAN!C109-MIN('ID-08'!B116,'ID-09'!B116,'ID-11'!C116,'ID-14'!C116,'ID-18'!B116,'ID-24'!C116,'ID-26'!C116,'ID-29'!C116,'ID-30'!C116,'ID-34'!C116,'ID-36'!B116,'ID-38'!C116,'ID-39'!C116,'ID-40'!C116,'ID-44'!C116,'ID-45'!C116,'ID-57'!C116,'ID-59'!C116))</f>
        <v>2.2805804704809276</v>
      </c>
      <c r="D109" s="1">
        <f>ABS(MEAN!D109-MIN('ID-13'!C116,'ID-14'!D116,'ID-15'!C116,'ID-16'!B116,'ID-18'!C116,'ID-26'!D116,'ID-29'!D116,'ID-30'!D116,'ID-33'!C116,'ID-34'!D116,'ID-36'!C116,'ID-37'!C116,'ID-38'!D116,'ID-39'!D116,'ID-40'!D116,'ID-45'!D116,'ID-59'!D116,'ID-71'!C116))</f>
        <v>3.2793653698236405</v>
      </c>
      <c r="E109" s="1">
        <f>ABS(MEAN!E109-MIN('ID-03'!B116,'ID-09'!C116,'ID-13'!D116,'ID-15'!D116,'ID-16'!C116,'ID-18'!D116,'ID-24'!D116,'ID-29'!E116,'ID-30'!E116,'ID-33'!D116,'ID-34'!E116,'ID-36'!D116,'ID-38'!E116,'ID-39'!E116,'ID-40'!E116,'ID-44'!D116,'ID-45'!E116,'ID-57'!D116,'ID-70'!C116,'ID-71'!D116))</f>
        <v>3.2632626913551732</v>
      </c>
      <c r="F109" s="1">
        <f>ABS(MEAN!F109-MIN('ID-01'!B116,'ID-02'!B116,'ID-03'!C116,'ID-06'!B116,'ID-08'!C116,'ID-09'!D116,'ID-12'!B116,'ID-16'!D116,'ID-18'!E116,'ID-24'!E116,'ID-29'!F116,'ID-33'!E116,'ID-34'!F116,'ID-36'!E116,'ID-38'!F116,'ID-39'!F116,'ID-40'!F116,'ID-45'!F116,'ID-53'!C116,'ID-54'!B116,'ID-57'!E116,'ID-71'!E116))</f>
        <v>4.4112944131537049</v>
      </c>
      <c r="G109" s="1">
        <f>ABS(MEAN!G109-MIN('ID-01'!C116,'ID-02'!C116,'ID-03'!D116,'ID-07'!B116,'ID-08'!D116,'ID-11'!D116,'ID-18'!F116,'ID-24'!F116,'ID-29'!G116,'ID-31'!B116,'ID-33'!F116,'ID-34'!G116,'ID-36'!F116,'ID-39'!G116,'ID-40'!G116,'ID-44'!E116,'ID-45'!G116,'ID-50'!B116,'ID-53'!D116,'ID-54'!C116,'ID-57'!F116,'ID-59'!E116,'ID-70'!D116,'ID-71'!F116))</f>
        <v>4.0588386408776316</v>
      </c>
      <c r="H109" s="1">
        <f>ABS(MEAN!H109-MIN('ID-03'!E116,'ID-11'!E116,'ID-13'!E116,'ID-15'!E116,'ID-16'!E116,'ID-18'!G116,'ID-24'!G116,'ID-29'!H116,'ID-30'!F116,'ID-31'!C116,'ID-33'!G116,'ID-34'!H116,'ID-40'!H116,'ID-44'!F116,'ID-45'!H116,'ID-54'!D116,'ID-57'!G116,'ID-59'!F116,'ID-70'!E116,'ID-71'!G116))</f>
        <v>2.3521588504096478</v>
      </c>
      <c r="I109" s="1">
        <f>ABS(MEAN!I109-MIN('ID-12'!C116,'ID-18'!H116,'ID-24'!H116,'ID-29'!I116,'ID-40'!I116,'ID-44'!G116,'ID-45'!I116,'ID-59'!G116))</f>
        <v>1.6526671301493145</v>
      </c>
      <c r="J109" s="1">
        <f>ABS(MEAN!J109-MIN('ID-31'!D116,'ID-40'!J116,'ID-44'!H116,'ID-45'!J116,'ID-57'!H116))</f>
        <v>3.1999479422979427</v>
      </c>
      <c r="K109" s="1">
        <f>ABS(MEAN!K109-MIN('ID-26'!E116,'ID-31'!E116,'ID-34'!I116,'ID-36'!G116,'ID-40'!K116,'ID-44'!I116,'ID-57'!I116))</f>
        <v>4.0327656490123118</v>
      </c>
    </row>
    <row r="110" spans="1:11" x14ac:dyDescent="0.25">
      <c r="A110" s="1">
        <v>13.25</v>
      </c>
      <c r="B110" s="1">
        <f>ABS(MEAN!B110-MIN('ID-11'!B117,'ID-13'!B117,'ID-14'!B117,'ID-15'!B117,'ID-24'!B117,'ID-26'!B117,'ID-29'!B117,'ID-30'!B117,'ID-32'!B117,'ID-33'!B117,'ID-34'!B117,'ID-37'!B117,'ID-38'!B117,'ID-39'!B117,'ID-40'!B117,'ID-44'!B117,'ID-45'!B117,'ID-53'!B117,'ID-57'!B117,'ID-59'!B117,'ID-70'!B117,'ID-71'!B117))</f>
        <v>1.9916434421868665</v>
      </c>
      <c r="C110" s="1">
        <f>ABS(MEAN!C110-MIN('ID-08'!B117,'ID-09'!B117,'ID-11'!C117,'ID-14'!C117,'ID-18'!B117,'ID-24'!C117,'ID-26'!C117,'ID-29'!C117,'ID-30'!C117,'ID-34'!C117,'ID-36'!B117,'ID-38'!C117,'ID-39'!C117,'ID-40'!C117,'ID-44'!C117,'ID-45'!C117,'ID-57'!C117,'ID-59'!C117))</f>
        <v>2.2429697876355164</v>
      </c>
      <c r="D110" s="1">
        <f>ABS(MEAN!D110-MIN('ID-13'!C117,'ID-14'!D117,'ID-15'!C117,'ID-16'!B117,'ID-18'!C117,'ID-26'!D117,'ID-29'!D117,'ID-30'!D117,'ID-33'!C117,'ID-34'!D117,'ID-36'!C117,'ID-37'!C117,'ID-38'!D117,'ID-39'!D117,'ID-40'!D117,'ID-45'!D117,'ID-59'!D117,'ID-71'!C117))</f>
        <v>3.2727200661817477</v>
      </c>
      <c r="E110" s="1">
        <f>ABS(MEAN!E110-MIN('ID-03'!B117,'ID-09'!C117,'ID-13'!D117,'ID-15'!D117,'ID-16'!C117,'ID-18'!D117,'ID-24'!D117,'ID-29'!E117,'ID-30'!E117,'ID-33'!D117,'ID-34'!E117,'ID-36'!D117,'ID-38'!E117,'ID-39'!E117,'ID-40'!E117,'ID-44'!D117,'ID-45'!E117,'ID-57'!D117,'ID-70'!C117,'ID-71'!D117))</f>
        <v>3.2456693060817337</v>
      </c>
      <c r="F110" s="1">
        <f>ABS(MEAN!F110-MIN('ID-01'!B117,'ID-02'!B117,'ID-03'!C117,'ID-06'!B117,'ID-08'!C117,'ID-09'!D117,'ID-12'!B117,'ID-16'!D117,'ID-18'!E117,'ID-24'!E117,'ID-29'!F117,'ID-33'!E117,'ID-34'!F117,'ID-36'!E117,'ID-38'!F117,'ID-39'!F117,'ID-40'!F117,'ID-45'!F117,'ID-53'!C117,'ID-54'!B117,'ID-57'!E117,'ID-71'!E117))</f>
        <v>4.4106064921976937</v>
      </c>
      <c r="G110" s="1">
        <f>ABS(MEAN!G110-MIN('ID-01'!C117,'ID-02'!C117,'ID-03'!D117,'ID-07'!B117,'ID-08'!D117,'ID-11'!D117,'ID-18'!F117,'ID-24'!F117,'ID-29'!G117,'ID-31'!B117,'ID-33'!F117,'ID-34'!G117,'ID-36'!F117,'ID-39'!G117,'ID-40'!G117,'ID-44'!E117,'ID-45'!G117,'ID-50'!B117,'ID-53'!D117,'ID-54'!C117,'ID-57'!F117,'ID-59'!E117,'ID-70'!D117,'ID-71'!F117))</f>
        <v>4.0546001756622871</v>
      </c>
      <c r="H110" s="1">
        <f>ABS(MEAN!H110-MIN('ID-03'!E117,'ID-11'!E117,'ID-13'!E117,'ID-15'!E117,'ID-16'!E117,'ID-18'!G117,'ID-24'!G117,'ID-29'!H117,'ID-30'!F117,'ID-31'!C117,'ID-33'!G117,'ID-34'!H117,'ID-40'!H117,'ID-44'!F117,'ID-45'!H117,'ID-54'!D117,'ID-57'!G117,'ID-59'!F117,'ID-70'!E117,'ID-71'!G117))</f>
        <v>2.3661910193112021</v>
      </c>
      <c r="I110" s="1">
        <f>ABS(MEAN!I110-MIN('ID-12'!C117,'ID-18'!H117,'ID-24'!H117,'ID-29'!I117,'ID-40'!I117,'ID-44'!G117,'ID-45'!I117,'ID-59'!G117))</f>
        <v>1.6385814033541202</v>
      </c>
      <c r="J110" s="1">
        <f>ABS(MEAN!J110-MIN('ID-31'!D117,'ID-40'!J117,'ID-44'!H117,'ID-45'!J117,'ID-57'!H117))</f>
        <v>3.2122745438130984</v>
      </c>
      <c r="K110" s="1">
        <f>ABS(MEAN!K110-MIN('ID-26'!E117,'ID-31'!E117,'ID-34'!I117,'ID-36'!G117,'ID-40'!K117,'ID-44'!I117,'ID-57'!I117))</f>
        <v>4.0363809876081973</v>
      </c>
    </row>
    <row r="111" spans="1:11" x14ac:dyDescent="0.25">
      <c r="A111" s="1">
        <v>13.375</v>
      </c>
      <c r="B111" s="1">
        <f>ABS(MEAN!B111-MIN('ID-11'!B118,'ID-13'!B118,'ID-14'!B118,'ID-15'!B118,'ID-24'!B118,'ID-26'!B118,'ID-29'!B118,'ID-30'!B118,'ID-32'!B118,'ID-33'!B118,'ID-34'!B118,'ID-37'!B118,'ID-38'!B118,'ID-39'!B118,'ID-40'!B118,'ID-44'!B118,'ID-45'!B118,'ID-53'!B118,'ID-57'!B118,'ID-59'!B118,'ID-70'!B118,'ID-71'!B118))</f>
        <v>2.0552986553065651</v>
      </c>
      <c r="C111" s="1">
        <f>ABS(MEAN!C111-MIN('ID-08'!B118,'ID-09'!B118,'ID-11'!C118,'ID-14'!C118,'ID-18'!B118,'ID-24'!C118,'ID-26'!C118,'ID-29'!C118,'ID-30'!C118,'ID-34'!C118,'ID-36'!B118,'ID-38'!C118,'ID-39'!C118,'ID-40'!C118,'ID-44'!C118,'ID-45'!C118,'ID-57'!C118,'ID-59'!C118))</f>
        <v>2.2021420678615513</v>
      </c>
      <c r="D111" s="1">
        <f>ABS(MEAN!D111-MIN('ID-13'!C118,'ID-14'!D118,'ID-15'!C118,'ID-16'!B118,'ID-18'!C118,'ID-26'!D118,'ID-29'!D118,'ID-30'!D118,'ID-33'!C118,'ID-34'!D118,'ID-36'!C118,'ID-37'!C118,'ID-38'!D118,'ID-39'!D118,'ID-40'!D118,'ID-45'!D118,'ID-59'!D118,'ID-71'!C118))</f>
        <v>3.2312529232128284</v>
      </c>
      <c r="E111" s="1">
        <f>ABS(MEAN!E111-MIN('ID-03'!B118,'ID-09'!C118,'ID-13'!D118,'ID-15'!D118,'ID-16'!C118,'ID-18'!D118,'ID-24'!D118,'ID-29'!E118,'ID-30'!E118,'ID-33'!D118,'ID-34'!E118,'ID-36'!D118,'ID-38'!E118,'ID-39'!E118,'ID-40'!E118,'ID-44'!D118,'ID-45'!E118,'ID-57'!D118,'ID-70'!C118,'ID-71'!D118))</f>
        <v>3.2393113141078267</v>
      </c>
      <c r="F111" s="1">
        <f>ABS(MEAN!F111-MIN('ID-01'!B118,'ID-02'!B118,'ID-03'!C118,'ID-06'!B118,'ID-08'!C118,'ID-09'!D118,'ID-12'!B118,'ID-16'!D118,'ID-18'!E118,'ID-24'!E118,'ID-29'!F118,'ID-33'!E118,'ID-34'!F118,'ID-36'!E118,'ID-38'!F118,'ID-39'!F118,'ID-40'!F118,'ID-45'!F118,'ID-53'!C118,'ID-54'!B118,'ID-57'!E118,'ID-71'!E118))</f>
        <v>4.4140017874884805</v>
      </c>
      <c r="G111" s="1">
        <f>ABS(MEAN!G111-MIN('ID-01'!C118,'ID-02'!C118,'ID-03'!D118,'ID-07'!B118,'ID-08'!D118,'ID-11'!D118,'ID-18'!F118,'ID-24'!F118,'ID-29'!G118,'ID-31'!B118,'ID-33'!F118,'ID-34'!G118,'ID-36'!F118,'ID-39'!G118,'ID-40'!G118,'ID-44'!E118,'ID-45'!G118,'ID-50'!B118,'ID-53'!D118,'ID-54'!C118,'ID-57'!F118,'ID-59'!E118,'ID-70'!D118,'ID-71'!F118))</f>
        <v>4.0555306163261058</v>
      </c>
      <c r="H111" s="1">
        <f>ABS(MEAN!H111-MIN('ID-03'!E118,'ID-11'!E118,'ID-13'!E118,'ID-15'!E118,'ID-16'!E118,'ID-18'!G118,'ID-24'!G118,'ID-29'!H118,'ID-30'!F118,'ID-31'!C118,'ID-33'!G118,'ID-34'!H118,'ID-40'!H118,'ID-44'!F118,'ID-45'!H118,'ID-54'!D118,'ID-57'!G118,'ID-59'!F118,'ID-70'!E118,'ID-71'!G118))</f>
        <v>2.3647798698612021</v>
      </c>
      <c r="I111" s="1">
        <f>ABS(MEAN!I111-MIN('ID-12'!C118,'ID-18'!H118,'ID-24'!H118,'ID-29'!I118,'ID-40'!I118,'ID-44'!G118,'ID-45'!I118,'ID-59'!G118))</f>
        <v>1.5877752244047549</v>
      </c>
      <c r="J111" s="1">
        <f>ABS(MEAN!J111-MIN('ID-31'!D118,'ID-40'!J118,'ID-44'!H118,'ID-45'!J118,'ID-57'!H118))</f>
        <v>3.2336695295454554</v>
      </c>
      <c r="K111" s="1">
        <f>ABS(MEAN!K111-MIN('ID-26'!E118,'ID-31'!E118,'ID-34'!I118,'ID-36'!G118,'ID-40'!K118,'ID-44'!I118,'ID-57'!I118))</f>
        <v>4.0512564595273552</v>
      </c>
    </row>
    <row r="112" spans="1:11" x14ac:dyDescent="0.25">
      <c r="A112" s="1">
        <v>13.5</v>
      </c>
      <c r="B112" s="1">
        <f>ABS(MEAN!B112-MIN('ID-11'!B119,'ID-13'!B119,'ID-14'!B119,'ID-15'!B119,'ID-24'!B119,'ID-26'!B119,'ID-29'!B119,'ID-30'!B119,'ID-32'!B119,'ID-33'!B119,'ID-34'!B119,'ID-37'!B119,'ID-38'!B119,'ID-39'!B119,'ID-40'!B119,'ID-44'!B119,'ID-45'!B119,'ID-53'!B119,'ID-57'!B119,'ID-59'!B119,'ID-70'!B119,'ID-71'!B119))</f>
        <v>2.1002818422595766</v>
      </c>
      <c r="C112" s="1">
        <f>ABS(MEAN!C112-MIN('ID-08'!B119,'ID-09'!B119,'ID-11'!C119,'ID-14'!C119,'ID-18'!B119,'ID-24'!C119,'ID-26'!C119,'ID-29'!C119,'ID-30'!C119,'ID-34'!C119,'ID-36'!B119,'ID-38'!C119,'ID-39'!C119,'ID-40'!C119,'ID-44'!C119,'ID-45'!C119,'ID-57'!C119,'ID-59'!C119))</f>
        <v>2.2079331988587789</v>
      </c>
      <c r="D112" s="1">
        <f>ABS(MEAN!D112-MIN('ID-13'!C119,'ID-14'!D119,'ID-15'!C119,'ID-16'!B119,'ID-18'!C119,'ID-26'!D119,'ID-29'!D119,'ID-30'!D119,'ID-33'!C119,'ID-34'!D119,'ID-36'!C119,'ID-37'!C119,'ID-38'!D119,'ID-39'!D119,'ID-40'!D119,'ID-45'!D119,'ID-59'!D119,'ID-71'!C119))</f>
        <v>3.237041518758847</v>
      </c>
      <c r="E112" s="1">
        <f>ABS(MEAN!E112-MIN('ID-03'!B119,'ID-09'!C119,'ID-13'!D119,'ID-15'!D119,'ID-16'!C119,'ID-18'!D119,'ID-24'!D119,'ID-29'!E119,'ID-30'!E119,'ID-33'!D119,'ID-34'!E119,'ID-36'!D119,'ID-38'!E119,'ID-39'!E119,'ID-40'!E119,'ID-44'!D119,'ID-45'!E119,'ID-57'!D119,'ID-70'!C119,'ID-71'!D119))</f>
        <v>3.2421784953168249</v>
      </c>
      <c r="F112" s="1">
        <f>ABS(MEAN!F112-MIN('ID-01'!B119,'ID-02'!B119,'ID-03'!C119,'ID-06'!B119,'ID-08'!C119,'ID-09'!D119,'ID-12'!B119,'ID-16'!D119,'ID-18'!E119,'ID-24'!E119,'ID-29'!F119,'ID-33'!E119,'ID-34'!F119,'ID-36'!E119,'ID-38'!F119,'ID-39'!F119,'ID-40'!F119,'ID-45'!F119,'ID-53'!C119,'ID-54'!B119,'ID-57'!E119,'ID-71'!E119))</f>
        <v>4.4224191334837855</v>
      </c>
      <c r="G112" s="1">
        <f>ABS(MEAN!G112-MIN('ID-01'!C119,'ID-02'!C119,'ID-03'!D119,'ID-07'!B119,'ID-08'!D119,'ID-11'!D119,'ID-18'!F119,'ID-24'!F119,'ID-29'!G119,'ID-31'!B119,'ID-33'!F119,'ID-34'!G119,'ID-36'!F119,'ID-39'!G119,'ID-40'!G119,'ID-44'!E119,'ID-45'!G119,'ID-50'!B119,'ID-53'!D119,'ID-54'!C119,'ID-57'!F119,'ID-59'!E119,'ID-70'!D119,'ID-71'!F119))</f>
        <v>4.0601520429658571</v>
      </c>
      <c r="H112" s="1">
        <f>ABS(MEAN!H112-MIN('ID-03'!E119,'ID-11'!E119,'ID-13'!E119,'ID-15'!E119,'ID-16'!E119,'ID-18'!G119,'ID-24'!G119,'ID-29'!H119,'ID-30'!F119,'ID-31'!C119,'ID-33'!G119,'ID-34'!H119,'ID-40'!H119,'ID-44'!F119,'ID-45'!H119,'ID-54'!D119,'ID-57'!G119,'ID-59'!F119,'ID-70'!E119,'ID-71'!G119))</f>
        <v>2.3781374382346421</v>
      </c>
      <c r="I112" s="1">
        <f>ABS(MEAN!I112-MIN('ID-12'!C119,'ID-18'!H119,'ID-24'!H119,'ID-29'!I119,'ID-40'!I119,'ID-44'!G119,'ID-45'!I119,'ID-59'!G119))</f>
        <v>1.6248675440476354</v>
      </c>
      <c r="J112" s="1">
        <f>ABS(MEAN!J112-MIN('ID-31'!D119,'ID-40'!J119,'ID-44'!H119,'ID-45'!J119,'ID-57'!H119))</f>
        <v>3.137175959848463</v>
      </c>
      <c r="K112" s="1">
        <f>ABS(MEAN!K112-MIN('ID-26'!E119,'ID-31'!E119,'ID-34'!I119,'ID-36'!G119,'ID-40'!K119,'ID-44'!I119,'ID-57'!I119))</f>
        <v>4.0659619072980746</v>
      </c>
    </row>
    <row r="113" spans="1:11" x14ac:dyDescent="0.25">
      <c r="A113" s="1">
        <v>13.625</v>
      </c>
      <c r="B113" s="1">
        <f>ABS(MEAN!B113-MIN('ID-11'!B120,'ID-13'!B120,'ID-14'!B120,'ID-15'!B120,'ID-24'!B120,'ID-26'!B120,'ID-29'!B120,'ID-30'!B120,'ID-32'!B120,'ID-33'!B120,'ID-34'!B120,'ID-37'!B120,'ID-38'!B120,'ID-39'!B120,'ID-40'!B120,'ID-44'!B120,'ID-45'!B120,'ID-53'!B120,'ID-57'!B120,'ID-59'!B120,'ID-70'!B120,'ID-71'!B120))</f>
        <v>2.1030314130318466</v>
      </c>
      <c r="C113" s="1">
        <f>ABS(MEAN!C113-MIN('ID-08'!B120,'ID-09'!B120,'ID-11'!C120,'ID-14'!C120,'ID-18'!B120,'ID-24'!C120,'ID-26'!C120,'ID-29'!C120,'ID-30'!C120,'ID-34'!C120,'ID-36'!B120,'ID-38'!C120,'ID-39'!C120,'ID-40'!C120,'ID-44'!C120,'ID-45'!C120,'ID-57'!C120,'ID-59'!C120))</f>
        <v>2.1805749104292573</v>
      </c>
      <c r="D113" s="1">
        <f>ABS(MEAN!D113-MIN('ID-13'!C120,'ID-14'!D120,'ID-15'!C120,'ID-16'!B120,'ID-18'!C120,'ID-26'!D120,'ID-29'!D120,'ID-30'!D120,'ID-33'!C120,'ID-34'!D120,'ID-36'!C120,'ID-37'!C120,'ID-38'!D120,'ID-39'!D120,'ID-40'!D120,'ID-45'!D120,'ID-59'!D120,'ID-71'!C120))</f>
        <v>3.3033168889080962</v>
      </c>
      <c r="E113" s="1">
        <f>ABS(MEAN!E113-MIN('ID-03'!B120,'ID-09'!C120,'ID-13'!D120,'ID-15'!D120,'ID-16'!C120,'ID-18'!D120,'ID-24'!D120,'ID-29'!E120,'ID-30'!E120,'ID-33'!D120,'ID-34'!E120,'ID-36'!D120,'ID-38'!E120,'ID-39'!E120,'ID-40'!E120,'ID-44'!D120,'ID-45'!E120,'ID-57'!D120,'ID-70'!C120,'ID-71'!D120))</f>
        <v>3.2227438345926309</v>
      </c>
      <c r="F113" s="1">
        <f>ABS(MEAN!F113-MIN('ID-01'!B120,'ID-02'!B120,'ID-03'!C120,'ID-06'!B120,'ID-08'!C120,'ID-09'!D120,'ID-12'!B120,'ID-16'!D120,'ID-18'!E120,'ID-24'!E120,'ID-29'!F120,'ID-33'!E120,'ID-34'!F120,'ID-36'!E120,'ID-38'!F120,'ID-39'!F120,'ID-40'!F120,'ID-45'!F120,'ID-53'!C120,'ID-54'!B120,'ID-57'!E120,'ID-71'!E120))</f>
        <v>4.4357412646248449</v>
      </c>
      <c r="G113" s="1">
        <f>ABS(MEAN!G113-MIN('ID-01'!C120,'ID-02'!C120,'ID-03'!D120,'ID-07'!B120,'ID-08'!D120,'ID-11'!D120,'ID-18'!F120,'ID-24'!F120,'ID-29'!G120,'ID-31'!B120,'ID-33'!F120,'ID-34'!G120,'ID-36'!F120,'ID-39'!G120,'ID-40'!G120,'ID-44'!E120,'ID-45'!G120,'ID-50'!B120,'ID-53'!D120,'ID-54'!C120,'ID-57'!F120,'ID-59'!E120,'ID-70'!D120,'ID-71'!F120))</f>
        <v>4.0573532787645554</v>
      </c>
      <c r="H113" s="1">
        <f>ABS(MEAN!H113-MIN('ID-03'!E120,'ID-11'!E120,'ID-13'!E120,'ID-15'!E120,'ID-16'!E120,'ID-18'!G120,'ID-24'!G120,'ID-29'!H120,'ID-30'!F120,'ID-31'!C120,'ID-33'!G120,'ID-34'!H120,'ID-40'!H120,'ID-44'!F120,'ID-45'!H120,'ID-54'!D120,'ID-57'!G120,'ID-59'!F120,'ID-70'!E120,'ID-71'!G120))</f>
        <v>2.4461960097225486</v>
      </c>
      <c r="I113" s="1">
        <f>ABS(MEAN!I113-MIN('ID-12'!C120,'ID-18'!H120,'ID-24'!H120,'ID-29'!I120,'ID-40'!I120,'ID-44'!G120,'ID-45'!I120,'ID-59'!G120))</f>
        <v>1.6227805695578326</v>
      </c>
      <c r="J113" s="1">
        <f>ABS(MEAN!J113-MIN('ID-31'!D120,'ID-40'!J120,'ID-44'!H120,'ID-45'!J120,'ID-57'!H120))</f>
        <v>3.1854505380050604</v>
      </c>
      <c r="K113" s="1">
        <f>ABS(MEAN!K113-MIN('ID-26'!E120,'ID-31'!E120,'ID-34'!I120,'ID-36'!G120,'ID-40'!K120,'ID-44'!I120,'ID-57'!I120))</f>
        <v>4.0978550697758429</v>
      </c>
    </row>
    <row r="114" spans="1:11" x14ac:dyDescent="0.25">
      <c r="A114" s="1">
        <v>13.75</v>
      </c>
      <c r="B114" s="1">
        <f>ABS(MEAN!B114-MIN('ID-11'!B121,'ID-13'!B121,'ID-14'!B121,'ID-15'!B121,'ID-24'!B121,'ID-26'!B121,'ID-29'!B121,'ID-30'!B121,'ID-32'!B121,'ID-33'!B121,'ID-34'!B121,'ID-37'!B121,'ID-38'!B121,'ID-39'!B121,'ID-40'!B121,'ID-44'!B121,'ID-45'!B121,'ID-53'!B121,'ID-57'!B121,'ID-59'!B121,'ID-70'!B121,'ID-71'!B121))</f>
        <v>2.1055339928331342</v>
      </c>
      <c r="C114" s="1">
        <f>ABS(MEAN!C114-MIN('ID-08'!B121,'ID-09'!B121,'ID-11'!C121,'ID-14'!C121,'ID-18'!B121,'ID-24'!C121,'ID-26'!C121,'ID-29'!C121,'ID-30'!C121,'ID-34'!C121,'ID-36'!B121,'ID-38'!C121,'ID-39'!C121,'ID-40'!C121,'ID-44'!C121,'ID-45'!C121,'ID-57'!C121,'ID-59'!C121))</f>
        <v>2.1239726920781692</v>
      </c>
      <c r="D114" s="1">
        <f>ABS(MEAN!D114-MIN('ID-13'!C121,'ID-14'!D121,'ID-15'!C121,'ID-16'!B121,'ID-18'!C121,'ID-26'!D121,'ID-29'!D121,'ID-30'!D121,'ID-33'!C121,'ID-34'!D121,'ID-36'!C121,'ID-37'!C121,'ID-38'!D121,'ID-39'!D121,'ID-40'!D121,'ID-45'!D121,'ID-59'!D121,'ID-71'!C121))</f>
        <v>3.2895706975058552</v>
      </c>
      <c r="E114" s="1">
        <f>ABS(MEAN!E114-MIN('ID-03'!B121,'ID-09'!C121,'ID-13'!D121,'ID-15'!D121,'ID-16'!C121,'ID-18'!D121,'ID-24'!D121,'ID-29'!E121,'ID-30'!E121,'ID-33'!D121,'ID-34'!E121,'ID-36'!D121,'ID-38'!E121,'ID-39'!E121,'ID-40'!E121,'ID-44'!D121,'ID-45'!E121,'ID-57'!D121,'ID-70'!C121,'ID-71'!D121))</f>
        <v>3.1908467824092313</v>
      </c>
      <c r="F114" s="1">
        <f>ABS(MEAN!F114-MIN('ID-01'!B121,'ID-02'!B121,'ID-03'!C121,'ID-06'!B121,'ID-08'!C121,'ID-09'!D121,'ID-12'!B121,'ID-16'!D121,'ID-18'!E121,'ID-24'!E121,'ID-29'!F121,'ID-33'!E121,'ID-34'!F121,'ID-36'!E121,'ID-38'!F121,'ID-39'!F121,'ID-40'!F121,'ID-45'!F121,'ID-53'!C121,'ID-54'!B121,'ID-57'!E121,'ID-71'!E121))</f>
        <v>4.4549931565041163</v>
      </c>
      <c r="G114" s="1">
        <f>ABS(MEAN!G114-MIN('ID-01'!C121,'ID-02'!C121,'ID-03'!D121,'ID-07'!B121,'ID-08'!D121,'ID-11'!D121,'ID-18'!F121,'ID-24'!F121,'ID-29'!G121,'ID-31'!B121,'ID-33'!F121,'ID-34'!G121,'ID-36'!F121,'ID-39'!G121,'ID-40'!G121,'ID-44'!E121,'ID-45'!G121,'ID-50'!B121,'ID-53'!D121,'ID-54'!C121,'ID-57'!F121,'ID-59'!E121,'ID-70'!D121,'ID-71'!F121))</f>
        <v>4.0560165295859214</v>
      </c>
      <c r="H114" s="1">
        <f>ABS(MEAN!H114-MIN('ID-03'!E121,'ID-11'!E121,'ID-13'!E121,'ID-15'!E121,'ID-16'!E121,'ID-18'!G121,'ID-24'!G121,'ID-29'!H121,'ID-30'!F121,'ID-31'!C121,'ID-33'!G121,'ID-34'!H121,'ID-40'!H121,'ID-44'!F121,'ID-45'!H121,'ID-54'!D121,'ID-57'!G121,'ID-59'!F121,'ID-70'!E121,'ID-71'!G121))</f>
        <v>2.4909688970057182</v>
      </c>
      <c r="I114" s="1">
        <f>ABS(MEAN!I114-MIN('ID-12'!C121,'ID-18'!H121,'ID-24'!H121,'ID-29'!I121,'ID-40'!I121,'ID-44'!G121,'ID-45'!I121,'ID-59'!G121))</f>
        <v>1.635861917101284</v>
      </c>
      <c r="J114" s="1">
        <f>ABS(MEAN!J114-MIN('ID-31'!D121,'ID-40'!J121,'ID-44'!H121,'ID-45'!J121,'ID-57'!H121))</f>
        <v>3.1872497849747141</v>
      </c>
      <c r="K114" s="1">
        <f>ABS(MEAN!K114-MIN('ID-26'!E121,'ID-31'!E121,'ID-34'!I121,'ID-36'!G121,'ID-40'!K121,'ID-44'!I121,'ID-57'!I121))</f>
        <v>4.1136409479654716</v>
      </c>
    </row>
    <row r="115" spans="1:11" x14ac:dyDescent="0.25">
      <c r="A115" s="1">
        <v>13.875</v>
      </c>
      <c r="B115" s="1">
        <f>ABS(MEAN!B115-MIN('ID-11'!B122,'ID-13'!B122,'ID-14'!B122,'ID-15'!B122,'ID-24'!B122,'ID-26'!B122,'ID-29'!B122,'ID-30'!B122,'ID-32'!B122,'ID-33'!B122,'ID-34'!B122,'ID-37'!B122,'ID-38'!B122,'ID-39'!B122,'ID-40'!B122,'ID-44'!B122,'ID-45'!B122,'ID-53'!B122,'ID-57'!B122,'ID-59'!B122,'ID-70'!B122,'ID-71'!B122))</f>
        <v>2.1462345988489631</v>
      </c>
      <c r="C115" s="1">
        <f>ABS(MEAN!C115-MIN('ID-08'!B122,'ID-09'!B122,'ID-11'!C122,'ID-14'!C122,'ID-18'!B122,'ID-24'!C122,'ID-26'!C122,'ID-29'!C122,'ID-30'!C122,'ID-34'!C122,'ID-36'!B122,'ID-38'!C122,'ID-39'!C122,'ID-40'!C122,'ID-44'!C122,'ID-45'!C122,'ID-57'!C122,'ID-59'!C122))</f>
        <v>2.1088731223682764</v>
      </c>
      <c r="D115" s="1">
        <f>ABS(MEAN!D115-MIN('ID-13'!C122,'ID-14'!D122,'ID-15'!C122,'ID-16'!B122,'ID-18'!C122,'ID-26'!D122,'ID-29'!D122,'ID-30'!D122,'ID-33'!C122,'ID-34'!D122,'ID-36'!C122,'ID-37'!C122,'ID-38'!D122,'ID-39'!D122,'ID-40'!D122,'ID-45'!D122,'ID-59'!D122,'ID-71'!C122))</f>
        <v>3.2597762678868811</v>
      </c>
      <c r="E115" s="1">
        <f>ABS(MEAN!E115-MIN('ID-03'!B122,'ID-09'!C122,'ID-13'!D122,'ID-15'!D122,'ID-16'!C122,'ID-18'!D122,'ID-24'!D122,'ID-29'!E122,'ID-30'!E122,'ID-33'!D122,'ID-34'!E122,'ID-36'!D122,'ID-38'!E122,'ID-39'!E122,'ID-40'!E122,'ID-44'!D122,'ID-45'!E122,'ID-57'!D122,'ID-70'!C122,'ID-71'!D122))</f>
        <v>3.1520227898394353</v>
      </c>
      <c r="F115" s="1">
        <f>ABS(MEAN!F115-MIN('ID-01'!B122,'ID-02'!B122,'ID-03'!C122,'ID-06'!B122,'ID-08'!C122,'ID-09'!D122,'ID-12'!B122,'ID-16'!D122,'ID-18'!E122,'ID-24'!E122,'ID-29'!F122,'ID-33'!E122,'ID-34'!F122,'ID-36'!E122,'ID-38'!F122,'ID-39'!F122,'ID-40'!F122,'ID-45'!F122,'ID-53'!C122,'ID-54'!B122,'ID-57'!E122,'ID-71'!E122))</f>
        <v>4.4761091923419407</v>
      </c>
      <c r="G115" s="1">
        <f>ABS(MEAN!G115-MIN('ID-01'!C122,'ID-02'!C122,'ID-03'!D122,'ID-07'!B122,'ID-08'!D122,'ID-11'!D122,'ID-18'!F122,'ID-24'!F122,'ID-29'!G122,'ID-31'!B122,'ID-33'!F122,'ID-34'!G122,'ID-36'!F122,'ID-39'!G122,'ID-40'!G122,'ID-44'!E122,'ID-45'!G122,'ID-50'!B122,'ID-53'!D122,'ID-54'!C122,'ID-57'!F122,'ID-59'!E122,'ID-70'!D122,'ID-71'!F122))</f>
        <v>4.0582136366064674</v>
      </c>
      <c r="H115" s="1">
        <f>ABS(MEAN!H115-MIN('ID-03'!E122,'ID-11'!E122,'ID-13'!E122,'ID-15'!E122,'ID-16'!E122,'ID-18'!G122,'ID-24'!G122,'ID-29'!H122,'ID-30'!F122,'ID-31'!C122,'ID-33'!G122,'ID-34'!H122,'ID-40'!H122,'ID-44'!F122,'ID-45'!H122,'ID-54'!D122,'ID-57'!G122,'ID-59'!F122,'ID-70'!E122,'ID-71'!G122))</f>
        <v>2.5890768772696049</v>
      </c>
      <c r="I115" s="1">
        <f>ABS(MEAN!I115-MIN('ID-12'!C122,'ID-18'!H122,'ID-24'!H122,'ID-29'!I122,'ID-40'!I122,'ID-44'!G122,'ID-45'!I122,'ID-59'!G122))</f>
        <v>1.6079077931689305</v>
      </c>
      <c r="J115" s="1">
        <f>ABS(MEAN!J115-MIN('ID-31'!D122,'ID-40'!J122,'ID-44'!H122,'ID-45'!J122,'ID-57'!H122))</f>
        <v>3.1146290422979206</v>
      </c>
      <c r="K115" s="1">
        <f>ABS(MEAN!K115-MIN('ID-26'!E122,'ID-31'!E122,'ID-34'!I122,'ID-36'!G122,'ID-40'!K122,'ID-44'!I122,'ID-57'!I122))</f>
        <v>4.0984201823973692</v>
      </c>
    </row>
    <row r="116" spans="1:11" x14ac:dyDescent="0.25">
      <c r="A116" s="1">
        <v>14</v>
      </c>
      <c r="B116" s="1">
        <f>ABS(MEAN!B116-MIN('ID-11'!B123,'ID-13'!B123,'ID-14'!B123,'ID-15'!B123,'ID-24'!B123,'ID-26'!B123,'ID-29'!B123,'ID-30'!B123,'ID-32'!B123,'ID-33'!B123,'ID-34'!B123,'ID-37'!B123,'ID-38'!B123,'ID-39'!B123,'ID-40'!B123,'ID-44'!B123,'ID-45'!B123,'ID-53'!B123,'ID-57'!B123,'ID-59'!B123,'ID-70'!B123,'ID-71'!B123))</f>
        <v>2.1492991356760776</v>
      </c>
      <c r="C116" s="1">
        <f>ABS(MEAN!C116-MIN('ID-08'!B123,'ID-09'!B123,'ID-11'!C123,'ID-14'!C123,'ID-18'!B123,'ID-24'!C123,'ID-26'!C123,'ID-29'!C123,'ID-30'!C123,'ID-34'!C123,'ID-36'!B123,'ID-38'!C123,'ID-39'!C123,'ID-40'!C123,'ID-44'!C123,'ID-45'!C123,'ID-57'!C123,'ID-59'!C123))</f>
        <v>2.0794364276779476</v>
      </c>
      <c r="D116" s="1">
        <f>ABS(MEAN!D116-MIN('ID-13'!C123,'ID-14'!D123,'ID-15'!C123,'ID-16'!B123,'ID-18'!C123,'ID-26'!D123,'ID-29'!D123,'ID-30'!D123,'ID-33'!C123,'ID-34'!D123,'ID-36'!C123,'ID-37'!C123,'ID-38'!D123,'ID-39'!D123,'ID-40'!D123,'ID-45'!D123,'ID-59'!D123,'ID-71'!C123))</f>
        <v>3.2569313901718147</v>
      </c>
      <c r="E116" s="1">
        <f>ABS(MEAN!E116-MIN('ID-03'!B123,'ID-09'!C123,'ID-13'!D123,'ID-15'!D123,'ID-16'!C123,'ID-18'!D123,'ID-24'!D123,'ID-29'!E123,'ID-30'!E123,'ID-33'!D123,'ID-34'!E123,'ID-36'!D123,'ID-38'!E123,'ID-39'!E123,'ID-40'!E123,'ID-44'!D123,'ID-45'!E123,'ID-57'!D123,'ID-70'!C123,'ID-71'!D123))</f>
        <v>3.1187396467741699</v>
      </c>
      <c r="F116" s="1">
        <f>ABS(MEAN!F116-MIN('ID-01'!B123,'ID-02'!B123,'ID-03'!C123,'ID-06'!B123,'ID-08'!C123,'ID-09'!D123,'ID-12'!B123,'ID-16'!D123,'ID-18'!E123,'ID-24'!E123,'ID-29'!F123,'ID-33'!E123,'ID-34'!F123,'ID-36'!E123,'ID-38'!F123,'ID-39'!F123,'ID-40'!F123,'ID-45'!F123,'ID-53'!C123,'ID-54'!B123,'ID-57'!E123,'ID-71'!E123))</f>
        <v>4.4786093633353516</v>
      </c>
      <c r="G116" s="1">
        <f>ABS(MEAN!G116-MIN('ID-01'!C123,'ID-02'!C123,'ID-03'!D123,'ID-07'!B123,'ID-08'!D123,'ID-11'!D123,'ID-18'!F123,'ID-24'!F123,'ID-29'!G123,'ID-31'!B123,'ID-33'!F123,'ID-34'!G123,'ID-36'!F123,'ID-39'!G123,'ID-40'!G123,'ID-44'!E123,'ID-45'!G123,'ID-50'!B123,'ID-53'!D123,'ID-54'!C123,'ID-57'!F123,'ID-59'!E123,'ID-70'!D123,'ID-71'!F123))</f>
        <v>4.0602711678366497</v>
      </c>
      <c r="H116" s="1">
        <f>ABS(MEAN!H116-MIN('ID-03'!E123,'ID-11'!E123,'ID-13'!E123,'ID-15'!E123,'ID-16'!E123,'ID-18'!G123,'ID-24'!G123,'ID-29'!H123,'ID-30'!F123,'ID-31'!C123,'ID-33'!G123,'ID-34'!H123,'ID-40'!H123,'ID-44'!F123,'ID-45'!H123,'ID-54'!D123,'ID-57'!G123,'ID-59'!F123,'ID-70'!E123,'ID-71'!G123))</f>
        <v>2.7488078948913035</v>
      </c>
      <c r="I116" s="1">
        <f>ABS(MEAN!I116-MIN('ID-12'!C123,'ID-18'!H123,'ID-24'!H123,'ID-29'!I123,'ID-40'!I123,'ID-44'!G123,'ID-45'!I123,'ID-59'!G123))</f>
        <v>1.6090543067743859</v>
      </c>
      <c r="J116" s="1">
        <f>ABS(MEAN!J116-MIN('ID-31'!D123,'ID-40'!J123,'ID-44'!H123,'ID-45'!J123,'ID-57'!H123))</f>
        <v>3.0881056502524871</v>
      </c>
      <c r="K116" s="1">
        <f>ABS(MEAN!K116-MIN('ID-26'!E123,'ID-31'!E123,'ID-34'!I123,'ID-36'!G123,'ID-40'!K123,'ID-44'!I123,'ID-57'!I123))</f>
        <v>4.0836978895212113</v>
      </c>
    </row>
    <row r="117" spans="1:11" x14ac:dyDescent="0.25">
      <c r="A117" s="1">
        <v>14.125</v>
      </c>
      <c r="B117" s="1">
        <f>ABS(MEAN!B117-MIN('ID-11'!B124,'ID-13'!B124,'ID-14'!B124,'ID-15'!B124,'ID-24'!B124,'ID-26'!B124,'ID-29'!B124,'ID-30'!B124,'ID-32'!B124,'ID-33'!B124,'ID-34'!B124,'ID-37'!B124,'ID-38'!B124,'ID-39'!B124,'ID-40'!B124,'ID-44'!B124,'ID-45'!B124,'ID-53'!B124,'ID-57'!B124,'ID-59'!B124,'ID-70'!B124,'ID-71'!B124))</f>
        <v>2.1835196843142022</v>
      </c>
      <c r="C117" s="1">
        <f>ABS(MEAN!C117-MIN('ID-08'!B124,'ID-09'!B124,'ID-11'!C124,'ID-14'!C124,'ID-18'!B124,'ID-24'!C124,'ID-26'!C124,'ID-29'!C124,'ID-30'!C124,'ID-34'!C124,'ID-36'!B124,'ID-38'!C124,'ID-39'!C124,'ID-40'!C124,'ID-44'!C124,'ID-45'!C124,'ID-57'!C124,'ID-59'!C124))</f>
        <v>2.0627252275889951</v>
      </c>
      <c r="D117" s="1">
        <f>ABS(MEAN!D117-MIN('ID-13'!C124,'ID-14'!D124,'ID-15'!C124,'ID-16'!B124,'ID-18'!C124,'ID-26'!D124,'ID-29'!D124,'ID-30'!D124,'ID-33'!C124,'ID-34'!D124,'ID-36'!C124,'ID-37'!C124,'ID-38'!D124,'ID-39'!D124,'ID-40'!D124,'ID-45'!D124,'ID-59'!D124,'ID-71'!C124))</f>
        <v>3.2671815027887519</v>
      </c>
      <c r="E117" s="1">
        <f>ABS(MEAN!E117-MIN('ID-03'!B124,'ID-09'!C124,'ID-13'!D124,'ID-15'!D124,'ID-16'!C124,'ID-18'!D124,'ID-24'!D124,'ID-29'!E124,'ID-30'!E124,'ID-33'!D124,'ID-34'!E124,'ID-36'!D124,'ID-38'!E124,'ID-39'!E124,'ID-40'!E124,'ID-44'!D124,'ID-45'!E124,'ID-57'!D124,'ID-70'!C124,'ID-71'!D124))</f>
        <v>3.0941659890848534</v>
      </c>
      <c r="F117" s="1">
        <f>ABS(MEAN!F117-MIN('ID-01'!B124,'ID-02'!B124,'ID-03'!C124,'ID-06'!B124,'ID-08'!C124,'ID-09'!D124,'ID-12'!B124,'ID-16'!D124,'ID-18'!E124,'ID-24'!E124,'ID-29'!F124,'ID-33'!E124,'ID-34'!F124,'ID-36'!E124,'ID-38'!F124,'ID-39'!F124,'ID-40'!F124,'ID-45'!F124,'ID-53'!C124,'ID-54'!B124,'ID-57'!E124,'ID-71'!E124))</f>
        <v>4.4813302819204708</v>
      </c>
      <c r="G117" s="1">
        <f>ABS(MEAN!G117-MIN('ID-01'!C124,'ID-02'!C124,'ID-03'!D124,'ID-07'!B124,'ID-08'!D124,'ID-11'!D124,'ID-18'!F124,'ID-24'!F124,'ID-29'!G124,'ID-31'!B124,'ID-33'!F124,'ID-34'!G124,'ID-36'!F124,'ID-39'!G124,'ID-40'!G124,'ID-44'!E124,'ID-45'!G124,'ID-50'!B124,'ID-53'!D124,'ID-54'!C124,'ID-57'!F124,'ID-59'!E124,'ID-70'!D124,'ID-71'!F124))</f>
        <v>4.0596145221321578</v>
      </c>
      <c r="H117" s="1">
        <f>ABS(MEAN!H117-MIN('ID-03'!E124,'ID-11'!E124,'ID-13'!E124,'ID-15'!E124,'ID-16'!E124,'ID-18'!G124,'ID-24'!G124,'ID-29'!H124,'ID-30'!F124,'ID-31'!C124,'ID-33'!G124,'ID-34'!H124,'ID-40'!H124,'ID-44'!F124,'ID-45'!H124,'ID-54'!D124,'ID-57'!G124,'ID-59'!F124,'ID-70'!E124,'ID-71'!G124))</f>
        <v>2.7561913472111144</v>
      </c>
      <c r="I117" s="1">
        <f>ABS(MEAN!I117-MIN('ID-12'!C124,'ID-18'!H124,'ID-24'!H124,'ID-29'!I124,'ID-40'!I124,'ID-44'!G124,'ID-45'!I124,'ID-59'!G124))</f>
        <v>1.6043459439720671</v>
      </c>
      <c r="J117" s="1">
        <f>ABS(MEAN!J117-MIN('ID-31'!D124,'ID-40'!J124,'ID-44'!H124,'ID-45'!J124,'ID-57'!H124))</f>
        <v>3.1129751486110564</v>
      </c>
      <c r="K117" s="1">
        <f>ABS(MEAN!K117-MIN('ID-26'!E124,'ID-31'!E124,'ID-34'!I124,'ID-36'!G124,'ID-40'!K124,'ID-44'!I124,'ID-57'!I124))</f>
        <v>4.0472432417484292</v>
      </c>
    </row>
    <row r="118" spans="1:11" x14ac:dyDescent="0.25">
      <c r="A118" s="1">
        <v>14.25</v>
      </c>
      <c r="B118" s="1">
        <f>ABS(MEAN!B118-MIN('ID-11'!B125,'ID-13'!B125,'ID-14'!B125,'ID-15'!B125,'ID-24'!B125,'ID-26'!B125,'ID-29'!B125,'ID-30'!B125,'ID-32'!B125,'ID-33'!B125,'ID-34'!B125,'ID-37'!B125,'ID-38'!B125,'ID-39'!B125,'ID-40'!B125,'ID-44'!B125,'ID-45'!B125,'ID-53'!B125,'ID-57'!B125,'ID-59'!B125,'ID-70'!B125,'ID-71'!B125))</f>
        <v>2.1647949426305182</v>
      </c>
      <c r="C118" s="1">
        <f>ABS(MEAN!C118-MIN('ID-08'!B125,'ID-09'!B125,'ID-11'!C125,'ID-14'!C125,'ID-18'!B125,'ID-24'!C125,'ID-26'!C125,'ID-29'!C125,'ID-30'!C125,'ID-34'!C125,'ID-36'!B125,'ID-38'!C125,'ID-39'!C125,'ID-40'!C125,'ID-44'!C125,'ID-45'!C125,'ID-57'!C125,'ID-59'!C125))</f>
        <v>2.0270317073349275</v>
      </c>
      <c r="D118" s="1">
        <f>ABS(MEAN!D118-MIN('ID-13'!C125,'ID-14'!D125,'ID-15'!C125,'ID-16'!B125,'ID-18'!C125,'ID-26'!D125,'ID-29'!D125,'ID-30'!D125,'ID-33'!C125,'ID-34'!D125,'ID-36'!C125,'ID-37'!C125,'ID-38'!D125,'ID-39'!D125,'ID-40'!D125,'ID-45'!D125,'ID-59'!D125,'ID-71'!C125))</f>
        <v>3.3259975123712096</v>
      </c>
      <c r="E118" s="1">
        <f>ABS(MEAN!E118-MIN('ID-03'!B125,'ID-09'!C125,'ID-13'!D125,'ID-15'!D125,'ID-16'!C125,'ID-18'!D125,'ID-24'!D125,'ID-29'!E125,'ID-30'!E125,'ID-33'!D125,'ID-34'!E125,'ID-36'!D125,'ID-38'!E125,'ID-39'!E125,'ID-40'!E125,'ID-44'!D125,'ID-45'!E125,'ID-57'!D125,'ID-70'!C125,'ID-71'!D125))</f>
        <v>3.0832288964279257</v>
      </c>
      <c r="F118" s="1">
        <f>ABS(MEAN!F118-MIN('ID-01'!B125,'ID-02'!B125,'ID-03'!C125,'ID-06'!B125,'ID-08'!C125,'ID-09'!D125,'ID-12'!B125,'ID-16'!D125,'ID-18'!E125,'ID-24'!E125,'ID-29'!F125,'ID-33'!E125,'ID-34'!F125,'ID-36'!E125,'ID-38'!F125,'ID-39'!F125,'ID-40'!F125,'ID-45'!F125,'ID-53'!C125,'ID-54'!B125,'ID-57'!E125,'ID-71'!E125))</f>
        <v>4.4796969019971833</v>
      </c>
      <c r="G118" s="1">
        <f>ABS(MEAN!G118-MIN('ID-01'!C125,'ID-02'!C125,'ID-03'!D125,'ID-07'!B125,'ID-08'!D125,'ID-11'!D125,'ID-18'!F125,'ID-24'!F125,'ID-29'!G125,'ID-31'!B125,'ID-33'!F125,'ID-34'!G125,'ID-36'!F125,'ID-39'!G125,'ID-40'!G125,'ID-44'!E125,'ID-45'!G125,'ID-50'!B125,'ID-53'!D125,'ID-54'!C125,'ID-57'!F125,'ID-59'!E125,'ID-70'!D125,'ID-71'!F125))</f>
        <v>4.0571335173849015</v>
      </c>
      <c r="H118" s="1">
        <f>ABS(MEAN!H118-MIN('ID-03'!E125,'ID-11'!E125,'ID-13'!E125,'ID-15'!E125,'ID-16'!E125,'ID-18'!G125,'ID-24'!G125,'ID-29'!H125,'ID-30'!F125,'ID-31'!C125,'ID-33'!G125,'ID-34'!H125,'ID-40'!H125,'ID-44'!F125,'ID-45'!H125,'ID-54'!D125,'ID-57'!G125,'ID-59'!F125,'ID-70'!E125,'ID-71'!G125))</f>
        <v>2.8115324256278278</v>
      </c>
      <c r="I118" s="1">
        <f>ABS(MEAN!I118-MIN('ID-12'!C125,'ID-18'!H125,'ID-24'!H125,'ID-29'!I125,'ID-40'!I125,'ID-44'!G125,'ID-45'!I125,'ID-59'!G125))</f>
        <v>1.5676782837301637</v>
      </c>
      <c r="J118" s="1">
        <f>ABS(MEAN!J118-MIN('ID-31'!D125,'ID-40'!J125,'ID-44'!H125,'ID-45'!J125,'ID-57'!H125))</f>
        <v>3.1269816265150965</v>
      </c>
      <c r="K118" s="1">
        <f>ABS(MEAN!K118-MIN('ID-26'!E125,'ID-31'!E125,'ID-34'!I125,'ID-36'!G125,'ID-40'!K125,'ID-44'!I125,'ID-57'!I125))</f>
        <v>4.0671361795333745</v>
      </c>
    </row>
    <row r="119" spans="1:11" x14ac:dyDescent="0.25">
      <c r="A119" s="1">
        <v>14.375</v>
      </c>
      <c r="B119" s="1">
        <f>ABS(MEAN!B119-MIN('ID-11'!B126,'ID-13'!B126,'ID-14'!B126,'ID-15'!B126,'ID-24'!B126,'ID-26'!B126,'ID-29'!B126,'ID-30'!B126,'ID-32'!B126,'ID-33'!B126,'ID-34'!B126,'ID-37'!B126,'ID-38'!B126,'ID-39'!B126,'ID-40'!B126,'ID-44'!B126,'ID-45'!B126,'ID-53'!B126,'ID-57'!B126,'ID-59'!B126,'ID-70'!B126,'ID-71'!B126))</f>
        <v>2.1575287564979782</v>
      </c>
      <c r="C119" s="1">
        <f>ABS(MEAN!C119-MIN('ID-08'!B126,'ID-09'!B126,'ID-11'!C126,'ID-14'!C126,'ID-18'!B126,'ID-24'!C126,'ID-26'!C126,'ID-29'!C126,'ID-30'!C126,'ID-34'!C126,'ID-36'!B126,'ID-38'!C126,'ID-39'!C126,'ID-40'!C126,'ID-44'!C126,'ID-45'!C126,'ID-57'!C126,'ID-59'!C126))</f>
        <v>2.0909832495957659</v>
      </c>
      <c r="D119" s="1">
        <f>ABS(MEAN!D119-MIN('ID-13'!C126,'ID-14'!D126,'ID-15'!C126,'ID-16'!B126,'ID-18'!C126,'ID-26'!D126,'ID-29'!D126,'ID-30'!D126,'ID-33'!C126,'ID-34'!D126,'ID-36'!C126,'ID-37'!C126,'ID-38'!D126,'ID-39'!D126,'ID-40'!D126,'ID-45'!D126,'ID-59'!D126,'ID-71'!C126))</f>
        <v>3.3214021503352633</v>
      </c>
      <c r="E119" s="1">
        <f>ABS(MEAN!E119-MIN('ID-03'!B126,'ID-09'!C126,'ID-13'!D126,'ID-15'!D126,'ID-16'!C126,'ID-18'!D126,'ID-24'!D126,'ID-29'!E126,'ID-30'!E126,'ID-33'!D126,'ID-34'!E126,'ID-36'!D126,'ID-38'!E126,'ID-39'!E126,'ID-40'!E126,'ID-44'!D126,'ID-45'!E126,'ID-57'!D126,'ID-70'!C126,'ID-71'!D126))</f>
        <v>3.0440423602743003</v>
      </c>
      <c r="F119" s="1">
        <f>ABS(MEAN!F119-MIN('ID-01'!B126,'ID-02'!B126,'ID-03'!C126,'ID-06'!B126,'ID-08'!C126,'ID-09'!D126,'ID-12'!B126,'ID-16'!D126,'ID-18'!E126,'ID-24'!E126,'ID-29'!F126,'ID-33'!E126,'ID-34'!F126,'ID-36'!E126,'ID-38'!F126,'ID-39'!F126,'ID-40'!F126,'ID-45'!F126,'ID-53'!C126,'ID-54'!B126,'ID-57'!E126,'ID-71'!E126))</f>
        <v>4.4787471615292063</v>
      </c>
      <c r="G119" s="1">
        <f>ABS(MEAN!G119-MIN('ID-01'!C126,'ID-02'!C126,'ID-03'!D126,'ID-07'!B126,'ID-08'!D126,'ID-11'!D126,'ID-18'!F126,'ID-24'!F126,'ID-29'!G126,'ID-31'!B126,'ID-33'!F126,'ID-34'!G126,'ID-36'!F126,'ID-39'!G126,'ID-40'!G126,'ID-44'!E126,'ID-45'!G126,'ID-50'!B126,'ID-53'!D126,'ID-54'!C126,'ID-57'!F126,'ID-59'!E126,'ID-70'!D126,'ID-71'!F126))</f>
        <v>4.0478304396185258</v>
      </c>
      <c r="H119" s="1">
        <f>ABS(MEAN!H119-MIN('ID-03'!E126,'ID-11'!E126,'ID-13'!E126,'ID-15'!E126,'ID-16'!E126,'ID-18'!G126,'ID-24'!G126,'ID-29'!H126,'ID-30'!F126,'ID-31'!C126,'ID-33'!G126,'ID-34'!H126,'ID-40'!H126,'ID-44'!F126,'ID-45'!H126,'ID-54'!D126,'ID-57'!G126,'ID-59'!F126,'ID-70'!E126,'ID-71'!G126))</f>
        <v>2.8245739336525695</v>
      </c>
      <c r="I119" s="1">
        <f>ABS(MEAN!I119-MIN('ID-12'!C126,'ID-18'!H126,'ID-24'!H126,'ID-29'!I126,'ID-40'!I126,'ID-44'!G126,'ID-45'!I126,'ID-59'!G126))</f>
        <v>1.5010739132369615</v>
      </c>
      <c r="J119" s="1">
        <f>ABS(MEAN!J119-MIN('ID-31'!D126,'ID-40'!J126,'ID-44'!H126,'ID-45'!J126,'ID-57'!H126))</f>
        <v>3.1925508434343435</v>
      </c>
      <c r="K119" s="1">
        <f>ABS(MEAN!K119-MIN('ID-26'!E126,'ID-31'!E126,'ID-34'!I126,'ID-36'!G126,'ID-40'!K126,'ID-44'!I126,'ID-57'!I126))</f>
        <v>4.0315149287646435</v>
      </c>
    </row>
    <row r="120" spans="1:11" x14ac:dyDescent="0.25">
      <c r="A120" s="1">
        <v>14.5</v>
      </c>
      <c r="B120" s="1">
        <f>ABS(MEAN!B120-MIN('ID-11'!B127,'ID-13'!B127,'ID-14'!B127,'ID-15'!B127,'ID-24'!B127,'ID-26'!B127,'ID-29'!B127,'ID-30'!B127,'ID-32'!B127,'ID-33'!B127,'ID-34'!B127,'ID-37'!B127,'ID-38'!B127,'ID-39'!B127,'ID-40'!B127,'ID-44'!B127,'ID-45'!B127,'ID-53'!B127,'ID-57'!B127,'ID-59'!B127,'ID-70'!B127,'ID-71'!B127))</f>
        <v>2.1470789707124638</v>
      </c>
      <c r="C120" s="1">
        <f>ABS(MEAN!C120-MIN('ID-08'!B127,'ID-09'!B127,'ID-11'!C127,'ID-14'!C127,'ID-18'!B127,'ID-24'!C127,'ID-26'!C127,'ID-29'!C127,'ID-30'!C127,'ID-34'!C127,'ID-36'!B127,'ID-38'!C127,'ID-39'!C127,'ID-40'!C127,'ID-44'!C127,'ID-45'!C127,'ID-57'!C127,'ID-59'!C127))</f>
        <v>2.1081287099367358</v>
      </c>
      <c r="D120" s="1">
        <f>ABS(MEAN!D120-MIN('ID-13'!C127,'ID-14'!D127,'ID-15'!C127,'ID-16'!B127,'ID-18'!C127,'ID-26'!D127,'ID-29'!D127,'ID-30'!D127,'ID-33'!C127,'ID-34'!D127,'ID-36'!C127,'ID-37'!C127,'ID-38'!D127,'ID-39'!D127,'ID-40'!D127,'ID-45'!D127,'ID-59'!D127,'ID-71'!C127))</f>
        <v>3.3287604929237098</v>
      </c>
      <c r="E120" s="1">
        <f>ABS(MEAN!E120-MIN('ID-03'!B127,'ID-09'!C127,'ID-13'!D127,'ID-15'!D127,'ID-16'!C127,'ID-18'!D127,'ID-24'!D127,'ID-29'!E127,'ID-30'!E127,'ID-33'!D127,'ID-34'!E127,'ID-36'!D127,'ID-38'!E127,'ID-39'!E127,'ID-40'!E127,'ID-44'!D127,'ID-45'!E127,'ID-57'!D127,'ID-70'!C127,'ID-71'!D127))</f>
        <v>3.0567162808520045</v>
      </c>
      <c r="F120" s="1">
        <f>ABS(MEAN!F120-MIN('ID-01'!B127,'ID-02'!B127,'ID-03'!C127,'ID-06'!B127,'ID-08'!C127,'ID-09'!D127,'ID-12'!B127,'ID-16'!D127,'ID-18'!E127,'ID-24'!E127,'ID-29'!F127,'ID-33'!E127,'ID-34'!F127,'ID-36'!E127,'ID-38'!F127,'ID-39'!F127,'ID-40'!F127,'ID-45'!F127,'ID-53'!C127,'ID-54'!B127,'ID-57'!E127,'ID-71'!E127))</f>
        <v>4.466111140449609</v>
      </c>
      <c r="G120" s="1">
        <f>ABS(MEAN!G120-MIN('ID-01'!C127,'ID-02'!C127,'ID-03'!D127,'ID-07'!B127,'ID-08'!D127,'ID-11'!D127,'ID-18'!F127,'ID-24'!F127,'ID-29'!G127,'ID-31'!B127,'ID-33'!F127,'ID-34'!G127,'ID-36'!F127,'ID-39'!G127,'ID-40'!G127,'ID-44'!E127,'ID-45'!G127,'ID-50'!B127,'ID-53'!D127,'ID-54'!C127,'ID-57'!F127,'ID-59'!E127,'ID-70'!D127,'ID-71'!F127))</f>
        <v>4.0044099789483099</v>
      </c>
      <c r="H120" s="1">
        <f>ABS(MEAN!H120-MIN('ID-03'!E127,'ID-11'!E127,'ID-13'!E127,'ID-15'!E127,'ID-16'!E127,'ID-18'!G127,'ID-24'!G127,'ID-29'!H127,'ID-30'!F127,'ID-31'!C127,'ID-33'!G127,'ID-34'!H127,'ID-40'!H127,'ID-44'!F127,'ID-45'!H127,'ID-54'!D127,'ID-57'!G127,'ID-59'!F127,'ID-70'!E127,'ID-71'!G127))</f>
        <v>2.8501984524647845</v>
      </c>
      <c r="I120" s="1">
        <f>ABS(MEAN!I120-MIN('ID-12'!C127,'ID-18'!H127,'ID-24'!H127,'ID-29'!I127,'ID-40'!I127,'ID-44'!G127,'ID-45'!I127,'ID-59'!G127))</f>
        <v>1.4711738678666109</v>
      </c>
      <c r="J120" s="1">
        <f>ABS(MEAN!J120-MIN('ID-31'!D127,'ID-40'!J127,'ID-44'!H127,'ID-45'!J127,'ID-57'!H127))</f>
        <v>3.1707369752525203</v>
      </c>
      <c r="K120" s="1">
        <f>ABS(MEAN!K120-MIN('ID-26'!E127,'ID-31'!E127,'ID-34'!I127,'ID-36'!G127,'ID-40'!K127,'ID-44'!I127,'ID-57'!I127))</f>
        <v>4.0060081000897725</v>
      </c>
    </row>
    <row r="121" spans="1:11" x14ac:dyDescent="0.25">
      <c r="A121" s="1">
        <v>14.625</v>
      </c>
      <c r="B121" s="1">
        <f>ABS(MEAN!B121-MIN('ID-11'!B128,'ID-13'!B128,'ID-14'!B128,'ID-15'!B128,'ID-24'!B128,'ID-26'!B128,'ID-29'!B128,'ID-30'!B128,'ID-32'!B128,'ID-33'!B128,'ID-34'!B128,'ID-37'!B128,'ID-38'!B128,'ID-39'!B128,'ID-40'!B128,'ID-44'!B128,'ID-45'!B128,'ID-53'!B128,'ID-57'!B128,'ID-59'!B128,'ID-70'!B128,'ID-71'!B128))</f>
        <v>2.0677629739358103</v>
      </c>
      <c r="C121" s="1">
        <f>ABS(MEAN!C121-MIN('ID-08'!B128,'ID-09'!B128,'ID-11'!C128,'ID-14'!C128,'ID-18'!B128,'ID-24'!C128,'ID-26'!C128,'ID-29'!C128,'ID-30'!C128,'ID-34'!C128,'ID-36'!B128,'ID-38'!C128,'ID-39'!C128,'ID-40'!C128,'ID-44'!C128,'ID-45'!C128,'ID-57'!C128,'ID-59'!C128))</f>
        <v>2.0609330342895085</v>
      </c>
      <c r="D121" s="1">
        <f>ABS(MEAN!D121-MIN('ID-13'!C128,'ID-14'!D128,'ID-15'!C128,'ID-16'!B128,'ID-18'!C128,'ID-26'!D128,'ID-29'!D128,'ID-30'!D128,'ID-33'!C128,'ID-34'!D128,'ID-36'!C128,'ID-37'!C128,'ID-38'!D128,'ID-39'!D128,'ID-40'!D128,'ID-45'!D128,'ID-59'!D128,'ID-71'!C128))</f>
        <v>3.3118249538696851</v>
      </c>
      <c r="E121" s="1">
        <f>ABS(MEAN!E121-MIN('ID-03'!B128,'ID-09'!C128,'ID-13'!D128,'ID-15'!D128,'ID-16'!C128,'ID-18'!D128,'ID-24'!D128,'ID-29'!E128,'ID-30'!E128,'ID-33'!D128,'ID-34'!E128,'ID-36'!D128,'ID-38'!E128,'ID-39'!E128,'ID-40'!E128,'ID-44'!D128,'ID-45'!E128,'ID-57'!D128,'ID-70'!C128,'ID-71'!D128))</f>
        <v>3.0641996735382975</v>
      </c>
      <c r="F121" s="1">
        <f>ABS(MEAN!F121-MIN('ID-01'!B128,'ID-02'!B128,'ID-03'!C128,'ID-06'!B128,'ID-08'!C128,'ID-09'!D128,'ID-12'!B128,'ID-16'!D128,'ID-18'!E128,'ID-24'!E128,'ID-29'!F128,'ID-33'!E128,'ID-34'!F128,'ID-36'!E128,'ID-38'!F128,'ID-39'!F128,'ID-40'!F128,'ID-45'!F128,'ID-53'!C128,'ID-54'!B128,'ID-57'!E128,'ID-71'!E128))</f>
        <v>4.4548536739412867</v>
      </c>
      <c r="G121" s="1">
        <f>ABS(MEAN!G121-MIN('ID-01'!C128,'ID-02'!C128,'ID-03'!D128,'ID-07'!B128,'ID-08'!D128,'ID-11'!D128,'ID-18'!F128,'ID-24'!F128,'ID-29'!G128,'ID-31'!B128,'ID-33'!F128,'ID-34'!G128,'ID-36'!F128,'ID-39'!G128,'ID-40'!G128,'ID-44'!E128,'ID-45'!G128,'ID-50'!B128,'ID-53'!D128,'ID-54'!C128,'ID-57'!F128,'ID-59'!E128,'ID-70'!D128,'ID-71'!F128))</f>
        <v>3.9993912518687473</v>
      </c>
      <c r="H121" s="1">
        <f>ABS(MEAN!H121-MIN('ID-03'!E128,'ID-11'!E128,'ID-13'!E128,'ID-15'!E128,'ID-16'!E128,'ID-18'!G128,'ID-24'!G128,'ID-29'!H128,'ID-30'!F128,'ID-31'!C128,'ID-33'!G128,'ID-34'!H128,'ID-40'!H128,'ID-44'!F128,'ID-45'!H128,'ID-54'!D128,'ID-57'!G128,'ID-59'!F128,'ID-70'!E128,'ID-71'!G128))</f>
        <v>2.8337830696749755</v>
      </c>
      <c r="I121" s="1">
        <f>ABS(MEAN!I121-MIN('ID-12'!C128,'ID-18'!H128,'ID-24'!H128,'ID-29'!I128,'ID-40'!I128,'ID-44'!G128,'ID-45'!I128,'ID-59'!G128))</f>
        <v>1.469274657851475</v>
      </c>
      <c r="J121" s="1">
        <f>ABS(MEAN!J121-MIN('ID-31'!D128,'ID-40'!J128,'ID-44'!H128,'ID-45'!J128,'ID-57'!H128))</f>
        <v>3.1823749260100946</v>
      </c>
      <c r="K121" s="1">
        <f>ABS(MEAN!K121-MIN('ID-26'!E128,'ID-31'!E128,'ID-34'!I128,'ID-36'!G128,'ID-40'!K128,'ID-44'!I128,'ID-57'!I128))</f>
        <v>3.9659845045214865</v>
      </c>
    </row>
    <row r="122" spans="1:11" x14ac:dyDescent="0.25">
      <c r="A122" s="1">
        <v>14.75</v>
      </c>
      <c r="B122" s="1">
        <f>ABS(MEAN!B122-MIN('ID-11'!B129,'ID-13'!B129,'ID-14'!B129,'ID-15'!B129,'ID-24'!B129,'ID-26'!B129,'ID-29'!B129,'ID-30'!B129,'ID-32'!B129,'ID-33'!B129,'ID-34'!B129,'ID-37'!B129,'ID-38'!B129,'ID-39'!B129,'ID-40'!B129,'ID-44'!B129,'ID-45'!B129,'ID-53'!B129,'ID-57'!B129,'ID-59'!B129,'ID-70'!B129,'ID-71'!B129))</f>
        <v>1.9370223776751878</v>
      </c>
      <c r="C122" s="1">
        <f>ABS(MEAN!C122-MIN('ID-08'!B129,'ID-09'!B129,'ID-11'!C129,'ID-14'!C129,'ID-18'!B129,'ID-24'!C129,'ID-26'!C129,'ID-29'!C129,'ID-30'!C129,'ID-34'!C129,'ID-36'!B129,'ID-38'!C129,'ID-39'!C129,'ID-40'!C129,'ID-44'!C129,'ID-45'!C129,'ID-57'!C129,'ID-59'!C129))</f>
        <v>2.0703732477185746</v>
      </c>
      <c r="D122" s="1">
        <f>ABS(MEAN!D122-MIN('ID-13'!C129,'ID-14'!D129,'ID-15'!C129,'ID-16'!B129,'ID-18'!C129,'ID-26'!D129,'ID-29'!D129,'ID-30'!D129,'ID-33'!C129,'ID-34'!D129,'ID-36'!C129,'ID-37'!C129,'ID-38'!D129,'ID-39'!D129,'ID-40'!D129,'ID-45'!D129,'ID-59'!D129,'ID-71'!C129))</f>
        <v>3.3037136855421991</v>
      </c>
      <c r="E122" s="1">
        <f>ABS(MEAN!E122-MIN('ID-03'!B129,'ID-09'!C129,'ID-13'!D129,'ID-15'!D129,'ID-16'!C129,'ID-18'!D129,'ID-24'!D129,'ID-29'!E129,'ID-30'!E129,'ID-33'!D129,'ID-34'!E129,'ID-36'!D129,'ID-38'!E129,'ID-39'!E129,'ID-40'!E129,'ID-44'!D129,'ID-45'!E129,'ID-57'!D129,'ID-70'!C129,'ID-71'!D129))</f>
        <v>3.0453288848018651</v>
      </c>
      <c r="F122" s="1">
        <f>ABS(MEAN!F122-MIN('ID-01'!B129,'ID-02'!B129,'ID-03'!C129,'ID-06'!B129,'ID-08'!C129,'ID-09'!D129,'ID-12'!B129,'ID-16'!D129,'ID-18'!E129,'ID-24'!E129,'ID-29'!F129,'ID-33'!E129,'ID-34'!F129,'ID-36'!E129,'ID-38'!F129,'ID-39'!F129,'ID-40'!F129,'ID-45'!F129,'ID-53'!C129,'ID-54'!B129,'ID-57'!E129,'ID-71'!E129))</f>
        <v>4.4535351123858966</v>
      </c>
      <c r="G122" s="1">
        <f>ABS(MEAN!G122-MIN('ID-01'!C129,'ID-02'!C129,'ID-03'!D129,'ID-07'!B129,'ID-08'!D129,'ID-11'!D129,'ID-18'!F129,'ID-24'!F129,'ID-29'!G129,'ID-31'!B129,'ID-33'!F129,'ID-34'!G129,'ID-36'!F129,'ID-39'!G129,'ID-40'!G129,'ID-44'!E129,'ID-45'!G129,'ID-50'!B129,'ID-53'!D129,'ID-54'!C129,'ID-57'!F129,'ID-59'!E129,'ID-70'!D129,'ID-71'!F129))</f>
        <v>4.0032550481276381</v>
      </c>
      <c r="H122" s="1">
        <f>ABS(MEAN!H122-MIN('ID-03'!E129,'ID-11'!E129,'ID-13'!E129,'ID-15'!E129,'ID-16'!E129,'ID-18'!G129,'ID-24'!G129,'ID-29'!H129,'ID-30'!F129,'ID-31'!C129,'ID-33'!G129,'ID-34'!H129,'ID-40'!H129,'ID-44'!F129,'ID-45'!H129,'ID-54'!D129,'ID-57'!G129,'ID-59'!F129,'ID-70'!E129,'ID-71'!G129))</f>
        <v>2.8029576955146815</v>
      </c>
      <c r="I122" s="1">
        <f>ABS(MEAN!I122-MIN('ID-12'!C129,'ID-18'!H129,'ID-24'!H129,'ID-29'!I129,'ID-40'!I129,'ID-44'!G129,'ID-45'!I129,'ID-59'!G129))</f>
        <v>1.4489695897581143</v>
      </c>
      <c r="J122" s="1">
        <f>ABS(MEAN!J122-MIN('ID-31'!D129,'ID-40'!J129,'ID-44'!H129,'ID-45'!J129,'ID-57'!H129))</f>
        <v>3.216024995075724</v>
      </c>
      <c r="K122" s="1">
        <f>ABS(MEAN!K122-MIN('ID-26'!E129,'ID-31'!E129,'ID-34'!I129,'ID-36'!G129,'ID-40'!K129,'ID-44'!I129,'ID-57'!I129))</f>
        <v>3.9591709671405866</v>
      </c>
    </row>
    <row r="123" spans="1:11" x14ac:dyDescent="0.25">
      <c r="A123" s="1">
        <v>14.875</v>
      </c>
      <c r="B123" s="1">
        <f>ABS(MEAN!B123-MIN('ID-11'!B130,'ID-13'!B130,'ID-14'!B130,'ID-15'!B130,'ID-24'!B130,'ID-26'!B130,'ID-29'!B130,'ID-30'!B130,'ID-32'!B130,'ID-33'!B130,'ID-34'!B130,'ID-37'!B130,'ID-38'!B130,'ID-39'!B130,'ID-40'!B130,'ID-44'!B130,'ID-45'!B130,'ID-53'!B130,'ID-57'!B130,'ID-59'!B130,'ID-70'!B130,'ID-71'!B130))</f>
        <v>1.9317287530269525</v>
      </c>
      <c r="C123" s="1">
        <f>ABS(MEAN!C123-MIN('ID-08'!B130,'ID-09'!B130,'ID-11'!C130,'ID-14'!C130,'ID-18'!B130,'ID-24'!C130,'ID-26'!C130,'ID-29'!C130,'ID-30'!C130,'ID-34'!C130,'ID-36'!B130,'ID-38'!C130,'ID-39'!C130,'ID-40'!C130,'ID-44'!C130,'ID-45'!C130,'ID-57'!C130,'ID-59'!C130))</f>
        <v>2.1610586817919497</v>
      </c>
      <c r="D123" s="1">
        <f>ABS(MEAN!D123-MIN('ID-13'!C130,'ID-14'!D130,'ID-15'!C130,'ID-16'!B130,'ID-18'!C130,'ID-26'!D130,'ID-29'!D130,'ID-30'!D130,'ID-33'!C130,'ID-34'!D130,'ID-36'!C130,'ID-37'!C130,'ID-38'!D130,'ID-39'!D130,'ID-40'!D130,'ID-45'!D130,'ID-59'!D130,'ID-71'!C130))</f>
        <v>3.278585506687449</v>
      </c>
      <c r="E123" s="1">
        <f>ABS(MEAN!E123-MIN('ID-03'!B130,'ID-09'!C130,'ID-13'!D130,'ID-15'!D130,'ID-16'!C130,'ID-18'!D130,'ID-24'!D130,'ID-29'!E130,'ID-30'!E130,'ID-33'!D130,'ID-34'!E130,'ID-36'!D130,'ID-38'!E130,'ID-39'!E130,'ID-40'!E130,'ID-44'!D130,'ID-45'!E130,'ID-57'!D130,'ID-70'!C130,'ID-71'!D130))</f>
        <v>3.0607600753152191</v>
      </c>
      <c r="F123" s="1">
        <f>ABS(MEAN!F123-MIN('ID-01'!B130,'ID-02'!B130,'ID-03'!C130,'ID-06'!B130,'ID-08'!C130,'ID-09'!D130,'ID-12'!B130,'ID-16'!D130,'ID-18'!E130,'ID-24'!E130,'ID-29'!F130,'ID-33'!E130,'ID-34'!F130,'ID-36'!E130,'ID-38'!F130,'ID-39'!F130,'ID-40'!F130,'ID-45'!F130,'ID-53'!C130,'ID-54'!B130,'ID-57'!E130,'ID-71'!E130))</f>
        <v>4.4443861316132036</v>
      </c>
      <c r="G123" s="1">
        <f>ABS(MEAN!G123-MIN('ID-01'!C130,'ID-02'!C130,'ID-03'!D130,'ID-07'!B130,'ID-08'!D130,'ID-11'!D130,'ID-18'!F130,'ID-24'!F130,'ID-29'!G130,'ID-31'!B130,'ID-33'!F130,'ID-34'!G130,'ID-36'!F130,'ID-39'!G130,'ID-40'!G130,'ID-44'!E130,'ID-45'!G130,'ID-50'!B130,'ID-53'!D130,'ID-54'!C130,'ID-57'!F130,'ID-59'!E130,'ID-70'!D130,'ID-71'!F130))</f>
        <v>4.01008538114705</v>
      </c>
      <c r="H123" s="1">
        <f>ABS(MEAN!H123-MIN('ID-03'!E130,'ID-11'!E130,'ID-13'!E130,'ID-15'!E130,'ID-16'!E130,'ID-18'!G130,'ID-24'!G130,'ID-29'!H130,'ID-30'!F130,'ID-31'!C130,'ID-33'!G130,'ID-34'!H130,'ID-40'!H130,'ID-44'!F130,'ID-45'!H130,'ID-54'!D130,'ID-57'!G130,'ID-59'!F130,'ID-70'!E130,'ID-71'!G130))</f>
        <v>2.8116675213817715</v>
      </c>
      <c r="I123" s="1">
        <f>ABS(MEAN!I123-MIN('ID-12'!C130,'ID-18'!H130,'ID-24'!H130,'ID-29'!I130,'ID-40'!I130,'ID-44'!G130,'ID-45'!I130,'ID-59'!G130))</f>
        <v>1.4343608729780968</v>
      </c>
      <c r="J123" s="1">
        <f>ABS(MEAN!J123-MIN('ID-31'!D130,'ID-40'!J130,'ID-44'!H130,'ID-45'!J130,'ID-57'!H130))</f>
        <v>3.2719306685605964</v>
      </c>
      <c r="K123" s="1">
        <f>ABS(MEAN!K123-MIN('ID-26'!E130,'ID-31'!E130,'ID-34'!I130,'ID-36'!G130,'ID-40'!K130,'ID-44'!I130,'ID-57'!I130))</f>
        <v>3.9844872530713111</v>
      </c>
    </row>
    <row r="124" spans="1:11" x14ac:dyDescent="0.25">
      <c r="A124" s="1">
        <v>15</v>
      </c>
      <c r="B124" s="1">
        <f>ABS(MEAN!B124-MIN('ID-11'!B131,'ID-13'!B131,'ID-14'!B131,'ID-15'!B131,'ID-24'!B131,'ID-26'!B131,'ID-29'!B131,'ID-30'!B131,'ID-32'!B131,'ID-33'!B131,'ID-34'!B131,'ID-37'!B131,'ID-38'!B131,'ID-39'!B131,'ID-40'!B131,'ID-44'!B131,'ID-45'!B131,'ID-53'!B131,'ID-57'!B131,'ID-59'!B131,'ID-70'!B131,'ID-71'!B131))</f>
        <v>1.9167888715953367</v>
      </c>
      <c r="C124" s="1">
        <f>ABS(MEAN!C124-MIN('ID-08'!B131,'ID-09'!B131,'ID-11'!C131,'ID-14'!C131,'ID-18'!B131,'ID-24'!C131,'ID-26'!C131,'ID-29'!C131,'ID-30'!C131,'ID-34'!C131,'ID-36'!B131,'ID-38'!C131,'ID-39'!C131,'ID-40'!C131,'ID-44'!C131,'ID-45'!C131,'ID-57'!C131,'ID-59'!C131))</f>
        <v>2.1937905982136101</v>
      </c>
      <c r="D124" s="1">
        <f>ABS(MEAN!D124-MIN('ID-13'!C131,'ID-14'!D131,'ID-15'!C131,'ID-16'!B131,'ID-18'!C131,'ID-26'!D131,'ID-29'!D131,'ID-30'!D131,'ID-33'!C131,'ID-34'!D131,'ID-36'!C131,'ID-37'!C131,'ID-38'!D131,'ID-39'!D131,'ID-40'!D131,'ID-45'!D131,'ID-59'!D131,'ID-71'!C131))</f>
        <v>3.2744481539422132</v>
      </c>
      <c r="E124" s="1">
        <f>ABS(MEAN!E124-MIN('ID-03'!B131,'ID-09'!C131,'ID-13'!D131,'ID-15'!D131,'ID-16'!C131,'ID-18'!D131,'ID-24'!D131,'ID-29'!E131,'ID-30'!E131,'ID-33'!D131,'ID-34'!E131,'ID-36'!D131,'ID-38'!E131,'ID-39'!E131,'ID-40'!E131,'ID-44'!D131,'ID-45'!E131,'ID-57'!D131,'ID-70'!C131,'ID-71'!D131))</f>
        <v>3.1514920164368121</v>
      </c>
      <c r="F124" s="1">
        <f>ABS(MEAN!F124-MIN('ID-01'!B131,'ID-02'!B131,'ID-03'!C131,'ID-06'!B131,'ID-08'!C131,'ID-09'!D131,'ID-12'!B131,'ID-16'!D131,'ID-18'!E131,'ID-24'!E131,'ID-29'!F131,'ID-33'!E131,'ID-34'!F131,'ID-36'!E131,'ID-38'!F131,'ID-39'!F131,'ID-40'!F131,'ID-45'!F131,'ID-53'!C131,'ID-54'!B131,'ID-57'!E131,'ID-71'!E131))</f>
        <v>4.4402825004965827</v>
      </c>
      <c r="G124" s="1">
        <f>ABS(MEAN!G124-MIN('ID-01'!C131,'ID-02'!C131,'ID-03'!D131,'ID-07'!B131,'ID-08'!D131,'ID-11'!D131,'ID-18'!F131,'ID-24'!F131,'ID-29'!G131,'ID-31'!B131,'ID-33'!F131,'ID-34'!G131,'ID-36'!F131,'ID-39'!G131,'ID-40'!G131,'ID-44'!E131,'ID-45'!G131,'ID-50'!B131,'ID-53'!D131,'ID-54'!C131,'ID-57'!F131,'ID-59'!E131,'ID-70'!D131,'ID-71'!F131))</f>
        <v>4.0225301903859432</v>
      </c>
      <c r="H124" s="1">
        <f>ABS(MEAN!H124-MIN('ID-03'!E131,'ID-11'!E131,'ID-13'!E131,'ID-15'!E131,'ID-16'!E131,'ID-18'!G131,'ID-24'!G131,'ID-29'!H131,'ID-30'!F131,'ID-31'!C131,'ID-33'!G131,'ID-34'!H131,'ID-40'!H131,'ID-44'!F131,'ID-45'!H131,'ID-54'!D131,'ID-57'!G131,'ID-59'!F131,'ID-70'!E131,'ID-71'!G131))</f>
        <v>2.8164229654622552</v>
      </c>
      <c r="I124" s="1">
        <f>ABS(MEAN!I124-MIN('ID-12'!C131,'ID-18'!H131,'ID-24'!H131,'ID-29'!I131,'ID-40'!I131,'ID-44'!G131,'ID-45'!I131,'ID-59'!G131))</f>
        <v>1.377323419756241</v>
      </c>
      <c r="J124" s="1">
        <f>ABS(MEAN!J124-MIN('ID-31'!D131,'ID-40'!J131,'ID-44'!H131,'ID-45'!J131,'ID-57'!H131))</f>
        <v>3.2483374385101023</v>
      </c>
      <c r="K124" s="1">
        <f>ABS(MEAN!K124-MIN('ID-26'!E131,'ID-31'!E131,'ID-34'!I131,'ID-36'!G131,'ID-40'!K131,'ID-44'!I131,'ID-57'!I131))</f>
        <v>3.9906555807443986</v>
      </c>
    </row>
    <row r="125" spans="1:11" x14ac:dyDescent="0.25">
      <c r="A125" s="1">
        <v>15.125</v>
      </c>
      <c r="B125" s="1">
        <f>ABS(MEAN!B125-MIN('ID-11'!B132,'ID-13'!B132,'ID-14'!B132,'ID-15'!B132,'ID-24'!B132,'ID-26'!B132,'ID-29'!B132,'ID-30'!B132,'ID-32'!B132,'ID-33'!B132,'ID-34'!B132,'ID-37'!B132,'ID-38'!B132,'ID-39'!B132,'ID-40'!B132,'ID-44'!B132,'ID-45'!B132,'ID-53'!B132,'ID-57'!B132,'ID-59'!B132,'ID-70'!B132,'ID-71'!B132))</f>
        <v>1.914574606436986</v>
      </c>
      <c r="C125" s="1">
        <f>ABS(MEAN!C125-MIN('ID-08'!B132,'ID-09'!B132,'ID-11'!C132,'ID-14'!C132,'ID-18'!B132,'ID-24'!C132,'ID-26'!C132,'ID-29'!C132,'ID-30'!C132,'ID-34'!C132,'ID-36'!B132,'ID-38'!C132,'ID-39'!C132,'ID-40'!C132,'ID-44'!C132,'ID-45'!C132,'ID-57'!C132,'ID-59'!C132))</f>
        <v>2.2501229837971515</v>
      </c>
      <c r="D125" s="1">
        <f>ABS(MEAN!D125-MIN('ID-13'!C132,'ID-14'!D132,'ID-15'!C132,'ID-16'!B132,'ID-18'!C132,'ID-26'!D132,'ID-29'!D132,'ID-30'!D132,'ID-33'!C132,'ID-34'!D132,'ID-36'!C132,'ID-37'!C132,'ID-38'!D132,'ID-39'!D132,'ID-40'!D132,'ID-45'!D132,'ID-59'!D132,'ID-71'!C132))</f>
        <v>3.2405975944509287</v>
      </c>
      <c r="E125" s="1">
        <f>ABS(MEAN!E125-MIN('ID-03'!B132,'ID-09'!C132,'ID-13'!D132,'ID-15'!D132,'ID-16'!C132,'ID-18'!D132,'ID-24'!D132,'ID-29'!E132,'ID-30'!E132,'ID-33'!D132,'ID-34'!E132,'ID-36'!D132,'ID-38'!E132,'ID-39'!E132,'ID-40'!E132,'ID-44'!D132,'ID-45'!E132,'ID-57'!D132,'ID-70'!C132,'ID-71'!D132))</f>
        <v>3.2031909859285328</v>
      </c>
      <c r="F125" s="1">
        <f>ABS(MEAN!F125-MIN('ID-01'!B132,'ID-02'!B132,'ID-03'!C132,'ID-06'!B132,'ID-08'!C132,'ID-09'!D132,'ID-12'!B132,'ID-16'!D132,'ID-18'!E132,'ID-24'!E132,'ID-29'!F132,'ID-33'!E132,'ID-34'!F132,'ID-36'!E132,'ID-38'!F132,'ID-39'!F132,'ID-40'!F132,'ID-45'!F132,'ID-53'!C132,'ID-54'!B132,'ID-57'!E132,'ID-71'!E132))</f>
        <v>4.439405784919078</v>
      </c>
      <c r="G125" s="1">
        <f>ABS(MEAN!G125-MIN('ID-01'!C132,'ID-02'!C132,'ID-03'!D132,'ID-07'!B132,'ID-08'!D132,'ID-11'!D132,'ID-18'!F132,'ID-24'!F132,'ID-29'!G132,'ID-31'!B132,'ID-33'!F132,'ID-34'!G132,'ID-36'!F132,'ID-39'!G132,'ID-40'!G132,'ID-44'!E132,'ID-45'!G132,'ID-50'!B132,'ID-53'!D132,'ID-54'!C132,'ID-57'!F132,'ID-59'!E132,'ID-70'!D132,'ID-71'!F132))</f>
        <v>4.0490003767901506</v>
      </c>
      <c r="H125" s="1">
        <f>ABS(MEAN!H125-MIN('ID-03'!E132,'ID-11'!E132,'ID-13'!E132,'ID-15'!E132,'ID-16'!E132,'ID-18'!G132,'ID-24'!G132,'ID-29'!H132,'ID-30'!F132,'ID-31'!C132,'ID-33'!G132,'ID-34'!H132,'ID-40'!H132,'ID-44'!F132,'ID-45'!H132,'ID-54'!D132,'ID-57'!G132,'ID-59'!F132,'ID-70'!E132,'ID-71'!G132))</f>
        <v>2.7841952822045428</v>
      </c>
      <c r="I125" s="1">
        <f>ABS(MEAN!I125-MIN('ID-12'!C132,'ID-18'!H132,'ID-24'!H132,'ID-29'!I132,'ID-40'!I132,'ID-44'!G132,'ID-45'!I132,'ID-59'!G132))</f>
        <v>1.3785855082199738</v>
      </c>
      <c r="J125" s="1">
        <f>ABS(MEAN!J125-MIN('ID-31'!D132,'ID-40'!J132,'ID-44'!H132,'ID-45'!J132,'ID-57'!H132))</f>
        <v>3.2634792405302555</v>
      </c>
      <c r="K125" s="1">
        <f>ABS(MEAN!K125-MIN('ID-26'!E132,'ID-31'!E132,'ID-34'!I132,'ID-36'!G132,'ID-40'!K132,'ID-44'!I132,'ID-57'!I132))</f>
        <v>3.9656933022483436</v>
      </c>
    </row>
    <row r="126" spans="1:11" x14ac:dyDescent="0.25">
      <c r="A126" s="1">
        <v>15.25</v>
      </c>
      <c r="B126" s="1">
        <f>ABS(MEAN!B126-MIN('ID-11'!B133,'ID-13'!B133,'ID-14'!B133,'ID-15'!B133,'ID-24'!B133,'ID-26'!B133,'ID-29'!B133,'ID-30'!B133,'ID-32'!B133,'ID-33'!B133,'ID-34'!B133,'ID-37'!B133,'ID-38'!B133,'ID-39'!B133,'ID-40'!B133,'ID-44'!B133,'ID-45'!B133,'ID-53'!B133,'ID-57'!B133,'ID-59'!B133,'ID-70'!B133,'ID-71'!B133))</f>
        <v>1.8819046892807556</v>
      </c>
      <c r="C126" s="1">
        <f>ABS(MEAN!C126-MIN('ID-08'!B133,'ID-09'!B133,'ID-11'!C133,'ID-14'!C133,'ID-18'!B133,'ID-24'!C133,'ID-26'!C133,'ID-29'!C133,'ID-30'!C133,'ID-34'!C133,'ID-36'!B133,'ID-38'!C133,'ID-39'!C133,'ID-40'!C133,'ID-44'!C133,'ID-45'!C133,'ID-57'!C133,'ID-59'!C133))</f>
        <v>2.2600528873769186</v>
      </c>
      <c r="D126" s="1">
        <f>ABS(MEAN!D126-MIN('ID-13'!C133,'ID-14'!D133,'ID-15'!C133,'ID-16'!B133,'ID-18'!C133,'ID-26'!D133,'ID-29'!D133,'ID-30'!D133,'ID-33'!C133,'ID-34'!D133,'ID-36'!C133,'ID-37'!C133,'ID-38'!D133,'ID-39'!D133,'ID-40'!D133,'ID-45'!D133,'ID-59'!D133,'ID-71'!C133))</f>
        <v>3.1448807289936127</v>
      </c>
      <c r="E126" s="1">
        <f>ABS(MEAN!E126-MIN('ID-03'!B133,'ID-09'!C133,'ID-13'!D133,'ID-15'!D133,'ID-16'!C133,'ID-18'!D133,'ID-24'!D133,'ID-29'!E133,'ID-30'!E133,'ID-33'!D133,'ID-34'!E133,'ID-36'!D133,'ID-38'!E133,'ID-39'!E133,'ID-40'!E133,'ID-44'!D133,'ID-45'!E133,'ID-57'!D133,'ID-70'!C133,'ID-71'!D133))</f>
        <v>3.2389461990960804</v>
      </c>
      <c r="F126" s="1">
        <f>ABS(MEAN!F126-MIN('ID-01'!B133,'ID-02'!B133,'ID-03'!C133,'ID-06'!B133,'ID-08'!C133,'ID-09'!D133,'ID-12'!B133,'ID-16'!D133,'ID-18'!E133,'ID-24'!E133,'ID-29'!F133,'ID-33'!E133,'ID-34'!F133,'ID-36'!E133,'ID-38'!F133,'ID-39'!F133,'ID-40'!F133,'ID-45'!F133,'ID-53'!C133,'ID-54'!B133,'ID-57'!E133,'ID-71'!E133))</f>
        <v>4.4428867746926493</v>
      </c>
      <c r="G126" s="1">
        <f>ABS(MEAN!G126-MIN('ID-01'!C133,'ID-02'!C133,'ID-03'!D133,'ID-07'!B133,'ID-08'!D133,'ID-11'!D133,'ID-18'!F133,'ID-24'!F133,'ID-29'!G133,'ID-31'!B133,'ID-33'!F133,'ID-34'!G133,'ID-36'!F133,'ID-39'!G133,'ID-40'!G133,'ID-44'!E133,'ID-45'!G133,'ID-50'!B133,'ID-53'!D133,'ID-54'!C133,'ID-57'!F133,'ID-59'!E133,'ID-70'!D133,'ID-71'!F133))</f>
        <v>4.0636071423104205</v>
      </c>
      <c r="H126" s="1">
        <f>ABS(MEAN!H126-MIN('ID-03'!E133,'ID-11'!E133,'ID-13'!E133,'ID-15'!E133,'ID-16'!E133,'ID-18'!G133,'ID-24'!G133,'ID-29'!H133,'ID-30'!F133,'ID-31'!C133,'ID-33'!G133,'ID-34'!H133,'ID-40'!H133,'ID-44'!F133,'ID-45'!H133,'ID-54'!D133,'ID-57'!G133,'ID-59'!F133,'ID-70'!E133,'ID-71'!G133))</f>
        <v>2.7787079849064682</v>
      </c>
      <c r="I126" s="1">
        <f>ABS(MEAN!I126-MIN('ID-12'!C133,'ID-18'!H133,'ID-24'!H133,'ID-29'!I133,'ID-40'!I133,'ID-44'!G133,'ID-45'!I133,'ID-59'!G133))</f>
        <v>1.386890314247939</v>
      </c>
      <c r="J126" s="1">
        <f>ABS(MEAN!J126-MIN('ID-31'!D133,'ID-40'!J133,'ID-44'!H133,'ID-45'!J133,'ID-57'!H133))</f>
        <v>3.4381956741161019</v>
      </c>
      <c r="K126" s="1">
        <f>ABS(MEAN!K126-MIN('ID-26'!E133,'ID-31'!E133,'ID-34'!I133,'ID-36'!G133,'ID-40'!K133,'ID-44'!I133,'ID-57'!I133))</f>
        <v>3.9793493735649008</v>
      </c>
    </row>
    <row r="127" spans="1:11" x14ac:dyDescent="0.25">
      <c r="A127" s="1">
        <v>15.375</v>
      </c>
      <c r="B127" s="1">
        <f>ABS(MEAN!B127-MIN('ID-11'!B134,'ID-13'!B134,'ID-14'!B134,'ID-15'!B134,'ID-24'!B134,'ID-26'!B134,'ID-29'!B134,'ID-30'!B134,'ID-32'!B134,'ID-33'!B134,'ID-34'!B134,'ID-37'!B134,'ID-38'!B134,'ID-39'!B134,'ID-40'!B134,'ID-44'!B134,'ID-45'!B134,'ID-53'!B134,'ID-57'!B134,'ID-59'!B134,'ID-70'!B134,'ID-71'!B134))</f>
        <v>1.869377665314353</v>
      </c>
      <c r="C127" s="1">
        <f>ABS(MEAN!C127-MIN('ID-08'!B134,'ID-09'!B134,'ID-11'!C134,'ID-14'!C134,'ID-18'!B134,'ID-24'!C134,'ID-26'!C134,'ID-29'!C134,'ID-30'!C134,'ID-34'!C134,'ID-36'!B134,'ID-38'!C134,'ID-39'!C134,'ID-40'!C134,'ID-44'!C134,'ID-45'!C134,'ID-57'!C134,'ID-59'!C134))</f>
        <v>2.2579301632019018</v>
      </c>
      <c r="D127" s="1">
        <f>ABS(MEAN!D127-MIN('ID-13'!C134,'ID-14'!D134,'ID-15'!C134,'ID-16'!B134,'ID-18'!C134,'ID-26'!D134,'ID-29'!D134,'ID-30'!D134,'ID-33'!C134,'ID-34'!D134,'ID-36'!C134,'ID-37'!C134,'ID-38'!D134,'ID-39'!D134,'ID-40'!D134,'ID-45'!D134,'ID-59'!D134,'ID-71'!C134))</f>
        <v>3.1371165526986147</v>
      </c>
      <c r="E127" s="1">
        <f>ABS(MEAN!E127-MIN('ID-03'!B134,'ID-09'!C134,'ID-13'!D134,'ID-15'!D134,'ID-16'!C134,'ID-18'!D134,'ID-24'!D134,'ID-29'!E134,'ID-30'!E134,'ID-33'!D134,'ID-34'!E134,'ID-36'!D134,'ID-38'!E134,'ID-39'!E134,'ID-40'!E134,'ID-44'!D134,'ID-45'!E134,'ID-57'!D134,'ID-70'!C134,'ID-71'!D134))</f>
        <v>3.2818276156241666</v>
      </c>
      <c r="F127" s="1">
        <f>ABS(MEAN!F127-MIN('ID-01'!B134,'ID-02'!B134,'ID-03'!C134,'ID-06'!B134,'ID-08'!C134,'ID-09'!D134,'ID-12'!B134,'ID-16'!D134,'ID-18'!E134,'ID-24'!E134,'ID-29'!F134,'ID-33'!E134,'ID-34'!F134,'ID-36'!E134,'ID-38'!F134,'ID-39'!F134,'ID-40'!F134,'ID-45'!F134,'ID-53'!C134,'ID-54'!B134,'ID-57'!E134,'ID-71'!E134))</f>
        <v>4.4420655177550401</v>
      </c>
      <c r="G127" s="1">
        <f>ABS(MEAN!G127-MIN('ID-01'!C134,'ID-02'!C134,'ID-03'!D134,'ID-07'!B134,'ID-08'!D134,'ID-11'!D134,'ID-18'!F134,'ID-24'!F134,'ID-29'!G134,'ID-31'!B134,'ID-33'!F134,'ID-34'!G134,'ID-36'!F134,'ID-39'!G134,'ID-40'!G134,'ID-44'!E134,'ID-45'!G134,'ID-50'!B134,'ID-53'!D134,'ID-54'!C134,'ID-57'!F134,'ID-59'!E134,'ID-70'!D134,'ID-71'!F134))</f>
        <v>4.065244854484714</v>
      </c>
      <c r="H127" s="1">
        <f>ABS(MEAN!H127-MIN('ID-03'!E134,'ID-11'!E134,'ID-13'!E134,'ID-15'!E134,'ID-16'!E134,'ID-18'!G134,'ID-24'!G134,'ID-29'!H134,'ID-30'!F134,'ID-31'!C134,'ID-33'!G134,'ID-34'!H134,'ID-40'!H134,'ID-44'!F134,'ID-45'!H134,'ID-54'!D134,'ID-57'!G134,'ID-59'!F134,'ID-70'!E134,'ID-71'!G134))</f>
        <v>2.7137052134596225</v>
      </c>
      <c r="I127" s="1">
        <f>ABS(MEAN!I127-MIN('ID-12'!C134,'ID-18'!H134,'ID-24'!H134,'ID-29'!I134,'ID-40'!I134,'ID-44'!G134,'ID-45'!I134,'ID-59'!G134))</f>
        <v>1.3547663146636637</v>
      </c>
      <c r="J127" s="1">
        <f>ABS(MEAN!J127-MIN('ID-31'!D134,'ID-40'!J134,'ID-44'!H134,'ID-45'!J134,'ID-57'!H134))</f>
        <v>3.4850179800505003</v>
      </c>
      <c r="K127" s="1">
        <f>ABS(MEAN!K127-MIN('ID-26'!E134,'ID-31'!E134,'ID-34'!I134,'ID-36'!G134,'ID-40'!K134,'ID-44'!I134,'ID-57'!I134))</f>
        <v>3.971319481124759</v>
      </c>
    </row>
    <row r="128" spans="1:11" x14ac:dyDescent="0.25">
      <c r="A128" s="1">
        <v>15.5</v>
      </c>
      <c r="B128" s="1">
        <f>ABS(MEAN!B128-MIN('ID-11'!B135,'ID-13'!B135,'ID-14'!B135,'ID-15'!B135,'ID-24'!B135,'ID-26'!B135,'ID-29'!B135,'ID-30'!B135,'ID-32'!B135,'ID-33'!B135,'ID-34'!B135,'ID-37'!B135,'ID-38'!B135,'ID-39'!B135,'ID-40'!B135,'ID-44'!B135,'ID-45'!B135,'ID-53'!B135,'ID-57'!B135,'ID-59'!B135,'ID-70'!B135,'ID-71'!B135))</f>
        <v>1.8719546441274311</v>
      </c>
      <c r="C128" s="1">
        <f>ABS(MEAN!C128-MIN('ID-08'!B135,'ID-09'!B135,'ID-11'!C135,'ID-14'!C135,'ID-18'!B135,'ID-24'!C135,'ID-26'!C135,'ID-29'!C135,'ID-30'!C135,'ID-34'!C135,'ID-36'!B135,'ID-38'!C135,'ID-39'!C135,'ID-40'!C135,'ID-44'!C135,'ID-45'!C135,'ID-57'!C135,'ID-59'!C135))</f>
        <v>2.2476001415915654</v>
      </c>
      <c r="D128" s="1">
        <f>ABS(MEAN!D128-MIN('ID-13'!C135,'ID-14'!D135,'ID-15'!C135,'ID-16'!B135,'ID-18'!C135,'ID-26'!D135,'ID-29'!D135,'ID-30'!D135,'ID-33'!C135,'ID-34'!D135,'ID-36'!C135,'ID-37'!C135,'ID-38'!D135,'ID-39'!D135,'ID-40'!D135,'ID-45'!D135,'ID-59'!D135,'ID-71'!C135))</f>
        <v>3.1724547753553907</v>
      </c>
      <c r="E128" s="1">
        <f>ABS(MEAN!E128-MIN('ID-03'!B135,'ID-09'!C135,'ID-13'!D135,'ID-15'!D135,'ID-16'!C135,'ID-18'!D135,'ID-24'!D135,'ID-29'!E135,'ID-30'!E135,'ID-33'!D135,'ID-34'!E135,'ID-36'!D135,'ID-38'!E135,'ID-39'!E135,'ID-40'!E135,'ID-44'!D135,'ID-45'!E135,'ID-57'!D135,'ID-70'!C135,'ID-71'!D135))</f>
        <v>3.3175051583993849</v>
      </c>
      <c r="F128" s="1">
        <f>ABS(MEAN!F128-MIN('ID-01'!B135,'ID-02'!B135,'ID-03'!C135,'ID-06'!B135,'ID-08'!C135,'ID-09'!D135,'ID-12'!B135,'ID-16'!D135,'ID-18'!E135,'ID-24'!E135,'ID-29'!F135,'ID-33'!E135,'ID-34'!F135,'ID-36'!E135,'ID-38'!F135,'ID-39'!F135,'ID-40'!F135,'ID-45'!F135,'ID-53'!C135,'ID-54'!B135,'ID-57'!E135,'ID-71'!E135))</f>
        <v>4.4387135809853433</v>
      </c>
      <c r="G128" s="1">
        <f>ABS(MEAN!G128-MIN('ID-01'!C135,'ID-02'!C135,'ID-03'!D135,'ID-07'!B135,'ID-08'!D135,'ID-11'!D135,'ID-18'!F135,'ID-24'!F135,'ID-29'!G135,'ID-31'!B135,'ID-33'!F135,'ID-34'!G135,'ID-36'!F135,'ID-39'!G135,'ID-40'!G135,'ID-44'!E135,'ID-45'!G135,'ID-50'!B135,'ID-53'!D135,'ID-54'!C135,'ID-57'!F135,'ID-59'!E135,'ID-70'!D135,'ID-71'!F135))</f>
        <v>4.0753254006552879</v>
      </c>
      <c r="H128" s="1">
        <f>ABS(MEAN!H128-MIN('ID-03'!E135,'ID-11'!E135,'ID-13'!E135,'ID-15'!E135,'ID-16'!E135,'ID-18'!G135,'ID-24'!G135,'ID-29'!H135,'ID-30'!F135,'ID-31'!C135,'ID-33'!G135,'ID-34'!H135,'ID-40'!H135,'ID-44'!F135,'ID-45'!H135,'ID-54'!D135,'ID-57'!G135,'ID-59'!F135,'ID-70'!E135,'ID-71'!G135))</f>
        <v>2.6856653504165138</v>
      </c>
      <c r="I128" s="1">
        <f>ABS(MEAN!I128-MIN('ID-12'!C135,'ID-18'!H135,'ID-24'!H135,'ID-29'!I135,'ID-40'!I135,'ID-44'!G135,'ID-45'!I135,'ID-59'!G135))</f>
        <v>1.4484990091553307</v>
      </c>
      <c r="J128" s="1">
        <f>ABS(MEAN!J128-MIN('ID-31'!D135,'ID-40'!J135,'ID-44'!H135,'ID-45'!J135,'ID-57'!H135))</f>
        <v>3.5133381522726985</v>
      </c>
      <c r="K128" s="1">
        <f>ABS(MEAN!K128-MIN('ID-26'!E135,'ID-31'!E135,'ID-34'!I135,'ID-36'!G135,'ID-40'!K135,'ID-44'!I135,'ID-57'!I135))</f>
        <v>3.9933579365766256</v>
      </c>
    </row>
    <row r="129" spans="1:11" x14ac:dyDescent="0.25">
      <c r="A129" s="1">
        <v>15.625</v>
      </c>
      <c r="B129" s="1">
        <f>ABS(MEAN!B129-MIN('ID-11'!B136,'ID-13'!B136,'ID-14'!B136,'ID-15'!B136,'ID-24'!B136,'ID-26'!B136,'ID-29'!B136,'ID-30'!B136,'ID-32'!B136,'ID-33'!B136,'ID-34'!B136,'ID-37'!B136,'ID-38'!B136,'ID-39'!B136,'ID-40'!B136,'ID-44'!B136,'ID-45'!B136,'ID-53'!B136,'ID-57'!B136,'ID-59'!B136,'ID-70'!B136,'ID-71'!B136))</f>
        <v>1.8669011971098541</v>
      </c>
      <c r="C129" s="1">
        <f>ABS(MEAN!C129-MIN('ID-08'!B136,'ID-09'!B136,'ID-11'!C136,'ID-14'!C136,'ID-18'!B136,'ID-24'!C136,'ID-26'!C136,'ID-29'!C136,'ID-30'!C136,'ID-34'!C136,'ID-36'!B136,'ID-38'!C136,'ID-39'!C136,'ID-40'!C136,'ID-44'!C136,'ID-45'!C136,'ID-57'!C136,'ID-59'!C136))</f>
        <v>2.248060645353938</v>
      </c>
      <c r="D129" s="1">
        <f>ABS(MEAN!D129-MIN('ID-13'!C136,'ID-14'!D136,'ID-15'!C136,'ID-16'!B136,'ID-18'!C136,'ID-26'!D136,'ID-29'!D136,'ID-30'!D136,'ID-33'!C136,'ID-34'!D136,'ID-36'!C136,'ID-37'!C136,'ID-38'!D136,'ID-39'!D136,'ID-40'!D136,'ID-45'!D136,'ID-59'!D136,'ID-71'!C136))</f>
        <v>3.2580465094179267</v>
      </c>
      <c r="E129" s="1">
        <f>ABS(MEAN!E129-MIN('ID-03'!B136,'ID-09'!C136,'ID-13'!D136,'ID-15'!D136,'ID-16'!C136,'ID-18'!D136,'ID-24'!D136,'ID-29'!E136,'ID-30'!E136,'ID-33'!D136,'ID-34'!E136,'ID-36'!D136,'ID-38'!E136,'ID-39'!E136,'ID-40'!E136,'ID-44'!D136,'ID-45'!E136,'ID-57'!D136,'ID-70'!C136,'ID-71'!D136))</f>
        <v>3.3282313479590542</v>
      </c>
      <c r="F129" s="1">
        <f>ABS(MEAN!F129-MIN('ID-01'!B136,'ID-02'!B136,'ID-03'!C136,'ID-06'!B136,'ID-08'!C136,'ID-09'!D136,'ID-12'!B136,'ID-16'!D136,'ID-18'!E136,'ID-24'!E136,'ID-29'!F136,'ID-33'!E136,'ID-34'!F136,'ID-36'!E136,'ID-38'!F136,'ID-39'!F136,'ID-40'!F136,'ID-45'!F136,'ID-53'!C136,'ID-54'!B136,'ID-57'!E136,'ID-71'!E136))</f>
        <v>4.4294168258745152</v>
      </c>
      <c r="G129" s="1">
        <f>ABS(MEAN!G129-MIN('ID-01'!C136,'ID-02'!C136,'ID-03'!D136,'ID-07'!B136,'ID-08'!D136,'ID-11'!D136,'ID-18'!F136,'ID-24'!F136,'ID-29'!G136,'ID-31'!B136,'ID-33'!F136,'ID-34'!G136,'ID-36'!F136,'ID-39'!G136,'ID-40'!G136,'ID-44'!E136,'ID-45'!G136,'ID-50'!B136,'ID-53'!D136,'ID-54'!C136,'ID-57'!F136,'ID-59'!E136,'ID-70'!D136,'ID-71'!F136))</f>
        <v>4.0808339063885235</v>
      </c>
      <c r="H129" s="1">
        <f>ABS(MEAN!H129-MIN('ID-03'!E136,'ID-11'!E136,'ID-13'!E136,'ID-15'!E136,'ID-16'!E136,'ID-18'!G136,'ID-24'!G136,'ID-29'!H136,'ID-30'!F136,'ID-31'!C136,'ID-33'!G136,'ID-34'!H136,'ID-40'!H136,'ID-44'!F136,'ID-45'!H136,'ID-54'!D136,'ID-57'!G136,'ID-59'!F136,'ID-70'!E136,'ID-71'!G136))</f>
        <v>2.7132177517655265</v>
      </c>
      <c r="I129" s="1">
        <f>ABS(MEAN!I129-MIN('ID-12'!C136,'ID-18'!H136,'ID-24'!H136,'ID-29'!I136,'ID-40'!I136,'ID-44'!G136,'ID-45'!I136,'ID-59'!G136))</f>
        <v>1.4124495034202802</v>
      </c>
      <c r="J129" s="1">
        <f>ABS(MEAN!J129-MIN('ID-31'!D136,'ID-40'!J136,'ID-44'!H136,'ID-45'!J136,'ID-57'!H136))</f>
        <v>3.51016365505048</v>
      </c>
      <c r="K129" s="1">
        <f>ABS(MEAN!K129-MIN('ID-26'!E136,'ID-31'!E136,'ID-34'!I136,'ID-36'!G136,'ID-40'!K136,'ID-44'!I136,'ID-57'!I136))</f>
        <v>4.0436065800479284</v>
      </c>
    </row>
    <row r="130" spans="1:11" x14ac:dyDescent="0.25">
      <c r="A130" s="1">
        <v>15.75</v>
      </c>
      <c r="B130" s="1">
        <f>ABS(MEAN!B130-MIN('ID-11'!B137,'ID-13'!B137,'ID-14'!B137,'ID-15'!B137,'ID-24'!B137,'ID-26'!B137,'ID-29'!B137,'ID-30'!B137,'ID-32'!B137,'ID-33'!B137,'ID-34'!B137,'ID-37'!B137,'ID-38'!B137,'ID-39'!B137,'ID-40'!B137,'ID-44'!B137,'ID-45'!B137,'ID-53'!B137,'ID-57'!B137,'ID-59'!B137,'ID-70'!B137,'ID-71'!B137))</f>
        <v>1.8322508980908161</v>
      </c>
      <c r="C130" s="1">
        <f>ABS(MEAN!C130-MIN('ID-08'!B137,'ID-09'!B137,'ID-11'!C137,'ID-14'!C137,'ID-18'!B137,'ID-24'!C137,'ID-26'!C137,'ID-29'!C137,'ID-30'!C137,'ID-34'!C137,'ID-36'!B137,'ID-38'!C137,'ID-39'!C137,'ID-40'!C137,'ID-44'!C137,'ID-45'!C137,'ID-57'!C137,'ID-59'!C137))</f>
        <v>2.1878073997882019</v>
      </c>
      <c r="D130" s="1">
        <f>ABS(MEAN!D130-MIN('ID-13'!C137,'ID-14'!D137,'ID-15'!C137,'ID-16'!B137,'ID-18'!C137,'ID-26'!D137,'ID-29'!D137,'ID-30'!D137,'ID-33'!C137,'ID-34'!D137,'ID-36'!C137,'ID-37'!C137,'ID-38'!D137,'ID-39'!D137,'ID-40'!D137,'ID-45'!D137,'ID-59'!D137,'ID-71'!C137))</f>
        <v>3.2890810413758302</v>
      </c>
      <c r="E130" s="1">
        <f>ABS(MEAN!E130-MIN('ID-03'!B137,'ID-09'!C137,'ID-13'!D137,'ID-15'!D137,'ID-16'!C137,'ID-18'!D137,'ID-24'!D137,'ID-29'!E137,'ID-30'!E137,'ID-33'!D137,'ID-34'!E137,'ID-36'!D137,'ID-38'!E137,'ID-39'!E137,'ID-40'!E137,'ID-44'!D137,'ID-45'!E137,'ID-57'!D137,'ID-70'!C137,'ID-71'!D137))</f>
        <v>3.3324791529934004</v>
      </c>
      <c r="F130" s="1">
        <f>ABS(MEAN!F130-MIN('ID-01'!B137,'ID-02'!B137,'ID-03'!C137,'ID-06'!B137,'ID-08'!C137,'ID-09'!D137,'ID-12'!B137,'ID-16'!D137,'ID-18'!E137,'ID-24'!E137,'ID-29'!F137,'ID-33'!E137,'ID-34'!F137,'ID-36'!E137,'ID-38'!F137,'ID-39'!F137,'ID-40'!F137,'ID-45'!F137,'ID-53'!C137,'ID-54'!B137,'ID-57'!E137,'ID-71'!E137))</f>
        <v>4.4402713938132621</v>
      </c>
      <c r="G130" s="1">
        <f>ABS(MEAN!G130-MIN('ID-01'!C137,'ID-02'!C137,'ID-03'!D137,'ID-07'!B137,'ID-08'!D137,'ID-11'!D137,'ID-18'!F137,'ID-24'!F137,'ID-29'!G137,'ID-31'!B137,'ID-33'!F137,'ID-34'!G137,'ID-36'!F137,'ID-39'!G137,'ID-40'!G137,'ID-44'!E137,'ID-45'!G137,'ID-50'!B137,'ID-53'!D137,'ID-54'!C137,'ID-57'!F137,'ID-59'!E137,'ID-70'!D137,'ID-71'!F137))</f>
        <v>4.082364264528259</v>
      </c>
      <c r="H130" s="1">
        <f>ABS(MEAN!H130-MIN('ID-03'!E137,'ID-11'!E137,'ID-13'!E137,'ID-15'!E137,'ID-16'!E137,'ID-18'!G137,'ID-24'!G137,'ID-29'!H137,'ID-30'!F137,'ID-31'!C137,'ID-33'!G137,'ID-34'!H137,'ID-40'!H137,'ID-44'!F137,'ID-45'!H137,'ID-54'!D137,'ID-57'!G137,'ID-59'!F137,'ID-70'!E137,'ID-71'!G137))</f>
        <v>2.6938440899454221</v>
      </c>
      <c r="I130" s="1">
        <f>ABS(MEAN!I130-MIN('ID-12'!C137,'ID-18'!H137,'ID-24'!H137,'ID-29'!I137,'ID-40'!I137,'ID-44'!G137,'ID-45'!I137,'ID-59'!G137))</f>
        <v>1.4752551277777854</v>
      </c>
      <c r="J130" s="1">
        <f>ABS(MEAN!J130-MIN('ID-31'!D137,'ID-40'!J137,'ID-44'!H137,'ID-45'!J137,'ID-57'!H137))</f>
        <v>3.465528766161583</v>
      </c>
      <c r="K130" s="1">
        <f>ABS(MEAN!K130-MIN('ID-26'!E137,'ID-31'!E137,'ID-34'!I137,'ID-36'!G137,'ID-40'!K137,'ID-44'!I137,'ID-57'!I137))</f>
        <v>4.0728247053091877</v>
      </c>
    </row>
    <row r="131" spans="1:11" x14ac:dyDescent="0.25">
      <c r="A131" s="1">
        <v>15.875</v>
      </c>
      <c r="B131" s="1">
        <f>ABS(MEAN!B131-MIN('ID-11'!B138,'ID-13'!B138,'ID-14'!B138,'ID-15'!B138,'ID-24'!B138,'ID-26'!B138,'ID-29'!B138,'ID-30'!B138,'ID-32'!B138,'ID-33'!B138,'ID-34'!B138,'ID-37'!B138,'ID-38'!B138,'ID-39'!B138,'ID-40'!B138,'ID-44'!B138,'ID-45'!B138,'ID-53'!B138,'ID-57'!B138,'ID-59'!B138,'ID-70'!B138,'ID-71'!B138))</f>
        <v>1.8196878279889255</v>
      </c>
      <c r="C131" s="1">
        <f>ABS(MEAN!C131-MIN('ID-08'!B138,'ID-09'!B138,'ID-11'!C138,'ID-14'!C138,'ID-18'!B138,'ID-24'!C138,'ID-26'!C138,'ID-29'!C138,'ID-30'!C138,'ID-34'!C138,'ID-36'!B138,'ID-38'!C138,'ID-39'!C138,'ID-40'!C138,'ID-44'!C138,'ID-45'!C138,'ID-57'!C138,'ID-59'!C138))</f>
        <v>2.1970204078989468</v>
      </c>
      <c r="D131" s="1">
        <f>ABS(MEAN!D131-MIN('ID-13'!C138,'ID-14'!D138,'ID-15'!C138,'ID-16'!B138,'ID-18'!C138,'ID-26'!D138,'ID-29'!D138,'ID-30'!D138,'ID-33'!C138,'ID-34'!D138,'ID-36'!C138,'ID-37'!C138,'ID-38'!D138,'ID-39'!D138,'ID-40'!D138,'ID-45'!D138,'ID-59'!D138,'ID-71'!C138))</f>
        <v>3.2938764102889273</v>
      </c>
      <c r="E131" s="1">
        <f>ABS(MEAN!E131-MIN('ID-03'!B138,'ID-09'!C138,'ID-13'!D138,'ID-15'!D138,'ID-16'!C138,'ID-18'!D138,'ID-24'!D138,'ID-29'!E138,'ID-30'!E138,'ID-33'!D138,'ID-34'!E138,'ID-36'!D138,'ID-38'!E138,'ID-39'!E138,'ID-40'!E138,'ID-44'!D138,'ID-45'!E138,'ID-57'!D138,'ID-70'!C138,'ID-71'!D138))</f>
        <v>3.3647254942761116</v>
      </c>
      <c r="F131" s="1">
        <f>ABS(MEAN!F131-MIN('ID-01'!B138,'ID-02'!B138,'ID-03'!C138,'ID-06'!B138,'ID-08'!C138,'ID-09'!D138,'ID-12'!B138,'ID-16'!D138,'ID-18'!E138,'ID-24'!E138,'ID-29'!F138,'ID-33'!E138,'ID-34'!F138,'ID-36'!E138,'ID-38'!F138,'ID-39'!F138,'ID-40'!F138,'ID-45'!F138,'ID-53'!C138,'ID-54'!B138,'ID-57'!E138,'ID-71'!E138))</f>
        <v>4.4442175439571372</v>
      </c>
      <c r="G131" s="1">
        <f>ABS(MEAN!G131-MIN('ID-01'!C138,'ID-02'!C138,'ID-03'!D138,'ID-07'!B138,'ID-08'!D138,'ID-11'!D138,'ID-18'!F138,'ID-24'!F138,'ID-29'!G138,'ID-31'!B138,'ID-33'!F138,'ID-34'!G138,'ID-36'!F138,'ID-39'!G138,'ID-40'!G138,'ID-44'!E138,'ID-45'!G138,'ID-50'!B138,'ID-53'!D138,'ID-54'!C138,'ID-57'!F138,'ID-59'!E138,'ID-70'!D138,'ID-71'!F138))</f>
        <v>4.0782422542154038</v>
      </c>
      <c r="H131" s="1">
        <f>ABS(MEAN!H131-MIN('ID-03'!E138,'ID-11'!E138,'ID-13'!E138,'ID-15'!E138,'ID-16'!E138,'ID-18'!G138,'ID-24'!G138,'ID-29'!H138,'ID-30'!F138,'ID-31'!C138,'ID-33'!G138,'ID-34'!H138,'ID-40'!H138,'ID-44'!F138,'ID-45'!H138,'ID-54'!D138,'ID-57'!G138,'ID-59'!F138,'ID-70'!E138,'ID-71'!G138))</f>
        <v>2.7780223134668702</v>
      </c>
      <c r="I131" s="1">
        <f>ABS(MEAN!I131-MIN('ID-12'!C138,'ID-18'!H138,'ID-24'!H138,'ID-29'!I138,'ID-40'!I138,'ID-44'!G138,'ID-45'!I138,'ID-59'!G138))</f>
        <v>1.4915095831727214</v>
      </c>
      <c r="J131" s="1">
        <f>ABS(MEAN!J131-MIN('ID-31'!D138,'ID-40'!J138,'ID-44'!H138,'ID-45'!J138,'ID-57'!H138))</f>
        <v>3.4685897171716782</v>
      </c>
      <c r="K131" s="1">
        <f>ABS(MEAN!K131-MIN('ID-26'!E138,'ID-31'!E138,'ID-34'!I138,'ID-36'!G138,'ID-40'!K138,'ID-44'!I138,'ID-57'!I138))</f>
        <v>4.0938052517741461</v>
      </c>
    </row>
    <row r="132" spans="1:11" x14ac:dyDescent="0.25">
      <c r="A132" s="1">
        <v>16</v>
      </c>
      <c r="B132" s="1">
        <f>ABS(MEAN!B132-MIN('ID-11'!B139,'ID-13'!B139,'ID-14'!B139,'ID-15'!B139,'ID-24'!B139,'ID-26'!B139,'ID-29'!B139,'ID-30'!B139,'ID-32'!B139,'ID-33'!B139,'ID-34'!B139,'ID-37'!B139,'ID-38'!B139,'ID-39'!B139,'ID-40'!B139,'ID-44'!B139,'ID-45'!B139,'ID-53'!B139,'ID-57'!B139,'ID-59'!B139,'ID-70'!B139,'ID-71'!B139))</f>
        <v>1.8427213242149527</v>
      </c>
      <c r="C132" s="1">
        <f>ABS(MEAN!C132-MIN('ID-08'!B139,'ID-09'!B139,'ID-11'!C139,'ID-14'!C139,'ID-18'!B139,'ID-24'!C139,'ID-26'!C139,'ID-29'!C139,'ID-30'!C139,'ID-34'!C139,'ID-36'!B139,'ID-38'!C139,'ID-39'!C139,'ID-40'!C139,'ID-44'!C139,'ID-45'!C139,'ID-57'!C139,'ID-59'!C139))</f>
        <v>2.1963592759479553</v>
      </c>
      <c r="D132" s="1">
        <f>ABS(MEAN!D132-MIN('ID-13'!C139,'ID-14'!D139,'ID-15'!C139,'ID-16'!B139,'ID-18'!C139,'ID-26'!D139,'ID-29'!D139,'ID-30'!D139,'ID-33'!C139,'ID-34'!D139,'ID-36'!C139,'ID-37'!C139,'ID-38'!D139,'ID-39'!D139,'ID-40'!D139,'ID-45'!D139,'ID-59'!D139,'ID-71'!C139))</f>
        <v>3.2744047401974079</v>
      </c>
      <c r="E132" s="1">
        <f>ABS(MEAN!E132-MIN('ID-03'!B139,'ID-09'!C139,'ID-13'!D139,'ID-15'!D139,'ID-16'!C139,'ID-18'!D139,'ID-24'!D139,'ID-29'!E139,'ID-30'!E139,'ID-33'!D139,'ID-34'!E139,'ID-36'!D139,'ID-38'!E139,'ID-39'!E139,'ID-40'!E139,'ID-44'!D139,'ID-45'!E139,'ID-57'!D139,'ID-70'!C139,'ID-71'!D139))</f>
        <v>3.3583851634086059</v>
      </c>
      <c r="F132" s="1">
        <f>ABS(MEAN!F132-MIN('ID-01'!B139,'ID-02'!B139,'ID-03'!C139,'ID-06'!B139,'ID-08'!C139,'ID-09'!D139,'ID-12'!B139,'ID-16'!D139,'ID-18'!E139,'ID-24'!E139,'ID-29'!F139,'ID-33'!E139,'ID-34'!F139,'ID-36'!E139,'ID-38'!F139,'ID-39'!F139,'ID-40'!F139,'ID-45'!F139,'ID-53'!C139,'ID-54'!B139,'ID-57'!E139,'ID-71'!E139))</f>
        <v>4.4416700659205155</v>
      </c>
      <c r="G132" s="1">
        <f>ABS(MEAN!G132-MIN('ID-01'!C139,'ID-02'!C139,'ID-03'!D139,'ID-07'!B139,'ID-08'!D139,'ID-11'!D139,'ID-18'!F139,'ID-24'!F139,'ID-29'!G139,'ID-31'!B139,'ID-33'!F139,'ID-34'!G139,'ID-36'!F139,'ID-39'!G139,'ID-40'!G139,'ID-44'!E139,'ID-45'!G139,'ID-50'!B139,'ID-53'!D139,'ID-54'!C139,'ID-57'!F139,'ID-59'!E139,'ID-70'!D139,'ID-71'!F139))</f>
        <v>4.0776211711343855</v>
      </c>
      <c r="H132" s="1">
        <f>ABS(MEAN!H132-MIN('ID-03'!E139,'ID-11'!E139,'ID-13'!E139,'ID-15'!E139,'ID-16'!E139,'ID-18'!G139,'ID-24'!G139,'ID-29'!H139,'ID-30'!F139,'ID-31'!C139,'ID-33'!G139,'ID-34'!H139,'ID-40'!H139,'ID-44'!F139,'ID-45'!H139,'ID-54'!D139,'ID-57'!G139,'ID-59'!F139,'ID-70'!E139,'ID-71'!G139))</f>
        <v>2.7845659874537247</v>
      </c>
      <c r="I132" s="1">
        <f>ABS(MEAN!I132-MIN('ID-12'!C139,'ID-18'!H139,'ID-24'!H139,'ID-29'!I139,'ID-40'!I139,'ID-44'!G139,'ID-45'!I139,'ID-59'!G139))</f>
        <v>1.4306580929233021</v>
      </c>
      <c r="J132" s="1">
        <f>ABS(MEAN!J132-MIN('ID-31'!D139,'ID-40'!J139,'ID-44'!H139,'ID-45'!J139,'ID-57'!H139))</f>
        <v>3.4543241246211984</v>
      </c>
      <c r="K132" s="1">
        <f>ABS(MEAN!K132-MIN('ID-26'!E139,'ID-31'!E139,'ID-34'!I139,'ID-36'!G139,'ID-40'!K139,'ID-44'!I139,'ID-57'!I139))</f>
        <v>4.1184196147119607</v>
      </c>
    </row>
    <row r="133" spans="1:11" x14ac:dyDescent="0.25">
      <c r="A133" s="1">
        <v>16.125</v>
      </c>
      <c r="B133" s="1">
        <f>ABS(MEAN!B133-MIN('ID-11'!B140,'ID-13'!B140,'ID-14'!B140,'ID-15'!B140,'ID-24'!B140,'ID-26'!B140,'ID-29'!B140,'ID-30'!B140,'ID-32'!B140,'ID-33'!B140,'ID-34'!B140,'ID-37'!B140,'ID-38'!B140,'ID-39'!B140,'ID-40'!B140,'ID-44'!B140,'ID-45'!B140,'ID-53'!B140,'ID-57'!B140,'ID-59'!B140,'ID-70'!B140,'ID-71'!B140))</f>
        <v>1.8723561838510783</v>
      </c>
      <c r="C133" s="1">
        <f>ABS(MEAN!C133-MIN('ID-08'!B140,'ID-09'!B140,'ID-11'!C140,'ID-14'!C140,'ID-18'!B140,'ID-24'!C140,'ID-26'!C140,'ID-29'!C140,'ID-30'!C140,'ID-34'!C140,'ID-36'!B140,'ID-38'!C140,'ID-39'!C140,'ID-40'!C140,'ID-44'!C140,'ID-45'!C140,'ID-57'!C140,'ID-59'!C140))</f>
        <v>2.3338449948306845</v>
      </c>
      <c r="D133" s="1">
        <f>ABS(MEAN!D133-MIN('ID-13'!C140,'ID-14'!D140,'ID-15'!C140,'ID-16'!B140,'ID-18'!C140,'ID-26'!D140,'ID-29'!D140,'ID-30'!D140,'ID-33'!C140,'ID-34'!D140,'ID-36'!C140,'ID-37'!C140,'ID-38'!D140,'ID-39'!D140,'ID-40'!D140,'ID-45'!D140,'ID-59'!D140,'ID-71'!C140))</f>
        <v>3.2887798654810432</v>
      </c>
      <c r="E133" s="1">
        <f>ABS(MEAN!E133-MIN('ID-03'!B140,'ID-09'!C140,'ID-13'!D140,'ID-15'!D140,'ID-16'!C140,'ID-18'!D140,'ID-24'!D140,'ID-29'!E140,'ID-30'!E140,'ID-33'!D140,'ID-34'!E140,'ID-36'!D140,'ID-38'!E140,'ID-39'!E140,'ID-40'!E140,'ID-44'!D140,'ID-45'!E140,'ID-57'!D140,'ID-70'!C140,'ID-71'!D140))</f>
        <v>3.3988043425596679</v>
      </c>
      <c r="F133" s="1">
        <f>ABS(MEAN!F133-MIN('ID-01'!B140,'ID-02'!B140,'ID-03'!C140,'ID-06'!B140,'ID-08'!C140,'ID-09'!D140,'ID-12'!B140,'ID-16'!D140,'ID-18'!E140,'ID-24'!E140,'ID-29'!F140,'ID-33'!E140,'ID-34'!F140,'ID-36'!E140,'ID-38'!F140,'ID-39'!F140,'ID-40'!F140,'ID-45'!F140,'ID-53'!C140,'ID-54'!B140,'ID-57'!E140,'ID-71'!E140))</f>
        <v>4.4449936580005449</v>
      </c>
      <c r="G133" s="1">
        <f>ABS(MEAN!G133-MIN('ID-01'!C140,'ID-02'!C140,'ID-03'!D140,'ID-07'!B140,'ID-08'!D140,'ID-11'!D140,'ID-18'!F140,'ID-24'!F140,'ID-29'!G140,'ID-31'!B140,'ID-33'!F140,'ID-34'!G140,'ID-36'!F140,'ID-39'!G140,'ID-40'!G140,'ID-44'!E140,'ID-45'!G140,'ID-50'!B140,'ID-53'!D140,'ID-54'!C140,'ID-57'!F140,'ID-59'!E140,'ID-70'!D140,'ID-71'!F140))</f>
        <v>4.0700642647786331</v>
      </c>
      <c r="H133" s="1">
        <f>ABS(MEAN!H133-MIN('ID-03'!E140,'ID-11'!E140,'ID-13'!E140,'ID-15'!E140,'ID-16'!E140,'ID-18'!G140,'ID-24'!G140,'ID-29'!H140,'ID-30'!F140,'ID-31'!C140,'ID-33'!G140,'ID-34'!H140,'ID-40'!H140,'ID-44'!F140,'ID-45'!H140,'ID-54'!D140,'ID-57'!G140,'ID-59'!F140,'ID-70'!E140,'ID-71'!G140))</f>
        <v>2.7693842546123797</v>
      </c>
      <c r="I133" s="1">
        <f>ABS(MEAN!I133-MIN('ID-12'!C140,'ID-18'!H140,'ID-24'!H140,'ID-29'!I140,'ID-40'!I140,'ID-44'!G140,'ID-45'!I140,'ID-59'!G140))</f>
        <v>1.4138819125566968</v>
      </c>
      <c r="J133" s="1">
        <f>ABS(MEAN!J133-MIN('ID-31'!D140,'ID-40'!J140,'ID-44'!H140,'ID-45'!J140,'ID-57'!H140))</f>
        <v>3.4445049984848595</v>
      </c>
      <c r="K133" s="1">
        <f>ABS(MEAN!K133-MIN('ID-26'!E140,'ID-31'!E140,'ID-34'!I140,'ID-36'!G140,'ID-40'!K140,'ID-44'!I140,'ID-57'!I140))</f>
        <v>4.1394511194399399</v>
      </c>
    </row>
    <row r="134" spans="1:11" x14ac:dyDescent="0.25">
      <c r="A134" s="1">
        <v>16.25</v>
      </c>
      <c r="B134" s="1">
        <f>ABS(MEAN!B134-MIN('ID-11'!B141,'ID-13'!B141,'ID-14'!B141,'ID-15'!B141,'ID-24'!B141,'ID-26'!B141,'ID-29'!B141,'ID-30'!B141,'ID-32'!B141,'ID-33'!B141,'ID-34'!B141,'ID-37'!B141,'ID-38'!B141,'ID-39'!B141,'ID-40'!B141,'ID-44'!B141,'ID-45'!B141,'ID-53'!B141,'ID-57'!B141,'ID-59'!B141,'ID-70'!B141,'ID-71'!B141))</f>
        <v>1.9820308217076885</v>
      </c>
      <c r="C134" s="1">
        <f>ABS(MEAN!C134-MIN('ID-08'!B141,'ID-09'!B141,'ID-11'!C141,'ID-14'!C141,'ID-18'!B141,'ID-24'!C141,'ID-26'!C141,'ID-29'!C141,'ID-30'!C141,'ID-34'!C141,'ID-36'!B141,'ID-38'!C141,'ID-39'!C141,'ID-40'!C141,'ID-44'!C141,'ID-45'!C141,'ID-57'!C141,'ID-59'!C141))</f>
        <v>2.4972031185833004</v>
      </c>
      <c r="D134" s="1">
        <f>ABS(MEAN!D134-MIN('ID-13'!C141,'ID-14'!D141,'ID-15'!C141,'ID-16'!B141,'ID-18'!C141,'ID-26'!D141,'ID-29'!D141,'ID-30'!D141,'ID-33'!C141,'ID-34'!D141,'ID-36'!C141,'ID-37'!C141,'ID-38'!D141,'ID-39'!D141,'ID-40'!D141,'ID-45'!D141,'ID-59'!D141,'ID-71'!C141))</f>
        <v>3.2694757210973258</v>
      </c>
      <c r="E134" s="1">
        <f>ABS(MEAN!E134-MIN('ID-03'!B141,'ID-09'!C141,'ID-13'!D141,'ID-15'!D141,'ID-16'!C141,'ID-18'!D141,'ID-24'!D141,'ID-29'!E141,'ID-30'!E141,'ID-33'!D141,'ID-34'!E141,'ID-36'!D141,'ID-38'!E141,'ID-39'!E141,'ID-40'!E141,'ID-44'!D141,'ID-45'!E141,'ID-57'!D141,'ID-70'!C141,'ID-71'!D141))</f>
        <v>3.3830912094964951</v>
      </c>
      <c r="F134" s="1">
        <f>ABS(MEAN!F134-MIN('ID-01'!B141,'ID-02'!B141,'ID-03'!C141,'ID-06'!B141,'ID-08'!C141,'ID-09'!D141,'ID-12'!B141,'ID-16'!D141,'ID-18'!E141,'ID-24'!E141,'ID-29'!F141,'ID-33'!E141,'ID-34'!F141,'ID-36'!E141,'ID-38'!F141,'ID-39'!F141,'ID-40'!F141,'ID-45'!F141,'ID-53'!C141,'ID-54'!B141,'ID-57'!E141,'ID-71'!E141))</f>
        <v>4.4412935473047206</v>
      </c>
      <c r="G134" s="1">
        <f>ABS(MEAN!G134-MIN('ID-01'!C141,'ID-02'!C141,'ID-03'!D141,'ID-07'!B141,'ID-08'!D141,'ID-11'!D141,'ID-18'!F141,'ID-24'!F141,'ID-29'!G141,'ID-31'!B141,'ID-33'!F141,'ID-34'!G141,'ID-36'!F141,'ID-39'!G141,'ID-40'!G141,'ID-44'!E141,'ID-45'!G141,'ID-50'!B141,'ID-53'!D141,'ID-54'!C141,'ID-57'!F141,'ID-59'!E141,'ID-70'!D141,'ID-71'!F141))</f>
        <v>4.0465449312650357</v>
      </c>
      <c r="H134" s="1">
        <f>ABS(MEAN!H134-MIN('ID-03'!E141,'ID-11'!E141,'ID-13'!E141,'ID-15'!E141,'ID-16'!E141,'ID-18'!G141,'ID-24'!G141,'ID-29'!H141,'ID-30'!F141,'ID-31'!C141,'ID-33'!G141,'ID-34'!H141,'ID-40'!H141,'ID-44'!F141,'ID-45'!H141,'ID-54'!D141,'ID-57'!G141,'ID-59'!F141,'ID-70'!E141,'ID-71'!G141))</f>
        <v>2.8297085662236547</v>
      </c>
      <c r="I134" s="1">
        <f>ABS(MEAN!I134-MIN('ID-12'!C141,'ID-18'!H141,'ID-24'!H141,'ID-29'!I141,'ID-40'!I141,'ID-44'!G141,'ID-45'!I141,'ID-59'!G141))</f>
        <v>1.3863811710790017</v>
      </c>
      <c r="J134" s="1">
        <f>ABS(MEAN!J134-MIN('ID-31'!D141,'ID-40'!J141,'ID-44'!H141,'ID-45'!J141,'ID-57'!H141))</f>
        <v>3.3918302178030402</v>
      </c>
      <c r="K134" s="1">
        <f>ABS(MEAN!K134-MIN('ID-26'!E141,'ID-31'!E141,'ID-34'!I141,'ID-36'!G141,'ID-40'!K141,'ID-44'!I141,'ID-57'!I141))</f>
        <v>4.149972519796016</v>
      </c>
    </row>
    <row r="135" spans="1:11" x14ac:dyDescent="0.25">
      <c r="A135" s="1">
        <v>16.375</v>
      </c>
      <c r="B135" s="1">
        <f>ABS(MEAN!B135-MIN('ID-11'!B142,'ID-13'!B142,'ID-14'!B142,'ID-15'!B142,'ID-24'!B142,'ID-26'!B142,'ID-29'!B142,'ID-30'!B142,'ID-32'!B142,'ID-33'!B142,'ID-34'!B142,'ID-37'!B142,'ID-38'!B142,'ID-39'!B142,'ID-40'!B142,'ID-44'!B142,'ID-45'!B142,'ID-53'!B142,'ID-57'!B142,'ID-59'!B142,'ID-70'!B142,'ID-71'!B142))</f>
        <v>2.0150012976525602</v>
      </c>
      <c r="C135" s="1">
        <f>ABS(MEAN!C135-MIN('ID-08'!B142,'ID-09'!B142,'ID-11'!C142,'ID-14'!C142,'ID-18'!B142,'ID-24'!C142,'ID-26'!C142,'ID-29'!C142,'ID-30'!C142,'ID-34'!C142,'ID-36'!B142,'ID-38'!C142,'ID-39'!C142,'ID-40'!C142,'ID-44'!C142,'ID-45'!C142,'ID-57'!C142,'ID-59'!C142))</f>
        <v>2.5133664215336964</v>
      </c>
      <c r="D135" s="1">
        <f>ABS(MEAN!D135-MIN('ID-13'!C142,'ID-14'!D142,'ID-15'!C142,'ID-16'!B142,'ID-18'!C142,'ID-26'!D142,'ID-29'!D142,'ID-30'!D142,'ID-33'!C142,'ID-34'!D142,'ID-36'!C142,'ID-37'!C142,'ID-38'!D142,'ID-39'!D142,'ID-40'!D142,'ID-45'!D142,'ID-59'!D142,'ID-71'!C142))</f>
        <v>3.3532033080840904</v>
      </c>
      <c r="E135" s="1">
        <f>ABS(MEAN!E135-MIN('ID-03'!B142,'ID-09'!C142,'ID-13'!D142,'ID-15'!D142,'ID-16'!C142,'ID-18'!D142,'ID-24'!D142,'ID-29'!E142,'ID-30'!E142,'ID-33'!D142,'ID-34'!E142,'ID-36'!D142,'ID-38'!E142,'ID-39'!E142,'ID-40'!E142,'ID-44'!D142,'ID-45'!E142,'ID-57'!D142,'ID-70'!C142,'ID-71'!D142))</f>
        <v>3.3063413627567257</v>
      </c>
      <c r="F135" s="1">
        <f>ABS(MEAN!F135-MIN('ID-01'!B142,'ID-02'!B142,'ID-03'!C142,'ID-06'!B142,'ID-08'!C142,'ID-09'!D142,'ID-12'!B142,'ID-16'!D142,'ID-18'!E142,'ID-24'!E142,'ID-29'!F142,'ID-33'!E142,'ID-34'!F142,'ID-36'!E142,'ID-38'!F142,'ID-39'!F142,'ID-40'!F142,'ID-45'!F142,'ID-53'!C142,'ID-54'!B142,'ID-57'!E142,'ID-71'!E142))</f>
        <v>4.4435667362301317</v>
      </c>
      <c r="G135" s="1">
        <f>ABS(MEAN!G135-MIN('ID-01'!C142,'ID-02'!C142,'ID-03'!D142,'ID-07'!B142,'ID-08'!D142,'ID-11'!D142,'ID-18'!F142,'ID-24'!F142,'ID-29'!G142,'ID-31'!B142,'ID-33'!F142,'ID-34'!G142,'ID-36'!F142,'ID-39'!G142,'ID-40'!G142,'ID-44'!E142,'ID-45'!G142,'ID-50'!B142,'ID-53'!D142,'ID-54'!C142,'ID-57'!F142,'ID-59'!E142,'ID-70'!D142,'ID-71'!F142))</f>
        <v>4.0322258223606013</v>
      </c>
      <c r="H135" s="1">
        <f>ABS(MEAN!H135-MIN('ID-03'!E142,'ID-11'!E142,'ID-13'!E142,'ID-15'!E142,'ID-16'!E142,'ID-18'!G142,'ID-24'!G142,'ID-29'!H142,'ID-30'!F142,'ID-31'!C142,'ID-33'!G142,'ID-34'!H142,'ID-40'!H142,'ID-44'!F142,'ID-45'!H142,'ID-54'!D142,'ID-57'!G142,'ID-59'!F142,'ID-70'!E142,'ID-71'!G142))</f>
        <v>2.8289087821063887</v>
      </c>
      <c r="I135" s="1">
        <f>ABS(MEAN!I135-MIN('ID-12'!C142,'ID-18'!H142,'ID-24'!H142,'ID-29'!I142,'ID-40'!I142,'ID-44'!G142,'ID-45'!I142,'ID-59'!G142))</f>
        <v>1.3620782544595791</v>
      </c>
      <c r="J135" s="1">
        <f>ABS(MEAN!J135-MIN('ID-31'!D142,'ID-40'!J142,'ID-44'!H142,'ID-45'!J142,'ID-57'!H142))</f>
        <v>3.3747154215908814</v>
      </c>
      <c r="K135" s="1">
        <f>ABS(MEAN!K135-MIN('ID-26'!E142,'ID-31'!E142,'ID-34'!I142,'ID-36'!G142,'ID-40'!K142,'ID-44'!I142,'ID-57'!I142))</f>
        <v>4.1703510636640395</v>
      </c>
    </row>
    <row r="136" spans="1:11" x14ac:dyDescent="0.25">
      <c r="A136" s="1">
        <v>16.5</v>
      </c>
      <c r="B136" s="1">
        <f>ABS(MEAN!B136-MIN('ID-11'!B143,'ID-13'!B143,'ID-14'!B143,'ID-15'!B143,'ID-24'!B143,'ID-26'!B143,'ID-29'!B143,'ID-30'!B143,'ID-32'!B143,'ID-33'!B143,'ID-34'!B143,'ID-37'!B143,'ID-38'!B143,'ID-39'!B143,'ID-40'!B143,'ID-44'!B143,'ID-45'!B143,'ID-53'!B143,'ID-57'!B143,'ID-59'!B143,'ID-70'!B143,'ID-71'!B143))</f>
        <v>2.0213691276506403</v>
      </c>
      <c r="C136" s="1">
        <f>ABS(MEAN!C136-MIN('ID-08'!B143,'ID-09'!B143,'ID-11'!C143,'ID-14'!C143,'ID-18'!B143,'ID-24'!C143,'ID-26'!C143,'ID-29'!C143,'ID-30'!C143,'ID-34'!C143,'ID-36'!B143,'ID-38'!C143,'ID-39'!C143,'ID-40'!C143,'ID-44'!C143,'ID-45'!C143,'ID-57'!C143,'ID-59'!C143))</f>
        <v>2.4177080415830723</v>
      </c>
      <c r="D136" s="1">
        <f>ABS(MEAN!D136-MIN('ID-13'!C143,'ID-14'!D143,'ID-15'!C143,'ID-16'!B143,'ID-18'!C143,'ID-26'!D143,'ID-29'!D143,'ID-30'!D143,'ID-33'!C143,'ID-34'!D143,'ID-36'!C143,'ID-37'!C143,'ID-38'!D143,'ID-39'!D143,'ID-40'!D143,'ID-45'!D143,'ID-59'!D143,'ID-71'!C143))</f>
        <v>3.4034119996018219</v>
      </c>
      <c r="E136" s="1">
        <f>ABS(MEAN!E136-MIN('ID-03'!B143,'ID-09'!C143,'ID-13'!D143,'ID-15'!D143,'ID-16'!C143,'ID-18'!D143,'ID-24'!D143,'ID-29'!E143,'ID-30'!E143,'ID-33'!D143,'ID-34'!E143,'ID-36'!D143,'ID-38'!E143,'ID-39'!E143,'ID-40'!E143,'ID-44'!D143,'ID-45'!E143,'ID-57'!D143,'ID-70'!C143,'ID-71'!D143))</f>
        <v>3.2646378755521859</v>
      </c>
      <c r="F136" s="1">
        <f>ABS(MEAN!F136-MIN('ID-01'!B143,'ID-02'!B143,'ID-03'!C143,'ID-06'!B143,'ID-08'!C143,'ID-09'!D143,'ID-12'!B143,'ID-16'!D143,'ID-18'!E143,'ID-24'!E143,'ID-29'!F143,'ID-33'!E143,'ID-34'!F143,'ID-36'!E143,'ID-38'!F143,'ID-39'!F143,'ID-40'!F143,'ID-45'!F143,'ID-53'!C143,'ID-54'!B143,'ID-57'!E143,'ID-71'!E143))</f>
        <v>4.4429125470998549</v>
      </c>
      <c r="G136" s="1">
        <f>ABS(MEAN!G136-MIN('ID-01'!C143,'ID-02'!C143,'ID-03'!D143,'ID-07'!B143,'ID-08'!D143,'ID-11'!D143,'ID-18'!F143,'ID-24'!F143,'ID-29'!G143,'ID-31'!B143,'ID-33'!F143,'ID-34'!G143,'ID-36'!F143,'ID-39'!G143,'ID-40'!G143,'ID-44'!E143,'ID-45'!G143,'ID-50'!B143,'ID-53'!D143,'ID-54'!C143,'ID-57'!F143,'ID-59'!E143,'ID-70'!D143,'ID-71'!F143))</f>
        <v>4.0036309334101183</v>
      </c>
      <c r="H136" s="1">
        <f>ABS(MEAN!H136-MIN('ID-03'!E143,'ID-11'!E143,'ID-13'!E143,'ID-15'!E143,'ID-16'!E143,'ID-18'!G143,'ID-24'!G143,'ID-29'!H143,'ID-30'!F143,'ID-31'!C143,'ID-33'!G143,'ID-34'!H143,'ID-40'!H143,'ID-44'!F143,'ID-45'!H143,'ID-54'!D143,'ID-57'!G143,'ID-59'!F143,'ID-70'!E143,'ID-71'!G143))</f>
        <v>2.8057618262992143</v>
      </c>
      <c r="I136" s="1">
        <f>ABS(MEAN!I136-MIN('ID-12'!C143,'ID-18'!H143,'ID-24'!H143,'ID-29'!I143,'ID-40'!I143,'ID-44'!G143,'ID-45'!I143,'ID-59'!G143))</f>
        <v>1.3562690112245086</v>
      </c>
      <c r="J136" s="1">
        <f>ABS(MEAN!J136-MIN('ID-31'!D143,'ID-40'!J143,'ID-44'!H143,'ID-45'!J143,'ID-57'!H143))</f>
        <v>3.3773922457070356</v>
      </c>
      <c r="K136" s="1">
        <f>ABS(MEAN!K136-MIN('ID-26'!E143,'ID-31'!E143,'ID-34'!I143,'ID-36'!G143,'ID-40'!K143,'ID-44'!I143,'ID-57'!I143))</f>
        <v>4.1993165116741693</v>
      </c>
    </row>
    <row r="137" spans="1:11" x14ac:dyDescent="0.25">
      <c r="A137" s="1">
        <v>16.625</v>
      </c>
      <c r="B137" s="1">
        <f>ABS(MEAN!B137-MIN('ID-11'!B144,'ID-13'!B144,'ID-14'!B144,'ID-15'!B144,'ID-24'!B144,'ID-26'!B144,'ID-29'!B144,'ID-30'!B144,'ID-32'!B144,'ID-33'!B144,'ID-34'!B144,'ID-37'!B144,'ID-38'!B144,'ID-39'!B144,'ID-40'!B144,'ID-44'!B144,'ID-45'!B144,'ID-53'!B144,'ID-57'!B144,'ID-59'!B144,'ID-70'!B144,'ID-71'!B144))</f>
        <v>2.036574647656014</v>
      </c>
      <c r="C137" s="1">
        <f>ABS(MEAN!C137-MIN('ID-08'!B144,'ID-09'!B144,'ID-11'!C144,'ID-14'!C144,'ID-18'!B144,'ID-24'!C144,'ID-26'!C144,'ID-29'!C144,'ID-30'!C144,'ID-34'!C144,'ID-36'!B144,'ID-38'!C144,'ID-39'!C144,'ID-40'!C144,'ID-44'!C144,'ID-45'!C144,'ID-57'!C144,'ID-59'!C144))</f>
        <v>2.3976713336196198</v>
      </c>
      <c r="D137" s="1">
        <f>ABS(MEAN!D137-MIN('ID-13'!C144,'ID-14'!D144,'ID-15'!C144,'ID-16'!B144,'ID-18'!C144,'ID-26'!D144,'ID-29'!D144,'ID-30'!D144,'ID-33'!C144,'ID-34'!D144,'ID-36'!C144,'ID-37'!C144,'ID-38'!D144,'ID-39'!D144,'ID-40'!D144,'ID-45'!D144,'ID-59'!D144,'ID-71'!C144))</f>
        <v>3.4331692548176989</v>
      </c>
      <c r="E137" s="1">
        <f>ABS(MEAN!E137-MIN('ID-03'!B144,'ID-09'!C144,'ID-13'!D144,'ID-15'!D144,'ID-16'!C144,'ID-18'!D144,'ID-24'!D144,'ID-29'!E144,'ID-30'!E144,'ID-33'!D144,'ID-34'!E144,'ID-36'!D144,'ID-38'!E144,'ID-39'!E144,'ID-40'!E144,'ID-44'!D144,'ID-45'!E144,'ID-57'!D144,'ID-70'!C144,'ID-71'!D144))</f>
        <v>3.2325756308765961</v>
      </c>
      <c r="F137" s="1">
        <f>ABS(MEAN!F137-MIN('ID-01'!B144,'ID-02'!B144,'ID-03'!C144,'ID-06'!B144,'ID-08'!C144,'ID-09'!D144,'ID-12'!B144,'ID-16'!D144,'ID-18'!E144,'ID-24'!E144,'ID-29'!F144,'ID-33'!E144,'ID-34'!F144,'ID-36'!E144,'ID-38'!F144,'ID-39'!F144,'ID-40'!F144,'ID-45'!F144,'ID-53'!C144,'ID-54'!B144,'ID-57'!E144,'ID-71'!E144))</f>
        <v>4.4396839803024868</v>
      </c>
      <c r="G137" s="1">
        <f>ABS(MEAN!G137-MIN('ID-01'!C144,'ID-02'!C144,'ID-03'!D144,'ID-07'!B144,'ID-08'!D144,'ID-11'!D144,'ID-18'!F144,'ID-24'!F144,'ID-29'!G144,'ID-31'!B144,'ID-33'!F144,'ID-34'!G144,'ID-36'!F144,'ID-39'!G144,'ID-40'!G144,'ID-44'!E144,'ID-45'!G144,'ID-50'!B144,'ID-53'!D144,'ID-54'!C144,'ID-57'!F144,'ID-59'!E144,'ID-70'!D144,'ID-71'!F144))</f>
        <v>3.9856206137991101</v>
      </c>
      <c r="H137" s="1">
        <f>ABS(MEAN!H137-MIN('ID-03'!E144,'ID-11'!E144,'ID-13'!E144,'ID-15'!E144,'ID-16'!E144,'ID-18'!G144,'ID-24'!G144,'ID-29'!H144,'ID-30'!F144,'ID-31'!C144,'ID-33'!G144,'ID-34'!H144,'ID-40'!H144,'ID-44'!F144,'ID-45'!H144,'ID-54'!D144,'ID-57'!G144,'ID-59'!F144,'ID-70'!E144,'ID-71'!G144))</f>
        <v>2.8366768258428756</v>
      </c>
      <c r="I137" s="1">
        <f>ABS(MEAN!I137-MIN('ID-12'!C144,'ID-18'!H144,'ID-24'!H144,'ID-29'!I144,'ID-40'!I144,'ID-44'!G144,'ID-45'!I144,'ID-59'!G144))</f>
        <v>1.3666301672902605</v>
      </c>
      <c r="J137" s="1">
        <f>ABS(MEAN!J137-MIN('ID-31'!D144,'ID-40'!J144,'ID-44'!H144,'ID-45'!J144,'ID-57'!H144))</f>
        <v>3.4469497449495066</v>
      </c>
      <c r="K137" s="1">
        <f>ABS(MEAN!K137-MIN('ID-26'!E144,'ID-31'!E144,'ID-34'!I144,'ID-36'!G144,'ID-40'!K144,'ID-44'!I144,'ID-57'!I144))</f>
        <v>4.2298533332781147</v>
      </c>
    </row>
    <row r="138" spans="1:11" x14ac:dyDescent="0.25">
      <c r="A138" s="1">
        <v>16.75</v>
      </c>
      <c r="B138" s="1">
        <f>ABS(MEAN!B138-MIN('ID-11'!B145,'ID-13'!B145,'ID-14'!B145,'ID-15'!B145,'ID-24'!B145,'ID-26'!B145,'ID-29'!B145,'ID-30'!B145,'ID-32'!B145,'ID-33'!B145,'ID-34'!B145,'ID-37'!B145,'ID-38'!B145,'ID-39'!B145,'ID-40'!B145,'ID-44'!B145,'ID-45'!B145,'ID-53'!B145,'ID-57'!B145,'ID-59'!B145,'ID-70'!B145,'ID-71'!B145))</f>
        <v>2.0871367363176248</v>
      </c>
      <c r="C138" s="1">
        <f>ABS(MEAN!C138-MIN('ID-08'!B145,'ID-09'!B145,'ID-11'!C145,'ID-14'!C145,'ID-18'!B145,'ID-24'!C145,'ID-26'!C145,'ID-29'!C145,'ID-30'!C145,'ID-34'!C145,'ID-36'!B145,'ID-38'!C145,'ID-39'!C145,'ID-40'!C145,'ID-44'!C145,'ID-45'!C145,'ID-57'!C145,'ID-59'!C145))</f>
        <v>2.3364284532510524</v>
      </c>
      <c r="D138" s="1">
        <f>ABS(MEAN!D138-MIN('ID-13'!C145,'ID-14'!D145,'ID-15'!C145,'ID-16'!B145,'ID-18'!C145,'ID-26'!D145,'ID-29'!D145,'ID-30'!D145,'ID-33'!C145,'ID-34'!D145,'ID-36'!C145,'ID-37'!C145,'ID-38'!D145,'ID-39'!D145,'ID-40'!D145,'ID-45'!D145,'ID-59'!D145,'ID-71'!C145))</f>
        <v>3.4013610993055963</v>
      </c>
      <c r="E138" s="1">
        <f>ABS(MEAN!E138-MIN('ID-03'!B145,'ID-09'!C145,'ID-13'!D145,'ID-15'!D145,'ID-16'!C145,'ID-18'!D145,'ID-24'!D145,'ID-29'!E145,'ID-30'!E145,'ID-33'!D145,'ID-34'!E145,'ID-36'!D145,'ID-38'!E145,'ID-39'!E145,'ID-40'!E145,'ID-44'!D145,'ID-45'!E145,'ID-57'!D145,'ID-70'!C145,'ID-71'!D145))</f>
        <v>3.2130793643654094</v>
      </c>
      <c r="F138" s="1">
        <f>ABS(MEAN!F138-MIN('ID-01'!B145,'ID-02'!B145,'ID-03'!C145,'ID-06'!B145,'ID-08'!C145,'ID-09'!D145,'ID-12'!B145,'ID-16'!D145,'ID-18'!E145,'ID-24'!E145,'ID-29'!F145,'ID-33'!E145,'ID-34'!F145,'ID-36'!E145,'ID-38'!F145,'ID-39'!F145,'ID-40'!F145,'ID-45'!F145,'ID-53'!C145,'ID-54'!B145,'ID-57'!E145,'ID-71'!E145))</f>
        <v>4.4374439483085908</v>
      </c>
      <c r="G138" s="1">
        <f>ABS(MEAN!G138-MIN('ID-01'!C145,'ID-02'!C145,'ID-03'!D145,'ID-07'!B145,'ID-08'!D145,'ID-11'!D145,'ID-18'!F145,'ID-24'!F145,'ID-29'!G145,'ID-31'!B145,'ID-33'!F145,'ID-34'!G145,'ID-36'!F145,'ID-39'!G145,'ID-40'!G145,'ID-44'!E145,'ID-45'!G145,'ID-50'!B145,'ID-53'!D145,'ID-54'!C145,'ID-57'!F145,'ID-59'!E145,'ID-70'!D145,'ID-71'!F145))</f>
        <v>3.9698847152683854</v>
      </c>
      <c r="H138" s="1">
        <f>ABS(MEAN!H138-MIN('ID-03'!E145,'ID-11'!E145,'ID-13'!E145,'ID-15'!E145,'ID-16'!E145,'ID-18'!G145,'ID-24'!G145,'ID-29'!H145,'ID-30'!F145,'ID-31'!C145,'ID-33'!G145,'ID-34'!H145,'ID-40'!H145,'ID-44'!F145,'ID-45'!H145,'ID-54'!D145,'ID-57'!G145,'ID-59'!F145,'ID-70'!E145,'ID-71'!G145))</f>
        <v>2.8467432324380404</v>
      </c>
      <c r="I138" s="1">
        <f>ABS(MEAN!I138-MIN('ID-12'!C145,'ID-18'!H145,'ID-24'!H145,'ID-29'!I145,'ID-40'!I145,'ID-44'!G145,'ID-45'!I145,'ID-59'!G145))</f>
        <v>1.3370748429894341</v>
      </c>
      <c r="J138" s="1">
        <f>ABS(MEAN!J138-MIN('ID-31'!D145,'ID-40'!J145,'ID-44'!H145,'ID-45'!J145,'ID-57'!H145))</f>
        <v>3.4387639291666794</v>
      </c>
      <c r="K138" s="1">
        <f>ABS(MEAN!K138-MIN('ID-26'!E145,'ID-31'!E145,'ID-34'!I145,'ID-36'!G145,'ID-40'!K145,'ID-44'!I145,'ID-57'!I145))</f>
        <v>4.2673838554827377</v>
      </c>
    </row>
    <row r="139" spans="1:11" x14ac:dyDescent="0.25">
      <c r="A139" s="1">
        <v>16.875</v>
      </c>
      <c r="B139" s="1">
        <f>ABS(MEAN!B139-MIN('ID-11'!B146,'ID-13'!B146,'ID-14'!B146,'ID-15'!B146,'ID-24'!B146,'ID-26'!B146,'ID-29'!B146,'ID-30'!B146,'ID-32'!B146,'ID-33'!B146,'ID-34'!B146,'ID-37'!B146,'ID-38'!B146,'ID-39'!B146,'ID-40'!B146,'ID-44'!B146,'ID-45'!B146,'ID-53'!B146,'ID-57'!B146,'ID-59'!B146,'ID-70'!B146,'ID-71'!B146))</f>
        <v>2.0836115829826589</v>
      </c>
      <c r="C139" s="1">
        <f>ABS(MEAN!C139-MIN('ID-08'!B146,'ID-09'!B146,'ID-11'!C146,'ID-14'!C146,'ID-18'!B146,'ID-24'!C146,'ID-26'!C146,'ID-29'!C146,'ID-30'!C146,'ID-34'!C146,'ID-36'!B146,'ID-38'!C146,'ID-39'!C146,'ID-40'!C146,'ID-44'!C146,'ID-45'!C146,'ID-57'!C146,'ID-59'!C146))</f>
        <v>2.2860109520292831</v>
      </c>
      <c r="D139" s="1">
        <f>ABS(MEAN!D139-MIN('ID-13'!C146,'ID-14'!D146,'ID-15'!C146,'ID-16'!B146,'ID-18'!C146,'ID-26'!D146,'ID-29'!D146,'ID-30'!D146,'ID-33'!C146,'ID-34'!D146,'ID-36'!C146,'ID-37'!C146,'ID-38'!D146,'ID-39'!D146,'ID-40'!D146,'ID-45'!D146,'ID-59'!D146,'ID-71'!C146))</f>
        <v>3.3935803608848687</v>
      </c>
      <c r="E139" s="1">
        <f>ABS(MEAN!E139-MIN('ID-03'!B146,'ID-09'!C146,'ID-13'!D146,'ID-15'!D146,'ID-16'!C146,'ID-18'!D146,'ID-24'!D146,'ID-29'!E146,'ID-30'!E146,'ID-33'!D146,'ID-34'!E146,'ID-36'!D146,'ID-38'!E146,'ID-39'!E146,'ID-40'!E146,'ID-44'!D146,'ID-45'!E146,'ID-57'!D146,'ID-70'!C146,'ID-71'!D146))</f>
        <v>3.1748630793982677</v>
      </c>
      <c r="F139" s="1">
        <f>ABS(MEAN!F139-MIN('ID-01'!B146,'ID-02'!B146,'ID-03'!C146,'ID-06'!B146,'ID-08'!C146,'ID-09'!D146,'ID-12'!B146,'ID-16'!D146,'ID-18'!E146,'ID-24'!E146,'ID-29'!F146,'ID-33'!E146,'ID-34'!F146,'ID-36'!E146,'ID-38'!F146,'ID-39'!F146,'ID-40'!F146,'ID-45'!F146,'ID-53'!C146,'ID-54'!B146,'ID-57'!E146,'ID-71'!E146))</f>
        <v>4.4437424414239892</v>
      </c>
      <c r="G139" s="1">
        <f>ABS(MEAN!G139-MIN('ID-01'!C146,'ID-02'!C146,'ID-03'!D146,'ID-07'!B146,'ID-08'!D146,'ID-11'!D146,'ID-18'!F146,'ID-24'!F146,'ID-29'!G146,'ID-31'!B146,'ID-33'!F146,'ID-34'!G146,'ID-36'!F146,'ID-39'!G146,'ID-40'!G146,'ID-44'!E146,'ID-45'!G146,'ID-50'!B146,'ID-53'!D146,'ID-54'!C146,'ID-57'!F146,'ID-59'!E146,'ID-70'!D146,'ID-71'!F146))</f>
        <v>3.9445194067272062</v>
      </c>
      <c r="H139" s="1">
        <f>ABS(MEAN!H139-MIN('ID-03'!E146,'ID-11'!E146,'ID-13'!E146,'ID-15'!E146,'ID-16'!E146,'ID-18'!G146,'ID-24'!G146,'ID-29'!H146,'ID-30'!F146,'ID-31'!C146,'ID-33'!G146,'ID-34'!H146,'ID-40'!H146,'ID-44'!F146,'ID-45'!H146,'ID-54'!D146,'ID-57'!G146,'ID-59'!F146,'ID-70'!E146,'ID-71'!G146))</f>
        <v>2.8329957286243079</v>
      </c>
      <c r="I139" s="1">
        <f>ABS(MEAN!I139-MIN('ID-12'!C146,'ID-18'!H146,'ID-24'!H146,'ID-29'!I146,'ID-40'!I146,'ID-44'!G146,'ID-45'!I146,'ID-59'!G146))</f>
        <v>1.3222563501795221</v>
      </c>
      <c r="J139" s="1">
        <f>ABS(MEAN!J139-MIN('ID-31'!D146,'ID-40'!J146,'ID-44'!H146,'ID-45'!J146,'ID-57'!H146))</f>
        <v>3.3397008518939195</v>
      </c>
      <c r="K139" s="1">
        <f>ABS(MEAN!K139-MIN('ID-26'!E146,'ID-31'!E146,'ID-34'!I146,'ID-36'!G146,'ID-40'!K146,'ID-44'!I146,'ID-57'!I146))</f>
        <v>4.2662699773482302</v>
      </c>
    </row>
    <row r="140" spans="1:11" x14ac:dyDescent="0.25">
      <c r="A140" s="1">
        <v>17</v>
      </c>
      <c r="B140" s="1">
        <f>ABS(MEAN!B140-MIN('ID-11'!B147,'ID-13'!B147,'ID-14'!B147,'ID-15'!B147,'ID-24'!B147,'ID-26'!B147,'ID-29'!B147,'ID-30'!B147,'ID-32'!B147,'ID-33'!B147,'ID-34'!B147,'ID-37'!B147,'ID-38'!B147,'ID-39'!B147,'ID-40'!B147,'ID-44'!B147,'ID-45'!B147,'ID-53'!B147,'ID-57'!B147,'ID-59'!B147,'ID-70'!B147,'ID-71'!B147))</f>
        <v>1.9647385431134516</v>
      </c>
      <c r="C140" s="1">
        <f>ABS(MEAN!C140-MIN('ID-08'!B147,'ID-09'!B147,'ID-11'!C147,'ID-14'!C147,'ID-18'!B147,'ID-24'!C147,'ID-26'!C147,'ID-29'!C147,'ID-30'!C147,'ID-34'!C147,'ID-36'!B147,'ID-38'!C147,'ID-39'!C147,'ID-40'!C147,'ID-44'!C147,'ID-45'!C147,'ID-57'!C147,'ID-59'!C147))</f>
        <v>2.2787751246711068</v>
      </c>
      <c r="D140" s="1">
        <f>ABS(MEAN!D140-MIN('ID-13'!C147,'ID-14'!D147,'ID-15'!C147,'ID-16'!B147,'ID-18'!C147,'ID-26'!D147,'ID-29'!D147,'ID-30'!D147,'ID-33'!C147,'ID-34'!D147,'ID-36'!C147,'ID-37'!C147,'ID-38'!D147,'ID-39'!D147,'ID-40'!D147,'ID-45'!D147,'ID-59'!D147,'ID-71'!C147))</f>
        <v>3.311717193192635</v>
      </c>
      <c r="E140" s="1">
        <f>ABS(MEAN!E140-MIN('ID-03'!B147,'ID-09'!C147,'ID-13'!D147,'ID-15'!D147,'ID-16'!C147,'ID-18'!D147,'ID-24'!D147,'ID-29'!E147,'ID-30'!E147,'ID-33'!D147,'ID-34'!E147,'ID-36'!D147,'ID-38'!E147,'ID-39'!E147,'ID-40'!E147,'ID-44'!D147,'ID-45'!E147,'ID-57'!D147,'ID-70'!C147,'ID-71'!D147))</f>
        <v>3.1286965565614153</v>
      </c>
      <c r="F140" s="1">
        <f>ABS(MEAN!F140-MIN('ID-01'!B147,'ID-02'!B147,'ID-03'!C147,'ID-06'!B147,'ID-08'!C147,'ID-09'!D147,'ID-12'!B147,'ID-16'!D147,'ID-18'!E147,'ID-24'!E147,'ID-29'!F147,'ID-33'!E147,'ID-34'!F147,'ID-36'!E147,'ID-38'!F147,'ID-39'!F147,'ID-40'!F147,'ID-45'!F147,'ID-53'!C147,'ID-54'!B147,'ID-57'!E147,'ID-71'!E147))</f>
        <v>4.4495210565836238</v>
      </c>
      <c r="G140" s="1">
        <f>ABS(MEAN!G140-MIN('ID-01'!C147,'ID-02'!C147,'ID-03'!D147,'ID-07'!B147,'ID-08'!D147,'ID-11'!D147,'ID-18'!F147,'ID-24'!F147,'ID-29'!G147,'ID-31'!B147,'ID-33'!F147,'ID-34'!G147,'ID-36'!F147,'ID-39'!G147,'ID-40'!G147,'ID-44'!E147,'ID-45'!G147,'ID-50'!B147,'ID-53'!D147,'ID-54'!C147,'ID-57'!F147,'ID-59'!E147,'ID-70'!D147,'ID-71'!F147))</f>
        <v>3.9448532380718291</v>
      </c>
      <c r="H140" s="1">
        <f>ABS(MEAN!H140-MIN('ID-03'!E147,'ID-11'!E147,'ID-13'!E147,'ID-15'!E147,'ID-16'!E147,'ID-18'!G147,'ID-24'!G147,'ID-29'!H147,'ID-30'!F147,'ID-31'!C147,'ID-33'!G147,'ID-34'!H147,'ID-40'!H147,'ID-44'!F147,'ID-45'!H147,'ID-54'!D147,'ID-57'!G147,'ID-59'!F147,'ID-70'!E147,'ID-71'!G147))</f>
        <v>2.8963439217077571</v>
      </c>
      <c r="I140" s="1">
        <f>ABS(MEAN!I140-MIN('ID-12'!C147,'ID-18'!H147,'ID-24'!H147,'ID-29'!I147,'ID-40'!I147,'ID-44'!G147,'ID-45'!I147,'ID-59'!G147))</f>
        <v>1.3422152779195109</v>
      </c>
      <c r="J140" s="1">
        <f>ABS(MEAN!J140-MIN('ID-31'!D147,'ID-40'!J147,'ID-44'!H147,'ID-45'!J147,'ID-57'!H147))</f>
        <v>3.2973971948232368</v>
      </c>
      <c r="K140" s="1">
        <f>ABS(MEAN!K140-MIN('ID-26'!E147,'ID-31'!E147,'ID-34'!I147,'ID-36'!G147,'ID-40'!K147,'ID-44'!I147,'ID-57'!I147))</f>
        <v>4.2692914349499027</v>
      </c>
    </row>
    <row r="141" spans="1:11" x14ac:dyDescent="0.25">
      <c r="A141" s="1">
        <v>17.125</v>
      </c>
      <c r="B141" s="1">
        <f>ABS(MEAN!B141-MIN('ID-11'!B148,'ID-13'!B148,'ID-14'!B148,'ID-15'!B148,'ID-24'!B148,'ID-26'!B148,'ID-29'!B148,'ID-30'!B148,'ID-32'!B148,'ID-33'!B148,'ID-34'!B148,'ID-37'!B148,'ID-38'!B148,'ID-39'!B148,'ID-40'!B148,'ID-44'!B148,'ID-45'!B148,'ID-53'!B148,'ID-57'!B148,'ID-59'!B148,'ID-70'!B148,'ID-71'!B148))</f>
        <v>1.9263049376305972</v>
      </c>
      <c r="C141" s="1">
        <f>ABS(MEAN!C141-MIN('ID-08'!B148,'ID-09'!B148,'ID-11'!C148,'ID-14'!C148,'ID-18'!B148,'ID-24'!C148,'ID-26'!C148,'ID-29'!C148,'ID-30'!C148,'ID-34'!C148,'ID-36'!B148,'ID-38'!C148,'ID-39'!C148,'ID-40'!C148,'ID-44'!C148,'ID-45'!C148,'ID-57'!C148,'ID-59'!C148))</f>
        <v>2.3432590191523843</v>
      </c>
      <c r="D141" s="1">
        <f>ABS(MEAN!D141-MIN('ID-13'!C148,'ID-14'!D148,'ID-15'!C148,'ID-16'!B148,'ID-18'!C148,'ID-26'!D148,'ID-29'!D148,'ID-30'!D148,'ID-33'!C148,'ID-34'!D148,'ID-36'!C148,'ID-37'!C148,'ID-38'!D148,'ID-39'!D148,'ID-40'!D148,'ID-45'!D148,'ID-59'!D148,'ID-71'!C148))</f>
        <v>3.248565988147039</v>
      </c>
      <c r="E141" s="1">
        <f>ABS(MEAN!E141-MIN('ID-03'!B148,'ID-09'!C148,'ID-13'!D148,'ID-15'!D148,'ID-16'!C148,'ID-18'!D148,'ID-24'!D148,'ID-29'!E148,'ID-30'!E148,'ID-33'!D148,'ID-34'!E148,'ID-36'!D148,'ID-38'!E148,'ID-39'!E148,'ID-40'!E148,'ID-44'!D148,'ID-45'!E148,'ID-57'!D148,'ID-70'!C148,'ID-71'!D148))</f>
        <v>3.1039813365202598</v>
      </c>
      <c r="F141" s="1">
        <f>ABS(MEAN!F141-MIN('ID-01'!B148,'ID-02'!B148,'ID-03'!C148,'ID-06'!B148,'ID-08'!C148,'ID-09'!D148,'ID-12'!B148,'ID-16'!D148,'ID-18'!E148,'ID-24'!E148,'ID-29'!F148,'ID-33'!E148,'ID-34'!F148,'ID-36'!E148,'ID-38'!F148,'ID-39'!F148,'ID-40'!F148,'ID-45'!F148,'ID-53'!C148,'ID-54'!B148,'ID-57'!E148,'ID-71'!E148))</f>
        <v>4.4486354079280552</v>
      </c>
      <c r="G141" s="1">
        <f>ABS(MEAN!G141-MIN('ID-01'!C148,'ID-02'!C148,'ID-03'!D148,'ID-07'!B148,'ID-08'!D148,'ID-11'!D148,'ID-18'!F148,'ID-24'!F148,'ID-29'!G148,'ID-31'!B148,'ID-33'!F148,'ID-34'!G148,'ID-36'!F148,'ID-39'!G148,'ID-40'!G148,'ID-44'!E148,'ID-45'!G148,'ID-50'!B148,'ID-53'!D148,'ID-54'!C148,'ID-57'!F148,'ID-59'!E148,'ID-70'!D148,'ID-71'!F148))</f>
        <v>3.9439684115774902</v>
      </c>
      <c r="H141" s="1">
        <f>ABS(MEAN!H141-MIN('ID-03'!E148,'ID-11'!E148,'ID-13'!E148,'ID-15'!E148,'ID-16'!E148,'ID-18'!G148,'ID-24'!G148,'ID-29'!H148,'ID-30'!F148,'ID-31'!C148,'ID-33'!G148,'ID-34'!H148,'ID-40'!H148,'ID-44'!F148,'ID-45'!H148,'ID-54'!D148,'ID-57'!G148,'ID-59'!F148,'ID-70'!E148,'ID-71'!G148))</f>
        <v>2.9320887128192545</v>
      </c>
      <c r="I141" s="1">
        <f>ABS(MEAN!I141-MIN('ID-12'!C148,'ID-18'!H148,'ID-24'!H148,'ID-29'!I148,'ID-40'!I148,'ID-44'!G148,'ID-45'!I148,'ID-59'!G148))</f>
        <v>1.348505119850735</v>
      </c>
      <c r="J141" s="1">
        <f>ABS(MEAN!J141-MIN('ID-31'!D148,'ID-40'!J148,'ID-44'!H148,'ID-45'!J148,'ID-57'!H148))</f>
        <v>3.2522829736111021</v>
      </c>
      <c r="K141" s="1">
        <f>ABS(MEAN!K141-MIN('ID-26'!E148,'ID-31'!E148,'ID-34'!I148,'ID-36'!G148,'ID-40'!K148,'ID-44'!I148,'ID-57'!I148))</f>
        <v>4.2709528694784993</v>
      </c>
    </row>
    <row r="142" spans="1:11" x14ac:dyDescent="0.25">
      <c r="A142" s="1">
        <v>17.25</v>
      </c>
      <c r="B142" s="1">
        <f>ABS(MEAN!B142-MIN('ID-11'!B149,'ID-13'!B149,'ID-14'!B149,'ID-15'!B149,'ID-24'!B149,'ID-26'!B149,'ID-29'!B149,'ID-30'!B149,'ID-32'!B149,'ID-33'!B149,'ID-34'!B149,'ID-37'!B149,'ID-38'!B149,'ID-39'!B149,'ID-40'!B149,'ID-44'!B149,'ID-45'!B149,'ID-53'!B149,'ID-57'!B149,'ID-59'!B149,'ID-70'!B149,'ID-71'!B149))</f>
        <v>1.8758641339512785</v>
      </c>
      <c r="C142" s="1">
        <f>ABS(MEAN!C142-MIN('ID-08'!B149,'ID-09'!B149,'ID-11'!C149,'ID-14'!C149,'ID-18'!B149,'ID-24'!C149,'ID-26'!C149,'ID-29'!C149,'ID-30'!C149,'ID-34'!C149,'ID-36'!B149,'ID-38'!C149,'ID-39'!C149,'ID-40'!C149,'ID-44'!C149,'ID-45'!C149,'ID-57'!C149,'ID-59'!C149))</f>
        <v>2.3469283264694027</v>
      </c>
      <c r="D142" s="1">
        <f>ABS(MEAN!D142-MIN('ID-13'!C149,'ID-14'!D149,'ID-15'!C149,'ID-16'!B149,'ID-18'!C149,'ID-26'!D149,'ID-29'!D149,'ID-30'!D149,'ID-33'!C149,'ID-34'!D149,'ID-36'!C149,'ID-37'!C149,'ID-38'!D149,'ID-39'!D149,'ID-40'!D149,'ID-45'!D149,'ID-59'!D149,'ID-71'!C149))</f>
        <v>3.2816518656712823</v>
      </c>
      <c r="E142" s="1">
        <f>ABS(MEAN!E142-MIN('ID-03'!B149,'ID-09'!C149,'ID-13'!D149,'ID-15'!D149,'ID-16'!C149,'ID-18'!D149,'ID-24'!D149,'ID-29'!E149,'ID-30'!E149,'ID-33'!D149,'ID-34'!E149,'ID-36'!D149,'ID-38'!E149,'ID-39'!E149,'ID-40'!E149,'ID-44'!D149,'ID-45'!E149,'ID-57'!D149,'ID-70'!C149,'ID-71'!D149))</f>
        <v>3.1065717227724612</v>
      </c>
      <c r="F142" s="1">
        <f>ABS(MEAN!F142-MIN('ID-01'!B149,'ID-02'!B149,'ID-03'!C149,'ID-06'!B149,'ID-08'!C149,'ID-09'!D149,'ID-12'!B149,'ID-16'!D149,'ID-18'!E149,'ID-24'!E149,'ID-29'!F149,'ID-33'!E149,'ID-34'!F149,'ID-36'!E149,'ID-38'!F149,'ID-39'!F149,'ID-40'!F149,'ID-45'!F149,'ID-53'!C149,'ID-54'!B149,'ID-57'!E149,'ID-71'!E149))</f>
        <v>4.4547315677773796</v>
      </c>
      <c r="G142" s="1">
        <f>ABS(MEAN!G142-MIN('ID-01'!C149,'ID-02'!C149,'ID-03'!D149,'ID-07'!B149,'ID-08'!D149,'ID-11'!D149,'ID-18'!F149,'ID-24'!F149,'ID-29'!G149,'ID-31'!B149,'ID-33'!F149,'ID-34'!G149,'ID-36'!F149,'ID-39'!G149,'ID-40'!G149,'ID-44'!E149,'ID-45'!G149,'ID-50'!B149,'ID-53'!D149,'ID-54'!C149,'ID-57'!F149,'ID-59'!E149,'ID-70'!D149,'ID-71'!F149))</f>
        <v>3.9415685832667222</v>
      </c>
      <c r="H142" s="1">
        <f>ABS(MEAN!H142-MIN('ID-03'!E149,'ID-11'!E149,'ID-13'!E149,'ID-15'!E149,'ID-16'!E149,'ID-18'!G149,'ID-24'!G149,'ID-29'!H149,'ID-30'!F149,'ID-31'!C149,'ID-33'!G149,'ID-34'!H149,'ID-40'!H149,'ID-44'!F149,'ID-45'!H149,'ID-54'!D149,'ID-57'!G149,'ID-59'!F149,'ID-70'!E149,'ID-71'!G149))</f>
        <v>2.8714076862955089</v>
      </c>
      <c r="I142" s="1">
        <f>ABS(MEAN!I142-MIN('ID-12'!C149,'ID-18'!H149,'ID-24'!H149,'ID-29'!I149,'ID-40'!I149,'ID-44'!G149,'ID-45'!I149,'ID-59'!G149))</f>
        <v>1.3253374373772004</v>
      </c>
      <c r="J142" s="1">
        <f>ABS(MEAN!J142-MIN('ID-31'!D149,'ID-40'!J149,'ID-44'!H149,'ID-45'!J149,'ID-57'!H149))</f>
        <v>3.203916095833339</v>
      </c>
      <c r="K142" s="1">
        <f>ABS(MEAN!K142-MIN('ID-26'!E149,'ID-31'!E149,'ID-34'!I149,'ID-36'!G149,'ID-40'!K149,'ID-44'!I149,'ID-57'!I149))</f>
        <v>4.2738117450797546</v>
      </c>
    </row>
    <row r="143" spans="1:11" x14ac:dyDescent="0.25">
      <c r="A143" s="1">
        <v>17.375</v>
      </c>
      <c r="B143" s="1">
        <f>ABS(MEAN!B143-MIN('ID-11'!B150,'ID-13'!B150,'ID-14'!B150,'ID-15'!B150,'ID-24'!B150,'ID-26'!B150,'ID-29'!B150,'ID-30'!B150,'ID-32'!B150,'ID-33'!B150,'ID-34'!B150,'ID-37'!B150,'ID-38'!B150,'ID-39'!B150,'ID-40'!B150,'ID-44'!B150,'ID-45'!B150,'ID-53'!B150,'ID-57'!B150,'ID-59'!B150,'ID-70'!B150,'ID-71'!B150))</f>
        <v>1.8360219631415475</v>
      </c>
      <c r="C143" s="1">
        <f>ABS(MEAN!C143-MIN('ID-08'!B150,'ID-09'!B150,'ID-11'!C150,'ID-14'!C150,'ID-18'!B150,'ID-24'!C150,'ID-26'!C150,'ID-29'!C150,'ID-30'!C150,'ID-34'!C150,'ID-36'!B150,'ID-38'!C150,'ID-39'!C150,'ID-40'!C150,'ID-44'!C150,'ID-45'!C150,'ID-57'!C150,'ID-59'!C150))</f>
        <v>2.3397745166693511</v>
      </c>
      <c r="D143" s="1">
        <f>ABS(MEAN!D143-MIN('ID-13'!C150,'ID-14'!D150,'ID-15'!C150,'ID-16'!B150,'ID-18'!C150,'ID-26'!D150,'ID-29'!D150,'ID-30'!D150,'ID-33'!C150,'ID-34'!D150,'ID-36'!C150,'ID-37'!C150,'ID-38'!D150,'ID-39'!D150,'ID-40'!D150,'ID-45'!D150,'ID-59'!D150,'ID-71'!C150))</f>
        <v>3.249158596588547</v>
      </c>
      <c r="E143" s="1">
        <f>ABS(MEAN!E143-MIN('ID-03'!B150,'ID-09'!C150,'ID-13'!D150,'ID-15'!D150,'ID-16'!C150,'ID-18'!D150,'ID-24'!D150,'ID-29'!E150,'ID-30'!E150,'ID-33'!D150,'ID-34'!E150,'ID-36'!D150,'ID-38'!E150,'ID-39'!E150,'ID-40'!E150,'ID-44'!D150,'ID-45'!E150,'ID-57'!D150,'ID-70'!C150,'ID-71'!D150))</f>
        <v>3.1205795083322521</v>
      </c>
      <c r="F143" s="1">
        <f>ABS(MEAN!F143-MIN('ID-01'!B150,'ID-02'!B150,'ID-03'!C150,'ID-06'!B150,'ID-08'!C150,'ID-09'!D150,'ID-12'!B150,'ID-16'!D150,'ID-18'!E150,'ID-24'!E150,'ID-29'!F150,'ID-33'!E150,'ID-34'!F150,'ID-36'!E150,'ID-38'!F150,'ID-39'!F150,'ID-40'!F150,'ID-45'!F150,'ID-53'!C150,'ID-54'!B150,'ID-57'!E150,'ID-71'!E150))</f>
        <v>4.4589722324014183</v>
      </c>
      <c r="G143" s="1">
        <f>ABS(MEAN!G143-MIN('ID-01'!C150,'ID-02'!C150,'ID-03'!D150,'ID-07'!B150,'ID-08'!D150,'ID-11'!D150,'ID-18'!F150,'ID-24'!F150,'ID-29'!G150,'ID-31'!B150,'ID-33'!F150,'ID-34'!G150,'ID-36'!F150,'ID-39'!G150,'ID-40'!G150,'ID-44'!E150,'ID-45'!G150,'ID-50'!B150,'ID-53'!D150,'ID-54'!C150,'ID-57'!F150,'ID-59'!E150,'ID-70'!D150,'ID-71'!F150))</f>
        <v>3.9356205066346348</v>
      </c>
      <c r="H143" s="1">
        <f>ABS(MEAN!H143-MIN('ID-03'!E150,'ID-11'!E150,'ID-13'!E150,'ID-15'!E150,'ID-16'!E150,'ID-18'!G150,'ID-24'!G150,'ID-29'!H150,'ID-30'!F150,'ID-31'!C150,'ID-33'!G150,'ID-34'!H150,'ID-40'!H150,'ID-44'!F150,'ID-45'!H150,'ID-54'!D150,'ID-57'!G150,'ID-59'!F150,'ID-70'!E150,'ID-71'!G150))</f>
        <v>2.9209060162909104</v>
      </c>
      <c r="I143" s="1">
        <f>ABS(MEAN!I143-MIN('ID-12'!C150,'ID-18'!H150,'ID-24'!H150,'ID-29'!I150,'ID-40'!I150,'ID-44'!G150,'ID-45'!I150,'ID-59'!G150))</f>
        <v>1.3447794540155158</v>
      </c>
      <c r="J143" s="1">
        <f>ABS(MEAN!J143-MIN('ID-31'!D150,'ID-40'!J150,'ID-44'!H150,'ID-45'!J150,'ID-57'!H150))</f>
        <v>3.2129889570707206</v>
      </c>
      <c r="K143" s="1">
        <f>ABS(MEAN!K143-MIN('ID-26'!E150,'ID-31'!E150,'ID-34'!I150,'ID-36'!G150,'ID-40'!K150,'ID-44'!I150,'ID-57'!I150))</f>
        <v>4.2639185404051894</v>
      </c>
    </row>
    <row r="144" spans="1:11" x14ac:dyDescent="0.25">
      <c r="A144" s="1">
        <v>17.5</v>
      </c>
      <c r="B144" s="1">
        <f>ABS(MEAN!B144-MIN('ID-11'!B151,'ID-13'!B151,'ID-14'!B151,'ID-15'!B151,'ID-24'!B151,'ID-26'!B151,'ID-29'!B151,'ID-30'!B151,'ID-32'!B151,'ID-33'!B151,'ID-34'!B151,'ID-37'!B151,'ID-38'!B151,'ID-39'!B151,'ID-40'!B151,'ID-44'!B151,'ID-45'!B151,'ID-53'!B151,'ID-57'!B151,'ID-59'!B151,'ID-70'!B151,'ID-71'!B151))</f>
        <v>1.8039755025481803</v>
      </c>
      <c r="C144" s="1">
        <f>ABS(MEAN!C144-MIN('ID-08'!B151,'ID-09'!B151,'ID-11'!C151,'ID-14'!C151,'ID-18'!B151,'ID-24'!C151,'ID-26'!C151,'ID-29'!C151,'ID-30'!C151,'ID-34'!C151,'ID-36'!B151,'ID-38'!C151,'ID-39'!C151,'ID-40'!C151,'ID-44'!C151,'ID-45'!C151,'ID-57'!C151,'ID-59'!C151))</f>
        <v>2.3261153580312346</v>
      </c>
      <c r="D144" s="1">
        <f>ABS(MEAN!D144-MIN('ID-13'!C151,'ID-14'!D151,'ID-15'!C151,'ID-16'!B151,'ID-18'!C151,'ID-26'!D151,'ID-29'!D151,'ID-30'!D151,'ID-33'!C151,'ID-34'!D151,'ID-36'!C151,'ID-37'!C151,'ID-38'!D151,'ID-39'!D151,'ID-40'!D151,'ID-45'!D151,'ID-59'!D151,'ID-71'!C151))</f>
        <v>3.2618023473383992</v>
      </c>
      <c r="E144" s="1">
        <f>ABS(MEAN!E144-MIN('ID-03'!B151,'ID-09'!C151,'ID-13'!D151,'ID-15'!D151,'ID-16'!C151,'ID-18'!D151,'ID-24'!D151,'ID-29'!E151,'ID-30'!E151,'ID-33'!D151,'ID-34'!E151,'ID-36'!D151,'ID-38'!E151,'ID-39'!E151,'ID-40'!E151,'ID-44'!D151,'ID-45'!E151,'ID-57'!D151,'ID-70'!C151,'ID-71'!D151))</f>
        <v>3.1168117841179566</v>
      </c>
      <c r="F144" s="1">
        <f>ABS(MEAN!F144-MIN('ID-01'!B151,'ID-02'!B151,'ID-03'!C151,'ID-06'!B151,'ID-08'!C151,'ID-09'!D151,'ID-12'!B151,'ID-16'!D151,'ID-18'!E151,'ID-24'!E151,'ID-29'!F151,'ID-33'!E151,'ID-34'!F151,'ID-36'!E151,'ID-38'!F151,'ID-39'!F151,'ID-40'!F151,'ID-45'!F151,'ID-53'!C151,'ID-54'!B151,'ID-57'!E151,'ID-71'!E151))</f>
        <v>4.4140703814532003</v>
      </c>
      <c r="G144" s="1">
        <f>ABS(MEAN!G144-MIN('ID-01'!C151,'ID-02'!C151,'ID-03'!D151,'ID-07'!B151,'ID-08'!D151,'ID-11'!D151,'ID-18'!F151,'ID-24'!F151,'ID-29'!G151,'ID-31'!B151,'ID-33'!F151,'ID-34'!G151,'ID-36'!F151,'ID-39'!G151,'ID-40'!G151,'ID-44'!E151,'ID-45'!G151,'ID-50'!B151,'ID-53'!D151,'ID-54'!C151,'ID-57'!F151,'ID-59'!E151,'ID-70'!D151,'ID-71'!F151))</f>
        <v>3.9294714708174112</v>
      </c>
      <c r="H144" s="1">
        <f>ABS(MEAN!H144-MIN('ID-03'!E151,'ID-11'!E151,'ID-13'!E151,'ID-15'!E151,'ID-16'!E151,'ID-18'!G151,'ID-24'!G151,'ID-29'!H151,'ID-30'!F151,'ID-31'!C151,'ID-33'!G151,'ID-34'!H151,'ID-40'!H151,'ID-44'!F151,'ID-45'!H151,'ID-54'!D151,'ID-57'!G151,'ID-59'!F151,'ID-70'!E151,'ID-71'!G151))</f>
        <v>2.9006359991062425</v>
      </c>
      <c r="I144" s="1">
        <f>ABS(MEAN!I144-MIN('ID-12'!C151,'ID-18'!H151,'ID-24'!H151,'ID-29'!I151,'ID-40'!I151,'ID-44'!G151,'ID-45'!I151,'ID-59'!G151))</f>
        <v>1.3713295410147559</v>
      </c>
      <c r="J144" s="1">
        <f>ABS(MEAN!J144-MIN('ID-31'!D151,'ID-40'!J151,'ID-44'!H151,'ID-45'!J151,'ID-57'!H151))</f>
        <v>3.2144440290404219</v>
      </c>
      <c r="K144" s="1">
        <f>ABS(MEAN!K144-MIN('ID-26'!E151,'ID-31'!E151,'ID-34'!I151,'ID-36'!G151,'ID-40'!K151,'ID-44'!I151,'ID-57'!I151))</f>
        <v>4.2601509044952444</v>
      </c>
    </row>
    <row r="145" spans="1:11" x14ac:dyDescent="0.25">
      <c r="A145" s="1">
        <v>17.625</v>
      </c>
      <c r="B145" s="1">
        <f>ABS(MEAN!B145-MIN('ID-11'!B152,'ID-13'!B152,'ID-14'!B152,'ID-15'!B152,'ID-24'!B152,'ID-26'!B152,'ID-29'!B152,'ID-30'!B152,'ID-32'!B152,'ID-33'!B152,'ID-34'!B152,'ID-37'!B152,'ID-38'!B152,'ID-39'!B152,'ID-40'!B152,'ID-44'!B152,'ID-45'!B152,'ID-53'!B152,'ID-57'!B152,'ID-59'!B152,'ID-70'!B152,'ID-71'!B152))</f>
        <v>1.8148359284479412</v>
      </c>
      <c r="C145" s="1">
        <f>ABS(MEAN!C145-MIN('ID-08'!B152,'ID-09'!B152,'ID-11'!C152,'ID-14'!C152,'ID-18'!B152,'ID-24'!C152,'ID-26'!C152,'ID-29'!C152,'ID-30'!C152,'ID-34'!C152,'ID-36'!B152,'ID-38'!C152,'ID-39'!C152,'ID-40'!C152,'ID-44'!C152,'ID-45'!C152,'ID-57'!C152,'ID-59'!C152))</f>
        <v>2.2751396444436658</v>
      </c>
      <c r="D145" s="1">
        <f>ABS(MEAN!D145-MIN('ID-13'!C152,'ID-14'!D152,'ID-15'!C152,'ID-16'!B152,'ID-18'!C152,'ID-26'!D152,'ID-29'!D152,'ID-30'!D152,'ID-33'!C152,'ID-34'!D152,'ID-36'!C152,'ID-37'!C152,'ID-38'!D152,'ID-39'!D152,'ID-40'!D152,'ID-45'!D152,'ID-59'!D152,'ID-71'!C152))</f>
        <v>3.2342455406035491</v>
      </c>
      <c r="E145" s="1">
        <f>ABS(MEAN!E145-MIN('ID-03'!B152,'ID-09'!C152,'ID-13'!D152,'ID-15'!D152,'ID-16'!C152,'ID-18'!D152,'ID-24'!D152,'ID-29'!E152,'ID-30'!E152,'ID-33'!D152,'ID-34'!E152,'ID-36'!D152,'ID-38'!E152,'ID-39'!E152,'ID-40'!E152,'ID-44'!D152,'ID-45'!E152,'ID-57'!D152,'ID-70'!C152,'ID-71'!D152))</f>
        <v>3.0816676860814489</v>
      </c>
      <c r="F145" s="1">
        <f>ABS(MEAN!F145-MIN('ID-01'!B152,'ID-02'!B152,'ID-03'!C152,'ID-06'!B152,'ID-08'!C152,'ID-09'!D152,'ID-12'!B152,'ID-16'!D152,'ID-18'!E152,'ID-24'!E152,'ID-29'!F152,'ID-33'!E152,'ID-34'!F152,'ID-36'!E152,'ID-38'!F152,'ID-39'!F152,'ID-40'!F152,'ID-45'!F152,'ID-53'!C152,'ID-54'!B152,'ID-57'!E152,'ID-71'!E152))</f>
        <v>4.4431412950748523</v>
      </c>
      <c r="G145" s="1">
        <f>ABS(MEAN!G145-MIN('ID-01'!C152,'ID-02'!C152,'ID-03'!D152,'ID-07'!B152,'ID-08'!D152,'ID-11'!D152,'ID-18'!F152,'ID-24'!F152,'ID-29'!G152,'ID-31'!B152,'ID-33'!F152,'ID-34'!G152,'ID-36'!F152,'ID-39'!G152,'ID-40'!G152,'ID-44'!E152,'ID-45'!G152,'ID-50'!B152,'ID-53'!D152,'ID-54'!C152,'ID-57'!F152,'ID-59'!E152,'ID-70'!D152,'ID-71'!F152))</f>
        <v>3.9252097988175585</v>
      </c>
      <c r="H145" s="1">
        <f>ABS(MEAN!H145-MIN('ID-03'!E152,'ID-11'!E152,'ID-13'!E152,'ID-15'!E152,'ID-16'!E152,'ID-18'!G152,'ID-24'!G152,'ID-29'!H152,'ID-30'!F152,'ID-31'!C152,'ID-33'!G152,'ID-34'!H152,'ID-40'!H152,'ID-44'!F152,'ID-45'!H152,'ID-54'!D152,'ID-57'!G152,'ID-59'!F152,'ID-70'!E152,'ID-71'!G152))</f>
        <v>2.8776269727745571</v>
      </c>
      <c r="I145" s="1">
        <f>ABS(MEAN!I145-MIN('ID-12'!C152,'ID-18'!H152,'ID-24'!H152,'ID-29'!I152,'ID-40'!I152,'ID-44'!G152,'ID-45'!I152,'ID-59'!G152))</f>
        <v>1.3725601620181642</v>
      </c>
      <c r="J145" s="1">
        <f>ABS(MEAN!J145-MIN('ID-31'!D152,'ID-40'!J152,'ID-44'!H152,'ID-45'!J152,'ID-57'!H152))</f>
        <v>3.1860982611111019</v>
      </c>
      <c r="K145" s="1">
        <f>ABS(MEAN!K145-MIN('ID-26'!E152,'ID-31'!E152,'ID-34'!I152,'ID-36'!G152,'ID-40'!K152,'ID-44'!I152,'ID-57'!I152))</f>
        <v>4.2627674999874579</v>
      </c>
    </row>
    <row r="146" spans="1:11" x14ac:dyDescent="0.25">
      <c r="A146" s="1">
        <v>17.75</v>
      </c>
      <c r="B146" s="1">
        <f>ABS(MEAN!B146-MIN('ID-11'!B153,'ID-13'!B153,'ID-14'!B153,'ID-15'!B153,'ID-24'!B153,'ID-26'!B153,'ID-29'!B153,'ID-30'!B153,'ID-32'!B153,'ID-33'!B153,'ID-34'!B153,'ID-37'!B153,'ID-38'!B153,'ID-39'!B153,'ID-40'!B153,'ID-44'!B153,'ID-45'!B153,'ID-53'!B153,'ID-57'!B153,'ID-59'!B153,'ID-70'!B153,'ID-71'!B153))</f>
        <v>1.8110776088886809</v>
      </c>
      <c r="C146" s="1">
        <f>ABS(MEAN!C146-MIN('ID-08'!B153,'ID-09'!B153,'ID-11'!C153,'ID-14'!C153,'ID-18'!B153,'ID-24'!C153,'ID-26'!C153,'ID-29'!C153,'ID-30'!C153,'ID-34'!C153,'ID-36'!B153,'ID-38'!C153,'ID-39'!C153,'ID-40'!C153,'ID-44'!C153,'ID-45'!C153,'ID-57'!C153,'ID-59'!C153))</f>
        <v>2.2473044807204197</v>
      </c>
      <c r="D146" s="1">
        <f>ABS(MEAN!D146-MIN('ID-13'!C153,'ID-14'!D153,'ID-15'!C153,'ID-16'!B153,'ID-18'!C153,'ID-26'!D153,'ID-29'!D153,'ID-30'!D153,'ID-33'!C153,'ID-34'!D153,'ID-36'!C153,'ID-37'!C153,'ID-38'!D153,'ID-39'!D153,'ID-40'!D153,'ID-45'!D153,'ID-59'!D153,'ID-71'!C153))</f>
        <v>3.2171608873914508</v>
      </c>
      <c r="E146" s="1">
        <f>ABS(MEAN!E146-MIN('ID-03'!B153,'ID-09'!C153,'ID-13'!D153,'ID-15'!D153,'ID-16'!C153,'ID-18'!D153,'ID-24'!D153,'ID-29'!E153,'ID-30'!E153,'ID-33'!D153,'ID-34'!E153,'ID-36'!D153,'ID-38'!E153,'ID-39'!E153,'ID-40'!E153,'ID-44'!D153,'ID-45'!E153,'ID-57'!D153,'ID-70'!C153,'ID-71'!D153))</f>
        <v>3.0366623232385699</v>
      </c>
      <c r="F146" s="1">
        <f>ABS(MEAN!F146-MIN('ID-01'!B153,'ID-02'!B153,'ID-03'!C153,'ID-06'!B153,'ID-08'!C153,'ID-09'!D153,'ID-12'!B153,'ID-16'!D153,'ID-18'!E153,'ID-24'!E153,'ID-29'!F153,'ID-33'!E153,'ID-34'!F153,'ID-36'!E153,'ID-38'!F153,'ID-39'!F153,'ID-40'!F153,'ID-45'!F153,'ID-53'!C153,'ID-54'!B153,'ID-57'!E153,'ID-71'!E153))</f>
        <v>4.4458193790804863</v>
      </c>
      <c r="G146" s="1">
        <f>ABS(MEAN!G146-MIN('ID-01'!C153,'ID-02'!C153,'ID-03'!D153,'ID-07'!B153,'ID-08'!D153,'ID-11'!D153,'ID-18'!F153,'ID-24'!F153,'ID-29'!G153,'ID-31'!B153,'ID-33'!F153,'ID-34'!G153,'ID-36'!F153,'ID-39'!G153,'ID-40'!G153,'ID-44'!E153,'ID-45'!G153,'ID-50'!B153,'ID-53'!D153,'ID-54'!C153,'ID-57'!F153,'ID-59'!E153,'ID-70'!D153,'ID-71'!F153))</f>
        <v>3.9218579339472832</v>
      </c>
      <c r="H146" s="1">
        <f>ABS(MEAN!H146-MIN('ID-03'!E153,'ID-11'!E153,'ID-13'!E153,'ID-15'!E153,'ID-16'!E153,'ID-18'!G153,'ID-24'!G153,'ID-29'!H153,'ID-30'!F153,'ID-31'!C153,'ID-33'!G153,'ID-34'!H153,'ID-40'!H153,'ID-44'!F153,'ID-45'!H153,'ID-54'!D153,'ID-57'!G153,'ID-59'!F153,'ID-70'!E153,'ID-71'!G153))</f>
        <v>2.8411083451847361</v>
      </c>
      <c r="I146" s="1">
        <f>ABS(MEAN!I146-MIN('ID-12'!C153,'ID-18'!H153,'ID-24'!H153,'ID-29'!I153,'ID-40'!I153,'ID-44'!G153,'ID-45'!I153,'ID-59'!G153))</f>
        <v>1.3569981648526266</v>
      </c>
      <c r="J146" s="1">
        <f>ABS(MEAN!J146-MIN('ID-31'!D153,'ID-40'!J153,'ID-44'!H153,'ID-45'!J153,'ID-57'!H153))</f>
        <v>3.1449360717171224</v>
      </c>
      <c r="K146" s="1">
        <f>ABS(MEAN!K146-MIN('ID-26'!E153,'ID-31'!E153,'ID-34'!I153,'ID-36'!G153,'ID-40'!K153,'ID-44'!I153,'ID-57'!I153))</f>
        <v>4.2138156082518243</v>
      </c>
    </row>
    <row r="147" spans="1:11" x14ac:dyDescent="0.25">
      <c r="A147" s="1">
        <v>17.875</v>
      </c>
      <c r="B147" s="1">
        <f>ABS(MEAN!B147-MIN('ID-11'!B154,'ID-13'!B154,'ID-14'!B154,'ID-15'!B154,'ID-24'!B154,'ID-26'!B154,'ID-29'!B154,'ID-30'!B154,'ID-32'!B154,'ID-33'!B154,'ID-34'!B154,'ID-37'!B154,'ID-38'!B154,'ID-39'!B154,'ID-40'!B154,'ID-44'!B154,'ID-45'!B154,'ID-53'!B154,'ID-57'!B154,'ID-59'!B154,'ID-70'!B154,'ID-71'!B154))</f>
        <v>1.7250201735330393</v>
      </c>
      <c r="C147" s="1">
        <f>ABS(MEAN!C147-MIN('ID-08'!B154,'ID-09'!B154,'ID-11'!C154,'ID-14'!C154,'ID-18'!B154,'ID-24'!C154,'ID-26'!C154,'ID-29'!C154,'ID-30'!C154,'ID-34'!C154,'ID-36'!B154,'ID-38'!C154,'ID-39'!C154,'ID-40'!C154,'ID-44'!C154,'ID-45'!C154,'ID-57'!C154,'ID-59'!C154))</f>
        <v>2.2283312702409397</v>
      </c>
      <c r="D147" s="1">
        <f>ABS(MEAN!D147-MIN('ID-13'!C154,'ID-14'!D154,'ID-15'!C154,'ID-16'!B154,'ID-18'!C154,'ID-26'!D154,'ID-29'!D154,'ID-30'!D154,'ID-33'!C154,'ID-34'!D154,'ID-36'!C154,'ID-37'!C154,'ID-38'!D154,'ID-39'!D154,'ID-40'!D154,'ID-45'!D154,'ID-59'!D154,'ID-71'!C154))</f>
        <v>3.2036686143848101</v>
      </c>
      <c r="E147" s="1">
        <f>ABS(MEAN!E147-MIN('ID-03'!B154,'ID-09'!C154,'ID-13'!D154,'ID-15'!D154,'ID-16'!C154,'ID-18'!D154,'ID-24'!D154,'ID-29'!E154,'ID-30'!E154,'ID-33'!D154,'ID-34'!E154,'ID-36'!D154,'ID-38'!E154,'ID-39'!E154,'ID-40'!E154,'ID-44'!D154,'ID-45'!E154,'ID-57'!D154,'ID-70'!C154,'ID-71'!D154))</f>
        <v>3.0151580391480763</v>
      </c>
      <c r="F147" s="1">
        <f>ABS(MEAN!F147-MIN('ID-01'!B154,'ID-02'!B154,'ID-03'!C154,'ID-06'!B154,'ID-08'!C154,'ID-09'!D154,'ID-12'!B154,'ID-16'!D154,'ID-18'!E154,'ID-24'!E154,'ID-29'!F154,'ID-33'!E154,'ID-34'!F154,'ID-36'!E154,'ID-38'!F154,'ID-39'!F154,'ID-40'!F154,'ID-45'!F154,'ID-53'!C154,'ID-54'!B154,'ID-57'!E154,'ID-71'!E154))</f>
        <v>4.4715657781080971</v>
      </c>
      <c r="G147" s="1">
        <f>ABS(MEAN!G147-MIN('ID-01'!C154,'ID-02'!C154,'ID-03'!D154,'ID-07'!B154,'ID-08'!D154,'ID-11'!D154,'ID-18'!F154,'ID-24'!F154,'ID-29'!G154,'ID-31'!B154,'ID-33'!F154,'ID-34'!G154,'ID-36'!F154,'ID-39'!G154,'ID-40'!G154,'ID-44'!E154,'ID-45'!G154,'ID-50'!B154,'ID-53'!D154,'ID-54'!C154,'ID-57'!F154,'ID-59'!E154,'ID-70'!D154,'ID-71'!F154))</f>
        <v>3.9241942109001364</v>
      </c>
      <c r="H147" s="1">
        <f>ABS(MEAN!H147-MIN('ID-03'!E154,'ID-11'!E154,'ID-13'!E154,'ID-15'!E154,'ID-16'!E154,'ID-18'!G154,'ID-24'!G154,'ID-29'!H154,'ID-30'!F154,'ID-31'!C154,'ID-33'!G154,'ID-34'!H154,'ID-40'!H154,'ID-44'!F154,'ID-45'!H154,'ID-54'!D154,'ID-57'!G154,'ID-59'!F154,'ID-70'!E154,'ID-71'!G154))</f>
        <v>2.8586538961799235</v>
      </c>
      <c r="I147" s="1">
        <f>ABS(MEAN!I147-MIN('ID-12'!C154,'ID-18'!H154,'ID-24'!H154,'ID-29'!I154,'ID-40'!I154,'ID-44'!G154,'ID-45'!I154,'ID-59'!G154))</f>
        <v>1.3465833222788639</v>
      </c>
      <c r="J147" s="1">
        <f>ABS(MEAN!J147-MIN('ID-31'!D154,'ID-40'!J154,'ID-44'!H154,'ID-45'!J154,'ID-57'!H154))</f>
        <v>3.1265471151515243</v>
      </c>
      <c r="K147" s="1">
        <f>ABS(MEAN!K147-MIN('ID-26'!E154,'ID-31'!E154,'ID-34'!I154,'ID-36'!G154,'ID-40'!K154,'ID-44'!I154,'ID-57'!I154))</f>
        <v>4.2219556919296544</v>
      </c>
    </row>
    <row r="148" spans="1:11" x14ac:dyDescent="0.25">
      <c r="A148" s="1">
        <v>18</v>
      </c>
      <c r="B148" s="1">
        <f>ABS(MEAN!B148-MIN('ID-11'!B155,'ID-13'!B155,'ID-14'!B155,'ID-15'!B155,'ID-24'!B155,'ID-26'!B155,'ID-29'!B155,'ID-30'!B155,'ID-32'!B155,'ID-33'!B155,'ID-34'!B155,'ID-37'!B155,'ID-38'!B155,'ID-39'!B155,'ID-40'!B155,'ID-44'!B155,'ID-45'!B155,'ID-53'!B155,'ID-57'!B155,'ID-59'!B155,'ID-70'!B155,'ID-71'!B155))</f>
        <v>1.7491641991689946</v>
      </c>
      <c r="C148" s="1">
        <f>ABS(MEAN!C148-MIN('ID-08'!B155,'ID-09'!B155,'ID-11'!C155,'ID-14'!C155,'ID-18'!B155,'ID-24'!C155,'ID-26'!C155,'ID-29'!C155,'ID-30'!C155,'ID-34'!C155,'ID-36'!B155,'ID-38'!C155,'ID-39'!C155,'ID-40'!C155,'ID-44'!C155,'ID-45'!C155,'ID-57'!C155,'ID-59'!C155))</f>
        <v>2.2158152683735182</v>
      </c>
      <c r="D148" s="1">
        <f>ABS(MEAN!D148-MIN('ID-13'!C155,'ID-14'!D155,'ID-15'!C155,'ID-16'!B155,'ID-18'!C155,'ID-26'!D155,'ID-29'!D155,'ID-30'!D155,'ID-33'!C155,'ID-34'!D155,'ID-36'!C155,'ID-37'!C155,'ID-38'!D155,'ID-39'!D155,'ID-40'!D155,'ID-45'!D155,'ID-59'!D155,'ID-71'!C155))</f>
        <v>3.18550750096869</v>
      </c>
      <c r="E148" s="1">
        <f>ABS(MEAN!E148-MIN('ID-03'!B155,'ID-09'!C155,'ID-13'!D155,'ID-15'!D155,'ID-16'!C155,'ID-18'!D155,'ID-24'!D155,'ID-29'!E155,'ID-30'!E155,'ID-33'!D155,'ID-34'!E155,'ID-36'!D155,'ID-38'!E155,'ID-39'!E155,'ID-40'!E155,'ID-44'!D155,'ID-45'!E155,'ID-57'!D155,'ID-70'!C155,'ID-71'!D155))</f>
        <v>3.0394389449346626</v>
      </c>
      <c r="F148" s="1">
        <f>ABS(MEAN!F148-MIN('ID-01'!B155,'ID-02'!B155,'ID-03'!C155,'ID-06'!B155,'ID-08'!C155,'ID-09'!D155,'ID-12'!B155,'ID-16'!D155,'ID-18'!E155,'ID-24'!E155,'ID-29'!F155,'ID-33'!E155,'ID-34'!F155,'ID-36'!E155,'ID-38'!F155,'ID-39'!F155,'ID-40'!F155,'ID-45'!F155,'ID-53'!C155,'ID-54'!B155,'ID-57'!E155,'ID-71'!E155))</f>
        <v>4.4676801094390406</v>
      </c>
      <c r="G148" s="1">
        <f>ABS(MEAN!G148-MIN('ID-01'!C155,'ID-02'!C155,'ID-03'!D155,'ID-07'!B155,'ID-08'!D155,'ID-11'!D155,'ID-18'!F155,'ID-24'!F155,'ID-29'!G155,'ID-31'!B155,'ID-33'!F155,'ID-34'!G155,'ID-36'!F155,'ID-39'!G155,'ID-40'!G155,'ID-44'!E155,'ID-45'!G155,'ID-50'!B155,'ID-53'!D155,'ID-54'!C155,'ID-57'!F155,'ID-59'!E155,'ID-70'!D155,'ID-71'!F155))</f>
        <v>3.9193810286915145</v>
      </c>
      <c r="H148" s="1">
        <f>ABS(MEAN!H148-MIN('ID-03'!E155,'ID-11'!E155,'ID-13'!E155,'ID-15'!E155,'ID-16'!E155,'ID-18'!G155,'ID-24'!G155,'ID-29'!H155,'ID-30'!F155,'ID-31'!C155,'ID-33'!G155,'ID-34'!H155,'ID-40'!H155,'ID-44'!F155,'ID-45'!H155,'ID-54'!D155,'ID-57'!G155,'ID-59'!F155,'ID-70'!E155,'ID-71'!G155))</f>
        <v>2.8818103055472015</v>
      </c>
      <c r="I148" s="1">
        <f>ABS(MEAN!I148-MIN('ID-12'!C155,'ID-18'!H155,'ID-24'!H155,'ID-29'!I155,'ID-40'!I155,'ID-44'!G155,'ID-45'!I155,'ID-59'!G155))</f>
        <v>1.3027303548091211</v>
      </c>
      <c r="J148" s="1">
        <f>ABS(MEAN!J148-MIN('ID-31'!D155,'ID-40'!J155,'ID-44'!H155,'ID-45'!J155,'ID-57'!H155))</f>
        <v>3.1384511742424372</v>
      </c>
      <c r="K148" s="1">
        <f>ABS(MEAN!K148-MIN('ID-26'!E155,'ID-31'!E155,'ID-34'!I155,'ID-36'!G155,'ID-40'!K155,'ID-44'!I155,'ID-57'!I155))</f>
        <v>4.2292948532539043</v>
      </c>
    </row>
    <row r="149" spans="1:11" x14ac:dyDescent="0.25">
      <c r="A149" s="1">
        <v>18.125</v>
      </c>
      <c r="B149" s="1">
        <f>ABS(MEAN!B149-MIN('ID-11'!B156,'ID-13'!B156,'ID-14'!B156,'ID-15'!B156,'ID-24'!B156,'ID-26'!B156,'ID-29'!B156,'ID-30'!B156,'ID-32'!B156,'ID-33'!B156,'ID-34'!B156,'ID-37'!B156,'ID-38'!B156,'ID-39'!B156,'ID-40'!B156,'ID-44'!B156,'ID-45'!B156,'ID-53'!B156,'ID-57'!B156,'ID-59'!B156,'ID-70'!B156,'ID-71'!B156))</f>
        <v>1.7899898458007577</v>
      </c>
      <c r="C149" s="1">
        <f>ABS(MEAN!C149-MIN('ID-08'!B156,'ID-09'!B156,'ID-11'!C156,'ID-14'!C156,'ID-18'!B156,'ID-24'!C156,'ID-26'!C156,'ID-29'!C156,'ID-30'!C156,'ID-34'!C156,'ID-36'!B156,'ID-38'!C156,'ID-39'!C156,'ID-40'!C156,'ID-44'!C156,'ID-45'!C156,'ID-57'!C156,'ID-59'!C156))</f>
        <v>2.2591236256787539</v>
      </c>
      <c r="D149" s="1">
        <f>ABS(MEAN!D149-MIN('ID-13'!C156,'ID-14'!D156,'ID-15'!C156,'ID-16'!B156,'ID-18'!C156,'ID-26'!D156,'ID-29'!D156,'ID-30'!D156,'ID-33'!C156,'ID-34'!D156,'ID-36'!C156,'ID-37'!C156,'ID-38'!D156,'ID-39'!D156,'ID-40'!D156,'ID-45'!D156,'ID-59'!D156,'ID-71'!C156))</f>
        <v>3.1575295160990819</v>
      </c>
      <c r="E149" s="1">
        <f>ABS(MEAN!E149-MIN('ID-03'!B156,'ID-09'!C156,'ID-13'!D156,'ID-15'!D156,'ID-16'!C156,'ID-18'!D156,'ID-24'!D156,'ID-29'!E156,'ID-30'!E156,'ID-33'!D156,'ID-34'!E156,'ID-36'!D156,'ID-38'!E156,'ID-39'!E156,'ID-40'!E156,'ID-44'!D156,'ID-45'!E156,'ID-57'!D156,'ID-70'!C156,'ID-71'!D156))</f>
        <v>3.0357111295300001</v>
      </c>
      <c r="F149" s="1">
        <f>ABS(MEAN!F149-MIN('ID-01'!B156,'ID-02'!B156,'ID-03'!C156,'ID-06'!B156,'ID-08'!C156,'ID-09'!D156,'ID-12'!B156,'ID-16'!D156,'ID-18'!E156,'ID-24'!E156,'ID-29'!F156,'ID-33'!E156,'ID-34'!F156,'ID-36'!E156,'ID-38'!F156,'ID-39'!F156,'ID-40'!F156,'ID-45'!F156,'ID-53'!C156,'ID-54'!B156,'ID-57'!E156,'ID-71'!E156))</f>
        <v>4.4561230605318904</v>
      </c>
      <c r="G149" s="1">
        <f>ABS(MEAN!G149-MIN('ID-01'!C156,'ID-02'!C156,'ID-03'!D156,'ID-07'!B156,'ID-08'!D156,'ID-11'!D156,'ID-18'!F156,'ID-24'!F156,'ID-29'!G156,'ID-31'!B156,'ID-33'!F156,'ID-34'!G156,'ID-36'!F156,'ID-39'!G156,'ID-40'!G156,'ID-44'!E156,'ID-45'!G156,'ID-50'!B156,'ID-53'!D156,'ID-54'!C156,'ID-57'!F156,'ID-59'!E156,'ID-70'!D156,'ID-71'!F156))</f>
        <v>3.9106240584433394</v>
      </c>
      <c r="H149" s="1">
        <f>ABS(MEAN!H149-MIN('ID-03'!E156,'ID-11'!E156,'ID-13'!E156,'ID-15'!E156,'ID-16'!E156,'ID-18'!G156,'ID-24'!G156,'ID-29'!H156,'ID-30'!F156,'ID-31'!C156,'ID-33'!G156,'ID-34'!H156,'ID-40'!H156,'ID-44'!F156,'ID-45'!H156,'ID-54'!D156,'ID-57'!G156,'ID-59'!F156,'ID-70'!E156,'ID-71'!G156))</f>
        <v>2.9242046618995268</v>
      </c>
      <c r="I149" s="1">
        <f>ABS(MEAN!I149-MIN('ID-12'!C156,'ID-18'!H156,'ID-24'!H156,'ID-29'!I156,'ID-40'!I156,'ID-44'!G156,'ID-45'!I156,'ID-59'!G156))</f>
        <v>1.3265525672335805</v>
      </c>
      <c r="J149" s="1">
        <f>ABS(MEAN!J149-MIN('ID-31'!D156,'ID-40'!J156,'ID-44'!H156,'ID-45'!J156,'ID-57'!H156))</f>
        <v>3.1723464262625782</v>
      </c>
      <c r="K149" s="1">
        <f>ABS(MEAN!K149-MIN('ID-26'!E156,'ID-31'!E156,'ID-34'!I156,'ID-36'!G156,'ID-40'!K156,'ID-44'!I156,'ID-57'!I156))</f>
        <v>4.2373660659309458</v>
      </c>
    </row>
    <row r="150" spans="1:11" x14ac:dyDescent="0.25">
      <c r="A150" s="1">
        <v>18.25</v>
      </c>
      <c r="B150" s="1">
        <f>ABS(MEAN!B150-MIN('ID-11'!B157,'ID-13'!B157,'ID-14'!B157,'ID-15'!B157,'ID-24'!B157,'ID-26'!B157,'ID-29'!B157,'ID-30'!B157,'ID-32'!B157,'ID-33'!B157,'ID-34'!B157,'ID-37'!B157,'ID-38'!B157,'ID-39'!B157,'ID-40'!B157,'ID-44'!B157,'ID-45'!B157,'ID-53'!B157,'ID-57'!B157,'ID-59'!B157,'ID-70'!B157,'ID-71'!B157))</f>
        <v>1.7735017940538569</v>
      </c>
      <c r="C150" s="1">
        <f>ABS(MEAN!C150-MIN('ID-08'!B157,'ID-09'!B157,'ID-11'!C157,'ID-14'!C157,'ID-18'!B157,'ID-24'!C157,'ID-26'!C157,'ID-29'!C157,'ID-30'!C157,'ID-34'!C157,'ID-36'!B157,'ID-38'!C157,'ID-39'!C157,'ID-40'!C157,'ID-44'!C157,'ID-45'!C157,'ID-57'!C157,'ID-59'!C157))</f>
        <v>2.2421980094442056</v>
      </c>
      <c r="D150" s="1">
        <f>ABS(MEAN!D150-MIN('ID-13'!C157,'ID-14'!D157,'ID-15'!C157,'ID-16'!B157,'ID-18'!C157,'ID-26'!D157,'ID-29'!D157,'ID-30'!D157,'ID-33'!C157,'ID-34'!D157,'ID-36'!C157,'ID-37'!C157,'ID-38'!D157,'ID-39'!D157,'ID-40'!D157,'ID-45'!D157,'ID-59'!D157,'ID-71'!C157))</f>
        <v>3.1714807904660347</v>
      </c>
      <c r="E150" s="1">
        <f>ABS(MEAN!E150-MIN('ID-03'!B157,'ID-09'!C157,'ID-13'!D157,'ID-15'!D157,'ID-16'!C157,'ID-18'!D157,'ID-24'!D157,'ID-29'!E157,'ID-30'!E157,'ID-33'!D157,'ID-34'!E157,'ID-36'!D157,'ID-38'!E157,'ID-39'!E157,'ID-40'!E157,'ID-44'!D157,'ID-45'!E157,'ID-57'!D157,'ID-70'!C157,'ID-71'!D157))</f>
        <v>3.041807771085967</v>
      </c>
      <c r="F150" s="1">
        <f>ABS(MEAN!F150-MIN('ID-01'!B157,'ID-02'!B157,'ID-03'!C157,'ID-06'!B157,'ID-08'!C157,'ID-09'!D157,'ID-12'!B157,'ID-16'!D157,'ID-18'!E157,'ID-24'!E157,'ID-29'!F157,'ID-33'!E157,'ID-34'!F157,'ID-36'!E157,'ID-38'!F157,'ID-39'!F157,'ID-40'!F157,'ID-45'!F157,'ID-53'!C157,'ID-54'!B157,'ID-57'!E157,'ID-71'!E157))</f>
        <v>4.4316236528230846</v>
      </c>
      <c r="G150" s="1">
        <f>ABS(MEAN!G150-MIN('ID-01'!C157,'ID-02'!C157,'ID-03'!D157,'ID-07'!B157,'ID-08'!D157,'ID-11'!D157,'ID-18'!F157,'ID-24'!F157,'ID-29'!G157,'ID-31'!B157,'ID-33'!F157,'ID-34'!G157,'ID-36'!F157,'ID-39'!G157,'ID-40'!G157,'ID-44'!E157,'ID-45'!G157,'ID-50'!B157,'ID-53'!D157,'ID-54'!C157,'ID-57'!F157,'ID-59'!E157,'ID-70'!D157,'ID-71'!F157))</f>
        <v>3.9097357443401073</v>
      </c>
      <c r="H150" s="1">
        <f>ABS(MEAN!H150-MIN('ID-03'!E157,'ID-11'!E157,'ID-13'!E157,'ID-15'!E157,'ID-16'!E157,'ID-18'!G157,'ID-24'!G157,'ID-29'!H157,'ID-30'!F157,'ID-31'!C157,'ID-33'!G157,'ID-34'!H157,'ID-40'!H157,'ID-44'!F157,'ID-45'!H157,'ID-54'!D157,'ID-57'!G157,'ID-59'!F157,'ID-70'!E157,'ID-71'!G157))</f>
        <v>2.8878044133147007</v>
      </c>
      <c r="I150" s="1">
        <f>ABS(MEAN!I150-MIN('ID-12'!C157,'ID-18'!H157,'ID-24'!H157,'ID-29'!I157,'ID-40'!I157,'ID-44'!G157,'ID-45'!I157,'ID-59'!G157))</f>
        <v>1.2986893269935891</v>
      </c>
      <c r="J150" s="1">
        <f>ABS(MEAN!J150-MIN('ID-31'!D157,'ID-40'!J157,'ID-44'!H157,'ID-45'!J157,'ID-57'!H157))</f>
        <v>3.126023588762596</v>
      </c>
      <c r="K150" s="1">
        <f>ABS(MEAN!K150-MIN('ID-26'!E157,'ID-31'!E157,'ID-34'!I157,'ID-36'!G157,'ID-40'!K157,'ID-44'!I157,'ID-57'!I157))</f>
        <v>4.2395479491026293</v>
      </c>
    </row>
    <row r="151" spans="1:11" x14ac:dyDescent="0.25">
      <c r="A151" s="1">
        <v>18.375</v>
      </c>
      <c r="B151" s="1">
        <f>ABS(MEAN!B151-MIN('ID-11'!B158,'ID-13'!B158,'ID-14'!B158,'ID-15'!B158,'ID-24'!B158,'ID-26'!B158,'ID-29'!B158,'ID-30'!B158,'ID-32'!B158,'ID-33'!B158,'ID-34'!B158,'ID-37'!B158,'ID-38'!B158,'ID-39'!B158,'ID-40'!B158,'ID-44'!B158,'ID-45'!B158,'ID-53'!B158,'ID-57'!B158,'ID-59'!B158,'ID-70'!B158,'ID-71'!B158))</f>
        <v>1.7557492625956748</v>
      </c>
      <c r="C151" s="1">
        <f>ABS(MEAN!C151-MIN('ID-08'!B158,'ID-09'!B158,'ID-11'!C158,'ID-14'!C158,'ID-18'!B158,'ID-24'!C158,'ID-26'!C158,'ID-29'!C158,'ID-30'!C158,'ID-34'!C158,'ID-36'!B158,'ID-38'!C158,'ID-39'!C158,'ID-40'!C158,'ID-44'!C158,'ID-45'!C158,'ID-57'!C158,'ID-59'!C158))</f>
        <v>2.1818117344678285</v>
      </c>
      <c r="D151" s="1">
        <f>ABS(MEAN!D151-MIN('ID-13'!C158,'ID-14'!D158,'ID-15'!C158,'ID-16'!B158,'ID-18'!C158,'ID-26'!D158,'ID-29'!D158,'ID-30'!D158,'ID-33'!C158,'ID-34'!D158,'ID-36'!C158,'ID-37'!C158,'ID-38'!D158,'ID-39'!D158,'ID-40'!D158,'ID-45'!D158,'ID-59'!D158,'ID-71'!C158))</f>
        <v>3.169421657000342</v>
      </c>
      <c r="E151" s="1">
        <f>ABS(MEAN!E151-MIN('ID-03'!B158,'ID-09'!C158,'ID-13'!D158,'ID-15'!D158,'ID-16'!C158,'ID-18'!D158,'ID-24'!D158,'ID-29'!E158,'ID-30'!E158,'ID-33'!D158,'ID-34'!E158,'ID-36'!D158,'ID-38'!E158,'ID-39'!E158,'ID-40'!E158,'ID-44'!D158,'ID-45'!E158,'ID-57'!D158,'ID-70'!C158,'ID-71'!D158))</f>
        <v>3.0871458638900258</v>
      </c>
      <c r="F151" s="1">
        <f>ABS(MEAN!F151-MIN('ID-01'!B158,'ID-02'!B158,'ID-03'!C158,'ID-06'!B158,'ID-08'!C158,'ID-09'!D158,'ID-12'!B158,'ID-16'!D158,'ID-18'!E158,'ID-24'!E158,'ID-29'!F158,'ID-33'!E158,'ID-34'!F158,'ID-36'!E158,'ID-38'!F158,'ID-39'!F158,'ID-40'!F158,'ID-45'!F158,'ID-53'!C158,'ID-54'!B158,'ID-57'!E158,'ID-71'!E158))</f>
        <v>4.4166934413542478</v>
      </c>
      <c r="G151" s="1">
        <f>ABS(MEAN!G151-MIN('ID-01'!C158,'ID-02'!C158,'ID-03'!D158,'ID-07'!B158,'ID-08'!D158,'ID-11'!D158,'ID-18'!F158,'ID-24'!F158,'ID-29'!G158,'ID-31'!B158,'ID-33'!F158,'ID-34'!G158,'ID-36'!F158,'ID-39'!G158,'ID-40'!G158,'ID-44'!E158,'ID-45'!G158,'ID-50'!B158,'ID-53'!D158,'ID-54'!C158,'ID-57'!F158,'ID-59'!E158,'ID-70'!D158,'ID-71'!F158))</f>
        <v>3.9043144185133549</v>
      </c>
      <c r="H151" s="1">
        <f>ABS(MEAN!H151-MIN('ID-03'!E158,'ID-11'!E158,'ID-13'!E158,'ID-15'!E158,'ID-16'!E158,'ID-18'!G158,'ID-24'!G158,'ID-29'!H158,'ID-30'!F158,'ID-31'!C158,'ID-33'!G158,'ID-34'!H158,'ID-40'!H158,'ID-44'!F158,'ID-45'!H158,'ID-54'!D158,'ID-57'!G158,'ID-59'!F158,'ID-70'!E158,'ID-71'!G158))</f>
        <v>2.8817215289458069</v>
      </c>
      <c r="I151" s="1">
        <f>ABS(MEAN!I151-MIN('ID-12'!C158,'ID-18'!H158,'ID-24'!H158,'ID-29'!I158,'ID-40'!I158,'ID-44'!G158,'ID-45'!I158,'ID-59'!G158))</f>
        <v>1.2891165980442274</v>
      </c>
      <c r="J151" s="1">
        <f>ABS(MEAN!J151-MIN('ID-31'!D158,'ID-40'!J158,'ID-44'!H158,'ID-45'!J158,'ID-57'!H158))</f>
        <v>3.1323465625000004</v>
      </c>
      <c r="K151" s="1">
        <f>ABS(MEAN!K151-MIN('ID-26'!E158,'ID-31'!E158,'ID-34'!I158,'ID-36'!G158,'ID-40'!K158,'ID-44'!I158,'ID-57'!I158))</f>
        <v>4.2501268625494575</v>
      </c>
    </row>
    <row r="152" spans="1:11" x14ac:dyDescent="0.25">
      <c r="A152" s="1">
        <v>18.5</v>
      </c>
      <c r="B152" s="1">
        <f>ABS(MEAN!B152-MIN('ID-11'!B159,'ID-13'!B159,'ID-14'!B159,'ID-15'!B159,'ID-24'!B159,'ID-26'!B159,'ID-29'!B159,'ID-30'!B159,'ID-32'!B159,'ID-33'!B159,'ID-34'!B159,'ID-37'!B159,'ID-38'!B159,'ID-39'!B159,'ID-40'!B159,'ID-44'!B159,'ID-45'!B159,'ID-53'!B159,'ID-57'!B159,'ID-59'!B159,'ID-70'!B159,'ID-71'!B159))</f>
        <v>1.7543417358982403</v>
      </c>
      <c r="C152" s="1">
        <f>ABS(MEAN!C152-MIN('ID-08'!B159,'ID-09'!B159,'ID-11'!C159,'ID-14'!C159,'ID-18'!B159,'ID-24'!C159,'ID-26'!C159,'ID-29'!C159,'ID-30'!C159,'ID-34'!C159,'ID-36'!B159,'ID-38'!C159,'ID-39'!C159,'ID-40'!C159,'ID-44'!C159,'ID-45'!C159,'ID-57'!C159,'ID-59'!C159))</f>
        <v>2.2002659787279342</v>
      </c>
      <c r="D152" s="1">
        <f>ABS(MEAN!D152-MIN('ID-13'!C159,'ID-14'!D159,'ID-15'!C159,'ID-16'!B159,'ID-18'!C159,'ID-26'!D159,'ID-29'!D159,'ID-30'!D159,'ID-33'!C159,'ID-34'!D159,'ID-36'!C159,'ID-37'!C159,'ID-38'!D159,'ID-39'!D159,'ID-40'!D159,'ID-45'!D159,'ID-59'!D159,'ID-71'!C159))</f>
        <v>3.117791288492338</v>
      </c>
      <c r="E152" s="1">
        <f>ABS(MEAN!E152-MIN('ID-03'!B159,'ID-09'!C159,'ID-13'!D159,'ID-15'!D159,'ID-16'!C159,'ID-18'!D159,'ID-24'!D159,'ID-29'!E159,'ID-30'!E159,'ID-33'!D159,'ID-34'!E159,'ID-36'!D159,'ID-38'!E159,'ID-39'!E159,'ID-40'!E159,'ID-44'!D159,'ID-45'!E159,'ID-57'!D159,'ID-70'!C159,'ID-71'!D159))</f>
        <v>3.1610295398286219</v>
      </c>
      <c r="F152" s="1">
        <f>ABS(MEAN!F152-MIN('ID-01'!B159,'ID-02'!B159,'ID-03'!C159,'ID-06'!B159,'ID-08'!C159,'ID-09'!D159,'ID-12'!B159,'ID-16'!D159,'ID-18'!E159,'ID-24'!E159,'ID-29'!F159,'ID-33'!E159,'ID-34'!F159,'ID-36'!E159,'ID-38'!F159,'ID-39'!F159,'ID-40'!F159,'ID-45'!F159,'ID-53'!C159,'ID-54'!B159,'ID-57'!E159,'ID-71'!E159))</f>
        <v>4.3843753303129489</v>
      </c>
      <c r="G152" s="1">
        <f>ABS(MEAN!G152-MIN('ID-01'!C159,'ID-02'!C159,'ID-03'!D159,'ID-07'!B159,'ID-08'!D159,'ID-11'!D159,'ID-18'!F159,'ID-24'!F159,'ID-29'!G159,'ID-31'!B159,'ID-33'!F159,'ID-34'!G159,'ID-36'!F159,'ID-39'!G159,'ID-40'!G159,'ID-44'!E159,'ID-45'!G159,'ID-50'!B159,'ID-53'!D159,'ID-54'!C159,'ID-57'!F159,'ID-59'!E159,'ID-70'!D159,'ID-71'!F159))</f>
        <v>3.9074281895151408</v>
      </c>
      <c r="H152" s="1">
        <f>ABS(MEAN!H152-MIN('ID-03'!E159,'ID-11'!E159,'ID-13'!E159,'ID-15'!E159,'ID-16'!E159,'ID-18'!G159,'ID-24'!G159,'ID-29'!H159,'ID-30'!F159,'ID-31'!C159,'ID-33'!G159,'ID-34'!H159,'ID-40'!H159,'ID-44'!F159,'ID-45'!H159,'ID-54'!D159,'ID-57'!G159,'ID-59'!F159,'ID-70'!E159,'ID-71'!G159))</f>
        <v>2.8521022296747454</v>
      </c>
      <c r="I152" s="1">
        <f>ABS(MEAN!I152-MIN('ID-12'!C159,'ID-18'!H159,'ID-24'!H159,'ID-29'!I159,'ID-40'!I159,'ID-44'!G159,'ID-45'!I159,'ID-59'!G159))</f>
        <v>1.277408257624689</v>
      </c>
      <c r="J152" s="1">
        <f>ABS(MEAN!J152-MIN('ID-31'!D159,'ID-40'!J159,'ID-44'!H159,'ID-45'!J159,'ID-57'!H159))</f>
        <v>3.1442212324494392</v>
      </c>
      <c r="K152" s="1">
        <f>ABS(MEAN!K152-MIN('ID-26'!E159,'ID-31'!E159,'ID-34'!I159,'ID-36'!G159,'ID-40'!K159,'ID-44'!I159,'ID-57'!I159))</f>
        <v>4.2571668223764547</v>
      </c>
    </row>
    <row r="153" spans="1:11" x14ac:dyDescent="0.25">
      <c r="A153" s="1">
        <v>18.625</v>
      </c>
      <c r="B153" s="1">
        <f>ABS(MEAN!B153-MIN('ID-11'!B160,'ID-13'!B160,'ID-14'!B160,'ID-15'!B160,'ID-24'!B160,'ID-26'!B160,'ID-29'!B160,'ID-30'!B160,'ID-32'!B160,'ID-33'!B160,'ID-34'!B160,'ID-37'!B160,'ID-38'!B160,'ID-39'!B160,'ID-40'!B160,'ID-44'!B160,'ID-45'!B160,'ID-53'!B160,'ID-57'!B160,'ID-59'!B160,'ID-70'!B160,'ID-71'!B160))</f>
        <v>1.7687420597070123</v>
      </c>
      <c r="C153" s="1">
        <f>ABS(MEAN!C153-MIN('ID-08'!B160,'ID-09'!B160,'ID-11'!C160,'ID-14'!C160,'ID-18'!B160,'ID-24'!C160,'ID-26'!C160,'ID-29'!C160,'ID-30'!C160,'ID-34'!C160,'ID-36'!B160,'ID-38'!C160,'ID-39'!C160,'ID-40'!C160,'ID-44'!C160,'ID-45'!C160,'ID-57'!C160,'ID-59'!C160))</f>
        <v>2.2427744211279226</v>
      </c>
      <c r="D153" s="1">
        <f>ABS(MEAN!D153-MIN('ID-13'!C160,'ID-14'!D160,'ID-15'!C160,'ID-16'!B160,'ID-18'!C160,'ID-26'!D160,'ID-29'!D160,'ID-30'!D160,'ID-33'!C160,'ID-34'!D160,'ID-36'!C160,'ID-37'!C160,'ID-38'!D160,'ID-39'!D160,'ID-40'!D160,'ID-45'!D160,'ID-59'!D160,'ID-71'!C160))</f>
        <v>3.0650327070842778</v>
      </c>
      <c r="E153" s="1">
        <f>ABS(MEAN!E153-MIN('ID-03'!B160,'ID-09'!C160,'ID-13'!D160,'ID-15'!D160,'ID-16'!C160,'ID-18'!D160,'ID-24'!D160,'ID-29'!E160,'ID-30'!E160,'ID-33'!D160,'ID-34'!E160,'ID-36'!D160,'ID-38'!E160,'ID-39'!E160,'ID-40'!E160,'ID-44'!D160,'ID-45'!E160,'ID-57'!D160,'ID-70'!C160,'ID-71'!D160))</f>
        <v>3.2023941108613379</v>
      </c>
      <c r="F153" s="1">
        <f>ABS(MEAN!F153-MIN('ID-01'!B160,'ID-02'!B160,'ID-03'!C160,'ID-06'!B160,'ID-08'!C160,'ID-09'!D160,'ID-12'!B160,'ID-16'!D160,'ID-18'!E160,'ID-24'!E160,'ID-29'!F160,'ID-33'!E160,'ID-34'!F160,'ID-36'!E160,'ID-38'!F160,'ID-39'!F160,'ID-40'!F160,'ID-45'!F160,'ID-53'!C160,'ID-54'!B160,'ID-57'!E160,'ID-71'!E160))</f>
        <v>4.3772129676705838</v>
      </c>
      <c r="G153" s="1">
        <f>ABS(MEAN!G153-MIN('ID-01'!C160,'ID-02'!C160,'ID-03'!D160,'ID-07'!B160,'ID-08'!D160,'ID-11'!D160,'ID-18'!F160,'ID-24'!F160,'ID-29'!G160,'ID-31'!B160,'ID-33'!F160,'ID-34'!G160,'ID-36'!F160,'ID-39'!G160,'ID-40'!G160,'ID-44'!E160,'ID-45'!G160,'ID-50'!B160,'ID-53'!D160,'ID-54'!C160,'ID-57'!F160,'ID-59'!E160,'ID-70'!D160,'ID-71'!F160))</f>
        <v>3.9009491389606445</v>
      </c>
      <c r="H153" s="1">
        <f>ABS(MEAN!H153-MIN('ID-03'!E160,'ID-11'!E160,'ID-13'!E160,'ID-15'!E160,'ID-16'!E160,'ID-18'!G160,'ID-24'!G160,'ID-29'!H160,'ID-30'!F160,'ID-31'!C160,'ID-33'!G160,'ID-34'!H160,'ID-40'!H160,'ID-44'!F160,'ID-45'!H160,'ID-54'!D160,'ID-57'!G160,'ID-59'!F160,'ID-70'!E160,'ID-71'!G160))</f>
        <v>2.8284901400719313</v>
      </c>
      <c r="I153" s="1">
        <f>ABS(MEAN!I153-MIN('ID-12'!C160,'ID-18'!H160,'ID-24'!H160,'ID-29'!I160,'ID-40'!I160,'ID-44'!G160,'ID-45'!I160,'ID-59'!G160))</f>
        <v>1.2657340313114105</v>
      </c>
      <c r="J153" s="1">
        <f>ABS(MEAN!J153-MIN('ID-31'!D160,'ID-40'!J160,'ID-44'!H160,'ID-45'!J160,'ID-57'!H160))</f>
        <v>3.1672643880050408</v>
      </c>
      <c r="K153" s="1">
        <f>ABS(MEAN!K153-MIN('ID-26'!E160,'ID-31'!E160,'ID-34'!I160,'ID-36'!G160,'ID-40'!K160,'ID-44'!I160,'ID-57'!I160))</f>
        <v>4.2669132136854415</v>
      </c>
    </row>
    <row r="154" spans="1:11" x14ac:dyDescent="0.25">
      <c r="A154" s="1">
        <v>18.75</v>
      </c>
      <c r="B154" s="1">
        <f>ABS(MEAN!B154-MIN('ID-11'!B161,'ID-13'!B161,'ID-14'!B161,'ID-15'!B161,'ID-24'!B161,'ID-26'!B161,'ID-29'!B161,'ID-30'!B161,'ID-32'!B161,'ID-33'!B161,'ID-34'!B161,'ID-37'!B161,'ID-38'!B161,'ID-39'!B161,'ID-40'!B161,'ID-44'!B161,'ID-45'!B161,'ID-53'!B161,'ID-57'!B161,'ID-59'!B161,'ID-70'!B161,'ID-71'!B161))</f>
        <v>1.7506141958434931</v>
      </c>
      <c r="C154" s="1">
        <f>ABS(MEAN!C154-MIN('ID-08'!B161,'ID-09'!B161,'ID-11'!C161,'ID-14'!C161,'ID-18'!B161,'ID-24'!C161,'ID-26'!C161,'ID-29'!C161,'ID-30'!C161,'ID-34'!C161,'ID-36'!B161,'ID-38'!C161,'ID-39'!C161,'ID-40'!C161,'ID-44'!C161,'ID-45'!C161,'ID-57'!C161,'ID-59'!C161))</f>
        <v>2.2356103633002462</v>
      </c>
      <c r="D154" s="1">
        <f>ABS(MEAN!D154-MIN('ID-13'!C161,'ID-14'!D161,'ID-15'!C161,'ID-16'!B161,'ID-18'!C161,'ID-26'!D161,'ID-29'!D161,'ID-30'!D161,'ID-33'!C161,'ID-34'!D161,'ID-36'!C161,'ID-37'!C161,'ID-38'!D161,'ID-39'!D161,'ID-40'!D161,'ID-45'!D161,'ID-59'!D161,'ID-71'!C161))</f>
        <v>3.0375876266273885</v>
      </c>
      <c r="E154" s="1">
        <f>ABS(MEAN!E154-MIN('ID-03'!B161,'ID-09'!C161,'ID-13'!D161,'ID-15'!D161,'ID-16'!C161,'ID-18'!D161,'ID-24'!D161,'ID-29'!E161,'ID-30'!E161,'ID-33'!D161,'ID-34'!E161,'ID-36'!D161,'ID-38'!E161,'ID-39'!E161,'ID-40'!E161,'ID-44'!D161,'ID-45'!E161,'ID-57'!D161,'ID-70'!C161,'ID-71'!D161))</f>
        <v>3.2659720336808675</v>
      </c>
      <c r="F154" s="1">
        <f>ABS(MEAN!F154-MIN('ID-01'!B161,'ID-02'!B161,'ID-03'!C161,'ID-06'!B161,'ID-08'!C161,'ID-09'!D161,'ID-12'!B161,'ID-16'!D161,'ID-18'!E161,'ID-24'!E161,'ID-29'!F161,'ID-33'!E161,'ID-34'!F161,'ID-36'!E161,'ID-38'!F161,'ID-39'!F161,'ID-40'!F161,'ID-45'!F161,'ID-53'!C161,'ID-54'!B161,'ID-57'!E161,'ID-71'!E161))</f>
        <v>4.3814845941967597</v>
      </c>
      <c r="G154" s="1">
        <f>ABS(MEAN!G154-MIN('ID-01'!C161,'ID-02'!C161,'ID-03'!D161,'ID-07'!B161,'ID-08'!D161,'ID-11'!D161,'ID-18'!F161,'ID-24'!F161,'ID-29'!G161,'ID-31'!B161,'ID-33'!F161,'ID-34'!G161,'ID-36'!F161,'ID-39'!G161,'ID-40'!G161,'ID-44'!E161,'ID-45'!G161,'ID-50'!B161,'ID-53'!D161,'ID-54'!C161,'ID-57'!F161,'ID-59'!E161,'ID-70'!D161,'ID-71'!F161))</f>
        <v>3.8990758034271842</v>
      </c>
      <c r="H154" s="1">
        <f>ABS(MEAN!H154-MIN('ID-03'!E161,'ID-11'!E161,'ID-13'!E161,'ID-15'!E161,'ID-16'!E161,'ID-18'!G161,'ID-24'!G161,'ID-29'!H161,'ID-30'!F161,'ID-31'!C161,'ID-33'!G161,'ID-34'!H161,'ID-40'!H161,'ID-44'!F161,'ID-45'!H161,'ID-54'!D161,'ID-57'!G161,'ID-59'!F161,'ID-70'!E161,'ID-71'!G161))</f>
        <v>2.8185911308797316</v>
      </c>
      <c r="I154" s="1">
        <f>ABS(MEAN!I154-MIN('ID-12'!C161,'ID-18'!H161,'ID-24'!H161,'ID-29'!I161,'ID-40'!I161,'ID-44'!G161,'ID-45'!I161,'ID-59'!G161))</f>
        <v>1.2647381442649035</v>
      </c>
      <c r="J154" s="1">
        <f>ABS(MEAN!J154-MIN('ID-31'!D161,'ID-40'!J161,'ID-44'!H161,'ID-45'!J161,'ID-57'!H161))</f>
        <v>3.1794408698232353</v>
      </c>
      <c r="K154" s="1">
        <f>ABS(MEAN!K154-MIN('ID-26'!E161,'ID-31'!E161,'ID-34'!I161,'ID-36'!G161,'ID-40'!K161,'ID-44'!I161,'ID-57'!I161))</f>
        <v>4.2743469077179164</v>
      </c>
    </row>
    <row r="155" spans="1:11" x14ac:dyDescent="0.25">
      <c r="A155" s="1">
        <v>18.875</v>
      </c>
      <c r="B155" s="1">
        <f>ABS(MEAN!B155-MIN('ID-11'!B162,'ID-13'!B162,'ID-14'!B162,'ID-15'!B162,'ID-24'!B162,'ID-26'!B162,'ID-29'!B162,'ID-30'!B162,'ID-32'!B162,'ID-33'!B162,'ID-34'!B162,'ID-37'!B162,'ID-38'!B162,'ID-39'!B162,'ID-40'!B162,'ID-44'!B162,'ID-45'!B162,'ID-53'!B162,'ID-57'!B162,'ID-59'!B162,'ID-70'!B162,'ID-71'!B162))</f>
        <v>1.7390287237400521</v>
      </c>
      <c r="C155" s="1">
        <f>ABS(MEAN!C155-MIN('ID-08'!B162,'ID-09'!B162,'ID-11'!C162,'ID-14'!C162,'ID-18'!B162,'ID-24'!C162,'ID-26'!C162,'ID-29'!C162,'ID-30'!C162,'ID-34'!C162,'ID-36'!B162,'ID-38'!C162,'ID-39'!C162,'ID-40'!C162,'ID-44'!C162,'ID-45'!C162,'ID-57'!C162,'ID-59'!C162))</f>
        <v>2.1616127316449329</v>
      </c>
      <c r="D155" s="1">
        <f>ABS(MEAN!D155-MIN('ID-13'!C162,'ID-14'!D162,'ID-15'!C162,'ID-16'!B162,'ID-18'!C162,'ID-26'!D162,'ID-29'!D162,'ID-30'!D162,'ID-33'!C162,'ID-34'!D162,'ID-36'!C162,'ID-37'!C162,'ID-38'!D162,'ID-39'!D162,'ID-40'!D162,'ID-45'!D162,'ID-59'!D162,'ID-71'!C162))</f>
        <v>3.3186398614585926</v>
      </c>
      <c r="E155" s="1">
        <f>ABS(MEAN!E155-MIN('ID-03'!B162,'ID-09'!C162,'ID-13'!D162,'ID-15'!D162,'ID-16'!C162,'ID-18'!D162,'ID-24'!D162,'ID-29'!E162,'ID-30'!E162,'ID-33'!D162,'ID-34'!E162,'ID-36'!D162,'ID-38'!E162,'ID-39'!E162,'ID-40'!E162,'ID-44'!D162,'ID-45'!E162,'ID-57'!D162,'ID-70'!C162,'ID-71'!D162))</f>
        <v>3.3548142497175242</v>
      </c>
      <c r="F155" s="1">
        <f>ABS(MEAN!F155-MIN('ID-01'!B162,'ID-02'!B162,'ID-03'!C162,'ID-06'!B162,'ID-08'!C162,'ID-09'!D162,'ID-12'!B162,'ID-16'!D162,'ID-18'!E162,'ID-24'!E162,'ID-29'!F162,'ID-33'!E162,'ID-34'!F162,'ID-36'!E162,'ID-38'!F162,'ID-39'!F162,'ID-40'!F162,'ID-45'!F162,'ID-53'!C162,'ID-54'!B162,'ID-57'!E162,'ID-71'!E162))</f>
        <v>4.3847727561705092</v>
      </c>
      <c r="G155" s="1">
        <f>ABS(MEAN!G155-MIN('ID-01'!C162,'ID-02'!C162,'ID-03'!D162,'ID-07'!B162,'ID-08'!D162,'ID-11'!D162,'ID-18'!F162,'ID-24'!F162,'ID-29'!G162,'ID-31'!B162,'ID-33'!F162,'ID-34'!G162,'ID-36'!F162,'ID-39'!G162,'ID-40'!G162,'ID-44'!E162,'ID-45'!G162,'ID-50'!B162,'ID-53'!D162,'ID-54'!C162,'ID-57'!F162,'ID-59'!E162,'ID-70'!D162,'ID-71'!F162))</f>
        <v>3.9047165787067435</v>
      </c>
      <c r="H155" s="1">
        <f>ABS(MEAN!H155-MIN('ID-03'!E162,'ID-11'!E162,'ID-13'!E162,'ID-15'!E162,'ID-16'!E162,'ID-18'!G162,'ID-24'!G162,'ID-29'!H162,'ID-30'!F162,'ID-31'!C162,'ID-33'!G162,'ID-34'!H162,'ID-40'!H162,'ID-44'!F162,'ID-45'!H162,'ID-54'!D162,'ID-57'!G162,'ID-59'!F162,'ID-70'!E162,'ID-71'!G162))</f>
        <v>2.8268544903758688</v>
      </c>
      <c r="I155" s="1">
        <f>ABS(MEAN!I155-MIN('ID-12'!C162,'ID-18'!H162,'ID-24'!H162,'ID-29'!I162,'ID-40'!I162,'ID-44'!G162,'ID-45'!I162,'ID-59'!G162))</f>
        <v>1.2705407357331993</v>
      </c>
      <c r="J155" s="1">
        <f>ABS(MEAN!J155-MIN('ID-31'!D162,'ID-40'!J162,'ID-44'!H162,'ID-45'!J162,'ID-57'!H162))</f>
        <v>3.1763708816918985</v>
      </c>
      <c r="K155" s="1">
        <f>ABS(MEAN!K155-MIN('ID-26'!E162,'ID-31'!E162,'ID-34'!I162,'ID-36'!G162,'ID-40'!K162,'ID-44'!I162,'ID-57'!I162))</f>
        <v>4.2792574991519956</v>
      </c>
    </row>
    <row r="156" spans="1:11" x14ac:dyDescent="0.25">
      <c r="A156" s="1">
        <v>19</v>
      </c>
      <c r="B156" s="1">
        <f>ABS(MEAN!B156-MIN('ID-11'!B163,'ID-13'!B163,'ID-14'!B163,'ID-15'!B163,'ID-24'!B163,'ID-26'!B163,'ID-29'!B163,'ID-30'!B163,'ID-32'!B163,'ID-33'!B163,'ID-34'!B163,'ID-37'!B163,'ID-38'!B163,'ID-39'!B163,'ID-40'!B163,'ID-44'!B163,'ID-45'!B163,'ID-53'!B163,'ID-57'!B163,'ID-59'!B163,'ID-70'!B163,'ID-71'!B163))</f>
        <v>1.8331333455840948</v>
      </c>
      <c r="C156" s="1">
        <f>ABS(MEAN!C156-MIN('ID-08'!B163,'ID-09'!B163,'ID-11'!C163,'ID-14'!C163,'ID-18'!B163,'ID-24'!C163,'ID-26'!C163,'ID-29'!C163,'ID-30'!C163,'ID-34'!C163,'ID-36'!B163,'ID-38'!C163,'ID-39'!C163,'ID-40'!C163,'ID-44'!C163,'ID-45'!C163,'ID-57'!C163,'ID-59'!C163))</f>
        <v>2.0940023710557867</v>
      </c>
      <c r="D156" s="1">
        <f>ABS(MEAN!D156-MIN('ID-13'!C163,'ID-14'!D163,'ID-15'!C163,'ID-16'!B163,'ID-18'!C163,'ID-26'!D163,'ID-29'!D163,'ID-30'!D163,'ID-33'!C163,'ID-34'!D163,'ID-36'!C163,'ID-37'!C163,'ID-38'!D163,'ID-39'!D163,'ID-40'!D163,'ID-45'!D163,'ID-59'!D163,'ID-71'!C163))</f>
        <v>3.5151623340671669</v>
      </c>
      <c r="E156" s="1">
        <f>ABS(MEAN!E156-MIN('ID-03'!B163,'ID-09'!C163,'ID-13'!D163,'ID-15'!D163,'ID-16'!C163,'ID-18'!D163,'ID-24'!D163,'ID-29'!E163,'ID-30'!E163,'ID-33'!D163,'ID-34'!E163,'ID-36'!D163,'ID-38'!E163,'ID-39'!E163,'ID-40'!E163,'ID-44'!D163,'ID-45'!E163,'ID-57'!D163,'ID-70'!C163,'ID-71'!D163))</f>
        <v>3.4235413775871457</v>
      </c>
      <c r="F156" s="1">
        <f>ABS(MEAN!F156-MIN('ID-01'!B163,'ID-02'!B163,'ID-03'!C163,'ID-06'!B163,'ID-08'!C163,'ID-09'!D163,'ID-12'!B163,'ID-16'!D163,'ID-18'!E163,'ID-24'!E163,'ID-29'!F163,'ID-33'!E163,'ID-34'!F163,'ID-36'!E163,'ID-38'!F163,'ID-39'!F163,'ID-40'!F163,'ID-45'!F163,'ID-53'!C163,'ID-54'!B163,'ID-57'!E163,'ID-71'!E163))</f>
        <v>4.3854136175261473</v>
      </c>
      <c r="G156" s="1">
        <f>ABS(MEAN!G156-MIN('ID-01'!C163,'ID-02'!C163,'ID-03'!D163,'ID-07'!B163,'ID-08'!D163,'ID-11'!D163,'ID-18'!F163,'ID-24'!F163,'ID-29'!G163,'ID-31'!B163,'ID-33'!F163,'ID-34'!G163,'ID-36'!F163,'ID-39'!G163,'ID-40'!G163,'ID-44'!E163,'ID-45'!G163,'ID-50'!B163,'ID-53'!D163,'ID-54'!C163,'ID-57'!F163,'ID-59'!E163,'ID-70'!D163,'ID-71'!F163))</f>
        <v>3.9082940789096874</v>
      </c>
      <c r="H156" s="1">
        <f>ABS(MEAN!H156-MIN('ID-03'!E163,'ID-11'!E163,'ID-13'!E163,'ID-15'!E163,'ID-16'!E163,'ID-18'!G163,'ID-24'!G163,'ID-29'!H163,'ID-30'!F163,'ID-31'!C163,'ID-33'!G163,'ID-34'!H163,'ID-40'!H163,'ID-44'!F163,'ID-45'!H163,'ID-54'!D163,'ID-57'!G163,'ID-59'!F163,'ID-70'!E163,'ID-71'!G163))</f>
        <v>2.8680483700755275</v>
      </c>
      <c r="I156" s="1">
        <f>ABS(MEAN!I156-MIN('ID-12'!C163,'ID-18'!H163,'ID-24'!H163,'ID-29'!I163,'ID-40'!I163,'ID-44'!G163,'ID-45'!I163,'ID-59'!G163))</f>
        <v>1.2636059777872113</v>
      </c>
      <c r="J156" s="1">
        <f>ABS(MEAN!J156-MIN('ID-31'!D163,'ID-40'!J163,'ID-44'!H163,'ID-45'!J163,'ID-57'!H163))</f>
        <v>3.2091163763888844</v>
      </c>
      <c r="K156" s="1">
        <f>ABS(MEAN!K156-MIN('ID-26'!E163,'ID-31'!E163,'ID-34'!I163,'ID-36'!G163,'ID-40'!K163,'ID-44'!I163,'ID-57'!I163))</f>
        <v>4.2862771208883998</v>
      </c>
    </row>
    <row r="157" spans="1:11" x14ac:dyDescent="0.25">
      <c r="A157" s="1">
        <v>19.125</v>
      </c>
      <c r="B157" s="1">
        <f>ABS(MEAN!B157-MIN('ID-11'!B164,'ID-13'!B164,'ID-14'!B164,'ID-15'!B164,'ID-24'!B164,'ID-26'!B164,'ID-29'!B164,'ID-30'!B164,'ID-32'!B164,'ID-33'!B164,'ID-34'!B164,'ID-37'!B164,'ID-38'!B164,'ID-39'!B164,'ID-40'!B164,'ID-44'!B164,'ID-45'!B164,'ID-53'!B164,'ID-57'!B164,'ID-59'!B164,'ID-70'!B164,'ID-71'!B164))</f>
        <v>1.9146943294783689</v>
      </c>
      <c r="C157" s="1">
        <f>ABS(MEAN!C157-MIN('ID-08'!B164,'ID-09'!B164,'ID-11'!C164,'ID-14'!C164,'ID-18'!B164,'ID-24'!C164,'ID-26'!C164,'ID-29'!C164,'ID-30'!C164,'ID-34'!C164,'ID-36'!B164,'ID-38'!C164,'ID-39'!C164,'ID-40'!C164,'ID-44'!C164,'ID-45'!C164,'ID-57'!C164,'ID-59'!C164))</f>
        <v>2.1122908029863368</v>
      </c>
      <c r="D157" s="1">
        <f>ABS(MEAN!D157-MIN('ID-13'!C164,'ID-14'!D164,'ID-15'!C164,'ID-16'!B164,'ID-18'!C164,'ID-26'!D164,'ID-29'!D164,'ID-30'!D164,'ID-33'!C164,'ID-34'!D164,'ID-36'!C164,'ID-37'!C164,'ID-38'!D164,'ID-39'!D164,'ID-40'!D164,'ID-45'!D164,'ID-59'!D164,'ID-71'!C164))</f>
        <v>3.5368475002431943</v>
      </c>
      <c r="E157" s="1">
        <f>ABS(MEAN!E157-MIN('ID-03'!B164,'ID-09'!C164,'ID-13'!D164,'ID-15'!D164,'ID-16'!C164,'ID-18'!D164,'ID-24'!D164,'ID-29'!E164,'ID-30'!E164,'ID-33'!D164,'ID-34'!E164,'ID-36'!D164,'ID-38'!E164,'ID-39'!E164,'ID-40'!E164,'ID-44'!D164,'ID-45'!E164,'ID-57'!D164,'ID-70'!C164,'ID-71'!D164))</f>
        <v>3.465891788940386</v>
      </c>
      <c r="F157" s="1">
        <f>ABS(MEAN!F157-MIN('ID-01'!B164,'ID-02'!B164,'ID-03'!C164,'ID-06'!B164,'ID-08'!C164,'ID-09'!D164,'ID-12'!B164,'ID-16'!D164,'ID-18'!E164,'ID-24'!E164,'ID-29'!F164,'ID-33'!E164,'ID-34'!F164,'ID-36'!E164,'ID-38'!F164,'ID-39'!F164,'ID-40'!F164,'ID-45'!F164,'ID-53'!C164,'ID-54'!B164,'ID-57'!E164,'ID-71'!E164))</f>
        <v>4.3866404959818155</v>
      </c>
      <c r="G157" s="1">
        <f>ABS(MEAN!G157-MIN('ID-01'!C164,'ID-02'!C164,'ID-03'!D164,'ID-07'!B164,'ID-08'!D164,'ID-11'!D164,'ID-18'!F164,'ID-24'!F164,'ID-29'!G164,'ID-31'!B164,'ID-33'!F164,'ID-34'!G164,'ID-36'!F164,'ID-39'!G164,'ID-40'!G164,'ID-44'!E164,'ID-45'!G164,'ID-50'!B164,'ID-53'!D164,'ID-54'!C164,'ID-57'!F164,'ID-59'!E164,'ID-70'!D164,'ID-71'!F164))</f>
        <v>3.9089684908477693</v>
      </c>
      <c r="H157" s="1">
        <f>ABS(MEAN!H157-MIN('ID-03'!E164,'ID-11'!E164,'ID-13'!E164,'ID-15'!E164,'ID-16'!E164,'ID-18'!G164,'ID-24'!G164,'ID-29'!H164,'ID-30'!F164,'ID-31'!C164,'ID-33'!G164,'ID-34'!H164,'ID-40'!H164,'ID-44'!F164,'ID-45'!H164,'ID-54'!D164,'ID-57'!G164,'ID-59'!F164,'ID-70'!E164,'ID-71'!G164))</f>
        <v>2.8557268270388967</v>
      </c>
      <c r="I157" s="1">
        <f>ABS(MEAN!I157-MIN('ID-12'!C164,'ID-18'!H164,'ID-24'!H164,'ID-29'!I164,'ID-40'!I164,'ID-44'!G164,'ID-45'!I164,'ID-59'!G164))</f>
        <v>1.2780778410619753</v>
      </c>
      <c r="J157" s="1">
        <f>ABS(MEAN!J157-MIN('ID-31'!D164,'ID-40'!J164,'ID-44'!H164,'ID-45'!J164,'ID-57'!H164))</f>
        <v>3.2096195303029802</v>
      </c>
      <c r="K157" s="1">
        <f>ABS(MEAN!K157-MIN('ID-26'!E164,'ID-31'!E164,'ID-34'!I164,'ID-36'!G164,'ID-40'!K164,'ID-44'!I164,'ID-57'!I164))</f>
        <v>4.2893270900481255</v>
      </c>
    </row>
    <row r="158" spans="1:11" x14ac:dyDescent="0.25">
      <c r="A158" s="1">
        <v>19.25</v>
      </c>
      <c r="B158" s="1">
        <f>ABS(MEAN!B158-MIN('ID-11'!B165,'ID-13'!B165,'ID-14'!B165,'ID-15'!B165,'ID-24'!B165,'ID-26'!B165,'ID-29'!B165,'ID-30'!B165,'ID-32'!B165,'ID-33'!B165,'ID-34'!B165,'ID-37'!B165,'ID-38'!B165,'ID-39'!B165,'ID-40'!B165,'ID-44'!B165,'ID-45'!B165,'ID-53'!B165,'ID-57'!B165,'ID-59'!B165,'ID-70'!B165,'ID-71'!B165))</f>
        <v>1.9683152343114614</v>
      </c>
      <c r="C158" s="1">
        <f>ABS(MEAN!C158-MIN('ID-08'!B165,'ID-09'!B165,'ID-11'!C165,'ID-14'!C165,'ID-18'!B165,'ID-24'!C165,'ID-26'!C165,'ID-29'!C165,'ID-30'!C165,'ID-34'!C165,'ID-36'!B165,'ID-38'!C165,'ID-39'!C165,'ID-40'!C165,'ID-44'!C165,'ID-45'!C165,'ID-57'!C165,'ID-59'!C165))</f>
        <v>2.0954374089954371</v>
      </c>
      <c r="D158" s="1">
        <f>ABS(MEAN!D158-MIN('ID-13'!C165,'ID-14'!D165,'ID-15'!C165,'ID-16'!B165,'ID-18'!C165,'ID-26'!D165,'ID-29'!D165,'ID-30'!D165,'ID-33'!C165,'ID-34'!D165,'ID-36'!C165,'ID-37'!C165,'ID-38'!D165,'ID-39'!D165,'ID-40'!D165,'ID-45'!D165,'ID-59'!D165,'ID-71'!C165))</f>
        <v>3.5017104514196049</v>
      </c>
      <c r="E158" s="1">
        <f>ABS(MEAN!E158-MIN('ID-03'!B165,'ID-09'!C165,'ID-13'!D165,'ID-15'!D165,'ID-16'!C165,'ID-18'!D165,'ID-24'!D165,'ID-29'!E165,'ID-30'!E165,'ID-33'!D165,'ID-34'!E165,'ID-36'!D165,'ID-38'!E165,'ID-39'!E165,'ID-40'!E165,'ID-44'!D165,'ID-45'!E165,'ID-57'!D165,'ID-70'!C165,'ID-71'!D165))</f>
        <v>3.4944048120685522</v>
      </c>
      <c r="F158" s="1">
        <f>ABS(MEAN!F158-MIN('ID-01'!B165,'ID-02'!B165,'ID-03'!C165,'ID-06'!B165,'ID-08'!C165,'ID-09'!D165,'ID-12'!B165,'ID-16'!D165,'ID-18'!E165,'ID-24'!E165,'ID-29'!F165,'ID-33'!E165,'ID-34'!F165,'ID-36'!E165,'ID-38'!F165,'ID-39'!F165,'ID-40'!F165,'ID-45'!F165,'ID-53'!C165,'ID-54'!B165,'ID-57'!E165,'ID-71'!E165))</f>
        <v>4.3794393746166875</v>
      </c>
      <c r="G158" s="1">
        <f>ABS(MEAN!G158-MIN('ID-01'!C165,'ID-02'!C165,'ID-03'!D165,'ID-07'!B165,'ID-08'!D165,'ID-11'!D165,'ID-18'!F165,'ID-24'!F165,'ID-29'!G165,'ID-31'!B165,'ID-33'!F165,'ID-34'!G165,'ID-36'!F165,'ID-39'!G165,'ID-40'!G165,'ID-44'!E165,'ID-45'!G165,'ID-50'!B165,'ID-53'!D165,'ID-54'!C165,'ID-57'!F165,'ID-59'!E165,'ID-70'!D165,'ID-71'!F165))</f>
        <v>3.9079018375199119</v>
      </c>
      <c r="H158" s="1">
        <f>ABS(MEAN!H158-MIN('ID-03'!E165,'ID-11'!E165,'ID-13'!E165,'ID-15'!E165,'ID-16'!E165,'ID-18'!G165,'ID-24'!G165,'ID-29'!H165,'ID-30'!F165,'ID-31'!C165,'ID-33'!G165,'ID-34'!H165,'ID-40'!H165,'ID-44'!F165,'ID-45'!H165,'ID-54'!D165,'ID-57'!G165,'ID-59'!F165,'ID-70'!E165,'ID-71'!G165))</f>
        <v>2.8361109946616807</v>
      </c>
      <c r="I158" s="1">
        <f>ABS(MEAN!I158-MIN('ID-12'!C165,'ID-18'!H165,'ID-24'!H165,'ID-29'!I165,'ID-40'!I165,'ID-44'!G165,'ID-45'!I165,'ID-59'!G165))</f>
        <v>1.3133920611016912</v>
      </c>
      <c r="J158" s="1">
        <f>ABS(MEAN!J158-MIN('ID-31'!D165,'ID-40'!J165,'ID-44'!H165,'ID-45'!J165,'ID-57'!H165))</f>
        <v>3.2687056287878384</v>
      </c>
      <c r="K158" s="1">
        <f>ABS(MEAN!K158-MIN('ID-26'!E165,'ID-31'!E165,'ID-34'!I165,'ID-36'!G165,'ID-40'!K165,'ID-44'!I165,'ID-57'!I165))</f>
        <v>4.2774915019782433</v>
      </c>
    </row>
    <row r="159" spans="1:11" x14ac:dyDescent="0.25">
      <c r="A159" s="1">
        <v>19.375</v>
      </c>
      <c r="B159" s="1">
        <f>ABS(MEAN!B159-MIN('ID-11'!B166,'ID-13'!B166,'ID-14'!B166,'ID-15'!B166,'ID-24'!B166,'ID-26'!B166,'ID-29'!B166,'ID-30'!B166,'ID-32'!B166,'ID-33'!B166,'ID-34'!B166,'ID-37'!B166,'ID-38'!B166,'ID-39'!B166,'ID-40'!B166,'ID-44'!B166,'ID-45'!B166,'ID-53'!B166,'ID-57'!B166,'ID-59'!B166,'ID-70'!B166,'ID-71'!B166))</f>
        <v>2.0135547632280755</v>
      </c>
      <c r="C159" s="1">
        <f>ABS(MEAN!C159-MIN('ID-08'!B166,'ID-09'!B166,'ID-11'!C166,'ID-14'!C166,'ID-18'!B166,'ID-24'!C166,'ID-26'!C166,'ID-29'!C166,'ID-30'!C166,'ID-34'!C166,'ID-36'!B166,'ID-38'!C166,'ID-39'!C166,'ID-40'!C166,'ID-44'!C166,'ID-45'!C166,'ID-57'!C166,'ID-59'!C166))</f>
        <v>2.0306955463713763</v>
      </c>
      <c r="D159" s="1">
        <f>ABS(MEAN!D159-MIN('ID-13'!C166,'ID-14'!D166,'ID-15'!C166,'ID-16'!B166,'ID-18'!C166,'ID-26'!D166,'ID-29'!D166,'ID-30'!D166,'ID-33'!C166,'ID-34'!D166,'ID-36'!C166,'ID-37'!C166,'ID-38'!D166,'ID-39'!D166,'ID-40'!D166,'ID-45'!D166,'ID-59'!D166,'ID-71'!C166))</f>
        <v>3.538835632546796</v>
      </c>
      <c r="E159" s="1">
        <f>ABS(MEAN!E159-MIN('ID-03'!B166,'ID-09'!C166,'ID-13'!D166,'ID-15'!D166,'ID-16'!C166,'ID-18'!D166,'ID-24'!D166,'ID-29'!E166,'ID-30'!E166,'ID-33'!D166,'ID-34'!E166,'ID-36'!D166,'ID-38'!E166,'ID-39'!E166,'ID-40'!E166,'ID-44'!D166,'ID-45'!E166,'ID-57'!D166,'ID-70'!C166,'ID-71'!D166))</f>
        <v>3.4847665644215837</v>
      </c>
      <c r="F159" s="1">
        <f>ABS(MEAN!F159-MIN('ID-01'!B166,'ID-02'!B166,'ID-03'!C166,'ID-06'!B166,'ID-08'!C166,'ID-09'!D166,'ID-12'!B166,'ID-16'!D166,'ID-18'!E166,'ID-24'!E166,'ID-29'!F166,'ID-33'!E166,'ID-34'!F166,'ID-36'!E166,'ID-38'!F166,'ID-39'!F166,'ID-40'!F166,'ID-45'!F166,'ID-53'!C166,'ID-54'!B166,'ID-57'!E166,'ID-71'!E166))</f>
        <v>4.3812032807927501</v>
      </c>
      <c r="G159" s="1">
        <f>ABS(MEAN!G159-MIN('ID-01'!C166,'ID-02'!C166,'ID-03'!D166,'ID-07'!B166,'ID-08'!D166,'ID-11'!D166,'ID-18'!F166,'ID-24'!F166,'ID-29'!G166,'ID-31'!B166,'ID-33'!F166,'ID-34'!G166,'ID-36'!F166,'ID-39'!G166,'ID-40'!G166,'ID-44'!E166,'ID-45'!G166,'ID-50'!B166,'ID-53'!D166,'ID-54'!C166,'ID-57'!F166,'ID-59'!E166,'ID-70'!D166,'ID-71'!F166))</f>
        <v>3.9102740342727884</v>
      </c>
      <c r="H159" s="1">
        <f>ABS(MEAN!H159-MIN('ID-03'!E166,'ID-11'!E166,'ID-13'!E166,'ID-15'!E166,'ID-16'!E166,'ID-18'!G166,'ID-24'!G166,'ID-29'!H166,'ID-30'!F166,'ID-31'!C166,'ID-33'!G166,'ID-34'!H166,'ID-40'!H166,'ID-44'!F166,'ID-45'!H166,'ID-54'!D166,'ID-57'!G166,'ID-59'!F166,'ID-70'!E166,'ID-71'!G166))</f>
        <v>2.778873825450404</v>
      </c>
      <c r="I159" s="1">
        <f>ABS(MEAN!I159-MIN('ID-12'!C166,'ID-18'!H166,'ID-24'!H166,'ID-29'!I166,'ID-40'!I166,'ID-44'!G166,'ID-45'!I166,'ID-59'!G166))</f>
        <v>1.3150939104591899</v>
      </c>
      <c r="J159" s="1">
        <f>ABS(MEAN!J159-MIN('ID-31'!D166,'ID-40'!J166,'ID-44'!H166,'ID-45'!J166,'ID-57'!H166))</f>
        <v>3.3203908665404178</v>
      </c>
      <c r="K159" s="1">
        <f>ABS(MEAN!K159-MIN('ID-26'!E166,'ID-31'!E166,'ID-34'!I166,'ID-36'!G166,'ID-40'!K166,'ID-44'!I166,'ID-57'!I166))</f>
        <v>4.2613524345785692</v>
      </c>
    </row>
    <row r="160" spans="1:11" x14ac:dyDescent="0.25">
      <c r="A160" s="1">
        <v>19.5</v>
      </c>
      <c r="B160" s="1">
        <f>ABS(MEAN!B160-MIN('ID-11'!B167,'ID-13'!B167,'ID-14'!B167,'ID-15'!B167,'ID-24'!B167,'ID-26'!B167,'ID-29'!B167,'ID-30'!B167,'ID-32'!B167,'ID-33'!B167,'ID-34'!B167,'ID-37'!B167,'ID-38'!B167,'ID-39'!B167,'ID-40'!B167,'ID-44'!B167,'ID-45'!B167,'ID-53'!B167,'ID-57'!B167,'ID-59'!B167,'ID-70'!B167,'ID-71'!B167))</f>
        <v>1.9855107172958384</v>
      </c>
      <c r="C160" s="1">
        <f>ABS(MEAN!C160-MIN('ID-08'!B167,'ID-09'!B167,'ID-11'!C167,'ID-14'!C167,'ID-18'!B167,'ID-24'!C167,'ID-26'!C167,'ID-29'!C167,'ID-30'!C167,'ID-34'!C167,'ID-36'!B167,'ID-38'!C167,'ID-39'!C167,'ID-40'!C167,'ID-44'!C167,'ID-45'!C167,'ID-57'!C167,'ID-59'!C167))</f>
        <v>2.0159554093921557</v>
      </c>
      <c r="D160" s="1">
        <f>ABS(MEAN!D160-MIN('ID-13'!C167,'ID-14'!D167,'ID-15'!C167,'ID-16'!B167,'ID-18'!C167,'ID-26'!D167,'ID-29'!D167,'ID-30'!D167,'ID-33'!C167,'ID-34'!D167,'ID-36'!C167,'ID-37'!C167,'ID-38'!D167,'ID-39'!D167,'ID-40'!D167,'ID-45'!D167,'ID-59'!D167,'ID-71'!C167))</f>
        <v>3.6145873755115048</v>
      </c>
      <c r="E160" s="1">
        <f>ABS(MEAN!E160-MIN('ID-03'!B167,'ID-09'!C167,'ID-13'!D167,'ID-15'!D167,'ID-16'!C167,'ID-18'!D167,'ID-24'!D167,'ID-29'!E167,'ID-30'!E167,'ID-33'!D167,'ID-34'!E167,'ID-36'!D167,'ID-38'!E167,'ID-39'!E167,'ID-40'!E167,'ID-44'!D167,'ID-45'!E167,'ID-57'!D167,'ID-70'!C167,'ID-71'!D167))</f>
        <v>3.4239109968119195</v>
      </c>
      <c r="F160" s="1">
        <f>ABS(MEAN!F160-MIN('ID-01'!B167,'ID-02'!B167,'ID-03'!C167,'ID-06'!B167,'ID-08'!C167,'ID-09'!D167,'ID-12'!B167,'ID-16'!D167,'ID-18'!E167,'ID-24'!E167,'ID-29'!F167,'ID-33'!E167,'ID-34'!F167,'ID-36'!E167,'ID-38'!F167,'ID-39'!F167,'ID-40'!F167,'ID-45'!F167,'ID-53'!C167,'ID-54'!B167,'ID-57'!E167,'ID-71'!E167))</f>
        <v>4.3845267439431801</v>
      </c>
      <c r="G160" s="1">
        <f>ABS(MEAN!G160-MIN('ID-01'!C167,'ID-02'!C167,'ID-03'!D167,'ID-07'!B167,'ID-08'!D167,'ID-11'!D167,'ID-18'!F167,'ID-24'!F167,'ID-29'!G167,'ID-31'!B167,'ID-33'!F167,'ID-34'!G167,'ID-36'!F167,'ID-39'!G167,'ID-40'!G167,'ID-44'!E167,'ID-45'!G167,'ID-50'!B167,'ID-53'!D167,'ID-54'!C167,'ID-57'!F167,'ID-59'!E167,'ID-70'!D167,'ID-71'!F167))</f>
        <v>3.9073461390622128</v>
      </c>
      <c r="H160" s="1">
        <f>ABS(MEAN!H160-MIN('ID-03'!E167,'ID-11'!E167,'ID-13'!E167,'ID-15'!E167,'ID-16'!E167,'ID-18'!G167,'ID-24'!G167,'ID-29'!H167,'ID-30'!F167,'ID-31'!C167,'ID-33'!G167,'ID-34'!H167,'ID-40'!H167,'ID-44'!F167,'ID-45'!H167,'ID-54'!D167,'ID-57'!G167,'ID-59'!F167,'ID-70'!E167,'ID-71'!G167))</f>
        <v>2.7751006443959803</v>
      </c>
      <c r="I160" s="1">
        <f>ABS(MEAN!I160-MIN('ID-12'!C167,'ID-18'!H167,'ID-24'!H167,'ID-29'!I167,'ID-40'!I167,'ID-44'!G167,'ID-45'!I167,'ID-59'!G167))</f>
        <v>1.2942364910147646</v>
      </c>
      <c r="J160" s="1">
        <f>ABS(MEAN!J160-MIN('ID-31'!D167,'ID-40'!J167,'ID-44'!H167,'ID-45'!J167,'ID-57'!H167))</f>
        <v>3.3141304762626227</v>
      </c>
      <c r="K160" s="1">
        <f>ABS(MEAN!K160-MIN('ID-26'!E167,'ID-31'!E167,'ID-34'!I167,'ID-36'!G167,'ID-40'!K167,'ID-44'!I167,'ID-57'!I167))</f>
        <v>4.2423656113832244</v>
      </c>
    </row>
    <row r="161" spans="1:11" x14ac:dyDescent="0.25">
      <c r="A161" s="1">
        <v>19.625</v>
      </c>
      <c r="B161" s="1">
        <f>ABS(MEAN!B161-MIN('ID-11'!B168,'ID-13'!B168,'ID-14'!B168,'ID-15'!B168,'ID-24'!B168,'ID-26'!B168,'ID-29'!B168,'ID-30'!B168,'ID-32'!B168,'ID-33'!B168,'ID-34'!B168,'ID-37'!B168,'ID-38'!B168,'ID-39'!B168,'ID-40'!B168,'ID-44'!B168,'ID-45'!B168,'ID-53'!B168,'ID-57'!B168,'ID-59'!B168,'ID-70'!B168,'ID-71'!B168))</f>
        <v>1.8463774798243087</v>
      </c>
      <c r="C161" s="1">
        <f>ABS(MEAN!C161-MIN('ID-08'!B168,'ID-09'!B168,'ID-11'!C168,'ID-14'!C168,'ID-18'!B168,'ID-24'!C168,'ID-26'!C168,'ID-29'!C168,'ID-30'!C168,'ID-34'!C168,'ID-36'!B168,'ID-38'!C168,'ID-39'!C168,'ID-40'!C168,'ID-44'!C168,'ID-45'!C168,'ID-57'!C168,'ID-59'!C168))</f>
        <v>1.9957457560010994</v>
      </c>
      <c r="D161" s="1">
        <f>ABS(MEAN!D161-MIN('ID-13'!C168,'ID-14'!D168,'ID-15'!C168,'ID-16'!B168,'ID-18'!C168,'ID-26'!D168,'ID-29'!D168,'ID-30'!D168,'ID-33'!C168,'ID-34'!D168,'ID-36'!C168,'ID-37'!C168,'ID-38'!D168,'ID-39'!D168,'ID-40'!D168,'ID-45'!D168,'ID-59'!D168,'ID-71'!C168))</f>
        <v>3.6353627715521881</v>
      </c>
      <c r="E161" s="1">
        <f>ABS(MEAN!E161-MIN('ID-03'!B168,'ID-09'!C168,'ID-13'!D168,'ID-15'!D168,'ID-16'!C168,'ID-18'!D168,'ID-24'!D168,'ID-29'!E168,'ID-30'!E168,'ID-33'!D168,'ID-34'!E168,'ID-36'!D168,'ID-38'!E168,'ID-39'!E168,'ID-40'!E168,'ID-44'!D168,'ID-45'!E168,'ID-57'!D168,'ID-70'!C168,'ID-71'!D168))</f>
        <v>3.3797369913818294</v>
      </c>
      <c r="F161" s="1">
        <f>ABS(MEAN!F161-MIN('ID-01'!B168,'ID-02'!B168,'ID-03'!C168,'ID-06'!B168,'ID-08'!C168,'ID-09'!D168,'ID-12'!B168,'ID-16'!D168,'ID-18'!E168,'ID-24'!E168,'ID-29'!F168,'ID-33'!E168,'ID-34'!F168,'ID-36'!E168,'ID-38'!F168,'ID-39'!F168,'ID-40'!F168,'ID-45'!F168,'ID-53'!C168,'ID-54'!B168,'ID-57'!E168,'ID-71'!E168))</f>
        <v>4.3874949409805204</v>
      </c>
      <c r="G161" s="1">
        <f>ABS(MEAN!G161-MIN('ID-01'!C168,'ID-02'!C168,'ID-03'!D168,'ID-07'!B168,'ID-08'!D168,'ID-11'!D168,'ID-18'!F168,'ID-24'!F168,'ID-29'!G168,'ID-31'!B168,'ID-33'!F168,'ID-34'!G168,'ID-36'!F168,'ID-39'!G168,'ID-40'!G168,'ID-44'!E168,'ID-45'!G168,'ID-50'!B168,'ID-53'!D168,'ID-54'!C168,'ID-57'!F168,'ID-59'!E168,'ID-70'!D168,'ID-71'!F168))</f>
        <v>3.9011232075370472</v>
      </c>
      <c r="H161" s="1">
        <f>ABS(MEAN!H161-MIN('ID-03'!E168,'ID-11'!E168,'ID-13'!E168,'ID-15'!E168,'ID-16'!E168,'ID-18'!G168,'ID-24'!G168,'ID-29'!H168,'ID-30'!F168,'ID-31'!C168,'ID-33'!G168,'ID-34'!H168,'ID-40'!H168,'ID-44'!F168,'ID-45'!H168,'ID-54'!D168,'ID-57'!G168,'ID-59'!F168,'ID-70'!E168,'ID-71'!G168))</f>
        <v>2.7244932745373589</v>
      </c>
      <c r="I161" s="1">
        <f>ABS(MEAN!I161-MIN('ID-12'!C168,'ID-18'!H168,'ID-24'!H168,'ID-29'!I168,'ID-40'!I168,'ID-44'!G168,'ID-45'!I168,'ID-59'!G168))</f>
        <v>1.2539551514172125</v>
      </c>
      <c r="J161" s="1">
        <f>ABS(MEAN!J161-MIN('ID-31'!D168,'ID-40'!J168,'ID-44'!H168,'ID-45'!J168,'ID-57'!H168))</f>
        <v>3.3068486847222047</v>
      </c>
      <c r="K161" s="1">
        <f>ABS(MEAN!K161-MIN('ID-26'!E168,'ID-31'!E168,'ID-34'!I168,'ID-36'!G168,'ID-40'!K168,'ID-44'!I168,'ID-57'!I168))</f>
        <v>4.2239862800326407</v>
      </c>
    </row>
    <row r="162" spans="1:11" x14ac:dyDescent="0.25">
      <c r="A162" s="1">
        <v>19.75</v>
      </c>
      <c r="B162" s="1">
        <f>ABS(MEAN!B162-MIN('ID-11'!B169,'ID-13'!B169,'ID-14'!B169,'ID-15'!B169,'ID-24'!B169,'ID-26'!B169,'ID-29'!B169,'ID-30'!B169,'ID-32'!B169,'ID-33'!B169,'ID-34'!B169,'ID-37'!B169,'ID-38'!B169,'ID-39'!B169,'ID-40'!B169,'ID-44'!B169,'ID-45'!B169,'ID-53'!B169,'ID-57'!B169,'ID-59'!B169,'ID-70'!B169,'ID-71'!B169))</f>
        <v>1.8734209333773393</v>
      </c>
      <c r="C162" s="1">
        <f>ABS(MEAN!C162-MIN('ID-08'!B169,'ID-09'!B169,'ID-11'!C169,'ID-14'!C169,'ID-18'!B169,'ID-24'!C169,'ID-26'!C169,'ID-29'!C169,'ID-30'!C169,'ID-34'!C169,'ID-36'!B169,'ID-38'!C169,'ID-39'!C169,'ID-40'!C169,'ID-44'!C169,'ID-45'!C169,'ID-57'!C169,'ID-59'!C169))</f>
        <v>1.9595788896683501</v>
      </c>
      <c r="D162" s="1">
        <f>ABS(MEAN!D162-MIN('ID-13'!C169,'ID-14'!D169,'ID-15'!C169,'ID-16'!B169,'ID-18'!C169,'ID-26'!D169,'ID-29'!D169,'ID-30'!D169,'ID-33'!C169,'ID-34'!D169,'ID-36'!C169,'ID-37'!C169,'ID-38'!D169,'ID-39'!D169,'ID-40'!D169,'ID-45'!D169,'ID-59'!D169,'ID-71'!C169))</f>
        <v>3.6079183100143837</v>
      </c>
      <c r="E162" s="1">
        <f>ABS(MEAN!E162-MIN('ID-03'!B169,'ID-09'!C169,'ID-13'!D169,'ID-15'!D169,'ID-16'!C169,'ID-18'!D169,'ID-24'!D169,'ID-29'!E169,'ID-30'!E169,'ID-33'!D169,'ID-34'!E169,'ID-36'!D169,'ID-38'!E169,'ID-39'!E169,'ID-40'!E169,'ID-44'!D169,'ID-45'!E169,'ID-57'!D169,'ID-70'!C169,'ID-71'!D169))</f>
        <v>3.2929313677166263</v>
      </c>
      <c r="F162" s="1">
        <f>ABS(MEAN!F162-MIN('ID-01'!B169,'ID-02'!B169,'ID-03'!C169,'ID-06'!B169,'ID-08'!C169,'ID-09'!D169,'ID-12'!B169,'ID-16'!D169,'ID-18'!E169,'ID-24'!E169,'ID-29'!F169,'ID-33'!E169,'ID-34'!F169,'ID-36'!E169,'ID-38'!F169,'ID-39'!F169,'ID-40'!F169,'ID-45'!F169,'ID-53'!C169,'ID-54'!B169,'ID-57'!E169,'ID-71'!E169))</f>
        <v>4.3930272869098523</v>
      </c>
      <c r="G162" s="1">
        <f>ABS(MEAN!G162-MIN('ID-01'!C169,'ID-02'!C169,'ID-03'!D169,'ID-07'!B169,'ID-08'!D169,'ID-11'!D169,'ID-18'!F169,'ID-24'!F169,'ID-29'!G169,'ID-31'!B169,'ID-33'!F169,'ID-34'!G169,'ID-36'!F169,'ID-39'!G169,'ID-40'!G169,'ID-44'!E169,'ID-45'!G169,'ID-50'!B169,'ID-53'!D169,'ID-54'!C169,'ID-57'!F169,'ID-59'!E169,'ID-70'!D169,'ID-71'!F169))</f>
        <v>3.8928452472246704</v>
      </c>
      <c r="H162" s="1">
        <f>ABS(MEAN!H162-MIN('ID-03'!E169,'ID-11'!E169,'ID-13'!E169,'ID-15'!E169,'ID-16'!E169,'ID-18'!G169,'ID-24'!G169,'ID-29'!H169,'ID-30'!F169,'ID-31'!C169,'ID-33'!G169,'ID-34'!H169,'ID-40'!H169,'ID-44'!F169,'ID-45'!H169,'ID-54'!D169,'ID-57'!G169,'ID-59'!F169,'ID-70'!E169,'ID-71'!G169))</f>
        <v>2.7626693741996213</v>
      </c>
      <c r="I162" s="1">
        <f>ABS(MEAN!I162-MIN('ID-12'!C169,'ID-18'!H169,'ID-24'!H169,'ID-29'!I169,'ID-40'!I169,'ID-44'!G169,'ID-45'!I169,'ID-59'!G169))</f>
        <v>1.237931433560064</v>
      </c>
      <c r="J162" s="1">
        <f>ABS(MEAN!J162-MIN('ID-31'!D169,'ID-40'!J169,'ID-44'!H169,'ID-45'!J169,'ID-57'!H169))</f>
        <v>3.2922868631312561</v>
      </c>
      <c r="K162" s="1">
        <f>ABS(MEAN!K162-MIN('ID-26'!E169,'ID-31'!E169,'ID-34'!I169,'ID-36'!G169,'ID-40'!K169,'ID-44'!I169,'ID-57'!I169))</f>
        <v>4.2723368962387234</v>
      </c>
    </row>
    <row r="163" spans="1:11" x14ac:dyDescent="0.25">
      <c r="A163" s="1">
        <v>19.875</v>
      </c>
      <c r="B163" s="1">
        <f>ABS(MEAN!B163-MIN('ID-11'!B170,'ID-13'!B170,'ID-14'!B170,'ID-15'!B170,'ID-24'!B170,'ID-26'!B170,'ID-29'!B170,'ID-30'!B170,'ID-32'!B170,'ID-33'!B170,'ID-34'!B170,'ID-37'!B170,'ID-38'!B170,'ID-39'!B170,'ID-40'!B170,'ID-44'!B170,'ID-45'!B170,'ID-53'!B170,'ID-57'!B170,'ID-59'!B170,'ID-70'!B170,'ID-71'!B170))</f>
        <v>1.8754310911390952</v>
      </c>
      <c r="C163" s="1">
        <f>ABS(MEAN!C163-MIN('ID-08'!B170,'ID-09'!B170,'ID-11'!C170,'ID-14'!C170,'ID-18'!B170,'ID-24'!C170,'ID-26'!C170,'ID-29'!C170,'ID-30'!C170,'ID-34'!C170,'ID-36'!B170,'ID-38'!C170,'ID-39'!C170,'ID-40'!C170,'ID-44'!C170,'ID-45'!C170,'ID-57'!C170,'ID-59'!C170))</f>
        <v>1.9625760280739222</v>
      </c>
      <c r="D163" s="1">
        <f>ABS(MEAN!D163-MIN('ID-13'!C170,'ID-14'!D170,'ID-15'!C170,'ID-16'!B170,'ID-18'!C170,'ID-26'!D170,'ID-29'!D170,'ID-30'!D170,'ID-33'!C170,'ID-34'!D170,'ID-36'!C170,'ID-37'!C170,'ID-38'!D170,'ID-39'!D170,'ID-40'!D170,'ID-45'!D170,'ID-59'!D170,'ID-71'!C170))</f>
        <v>3.6389396744180118</v>
      </c>
      <c r="E163" s="1">
        <f>ABS(MEAN!E163-MIN('ID-03'!B170,'ID-09'!C170,'ID-13'!D170,'ID-15'!D170,'ID-16'!C170,'ID-18'!D170,'ID-24'!D170,'ID-29'!E170,'ID-30'!E170,'ID-33'!D170,'ID-34'!E170,'ID-36'!D170,'ID-38'!E170,'ID-39'!E170,'ID-40'!E170,'ID-44'!D170,'ID-45'!E170,'ID-57'!D170,'ID-70'!C170,'ID-71'!D170))</f>
        <v>3.1958904002150916</v>
      </c>
      <c r="F163" s="1">
        <f>ABS(MEAN!F163-MIN('ID-01'!B170,'ID-02'!B170,'ID-03'!C170,'ID-06'!B170,'ID-08'!C170,'ID-09'!D170,'ID-12'!B170,'ID-16'!D170,'ID-18'!E170,'ID-24'!E170,'ID-29'!F170,'ID-33'!E170,'ID-34'!F170,'ID-36'!E170,'ID-38'!F170,'ID-39'!F170,'ID-40'!F170,'ID-45'!F170,'ID-53'!C170,'ID-54'!B170,'ID-57'!E170,'ID-71'!E170))</f>
        <v>4.3983355258492622</v>
      </c>
      <c r="G163" s="1">
        <f>ABS(MEAN!G163-MIN('ID-01'!C170,'ID-02'!C170,'ID-03'!D170,'ID-07'!B170,'ID-08'!D170,'ID-11'!D170,'ID-18'!F170,'ID-24'!F170,'ID-29'!G170,'ID-31'!B170,'ID-33'!F170,'ID-34'!G170,'ID-36'!F170,'ID-39'!G170,'ID-40'!G170,'ID-44'!E170,'ID-45'!G170,'ID-50'!B170,'ID-53'!D170,'ID-54'!C170,'ID-57'!F170,'ID-59'!E170,'ID-70'!D170,'ID-71'!F170))</f>
        <v>3.8908521999862913</v>
      </c>
      <c r="H163" s="1">
        <f>ABS(MEAN!H163-MIN('ID-03'!E170,'ID-11'!E170,'ID-13'!E170,'ID-15'!E170,'ID-16'!E170,'ID-18'!G170,'ID-24'!G170,'ID-29'!H170,'ID-30'!F170,'ID-31'!C170,'ID-33'!G170,'ID-34'!H170,'ID-40'!H170,'ID-44'!F170,'ID-45'!H170,'ID-54'!D170,'ID-57'!G170,'ID-59'!F170,'ID-70'!E170,'ID-71'!G170))</f>
        <v>2.7950845242095568</v>
      </c>
      <c r="I163" s="1">
        <f>ABS(MEAN!I163-MIN('ID-12'!C170,'ID-18'!H170,'ID-24'!H170,'ID-29'!I170,'ID-40'!I170,'ID-44'!G170,'ID-45'!I170,'ID-59'!G170))</f>
        <v>1.2439162485638739</v>
      </c>
      <c r="J163" s="1">
        <f>ABS(MEAN!J163-MIN('ID-31'!D170,'ID-40'!J170,'ID-44'!H170,'ID-45'!J170,'ID-57'!H170))</f>
        <v>3.2970587386362986</v>
      </c>
      <c r="K163" s="1">
        <f>ABS(MEAN!K163-MIN('ID-26'!E170,'ID-31'!E170,'ID-34'!I170,'ID-36'!G170,'ID-40'!K170,'ID-44'!I170,'ID-57'!I170))</f>
        <v>4.2617798120738719</v>
      </c>
    </row>
    <row r="164" spans="1:11" x14ac:dyDescent="0.25">
      <c r="A164" s="1">
        <v>20</v>
      </c>
      <c r="B164" s="1">
        <f>ABS(MEAN!B164-MIN('ID-11'!B171,'ID-13'!B171,'ID-14'!B171,'ID-15'!B171,'ID-24'!B171,'ID-26'!B171,'ID-29'!B171,'ID-30'!B171,'ID-32'!B171,'ID-33'!B171,'ID-34'!B171,'ID-37'!B171,'ID-38'!B171,'ID-39'!B171,'ID-40'!B171,'ID-44'!B171,'ID-45'!B171,'ID-53'!B171,'ID-57'!B171,'ID-59'!B171,'ID-70'!B171,'ID-71'!B171))</f>
        <v>1.882039894232868</v>
      </c>
      <c r="C164" s="1">
        <f>ABS(MEAN!C164-MIN('ID-08'!B171,'ID-09'!B171,'ID-11'!C171,'ID-14'!C171,'ID-18'!B171,'ID-24'!C171,'ID-26'!C171,'ID-29'!C171,'ID-30'!C171,'ID-34'!C171,'ID-36'!B171,'ID-38'!C171,'ID-39'!C171,'ID-40'!C171,'ID-44'!C171,'ID-45'!C171,'ID-57'!C171,'ID-59'!C171))</f>
        <v>1.9496416788345314</v>
      </c>
      <c r="D164" s="1">
        <f>ABS(MEAN!D164-MIN('ID-13'!C171,'ID-14'!D171,'ID-15'!C171,'ID-16'!B171,'ID-18'!C171,'ID-26'!D171,'ID-29'!D171,'ID-30'!D171,'ID-33'!C171,'ID-34'!D171,'ID-36'!C171,'ID-37'!C171,'ID-38'!D171,'ID-39'!D171,'ID-40'!D171,'ID-45'!D171,'ID-59'!D171,'ID-71'!C171))</f>
        <v>3.5870074361729749</v>
      </c>
      <c r="E164" s="1">
        <f>ABS(MEAN!E164-MIN('ID-03'!B171,'ID-09'!C171,'ID-13'!D171,'ID-15'!D171,'ID-16'!C171,'ID-18'!D171,'ID-24'!D171,'ID-29'!E171,'ID-30'!E171,'ID-33'!D171,'ID-34'!E171,'ID-36'!D171,'ID-38'!E171,'ID-39'!E171,'ID-40'!E171,'ID-44'!D171,'ID-45'!E171,'ID-57'!D171,'ID-70'!C171,'ID-71'!D171))</f>
        <v>3.1578916482806818</v>
      </c>
      <c r="F164" s="1">
        <f>ABS(MEAN!F164-MIN('ID-01'!B171,'ID-02'!B171,'ID-03'!C171,'ID-06'!B171,'ID-08'!C171,'ID-09'!D171,'ID-12'!B171,'ID-16'!D171,'ID-18'!E171,'ID-24'!E171,'ID-29'!F171,'ID-33'!E171,'ID-34'!F171,'ID-36'!E171,'ID-38'!F171,'ID-39'!F171,'ID-40'!F171,'ID-45'!F171,'ID-53'!C171,'ID-54'!B171,'ID-57'!E171,'ID-71'!E171))</f>
        <v>4.3982950525178417</v>
      </c>
      <c r="G164" s="1">
        <f>ABS(MEAN!G164-MIN('ID-01'!C171,'ID-02'!C171,'ID-03'!D171,'ID-07'!B171,'ID-08'!D171,'ID-11'!D171,'ID-18'!F171,'ID-24'!F171,'ID-29'!G171,'ID-31'!B171,'ID-33'!F171,'ID-34'!G171,'ID-36'!F171,'ID-39'!G171,'ID-40'!G171,'ID-44'!E171,'ID-45'!G171,'ID-50'!B171,'ID-53'!D171,'ID-54'!C171,'ID-57'!F171,'ID-59'!E171,'ID-70'!D171,'ID-71'!F171))</f>
        <v>3.8928329046540533</v>
      </c>
      <c r="H164" s="1">
        <f>ABS(MEAN!H164-MIN('ID-03'!E171,'ID-11'!E171,'ID-13'!E171,'ID-15'!E171,'ID-16'!E171,'ID-18'!G171,'ID-24'!G171,'ID-29'!H171,'ID-30'!F171,'ID-31'!C171,'ID-33'!G171,'ID-34'!H171,'ID-40'!H171,'ID-44'!F171,'ID-45'!H171,'ID-54'!D171,'ID-57'!G171,'ID-59'!F171,'ID-70'!E171,'ID-71'!G171))</f>
        <v>2.7517089908715029</v>
      </c>
      <c r="I164" s="1">
        <f>ABS(MEAN!I164-MIN('ID-12'!C171,'ID-18'!H171,'ID-24'!H171,'ID-29'!I171,'ID-40'!I171,'ID-44'!G171,'ID-45'!I171,'ID-59'!G171))</f>
        <v>1.2774096135204189</v>
      </c>
      <c r="J164" s="1">
        <f>ABS(MEAN!J164-MIN('ID-31'!D171,'ID-40'!J171,'ID-44'!H171,'ID-45'!J171,'ID-57'!H171))</f>
        <v>3.2870825982323382</v>
      </c>
      <c r="K164" s="1">
        <f>ABS(MEAN!K164-MIN('ID-26'!E171,'ID-31'!E171,'ID-34'!I171,'ID-36'!G171,'ID-40'!K171,'ID-44'!I171,'ID-57'!I171))</f>
        <v>4.2205009716031299</v>
      </c>
    </row>
    <row r="165" spans="1:11" x14ac:dyDescent="0.25">
      <c r="A165" s="1">
        <v>20.125</v>
      </c>
      <c r="B165" s="1">
        <f>ABS(MEAN!B165-MIN('ID-11'!B172,'ID-13'!B172,'ID-14'!B172,'ID-15'!B172,'ID-24'!B172,'ID-26'!B172,'ID-29'!B172,'ID-30'!B172,'ID-32'!B172,'ID-33'!B172,'ID-34'!B172,'ID-37'!B172,'ID-38'!B172,'ID-39'!B172,'ID-40'!B172,'ID-44'!B172,'ID-45'!B172,'ID-53'!B172,'ID-57'!B172,'ID-59'!B172,'ID-70'!B172,'ID-71'!B172))</f>
        <v>1.8759120294882763</v>
      </c>
      <c r="C165" s="1">
        <f>ABS(MEAN!C165-MIN('ID-08'!B172,'ID-09'!B172,'ID-11'!C172,'ID-14'!C172,'ID-18'!B172,'ID-24'!C172,'ID-26'!C172,'ID-29'!C172,'ID-30'!C172,'ID-34'!C172,'ID-36'!B172,'ID-38'!C172,'ID-39'!C172,'ID-40'!C172,'ID-44'!C172,'ID-45'!C172,'ID-57'!C172,'ID-59'!C172))</f>
        <v>1.975950278231803</v>
      </c>
      <c r="D165" s="1">
        <f>ABS(MEAN!D165-MIN('ID-13'!C172,'ID-14'!D172,'ID-15'!C172,'ID-16'!B172,'ID-18'!C172,'ID-26'!D172,'ID-29'!D172,'ID-30'!D172,'ID-33'!C172,'ID-34'!D172,'ID-36'!C172,'ID-37'!C172,'ID-38'!D172,'ID-39'!D172,'ID-40'!D172,'ID-45'!D172,'ID-59'!D172,'ID-71'!C172))</f>
        <v>3.4498165504289595</v>
      </c>
      <c r="E165" s="1">
        <f>ABS(MEAN!E165-MIN('ID-03'!B172,'ID-09'!C172,'ID-13'!D172,'ID-15'!D172,'ID-16'!C172,'ID-18'!D172,'ID-24'!D172,'ID-29'!E172,'ID-30'!E172,'ID-33'!D172,'ID-34'!E172,'ID-36'!D172,'ID-38'!E172,'ID-39'!E172,'ID-40'!E172,'ID-44'!D172,'ID-45'!E172,'ID-57'!D172,'ID-70'!C172,'ID-71'!D172))</f>
        <v>3.1423356361144315</v>
      </c>
      <c r="F165" s="1">
        <f>ABS(MEAN!F165-MIN('ID-01'!B172,'ID-02'!B172,'ID-03'!C172,'ID-06'!B172,'ID-08'!C172,'ID-09'!D172,'ID-12'!B172,'ID-16'!D172,'ID-18'!E172,'ID-24'!E172,'ID-29'!F172,'ID-33'!E172,'ID-34'!F172,'ID-36'!E172,'ID-38'!F172,'ID-39'!F172,'ID-40'!F172,'ID-45'!F172,'ID-53'!C172,'ID-54'!B172,'ID-57'!E172,'ID-71'!E172))</f>
        <v>4.3952427722820779</v>
      </c>
      <c r="G165" s="1">
        <f>ABS(MEAN!G165-MIN('ID-01'!C172,'ID-02'!C172,'ID-03'!D172,'ID-07'!B172,'ID-08'!D172,'ID-11'!D172,'ID-18'!F172,'ID-24'!F172,'ID-29'!G172,'ID-31'!B172,'ID-33'!F172,'ID-34'!G172,'ID-36'!F172,'ID-39'!G172,'ID-40'!G172,'ID-44'!E172,'ID-45'!G172,'ID-50'!B172,'ID-53'!D172,'ID-54'!C172,'ID-57'!F172,'ID-59'!E172,'ID-70'!D172,'ID-71'!F172))</f>
        <v>3.8930536749084759</v>
      </c>
      <c r="H165" s="1">
        <f>ABS(MEAN!H165-MIN('ID-03'!E172,'ID-11'!E172,'ID-13'!E172,'ID-15'!E172,'ID-16'!E172,'ID-18'!G172,'ID-24'!G172,'ID-29'!H172,'ID-30'!F172,'ID-31'!C172,'ID-33'!G172,'ID-34'!H172,'ID-40'!H172,'ID-44'!F172,'ID-45'!H172,'ID-54'!D172,'ID-57'!G172,'ID-59'!F172,'ID-70'!E172,'ID-71'!G172))</f>
        <v>2.7361894727252576</v>
      </c>
      <c r="I165" s="1">
        <f>ABS(MEAN!I165-MIN('ID-12'!C172,'ID-18'!H172,'ID-24'!H172,'ID-29'!I172,'ID-40'!I172,'ID-44'!G172,'ID-45'!I172,'ID-59'!G172))</f>
        <v>1.3958808611583642</v>
      </c>
      <c r="J165" s="1">
        <f>ABS(MEAN!J165-MIN('ID-31'!D172,'ID-40'!J172,'ID-44'!H172,'ID-45'!J172,'ID-57'!H172))</f>
        <v>3.2768167599747642</v>
      </c>
      <c r="K165" s="1">
        <f>ABS(MEAN!K165-MIN('ID-26'!E172,'ID-31'!E172,'ID-34'!I172,'ID-36'!G172,'ID-40'!K172,'ID-44'!I172,'ID-57'!I172))</f>
        <v>4.2083921321401405</v>
      </c>
    </row>
    <row r="166" spans="1:11" x14ac:dyDescent="0.25">
      <c r="A166" s="1">
        <v>20.25</v>
      </c>
      <c r="B166" s="1">
        <f>ABS(MEAN!B166-MIN('ID-11'!B173,'ID-13'!B173,'ID-14'!B173,'ID-15'!B173,'ID-24'!B173,'ID-26'!B173,'ID-29'!B173,'ID-30'!B173,'ID-32'!B173,'ID-33'!B173,'ID-34'!B173,'ID-37'!B173,'ID-38'!B173,'ID-39'!B173,'ID-40'!B173,'ID-44'!B173,'ID-45'!B173,'ID-53'!B173,'ID-57'!B173,'ID-59'!B173,'ID-70'!B173,'ID-71'!B173))</f>
        <v>1.8489073141683257</v>
      </c>
      <c r="C166" s="1">
        <f>ABS(MEAN!C166-MIN('ID-08'!B173,'ID-09'!B173,'ID-11'!C173,'ID-14'!C173,'ID-18'!B173,'ID-24'!C173,'ID-26'!C173,'ID-29'!C173,'ID-30'!C173,'ID-34'!C173,'ID-36'!B173,'ID-38'!C173,'ID-39'!C173,'ID-40'!C173,'ID-44'!C173,'ID-45'!C173,'ID-57'!C173,'ID-59'!C173))</f>
        <v>1.9787036195125829</v>
      </c>
      <c r="D166" s="1">
        <f>ABS(MEAN!D166-MIN('ID-13'!C173,'ID-14'!D173,'ID-15'!C173,'ID-16'!B173,'ID-18'!C173,'ID-26'!D173,'ID-29'!D173,'ID-30'!D173,'ID-33'!C173,'ID-34'!D173,'ID-36'!C173,'ID-37'!C173,'ID-38'!D173,'ID-39'!D173,'ID-40'!D173,'ID-45'!D173,'ID-59'!D173,'ID-71'!C173))</f>
        <v>3.4148066015187304</v>
      </c>
      <c r="E166" s="1">
        <f>ABS(MEAN!E166-MIN('ID-03'!B173,'ID-09'!C173,'ID-13'!D173,'ID-15'!D173,'ID-16'!C173,'ID-18'!D173,'ID-24'!D173,'ID-29'!E173,'ID-30'!E173,'ID-33'!D173,'ID-34'!E173,'ID-36'!D173,'ID-38'!E173,'ID-39'!E173,'ID-40'!E173,'ID-44'!D173,'ID-45'!E173,'ID-57'!D173,'ID-70'!C173,'ID-71'!D173))</f>
        <v>3.138439941042293</v>
      </c>
      <c r="F166" s="1">
        <f>ABS(MEAN!F166-MIN('ID-01'!B173,'ID-02'!B173,'ID-03'!C173,'ID-06'!B173,'ID-08'!C173,'ID-09'!D173,'ID-12'!B173,'ID-16'!D173,'ID-18'!E173,'ID-24'!E173,'ID-29'!F173,'ID-33'!E173,'ID-34'!F173,'ID-36'!E173,'ID-38'!F173,'ID-39'!F173,'ID-40'!F173,'ID-45'!F173,'ID-53'!C173,'ID-54'!B173,'ID-57'!E173,'ID-71'!E173))</f>
        <v>4.4007298812625848</v>
      </c>
      <c r="G166" s="1">
        <f>ABS(MEAN!G166-MIN('ID-01'!C173,'ID-02'!C173,'ID-03'!D173,'ID-07'!B173,'ID-08'!D173,'ID-11'!D173,'ID-18'!F173,'ID-24'!F173,'ID-29'!G173,'ID-31'!B173,'ID-33'!F173,'ID-34'!G173,'ID-36'!F173,'ID-39'!G173,'ID-40'!G173,'ID-44'!E173,'ID-45'!G173,'ID-50'!B173,'ID-53'!D173,'ID-54'!C173,'ID-57'!F173,'ID-59'!E173,'ID-70'!D173,'ID-71'!F173))</f>
        <v>3.8861049611077227</v>
      </c>
      <c r="H166" s="1">
        <f>ABS(MEAN!H166-MIN('ID-03'!E173,'ID-11'!E173,'ID-13'!E173,'ID-15'!E173,'ID-16'!E173,'ID-18'!G173,'ID-24'!G173,'ID-29'!H173,'ID-30'!F173,'ID-31'!C173,'ID-33'!G173,'ID-34'!H173,'ID-40'!H173,'ID-44'!F173,'ID-45'!H173,'ID-54'!D173,'ID-57'!G173,'ID-59'!F173,'ID-70'!E173,'ID-71'!G173))</f>
        <v>2.7591391311490057</v>
      </c>
      <c r="I166" s="1">
        <f>ABS(MEAN!I166-MIN('ID-12'!C173,'ID-18'!H173,'ID-24'!H173,'ID-29'!I173,'ID-40'!I173,'ID-44'!G173,'ID-45'!I173,'ID-59'!G173))</f>
        <v>1.4066980257936628</v>
      </c>
      <c r="J166" s="1">
        <f>ABS(MEAN!J166-MIN('ID-31'!D173,'ID-40'!J173,'ID-44'!H173,'ID-45'!J173,'ID-57'!H173))</f>
        <v>3.2726397618686818</v>
      </c>
      <c r="K166" s="1">
        <f>ABS(MEAN!K166-MIN('ID-26'!E173,'ID-31'!E173,'ID-34'!I173,'ID-36'!G173,'ID-40'!K173,'ID-44'!I173,'ID-57'!I173))</f>
        <v>4.2004138986738191</v>
      </c>
    </row>
    <row r="167" spans="1:11" x14ac:dyDescent="0.25">
      <c r="A167" s="1">
        <v>20.375</v>
      </c>
      <c r="B167" s="1">
        <f>ABS(MEAN!B167-MIN('ID-11'!B174,'ID-13'!B174,'ID-14'!B174,'ID-15'!B174,'ID-24'!B174,'ID-26'!B174,'ID-29'!B174,'ID-30'!B174,'ID-32'!B174,'ID-33'!B174,'ID-34'!B174,'ID-37'!B174,'ID-38'!B174,'ID-39'!B174,'ID-40'!B174,'ID-44'!B174,'ID-45'!B174,'ID-53'!B174,'ID-57'!B174,'ID-59'!B174,'ID-70'!B174,'ID-71'!B174))</f>
        <v>1.8189686550353805</v>
      </c>
      <c r="C167" s="1">
        <f>ABS(MEAN!C167-MIN('ID-08'!B174,'ID-09'!B174,'ID-11'!C174,'ID-14'!C174,'ID-18'!B174,'ID-24'!C174,'ID-26'!C174,'ID-29'!C174,'ID-30'!C174,'ID-34'!C174,'ID-36'!B174,'ID-38'!C174,'ID-39'!C174,'ID-40'!C174,'ID-44'!C174,'ID-45'!C174,'ID-57'!C174,'ID-59'!C174))</f>
        <v>2.0017135352764832</v>
      </c>
      <c r="D167" s="1">
        <f>ABS(MEAN!D167-MIN('ID-13'!C174,'ID-14'!D174,'ID-15'!C174,'ID-16'!B174,'ID-18'!C174,'ID-26'!D174,'ID-29'!D174,'ID-30'!D174,'ID-33'!C174,'ID-34'!D174,'ID-36'!C174,'ID-37'!C174,'ID-38'!D174,'ID-39'!D174,'ID-40'!D174,'ID-45'!D174,'ID-59'!D174,'ID-71'!C174))</f>
        <v>3.3794045203449308</v>
      </c>
      <c r="E167" s="1">
        <f>ABS(MEAN!E167-MIN('ID-03'!B174,'ID-09'!C174,'ID-13'!D174,'ID-15'!D174,'ID-16'!C174,'ID-18'!D174,'ID-24'!D174,'ID-29'!E174,'ID-30'!E174,'ID-33'!D174,'ID-34'!E174,'ID-36'!D174,'ID-38'!E174,'ID-39'!E174,'ID-40'!E174,'ID-44'!D174,'ID-45'!E174,'ID-57'!D174,'ID-70'!C174,'ID-71'!D174))</f>
        <v>3.1672790694597914</v>
      </c>
      <c r="F167" s="1">
        <f>ABS(MEAN!F167-MIN('ID-01'!B174,'ID-02'!B174,'ID-03'!C174,'ID-06'!B174,'ID-08'!C174,'ID-09'!D174,'ID-12'!B174,'ID-16'!D174,'ID-18'!E174,'ID-24'!E174,'ID-29'!F174,'ID-33'!E174,'ID-34'!F174,'ID-36'!E174,'ID-38'!F174,'ID-39'!F174,'ID-40'!F174,'ID-45'!F174,'ID-53'!C174,'ID-54'!B174,'ID-57'!E174,'ID-71'!E174))</f>
        <v>4.4032734260096724</v>
      </c>
      <c r="G167" s="1">
        <f>ABS(MEAN!G167-MIN('ID-01'!C174,'ID-02'!C174,'ID-03'!D174,'ID-07'!B174,'ID-08'!D174,'ID-11'!D174,'ID-18'!F174,'ID-24'!F174,'ID-29'!G174,'ID-31'!B174,'ID-33'!F174,'ID-34'!G174,'ID-36'!F174,'ID-39'!G174,'ID-40'!G174,'ID-44'!E174,'ID-45'!G174,'ID-50'!B174,'ID-53'!D174,'ID-54'!C174,'ID-57'!F174,'ID-59'!E174,'ID-70'!D174,'ID-71'!F174))</f>
        <v>3.8869766013742826</v>
      </c>
      <c r="H167" s="1">
        <f>ABS(MEAN!H167-MIN('ID-03'!E174,'ID-11'!E174,'ID-13'!E174,'ID-15'!E174,'ID-16'!E174,'ID-18'!G174,'ID-24'!G174,'ID-29'!H174,'ID-30'!F174,'ID-31'!C174,'ID-33'!G174,'ID-34'!H174,'ID-40'!H174,'ID-44'!F174,'ID-45'!H174,'ID-54'!D174,'ID-57'!G174,'ID-59'!F174,'ID-70'!E174,'ID-71'!G174))</f>
        <v>2.7334238429059994</v>
      </c>
      <c r="I167" s="1">
        <f>ABS(MEAN!I167-MIN('ID-12'!C174,'ID-18'!H174,'ID-24'!H174,'ID-29'!I174,'ID-40'!I174,'ID-44'!G174,'ID-45'!I174,'ID-59'!G174))</f>
        <v>1.4544882314153504</v>
      </c>
      <c r="J167" s="1">
        <f>ABS(MEAN!J167-MIN('ID-31'!D174,'ID-40'!J174,'ID-44'!H174,'ID-45'!J174,'ID-57'!H174))</f>
        <v>3.2734385593434219</v>
      </c>
      <c r="K167" s="1">
        <f>ABS(MEAN!K167-MIN('ID-26'!E174,'ID-31'!E174,'ID-34'!I174,'ID-36'!G174,'ID-40'!K174,'ID-44'!I174,'ID-57'!I174))</f>
        <v>4.1219922259517396</v>
      </c>
    </row>
    <row r="168" spans="1:11" x14ac:dyDescent="0.25">
      <c r="A168" s="1">
        <v>20.5</v>
      </c>
      <c r="B168" s="1">
        <f>ABS(MEAN!B168-MIN('ID-11'!B175,'ID-13'!B175,'ID-14'!B175,'ID-15'!B175,'ID-24'!B175,'ID-26'!B175,'ID-29'!B175,'ID-30'!B175,'ID-32'!B175,'ID-33'!B175,'ID-34'!B175,'ID-37'!B175,'ID-38'!B175,'ID-39'!B175,'ID-40'!B175,'ID-44'!B175,'ID-45'!B175,'ID-53'!B175,'ID-57'!B175,'ID-59'!B175,'ID-70'!B175,'ID-71'!B175))</f>
        <v>1.8143336283143263</v>
      </c>
      <c r="C168" s="1">
        <f>ABS(MEAN!C168-MIN('ID-08'!B175,'ID-09'!B175,'ID-11'!C175,'ID-14'!C175,'ID-18'!B175,'ID-24'!C175,'ID-26'!C175,'ID-29'!C175,'ID-30'!C175,'ID-34'!C175,'ID-36'!B175,'ID-38'!C175,'ID-39'!C175,'ID-40'!C175,'ID-44'!C175,'ID-45'!C175,'ID-57'!C175,'ID-59'!C175))</f>
        <v>1.9959497647876034</v>
      </c>
      <c r="D168" s="1">
        <f>ABS(MEAN!D168-MIN('ID-13'!C175,'ID-14'!D175,'ID-15'!C175,'ID-16'!B175,'ID-18'!C175,'ID-26'!D175,'ID-29'!D175,'ID-30'!D175,'ID-33'!C175,'ID-34'!D175,'ID-36'!C175,'ID-37'!C175,'ID-38'!D175,'ID-39'!D175,'ID-40'!D175,'ID-45'!D175,'ID-59'!D175,'ID-71'!C175))</f>
        <v>3.3708733937265229</v>
      </c>
      <c r="E168" s="1">
        <f>ABS(MEAN!E168-MIN('ID-03'!B175,'ID-09'!C175,'ID-13'!D175,'ID-15'!D175,'ID-16'!C175,'ID-18'!D175,'ID-24'!D175,'ID-29'!E175,'ID-30'!E175,'ID-33'!D175,'ID-34'!E175,'ID-36'!D175,'ID-38'!E175,'ID-39'!E175,'ID-40'!E175,'ID-44'!D175,'ID-45'!E175,'ID-57'!D175,'ID-70'!C175,'ID-71'!D175))</f>
        <v>3.1564131759935208</v>
      </c>
      <c r="F168" s="1">
        <f>ABS(MEAN!F168-MIN('ID-01'!B175,'ID-02'!B175,'ID-03'!C175,'ID-06'!B175,'ID-08'!C175,'ID-09'!D175,'ID-12'!B175,'ID-16'!D175,'ID-18'!E175,'ID-24'!E175,'ID-29'!F175,'ID-33'!E175,'ID-34'!F175,'ID-36'!E175,'ID-38'!F175,'ID-39'!F175,'ID-40'!F175,'ID-45'!F175,'ID-53'!C175,'ID-54'!B175,'ID-57'!E175,'ID-71'!E175))</f>
        <v>4.4028673070835964</v>
      </c>
      <c r="G168" s="1">
        <f>ABS(MEAN!G168-MIN('ID-01'!C175,'ID-02'!C175,'ID-03'!D175,'ID-07'!B175,'ID-08'!D175,'ID-11'!D175,'ID-18'!F175,'ID-24'!F175,'ID-29'!G175,'ID-31'!B175,'ID-33'!F175,'ID-34'!G175,'ID-36'!F175,'ID-39'!G175,'ID-40'!G175,'ID-44'!E175,'ID-45'!G175,'ID-50'!B175,'ID-53'!D175,'ID-54'!C175,'ID-57'!F175,'ID-59'!E175,'ID-70'!D175,'ID-71'!F175))</f>
        <v>3.8856843317003325</v>
      </c>
      <c r="H168" s="1">
        <f>ABS(MEAN!H168-MIN('ID-03'!E175,'ID-11'!E175,'ID-13'!E175,'ID-15'!E175,'ID-16'!E175,'ID-18'!G175,'ID-24'!G175,'ID-29'!H175,'ID-30'!F175,'ID-31'!C175,'ID-33'!G175,'ID-34'!H175,'ID-40'!H175,'ID-44'!F175,'ID-45'!H175,'ID-54'!D175,'ID-57'!G175,'ID-59'!F175,'ID-70'!E175,'ID-71'!G175))</f>
        <v>2.7125899795647612</v>
      </c>
      <c r="I168" s="1">
        <f>ABS(MEAN!I168-MIN('ID-12'!C175,'ID-18'!H175,'ID-24'!H175,'ID-29'!I175,'ID-40'!I175,'ID-44'!G175,'ID-45'!I175,'ID-59'!G175))</f>
        <v>1.4376677558201187</v>
      </c>
      <c r="J168" s="1">
        <f>ABS(MEAN!J168-MIN('ID-31'!D175,'ID-40'!J175,'ID-44'!H175,'ID-45'!J175,'ID-57'!H175))</f>
        <v>3.2517821719696798</v>
      </c>
      <c r="K168" s="1">
        <f>ABS(MEAN!K168-MIN('ID-26'!E175,'ID-31'!E175,'ID-34'!I175,'ID-36'!G175,'ID-40'!K175,'ID-44'!I175,'ID-57'!I175))</f>
        <v>4.1060691790577515</v>
      </c>
    </row>
    <row r="169" spans="1:11" x14ac:dyDescent="0.25">
      <c r="A169" s="1">
        <v>20.625</v>
      </c>
      <c r="B169" s="1">
        <f>ABS(MEAN!B169-MIN('ID-11'!B176,'ID-13'!B176,'ID-14'!B176,'ID-15'!B176,'ID-24'!B176,'ID-26'!B176,'ID-29'!B176,'ID-30'!B176,'ID-32'!B176,'ID-33'!B176,'ID-34'!B176,'ID-37'!B176,'ID-38'!B176,'ID-39'!B176,'ID-40'!B176,'ID-44'!B176,'ID-45'!B176,'ID-53'!B176,'ID-57'!B176,'ID-59'!B176,'ID-70'!B176,'ID-71'!B176))</f>
        <v>1.773148565510386</v>
      </c>
      <c r="C169" s="1">
        <f>ABS(MEAN!C169-MIN('ID-08'!B176,'ID-09'!B176,'ID-11'!C176,'ID-14'!C176,'ID-18'!B176,'ID-24'!C176,'ID-26'!C176,'ID-29'!C176,'ID-30'!C176,'ID-34'!C176,'ID-36'!B176,'ID-38'!C176,'ID-39'!C176,'ID-40'!C176,'ID-44'!C176,'ID-45'!C176,'ID-57'!C176,'ID-59'!C176))</f>
        <v>2.0368395303015312</v>
      </c>
      <c r="D169" s="1">
        <f>ABS(MEAN!D169-MIN('ID-13'!C176,'ID-14'!D176,'ID-15'!C176,'ID-16'!B176,'ID-18'!C176,'ID-26'!D176,'ID-29'!D176,'ID-30'!D176,'ID-33'!C176,'ID-34'!D176,'ID-36'!C176,'ID-37'!C176,'ID-38'!D176,'ID-39'!D176,'ID-40'!D176,'ID-45'!D176,'ID-59'!D176,'ID-71'!C176))</f>
        <v>3.3265795117034571</v>
      </c>
      <c r="E169" s="1">
        <f>ABS(MEAN!E169-MIN('ID-03'!B176,'ID-09'!C176,'ID-13'!D176,'ID-15'!D176,'ID-16'!C176,'ID-18'!D176,'ID-24'!D176,'ID-29'!E176,'ID-30'!E176,'ID-33'!D176,'ID-34'!E176,'ID-36'!D176,'ID-38'!E176,'ID-39'!E176,'ID-40'!E176,'ID-44'!D176,'ID-45'!E176,'ID-57'!D176,'ID-70'!C176,'ID-71'!D176))</f>
        <v>3.0852596478502647</v>
      </c>
      <c r="F169" s="1">
        <f>ABS(MEAN!F169-MIN('ID-01'!B176,'ID-02'!B176,'ID-03'!C176,'ID-06'!B176,'ID-08'!C176,'ID-09'!D176,'ID-12'!B176,'ID-16'!D176,'ID-18'!E176,'ID-24'!E176,'ID-29'!F176,'ID-33'!E176,'ID-34'!F176,'ID-36'!E176,'ID-38'!F176,'ID-39'!F176,'ID-40'!F176,'ID-45'!F176,'ID-53'!C176,'ID-54'!B176,'ID-57'!E176,'ID-71'!E176))</f>
        <v>4.4070137018117492</v>
      </c>
      <c r="G169" s="1">
        <f>ABS(MEAN!G169-MIN('ID-01'!C176,'ID-02'!C176,'ID-03'!D176,'ID-07'!B176,'ID-08'!D176,'ID-11'!D176,'ID-18'!F176,'ID-24'!F176,'ID-29'!G176,'ID-31'!B176,'ID-33'!F176,'ID-34'!G176,'ID-36'!F176,'ID-39'!G176,'ID-40'!G176,'ID-44'!E176,'ID-45'!G176,'ID-50'!B176,'ID-53'!D176,'ID-54'!C176,'ID-57'!F176,'ID-59'!E176,'ID-70'!D176,'ID-71'!F176))</f>
        <v>3.8775325544487913</v>
      </c>
      <c r="H169" s="1">
        <f>ABS(MEAN!H169-MIN('ID-03'!E176,'ID-11'!E176,'ID-13'!E176,'ID-15'!E176,'ID-16'!E176,'ID-18'!G176,'ID-24'!G176,'ID-29'!H176,'ID-30'!F176,'ID-31'!C176,'ID-33'!G176,'ID-34'!H176,'ID-40'!H176,'ID-44'!F176,'ID-45'!H176,'ID-54'!D176,'ID-57'!G176,'ID-59'!F176,'ID-70'!E176,'ID-71'!G176))</f>
        <v>2.6831974313005453</v>
      </c>
      <c r="I169" s="1">
        <f>ABS(MEAN!I169-MIN('ID-12'!C176,'ID-18'!H176,'ID-24'!H176,'ID-29'!I176,'ID-40'!I176,'ID-44'!G176,'ID-45'!I176,'ID-59'!G176))</f>
        <v>1.4249354373866403</v>
      </c>
      <c r="J169" s="1">
        <f>ABS(MEAN!J169-MIN('ID-31'!D176,'ID-40'!J176,'ID-44'!H176,'ID-45'!J176,'ID-57'!H176))</f>
        <v>3.2199486409090987</v>
      </c>
      <c r="K169" s="1">
        <f>ABS(MEAN!K169-MIN('ID-26'!E176,'ID-31'!E176,'ID-34'!I176,'ID-36'!G176,'ID-40'!K176,'ID-44'!I176,'ID-57'!I176))</f>
        <v>4.1101511017276664</v>
      </c>
    </row>
    <row r="170" spans="1:11" x14ac:dyDescent="0.25">
      <c r="A170" s="1">
        <v>20.75</v>
      </c>
      <c r="B170" s="1">
        <f>ABS(MEAN!B170-MIN('ID-11'!B177,'ID-13'!B177,'ID-14'!B177,'ID-15'!B177,'ID-24'!B177,'ID-26'!B177,'ID-29'!B177,'ID-30'!B177,'ID-32'!B177,'ID-33'!B177,'ID-34'!B177,'ID-37'!B177,'ID-38'!B177,'ID-39'!B177,'ID-40'!B177,'ID-44'!B177,'ID-45'!B177,'ID-53'!B177,'ID-57'!B177,'ID-59'!B177,'ID-70'!B177,'ID-71'!B177))</f>
        <v>1.7263129964899306</v>
      </c>
      <c r="C170" s="1">
        <f>ABS(MEAN!C170-MIN('ID-08'!B177,'ID-09'!B177,'ID-11'!C177,'ID-14'!C177,'ID-18'!B177,'ID-24'!C177,'ID-26'!C177,'ID-29'!C177,'ID-30'!C177,'ID-34'!C177,'ID-36'!B177,'ID-38'!C177,'ID-39'!C177,'ID-40'!C177,'ID-44'!C177,'ID-45'!C177,'ID-57'!C177,'ID-59'!C177))</f>
        <v>2.0362600846589523</v>
      </c>
      <c r="D170" s="1">
        <f>ABS(MEAN!D170-MIN('ID-13'!C177,'ID-14'!D177,'ID-15'!C177,'ID-16'!B177,'ID-18'!C177,'ID-26'!D177,'ID-29'!D177,'ID-30'!D177,'ID-33'!C177,'ID-34'!D177,'ID-36'!C177,'ID-37'!C177,'ID-38'!D177,'ID-39'!D177,'ID-40'!D177,'ID-45'!D177,'ID-59'!D177,'ID-71'!C177))</f>
        <v>3.2592505739225146</v>
      </c>
      <c r="E170" s="1">
        <f>ABS(MEAN!E170-MIN('ID-03'!B177,'ID-09'!C177,'ID-13'!D177,'ID-15'!D177,'ID-16'!C177,'ID-18'!D177,'ID-24'!D177,'ID-29'!E177,'ID-30'!E177,'ID-33'!D177,'ID-34'!E177,'ID-36'!D177,'ID-38'!E177,'ID-39'!E177,'ID-40'!E177,'ID-44'!D177,'ID-45'!E177,'ID-57'!D177,'ID-70'!C177,'ID-71'!D177))</f>
        <v>3.0538382251877536</v>
      </c>
      <c r="F170" s="1">
        <f>ABS(MEAN!F170-MIN('ID-01'!B177,'ID-02'!B177,'ID-03'!C177,'ID-06'!B177,'ID-08'!C177,'ID-09'!D177,'ID-12'!B177,'ID-16'!D177,'ID-18'!E177,'ID-24'!E177,'ID-29'!F177,'ID-33'!E177,'ID-34'!F177,'ID-36'!E177,'ID-38'!F177,'ID-39'!F177,'ID-40'!F177,'ID-45'!F177,'ID-53'!C177,'ID-54'!B177,'ID-57'!E177,'ID-71'!E177))</f>
        <v>4.4094876301013599</v>
      </c>
      <c r="G170" s="1">
        <f>ABS(MEAN!G170-MIN('ID-01'!C177,'ID-02'!C177,'ID-03'!D177,'ID-07'!B177,'ID-08'!D177,'ID-11'!D177,'ID-18'!F177,'ID-24'!F177,'ID-29'!G177,'ID-31'!B177,'ID-33'!F177,'ID-34'!G177,'ID-36'!F177,'ID-39'!G177,'ID-40'!G177,'ID-44'!E177,'ID-45'!G177,'ID-50'!B177,'ID-53'!D177,'ID-54'!C177,'ID-57'!F177,'ID-59'!E177,'ID-70'!D177,'ID-71'!F177))</f>
        <v>3.8788688184612283</v>
      </c>
      <c r="H170" s="1">
        <f>ABS(MEAN!H170-MIN('ID-03'!E177,'ID-11'!E177,'ID-13'!E177,'ID-15'!E177,'ID-16'!E177,'ID-18'!G177,'ID-24'!G177,'ID-29'!H177,'ID-30'!F177,'ID-31'!C177,'ID-33'!G177,'ID-34'!H177,'ID-40'!H177,'ID-44'!F177,'ID-45'!H177,'ID-54'!D177,'ID-57'!G177,'ID-59'!F177,'ID-70'!E177,'ID-71'!G177))</f>
        <v>2.701522070603712</v>
      </c>
      <c r="I170" s="1">
        <f>ABS(MEAN!I170-MIN('ID-12'!C177,'ID-18'!H177,'ID-24'!H177,'ID-29'!I177,'ID-40'!I177,'ID-44'!G177,'ID-45'!I177,'ID-59'!G177))</f>
        <v>1.4420757918934228</v>
      </c>
      <c r="J170" s="1">
        <f>ABS(MEAN!J170-MIN('ID-31'!D177,'ID-40'!J177,'ID-44'!H177,'ID-45'!J177,'ID-57'!H177))</f>
        <v>3.2552544409090594</v>
      </c>
      <c r="K170" s="1">
        <f>ABS(MEAN!K170-MIN('ID-26'!E177,'ID-31'!E177,'ID-34'!I177,'ID-36'!G177,'ID-40'!K177,'ID-44'!I177,'ID-57'!I177))</f>
        <v>4.1347609005337382</v>
      </c>
    </row>
    <row r="171" spans="1:11" x14ac:dyDescent="0.25">
      <c r="A171" s="1">
        <v>20.875</v>
      </c>
      <c r="B171" s="1">
        <f>ABS(MEAN!B171-MIN('ID-11'!B178,'ID-13'!B178,'ID-14'!B178,'ID-15'!B178,'ID-24'!B178,'ID-26'!B178,'ID-29'!B178,'ID-30'!B178,'ID-32'!B178,'ID-33'!B178,'ID-34'!B178,'ID-37'!B178,'ID-38'!B178,'ID-39'!B178,'ID-40'!B178,'ID-44'!B178,'ID-45'!B178,'ID-53'!B178,'ID-57'!B178,'ID-59'!B178,'ID-70'!B178,'ID-71'!B178))</f>
        <v>1.7727991593822807</v>
      </c>
      <c r="C171" s="1">
        <f>ABS(MEAN!C171-MIN('ID-08'!B178,'ID-09'!B178,'ID-11'!C178,'ID-14'!C178,'ID-18'!B178,'ID-24'!C178,'ID-26'!C178,'ID-29'!C178,'ID-30'!C178,'ID-34'!C178,'ID-36'!B178,'ID-38'!C178,'ID-39'!C178,'ID-40'!C178,'ID-44'!C178,'ID-45'!C178,'ID-57'!C178,'ID-59'!C178))</f>
        <v>2.0282036058311768</v>
      </c>
      <c r="D171" s="1">
        <f>ABS(MEAN!D171-MIN('ID-13'!C178,'ID-14'!D178,'ID-15'!C178,'ID-16'!B178,'ID-18'!C178,'ID-26'!D178,'ID-29'!D178,'ID-30'!D178,'ID-33'!C178,'ID-34'!D178,'ID-36'!C178,'ID-37'!C178,'ID-38'!D178,'ID-39'!D178,'ID-40'!D178,'ID-45'!D178,'ID-59'!D178,'ID-71'!C178))</f>
        <v>3.203736036450664</v>
      </c>
      <c r="E171" s="1">
        <f>ABS(MEAN!E171-MIN('ID-03'!B178,'ID-09'!C178,'ID-13'!D178,'ID-15'!D178,'ID-16'!C178,'ID-18'!D178,'ID-24'!D178,'ID-29'!E178,'ID-30'!E178,'ID-33'!D178,'ID-34'!E178,'ID-36'!D178,'ID-38'!E178,'ID-39'!E178,'ID-40'!E178,'ID-44'!D178,'ID-45'!E178,'ID-57'!D178,'ID-70'!C178,'ID-71'!D178))</f>
        <v>3.0694941449122055</v>
      </c>
      <c r="F171" s="1">
        <f>ABS(MEAN!F171-MIN('ID-01'!B178,'ID-02'!B178,'ID-03'!C178,'ID-06'!B178,'ID-08'!C178,'ID-09'!D178,'ID-12'!B178,'ID-16'!D178,'ID-18'!E178,'ID-24'!E178,'ID-29'!F178,'ID-33'!E178,'ID-34'!F178,'ID-36'!E178,'ID-38'!F178,'ID-39'!F178,'ID-40'!F178,'ID-45'!F178,'ID-53'!C178,'ID-54'!B178,'ID-57'!E178,'ID-71'!E178))</f>
        <v>4.4000456784754469</v>
      </c>
      <c r="G171" s="1">
        <f>ABS(MEAN!G171-MIN('ID-01'!C178,'ID-02'!C178,'ID-03'!D178,'ID-07'!B178,'ID-08'!D178,'ID-11'!D178,'ID-18'!F178,'ID-24'!F178,'ID-29'!G178,'ID-31'!B178,'ID-33'!F178,'ID-34'!G178,'ID-36'!F178,'ID-39'!G178,'ID-40'!G178,'ID-44'!E178,'ID-45'!G178,'ID-50'!B178,'ID-53'!D178,'ID-54'!C178,'ID-57'!F178,'ID-59'!E178,'ID-70'!D178,'ID-71'!F178))</f>
        <v>3.87743824476809</v>
      </c>
      <c r="H171" s="1">
        <f>ABS(MEAN!H171-MIN('ID-03'!E178,'ID-11'!E178,'ID-13'!E178,'ID-15'!E178,'ID-16'!E178,'ID-18'!G178,'ID-24'!G178,'ID-29'!H178,'ID-30'!F178,'ID-31'!C178,'ID-33'!G178,'ID-34'!H178,'ID-40'!H178,'ID-44'!F178,'ID-45'!H178,'ID-54'!D178,'ID-57'!G178,'ID-59'!F178,'ID-70'!E178,'ID-71'!G178))</f>
        <v>2.6450189867645868</v>
      </c>
      <c r="I171" s="1">
        <f>ABS(MEAN!I171-MIN('ID-12'!C178,'ID-18'!H178,'ID-24'!H178,'ID-29'!I178,'ID-40'!I178,'ID-44'!G178,'ID-45'!I178,'ID-59'!G178))</f>
        <v>1.4650843671107374</v>
      </c>
      <c r="J171" s="1">
        <f>ABS(MEAN!J171-MIN('ID-31'!D178,'ID-40'!J178,'ID-44'!H178,'ID-45'!J178,'ID-57'!H178))</f>
        <v>3.2422266040403613</v>
      </c>
      <c r="K171" s="1">
        <f>ABS(MEAN!K171-MIN('ID-26'!E178,'ID-31'!E178,'ID-34'!I178,'ID-36'!G178,'ID-40'!K178,'ID-44'!I178,'ID-57'!I178))</f>
        <v>4.1412981987624953</v>
      </c>
    </row>
    <row r="172" spans="1:11" x14ac:dyDescent="0.25">
      <c r="A172" s="1">
        <v>21</v>
      </c>
      <c r="B172" s="1">
        <f>ABS(MEAN!B172-MIN('ID-11'!B179,'ID-13'!B179,'ID-14'!B179,'ID-15'!B179,'ID-24'!B179,'ID-26'!B179,'ID-29'!B179,'ID-30'!B179,'ID-32'!B179,'ID-33'!B179,'ID-34'!B179,'ID-37'!B179,'ID-38'!B179,'ID-39'!B179,'ID-40'!B179,'ID-44'!B179,'ID-45'!B179,'ID-53'!B179,'ID-57'!B179,'ID-59'!B179,'ID-70'!B179,'ID-71'!B179))</f>
        <v>1.791229769164346</v>
      </c>
      <c r="C172" s="1">
        <f>ABS(MEAN!C172-MIN('ID-08'!B179,'ID-09'!B179,'ID-11'!C179,'ID-14'!C179,'ID-18'!B179,'ID-24'!C179,'ID-26'!C179,'ID-29'!C179,'ID-30'!C179,'ID-34'!C179,'ID-36'!B179,'ID-38'!C179,'ID-39'!C179,'ID-40'!C179,'ID-44'!C179,'ID-45'!C179,'ID-57'!C179,'ID-59'!C179))</f>
        <v>1.9522215808063557</v>
      </c>
      <c r="D172" s="1">
        <f>ABS(MEAN!D172-MIN('ID-13'!C179,'ID-14'!D179,'ID-15'!C179,'ID-16'!B179,'ID-18'!C179,'ID-26'!D179,'ID-29'!D179,'ID-30'!D179,'ID-33'!C179,'ID-34'!D179,'ID-36'!C179,'ID-37'!C179,'ID-38'!D179,'ID-39'!D179,'ID-40'!D179,'ID-45'!D179,'ID-59'!D179,'ID-71'!C179))</f>
        <v>3.2053777864373423</v>
      </c>
      <c r="E172" s="1">
        <f>ABS(MEAN!E172-MIN('ID-03'!B179,'ID-09'!C179,'ID-13'!D179,'ID-15'!D179,'ID-16'!C179,'ID-18'!D179,'ID-24'!D179,'ID-29'!E179,'ID-30'!E179,'ID-33'!D179,'ID-34'!E179,'ID-36'!D179,'ID-38'!E179,'ID-39'!E179,'ID-40'!E179,'ID-44'!D179,'ID-45'!E179,'ID-57'!D179,'ID-70'!C179,'ID-71'!D179))</f>
        <v>3.074163732983461</v>
      </c>
      <c r="F172" s="1">
        <f>ABS(MEAN!F172-MIN('ID-01'!B179,'ID-02'!B179,'ID-03'!C179,'ID-06'!B179,'ID-08'!C179,'ID-09'!D179,'ID-12'!B179,'ID-16'!D179,'ID-18'!E179,'ID-24'!E179,'ID-29'!F179,'ID-33'!E179,'ID-34'!F179,'ID-36'!E179,'ID-38'!F179,'ID-39'!F179,'ID-40'!F179,'ID-45'!F179,'ID-53'!C179,'ID-54'!B179,'ID-57'!E179,'ID-71'!E179))</f>
        <v>4.3982543220148571</v>
      </c>
      <c r="G172" s="1">
        <f>ABS(MEAN!G172-MIN('ID-01'!C179,'ID-02'!C179,'ID-03'!D179,'ID-07'!B179,'ID-08'!D179,'ID-11'!D179,'ID-18'!F179,'ID-24'!F179,'ID-29'!G179,'ID-31'!B179,'ID-33'!F179,'ID-34'!G179,'ID-36'!F179,'ID-39'!G179,'ID-40'!G179,'ID-44'!E179,'ID-45'!G179,'ID-50'!B179,'ID-53'!D179,'ID-54'!C179,'ID-57'!F179,'ID-59'!E179,'ID-70'!D179,'ID-71'!F179))</f>
        <v>3.8749305509104452</v>
      </c>
      <c r="H172" s="1">
        <f>ABS(MEAN!H172-MIN('ID-03'!E179,'ID-11'!E179,'ID-13'!E179,'ID-15'!E179,'ID-16'!E179,'ID-18'!G179,'ID-24'!G179,'ID-29'!H179,'ID-30'!F179,'ID-31'!C179,'ID-33'!G179,'ID-34'!H179,'ID-40'!H179,'ID-44'!F179,'ID-45'!H179,'ID-54'!D179,'ID-57'!G179,'ID-59'!F179,'ID-70'!E179,'ID-71'!G179))</f>
        <v>2.6664336680487786</v>
      </c>
      <c r="I172" s="1">
        <f>ABS(MEAN!I172-MIN('ID-12'!C179,'ID-18'!H179,'ID-24'!H179,'ID-29'!I179,'ID-40'!I179,'ID-44'!G179,'ID-45'!I179,'ID-59'!G179))</f>
        <v>1.4634486130385653</v>
      </c>
      <c r="J172" s="1">
        <f>ABS(MEAN!J172-MIN('ID-31'!D179,'ID-40'!J179,'ID-44'!H179,'ID-45'!J179,'ID-57'!H179))</f>
        <v>3.2134361324494591</v>
      </c>
      <c r="K172" s="1">
        <f>ABS(MEAN!K172-MIN('ID-26'!E179,'ID-31'!E179,'ID-34'!I179,'ID-36'!G179,'ID-40'!K179,'ID-44'!I179,'ID-57'!I179))</f>
        <v>4.128824874649613</v>
      </c>
    </row>
    <row r="173" spans="1:11" x14ac:dyDescent="0.25">
      <c r="A173" s="1">
        <v>21.125</v>
      </c>
      <c r="B173" s="1">
        <f>ABS(MEAN!B173-MIN('ID-11'!B180,'ID-13'!B180,'ID-14'!B180,'ID-15'!B180,'ID-24'!B180,'ID-26'!B180,'ID-29'!B180,'ID-30'!B180,'ID-32'!B180,'ID-33'!B180,'ID-34'!B180,'ID-37'!B180,'ID-38'!B180,'ID-39'!B180,'ID-40'!B180,'ID-44'!B180,'ID-45'!B180,'ID-53'!B180,'ID-57'!B180,'ID-59'!B180,'ID-70'!B180,'ID-71'!B180))</f>
        <v>1.8282222739071869</v>
      </c>
      <c r="C173" s="1">
        <f>ABS(MEAN!C173-MIN('ID-08'!B180,'ID-09'!B180,'ID-11'!C180,'ID-14'!C180,'ID-18'!B180,'ID-24'!C180,'ID-26'!C180,'ID-29'!C180,'ID-30'!C180,'ID-34'!C180,'ID-36'!B180,'ID-38'!C180,'ID-39'!C180,'ID-40'!C180,'ID-44'!C180,'ID-45'!C180,'ID-57'!C180,'ID-59'!C180))</f>
        <v>1.9279428105562886</v>
      </c>
      <c r="D173" s="1">
        <f>ABS(MEAN!D173-MIN('ID-13'!C180,'ID-14'!D180,'ID-15'!C180,'ID-16'!B180,'ID-18'!C180,'ID-26'!D180,'ID-29'!D180,'ID-30'!D180,'ID-33'!C180,'ID-34'!D180,'ID-36'!C180,'ID-37'!C180,'ID-38'!D180,'ID-39'!D180,'ID-40'!D180,'ID-45'!D180,'ID-59'!D180,'ID-71'!C180))</f>
        <v>3.1165924157970757</v>
      </c>
      <c r="E173" s="1">
        <f>ABS(MEAN!E173-MIN('ID-03'!B180,'ID-09'!C180,'ID-13'!D180,'ID-15'!D180,'ID-16'!C180,'ID-18'!D180,'ID-24'!D180,'ID-29'!E180,'ID-30'!E180,'ID-33'!D180,'ID-34'!E180,'ID-36'!D180,'ID-38'!E180,'ID-39'!E180,'ID-40'!E180,'ID-44'!D180,'ID-45'!E180,'ID-57'!D180,'ID-70'!C180,'ID-71'!D180))</f>
        <v>3.0852275331844972</v>
      </c>
      <c r="F173" s="1">
        <f>ABS(MEAN!F173-MIN('ID-01'!B180,'ID-02'!B180,'ID-03'!C180,'ID-06'!B180,'ID-08'!C180,'ID-09'!D180,'ID-12'!B180,'ID-16'!D180,'ID-18'!E180,'ID-24'!E180,'ID-29'!F180,'ID-33'!E180,'ID-34'!F180,'ID-36'!E180,'ID-38'!F180,'ID-39'!F180,'ID-40'!F180,'ID-45'!F180,'ID-53'!C180,'ID-54'!B180,'ID-57'!E180,'ID-71'!E180))</f>
        <v>4.3955948173336665</v>
      </c>
      <c r="G173" s="1">
        <f>ABS(MEAN!G173-MIN('ID-01'!C180,'ID-02'!C180,'ID-03'!D180,'ID-07'!B180,'ID-08'!D180,'ID-11'!D180,'ID-18'!F180,'ID-24'!F180,'ID-29'!G180,'ID-31'!B180,'ID-33'!F180,'ID-34'!G180,'ID-36'!F180,'ID-39'!G180,'ID-40'!G180,'ID-44'!E180,'ID-45'!G180,'ID-50'!B180,'ID-53'!D180,'ID-54'!C180,'ID-57'!F180,'ID-59'!E180,'ID-70'!D180,'ID-71'!F180))</f>
        <v>3.8709902505775489</v>
      </c>
      <c r="H173" s="1">
        <f>ABS(MEAN!H173-MIN('ID-03'!E180,'ID-11'!E180,'ID-13'!E180,'ID-15'!E180,'ID-16'!E180,'ID-18'!G180,'ID-24'!G180,'ID-29'!H180,'ID-30'!F180,'ID-31'!C180,'ID-33'!G180,'ID-34'!H180,'ID-40'!H180,'ID-44'!F180,'ID-45'!H180,'ID-54'!D180,'ID-57'!G180,'ID-59'!F180,'ID-70'!E180,'ID-71'!G180))</f>
        <v>2.6906742950464206</v>
      </c>
      <c r="I173" s="1">
        <f>ABS(MEAN!I173-MIN('ID-12'!C180,'ID-18'!H180,'ID-24'!H180,'ID-29'!I180,'ID-40'!I180,'ID-44'!G180,'ID-45'!I180,'ID-59'!G180))</f>
        <v>1.4727427225529226</v>
      </c>
      <c r="J173" s="1">
        <f>ABS(MEAN!J173-MIN('ID-31'!D180,'ID-40'!J180,'ID-44'!H180,'ID-45'!J180,'ID-57'!H180))</f>
        <v>3.2257561872474838</v>
      </c>
      <c r="K173" s="1">
        <f>ABS(MEAN!K173-MIN('ID-26'!E180,'ID-31'!E180,'ID-34'!I180,'ID-36'!G180,'ID-40'!K180,'ID-44'!I180,'ID-57'!I180))</f>
        <v>4.1239041395969416</v>
      </c>
    </row>
    <row r="174" spans="1:11" x14ac:dyDescent="0.25">
      <c r="A174" s="1">
        <v>21.25</v>
      </c>
      <c r="B174" s="1">
        <f>ABS(MEAN!B174-MIN('ID-11'!B181,'ID-13'!B181,'ID-14'!B181,'ID-15'!B181,'ID-24'!B181,'ID-26'!B181,'ID-29'!B181,'ID-30'!B181,'ID-32'!B181,'ID-33'!B181,'ID-34'!B181,'ID-37'!B181,'ID-38'!B181,'ID-39'!B181,'ID-40'!B181,'ID-44'!B181,'ID-45'!B181,'ID-53'!B181,'ID-57'!B181,'ID-59'!B181,'ID-70'!B181,'ID-71'!B181))</f>
        <v>1.8462114192420316</v>
      </c>
      <c r="C174" s="1">
        <f>ABS(MEAN!C174-MIN('ID-08'!B181,'ID-09'!B181,'ID-11'!C181,'ID-14'!C181,'ID-18'!B181,'ID-24'!C181,'ID-26'!C181,'ID-29'!C181,'ID-30'!C181,'ID-34'!C181,'ID-36'!B181,'ID-38'!C181,'ID-39'!C181,'ID-40'!C181,'ID-44'!C181,'ID-45'!C181,'ID-57'!C181,'ID-59'!C181))</f>
        <v>1.91164770581263</v>
      </c>
      <c r="D174" s="1">
        <f>ABS(MEAN!D174-MIN('ID-13'!C181,'ID-14'!D181,'ID-15'!C181,'ID-16'!B181,'ID-18'!C181,'ID-26'!D181,'ID-29'!D181,'ID-30'!D181,'ID-33'!C181,'ID-34'!D181,'ID-36'!C181,'ID-37'!C181,'ID-38'!D181,'ID-39'!D181,'ID-40'!D181,'ID-45'!D181,'ID-59'!D181,'ID-71'!C181))</f>
        <v>3.1440689414424732</v>
      </c>
      <c r="E174" s="1">
        <f>ABS(MEAN!E174-MIN('ID-03'!B181,'ID-09'!C181,'ID-13'!D181,'ID-15'!D181,'ID-16'!C181,'ID-18'!D181,'ID-24'!D181,'ID-29'!E181,'ID-30'!E181,'ID-33'!D181,'ID-34'!E181,'ID-36'!D181,'ID-38'!E181,'ID-39'!E181,'ID-40'!E181,'ID-44'!D181,'ID-45'!E181,'ID-57'!D181,'ID-70'!C181,'ID-71'!D181))</f>
        <v>3.0773909412238112</v>
      </c>
      <c r="F174" s="1">
        <f>ABS(MEAN!F174-MIN('ID-01'!B181,'ID-02'!B181,'ID-03'!C181,'ID-06'!B181,'ID-08'!C181,'ID-09'!D181,'ID-12'!B181,'ID-16'!D181,'ID-18'!E181,'ID-24'!E181,'ID-29'!F181,'ID-33'!E181,'ID-34'!F181,'ID-36'!E181,'ID-38'!F181,'ID-39'!F181,'ID-40'!F181,'ID-45'!F181,'ID-53'!C181,'ID-54'!B181,'ID-57'!E181,'ID-71'!E181))</f>
        <v>4.3911539828446919</v>
      </c>
      <c r="G174" s="1">
        <f>ABS(MEAN!G174-MIN('ID-01'!C181,'ID-02'!C181,'ID-03'!D181,'ID-07'!B181,'ID-08'!D181,'ID-11'!D181,'ID-18'!F181,'ID-24'!F181,'ID-29'!G181,'ID-31'!B181,'ID-33'!F181,'ID-34'!G181,'ID-36'!F181,'ID-39'!G181,'ID-40'!G181,'ID-44'!E181,'ID-45'!G181,'ID-50'!B181,'ID-53'!D181,'ID-54'!C181,'ID-57'!F181,'ID-59'!E181,'ID-70'!D181,'ID-71'!F181))</f>
        <v>3.8625767901298929</v>
      </c>
      <c r="H174" s="1">
        <f>ABS(MEAN!H174-MIN('ID-03'!E181,'ID-11'!E181,'ID-13'!E181,'ID-15'!E181,'ID-16'!E181,'ID-18'!G181,'ID-24'!G181,'ID-29'!H181,'ID-30'!F181,'ID-31'!C181,'ID-33'!G181,'ID-34'!H181,'ID-40'!H181,'ID-44'!F181,'ID-45'!H181,'ID-54'!D181,'ID-57'!G181,'ID-59'!F181,'ID-70'!E181,'ID-71'!G181))</f>
        <v>2.683874654488676</v>
      </c>
      <c r="I174" s="1">
        <f>ABS(MEAN!I174-MIN('ID-12'!C181,'ID-18'!H181,'ID-24'!H181,'ID-29'!I181,'ID-40'!I181,'ID-44'!G181,'ID-45'!I181,'ID-59'!G181))</f>
        <v>1.5316665835317664</v>
      </c>
      <c r="J174" s="1">
        <f>ABS(MEAN!J174-MIN('ID-31'!D181,'ID-40'!J181,'ID-44'!H181,'ID-45'!J181,'ID-57'!H181))</f>
        <v>3.2234288237373825</v>
      </c>
      <c r="K174" s="1">
        <f>ABS(MEAN!K174-MIN('ID-26'!E181,'ID-31'!E181,'ID-34'!I181,'ID-36'!G181,'ID-40'!K181,'ID-44'!I181,'ID-57'!I181))</f>
        <v>4.1188836934860298</v>
      </c>
    </row>
    <row r="175" spans="1:11" x14ac:dyDescent="0.25">
      <c r="A175" s="1">
        <v>21.375</v>
      </c>
      <c r="B175" s="1">
        <f>ABS(MEAN!B175-MIN('ID-11'!B182,'ID-13'!B182,'ID-14'!B182,'ID-15'!B182,'ID-24'!B182,'ID-26'!B182,'ID-29'!B182,'ID-30'!B182,'ID-32'!B182,'ID-33'!B182,'ID-34'!B182,'ID-37'!B182,'ID-38'!B182,'ID-39'!B182,'ID-40'!B182,'ID-44'!B182,'ID-45'!B182,'ID-53'!B182,'ID-57'!B182,'ID-59'!B182,'ID-70'!B182,'ID-71'!B182))</f>
        <v>1.7906281016010688</v>
      </c>
      <c r="C175" s="1">
        <f>ABS(MEAN!C175-MIN('ID-08'!B182,'ID-09'!B182,'ID-11'!C182,'ID-14'!C182,'ID-18'!B182,'ID-24'!C182,'ID-26'!C182,'ID-29'!C182,'ID-30'!C182,'ID-34'!C182,'ID-36'!B182,'ID-38'!C182,'ID-39'!C182,'ID-40'!C182,'ID-44'!C182,'ID-45'!C182,'ID-57'!C182,'ID-59'!C182))</f>
        <v>1.8980438409493132</v>
      </c>
      <c r="D175" s="1">
        <f>ABS(MEAN!D175-MIN('ID-13'!C182,'ID-14'!D182,'ID-15'!C182,'ID-16'!B182,'ID-18'!C182,'ID-26'!D182,'ID-29'!D182,'ID-30'!D182,'ID-33'!C182,'ID-34'!D182,'ID-36'!C182,'ID-37'!C182,'ID-38'!D182,'ID-39'!D182,'ID-40'!D182,'ID-45'!D182,'ID-59'!D182,'ID-71'!C182))</f>
        <v>3.182984831355661</v>
      </c>
      <c r="E175" s="1">
        <f>ABS(MEAN!E175-MIN('ID-03'!B182,'ID-09'!C182,'ID-13'!D182,'ID-15'!D182,'ID-16'!C182,'ID-18'!D182,'ID-24'!D182,'ID-29'!E182,'ID-30'!E182,'ID-33'!D182,'ID-34'!E182,'ID-36'!D182,'ID-38'!E182,'ID-39'!E182,'ID-40'!E182,'ID-44'!D182,'ID-45'!E182,'ID-57'!D182,'ID-70'!C182,'ID-71'!D182))</f>
        <v>3.0709849017879591</v>
      </c>
      <c r="F175" s="1">
        <f>ABS(MEAN!F175-MIN('ID-01'!B182,'ID-02'!B182,'ID-03'!C182,'ID-06'!B182,'ID-08'!C182,'ID-09'!D182,'ID-12'!B182,'ID-16'!D182,'ID-18'!E182,'ID-24'!E182,'ID-29'!F182,'ID-33'!E182,'ID-34'!F182,'ID-36'!E182,'ID-38'!F182,'ID-39'!F182,'ID-40'!F182,'ID-45'!F182,'ID-53'!C182,'ID-54'!B182,'ID-57'!E182,'ID-71'!E182))</f>
        <v>4.3810091459598901</v>
      </c>
      <c r="G175" s="1">
        <f>ABS(MEAN!G175-MIN('ID-01'!C182,'ID-02'!C182,'ID-03'!D182,'ID-07'!B182,'ID-08'!D182,'ID-11'!D182,'ID-18'!F182,'ID-24'!F182,'ID-29'!G182,'ID-31'!B182,'ID-33'!F182,'ID-34'!G182,'ID-36'!F182,'ID-39'!G182,'ID-40'!G182,'ID-44'!E182,'ID-45'!G182,'ID-50'!B182,'ID-53'!D182,'ID-54'!C182,'ID-57'!F182,'ID-59'!E182,'ID-70'!D182,'ID-71'!F182))</f>
        <v>3.8513894729813458</v>
      </c>
      <c r="H175" s="1">
        <f>ABS(MEAN!H175-MIN('ID-03'!E182,'ID-11'!E182,'ID-13'!E182,'ID-15'!E182,'ID-16'!E182,'ID-18'!G182,'ID-24'!G182,'ID-29'!H182,'ID-30'!F182,'ID-31'!C182,'ID-33'!G182,'ID-34'!H182,'ID-40'!H182,'ID-44'!F182,'ID-45'!H182,'ID-54'!D182,'ID-57'!G182,'ID-59'!F182,'ID-70'!E182,'ID-71'!G182))</f>
        <v>2.6850743765917144</v>
      </c>
      <c r="I175" s="1">
        <f>ABS(MEAN!I175-MIN('ID-12'!C182,'ID-18'!H182,'ID-24'!H182,'ID-29'!I182,'ID-40'!I182,'ID-44'!G182,'ID-45'!I182,'ID-59'!G182))</f>
        <v>1.6619452506613897</v>
      </c>
      <c r="J175" s="1">
        <f>ABS(MEAN!J175-MIN('ID-31'!D182,'ID-40'!J182,'ID-44'!H182,'ID-45'!J182,'ID-57'!H182))</f>
        <v>3.2311249705808187</v>
      </c>
      <c r="K175" s="1">
        <f>ABS(MEAN!K175-MIN('ID-26'!E182,'ID-31'!E182,'ID-34'!I182,'ID-36'!G182,'ID-40'!K182,'ID-44'!I182,'ID-57'!I182))</f>
        <v>4.1105794470640262</v>
      </c>
    </row>
    <row r="176" spans="1:11" x14ac:dyDescent="0.25">
      <c r="A176" s="1">
        <v>21.5</v>
      </c>
      <c r="B176" s="1">
        <f>ABS(MEAN!B176-MIN('ID-11'!B183,'ID-13'!B183,'ID-14'!B183,'ID-15'!B183,'ID-24'!B183,'ID-26'!B183,'ID-29'!B183,'ID-30'!B183,'ID-32'!B183,'ID-33'!B183,'ID-34'!B183,'ID-37'!B183,'ID-38'!B183,'ID-39'!B183,'ID-40'!B183,'ID-44'!B183,'ID-45'!B183,'ID-53'!B183,'ID-57'!B183,'ID-59'!B183,'ID-70'!B183,'ID-71'!B183))</f>
        <v>1.739729217404463</v>
      </c>
      <c r="C176" s="1">
        <f>ABS(MEAN!C176-MIN('ID-08'!B183,'ID-09'!B183,'ID-11'!C183,'ID-14'!C183,'ID-18'!B183,'ID-24'!C183,'ID-26'!C183,'ID-29'!C183,'ID-30'!C183,'ID-34'!C183,'ID-36'!B183,'ID-38'!C183,'ID-39'!C183,'ID-40'!C183,'ID-44'!C183,'ID-45'!C183,'ID-57'!C183,'ID-59'!C183))</f>
        <v>1.845836530809887</v>
      </c>
      <c r="D176" s="1">
        <f>ABS(MEAN!D176-MIN('ID-13'!C183,'ID-14'!D183,'ID-15'!C183,'ID-16'!B183,'ID-18'!C183,'ID-26'!D183,'ID-29'!D183,'ID-30'!D183,'ID-33'!C183,'ID-34'!D183,'ID-36'!C183,'ID-37'!C183,'ID-38'!D183,'ID-39'!D183,'ID-40'!D183,'ID-45'!D183,'ID-59'!D183,'ID-71'!C183))</f>
        <v>3.2358410869348795</v>
      </c>
      <c r="E176" s="1">
        <f>ABS(MEAN!E176-MIN('ID-03'!B183,'ID-09'!C183,'ID-13'!D183,'ID-15'!D183,'ID-16'!C183,'ID-18'!D183,'ID-24'!D183,'ID-29'!E183,'ID-30'!E183,'ID-33'!D183,'ID-34'!E183,'ID-36'!D183,'ID-38'!E183,'ID-39'!E183,'ID-40'!E183,'ID-44'!D183,'ID-45'!E183,'ID-57'!D183,'ID-70'!C183,'ID-71'!D183))</f>
        <v>3.1051536819811432</v>
      </c>
      <c r="F176" s="1">
        <f>ABS(MEAN!F176-MIN('ID-01'!B183,'ID-02'!B183,'ID-03'!C183,'ID-06'!B183,'ID-08'!C183,'ID-09'!D183,'ID-12'!B183,'ID-16'!D183,'ID-18'!E183,'ID-24'!E183,'ID-29'!F183,'ID-33'!E183,'ID-34'!F183,'ID-36'!E183,'ID-38'!F183,'ID-39'!F183,'ID-40'!F183,'ID-45'!F183,'ID-53'!C183,'ID-54'!B183,'ID-57'!E183,'ID-71'!E183))</f>
        <v>4.3766158522829315</v>
      </c>
      <c r="G176" s="1">
        <f>ABS(MEAN!G176-MIN('ID-01'!C183,'ID-02'!C183,'ID-03'!D183,'ID-07'!B183,'ID-08'!D183,'ID-11'!D183,'ID-18'!F183,'ID-24'!F183,'ID-29'!G183,'ID-31'!B183,'ID-33'!F183,'ID-34'!G183,'ID-36'!F183,'ID-39'!G183,'ID-40'!G183,'ID-44'!E183,'ID-45'!G183,'ID-50'!B183,'ID-53'!D183,'ID-54'!C183,'ID-57'!F183,'ID-59'!E183,'ID-70'!D183,'ID-71'!F183))</f>
        <v>3.8463447461358733</v>
      </c>
      <c r="H176" s="1">
        <f>ABS(MEAN!H176-MIN('ID-03'!E183,'ID-11'!E183,'ID-13'!E183,'ID-15'!E183,'ID-16'!E183,'ID-18'!G183,'ID-24'!G183,'ID-29'!H183,'ID-30'!F183,'ID-31'!C183,'ID-33'!G183,'ID-34'!H183,'ID-40'!H183,'ID-44'!F183,'ID-45'!H183,'ID-54'!D183,'ID-57'!G183,'ID-59'!F183,'ID-70'!E183,'ID-71'!G183))</f>
        <v>2.7083605933968293</v>
      </c>
      <c r="I176" s="1">
        <f>ABS(MEAN!I176-MIN('ID-12'!C183,'ID-18'!H183,'ID-24'!H183,'ID-29'!I183,'ID-40'!I183,'ID-44'!G183,'ID-45'!I183,'ID-59'!G183))</f>
        <v>1.6282906338057579</v>
      </c>
      <c r="J176" s="1">
        <f>ABS(MEAN!J176-MIN('ID-31'!D183,'ID-40'!J183,'ID-44'!H183,'ID-45'!J183,'ID-57'!H183))</f>
        <v>3.1807751534090585</v>
      </c>
      <c r="K176" s="1">
        <f>ABS(MEAN!K176-MIN('ID-26'!E183,'ID-31'!E183,'ID-34'!I183,'ID-36'!G183,'ID-40'!K183,'ID-44'!I183,'ID-57'!I183))</f>
        <v>4.1403947602050408</v>
      </c>
    </row>
    <row r="177" spans="1:11" x14ac:dyDescent="0.25">
      <c r="A177" s="1">
        <v>21.625</v>
      </c>
      <c r="B177" s="1">
        <f>ABS(MEAN!B177-MIN('ID-11'!B184,'ID-13'!B184,'ID-14'!B184,'ID-15'!B184,'ID-24'!B184,'ID-26'!B184,'ID-29'!B184,'ID-30'!B184,'ID-32'!B184,'ID-33'!B184,'ID-34'!B184,'ID-37'!B184,'ID-38'!B184,'ID-39'!B184,'ID-40'!B184,'ID-44'!B184,'ID-45'!B184,'ID-53'!B184,'ID-57'!B184,'ID-59'!B184,'ID-70'!B184,'ID-71'!B184))</f>
        <v>1.7608584143093147</v>
      </c>
      <c r="C177" s="1">
        <f>ABS(MEAN!C177-MIN('ID-08'!B184,'ID-09'!B184,'ID-11'!C184,'ID-14'!C184,'ID-18'!B184,'ID-24'!C184,'ID-26'!C184,'ID-29'!C184,'ID-30'!C184,'ID-34'!C184,'ID-36'!B184,'ID-38'!C184,'ID-39'!C184,'ID-40'!C184,'ID-44'!C184,'ID-45'!C184,'ID-57'!C184,'ID-59'!C184))</f>
        <v>1.9126036950739653</v>
      </c>
      <c r="D177" s="1">
        <f>ABS(MEAN!D177-MIN('ID-13'!C184,'ID-14'!D184,'ID-15'!C184,'ID-16'!B184,'ID-18'!C184,'ID-26'!D184,'ID-29'!D184,'ID-30'!D184,'ID-33'!C184,'ID-34'!D184,'ID-36'!C184,'ID-37'!C184,'ID-38'!D184,'ID-39'!D184,'ID-40'!D184,'ID-45'!D184,'ID-59'!D184,'ID-71'!C184))</f>
        <v>3.2590938388248389</v>
      </c>
      <c r="E177" s="1">
        <f>ABS(MEAN!E177-MIN('ID-03'!B184,'ID-09'!C184,'ID-13'!D184,'ID-15'!D184,'ID-16'!C184,'ID-18'!D184,'ID-24'!D184,'ID-29'!E184,'ID-30'!E184,'ID-33'!D184,'ID-34'!E184,'ID-36'!D184,'ID-38'!E184,'ID-39'!E184,'ID-40'!E184,'ID-44'!D184,'ID-45'!E184,'ID-57'!D184,'ID-70'!C184,'ID-71'!D184))</f>
        <v>3.1852970238096709</v>
      </c>
      <c r="F177" s="1">
        <f>ABS(MEAN!F177-MIN('ID-01'!B184,'ID-02'!B184,'ID-03'!C184,'ID-06'!B184,'ID-08'!C184,'ID-09'!D184,'ID-12'!B184,'ID-16'!D184,'ID-18'!E184,'ID-24'!E184,'ID-29'!F184,'ID-33'!E184,'ID-34'!F184,'ID-36'!E184,'ID-38'!F184,'ID-39'!F184,'ID-40'!F184,'ID-45'!F184,'ID-53'!C184,'ID-54'!B184,'ID-57'!E184,'ID-71'!E184))</f>
        <v>4.3596730845030507</v>
      </c>
      <c r="G177" s="1">
        <f>ABS(MEAN!G177-MIN('ID-01'!C184,'ID-02'!C184,'ID-03'!D184,'ID-07'!B184,'ID-08'!D184,'ID-11'!D184,'ID-18'!F184,'ID-24'!F184,'ID-29'!G184,'ID-31'!B184,'ID-33'!F184,'ID-34'!G184,'ID-36'!F184,'ID-39'!G184,'ID-40'!G184,'ID-44'!E184,'ID-45'!G184,'ID-50'!B184,'ID-53'!D184,'ID-54'!C184,'ID-57'!F184,'ID-59'!E184,'ID-70'!D184,'ID-71'!F184))</f>
        <v>3.839637170899227</v>
      </c>
      <c r="H177" s="1">
        <f>ABS(MEAN!H177-MIN('ID-03'!E184,'ID-11'!E184,'ID-13'!E184,'ID-15'!E184,'ID-16'!E184,'ID-18'!G184,'ID-24'!G184,'ID-29'!H184,'ID-30'!F184,'ID-31'!C184,'ID-33'!G184,'ID-34'!H184,'ID-40'!H184,'ID-44'!F184,'ID-45'!H184,'ID-54'!D184,'ID-57'!G184,'ID-59'!F184,'ID-70'!E184,'ID-71'!G184))</f>
        <v>2.7174399731321479</v>
      </c>
      <c r="I177" s="1">
        <f>ABS(MEAN!I177-MIN('ID-12'!C184,'ID-18'!H184,'ID-24'!H184,'ID-29'!I184,'ID-40'!I184,'ID-44'!G184,'ID-45'!I184,'ID-59'!G184))</f>
        <v>1.6466769471749991</v>
      </c>
      <c r="J177" s="1">
        <f>ABS(MEAN!J177-MIN('ID-31'!D184,'ID-40'!J184,'ID-44'!H184,'ID-45'!J184,'ID-57'!H184))</f>
        <v>3.1611758958333418</v>
      </c>
      <c r="K177" s="1">
        <f>ABS(MEAN!K177-MIN('ID-26'!E184,'ID-31'!E184,'ID-34'!I184,'ID-36'!G184,'ID-40'!K184,'ID-44'!I184,'ID-57'!I184))</f>
        <v>4.1488033372739004</v>
      </c>
    </row>
    <row r="178" spans="1:11" x14ac:dyDescent="0.25">
      <c r="A178" s="1">
        <v>21.75</v>
      </c>
      <c r="B178" s="1">
        <f>ABS(MEAN!B178-MIN('ID-11'!B185,'ID-13'!B185,'ID-14'!B185,'ID-15'!B185,'ID-24'!B185,'ID-26'!B185,'ID-29'!B185,'ID-30'!B185,'ID-32'!B185,'ID-33'!B185,'ID-34'!B185,'ID-37'!B185,'ID-38'!B185,'ID-39'!B185,'ID-40'!B185,'ID-44'!B185,'ID-45'!B185,'ID-53'!B185,'ID-57'!B185,'ID-59'!B185,'ID-70'!B185,'ID-71'!B185))</f>
        <v>2.0182496867012745</v>
      </c>
      <c r="C178" s="1">
        <f>ABS(MEAN!C178-MIN('ID-08'!B185,'ID-09'!B185,'ID-11'!C185,'ID-14'!C185,'ID-18'!B185,'ID-24'!C185,'ID-26'!C185,'ID-29'!C185,'ID-30'!C185,'ID-34'!C185,'ID-36'!B185,'ID-38'!C185,'ID-39'!C185,'ID-40'!C185,'ID-44'!C185,'ID-45'!C185,'ID-57'!C185,'ID-59'!C185))</f>
        <v>1.923899394643442</v>
      </c>
      <c r="D178" s="1">
        <f>ABS(MEAN!D178-MIN('ID-13'!C185,'ID-14'!D185,'ID-15'!C185,'ID-16'!B185,'ID-18'!C185,'ID-26'!D185,'ID-29'!D185,'ID-30'!D185,'ID-33'!C185,'ID-34'!D185,'ID-36'!C185,'ID-37'!C185,'ID-38'!D185,'ID-39'!D185,'ID-40'!D185,'ID-45'!D185,'ID-59'!D185,'ID-71'!C185))</f>
        <v>3.3537410464465047</v>
      </c>
      <c r="E178" s="1">
        <f>ABS(MEAN!E178-MIN('ID-03'!B185,'ID-09'!C185,'ID-13'!D185,'ID-15'!D185,'ID-16'!C185,'ID-18'!D185,'ID-24'!D185,'ID-29'!E185,'ID-30'!E185,'ID-33'!D185,'ID-34'!E185,'ID-36'!D185,'ID-38'!E185,'ID-39'!E185,'ID-40'!E185,'ID-44'!D185,'ID-45'!E185,'ID-57'!D185,'ID-70'!C185,'ID-71'!D185))</f>
        <v>3.2962207642307213</v>
      </c>
      <c r="F178" s="1">
        <f>ABS(MEAN!F178-MIN('ID-01'!B185,'ID-02'!B185,'ID-03'!C185,'ID-06'!B185,'ID-08'!C185,'ID-09'!D185,'ID-12'!B185,'ID-16'!D185,'ID-18'!E185,'ID-24'!E185,'ID-29'!F185,'ID-33'!E185,'ID-34'!F185,'ID-36'!E185,'ID-38'!F185,'ID-39'!F185,'ID-40'!F185,'ID-45'!F185,'ID-53'!C185,'ID-54'!B185,'ID-57'!E185,'ID-71'!E185))</f>
        <v>4.35087994766074</v>
      </c>
      <c r="G178" s="1">
        <f>ABS(MEAN!G178-MIN('ID-01'!C185,'ID-02'!C185,'ID-03'!D185,'ID-07'!B185,'ID-08'!D185,'ID-11'!D185,'ID-18'!F185,'ID-24'!F185,'ID-29'!G185,'ID-31'!B185,'ID-33'!F185,'ID-34'!G185,'ID-36'!F185,'ID-39'!G185,'ID-40'!G185,'ID-44'!E185,'ID-45'!G185,'ID-50'!B185,'ID-53'!D185,'ID-54'!C185,'ID-57'!F185,'ID-59'!E185,'ID-70'!D185,'ID-71'!F185))</f>
        <v>3.8359833411029101</v>
      </c>
      <c r="H178" s="1">
        <f>ABS(MEAN!H178-MIN('ID-03'!E185,'ID-11'!E185,'ID-13'!E185,'ID-15'!E185,'ID-16'!E185,'ID-18'!G185,'ID-24'!G185,'ID-29'!H185,'ID-30'!F185,'ID-31'!C185,'ID-33'!G185,'ID-34'!H185,'ID-40'!H185,'ID-44'!F185,'ID-45'!H185,'ID-54'!D185,'ID-57'!G185,'ID-59'!F185,'ID-70'!E185,'ID-71'!G185))</f>
        <v>2.7012886699518113</v>
      </c>
      <c r="I178" s="1">
        <f>ABS(MEAN!I178-MIN('ID-12'!C185,'ID-18'!H185,'ID-24'!H185,'ID-29'!I185,'ID-40'!I185,'ID-44'!G185,'ID-45'!I185,'ID-59'!G185))</f>
        <v>1.5674511002456661</v>
      </c>
      <c r="J178" s="1">
        <f>ABS(MEAN!J178-MIN('ID-31'!D185,'ID-40'!J185,'ID-44'!H185,'ID-45'!J185,'ID-57'!H185))</f>
        <v>3.1760740981060245</v>
      </c>
      <c r="K178" s="1">
        <f>ABS(MEAN!K178-MIN('ID-26'!E185,'ID-31'!E185,'ID-34'!I185,'ID-36'!G185,'ID-40'!K185,'ID-44'!I185,'ID-57'!I185))</f>
        <v>4.1685792380415272</v>
      </c>
    </row>
    <row r="179" spans="1:11" x14ac:dyDescent="0.25">
      <c r="A179" s="1">
        <v>21.875</v>
      </c>
      <c r="B179" s="1">
        <f>ABS(MEAN!B179-MIN('ID-11'!B186,'ID-13'!B186,'ID-14'!B186,'ID-15'!B186,'ID-24'!B186,'ID-26'!B186,'ID-29'!B186,'ID-30'!B186,'ID-32'!B186,'ID-33'!B186,'ID-34'!B186,'ID-37'!B186,'ID-38'!B186,'ID-39'!B186,'ID-40'!B186,'ID-44'!B186,'ID-45'!B186,'ID-53'!B186,'ID-57'!B186,'ID-59'!B186,'ID-70'!B186,'ID-71'!B186))</f>
        <v>2.0630334293709929</v>
      </c>
      <c r="C179" s="1">
        <f>ABS(MEAN!C179-MIN('ID-08'!B186,'ID-09'!B186,'ID-11'!C186,'ID-14'!C186,'ID-18'!B186,'ID-24'!C186,'ID-26'!C186,'ID-29'!C186,'ID-30'!C186,'ID-34'!C186,'ID-36'!B186,'ID-38'!C186,'ID-39'!C186,'ID-40'!C186,'ID-44'!C186,'ID-45'!C186,'ID-57'!C186,'ID-59'!C186))</f>
        <v>2.0028021444428568</v>
      </c>
      <c r="D179" s="1">
        <f>ABS(MEAN!D179-MIN('ID-13'!C186,'ID-14'!D186,'ID-15'!C186,'ID-16'!B186,'ID-18'!C186,'ID-26'!D186,'ID-29'!D186,'ID-30'!D186,'ID-33'!C186,'ID-34'!D186,'ID-36'!C186,'ID-37'!C186,'ID-38'!D186,'ID-39'!D186,'ID-40'!D186,'ID-45'!D186,'ID-59'!D186,'ID-71'!C186))</f>
        <v>3.3646603627401817</v>
      </c>
      <c r="E179" s="1">
        <f>ABS(MEAN!E179-MIN('ID-03'!B186,'ID-09'!C186,'ID-13'!D186,'ID-15'!D186,'ID-16'!C186,'ID-18'!D186,'ID-24'!D186,'ID-29'!E186,'ID-30'!E186,'ID-33'!D186,'ID-34'!E186,'ID-36'!D186,'ID-38'!E186,'ID-39'!E186,'ID-40'!E186,'ID-44'!D186,'ID-45'!E186,'ID-57'!D186,'ID-70'!C186,'ID-71'!D186))</f>
        <v>3.3461531574151451</v>
      </c>
      <c r="F179" s="1">
        <f>ABS(MEAN!F179-MIN('ID-01'!B186,'ID-02'!B186,'ID-03'!C186,'ID-06'!B186,'ID-08'!C186,'ID-09'!D186,'ID-12'!B186,'ID-16'!D186,'ID-18'!E186,'ID-24'!E186,'ID-29'!F186,'ID-33'!E186,'ID-34'!F186,'ID-36'!E186,'ID-38'!F186,'ID-39'!F186,'ID-40'!F186,'ID-45'!F186,'ID-53'!C186,'ID-54'!B186,'ID-57'!E186,'ID-71'!E186))</f>
        <v>4.3523783369416726</v>
      </c>
      <c r="G179" s="1">
        <f>ABS(MEAN!G179-MIN('ID-01'!C186,'ID-02'!C186,'ID-03'!D186,'ID-07'!B186,'ID-08'!D186,'ID-11'!D186,'ID-18'!F186,'ID-24'!F186,'ID-29'!G186,'ID-31'!B186,'ID-33'!F186,'ID-34'!G186,'ID-36'!F186,'ID-39'!G186,'ID-40'!G186,'ID-44'!E186,'ID-45'!G186,'ID-50'!B186,'ID-53'!D186,'ID-54'!C186,'ID-57'!F186,'ID-59'!E186,'ID-70'!D186,'ID-71'!F186))</f>
        <v>3.8347567466134223</v>
      </c>
      <c r="H179" s="1">
        <f>ABS(MEAN!H179-MIN('ID-03'!E186,'ID-11'!E186,'ID-13'!E186,'ID-15'!E186,'ID-16'!E186,'ID-18'!G186,'ID-24'!G186,'ID-29'!H186,'ID-30'!F186,'ID-31'!C186,'ID-33'!G186,'ID-34'!H186,'ID-40'!H186,'ID-44'!F186,'ID-45'!H186,'ID-54'!D186,'ID-57'!G186,'ID-59'!F186,'ID-70'!E186,'ID-71'!G186))</f>
        <v>2.6831269925628725</v>
      </c>
      <c r="I179" s="1">
        <f>ABS(MEAN!I179-MIN('ID-12'!C186,'ID-18'!H186,'ID-24'!H186,'ID-29'!I186,'ID-40'!I186,'ID-44'!G186,'ID-45'!I186,'ID-59'!G186))</f>
        <v>1.5408785466553319</v>
      </c>
      <c r="J179" s="1">
        <f>ABS(MEAN!J179-MIN('ID-31'!D186,'ID-40'!J186,'ID-44'!H186,'ID-45'!J186,'ID-57'!H186))</f>
        <v>3.1870143624999976</v>
      </c>
      <c r="K179" s="1">
        <f>ABS(MEAN!K179-MIN('ID-26'!E186,'ID-31'!E186,'ID-34'!I186,'ID-36'!G186,'ID-40'!K186,'ID-44'!I186,'ID-57'!I186))</f>
        <v>4.1739639770849237</v>
      </c>
    </row>
    <row r="180" spans="1:11" x14ac:dyDescent="0.25">
      <c r="A180" s="1">
        <v>22</v>
      </c>
      <c r="B180" s="1">
        <f>ABS(MEAN!B180-MIN('ID-11'!B187,'ID-13'!B187,'ID-14'!B187,'ID-15'!B187,'ID-24'!B187,'ID-26'!B187,'ID-29'!B187,'ID-30'!B187,'ID-32'!B187,'ID-33'!B187,'ID-34'!B187,'ID-37'!B187,'ID-38'!B187,'ID-39'!B187,'ID-40'!B187,'ID-44'!B187,'ID-45'!B187,'ID-53'!B187,'ID-57'!B187,'ID-59'!B187,'ID-70'!B187,'ID-71'!B187))</f>
        <v>2.0550477920289225</v>
      </c>
      <c r="C180" s="1">
        <f>ABS(MEAN!C180-MIN('ID-08'!B187,'ID-09'!B187,'ID-11'!C187,'ID-14'!C187,'ID-18'!B187,'ID-24'!C187,'ID-26'!C187,'ID-29'!C187,'ID-30'!C187,'ID-34'!C187,'ID-36'!B187,'ID-38'!C187,'ID-39'!C187,'ID-40'!C187,'ID-44'!C187,'ID-45'!C187,'ID-57'!C187,'ID-59'!C187))</f>
        <v>2.0417683393650066</v>
      </c>
      <c r="D180" s="1">
        <f>ABS(MEAN!D180-MIN('ID-13'!C187,'ID-14'!D187,'ID-15'!C187,'ID-16'!B187,'ID-18'!C187,'ID-26'!D187,'ID-29'!D187,'ID-30'!D187,'ID-33'!C187,'ID-34'!D187,'ID-36'!C187,'ID-37'!C187,'ID-38'!D187,'ID-39'!D187,'ID-40'!D187,'ID-45'!D187,'ID-59'!D187,'ID-71'!C187))</f>
        <v>3.3459080709692124</v>
      </c>
      <c r="E180" s="1">
        <f>ABS(MEAN!E180-MIN('ID-03'!B187,'ID-09'!C187,'ID-13'!D187,'ID-15'!D187,'ID-16'!C187,'ID-18'!D187,'ID-24'!D187,'ID-29'!E187,'ID-30'!E187,'ID-33'!D187,'ID-34'!E187,'ID-36'!D187,'ID-38'!E187,'ID-39'!E187,'ID-40'!E187,'ID-44'!D187,'ID-45'!E187,'ID-57'!D187,'ID-70'!C187,'ID-71'!D187))</f>
        <v>3.3611933314317888</v>
      </c>
      <c r="F180" s="1">
        <f>ABS(MEAN!F180-MIN('ID-01'!B187,'ID-02'!B187,'ID-03'!C187,'ID-06'!B187,'ID-08'!C187,'ID-09'!D187,'ID-12'!B187,'ID-16'!D187,'ID-18'!E187,'ID-24'!E187,'ID-29'!F187,'ID-33'!E187,'ID-34'!F187,'ID-36'!E187,'ID-38'!F187,'ID-39'!F187,'ID-40'!F187,'ID-45'!F187,'ID-53'!C187,'ID-54'!B187,'ID-57'!E187,'ID-71'!E187))</f>
        <v>4.3492991034642685</v>
      </c>
      <c r="G180" s="1">
        <f>ABS(MEAN!G180-MIN('ID-01'!C187,'ID-02'!C187,'ID-03'!D187,'ID-07'!B187,'ID-08'!D187,'ID-11'!D187,'ID-18'!F187,'ID-24'!F187,'ID-29'!G187,'ID-31'!B187,'ID-33'!F187,'ID-34'!G187,'ID-36'!F187,'ID-39'!G187,'ID-40'!G187,'ID-44'!E187,'ID-45'!G187,'ID-50'!B187,'ID-53'!D187,'ID-54'!C187,'ID-57'!F187,'ID-59'!E187,'ID-70'!D187,'ID-71'!F187))</f>
        <v>3.8316277927081366</v>
      </c>
      <c r="H180" s="1">
        <f>ABS(MEAN!H180-MIN('ID-03'!E187,'ID-11'!E187,'ID-13'!E187,'ID-15'!E187,'ID-16'!E187,'ID-18'!G187,'ID-24'!G187,'ID-29'!H187,'ID-30'!F187,'ID-31'!C187,'ID-33'!G187,'ID-34'!H187,'ID-40'!H187,'ID-44'!F187,'ID-45'!H187,'ID-54'!D187,'ID-57'!G187,'ID-59'!F187,'ID-70'!E187,'ID-71'!G187))</f>
        <v>2.6767662566828356</v>
      </c>
      <c r="I180" s="1">
        <f>ABS(MEAN!I180-MIN('ID-12'!C187,'ID-18'!H187,'ID-24'!H187,'ID-29'!I187,'ID-40'!I187,'ID-44'!G187,'ID-45'!I187,'ID-59'!G187))</f>
        <v>1.5005212237434122</v>
      </c>
      <c r="J180" s="1">
        <f>ABS(MEAN!J180-MIN('ID-31'!D187,'ID-40'!J187,'ID-44'!H187,'ID-45'!J187,'ID-57'!H187))</f>
        <v>3.1783538108585319</v>
      </c>
      <c r="K180" s="1">
        <f>ABS(MEAN!K180-MIN('ID-26'!E187,'ID-31'!E187,'ID-34'!I187,'ID-36'!G187,'ID-40'!K187,'ID-44'!I187,'ID-57'!I187))</f>
        <v>4.1636441817551386</v>
      </c>
    </row>
    <row r="181" spans="1:11" x14ac:dyDescent="0.25">
      <c r="A181" s="1">
        <v>22.125</v>
      </c>
      <c r="B181" s="1">
        <f>ABS(MEAN!B181-MIN('ID-11'!B188,'ID-13'!B188,'ID-14'!B188,'ID-15'!B188,'ID-24'!B188,'ID-26'!B188,'ID-29'!B188,'ID-30'!B188,'ID-32'!B188,'ID-33'!B188,'ID-34'!B188,'ID-37'!B188,'ID-38'!B188,'ID-39'!B188,'ID-40'!B188,'ID-44'!B188,'ID-45'!B188,'ID-53'!B188,'ID-57'!B188,'ID-59'!B188,'ID-70'!B188,'ID-71'!B188))</f>
        <v>2.0539906948700128</v>
      </c>
      <c r="C181" s="1">
        <f>ABS(MEAN!C181-MIN('ID-08'!B188,'ID-09'!B188,'ID-11'!C188,'ID-14'!C188,'ID-18'!B188,'ID-24'!C188,'ID-26'!C188,'ID-29'!C188,'ID-30'!C188,'ID-34'!C188,'ID-36'!B188,'ID-38'!C188,'ID-39'!C188,'ID-40'!C188,'ID-44'!C188,'ID-45'!C188,'ID-57'!C188,'ID-59'!C188))</f>
        <v>2.1677311006728814</v>
      </c>
      <c r="D181" s="1">
        <f>ABS(MEAN!D181-MIN('ID-13'!C188,'ID-14'!D188,'ID-15'!C188,'ID-16'!B188,'ID-18'!C188,'ID-26'!D188,'ID-29'!D188,'ID-30'!D188,'ID-33'!C188,'ID-34'!D188,'ID-36'!C188,'ID-37'!C188,'ID-38'!D188,'ID-39'!D188,'ID-40'!D188,'ID-45'!D188,'ID-59'!D188,'ID-71'!C188))</f>
        <v>3.3959661353957742</v>
      </c>
      <c r="E181" s="1">
        <f>ABS(MEAN!E181-MIN('ID-03'!B188,'ID-09'!C188,'ID-13'!D188,'ID-15'!D188,'ID-16'!C188,'ID-18'!D188,'ID-24'!D188,'ID-29'!E188,'ID-30'!E188,'ID-33'!D188,'ID-34'!E188,'ID-36'!D188,'ID-38'!E188,'ID-39'!E188,'ID-40'!E188,'ID-44'!D188,'ID-45'!E188,'ID-57'!D188,'ID-70'!C188,'ID-71'!D188))</f>
        <v>3.4198102017917371</v>
      </c>
      <c r="F181" s="1">
        <f>ABS(MEAN!F181-MIN('ID-01'!B188,'ID-02'!B188,'ID-03'!C188,'ID-06'!B188,'ID-08'!C188,'ID-09'!D188,'ID-12'!B188,'ID-16'!D188,'ID-18'!E188,'ID-24'!E188,'ID-29'!F188,'ID-33'!E188,'ID-34'!F188,'ID-36'!E188,'ID-38'!F188,'ID-39'!F188,'ID-40'!F188,'ID-45'!F188,'ID-53'!C188,'ID-54'!B188,'ID-57'!E188,'ID-71'!E188))</f>
        <v>4.3486709478877721</v>
      </c>
      <c r="G181" s="1">
        <f>ABS(MEAN!G181-MIN('ID-01'!C188,'ID-02'!C188,'ID-03'!D188,'ID-07'!B188,'ID-08'!D188,'ID-11'!D188,'ID-18'!F188,'ID-24'!F188,'ID-29'!G188,'ID-31'!B188,'ID-33'!F188,'ID-34'!G188,'ID-36'!F188,'ID-39'!G188,'ID-40'!G188,'ID-44'!E188,'ID-45'!G188,'ID-50'!B188,'ID-53'!D188,'ID-54'!C188,'ID-57'!F188,'ID-59'!E188,'ID-70'!D188,'ID-71'!F188))</f>
        <v>3.8316774479690032</v>
      </c>
      <c r="H181" s="1">
        <f>ABS(MEAN!H181-MIN('ID-03'!E188,'ID-11'!E188,'ID-13'!E188,'ID-15'!E188,'ID-16'!E188,'ID-18'!G188,'ID-24'!G188,'ID-29'!H188,'ID-30'!F188,'ID-31'!C188,'ID-33'!G188,'ID-34'!H188,'ID-40'!H188,'ID-44'!F188,'ID-45'!H188,'ID-54'!D188,'ID-57'!G188,'ID-59'!F188,'ID-70'!E188,'ID-71'!G188))</f>
        <v>2.6232193739208789</v>
      </c>
      <c r="I181" s="1">
        <f>ABS(MEAN!I181-MIN('ID-12'!C188,'ID-18'!H188,'ID-24'!H188,'ID-29'!I188,'ID-40'!I188,'ID-44'!G188,'ID-45'!I188,'ID-59'!G188))</f>
        <v>1.5268038217214723</v>
      </c>
      <c r="J181" s="1">
        <f>ABS(MEAN!J181-MIN('ID-31'!D188,'ID-40'!J188,'ID-44'!H188,'ID-45'!J188,'ID-57'!H188))</f>
        <v>3.1747567507575454</v>
      </c>
      <c r="K181" s="1">
        <f>ABS(MEAN!K181-MIN('ID-26'!E188,'ID-31'!E188,'ID-34'!I188,'ID-36'!G188,'ID-40'!K188,'ID-44'!I188,'ID-57'!I188))</f>
        <v>4.1752615773632336</v>
      </c>
    </row>
    <row r="182" spans="1:11" x14ac:dyDescent="0.25">
      <c r="A182" s="1">
        <v>22.25</v>
      </c>
      <c r="B182" s="1">
        <f>ABS(MEAN!B182-MIN('ID-11'!B189,'ID-13'!B189,'ID-14'!B189,'ID-15'!B189,'ID-24'!B189,'ID-26'!B189,'ID-29'!B189,'ID-30'!B189,'ID-32'!B189,'ID-33'!B189,'ID-34'!B189,'ID-37'!B189,'ID-38'!B189,'ID-39'!B189,'ID-40'!B189,'ID-44'!B189,'ID-45'!B189,'ID-53'!B189,'ID-57'!B189,'ID-59'!B189,'ID-70'!B189,'ID-71'!B189))</f>
        <v>2.1045962271872547</v>
      </c>
      <c r="C182" s="1">
        <f>ABS(MEAN!C182-MIN('ID-08'!B189,'ID-09'!B189,'ID-11'!C189,'ID-14'!C189,'ID-18'!B189,'ID-24'!C189,'ID-26'!C189,'ID-29'!C189,'ID-30'!C189,'ID-34'!C189,'ID-36'!B189,'ID-38'!C189,'ID-39'!C189,'ID-40'!C189,'ID-44'!C189,'ID-45'!C189,'ID-57'!C189,'ID-59'!C189))</f>
        <v>2.2457175058922552</v>
      </c>
      <c r="D182" s="1">
        <f>ABS(MEAN!D182-MIN('ID-13'!C189,'ID-14'!D189,'ID-15'!C189,'ID-16'!B189,'ID-18'!C189,'ID-26'!D189,'ID-29'!D189,'ID-30'!D189,'ID-33'!C189,'ID-34'!D189,'ID-36'!C189,'ID-37'!C189,'ID-38'!D189,'ID-39'!D189,'ID-40'!D189,'ID-45'!D189,'ID-59'!D189,'ID-71'!C189))</f>
        <v>3.5062761523366959</v>
      </c>
      <c r="E182" s="1">
        <f>ABS(MEAN!E182-MIN('ID-03'!B189,'ID-09'!C189,'ID-13'!D189,'ID-15'!D189,'ID-16'!C189,'ID-18'!D189,'ID-24'!D189,'ID-29'!E189,'ID-30'!E189,'ID-33'!D189,'ID-34'!E189,'ID-36'!D189,'ID-38'!E189,'ID-39'!E189,'ID-40'!E189,'ID-44'!D189,'ID-45'!E189,'ID-57'!D189,'ID-70'!C189,'ID-71'!D189))</f>
        <v>3.457843886890732</v>
      </c>
      <c r="F182" s="1">
        <f>ABS(MEAN!F182-MIN('ID-01'!B189,'ID-02'!B189,'ID-03'!C189,'ID-06'!B189,'ID-08'!C189,'ID-09'!D189,'ID-12'!B189,'ID-16'!D189,'ID-18'!E189,'ID-24'!E189,'ID-29'!F189,'ID-33'!E189,'ID-34'!F189,'ID-36'!E189,'ID-38'!F189,'ID-39'!F189,'ID-40'!F189,'ID-45'!F189,'ID-53'!C189,'ID-54'!B189,'ID-57'!E189,'ID-71'!E189))</f>
        <v>4.348142508659933</v>
      </c>
      <c r="G182" s="1">
        <f>ABS(MEAN!G182-MIN('ID-01'!C189,'ID-02'!C189,'ID-03'!D189,'ID-07'!B189,'ID-08'!D189,'ID-11'!D189,'ID-18'!F189,'ID-24'!F189,'ID-29'!G189,'ID-31'!B189,'ID-33'!F189,'ID-34'!G189,'ID-36'!F189,'ID-39'!G189,'ID-40'!G189,'ID-44'!E189,'ID-45'!G189,'ID-50'!B189,'ID-53'!D189,'ID-54'!C189,'ID-57'!F189,'ID-59'!E189,'ID-70'!D189,'ID-71'!F189))</f>
        <v>3.8314691905590124</v>
      </c>
      <c r="H182" s="1">
        <f>ABS(MEAN!H182-MIN('ID-03'!E189,'ID-11'!E189,'ID-13'!E189,'ID-15'!E189,'ID-16'!E189,'ID-18'!G189,'ID-24'!G189,'ID-29'!H189,'ID-30'!F189,'ID-31'!C189,'ID-33'!G189,'ID-34'!H189,'ID-40'!H189,'ID-44'!F189,'ID-45'!H189,'ID-54'!D189,'ID-57'!G189,'ID-59'!F189,'ID-70'!E189,'ID-71'!G189))</f>
        <v>2.571754954728064</v>
      </c>
      <c r="I182" s="1">
        <f>ABS(MEAN!I182-MIN('ID-12'!C189,'ID-18'!H189,'ID-24'!H189,'ID-29'!I189,'ID-40'!I189,'ID-44'!G189,'ID-45'!I189,'ID-59'!G189))</f>
        <v>1.5309261196145236</v>
      </c>
      <c r="J182" s="1">
        <f>ABS(MEAN!J182-MIN('ID-31'!D189,'ID-40'!J189,'ID-44'!H189,'ID-45'!J189,'ID-57'!H189))</f>
        <v>3.1336048928029854</v>
      </c>
      <c r="K182" s="1">
        <f>ABS(MEAN!K182-MIN('ID-26'!E189,'ID-31'!E189,'ID-34'!I189,'ID-36'!G189,'ID-40'!K189,'ID-44'!I189,'ID-57'!I189))</f>
        <v>4.1798932552286274</v>
      </c>
    </row>
    <row r="183" spans="1:11" x14ac:dyDescent="0.25">
      <c r="A183" s="1">
        <v>22.375</v>
      </c>
      <c r="B183" s="1">
        <f>ABS(MEAN!B183-MIN('ID-11'!B190,'ID-13'!B190,'ID-14'!B190,'ID-15'!B190,'ID-24'!B190,'ID-26'!B190,'ID-29'!B190,'ID-30'!B190,'ID-32'!B190,'ID-33'!B190,'ID-34'!B190,'ID-37'!B190,'ID-38'!B190,'ID-39'!B190,'ID-40'!B190,'ID-44'!B190,'ID-45'!B190,'ID-53'!B190,'ID-57'!B190,'ID-59'!B190,'ID-70'!B190,'ID-71'!B190))</f>
        <v>2.0861085919215192</v>
      </c>
      <c r="C183" s="1">
        <f>ABS(MEAN!C183-MIN('ID-08'!B190,'ID-09'!B190,'ID-11'!C190,'ID-14'!C190,'ID-18'!B190,'ID-24'!C190,'ID-26'!C190,'ID-29'!C190,'ID-30'!C190,'ID-34'!C190,'ID-36'!B190,'ID-38'!C190,'ID-39'!C190,'ID-40'!C190,'ID-44'!C190,'ID-45'!C190,'ID-57'!C190,'ID-59'!C190))</f>
        <v>2.3665900293641684</v>
      </c>
      <c r="D183" s="1">
        <f>ABS(MEAN!D183-MIN('ID-13'!C190,'ID-14'!D190,'ID-15'!C190,'ID-16'!B190,'ID-18'!C190,'ID-26'!D190,'ID-29'!D190,'ID-30'!D190,'ID-33'!C190,'ID-34'!D190,'ID-36'!C190,'ID-37'!C190,'ID-38'!D190,'ID-39'!D190,'ID-40'!D190,'ID-45'!D190,'ID-59'!D190,'ID-71'!C190))</f>
        <v>3.5103541972592112</v>
      </c>
      <c r="E183" s="1">
        <f>ABS(MEAN!E183-MIN('ID-03'!B190,'ID-09'!C190,'ID-13'!D190,'ID-15'!D190,'ID-16'!C190,'ID-18'!D190,'ID-24'!D190,'ID-29'!E190,'ID-30'!E190,'ID-33'!D190,'ID-34'!E190,'ID-36'!D190,'ID-38'!E190,'ID-39'!E190,'ID-40'!E190,'ID-44'!D190,'ID-45'!E190,'ID-57'!D190,'ID-70'!C190,'ID-71'!D190))</f>
        <v>3.4835165643729233</v>
      </c>
      <c r="F183" s="1">
        <f>ABS(MEAN!F183-MIN('ID-01'!B190,'ID-02'!B190,'ID-03'!C190,'ID-06'!B190,'ID-08'!C190,'ID-09'!D190,'ID-12'!B190,'ID-16'!D190,'ID-18'!E190,'ID-24'!E190,'ID-29'!F190,'ID-33'!E190,'ID-34'!F190,'ID-36'!E190,'ID-38'!F190,'ID-39'!F190,'ID-40'!F190,'ID-45'!F190,'ID-53'!C190,'ID-54'!B190,'ID-57'!E190,'ID-71'!E190))</f>
        <v>4.346205885584439</v>
      </c>
      <c r="G183" s="1">
        <f>ABS(MEAN!G183-MIN('ID-01'!C190,'ID-02'!C190,'ID-03'!D190,'ID-07'!B190,'ID-08'!D190,'ID-11'!D190,'ID-18'!F190,'ID-24'!F190,'ID-29'!G190,'ID-31'!B190,'ID-33'!F190,'ID-34'!G190,'ID-36'!F190,'ID-39'!G190,'ID-40'!G190,'ID-44'!E190,'ID-45'!G190,'ID-50'!B190,'ID-53'!D190,'ID-54'!C190,'ID-57'!F190,'ID-59'!E190,'ID-70'!D190,'ID-71'!F190))</f>
        <v>3.8318289291010075</v>
      </c>
      <c r="H183" s="1">
        <f>ABS(MEAN!H183-MIN('ID-03'!E190,'ID-11'!E190,'ID-13'!E190,'ID-15'!E190,'ID-16'!E190,'ID-18'!G190,'ID-24'!G190,'ID-29'!H190,'ID-30'!F190,'ID-31'!C190,'ID-33'!G190,'ID-34'!H190,'ID-40'!H190,'ID-44'!F190,'ID-45'!H190,'ID-54'!D190,'ID-57'!G190,'ID-59'!F190,'ID-70'!E190,'ID-71'!G190))</f>
        <v>2.5735711036625517</v>
      </c>
      <c r="I183" s="1">
        <f>ABS(MEAN!I183-MIN('ID-12'!C190,'ID-18'!H190,'ID-24'!H190,'ID-29'!I190,'ID-40'!I190,'ID-44'!G190,'ID-45'!I190,'ID-59'!G190))</f>
        <v>1.4956993265495235</v>
      </c>
      <c r="J183" s="1">
        <f>ABS(MEAN!J183-MIN('ID-31'!D190,'ID-40'!J190,'ID-44'!H190,'ID-45'!J190,'ID-57'!H190))</f>
        <v>3.1320667352272196</v>
      </c>
      <c r="K183" s="1">
        <f>ABS(MEAN!K183-MIN('ID-26'!E190,'ID-31'!E190,'ID-34'!I190,'ID-36'!G190,'ID-40'!K190,'ID-44'!I190,'ID-57'!I190))</f>
        <v>4.1629571514320673</v>
      </c>
    </row>
    <row r="184" spans="1:11" x14ac:dyDescent="0.25">
      <c r="A184" s="1">
        <v>22.5</v>
      </c>
      <c r="B184" s="1">
        <f>ABS(MEAN!B184-MIN('ID-11'!B191,'ID-13'!B191,'ID-14'!B191,'ID-15'!B191,'ID-24'!B191,'ID-26'!B191,'ID-29'!B191,'ID-30'!B191,'ID-32'!B191,'ID-33'!B191,'ID-34'!B191,'ID-37'!B191,'ID-38'!B191,'ID-39'!B191,'ID-40'!B191,'ID-44'!B191,'ID-45'!B191,'ID-53'!B191,'ID-57'!B191,'ID-59'!B191,'ID-70'!B191,'ID-71'!B191))</f>
        <v>2.0254970691364669</v>
      </c>
      <c r="C184" s="1">
        <f>ABS(MEAN!C184-MIN('ID-08'!B191,'ID-09'!B191,'ID-11'!C191,'ID-14'!C191,'ID-18'!B191,'ID-24'!C191,'ID-26'!C191,'ID-29'!C191,'ID-30'!C191,'ID-34'!C191,'ID-36'!B191,'ID-38'!C191,'ID-39'!C191,'ID-40'!C191,'ID-44'!C191,'ID-45'!C191,'ID-57'!C191,'ID-59'!C191))</f>
        <v>2.3580866726292911</v>
      </c>
      <c r="D184" s="1">
        <f>ABS(MEAN!D184-MIN('ID-13'!C191,'ID-14'!D191,'ID-15'!C191,'ID-16'!B191,'ID-18'!C191,'ID-26'!D191,'ID-29'!D191,'ID-30'!D191,'ID-33'!C191,'ID-34'!D191,'ID-36'!C191,'ID-37'!C191,'ID-38'!D191,'ID-39'!D191,'ID-40'!D191,'ID-45'!D191,'ID-59'!D191,'ID-71'!C191))</f>
        <v>3.5258518504211231</v>
      </c>
      <c r="E184" s="1">
        <f>ABS(MEAN!E184-MIN('ID-03'!B191,'ID-09'!C191,'ID-13'!D191,'ID-15'!D191,'ID-16'!C191,'ID-18'!D191,'ID-24'!D191,'ID-29'!E191,'ID-30'!E191,'ID-33'!D191,'ID-34'!E191,'ID-36'!D191,'ID-38'!E191,'ID-39'!E191,'ID-40'!E191,'ID-44'!D191,'ID-45'!E191,'ID-57'!D191,'ID-70'!C191,'ID-71'!D191))</f>
        <v>3.5229647110729587</v>
      </c>
      <c r="F184" s="1">
        <f>ABS(MEAN!F184-MIN('ID-01'!B191,'ID-02'!B191,'ID-03'!C191,'ID-06'!B191,'ID-08'!C191,'ID-09'!D191,'ID-12'!B191,'ID-16'!D191,'ID-18'!E191,'ID-24'!E191,'ID-29'!F191,'ID-33'!E191,'ID-34'!F191,'ID-36'!E191,'ID-38'!F191,'ID-39'!F191,'ID-40'!F191,'ID-45'!F191,'ID-53'!C191,'ID-54'!B191,'ID-57'!E191,'ID-71'!E191))</f>
        <v>4.3239745930660476</v>
      </c>
      <c r="G184" s="1">
        <f>ABS(MEAN!G184-MIN('ID-01'!C191,'ID-02'!C191,'ID-03'!D191,'ID-07'!B191,'ID-08'!D191,'ID-11'!D191,'ID-18'!F191,'ID-24'!F191,'ID-29'!G191,'ID-31'!B191,'ID-33'!F191,'ID-34'!G191,'ID-36'!F191,'ID-39'!G191,'ID-40'!G191,'ID-44'!E191,'ID-45'!G191,'ID-50'!B191,'ID-53'!D191,'ID-54'!C191,'ID-57'!F191,'ID-59'!E191,'ID-70'!D191,'ID-71'!F191))</f>
        <v>3.8294877956581388</v>
      </c>
      <c r="H184" s="1">
        <f>ABS(MEAN!H184-MIN('ID-03'!E191,'ID-11'!E191,'ID-13'!E191,'ID-15'!E191,'ID-16'!E191,'ID-18'!G191,'ID-24'!G191,'ID-29'!H191,'ID-30'!F191,'ID-31'!C191,'ID-33'!G191,'ID-34'!H191,'ID-40'!H191,'ID-44'!F191,'ID-45'!H191,'ID-54'!D191,'ID-57'!G191,'ID-59'!F191,'ID-70'!E191,'ID-71'!G191))</f>
        <v>2.5277288041838446</v>
      </c>
      <c r="I184" s="1">
        <f>ABS(MEAN!I184-MIN('ID-12'!C191,'ID-18'!H191,'ID-24'!H191,'ID-29'!I191,'ID-40'!I191,'ID-44'!G191,'ID-45'!I191,'ID-59'!G191))</f>
        <v>1.4012981815098371</v>
      </c>
      <c r="J184" s="1">
        <f>ABS(MEAN!J184-MIN('ID-31'!D191,'ID-40'!J191,'ID-44'!H191,'ID-45'!J191,'ID-57'!H191))</f>
        <v>3.0937947532828005</v>
      </c>
      <c r="K184" s="1">
        <f>ABS(MEAN!K184-MIN('ID-26'!E191,'ID-31'!E191,'ID-34'!I191,'ID-36'!G191,'ID-40'!K191,'ID-44'!I191,'ID-57'!I191))</f>
        <v>4.1498476407652412</v>
      </c>
    </row>
    <row r="185" spans="1:11" x14ac:dyDescent="0.25">
      <c r="A185" s="1">
        <v>22.625</v>
      </c>
      <c r="B185" s="1">
        <f>ABS(MEAN!B185-MIN('ID-11'!B192,'ID-13'!B192,'ID-14'!B192,'ID-15'!B192,'ID-24'!B192,'ID-26'!B192,'ID-29'!B192,'ID-30'!B192,'ID-32'!B192,'ID-33'!B192,'ID-34'!B192,'ID-37'!B192,'ID-38'!B192,'ID-39'!B192,'ID-40'!B192,'ID-44'!B192,'ID-45'!B192,'ID-53'!B192,'ID-57'!B192,'ID-59'!B192,'ID-70'!B192,'ID-71'!B192))</f>
        <v>1.9700251656801022</v>
      </c>
      <c r="C185" s="1">
        <f>ABS(MEAN!C185-MIN('ID-08'!B192,'ID-09'!B192,'ID-11'!C192,'ID-14'!C192,'ID-18'!B192,'ID-24'!C192,'ID-26'!C192,'ID-29'!C192,'ID-30'!C192,'ID-34'!C192,'ID-36'!B192,'ID-38'!C192,'ID-39'!C192,'ID-40'!C192,'ID-44'!C192,'ID-45'!C192,'ID-57'!C192,'ID-59'!C192))</f>
        <v>2.335950596333614</v>
      </c>
      <c r="D185" s="1">
        <f>ABS(MEAN!D185-MIN('ID-13'!C192,'ID-14'!D192,'ID-15'!C192,'ID-16'!B192,'ID-18'!C192,'ID-26'!D192,'ID-29'!D192,'ID-30'!D192,'ID-33'!C192,'ID-34'!D192,'ID-36'!C192,'ID-37'!C192,'ID-38'!D192,'ID-39'!D192,'ID-40'!D192,'ID-45'!D192,'ID-59'!D192,'ID-71'!C192))</f>
        <v>3.5377696087053287</v>
      </c>
      <c r="E185" s="1">
        <f>ABS(MEAN!E185-MIN('ID-03'!B192,'ID-09'!C192,'ID-13'!D192,'ID-15'!D192,'ID-16'!C192,'ID-18'!D192,'ID-24'!D192,'ID-29'!E192,'ID-30'!E192,'ID-33'!D192,'ID-34'!E192,'ID-36'!D192,'ID-38'!E192,'ID-39'!E192,'ID-40'!E192,'ID-44'!D192,'ID-45'!E192,'ID-57'!D192,'ID-70'!C192,'ID-71'!D192))</f>
        <v>3.5319447596271374</v>
      </c>
      <c r="F185" s="1">
        <f>ABS(MEAN!F185-MIN('ID-01'!B192,'ID-02'!B192,'ID-03'!C192,'ID-06'!B192,'ID-08'!C192,'ID-09'!D192,'ID-12'!B192,'ID-16'!D192,'ID-18'!E192,'ID-24'!E192,'ID-29'!F192,'ID-33'!E192,'ID-34'!F192,'ID-36'!E192,'ID-38'!F192,'ID-39'!F192,'ID-40'!F192,'ID-45'!F192,'ID-53'!C192,'ID-54'!B192,'ID-57'!E192,'ID-71'!E192))</f>
        <v>4.3186200907674852</v>
      </c>
      <c r="G185" s="1">
        <f>ABS(MEAN!G185-MIN('ID-01'!C192,'ID-02'!C192,'ID-03'!D192,'ID-07'!B192,'ID-08'!D192,'ID-11'!D192,'ID-18'!F192,'ID-24'!F192,'ID-29'!G192,'ID-31'!B192,'ID-33'!F192,'ID-34'!G192,'ID-36'!F192,'ID-39'!G192,'ID-40'!G192,'ID-44'!E192,'ID-45'!G192,'ID-50'!B192,'ID-53'!D192,'ID-54'!C192,'ID-57'!F192,'ID-59'!E192,'ID-70'!D192,'ID-71'!F192))</f>
        <v>3.8256977278132922</v>
      </c>
      <c r="H185" s="1">
        <f>ABS(MEAN!H185-MIN('ID-03'!E192,'ID-11'!E192,'ID-13'!E192,'ID-15'!E192,'ID-16'!E192,'ID-18'!G192,'ID-24'!G192,'ID-29'!H192,'ID-30'!F192,'ID-31'!C192,'ID-33'!G192,'ID-34'!H192,'ID-40'!H192,'ID-44'!F192,'ID-45'!H192,'ID-54'!D192,'ID-57'!G192,'ID-59'!F192,'ID-70'!E192,'ID-71'!G192))</f>
        <v>2.47517940285951</v>
      </c>
      <c r="I185" s="1">
        <f>ABS(MEAN!I185-MIN('ID-12'!C192,'ID-18'!H192,'ID-24'!H192,'ID-29'!I192,'ID-40'!I192,'ID-44'!G192,'ID-45'!I192,'ID-59'!G192))</f>
        <v>1.3697996510204113</v>
      </c>
      <c r="J185" s="1">
        <f>ABS(MEAN!J185-MIN('ID-31'!D192,'ID-40'!J192,'ID-44'!H192,'ID-45'!J192,'ID-57'!H192))</f>
        <v>3.1023660553030155</v>
      </c>
      <c r="K185" s="1">
        <f>ABS(MEAN!K185-MIN('ID-26'!E192,'ID-31'!E192,'ID-34'!I192,'ID-36'!G192,'ID-40'!K192,'ID-44'!I192,'ID-57'!I192))</f>
        <v>4.1475854057994859</v>
      </c>
    </row>
    <row r="186" spans="1:11" x14ac:dyDescent="0.25">
      <c r="A186" s="1">
        <v>22.75</v>
      </c>
      <c r="B186" s="1">
        <f>ABS(MEAN!B186-MIN('ID-11'!B193,'ID-13'!B193,'ID-14'!B193,'ID-15'!B193,'ID-24'!B193,'ID-26'!B193,'ID-29'!B193,'ID-30'!B193,'ID-32'!B193,'ID-33'!B193,'ID-34'!B193,'ID-37'!B193,'ID-38'!B193,'ID-39'!B193,'ID-40'!B193,'ID-44'!B193,'ID-45'!B193,'ID-53'!B193,'ID-57'!B193,'ID-59'!B193,'ID-70'!B193,'ID-71'!B193))</f>
        <v>1.8814046054305891</v>
      </c>
      <c r="C186" s="1">
        <f>ABS(MEAN!C186-MIN('ID-08'!B193,'ID-09'!B193,'ID-11'!C193,'ID-14'!C193,'ID-18'!B193,'ID-24'!C193,'ID-26'!C193,'ID-29'!C193,'ID-30'!C193,'ID-34'!C193,'ID-36'!B193,'ID-38'!C193,'ID-39'!C193,'ID-40'!C193,'ID-44'!C193,'ID-45'!C193,'ID-57'!C193,'ID-59'!C193))</f>
        <v>2.3048766655942323</v>
      </c>
      <c r="D186" s="1">
        <f>ABS(MEAN!D186-MIN('ID-13'!C193,'ID-14'!D193,'ID-15'!C193,'ID-16'!B193,'ID-18'!C193,'ID-26'!D193,'ID-29'!D193,'ID-30'!D193,'ID-33'!C193,'ID-34'!D193,'ID-36'!C193,'ID-37'!C193,'ID-38'!D193,'ID-39'!D193,'ID-40'!D193,'ID-45'!D193,'ID-59'!D193,'ID-71'!C193))</f>
        <v>3.5720473008923221</v>
      </c>
      <c r="E186" s="1">
        <f>ABS(MEAN!E186-MIN('ID-03'!B193,'ID-09'!C193,'ID-13'!D193,'ID-15'!D193,'ID-16'!C193,'ID-18'!D193,'ID-24'!D193,'ID-29'!E193,'ID-30'!E193,'ID-33'!D193,'ID-34'!E193,'ID-36'!D193,'ID-38'!E193,'ID-39'!E193,'ID-40'!E193,'ID-44'!D193,'ID-45'!E193,'ID-57'!D193,'ID-70'!C193,'ID-71'!D193))</f>
        <v>3.5191205783645856</v>
      </c>
      <c r="F186" s="1">
        <f>ABS(MEAN!F186-MIN('ID-01'!B193,'ID-02'!B193,'ID-03'!C193,'ID-06'!B193,'ID-08'!C193,'ID-09'!D193,'ID-12'!B193,'ID-16'!D193,'ID-18'!E193,'ID-24'!E193,'ID-29'!F193,'ID-33'!E193,'ID-34'!F193,'ID-36'!E193,'ID-38'!F193,'ID-39'!F193,'ID-40'!F193,'ID-45'!F193,'ID-53'!C193,'ID-54'!B193,'ID-57'!E193,'ID-71'!E193))</f>
        <v>4.3076513943272978</v>
      </c>
      <c r="G186" s="1">
        <f>ABS(MEAN!G186-MIN('ID-01'!C193,'ID-02'!C193,'ID-03'!D193,'ID-07'!B193,'ID-08'!D193,'ID-11'!D193,'ID-18'!F193,'ID-24'!F193,'ID-29'!G193,'ID-31'!B193,'ID-33'!F193,'ID-34'!G193,'ID-36'!F193,'ID-39'!G193,'ID-40'!G193,'ID-44'!E193,'ID-45'!G193,'ID-50'!B193,'ID-53'!D193,'ID-54'!C193,'ID-57'!F193,'ID-59'!E193,'ID-70'!D193,'ID-71'!F193))</f>
        <v>3.8233047563138314</v>
      </c>
      <c r="H186" s="1">
        <f>ABS(MEAN!H186-MIN('ID-03'!E193,'ID-11'!E193,'ID-13'!E193,'ID-15'!E193,'ID-16'!E193,'ID-18'!G193,'ID-24'!G193,'ID-29'!H193,'ID-30'!F193,'ID-31'!C193,'ID-33'!G193,'ID-34'!H193,'ID-40'!H193,'ID-44'!F193,'ID-45'!H193,'ID-54'!D193,'ID-57'!G193,'ID-59'!F193,'ID-70'!E193,'ID-71'!G193))</f>
        <v>2.4549572699789053</v>
      </c>
      <c r="I186" s="1">
        <f>ABS(MEAN!I186-MIN('ID-12'!C193,'ID-18'!H193,'ID-24'!H193,'ID-29'!I193,'ID-40'!I193,'ID-44'!G193,'ID-45'!I193,'ID-59'!G193))</f>
        <v>1.3712738261149049</v>
      </c>
      <c r="J186" s="1">
        <f>ABS(MEAN!J186-MIN('ID-31'!D193,'ID-40'!J193,'ID-44'!H193,'ID-45'!J193,'ID-57'!H193))</f>
        <v>3.1209418053029765</v>
      </c>
      <c r="K186" s="1">
        <f>ABS(MEAN!K186-MIN('ID-26'!E193,'ID-31'!E193,'ID-34'!I193,'ID-36'!G193,'ID-40'!K193,'ID-44'!I193,'ID-57'!I193))</f>
        <v>4.1169697354208523</v>
      </c>
    </row>
    <row r="187" spans="1:11" x14ac:dyDescent="0.25">
      <c r="A187" s="1">
        <v>22.875</v>
      </c>
      <c r="B187" s="1">
        <f>ABS(MEAN!B187-MIN('ID-11'!B194,'ID-13'!B194,'ID-14'!B194,'ID-15'!B194,'ID-24'!B194,'ID-26'!B194,'ID-29'!B194,'ID-30'!B194,'ID-32'!B194,'ID-33'!B194,'ID-34'!B194,'ID-37'!B194,'ID-38'!B194,'ID-39'!B194,'ID-40'!B194,'ID-44'!B194,'ID-45'!B194,'ID-53'!B194,'ID-57'!B194,'ID-59'!B194,'ID-70'!B194,'ID-71'!B194))</f>
        <v>1.8387733001182305</v>
      </c>
      <c r="C187" s="1">
        <f>ABS(MEAN!C187-MIN('ID-08'!B194,'ID-09'!B194,'ID-11'!C194,'ID-14'!C194,'ID-18'!B194,'ID-24'!C194,'ID-26'!C194,'ID-29'!C194,'ID-30'!C194,'ID-34'!C194,'ID-36'!B194,'ID-38'!C194,'ID-39'!C194,'ID-40'!C194,'ID-44'!C194,'ID-45'!C194,'ID-57'!C194,'ID-59'!C194))</f>
        <v>2.2891389909086541</v>
      </c>
      <c r="D187" s="1">
        <f>ABS(MEAN!D187-MIN('ID-13'!C194,'ID-14'!D194,'ID-15'!C194,'ID-16'!B194,'ID-18'!C194,'ID-26'!D194,'ID-29'!D194,'ID-30'!D194,'ID-33'!C194,'ID-34'!D194,'ID-36'!C194,'ID-37'!C194,'ID-38'!D194,'ID-39'!D194,'ID-40'!D194,'ID-45'!D194,'ID-59'!D194,'ID-71'!C194))</f>
        <v>3.5579121468953652</v>
      </c>
      <c r="E187" s="1">
        <f>ABS(MEAN!E187-MIN('ID-03'!B194,'ID-09'!C194,'ID-13'!D194,'ID-15'!D194,'ID-16'!C194,'ID-18'!D194,'ID-24'!D194,'ID-29'!E194,'ID-30'!E194,'ID-33'!D194,'ID-34'!E194,'ID-36'!D194,'ID-38'!E194,'ID-39'!E194,'ID-40'!E194,'ID-44'!D194,'ID-45'!E194,'ID-57'!D194,'ID-70'!C194,'ID-71'!D194))</f>
        <v>3.480050761641369</v>
      </c>
      <c r="F187" s="1">
        <f>ABS(MEAN!F187-MIN('ID-01'!B194,'ID-02'!B194,'ID-03'!C194,'ID-06'!B194,'ID-08'!C194,'ID-09'!D194,'ID-12'!B194,'ID-16'!D194,'ID-18'!E194,'ID-24'!E194,'ID-29'!F194,'ID-33'!E194,'ID-34'!F194,'ID-36'!E194,'ID-38'!F194,'ID-39'!F194,'ID-40'!F194,'ID-45'!F194,'ID-53'!C194,'ID-54'!B194,'ID-57'!E194,'ID-71'!E194))</f>
        <v>4.3037045429909071</v>
      </c>
      <c r="G187" s="1">
        <f>ABS(MEAN!G187-MIN('ID-01'!C194,'ID-02'!C194,'ID-03'!D194,'ID-07'!B194,'ID-08'!D194,'ID-11'!D194,'ID-18'!F194,'ID-24'!F194,'ID-29'!G194,'ID-31'!B194,'ID-33'!F194,'ID-34'!G194,'ID-36'!F194,'ID-39'!G194,'ID-40'!G194,'ID-44'!E194,'ID-45'!G194,'ID-50'!B194,'ID-53'!D194,'ID-54'!C194,'ID-57'!F194,'ID-59'!E194,'ID-70'!D194,'ID-71'!F194))</f>
        <v>3.8234187631589478</v>
      </c>
      <c r="H187" s="1">
        <f>ABS(MEAN!H187-MIN('ID-03'!E194,'ID-11'!E194,'ID-13'!E194,'ID-15'!E194,'ID-16'!E194,'ID-18'!G194,'ID-24'!G194,'ID-29'!H194,'ID-30'!F194,'ID-31'!C194,'ID-33'!G194,'ID-34'!H194,'ID-40'!H194,'ID-44'!F194,'ID-45'!H194,'ID-54'!D194,'ID-57'!G194,'ID-59'!F194,'ID-70'!E194,'ID-71'!G194))</f>
        <v>2.4633327984883806</v>
      </c>
      <c r="I187" s="1">
        <f>ABS(MEAN!I187-MIN('ID-12'!C194,'ID-18'!H194,'ID-24'!H194,'ID-29'!I194,'ID-40'!I194,'ID-44'!G194,'ID-45'!I194,'ID-59'!G194))</f>
        <v>1.363289342139101</v>
      </c>
      <c r="J187" s="1">
        <f>ABS(MEAN!J187-MIN('ID-31'!D194,'ID-40'!J194,'ID-44'!H194,'ID-45'!J194,'ID-57'!H194))</f>
        <v>3.1186646184343374</v>
      </c>
      <c r="K187" s="1">
        <f>ABS(MEAN!K187-MIN('ID-26'!E194,'ID-31'!E194,'ID-34'!I194,'ID-36'!G194,'ID-40'!K194,'ID-44'!I194,'ID-57'!I194))</f>
        <v>4.110734358819272</v>
      </c>
    </row>
    <row r="188" spans="1:11" x14ac:dyDescent="0.25">
      <c r="A188" s="1">
        <v>23</v>
      </c>
      <c r="B188" s="1">
        <f>ABS(MEAN!B188-MIN('ID-11'!B195,'ID-13'!B195,'ID-14'!B195,'ID-15'!B195,'ID-24'!B195,'ID-26'!B195,'ID-29'!B195,'ID-30'!B195,'ID-32'!B195,'ID-33'!B195,'ID-34'!B195,'ID-37'!B195,'ID-38'!B195,'ID-39'!B195,'ID-40'!B195,'ID-44'!B195,'ID-45'!B195,'ID-53'!B195,'ID-57'!B195,'ID-59'!B195,'ID-70'!B195,'ID-71'!B195))</f>
        <v>1.7371518904316758</v>
      </c>
      <c r="C188" s="1">
        <f>ABS(MEAN!C188-MIN('ID-08'!B195,'ID-09'!B195,'ID-11'!C195,'ID-14'!C195,'ID-18'!B195,'ID-24'!C195,'ID-26'!C195,'ID-29'!C195,'ID-30'!C195,'ID-34'!C195,'ID-36'!B195,'ID-38'!C195,'ID-39'!C195,'ID-40'!C195,'ID-44'!C195,'ID-45'!C195,'ID-57'!C195,'ID-59'!C195))</f>
        <v>2.2800422780037302</v>
      </c>
      <c r="D188" s="1">
        <f>ABS(MEAN!D188-MIN('ID-13'!C195,'ID-14'!D195,'ID-15'!C195,'ID-16'!B195,'ID-18'!C195,'ID-26'!D195,'ID-29'!D195,'ID-30'!D195,'ID-33'!C195,'ID-34'!D195,'ID-36'!C195,'ID-37'!C195,'ID-38'!D195,'ID-39'!D195,'ID-40'!D195,'ID-45'!D195,'ID-59'!D195,'ID-71'!C195))</f>
        <v>3.5705558552951508</v>
      </c>
      <c r="E188" s="1">
        <f>ABS(MEAN!E188-MIN('ID-03'!B195,'ID-09'!C195,'ID-13'!D195,'ID-15'!D195,'ID-16'!C195,'ID-18'!D195,'ID-24'!D195,'ID-29'!E195,'ID-30'!E195,'ID-33'!D195,'ID-34'!E195,'ID-36'!D195,'ID-38'!E195,'ID-39'!E195,'ID-40'!E195,'ID-44'!D195,'ID-45'!E195,'ID-57'!D195,'ID-70'!C195,'ID-71'!D195))</f>
        <v>3.4544019449719663</v>
      </c>
      <c r="F188" s="1">
        <f>ABS(MEAN!F188-MIN('ID-01'!B195,'ID-02'!B195,'ID-03'!C195,'ID-06'!B195,'ID-08'!C195,'ID-09'!D195,'ID-12'!B195,'ID-16'!D195,'ID-18'!E195,'ID-24'!E195,'ID-29'!F195,'ID-33'!E195,'ID-34'!F195,'ID-36'!E195,'ID-38'!F195,'ID-39'!F195,'ID-40'!F195,'ID-45'!F195,'ID-53'!C195,'ID-54'!B195,'ID-57'!E195,'ID-71'!E195))</f>
        <v>4.2982036643854151</v>
      </c>
      <c r="G188" s="1">
        <f>ABS(MEAN!G188-MIN('ID-01'!C195,'ID-02'!C195,'ID-03'!D195,'ID-07'!B195,'ID-08'!D195,'ID-11'!D195,'ID-18'!F195,'ID-24'!F195,'ID-29'!G195,'ID-31'!B195,'ID-33'!F195,'ID-34'!G195,'ID-36'!F195,'ID-39'!G195,'ID-40'!G195,'ID-44'!E195,'ID-45'!G195,'ID-50'!B195,'ID-53'!D195,'ID-54'!C195,'ID-57'!F195,'ID-59'!E195,'ID-70'!D195,'ID-71'!F195))</f>
        <v>3.8426867039308092</v>
      </c>
      <c r="H188" s="1">
        <f>ABS(MEAN!H188-MIN('ID-03'!E195,'ID-11'!E195,'ID-13'!E195,'ID-15'!E195,'ID-16'!E195,'ID-18'!G195,'ID-24'!G195,'ID-29'!H195,'ID-30'!F195,'ID-31'!C195,'ID-33'!G195,'ID-34'!H195,'ID-40'!H195,'ID-44'!F195,'ID-45'!H195,'ID-54'!D195,'ID-57'!G195,'ID-59'!F195,'ID-70'!E195,'ID-71'!G195))</f>
        <v>2.4652121250399333</v>
      </c>
      <c r="I188" s="1">
        <f>ABS(MEAN!I188-MIN('ID-12'!C195,'ID-18'!H195,'ID-24'!H195,'ID-29'!I195,'ID-40'!I195,'ID-44'!G195,'ID-45'!I195,'ID-59'!G195))</f>
        <v>1.4107713154384136</v>
      </c>
      <c r="J188" s="1">
        <f>ABS(MEAN!J188-MIN('ID-31'!D195,'ID-40'!J195,'ID-44'!H195,'ID-45'!J195,'ID-57'!H195))</f>
        <v>3.0860834003788042</v>
      </c>
      <c r="K188" s="1">
        <f>ABS(MEAN!K188-MIN('ID-26'!E195,'ID-31'!E195,'ID-34'!I195,'ID-36'!G195,'ID-40'!K195,'ID-44'!I195,'ID-57'!I195))</f>
        <v>4.1070425057648556</v>
      </c>
    </row>
    <row r="189" spans="1:11" x14ac:dyDescent="0.25">
      <c r="A189" s="1">
        <v>23.125</v>
      </c>
      <c r="B189" s="1">
        <f>ABS(MEAN!B189-MIN('ID-11'!B196,'ID-13'!B196,'ID-14'!B196,'ID-15'!B196,'ID-24'!B196,'ID-26'!B196,'ID-29'!B196,'ID-30'!B196,'ID-32'!B196,'ID-33'!B196,'ID-34'!B196,'ID-37'!B196,'ID-38'!B196,'ID-39'!B196,'ID-40'!B196,'ID-44'!B196,'ID-45'!B196,'ID-53'!B196,'ID-57'!B196,'ID-59'!B196,'ID-70'!B196,'ID-71'!B196))</f>
        <v>1.6981641756896373</v>
      </c>
      <c r="C189" s="1">
        <f>ABS(MEAN!C189-MIN('ID-08'!B196,'ID-09'!B196,'ID-11'!C196,'ID-14'!C196,'ID-18'!B196,'ID-24'!C196,'ID-26'!C196,'ID-29'!C196,'ID-30'!C196,'ID-34'!C196,'ID-36'!B196,'ID-38'!C196,'ID-39'!C196,'ID-40'!C196,'ID-44'!C196,'ID-45'!C196,'ID-57'!C196,'ID-59'!C196))</f>
        <v>2.2362488185922764</v>
      </c>
      <c r="D189" s="1">
        <f>ABS(MEAN!D189-MIN('ID-13'!C196,'ID-14'!D196,'ID-15'!C196,'ID-16'!B196,'ID-18'!C196,'ID-26'!D196,'ID-29'!D196,'ID-30'!D196,'ID-33'!C196,'ID-34'!D196,'ID-36'!C196,'ID-37'!C196,'ID-38'!D196,'ID-39'!D196,'ID-40'!D196,'ID-45'!D196,'ID-59'!D196,'ID-71'!C196))</f>
        <v>3.415141852456653</v>
      </c>
      <c r="E189" s="1">
        <f>ABS(MEAN!E189-MIN('ID-03'!B196,'ID-09'!C196,'ID-13'!D196,'ID-15'!D196,'ID-16'!C196,'ID-18'!D196,'ID-24'!D196,'ID-29'!E196,'ID-30'!E196,'ID-33'!D196,'ID-34'!E196,'ID-36'!D196,'ID-38'!E196,'ID-39'!E196,'ID-40'!E196,'ID-44'!D196,'ID-45'!E196,'ID-57'!D196,'ID-70'!C196,'ID-71'!D196))</f>
        <v>3.3736650952938696</v>
      </c>
      <c r="F189" s="1">
        <f>ABS(MEAN!F189-MIN('ID-01'!B196,'ID-02'!B196,'ID-03'!C196,'ID-06'!B196,'ID-08'!C196,'ID-09'!D196,'ID-12'!B196,'ID-16'!D196,'ID-18'!E196,'ID-24'!E196,'ID-29'!F196,'ID-33'!E196,'ID-34'!F196,'ID-36'!E196,'ID-38'!F196,'ID-39'!F196,'ID-40'!F196,'ID-45'!F196,'ID-53'!C196,'ID-54'!B196,'ID-57'!E196,'ID-71'!E196))</f>
        <v>4.2784575347870124</v>
      </c>
      <c r="G189" s="1">
        <f>ABS(MEAN!G189-MIN('ID-01'!C196,'ID-02'!C196,'ID-03'!D196,'ID-07'!B196,'ID-08'!D196,'ID-11'!D196,'ID-18'!F196,'ID-24'!F196,'ID-29'!G196,'ID-31'!B196,'ID-33'!F196,'ID-34'!G196,'ID-36'!F196,'ID-39'!G196,'ID-40'!G196,'ID-44'!E196,'ID-45'!G196,'ID-50'!B196,'ID-53'!D196,'ID-54'!C196,'ID-57'!F196,'ID-59'!E196,'ID-70'!D196,'ID-71'!F196))</f>
        <v>3.8450098525981211</v>
      </c>
      <c r="H189" s="1">
        <f>ABS(MEAN!H189-MIN('ID-03'!E196,'ID-11'!E196,'ID-13'!E196,'ID-15'!E196,'ID-16'!E196,'ID-18'!G196,'ID-24'!G196,'ID-29'!H196,'ID-30'!F196,'ID-31'!C196,'ID-33'!G196,'ID-34'!H196,'ID-40'!H196,'ID-44'!F196,'ID-45'!H196,'ID-54'!D196,'ID-57'!G196,'ID-59'!F196,'ID-70'!E196,'ID-71'!G196))</f>
        <v>2.4913422444636417</v>
      </c>
      <c r="I189" s="1">
        <f>ABS(MEAN!I189-MIN('ID-12'!C196,'ID-18'!H196,'ID-24'!H196,'ID-29'!I196,'ID-40'!I196,'ID-44'!G196,'ID-45'!I196,'ID-59'!G196))</f>
        <v>1.4061599224962507</v>
      </c>
      <c r="J189" s="1">
        <f>ABS(MEAN!J189-MIN('ID-31'!D196,'ID-40'!J196,'ID-44'!H196,'ID-45'!J196,'ID-57'!H196))</f>
        <v>3.044605533964635</v>
      </c>
      <c r="K189" s="1">
        <f>ABS(MEAN!K189-MIN('ID-26'!E196,'ID-31'!E196,'ID-34'!I196,'ID-36'!G196,'ID-40'!K196,'ID-44'!I196,'ID-57'!I196))</f>
        <v>4.1172301527238169</v>
      </c>
    </row>
    <row r="190" spans="1:11" x14ac:dyDescent="0.25">
      <c r="A190" s="1">
        <v>23.25</v>
      </c>
      <c r="B190" s="1">
        <f>ABS(MEAN!B190-MIN('ID-11'!B197,'ID-13'!B197,'ID-14'!B197,'ID-15'!B197,'ID-24'!B197,'ID-26'!B197,'ID-29'!B197,'ID-30'!B197,'ID-32'!B197,'ID-33'!B197,'ID-34'!B197,'ID-37'!B197,'ID-38'!B197,'ID-39'!B197,'ID-40'!B197,'ID-44'!B197,'ID-45'!B197,'ID-53'!B197,'ID-57'!B197,'ID-59'!B197,'ID-70'!B197,'ID-71'!B197))</f>
        <v>1.6758751590357761</v>
      </c>
      <c r="C190" s="1">
        <f>ABS(MEAN!C190-MIN('ID-08'!B197,'ID-09'!B197,'ID-11'!C197,'ID-14'!C197,'ID-18'!B197,'ID-24'!C197,'ID-26'!C197,'ID-29'!C197,'ID-30'!C197,'ID-34'!C197,'ID-36'!B197,'ID-38'!C197,'ID-39'!C197,'ID-40'!C197,'ID-44'!C197,'ID-45'!C197,'ID-57'!C197,'ID-59'!C197))</f>
        <v>2.1516205899160887</v>
      </c>
      <c r="D190" s="1">
        <f>ABS(MEAN!D190-MIN('ID-13'!C197,'ID-14'!D197,'ID-15'!C197,'ID-16'!B197,'ID-18'!C197,'ID-26'!D197,'ID-29'!D197,'ID-30'!D197,'ID-33'!C197,'ID-34'!D197,'ID-36'!C197,'ID-37'!C197,'ID-38'!D197,'ID-39'!D197,'ID-40'!D197,'ID-45'!D197,'ID-59'!D197,'ID-71'!C197))</f>
        <v>3.3970340032807194</v>
      </c>
      <c r="E190" s="1">
        <f>ABS(MEAN!E190-MIN('ID-03'!B197,'ID-09'!C197,'ID-13'!D197,'ID-15'!D197,'ID-16'!C197,'ID-18'!D197,'ID-24'!D197,'ID-29'!E197,'ID-30'!E197,'ID-33'!D197,'ID-34'!E197,'ID-36'!D197,'ID-38'!E197,'ID-39'!E197,'ID-40'!E197,'ID-44'!D197,'ID-45'!E197,'ID-57'!D197,'ID-70'!C197,'ID-71'!D197))</f>
        <v>3.3544122702088757</v>
      </c>
      <c r="F190" s="1">
        <f>ABS(MEAN!F190-MIN('ID-01'!B197,'ID-02'!B197,'ID-03'!C197,'ID-06'!B197,'ID-08'!C197,'ID-09'!D197,'ID-12'!B197,'ID-16'!D197,'ID-18'!E197,'ID-24'!E197,'ID-29'!F197,'ID-33'!E197,'ID-34'!F197,'ID-36'!E197,'ID-38'!F197,'ID-39'!F197,'ID-40'!F197,'ID-45'!F197,'ID-53'!C197,'ID-54'!B197,'ID-57'!E197,'ID-71'!E197))</f>
        <v>4.2682787274887311</v>
      </c>
      <c r="G190" s="1">
        <f>ABS(MEAN!G190-MIN('ID-01'!C197,'ID-02'!C197,'ID-03'!D197,'ID-07'!B197,'ID-08'!D197,'ID-11'!D197,'ID-18'!F197,'ID-24'!F197,'ID-29'!G197,'ID-31'!B197,'ID-33'!F197,'ID-34'!G197,'ID-36'!F197,'ID-39'!G197,'ID-40'!G197,'ID-44'!E197,'ID-45'!G197,'ID-50'!B197,'ID-53'!D197,'ID-54'!C197,'ID-57'!F197,'ID-59'!E197,'ID-70'!D197,'ID-71'!F197))</f>
        <v>3.8543301778401791</v>
      </c>
      <c r="H190" s="1">
        <f>ABS(MEAN!H190-MIN('ID-03'!E197,'ID-11'!E197,'ID-13'!E197,'ID-15'!E197,'ID-16'!E197,'ID-18'!G197,'ID-24'!G197,'ID-29'!H197,'ID-30'!F197,'ID-31'!C197,'ID-33'!G197,'ID-34'!H197,'ID-40'!H197,'ID-44'!F197,'ID-45'!H197,'ID-54'!D197,'ID-57'!G197,'ID-59'!F197,'ID-70'!E197,'ID-71'!G197))</f>
        <v>2.4836012274721</v>
      </c>
      <c r="I190" s="1">
        <f>ABS(MEAN!I190-MIN('ID-12'!C197,'ID-18'!H197,'ID-24'!H197,'ID-29'!I197,'ID-40'!I197,'ID-44'!G197,'ID-45'!I197,'ID-59'!G197))</f>
        <v>1.5232826455215722</v>
      </c>
      <c r="J190" s="1">
        <f>ABS(MEAN!J190-MIN('ID-31'!D197,'ID-40'!J197,'ID-44'!H197,'ID-45'!J197,'ID-57'!H197))</f>
        <v>3.0755220507575203</v>
      </c>
      <c r="K190" s="1">
        <f>ABS(MEAN!K190-MIN('ID-26'!E197,'ID-31'!E197,'ID-34'!I197,'ID-36'!G197,'ID-40'!K197,'ID-44'!I197,'ID-57'!I197))</f>
        <v>4.0842860074216745</v>
      </c>
    </row>
    <row r="191" spans="1:11" x14ac:dyDescent="0.25">
      <c r="A191" s="1">
        <v>23.375</v>
      </c>
      <c r="B191" s="1">
        <f>ABS(MEAN!B191-MIN('ID-11'!B198,'ID-13'!B198,'ID-14'!B198,'ID-15'!B198,'ID-24'!B198,'ID-26'!B198,'ID-29'!B198,'ID-30'!B198,'ID-32'!B198,'ID-33'!B198,'ID-34'!B198,'ID-37'!B198,'ID-38'!B198,'ID-39'!B198,'ID-40'!B198,'ID-44'!B198,'ID-45'!B198,'ID-53'!B198,'ID-57'!B198,'ID-59'!B198,'ID-70'!B198,'ID-71'!B198))</f>
        <v>1.7358631360588994</v>
      </c>
      <c r="C191" s="1">
        <f>ABS(MEAN!C191-MIN('ID-08'!B198,'ID-09'!B198,'ID-11'!C198,'ID-14'!C198,'ID-18'!B198,'ID-24'!C198,'ID-26'!C198,'ID-29'!C198,'ID-30'!C198,'ID-34'!C198,'ID-36'!B198,'ID-38'!C198,'ID-39'!C198,'ID-40'!C198,'ID-44'!C198,'ID-45'!C198,'ID-57'!C198,'ID-59'!C198))</f>
        <v>2.1652076274541159</v>
      </c>
      <c r="D191" s="1">
        <f>ABS(MEAN!D191-MIN('ID-13'!C198,'ID-14'!D198,'ID-15'!C198,'ID-16'!B198,'ID-18'!C198,'ID-26'!D198,'ID-29'!D198,'ID-30'!D198,'ID-33'!C198,'ID-34'!D198,'ID-36'!C198,'ID-37'!C198,'ID-38'!D198,'ID-39'!D198,'ID-40'!D198,'ID-45'!D198,'ID-59'!D198,'ID-71'!C198))</f>
        <v>3.3322873340608261</v>
      </c>
      <c r="E191" s="1">
        <f>ABS(MEAN!E191-MIN('ID-03'!B198,'ID-09'!C198,'ID-13'!D198,'ID-15'!D198,'ID-16'!C198,'ID-18'!D198,'ID-24'!D198,'ID-29'!E198,'ID-30'!E198,'ID-33'!D198,'ID-34'!E198,'ID-36'!D198,'ID-38'!E198,'ID-39'!E198,'ID-40'!E198,'ID-44'!D198,'ID-45'!E198,'ID-57'!D198,'ID-70'!C198,'ID-71'!D198))</f>
        <v>3.2999111974504736</v>
      </c>
      <c r="F191" s="1">
        <f>ABS(MEAN!F191-MIN('ID-01'!B198,'ID-02'!B198,'ID-03'!C198,'ID-06'!B198,'ID-08'!C198,'ID-09'!D198,'ID-12'!B198,'ID-16'!D198,'ID-18'!E198,'ID-24'!E198,'ID-29'!F198,'ID-33'!E198,'ID-34'!F198,'ID-36'!E198,'ID-38'!F198,'ID-39'!F198,'ID-40'!F198,'ID-45'!F198,'ID-53'!C198,'ID-54'!B198,'ID-57'!E198,'ID-71'!E198))</f>
        <v>4.2590376290134415</v>
      </c>
      <c r="G191" s="1">
        <f>ABS(MEAN!G191-MIN('ID-01'!C198,'ID-02'!C198,'ID-03'!D198,'ID-07'!B198,'ID-08'!D198,'ID-11'!D198,'ID-18'!F198,'ID-24'!F198,'ID-29'!G198,'ID-31'!B198,'ID-33'!F198,'ID-34'!G198,'ID-36'!F198,'ID-39'!G198,'ID-40'!G198,'ID-44'!E198,'ID-45'!G198,'ID-50'!B198,'ID-53'!D198,'ID-54'!C198,'ID-57'!F198,'ID-59'!E198,'ID-70'!D198,'ID-71'!F198))</f>
        <v>3.8600896014298662</v>
      </c>
      <c r="H191" s="1">
        <f>ABS(MEAN!H191-MIN('ID-03'!E198,'ID-11'!E198,'ID-13'!E198,'ID-15'!E198,'ID-16'!E198,'ID-18'!G198,'ID-24'!G198,'ID-29'!H198,'ID-30'!F198,'ID-31'!C198,'ID-33'!G198,'ID-34'!H198,'ID-40'!H198,'ID-44'!F198,'ID-45'!H198,'ID-54'!D198,'ID-57'!G198,'ID-59'!F198,'ID-70'!E198,'ID-71'!G198))</f>
        <v>2.4659753237893156</v>
      </c>
      <c r="I191" s="1">
        <f>ABS(MEAN!I191-MIN('ID-12'!C198,'ID-18'!H198,'ID-24'!H198,'ID-29'!I198,'ID-40'!I198,'ID-44'!G198,'ID-45'!I198,'ID-59'!G198))</f>
        <v>1.5752748449357767</v>
      </c>
      <c r="J191" s="1">
        <f>ABS(MEAN!J191-MIN('ID-31'!D198,'ID-40'!J198,'ID-44'!H198,'ID-45'!J198,'ID-57'!H198))</f>
        <v>3.070000591792919</v>
      </c>
      <c r="K191" s="1">
        <f>ABS(MEAN!K191-MIN('ID-26'!E198,'ID-31'!E198,'ID-34'!I198,'ID-36'!G198,'ID-40'!K198,'ID-44'!I198,'ID-57'!I198))</f>
        <v>4.0838889216973051</v>
      </c>
    </row>
    <row r="192" spans="1:11" x14ac:dyDescent="0.25">
      <c r="A192" s="1">
        <v>23.5</v>
      </c>
      <c r="B192" s="1">
        <f>ABS(MEAN!B192-MIN('ID-11'!B199,'ID-13'!B199,'ID-14'!B199,'ID-15'!B199,'ID-24'!B199,'ID-26'!B199,'ID-29'!B199,'ID-30'!B199,'ID-32'!B199,'ID-33'!B199,'ID-34'!B199,'ID-37'!B199,'ID-38'!B199,'ID-39'!B199,'ID-40'!B199,'ID-44'!B199,'ID-45'!B199,'ID-53'!B199,'ID-57'!B199,'ID-59'!B199,'ID-70'!B199,'ID-71'!B199))</f>
        <v>1.7411286280449154</v>
      </c>
      <c r="C192" s="1">
        <f>ABS(MEAN!C192-MIN('ID-08'!B199,'ID-09'!B199,'ID-11'!C199,'ID-14'!C199,'ID-18'!B199,'ID-24'!C199,'ID-26'!C199,'ID-29'!C199,'ID-30'!C199,'ID-34'!C199,'ID-36'!B199,'ID-38'!C199,'ID-39'!C199,'ID-40'!C199,'ID-44'!C199,'ID-45'!C199,'ID-57'!C199,'ID-59'!C199))</f>
        <v>2.1957900967006019</v>
      </c>
      <c r="D192" s="1">
        <f>ABS(MEAN!D192-MIN('ID-13'!C199,'ID-14'!D199,'ID-15'!C199,'ID-16'!B199,'ID-18'!C199,'ID-26'!D199,'ID-29'!D199,'ID-30'!D199,'ID-33'!C199,'ID-34'!D199,'ID-36'!C199,'ID-37'!C199,'ID-38'!D199,'ID-39'!D199,'ID-40'!D199,'ID-45'!D199,'ID-59'!D199,'ID-71'!C199))</f>
        <v>3.3381068125104107</v>
      </c>
      <c r="E192" s="1">
        <f>ABS(MEAN!E192-MIN('ID-03'!B199,'ID-09'!C199,'ID-13'!D199,'ID-15'!D199,'ID-16'!C199,'ID-18'!D199,'ID-24'!D199,'ID-29'!E199,'ID-30'!E199,'ID-33'!D199,'ID-34'!E199,'ID-36'!D199,'ID-38'!E199,'ID-39'!E199,'ID-40'!E199,'ID-44'!D199,'ID-45'!E199,'ID-57'!D199,'ID-70'!C199,'ID-71'!D199))</f>
        <v>3.2602753247590286</v>
      </c>
      <c r="F192" s="1">
        <f>ABS(MEAN!F192-MIN('ID-01'!B199,'ID-02'!B199,'ID-03'!C199,'ID-06'!B199,'ID-08'!C199,'ID-09'!D199,'ID-12'!B199,'ID-16'!D199,'ID-18'!E199,'ID-24'!E199,'ID-29'!F199,'ID-33'!E199,'ID-34'!F199,'ID-36'!E199,'ID-38'!F199,'ID-39'!F199,'ID-40'!F199,'ID-45'!F199,'ID-53'!C199,'ID-54'!B199,'ID-57'!E199,'ID-71'!E199))</f>
        <v>4.256392672368321</v>
      </c>
      <c r="G192" s="1">
        <f>ABS(MEAN!G192-MIN('ID-01'!C199,'ID-02'!C199,'ID-03'!D199,'ID-07'!B199,'ID-08'!D199,'ID-11'!D199,'ID-18'!F199,'ID-24'!F199,'ID-29'!G199,'ID-31'!B199,'ID-33'!F199,'ID-34'!G199,'ID-36'!F199,'ID-39'!G199,'ID-40'!G199,'ID-44'!E199,'ID-45'!G199,'ID-50'!B199,'ID-53'!D199,'ID-54'!C199,'ID-57'!F199,'ID-59'!E199,'ID-70'!D199,'ID-71'!F199))</f>
        <v>3.8690177402061003</v>
      </c>
      <c r="H192" s="1">
        <f>ABS(MEAN!H192-MIN('ID-03'!E199,'ID-11'!E199,'ID-13'!E199,'ID-15'!E199,'ID-16'!E199,'ID-18'!G199,'ID-24'!G199,'ID-29'!H199,'ID-30'!F199,'ID-31'!C199,'ID-33'!G199,'ID-34'!H199,'ID-40'!H199,'ID-44'!F199,'ID-45'!H199,'ID-54'!D199,'ID-57'!G199,'ID-59'!F199,'ID-70'!E199,'ID-71'!G199))</f>
        <v>2.513656097889335</v>
      </c>
      <c r="I192" s="1">
        <f>ABS(MEAN!I192-MIN('ID-12'!C199,'ID-18'!H199,'ID-24'!H199,'ID-29'!I199,'ID-40'!I199,'ID-44'!G199,'ID-45'!I199,'ID-59'!G199))</f>
        <v>1.5776015656273756</v>
      </c>
      <c r="J192" s="1">
        <f>ABS(MEAN!J192-MIN('ID-31'!D199,'ID-40'!J199,'ID-44'!H199,'ID-45'!J199,'ID-57'!H199))</f>
        <v>3.061051968939374</v>
      </c>
      <c r="K192" s="1">
        <f>ABS(MEAN!K192-MIN('ID-26'!E199,'ID-31'!E199,'ID-34'!I199,'ID-36'!G199,'ID-40'!K199,'ID-44'!I199,'ID-57'!I199))</f>
        <v>4.0989742613551847</v>
      </c>
    </row>
    <row r="193" spans="1:11" x14ac:dyDescent="0.25">
      <c r="A193" s="1">
        <v>23.625</v>
      </c>
      <c r="B193" s="1">
        <f>ABS(MEAN!B193-MIN('ID-11'!B200,'ID-13'!B200,'ID-14'!B200,'ID-15'!B200,'ID-24'!B200,'ID-26'!B200,'ID-29'!B200,'ID-30'!B200,'ID-32'!B200,'ID-33'!B200,'ID-34'!B200,'ID-37'!B200,'ID-38'!B200,'ID-39'!B200,'ID-40'!B200,'ID-44'!B200,'ID-45'!B200,'ID-53'!B200,'ID-57'!B200,'ID-59'!B200,'ID-70'!B200,'ID-71'!B200))</f>
        <v>1.7611670707502789</v>
      </c>
      <c r="C193" s="1">
        <f>ABS(MEAN!C193-MIN('ID-08'!B200,'ID-09'!B200,'ID-11'!C200,'ID-14'!C200,'ID-18'!B200,'ID-24'!C200,'ID-26'!C200,'ID-29'!C200,'ID-30'!C200,'ID-34'!C200,'ID-36'!B200,'ID-38'!C200,'ID-39'!C200,'ID-40'!C200,'ID-44'!C200,'ID-45'!C200,'ID-57'!C200,'ID-59'!C200))</f>
        <v>2.1969248923207978</v>
      </c>
      <c r="D193" s="1">
        <f>ABS(MEAN!D193-MIN('ID-13'!C200,'ID-14'!D200,'ID-15'!C200,'ID-16'!B200,'ID-18'!C200,'ID-26'!D200,'ID-29'!D200,'ID-30'!D200,'ID-33'!C200,'ID-34'!D200,'ID-36'!C200,'ID-37'!C200,'ID-38'!D200,'ID-39'!D200,'ID-40'!D200,'ID-45'!D200,'ID-59'!D200,'ID-71'!C200))</f>
        <v>3.3416549615105922</v>
      </c>
      <c r="E193" s="1">
        <f>ABS(MEAN!E193-MIN('ID-03'!B200,'ID-09'!C200,'ID-13'!D200,'ID-15'!D200,'ID-16'!C200,'ID-18'!D200,'ID-24'!D200,'ID-29'!E200,'ID-30'!E200,'ID-33'!D200,'ID-34'!E200,'ID-36'!D200,'ID-38'!E200,'ID-39'!E200,'ID-40'!E200,'ID-44'!D200,'ID-45'!E200,'ID-57'!D200,'ID-70'!C200,'ID-71'!D200))</f>
        <v>3.2437688901476598</v>
      </c>
      <c r="F193" s="1">
        <f>ABS(MEAN!F193-MIN('ID-01'!B200,'ID-02'!B200,'ID-03'!C200,'ID-06'!B200,'ID-08'!C200,'ID-09'!D200,'ID-12'!B200,'ID-16'!D200,'ID-18'!E200,'ID-24'!E200,'ID-29'!F200,'ID-33'!E200,'ID-34'!F200,'ID-36'!E200,'ID-38'!F200,'ID-39'!F200,'ID-40'!F200,'ID-45'!F200,'ID-53'!C200,'ID-54'!B200,'ID-57'!E200,'ID-71'!E200))</f>
        <v>4.2560039775998924</v>
      </c>
      <c r="G193" s="1">
        <f>ABS(MEAN!G193-MIN('ID-01'!C200,'ID-02'!C200,'ID-03'!D200,'ID-07'!B200,'ID-08'!D200,'ID-11'!D200,'ID-18'!F200,'ID-24'!F200,'ID-29'!G200,'ID-31'!B200,'ID-33'!F200,'ID-34'!G200,'ID-36'!F200,'ID-39'!G200,'ID-40'!G200,'ID-44'!E200,'ID-45'!G200,'ID-50'!B200,'ID-53'!D200,'ID-54'!C200,'ID-57'!F200,'ID-59'!E200,'ID-70'!D200,'ID-71'!F200))</f>
        <v>3.8703893610019229</v>
      </c>
      <c r="H193" s="1">
        <f>ABS(MEAN!H193-MIN('ID-03'!E200,'ID-11'!E200,'ID-13'!E200,'ID-15'!E200,'ID-16'!E200,'ID-18'!G200,'ID-24'!G200,'ID-29'!H200,'ID-30'!F200,'ID-31'!C200,'ID-33'!G200,'ID-34'!H200,'ID-40'!H200,'ID-44'!F200,'ID-45'!H200,'ID-54'!D200,'ID-57'!G200,'ID-59'!F200,'ID-70'!E200,'ID-71'!G200))</f>
        <v>2.4840827218102781</v>
      </c>
      <c r="I193" s="1">
        <f>ABS(MEAN!I193-MIN('ID-12'!C200,'ID-18'!H200,'ID-24'!H200,'ID-29'!I200,'ID-40'!I200,'ID-44'!G200,'ID-45'!I200,'ID-59'!G200))</f>
        <v>1.5815197380007717</v>
      </c>
      <c r="J193" s="1">
        <f>ABS(MEAN!J193-MIN('ID-31'!D200,'ID-40'!J200,'ID-44'!H200,'ID-45'!J200,'ID-57'!H200))</f>
        <v>3.1425637801767223</v>
      </c>
      <c r="K193" s="1">
        <f>ABS(MEAN!K193-MIN('ID-26'!E200,'ID-31'!E200,'ID-34'!I200,'ID-36'!G200,'ID-40'!K200,'ID-44'!I200,'ID-57'!I200))</f>
        <v>4.1259332017604748</v>
      </c>
    </row>
    <row r="194" spans="1:11" x14ac:dyDescent="0.25">
      <c r="A194" s="1">
        <v>23.75</v>
      </c>
      <c r="B194" s="1">
        <f>ABS(MEAN!B194-MIN('ID-11'!B201,'ID-13'!B201,'ID-14'!B201,'ID-15'!B201,'ID-24'!B201,'ID-26'!B201,'ID-29'!B201,'ID-30'!B201,'ID-32'!B201,'ID-33'!B201,'ID-34'!B201,'ID-37'!B201,'ID-38'!B201,'ID-39'!B201,'ID-40'!B201,'ID-44'!B201,'ID-45'!B201,'ID-53'!B201,'ID-57'!B201,'ID-59'!B201,'ID-70'!B201,'ID-71'!B201))</f>
        <v>1.7592941148822341</v>
      </c>
      <c r="C194" s="1">
        <f>ABS(MEAN!C194-MIN('ID-08'!B201,'ID-09'!B201,'ID-11'!C201,'ID-14'!C201,'ID-18'!B201,'ID-24'!C201,'ID-26'!C201,'ID-29'!C201,'ID-30'!C201,'ID-34'!C201,'ID-36'!B201,'ID-38'!C201,'ID-39'!C201,'ID-40'!C201,'ID-44'!C201,'ID-45'!C201,'ID-57'!C201,'ID-59'!C201))</f>
        <v>2.1488963391543017</v>
      </c>
      <c r="D194" s="1">
        <f>ABS(MEAN!D194-MIN('ID-13'!C201,'ID-14'!D201,'ID-15'!C201,'ID-16'!B201,'ID-18'!C201,'ID-26'!D201,'ID-29'!D201,'ID-30'!D201,'ID-33'!C201,'ID-34'!D201,'ID-36'!C201,'ID-37'!C201,'ID-38'!D201,'ID-39'!D201,'ID-40'!D201,'ID-45'!D201,'ID-59'!D201,'ID-71'!C201))</f>
        <v>3.3937654841317055</v>
      </c>
      <c r="E194" s="1">
        <f>ABS(MEAN!E194-MIN('ID-03'!B201,'ID-09'!C201,'ID-13'!D201,'ID-15'!D201,'ID-16'!C201,'ID-18'!D201,'ID-24'!D201,'ID-29'!E201,'ID-30'!E201,'ID-33'!D201,'ID-34'!E201,'ID-36'!D201,'ID-38'!E201,'ID-39'!E201,'ID-40'!E201,'ID-44'!D201,'ID-45'!E201,'ID-57'!D201,'ID-70'!C201,'ID-71'!D201))</f>
        <v>3.259596862962205</v>
      </c>
      <c r="F194" s="1">
        <f>ABS(MEAN!F194-MIN('ID-01'!B201,'ID-02'!B201,'ID-03'!C201,'ID-06'!B201,'ID-08'!C201,'ID-09'!D201,'ID-12'!B201,'ID-16'!D201,'ID-18'!E201,'ID-24'!E201,'ID-29'!F201,'ID-33'!E201,'ID-34'!F201,'ID-36'!E201,'ID-38'!F201,'ID-39'!F201,'ID-40'!F201,'ID-45'!F201,'ID-53'!C201,'ID-54'!B201,'ID-57'!E201,'ID-71'!E201))</f>
        <v>4.269267276451469</v>
      </c>
      <c r="G194" s="1">
        <f>ABS(MEAN!G194-MIN('ID-01'!C201,'ID-02'!C201,'ID-03'!D201,'ID-07'!B201,'ID-08'!D201,'ID-11'!D201,'ID-18'!F201,'ID-24'!F201,'ID-29'!G201,'ID-31'!B201,'ID-33'!F201,'ID-34'!G201,'ID-36'!F201,'ID-39'!G201,'ID-40'!G201,'ID-44'!E201,'ID-45'!G201,'ID-50'!B201,'ID-53'!D201,'ID-54'!C201,'ID-57'!F201,'ID-59'!E201,'ID-70'!D201,'ID-71'!F201))</f>
        <v>3.8723448611988793</v>
      </c>
      <c r="H194" s="1">
        <f>ABS(MEAN!H194-MIN('ID-03'!E201,'ID-11'!E201,'ID-13'!E201,'ID-15'!E201,'ID-16'!E201,'ID-18'!G201,'ID-24'!G201,'ID-29'!H201,'ID-30'!F201,'ID-31'!C201,'ID-33'!G201,'ID-34'!H201,'ID-40'!H201,'ID-44'!F201,'ID-45'!H201,'ID-54'!D201,'ID-57'!G201,'ID-59'!F201,'ID-70'!E201,'ID-71'!G201))</f>
        <v>2.4977434194353947</v>
      </c>
      <c r="I194" s="1">
        <f>ABS(MEAN!I194-MIN('ID-12'!C201,'ID-18'!H201,'ID-24'!H201,'ID-29'!I201,'ID-40'!I201,'ID-44'!G201,'ID-45'!I201,'ID-59'!G201))</f>
        <v>1.5803143407124054</v>
      </c>
      <c r="J194" s="1">
        <f>ABS(MEAN!J194-MIN('ID-31'!D201,'ID-40'!J201,'ID-44'!H201,'ID-45'!J201,'ID-57'!H201))</f>
        <v>3.114550909217165</v>
      </c>
      <c r="K194" s="1">
        <f>ABS(MEAN!K194-MIN('ID-26'!E201,'ID-31'!E201,'ID-34'!I201,'ID-36'!G201,'ID-40'!K201,'ID-44'!I201,'ID-57'!I201))</f>
        <v>4.1488269825216761</v>
      </c>
    </row>
    <row r="195" spans="1:11" x14ac:dyDescent="0.25">
      <c r="A195" s="1">
        <v>23.875</v>
      </c>
      <c r="B195" s="1">
        <f>ABS(MEAN!B195-MIN('ID-11'!B202,'ID-13'!B202,'ID-14'!B202,'ID-15'!B202,'ID-24'!B202,'ID-26'!B202,'ID-29'!B202,'ID-30'!B202,'ID-32'!B202,'ID-33'!B202,'ID-34'!B202,'ID-37'!B202,'ID-38'!B202,'ID-39'!B202,'ID-40'!B202,'ID-44'!B202,'ID-45'!B202,'ID-53'!B202,'ID-57'!B202,'ID-59'!B202,'ID-70'!B202,'ID-71'!B202))</f>
        <v>1.7795431127428998</v>
      </c>
      <c r="C195" s="1">
        <f>ABS(MEAN!C195-MIN('ID-08'!B202,'ID-09'!B202,'ID-11'!C202,'ID-14'!C202,'ID-18'!B202,'ID-24'!C202,'ID-26'!C202,'ID-29'!C202,'ID-30'!C202,'ID-34'!C202,'ID-36'!B202,'ID-38'!C202,'ID-39'!C202,'ID-40'!C202,'ID-44'!C202,'ID-45'!C202,'ID-57'!C202,'ID-59'!C202))</f>
        <v>2.1969752799664093</v>
      </c>
      <c r="D195" s="1">
        <f>ABS(MEAN!D195-MIN('ID-13'!C202,'ID-14'!D202,'ID-15'!C202,'ID-16'!B202,'ID-18'!C202,'ID-26'!D202,'ID-29'!D202,'ID-30'!D202,'ID-33'!C202,'ID-34'!D202,'ID-36'!C202,'ID-37'!C202,'ID-38'!D202,'ID-39'!D202,'ID-40'!D202,'ID-45'!D202,'ID-59'!D202,'ID-71'!C202))</f>
        <v>3.3561997054927026</v>
      </c>
      <c r="E195" s="1">
        <f>ABS(MEAN!E195-MIN('ID-03'!B202,'ID-09'!C202,'ID-13'!D202,'ID-15'!D202,'ID-16'!C202,'ID-18'!D202,'ID-24'!D202,'ID-29'!E202,'ID-30'!E202,'ID-33'!D202,'ID-34'!E202,'ID-36'!D202,'ID-38'!E202,'ID-39'!E202,'ID-40'!E202,'ID-44'!D202,'ID-45'!E202,'ID-57'!D202,'ID-70'!C202,'ID-71'!D202))</f>
        <v>3.2700912445880341</v>
      </c>
      <c r="F195" s="1">
        <f>ABS(MEAN!F195-MIN('ID-01'!B202,'ID-02'!B202,'ID-03'!C202,'ID-06'!B202,'ID-08'!C202,'ID-09'!D202,'ID-12'!B202,'ID-16'!D202,'ID-18'!E202,'ID-24'!E202,'ID-29'!F202,'ID-33'!E202,'ID-34'!F202,'ID-36'!E202,'ID-38'!F202,'ID-39'!F202,'ID-40'!F202,'ID-45'!F202,'ID-53'!C202,'ID-54'!B202,'ID-57'!E202,'ID-71'!E202))</f>
        <v>4.2730655468180387</v>
      </c>
      <c r="G195" s="1">
        <f>ABS(MEAN!G195-MIN('ID-01'!C202,'ID-02'!C202,'ID-03'!D202,'ID-07'!B202,'ID-08'!D202,'ID-11'!D202,'ID-18'!F202,'ID-24'!F202,'ID-29'!G202,'ID-31'!B202,'ID-33'!F202,'ID-34'!G202,'ID-36'!F202,'ID-39'!G202,'ID-40'!G202,'ID-44'!E202,'ID-45'!G202,'ID-50'!B202,'ID-53'!D202,'ID-54'!C202,'ID-57'!F202,'ID-59'!E202,'ID-70'!D202,'ID-71'!F202))</f>
        <v>3.868795660913797</v>
      </c>
      <c r="H195" s="1">
        <f>ABS(MEAN!H195-MIN('ID-03'!E202,'ID-11'!E202,'ID-13'!E202,'ID-15'!E202,'ID-16'!E202,'ID-18'!G202,'ID-24'!G202,'ID-29'!H202,'ID-30'!F202,'ID-31'!C202,'ID-33'!G202,'ID-34'!H202,'ID-40'!H202,'ID-44'!F202,'ID-45'!H202,'ID-54'!D202,'ID-57'!G202,'ID-59'!F202,'ID-70'!E202,'ID-71'!G202))</f>
        <v>2.4725956370353899</v>
      </c>
      <c r="I195" s="1">
        <f>ABS(MEAN!I195-MIN('ID-12'!C202,'ID-18'!H202,'ID-24'!H202,'ID-29'!I202,'ID-40'!I202,'ID-44'!G202,'ID-45'!I202,'ID-59'!G202))</f>
        <v>1.6460748178571656</v>
      </c>
      <c r="J195" s="1">
        <f>ABS(MEAN!J195-MIN('ID-31'!D202,'ID-40'!J202,'ID-44'!H202,'ID-45'!J202,'ID-57'!H202))</f>
        <v>3.1322126491160986</v>
      </c>
      <c r="K195" s="1">
        <f>ABS(MEAN!K195-MIN('ID-26'!E202,'ID-31'!E202,'ID-34'!I202,'ID-36'!G202,'ID-40'!K202,'ID-44'!I202,'ID-57'!I202))</f>
        <v>4.144166729790097</v>
      </c>
    </row>
    <row r="196" spans="1:11" x14ac:dyDescent="0.25">
      <c r="A196" s="1">
        <v>24</v>
      </c>
      <c r="B196" s="1">
        <f>ABS(MEAN!B196-MIN('ID-11'!B203,'ID-13'!B203,'ID-14'!B203,'ID-15'!B203,'ID-24'!B203,'ID-26'!B203,'ID-29'!B203,'ID-30'!B203,'ID-32'!B203,'ID-33'!B203,'ID-34'!B203,'ID-37'!B203,'ID-38'!B203,'ID-39'!B203,'ID-40'!B203,'ID-44'!B203,'ID-45'!B203,'ID-53'!B203,'ID-57'!B203,'ID-59'!B203,'ID-70'!B203,'ID-71'!B203))</f>
        <v>1.825410094902967</v>
      </c>
      <c r="C196" s="1">
        <f>ABS(MEAN!C196-MIN('ID-08'!B203,'ID-09'!B203,'ID-11'!C203,'ID-14'!C203,'ID-18'!B203,'ID-24'!C203,'ID-26'!C203,'ID-29'!C203,'ID-30'!C203,'ID-34'!C203,'ID-36'!B203,'ID-38'!C203,'ID-39'!C203,'ID-40'!C203,'ID-44'!C203,'ID-45'!C203,'ID-57'!C203,'ID-59'!C203))</f>
        <v>2.1977828101666184</v>
      </c>
      <c r="D196" s="1">
        <f>ABS(MEAN!D196-MIN('ID-13'!C203,'ID-14'!D203,'ID-15'!C203,'ID-16'!B203,'ID-18'!C203,'ID-26'!D203,'ID-29'!D203,'ID-30'!D203,'ID-33'!C203,'ID-34'!D203,'ID-36'!C203,'ID-37'!C203,'ID-38'!D203,'ID-39'!D203,'ID-40'!D203,'ID-45'!D203,'ID-59'!D203,'ID-71'!C203))</f>
        <v>3.2885053536703488</v>
      </c>
      <c r="E196" s="1">
        <f>ABS(MEAN!E196-MIN('ID-03'!B203,'ID-09'!C203,'ID-13'!D203,'ID-15'!D203,'ID-16'!C203,'ID-18'!D203,'ID-24'!D203,'ID-29'!E203,'ID-30'!E203,'ID-33'!D203,'ID-34'!E203,'ID-36'!D203,'ID-38'!E203,'ID-39'!E203,'ID-40'!E203,'ID-44'!D203,'ID-45'!E203,'ID-57'!D203,'ID-70'!C203,'ID-71'!D203))</f>
        <v>3.266460897594218</v>
      </c>
      <c r="F196" s="1">
        <f>ABS(MEAN!F196-MIN('ID-01'!B203,'ID-02'!B203,'ID-03'!C203,'ID-06'!B203,'ID-08'!C203,'ID-09'!D203,'ID-12'!B203,'ID-16'!D203,'ID-18'!E203,'ID-24'!E203,'ID-29'!F203,'ID-33'!E203,'ID-34'!F203,'ID-36'!E203,'ID-38'!F203,'ID-39'!F203,'ID-40'!F203,'ID-45'!F203,'ID-53'!C203,'ID-54'!B203,'ID-57'!E203,'ID-71'!E203))</f>
        <v>4.2732217366373888</v>
      </c>
      <c r="G196" s="1">
        <f>ABS(MEAN!G196-MIN('ID-01'!C203,'ID-02'!C203,'ID-03'!D203,'ID-07'!B203,'ID-08'!D203,'ID-11'!D203,'ID-18'!F203,'ID-24'!F203,'ID-29'!G203,'ID-31'!B203,'ID-33'!F203,'ID-34'!G203,'ID-36'!F203,'ID-39'!G203,'ID-40'!G203,'ID-44'!E203,'ID-45'!G203,'ID-50'!B203,'ID-53'!D203,'ID-54'!C203,'ID-57'!F203,'ID-59'!E203,'ID-70'!D203,'ID-71'!F203))</f>
        <v>3.8666720852776706</v>
      </c>
      <c r="H196" s="1">
        <f>ABS(MEAN!H196-MIN('ID-03'!E203,'ID-11'!E203,'ID-13'!E203,'ID-15'!E203,'ID-16'!E203,'ID-18'!G203,'ID-24'!G203,'ID-29'!H203,'ID-30'!F203,'ID-31'!C203,'ID-33'!G203,'ID-34'!H203,'ID-40'!H203,'ID-44'!F203,'ID-45'!H203,'ID-54'!D203,'ID-57'!G203,'ID-59'!F203,'ID-70'!E203,'ID-71'!G203))</f>
        <v>2.4848840608784251</v>
      </c>
      <c r="I196" s="1">
        <f>ABS(MEAN!I196-MIN('ID-12'!C203,'ID-18'!H203,'ID-24'!H203,'ID-29'!I203,'ID-40'!I203,'ID-44'!G203,'ID-45'!I203,'ID-59'!G203))</f>
        <v>1.6647748418367492</v>
      </c>
      <c r="J196" s="1">
        <f>ABS(MEAN!J196-MIN('ID-31'!D203,'ID-40'!J203,'ID-44'!H203,'ID-45'!J203,'ID-57'!H203))</f>
        <v>3.1456358810606027</v>
      </c>
      <c r="K196" s="1">
        <f>ABS(MEAN!K196-MIN('ID-26'!E203,'ID-31'!E203,'ID-34'!I203,'ID-36'!G203,'ID-40'!K203,'ID-44'!I203,'ID-57'!I203))</f>
        <v>4.1402064746668152</v>
      </c>
    </row>
    <row r="197" spans="1:11" x14ac:dyDescent="0.25">
      <c r="A197" s="1">
        <v>24.125</v>
      </c>
      <c r="B197" s="1">
        <f>ABS(MEAN!B197-MIN('ID-11'!B204,'ID-13'!B204,'ID-14'!B204,'ID-15'!B204,'ID-24'!B204,'ID-26'!B204,'ID-29'!B204,'ID-30'!B204,'ID-32'!B204,'ID-33'!B204,'ID-34'!B204,'ID-37'!B204,'ID-38'!B204,'ID-39'!B204,'ID-40'!B204,'ID-44'!B204,'ID-45'!B204,'ID-53'!B204,'ID-57'!B204,'ID-59'!B204,'ID-70'!B204,'ID-71'!B204))</f>
        <v>1.8797659930542281</v>
      </c>
      <c r="C197" s="1">
        <f>ABS(MEAN!C197-MIN('ID-08'!B204,'ID-09'!B204,'ID-11'!C204,'ID-14'!C204,'ID-18'!B204,'ID-24'!C204,'ID-26'!C204,'ID-29'!C204,'ID-30'!C204,'ID-34'!C204,'ID-36'!B204,'ID-38'!C204,'ID-39'!C204,'ID-40'!C204,'ID-44'!C204,'ID-45'!C204,'ID-57'!C204,'ID-59'!C204))</f>
        <v>2.2090310745271111</v>
      </c>
      <c r="D197" s="1">
        <f>ABS(MEAN!D197-MIN('ID-13'!C204,'ID-14'!D204,'ID-15'!C204,'ID-16'!B204,'ID-18'!C204,'ID-26'!D204,'ID-29'!D204,'ID-30'!D204,'ID-33'!C204,'ID-34'!D204,'ID-36'!C204,'ID-37'!C204,'ID-38'!D204,'ID-39'!D204,'ID-40'!D204,'ID-45'!D204,'ID-59'!D204,'ID-71'!C204))</f>
        <v>3.2909258951775051</v>
      </c>
      <c r="E197" s="1">
        <f>ABS(MEAN!E197-MIN('ID-03'!B204,'ID-09'!C204,'ID-13'!D204,'ID-15'!D204,'ID-16'!C204,'ID-18'!D204,'ID-24'!D204,'ID-29'!E204,'ID-30'!E204,'ID-33'!D204,'ID-34'!E204,'ID-36'!D204,'ID-38'!E204,'ID-39'!E204,'ID-40'!E204,'ID-44'!D204,'ID-45'!E204,'ID-57'!D204,'ID-70'!C204,'ID-71'!D204))</f>
        <v>3.2368266282604452</v>
      </c>
      <c r="F197" s="1">
        <f>ABS(MEAN!F197-MIN('ID-01'!B204,'ID-02'!B204,'ID-03'!C204,'ID-06'!B204,'ID-08'!C204,'ID-09'!D204,'ID-12'!B204,'ID-16'!D204,'ID-18'!E204,'ID-24'!E204,'ID-29'!F204,'ID-33'!E204,'ID-34'!F204,'ID-36'!E204,'ID-38'!F204,'ID-39'!F204,'ID-40'!F204,'ID-45'!F204,'ID-53'!C204,'ID-54'!B204,'ID-57'!E204,'ID-71'!E204))</f>
        <v>4.2759232741292621</v>
      </c>
      <c r="G197" s="1">
        <f>ABS(MEAN!G197-MIN('ID-01'!C204,'ID-02'!C204,'ID-03'!D204,'ID-07'!B204,'ID-08'!D204,'ID-11'!D204,'ID-18'!F204,'ID-24'!F204,'ID-29'!G204,'ID-31'!B204,'ID-33'!F204,'ID-34'!G204,'ID-36'!F204,'ID-39'!G204,'ID-40'!G204,'ID-44'!E204,'ID-45'!G204,'ID-50'!B204,'ID-53'!D204,'ID-54'!C204,'ID-57'!F204,'ID-59'!E204,'ID-70'!D204,'ID-71'!F204))</f>
        <v>3.8685697221907098</v>
      </c>
      <c r="H197" s="1">
        <f>ABS(MEAN!H197-MIN('ID-03'!E204,'ID-11'!E204,'ID-13'!E204,'ID-15'!E204,'ID-16'!E204,'ID-18'!G204,'ID-24'!G204,'ID-29'!H204,'ID-30'!F204,'ID-31'!C204,'ID-33'!G204,'ID-34'!H204,'ID-40'!H204,'ID-44'!F204,'ID-45'!H204,'ID-54'!D204,'ID-57'!G204,'ID-59'!F204,'ID-70'!E204,'ID-71'!G204))</f>
        <v>2.5380462147590777</v>
      </c>
      <c r="I197" s="1">
        <f>ABS(MEAN!I197-MIN('ID-12'!C204,'ID-18'!H204,'ID-24'!H204,'ID-29'!I204,'ID-40'!I204,'ID-44'!G204,'ID-45'!I204,'ID-59'!G204))</f>
        <v>1.6222125974678896</v>
      </c>
      <c r="J197" s="1">
        <f>ABS(MEAN!J197-MIN('ID-31'!D204,'ID-40'!J204,'ID-44'!H204,'ID-45'!J204,'ID-57'!H204))</f>
        <v>3.1389719669191365</v>
      </c>
      <c r="K197" s="1">
        <f>ABS(MEAN!K197-MIN('ID-26'!E204,'ID-31'!E204,'ID-34'!I204,'ID-36'!G204,'ID-40'!K204,'ID-44'!I204,'ID-57'!I204))</f>
        <v>4.1353077225502126</v>
      </c>
    </row>
    <row r="198" spans="1:11" x14ac:dyDescent="0.25">
      <c r="A198" s="1">
        <v>24.25</v>
      </c>
      <c r="B198" s="1">
        <f>ABS(MEAN!B198-MIN('ID-11'!B205,'ID-13'!B205,'ID-14'!B205,'ID-15'!B205,'ID-24'!B205,'ID-26'!B205,'ID-29'!B205,'ID-30'!B205,'ID-32'!B205,'ID-33'!B205,'ID-34'!B205,'ID-37'!B205,'ID-38'!B205,'ID-39'!B205,'ID-40'!B205,'ID-44'!B205,'ID-45'!B205,'ID-53'!B205,'ID-57'!B205,'ID-59'!B205,'ID-70'!B205,'ID-71'!B205))</f>
        <v>1.9365133595016317</v>
      </c>
      <c r="C198" s="1">
        <f>ABS(MEAN!C198-MIN('ID-08'!B205,'ID-09'!B205,'ID-11'!C205,'ID-14'!C205,'ID-18'!B205,'ID-24'!C205,'ID-26'!C205,'ID-29'!C205,'ID-30'!C205,'ID-34'!C205,'ID-36'!B205,'ID-38'!C205,'ID-39'!C205,'ID-40'!C205,'ID-44'!C205,'ID-45'!C205,'ID-57'!C205,'ID-59'!C205))</f>
        <v>2.2401600488359712</v>
      </c>
      <c r="D198" s="1">
        <f>ABS(MEAN!D198-MIN('ID-13'!C205,'ID-14'!D205,'ID-15'!C205,'ID-16'!B205,'ID-18'!C205,'ID-26'!D205,'ID-29'!D205,'ID-30'!D205,'ID-33'!C205,'ID-34'!D205,'ID-36'!C205,'ID-37'!C205,'ID-38'!D205,'ID-39'!D205,'ID-40'!D205,'ID-45'!D205,'ID-59'!D205,'ID-71'!C205))</f>
        <v>3.3146201792116159</v>
      </c>
      <c r="E198" s="1">
        <f>ABS(MEAN!E198-MIN('ID-03'!B205,'ID-09'!C205,'ID-13'!D205,'ID-15'!D205,'ID-16'!C205,'ID-18'!D205,'ID-24'!D205,'ID-29'!E205,'ID-30'!E205,'ID-33'!D205,'ID-34'!E205,'ID-36'!D205,'ID-38'!E205,'ID-39'!E205,'ID-40'!E205,'ID-44'!D205,'ID-45'!E205,'ID-57'!D205,'ID-70'!C205,'ID-71'!D205))</f>
        <v>3.2317615192126041</v>
      </c>
      <c r="F198" s="1">
        <f>ABS(MEAN!F198-MIN('ID-01'!B205,'ID-02'!B205,'ID-03'!C205,'ID-06'!B205,'ID-08'!C205,'ID-09'!D205,'ID-12'!B205,'ID-16'!D205,'ID-18'!E205,'ID-24'!E205,'ID-29'!F205,'ID-33'!E205,'ID-34'!F205,'ID-36'!E205,'ID-38'!F205,'ID-39'!F205,'ID-40'!F205,'ID-45'!F205,'ID-53'!C205,'ID-54'!B205,'ID-57'!E205,'ID-71'!E205))</f>
        <v>4.2788422125195851</v>
      </c>
      <c r="G198" s="1">
        <f>ABS(MEAN!G198-MIN('ID-01'!C205,'ID-02'!C205,'ID-03'!D205,'ID-07'!B205,'ID-08'!D205,'ID-11'!D205,'ID-18'!F205,'ID-24'!F205,'ID-29'!G205,'ID-31'!B205,'ID-33'!F205,'ID-34'!G205,'ID-36'!F205,'ID-39'!G205,'ID-40'!G205,'ID-44'!E205,'ID-45'!G205,'ID-50'!B205,'ID-53'!D205,'ID-54'!C205,'ID-57'!F205,'ID-59'!E205,'ID-70'!D205,'ID-71'!F205))</f>
        <v>3.867663298631566</v>
      </c>
      <c r="H198" s="1">
        <f>ABS(MEAN!H198-MIN('ID-03'!E205,'ID-11'!E205,'ID-13'!E205,'ID-15'!E205,'ID-16'!E205,'ID-18'!G205,'ID-24'!G205,'ID-29'!H205,'ID-30'!F205,'ID-31'!C205,'ID-33'!G205,'ID-34'!H205,'ID-40'!H205,'ID-44'!F205,'ID-45'!H205,'ID-54'!D205,'ID-57'!G205,'ID-59'!F205,'ID-70'!E205,'ID-71'!G205))</f>
        <v>2.6487651690440224</v>
      </c>
      <c r="I198" s="1">
        <f>ABS(MEAN!I198-MIN('ID-12'!C205,'ID-18'!H205,'ID-24'!H205,'ID-29'!I205,'ID-40'!I205,'ID-44'!G205,'ID-45'!I205,'ID-59'!G205))</f>
        <v>1.6267788495748441</v>
      </c>
      <c r="J198" s="1">
        <f>ABS(MEAN!J198-MIN('ID-31'!D205,'ID-40'!J205,'ID-44'!H205,'ID-45'!J205,'ID-57'!H205))</f>
        <v>3.1684613863636208</v>
      </c>
      <c r="K198" s="1">
        <f>ABS(MEAN!K198-MIN('ID-26'!E205,'ID-31'!E205,'ID-34'!I205,'ID-36'!G205,'ID-40'!K205,'ID-44'!I205,'ID-57'!I205))</f>
        <v>4.1504307378929859</v>
      </c>
    </row>
    <row r="199" spans="1:11" x14ac:dyDescent="0.25">
      <c r="A199" s="1">
        <v>24.375</v>
      </c>
      <c r="B199" s="1">
        <f>ABS(MEAN!B199-MIN('ID-11'!B206,'ID-13'!B206,'ID-14'!B206,'ID-15'!B206,'ID-24'!B206,'ID-26'!B206,'ID-29'!B206,'ID-30'!B206,'ID-32'!B206,'ID-33'!B206,'ID-34'!B206,'ID-37'!B206,'ID-38'!B206,'ID-39'!B206,'ID-40'!B206,'ID-44'!B206,'ID-45'!B206,'ID-53'!B206,'ID-57'!B206,'ID-59'!B206,'ID-70'!B206,'ID-71'!B206))</f>
        <v>1.9408306783774947</v>
      </c>
      <c r="C199" s="1">
        <f>ABS(MEAN!C199-MIN('ID-08'!B206,'ID-09'!B206,'ID-11'!C206,'ID-14'!C206,'ID-18'!B206,'ID-24'!C206,'ID-26'!C206,'ID-29'!C206,'ID-30'!C206,'ID-34'!C206,'ID-36'!B206,'ID-38'!C206,'ID-39'!C206,'ID-40'!C206,'ID-44'!C206,'ID-45'!C206,'ID-57'!C206,'ID-59'!C206))</f>
        <v>2.2145707894922602</v>
      </c>
      <c r="D199" s="1">
        <f>ABS(MEAN!D199-MIN('ID-13'!C206,'ID-14'!D206,'ID-15'!C206,'ID-16'!B206,'ID-18'!C206,'ID-26'!D206,'ID-29'!D206,'ID-30'!D206,'ID-33'!C206,'ID-34'!D206,'ID-36'!C206,'ID-37'!C206,'ID-38'!D206,'ID-39'!D206,'ID-40'!D206,'ID-45'!D206,'ID-59'!D206,'ID-71'!C206))</f>
        <v>3.2808679966970331</v>
      </c>
      <c r="E199" s="1">
        <f>ABS(MEAN!E199-MIN('ID-03'!B206,'ID-09'!C206,'ID-13'!D206,'ID-15'!D206,'ID-16'!C206,'ID-18'!D206,'ID-24'!D206,'ID-29'!E206,'ID-30'!E206,'ID-33'!D206,'ID-34'!E206,'ID-36'!D206,'ID-38'!E206,'ID-39'!E206,'ID-40'!E206,'ID-44'!D206,'ID-45'!E206,'ID-57'!D206,'ID-70'!C206,'ID-71'!D206))</f>
        <v>3.2292406996866561</v>
      </c>
      <c r="F199" s="1">
        <f>ABS(MEAN!F199-MIN('ID-01'!B206,'ID-02'!B206,'ID-03'!C206,'ID-06'!B206,'ID-08'!C206,'ID-09'!D206,'ID-12'!B206,'ID-16'!D206,'ID-18'!E206,'ID-24'!E206,'ID-29'!F206,'ID-33'!E206,'ID-34'!F206,'ID-36'!E206,'ID-38'!F206,'ID-39'!F206,'ID-40'!F206,'ID-45'!F206,'ID-53'!C206,'ID-54'!B206,'ID-57'!E206,'ID-71'!E206))</f>
        <v>4.28157461466893</v>
      </c>
      <c r="G199" s="1">
        <f>ABS(MEAN!G199-MIN('ID-01'!C206,'ID-02'!C206,'ID-03'!D206,'ID-07'!B206,'ID-08'!D206,'ID-11'!D206,'ID-18'!F206,'ID-24'!F206,'ID-29'!G206,'ID-31'!B206,'ID-33'!F206,'ID-34'!G206,'ID-36'!F206,'ID-39'!G206,'ID-40'!G206,'ID-44'!E206,'ID-45'!G206,'ID-50'!B206,'ID-53'!D206,'ID-54'!C206,'ID-57'!F206,'ID-59'!E206,'ID-70'!D206,'ID-71'!F206))</f>
        <v>3.8659178351416266</v>
      </c>
      <c r="H199" s="1">
        <f>ABS(MEAN!H199-MIN('ID-03'!E206,'ID-11'!E206,'ID-13'!E206,'ID-15'!E206,'ID-16'!E206,'ID-18'!G206,'ID-24'!G206,'ID-29'!H206,'ID-30'!F206,'ID-31'!C206,'ID-33'!G206,'ID-34'!H206,'ID-40'!H206,'ID-44'!F206,'ID-45'!H206,'ID-54'!D206,'ID-57'!G206,'ID-59'!F206,'ID-70'!E206,'ID-71'!G206))</f>
        <v>2.6556133448517976</v>
      </c>
      <c r="I199" s="1">
        <f>ABS(MEAN!I199-MIN('ID-12'!C206,'ID-18'!H206,'ID-24'!H206,'ID-29'!I206,'ID-40'!I206,'ID-44'!G206,'ID-45'!I206,'ID-59'!G206))</f>
        <v>1.6446949550359271</v>
      </c>
      <c r="J199" s="1">
        <f>ABS(MEAN!J199-MIN('ID-31'!D206,'ID-40'!J206,'ID-44'!H206,'ID-45'!J206,'ID-57'!H206))</f>
        <v>3.1751605651515185</v>
      </c>
      <c r="K199" s="1">
        <f>ABS(MEAN!K199-MIN('ID-26'!E206,'ID-31'!E206,'ID-34'!I206,'ID-36'!G206,'ID-40'!K206,'ID-44'!I206,'ID-57'!I206))</f>
        <v>4.1811468777781577</v>
      </c>
    </row>
    <row r="200" spans="1:11" x14ac:dyDescent="0.25">
      <c r="A200" s="1">
        <v>24.5</v>
      </c>
      <c r="B200" s="1">
        <f>ABS(MEAN!B200-MIN('ID-11'!B207,'ID-13'!B207,'ID-14'!B207,'ID-15'!B207,'ID-24'!B207,'ID-26'!B207,'ID-29'!B207,'ID-30'!B207,'ID-32'!B207,'ID-33'!B207,'ID-34'!B207,'ID-37'!B207,'ID-38'!B207,'ID-39'!B207,'ID-40'!B207,'ID-44'!B207,'ID-45'!B207,'ID-53'!B207,'ID-57'!B207,'ID-59'!B207,'ID-70'!B207,'ID-71'!B207))</f>
        <v>1.9235630891796767</v>
      </c>
      <c r="C200" s="1">
        <f>ABS(MEAN!C200-MIN('ID-08'!B207,'ID-09'!B207,'ID-11'!C207,'ID-14'!C207,'ID-18'!B207,'ID-24'!C207,'ID-26'!C207,'ID-29'!C207,'ID-30'!C207,'ID-34'!C207,'ID-36'!B207,'ID-38'!C207,'ID-39'!C207,'ID-40'!C207,'ID-44'!C207,'ID-45'!C207,'ID-57'!C207,'ID-59'!C207))</f>
        <v>2.3746362172101421</v>
      </c>
      <c r="D200" s="1">
        <f>ABS(MEAN!D200-MIN('ID-13'!C207,'ID-14'!D207,'ID-15'!C207,'ID-16'!B207,'ID-18'!C207,'ID-26'!D207,'ID-29'!D207,'ID-30'!D207,'ID-33'!C207,'ID-34'!D207,'ID-36'!C207,'ID-37'!C207,'ID-38'!D207,'ID-39'!D207,'ID-40'!D207,'ID-45'!D207,'ID-59'!D207,'ID-71'!C207))</f>
        <v>3.2515139925240213</v>
      </c>
      <c r="E200" s="1">
        <f>ABS(MEAN!E200-MIN('ID-03'!B207,'ID-09'!C207,'ID-13'!D207,'ID-15'!D207,'ID-16'!C207,'ID-18'!D207,'ID-24'!D207,'ID-29'!E207,'ID-30'!E207,'ID-33'!D207,'ID-34'!E207,'ID-36'!D207,'ID-38'!E207,'ID-39'!E207,'ID-40'!E207,'ID-44'!D207,'ID-45'!E207,'ID-57'!D207,'ID-70'!C207,'ID-71'!D207))</f>
        <v>3.2092206104512258</v>
      </c>
      <c r="F200" s="1">
        <f>ABS(MEAN!F200-MIN('ID-01'!B207,'ID-02'!B207,'ID-03'!C207,'ID-06'!B207,'ID-08'!C207,'ID-09'!D207,'ID-12'!B207,'ID-16'!D207,'ID-18'!E207,'ID-24'!E207,'ID-29'!F207,'ID-33'!E207,'ID-34'!F207,'ID-36'!E207,'ID-38'!F207,'ID-39'!F207,'ID-40'!F207,'ID-45'!F207,'ID-53'!C207,'ID-54'!B207,'ID-57'!E207,'ID-71'!E207))</f>
        <v>4.283932590850636</v>
      </c>
      <c r="G200" s="1">
        <f>ABS(MEAN!G200-MIN('ID-01'!C207,'ID-02'!C207,'ID-03'!D207,'ID-07'!B207,'ID-08'!D207,'ID-11'!D207,'ID-18'!F207,'ID-24'!F207,'ID-29'!G207,'ID-31'!B207,'ID-33'!F207,'ID-34'!G207,'ID-36'!F207,'ID-39'!G207,'ID-40'!G207,'ID-44'!E207,'ID-45'!G207,'ID-50'!B207,'ID-53'!D207,'ID-54'!C207,'ID-57'!F207,'ID-59'!E207,'ID-70'!D207,'ID-71'!F207))</f>
        <v>3.870417717943841</v>
      </c>
      <c r="H200" s="1">
        <f>ABS(MEAN!H200-MIN('ID-03'!E207,'ID-11'!E207,'ID-13'!E207,'ID-15'!E207,'ID-16'!E207,'ID-18'!G207,'ID-24'!G207,'ID-29'!H207,'ID-30'!F207,'ID-31'!C207,'ID-33'!G207,'ID-34'!H207,'ID-40'!H207,'ID-44'!F207,'ID-45'!H207,'ID-54'!D207,'ID-57'!G207,'ID-59'!F207,'ID-70'!E207,'ID-71'!G207))</f>
        <v>2.6668870783644785</v>
      </c>
      <c r="I200" s="1">
        <f>ABS(MEAN!I200-MIN('ID-12'!C207,'ID-18'!H207,'ID-24'!H207,'ID-29'!I207,'ID-40'!I207,'ID-44'!G207,'ID-45'!I207,'ID-59'!G207))</f>
        <v>1.6409311119047807</v>
      </c>
      <c r="J200" s="1">
        <f>ABS(MEAN!J200-MIN('ID-31'!D207,'ID-40'!J207,'ID-44'!H207,'ID-45'!J207,'ID-57'!H207))</f>
        <v>3.1545645095959145</v>
      </c>
      <c r="K200" s="1">
        <f>ABS(MEAN!K200-MIN('ID-26'!E207,'ID-31'!E207,'ID-34'!I207,'ID-36'!G207,'ID-40'!K207,'ID-44'!I207,'ID-57'!I207))</f>
        <v>4.1652347313162323</v>
      </c>
    </row>
    <row r="201" spans="1:11" x14ac:dyDescent="0.25">
      <c r="A201" s="1">
        <v>24.625</v>
      </c>
      <c r="B201" s="1">
        <f>ABS(MEAN!B201-MIN('ID-11'!B208,'ID-13'!B208,'ID-14'!B208,'ID-15'!B208,'ID-24'!B208,'ID-26'!B208,'ID-29'!B208,'ID-30'!B208,'ID-32'!B208,'ID-33'!B208,'ID-34'!B208,'ID-37'!B208,'ID-38'!B208,'ID-39'!B208,'ID-40'!B208,'ID-44'!B208,'ID-45'!B208,'ID-53'!B208,'ID-57'!B208,'ID-59'!B208,'ID-70'!B208,'ID-71'!B208))</f>
        <v>1.9124078588296385</v>
      </c>
      <c r="C201" s="1">
        <f>ABS(MEAN!C201-MIN('ID-08'!B208,'ID-09'!B208,'ID-11'!C208,'ID-14'!C208,'ID-18'!B208,'ID-24'!C208,'ID-26'!C208,'ID-29'!C208,'ID-30'!C208,'ID-34'!C208,'ID-36'!B208,'ID-38'!C208,'ID-39'!C208,'ID-40'!C208,'ID-44'!C208,'ID-45'!C208,'ID-57'!C208,'ID-59'!C208))</f>
        <v>2.4558895699581349</v>
      </c>
      <c r="D201" s="1">
        <f>ABS(MEAN!D201-MIN('ID-13'!C208,'ID-14'!D208,'ID-15'!C208,'ID-16'!B208,'ID-18'!C208,'ID-26'!D208,'ID-29'!D208,'ID-30'!D208,'ID-33'!C208,'ID-34'!D208,'ID-36'!C208,'ID-37'!C208,'ID-38'!D208,'ID-39'!D208,'ID-40'!D208,'ID-45'!D208,'ID-59'!D208,'ID-71'!C208))</f>
        <v>3.2486611131956593</v>
      </c>
      <c r="E201" s="1">
        <f>ABS(MEAN!E201-MIN('ID-03'!B208,'ID-09'!C208,'ID-13'!D208,'ID-15'!D208,'ID-16'!C208,'ID-18'!D208,'ID-24'!D208,'ID-29'!E208,'ID-30'!E208,'ID-33'!D208,'ID-34'!E208,'ID-36'!D208,'ID-38'!E208,'ID-39'!E208,'ID-40'!E208,'ID-44'!D208,'ID-45'!E208,'ID-57'!D208,'ID-70'!C208,'ID-71'!D208))</f>
        <v>3.1303158683497934</v>
      </c>
      <c r="F201" s="1">
        <f>ABS(MEAN!F201-MIN('ID-01'!B208,'ID-02'!B208,'ID-03'!C208,'ID-06'!B208,'ID-08'!C208,'ID-09'!D208,'ID-12'!B208,'ID-16'!D208,'ID-18'!E208,'ID-24'!E208,'ID-29'!F208,'ID-33'!E208,'ID-34'!F208,'ID-36'!E208,'ID-38'!F208,'ID-39'!F208,'ID-40'!F208,'ID-45'!F208,'ID-53'!C208,'ID-54'!B208,'ID-57'!E208,'ID-71'!E208))</f>
        <v>4.2903945198933684</v>
      </c>
      <c r="G201" s="1">
        <f>ABS(MEAN!G201-MIN('ID-01'!C208,'ID-02'!C208,'ID-03'!D208,'ID-07'!B208,'ID-08'!D208,'ID-11'!D208,'ID-18'!F208,'ID-24'!F208,'ID-29'!G208,'ID-31'!B208,'ID-33'!F208,'ID-34'!G208,'ID-36'!F208,'ID-39'!G208,'ID-40'!G208,'ID-44'!E208,'ID-45'!G208,'ID-50'!B208,'ID-53'!D208,'ID-54'!C208,'ID-57'!F208,'ID-59'!E208,'ID-70'!D208,'ID-71'!F208))</f>
        <v>3.8674729514144239</v>
      </c>
      <c r="H201" s="1">
        <f>ABS(MEAN!H201-MIN('ID-03'!E208,'ID-11'!E208,'ID-13'!E208,'ID-15'!E208,'ID-16'!E208,'ID-18'!G208,'ID-24'!G208,'ID-29'!H208,'ID-30'!F208,'ID-31'!C208,'ID-33'!G208,'ID-34'!H208,'ID-40'!H208,'ID-44'!F208,'ID-45'!H208,'ID-54'!D208,'ID-57'!G208,'ID-59'!F208,'ID-70'!E208,'ID-71'!G208))</f>
        <v>2.6987212118014092</v>
      </c>
      <c r="I201" s="1">
        <f>ABS(MEAN!I201-MIN('ID-12'!C208,'ID-18'!H208,'ID-24'!H208,'ID-29'!I208,'ID-40'!I208,'ID-44'!G208,'ID-45'!I208,'ID-59'!G208))</f>
        <v>1.6366528821334256</v>
      </c>
      <c r="J201" s="1">
        <f>ABS(MEAN!J201-MIN('ID-31'!D208,'ID-40'!J208,'ID-44'!H208,'ID-45'!J208,'ID-57'!H208))</f>
        <v>3.1573849373736991</v>
      </c>
      <c r="K201" s="1">
        <f>ABS(MEAN!K201-MIN('ID-26'!E208,'ID-31'!E208,'ID-34'!I208,'ID-36'!G208,'ID-40'!K208,'ID-44'!I208,'ID-57'!I208))</f>
        <v>4.1594750877775688</v>
      </c>
    </row>
    <row r="202" spans="1:11" x14ac:dyDescent="0.25">
      <c r="A202" s="1">
        <v>24.75</v>
      </c>
      <c r="B202" s="1">
        <f>ABS(MEAN!B202-MIN('ID-11'!B209,'ID-13'!B209,'ID-14'!B209,'ID-15'!B209,'ID-24'!B209,'ID-26'!B209,'ID-29'!B209,'ID-30'!B209,'ID-32'!B209,'ID-33'!B209,'ID-34'!B209,'ID-37'!B209,'ID-38'!B209,'ID-39'!B209,'ID-40'!B209,'ID-44'!B209,'ID-45'!B209,'ID-53'!B209,'ID-57'!B209,'ID-59'!B209,'ID-70'!B209,'ID-71'!B209))</f>
        <v>1.9268621458058313</v>
      </c>
      <c r="C202" s="1">
        <f>ABS(MEAN!C202-MIN('ID-08'!B209,'ID-09'!B209,'ID-11'!C209,'ID-14'!C209,'ID-18'!B209,'ID-24'!C209,'ID-26'!C209,'ID-29'!C209,'ID-30'!C209,'ID-34'!C209,'ID-36'!B209,'ID-38'!C209,'ID-39'!C209,'ID-40'!C209,'ID-44'!C209,'ID-45'!C209,'ID-57'!C209,'ID-59'!C209))</f>
        <v>2.3801647038640716</v>
      </c>
      <c r="D202" s="1">
        <f>ABS(MEAN!D202-MIN('ID-13'!C209,'ID-14'!D209,'ID-15'!C209,'ID-16'!B209,'ID-18'!C209,'ID-26'!D209,'ID-29'!D209,'ID-30'!D209,'ID-33'!C209,'ID-34'!D209,'ID-36'!C209,'ID-37'!C209,'ID-38'!D209,'ID-39'!D209,'ID-40'!D209,'ID-45'!D209,'ID-59'!D209,'ID-71'!C209))</f>
        <v>3.2704935828941117</v>
      </c>
      <c r="E202" s="1">
        <f>ABS(MEAN!E202-MIN('ID-03'!B209,'ID-09'!C209,'ID-13'!D209,'ID-15'!D209,'ID-16'!C209,'ID-18'!D209,'ID-24'!D209,'ID-29'!E209,'ID-30'!E209,'ID-33'!D209,'ID-34'!E209,'ID-36'!D209,'ID-38'!E209,'ID-39'!E209,'ID-40'!E209,'ID-44'!D209,'ID-45'!E209,'ID-57'!D209,'ID-70'!C209,'ID-71'!D209))</f>
        <v>3.0959419107754975</v>
      </c>
      <c r="F202" s="1">
        <f>ABS(MEAN!F202-MIN('ID-01'!B209,'ID-02'!B209,'ID-03'!C209,'ID-06'!B209,'ID-08'!C209,'ID-09'!D209,'ID-12'!B209,'ID-16'!D209,'ID-18'!E209,'ID-24'!E209,'ID-29'!F209,'ID-33'!E209,'ID-34'!F209,'ID-36'!E209,'ID-38'!F209,'ID-39'!F209,'ID-40'!F209,'ID-45'!F209,'ID-53'!C209,'ID-54'!B209,'ID-57'!E209,'ID-71'!E209))</f>
        <v>4.2955303019264015</v>
      </c>
      <c r="G202" s="1">
        <f>ABS(MEAN!G202-MIN('ID-01'!C209,'ID-02'!C209,'ID-03'!D209,'ID-07'!B209,'ID-08'!D209,'ID-11'!D209,'ID-18'!F209,'ID-24'!F209,'ID-29'!G209,'ID-31'!B209,'ID-33'!F209,'ID-34'!G209,'ID-36'!F209,'ID-39'!G209,'ID-40'!G209,'ID-44'!E209,'ID-45'!G209,'ID-50'!B209,'ID-53'!D209,'ID-54'!C209,'ID-57'!F209,'ID-59'!E209,'ID-70'!D209,'ID-71'!F209))</f>
        <v>3.8650555965935247</v>
      </c>
      <c r="H202" s="1">
        <f>ABS(MEAN!H202-MIN('ID-03'!E209,'ID-11'!E209,'ID-13'!E209,'ID-15'!E209,'ID-16'!E209,'ID-18'!G209,'ID-24'!G209,'ID-29'!H209,'ID-30'!F209,'ID-31'!C209,'ID-33'!G209,'ID-34'!H209,'ID-40'!H209,'ID-44'!F209,'ID-45'!H209,'ID-54'!D209,'ID-57'!G209,'ID-59'!F209,'ID-70'!E209,'ID-71'!G209))</f>
        <v>2.7199513945986524</v>
      </c>
      <c r="I202" s="1">
        <f>ABS(MEAN!I202-MIN('ID-12'!C209,'ID-18'!H209,'ID-24'!H209,'ID-29'!I209,'ID-40'!I209,'ID-44'!G209,'ID-45'!I209,'ID-59'!G209))</f>
        <v>1.6638404472789183</v>
      </c>
      <c r="J202" s="1">
        <f>ABS(MEAN!J202-MIN('ID-31'!D209,'ID-40'!J209,'ID-44'!H209,'ID-45'!J209,'ID-57'!H209))</f>
        <v>3.1401927569444155</v>
      </c>
      <c r="K202" s="1">
        <f>ABS(MEAN!K202-MIN('ID-26'!E209,'ID-31'!E209,'ID-34'!I209,'ID-36'!G209,'ID-40'!K209,'ID-44'!I209,'ID-57'!I209))</f>
        <v>4.1910119031628561</v>
      </c>
    </row>
    <row r="203" spans="1:11" x14ac:dyDescent="0.25">
      <c r="A203" s="1">
        <v>24.875</v>
      </c>
      <c r="B203" s="1">
        <f>ABS(MEAN!B203-MIN('ID-11'!B210,'ID-13'!B210,'ID-14'!B210,'ID-15'!B210,'ID-24'!B210,'ID-26'!B210,'ID-29'!B210,'ID-30'!B210,'ID-32'!B210,'ID-33'!B210,'ID-34'!B210,'ID-37'!B210,'ID-38'!B210,'ID-39'!B210,'ID-40'!B210,'ID-44'!B210,'ID-45'!B210,'ID-53'!B210,'ID-57'!B210,'ID-59'!B210,'ID-70'!B210,'ID-71'!B210))</f>
        <v>1.954365118305283</v>
      </c>
      <c r="C203" s="1">
        <f>ABS(MEAN!C203-MIN('ID-08'!B210,'ID-09'!B210,'ID-11'!C210,'ID-14'!C210,'ID-18'!B210,'ID-24'!C210,'ID-26'!C210,'ID-29'!C210,'ID-30'!C210,'ID-34'!C210,'ID-36'!B210,'ID-38'!C210,'ID-39'!C210,'ID-40'!C210,'ID-44'!C210,'ID-45'!C210,'ID-57'!C210,'ID-59'!C210))</f>
        <v>2.325175511566858</v>
      </c>
      <c r="D203" s="1">
        <f>ABS(MEAN!D203-MIN('ID-13'!C210,'ID-14'!D210,'ID-15'!C210,'ID-16'!B210,'ID-18'!C210,'ID-26'!D210,'ID-29'!D210,'ID-30'!D210,'ID-33'!C210,'ID-34'!D210,'ID-36'!C210,'ID-37'!C210,'ID-38'!D210,'ID-39'!D210,'ID-40'!D210,'ID-45'!D210,'ID-59'!D210,'ID-71'!C210))</f>
        <v>3.2695275183222527</v>
      </c>
      <c r="E203" s="1">
        <f>ABS(MEAN!E203-MIN('ID-03'!B210,'ID-09'!C210,'ID-13'!D210,'ID-15'!D210,'ID-16'!C210,'ID-18'!D210,'ID-24'!D210,'ID-29'!E210,'ID-30'!E210,'ID-33'!D210,'ID-34'!E210,'ID-36'!D210,'ID-38'!E210,'ID-39'!E210,'ID-40'!E210,'ID-44'!D210,'ID-45'!E210,'ID-57'!D210,'ID-70'!C210,'ID-71'!D210))</f>
        <v>3.0733622012936479</v>
      </c>
      <c r="F203" s="1">
        <f>ABS(MEAN!F203-MIN('ID-01'!B210,'ID-02'!B210,'ID-03'!C210,'ID-06'!B210,'ID-08'!C210,'ID-09'!D210,'ID-12'!B210,'ID-16'!D210,'ID-18'!E210,'ID-24'!E210,'ID-29'!F210,'ID-33'!E210,'ID-34'!F210,'ID-36'!E210,'ID-38'!F210,'ID-39'!F210,'ID-40'!F210,'ID-45'!F210,'ID-53'!C210,'ID-54'!B210,'ID-57'!E210,'ID-71'!E210))</f>
        <v>4.297858613282628</v>
      </c>
      <c r="G203" s="1">
        <f>ABS(MEAN!G203-MIN('ID-01'!C210,'ID-02'!C210,'ID-03'!D210,'ID-07'!B210,'ID-08'!D210,'ID-11'!D210,'ID-18'!F210,'ID-24'!F210,'ID-29'!G210,'ID-31'!B210,'ID-33'!F210,'ID-34'!G210,'ID-36'!F210,'ID-39'!G210,'ID-40'!G210,'ID-44'!E210,'ID-45'!G210,'ID-50'!B210,'ID-53'!D210,'ID-54'!C210,'ID-57'!F210,'ID-59'!E210,'ID-70'!D210,'ID-71'!F210))</f>
        <v>3.8664202210572078</v>
      </c>
      <c r="H203" s="1">
        <f>ABS(MEAN!H203-MIN('ID-03'!E210,'ID-11'!E210,'ID-13'!E210,'ID-15'!E210,'ID-16'!E210,'ID-18'!G210,'ID-24'!G210,'ID-29'!H210,'ID-30'!F210,'ID-31'!C210,'ID-33'!G210,'ID-34'!H210,'ID-40'!H210,'ID-44'!F210,'ID-45'!H210,'ID-54'!D210,'ID-57'!G210,'ID-59'!F210,'ID-70'!E210,'ID-71'!G210))</f>
        <v>2.6878287629664008</v>
      </c>
      <c r="I203" s="1">
        <f>ABS(MEAN!I203-MIN('ID-12'!C210,'ID-18'!H210,'ID-24'!H210,'ID-29'!I210,'ID-40'!I210,'ID-44'!G210,'ID-45'!I210,'ID-59'!G210))</f>
        <v>1.6888976049981146</v>
      </c>
      <c r="J203" s="1">
        <f>ABS(MEAN!J203-MIN('ID-31'!D210,'ID-40'!J210,'ID-44'!H210,'ID-45'!J210,'ID-57'!H210))</f>
        <v>3.1940868089646592</v>
      </c>
      <c r="K203" s="1">
        <f>ABS(MEAN!K203-MIN('ID-26'!E210,'ID-31'!E210,'ID-34'!I210,'ID-36'!G210,'ID-40'!K210,'ID-44'!I210,'ID-57'!I210))</f>
        <v>4.1905841507794541</v>
      </c>
    </row>
    <row r="204" spans="1:11" x14ac:dyDescent="0.25">
      <c r="A204" s="1">
        <v>25</v>
      </c>
      <c r="B204" s="1">
        <f>ABS(MEAN!B204-MIN('ID-11'!B211,'ID-13'!B211,'ID-14'!B211,'ID-15'!B211,'ID-24'!B211,'ID-26'!B211,'ID-29'!B211,'ID-30'!B211,'ID-32'!B211,'ID-33'!B211,'ID-34'!B211,'ID-37'!B211,'ID-38'!B211,'ID-39'!B211,'ID-40'!B211,'ID-44'!B211,'ID-45'!B211,'ID-53'!B211,'ID-57'!B211,'ID-59'!B211,'ID-70'!B211,'ID-71'!B211))</f>
        <v>1.9522228908200816</v>
      </c>
      <c r="C204" s="1">
        <f>ABS(MEAN!C204-MIN('ID-08'!B211,'ID-09'!B211,'ID-11'!C211,'ID-14'!C211,'ID-18'!B211,'ID-24'!C211,'ID-26'!C211,'ID-29'!C211,'ID-30'!C211,'ID-34'!C211,'ID-36'!B211,'ID-38'!C211,'ID-39'!C211,'ID-40'!C211,'ID-44'!C211,'ID-45'!C211,'ID-57'!C211,'ID-59'!C211))</f>
        <v>2.357261670203183</v>
      </c>
      <c r="D204" s="1">
        <f>ABS(MEAN!D204-MIN('ID-13'!C211,'ID-14'!D211,'ID-15'!C211,'ID-16'!B211,'ID-18'!C211,'ID-26'!D211,'ID-29'!D211,'ID-30'!D211,'ID-33'!C211,'ID-34'!D211,'ID-36'!C211,'ID-37'!C211,'ID-38'!D211,'ID-39'!D211,'ID-40'!D211,'ID-45'!D211,'ID-59'!D211,'ID-71'!C211))</f>
        <v>3.2650858789825179</v>
      </c>
      <c r="E204" s="1">
        <f>ABS(MEAN!E204-MIN('ID-03'!B211,'ID-09'!C211,'ID-13'!D211,'ID-15'!D211,'ID-16'!C211,'ID-18'!D211,'ID-24'!D211,'ID-29'!E211,'ID-30'!E211,'ID-33'!D211,'ID-34'!E211,'ID-36'!D211,'ID-38'!E211,'ID-39'!E211,'ID-40'!E211,'ID-44'!D211,'ID-45'!E211,'ID-57'!D211,'ID-70'!C211,'ID-71'!D211))</f>
        <v>3.1104099417496194</v>
      </c>
      <c r="F204" s="1">
        <f>ABS(MEAN!F204-MIN('ID-01'!B211,'ID-02'!B211,'ID-03'!C211,'ID-06'!B211,'ID-08'!C211,'ID-09'!D211,'ID-12'!B211,'ID-16'!D211,'ID-18'!E211,'ID-24'!E211,'ID-29'!F211,'ID-33'!E211,'ID-34'!F211,'ID-36'!E211,'ID-38'!F211,'ID-39'!F211,'ID-40'!F211,'ID-45'!F211,'ID-53'!C211,'ID-54'!B211,'ID-57'!E211,'ID-71'!E211))</f>
        <v>4.2997669678975114</v>
      </c>
      <c r="G204" s="1">
        <f>ABS(MEAN!G204-MIN('ID-01'!C211,'ID-02'!C211,'ID-03'!D211,'ID-07'!B211,'ID-08'!D211,'ID-11'!D211,'ID-18'!F211,'ID-24'!F211,'ID-29'!G211,'ID-31'!B211,'ID-33'!F211,'ID-34'!G211,'ID-36'!F211,'ID-39'!G211,'ID-40'!G211,'ID-44'!E211,'ID-45'!G211,'ID-50'!B211,'ID-53'!D211,'ID-54'!C211,'ID-57'!F211,'ID-59'!E211,'ID-70'!D211,'ID-71'!F211))</f>
        <v>3.8665938933357573</v>
      </c>
      <c r="H204" s="1">
        <f>ABS(MEAN!H204-MIN('ID-03'!E211,'ID-11'!E211,'ID-13'!E211,'ID-15'!E211,'ID-16'!E211,'ID-18'!G211,'ID-24'!G211,'ID-29'!H211,'ID-30'!F211,'ID-31'!C211,'ID-33'!G211,'ID-34'!H211,'ID-40'!H211,'ID-44'!F211,'ID-45'!H211,'ID-54'!D211,'ID-57'!G211,'ID-59'!F211,'ID-70'!E211,'ID-71'!G211))</f>
        <v>2.6375591117917843</v>
      </c>
      <c r="I204" s="1">
        <f>ABS(MEAN!I204-MIN('ID-12'!C211,'ID-18'!H211,'ID-24'!H211,'ID-29'!I211,'ID-40'!I211,'ID-44'!G211,'ID-45'!I211,'ID-59'!G211))</f>
        <v>1.6767853986678247</v>
      </c>
      <c r="J204" s="1">
        <f>ABS(MEAN!J204-MIN('ID-31'!D211,'ID-40'!J211,'ID-44'!H211,'ID-45'!J211,'ID-57'!H211))</f>
        <v>3.2190200460857952</v>
      </c>
      <c r="K204" s="1">
        <f>ABS(MEAN!K204-MIN('ID-26'!E211,'ID-31'!E211,'ID-34'!I211,'ID-36'!G211,'ID-40'!K211,'ID-44'!I211,'ID-57'!I211))</f>
        <v>4.2461980613291566</v>
      </c>
    </row>
    <row r="205" spans="1:11" x14ac:dyDescent="0.25">
      <c r="A205" s="1">
        <v>25.125</v>
      </c>
      <c r="B205" s="1">
        <f>ABS(MEAN!B205-MIN('ID-11'!B212,'ID-13'!B212,'ID-14'!B212,'ID-15'!B212,'ID-24'!B212,'ID-26'!B212,'ID-29'!B212,'ID-30'!B212,'ID-32'!B212,'ID-33'!B212,'ID-34'!B212,'ID-37'!B212,'ID-38'!B212,'ID-39'!B212,'ID-40'!B212,'ID-44'!B212,'ID-45'!B212,'ID-53'!B212,'ID-57'!B212,'ID-59'!B212,'ID-70'!B212,'ID-71'!B212))</f>
        <v>1.9298132680054749</v>
      </c>
      <c r="C205" s="1">
        <f>ABS(MEAN!C205-MIN('ID-08'!B212,'ID-09'!B212,'ID-11'!C212,'ID-14'!C212,'ID-18'!B212,'ID-24'!C212,'ID-26'!C212,'ID-29'!C212,'ID-30'!C212,'ID-34'!C212,'ID-36'!B212,'ID-38'!C212,'ID-39'!C212,'ID-40'!C212,'ID-44'!C212,'ID-45'!C212,'ID-57'!C212,'ID-59'!C212))</f>
        <v>2.3530194364768313</v>
      </c>
      <c r="D205" s="1">
        <f>ABS(MEAN!D205-MIN('ID-13'!C212,'ID-14'!D212,'ID-15'!C212,'ID-16'!B212,'ID-18'!C212,'ID-26'!D212,'ID-29'!D212,'ID-30'!D212,'ID-33'!C212,'ID-34'!D212,'ID-36'!C212,'ID-37'!C212,'ID-38'!D212,'ID-39'!D212,'ID-40'!D212,'ID-45'!D212,'ID-59'!D212,'ID-71'!C212))</f>
        <v>3.2693236937088059</v>
      </c>
      <c r="E205" s="1">
        <f>ABS(MEAN!E205-MIN('ID-03'!B212,'ID-09'!C212,'ID-13'!D212,'ID-15'!D212,'ID-16'!C212,'ID-18'!D212,'ID-24'!D212,'ID-29'!E212,'ID-30'!E212,'ID-33'!D212,'ID-34'!E212,'ID-36'!D212,'ID-38'!E212,'ID-39'!E212,'ID-40'!E212,'ID-44'!D212,'ID-45'!E212,'ID-57'!D212,'ID-70'!C212,'ID-71'!D212))</f>
        <v>3.1421563412806748</v>
      </c>
      <c r="F205" s="1">
        <f>ABS(MEAN!F205-MIN('ID-01'!B212,'ID-02'!B212,'ID-03'!C212,'ID-06'!B212,'ID-08'!C212,'ID-09'!D212,'ID-12'!B212,'ID-16'!D212,'ID-18'!E212,'ID-24'!E212,'ID-29'!F212,'ID-33'!E212,'ID-34'!F212,'ID-36'!E212,'ID-38'!F212,'ID-39'!F212,'ID-40'!F212,'ID-45'!F212,'ID-53'!C212,'ID-54'!B212,'ID-57'!E212,'ID-71'!E212))</f>
        <v>4.3006144874857988</v>
      </c>
      <c r="G205" s="1">
        <f>ABS(MEAN!G205-MIN('ID-01'!C212,'ID-02'!C212,'ID-03'!D212,'ID-07'!B212,'ID-08'!D212,'ID-11'!D212,'ID-18'!F212,'ID-24'!F212,'ID-29'!G212,'ID-31'!B212,'ID-33'!F212,'ID-34'!G212,'ID-36'!F212,'ID-39'!G212,'ID-40'!G212,'ID-44'!E212,'ID-45'!G212,'ID-50'!B212,'ID-53'!D212,'ID-54'!C212,'ID-57'!F212,'ID-59'!E212,'ID-70'!D212,'ID-71'!F212))</f>
        <v>3.8655771570119128</v>
      </c>
      <c r="H205" s="1">
        <f>ABS(MEAN!H205-MIN('ID-03'!E212,'ID-11'!E212,'ID-13'!E212,'ID-15'!E212,'ID-16'!E212,'ID-18'!G212,'ID-24'!G212,'ID-29'!H212,'ID-30'!F212,'ID-31'!C212,'ID-33'!G212,'ID-34'!H212,'ID-40'!H212,'ID-44'!F212,'ID-45'!H212,'ID-54'!D212,'ID-57'!G212,'ID-59'!F212,'ID-70'!E212,'ID-71'!G212))</f>
        <v>2.6066053495583681</v>
      </c>
      <c r="I205" s="1">
        <f>ABS(MEAN!I205-MIN('ID-12'!C212,'ID-18'!H212,'ID-24'!H212,'ID-29'!I212,'ID-40'!I212,'ID-44'!G212,'ID-45'!I212,'ID-59'!G212))</f>
        <v>1.6016708203042498</v>
      </c>
      <c r="J205" s="1">
        <f>ABS(MEAN!J205-MIN('ID-31'!D212,'ID-40'!J212,'ID-44'!H212,'ID-45'!J212,'ID-57'!H212))</f>
        <v>3.2297278864898864</v>
      </c>
      <c r="K205" s="1">
        <f>ABS(MEAN!K205-MIN('ID-26'!E212,'ID-31'!E212,'ID-34'!I212,'ID-36'!G212,'ID-40'!K212,'ID-44'!I212,'ID-57'!I212))</f>
        <v>4.2568615374411607</v>
      </c>
    </row>
    <row r="206" spans="1:11" x14ac:dyDescent="0.25">
      <c r="A206" s="1">
        <v>25.25</v>
      </c>
      <c r="B206" s="1">
        <f>ABS(MEAN!B206-MIN('ID-11'!B213,'ID-13'!B213,'ID-14'!B213,'ID-15'!B213,'ID-24'!B213,'ID-26'!B213,'ID-29'!B213,'ID-30'!B213,'ID-32'!B213,'ID-33'!B213,'ID-34'!B213,'ID-37'!B213,'ID-38'!B213,'ID-39'!B213,'ID-40'!B213,'ID-44'!B213,'ID-45'!B213,'ID-53'!B213,'ID-57'!B213,'ID-59'!B213,'ID-70'!B213,'ID-71'!B213))</f>
        <v>1.9249839109256861</v>
      </c>
      <c r="C206" s="1">
        <f>ABS(MEAN!C206-MIN('ID-08'!B213,'ID-09'!B213,'ID-11'!C213,'ID-14'!C213,'ID-18'!B213,'ID-24'!C213,'ID-26'!C213,'ID-29'!C213,'ID-30'!C213,'ID-34'!C213,'ID-36'!B213,'ID-38'!C213,'ID-39'!C213,'ID-40'!C213,'ID-44'!C213,'ID-45'!C213,'ID-57'!C213,'ID-59'!C213))</f>
        <v>2.3540285290828038</v>
      </c>
      <c r="D206" s="1">
        <f>ABS(MEAN!D206-MIN('ID-13'!C213,'ID-14'!D213,'ID-15'!C213,'ID-16'!B213,'ID-18'!C213,'ID-26'!D213,'ID-29'!D213,'ID-30'!D213,'ID-33'!C213,'ID-34'!D213,'ID-36'!C213,'ID-37'!C213,'ID-38'!D213,'ID-39'!D213,'ID-40'!D213,'ID-45'!D213,'ID-59'!D213,'ID-71'!C213))</f>
        <v>3.278543222151697</v>
      </c>
      <c r="E206" s="1">
        <f>ABS(MEAN!E206-MIN('ID-03'!B213,'ID-09'!C213,'ID-13'!D213,'ID-15'!D213,'ID-16'!C213,'ID-18'!D213,'ID-24'!D213,'ID-29'!E213,'ID-30'!E213,'ID-33'!D213,'ID-34'!E213,'ID-36'!D213,'ID-38'!E213,'ID-39'!E213,'ID-40'!E213,'ID-44'!D213,'ID-45'!E213,'ID-57'!D213,'ID-70'!C213,'ID-71'!D213))</f>
        <v>3.2613390071859527</v>
      </c>
      <c r="F206" s="1">
        <f>ABS(MEAN!F206-MIN('ID-01'!B213,'ID-02'!B213,'ID-03'!C213,'ID-06'!B213,'ID-08'!C213,'ID-09'!D213,'ID-12'!B213,'ID-16'!D213,'ID-18'!E213,'ID-24'!E213,'ID-29'!F213,'ID-33'!E213,'ID-34'!F213,'ID-36'!E213,'ID-38'!F213,'ID-39'!F213,'ID-40'!F213,'ID-45'!F213,'ID-53'!C213,'ID-54'!B213,'ID-57'!E213,'ID-71'!E213))</f>
        <v>4.3008195971891823</v>
      </c>
      <c r="G206" s="1">
        <f>ABS(MEAN!G206-MIN('ID-01'!C213,'ID-02'!C213,'ID-03'!D213,'ID-07'!B213,'ID-08'!D213,'ID-11'!D213,'ID-18'!F213,'ID-24'!F213,'ID-29'!G213,'ID-31'!B213,'ID-33'!F213,'ID-34'!G213,'ID-36'!F213,'ID-39'!G213,'ID-40'!G213,'ID-44'!E213,'ID-45'!G213,'ID-50'!B213,'ID-53'!D213,'ID-54'!C213,'ID-57'!F213,'ID-59'!E213,'ID-70'!D213,'ID-71'!F213))</f>
        <v>3.8623981150315636</v>
      </c>
      <c r="H206" s="1">
        <f>ABS(MEAN!H206-MIN('ID-03'!E213,'ID-11'!E213,'ID-13'!E213,'ID-15'!E213,'ID-16'!E213,'ID-18'!G213,'ID-24'!G213,'ID-29'!H213,'ID-30'!F213,'ID-31'!C213,'ID-33'!G213,'ID-34'!H213,'ID-40'!H213,'ID-44'!F213,'ID-45'!H213,'ID-54'!D213,'ID-57'!G213,'ID-59'!F213,'ID-70'!E213,'ID-71'!G213))</f>
        <v>2.548565740039173</v>
      </c>
      <c r="I206" s="1">
        <f>ABS(MEAN!I206-MIN('ID-12'!C213,'ID-18'!H213,'ID-24'!H213,'ID-29'!I213,'ID-40'!I213,'ID-44'!G213,'ID-45'!I213,'ID-59'!G213))</f>
        <v>1.553865383475074</v>
      </c>
      <c r="J206" s="1">
        <f>ABS(MEAN!J206-MIN('ID-31'!D213,'ID-40'!J213,'ID-44'!H213,'ID-45'!J213,'ID-57'!H213))</f>
        <v>3.2478729536615951</v>
      </c>
      <c r="K206" s="1">
        <f>ABS(MEAN!K206-MIN('ID-26'!E213,'ID-31'!E213,'ID-34'!I213,'ID-36'!G213,'ID-40'!K213,'ID-44'!I213,'ID-57'!I213))</f>
        <v>4.2603502695462367</v>
      </c>
    </row>
    <row r="207" spans="1:11" x14ac:dyDescent="0.25">
      <c r="A207" s="1">
        <v>25.375</v>
      </c>
      <c r="B207" s="1">
        <f>ABS(MEAN!B207-MIN('ID-11'!B214,'ID-13'!B214,'ID-14'!B214,'ID-15'!B214,'ID-24'!B214,'ID-26'!B214,'ID-29'!B214,'ID-30'!B214,'ID-32'!B214,'ID-33'!B214,'ID-34'!B214,'ID-37'!B214,'ID-38'!B214,'ID-39'!B214,'ID-40'!B214,'ID-44'!B214,'ID-45'!B214,'ID-53'!B214,'ID-57'!B214,'ID-59'!B214,'ID-70'!B214,'ID-71'!B214))</f>
        <v>1.8713597507594493</v>
      </c>
      <c r="C207" s="1">
        <f>ABS(MEAN!C207-MIN('ID-08'!B214,'ID-09'!B214,'ID-11'!C214,'ID-14'!C214,'ID-18'!B214,'ID-24'!C214,'ID-26'!C214,'ID-29'!C214,'ID-30'!C214,'ID-34'!C214,'ID-36'!B214,'ID-38'!C214,'ID-39'!C214,'ID-40'!C214,'ID-44'!C214,'ID-45'!C214,'ID-57'!C214,'ID-59'!C214))</f>
        <v>2.402924260326607</v>
      </c>
      <c r="D207" s="1">
        <f>ABS(MEAN!D207-MIN('ID-13'!C214,'ID-14'!D214,'ID-15'!C214,'ID-16'!B214,'ID-18'!C214,'ID-26'!D214,'ID-29'!D214,'ID-30'!D214,'ID-33'!C214,'ID-34'!D214,'ID-36'!C214,'ID-37'!C214,'ID-38'!D214,'ID-39'!D214,'ID-40'!D214,'ID-45'!D214,'ID-59'!D214,'ID-71'!C214))</f>
        <v>3.2760086879342794</v>
      </c>
      <c r="E207" s="1">
        <f>ABS(MEAN!E207-MIN('ID-03'!B214,'ID-09'!C214,'ID-13'!D214,'ID-15'!D214,'ID-16'!C214,'ID-18'!D214,'ID-24'!D214,'ID-29'!E214,'ID-30'!E214,'ID-33'!D214,'ID-34'!E214,'ID-36'!D214,'ID-38'!E214,'ID-39'!E214,'ID-40'!E214,'ID-44'!D214,'ID-45'!E214,'ID-57'!D214,'ID-70'!C214,'ID-71'!D214))</f>
        <v>3.2929947421040033</v>
      </c>
      <c r="F207" s="1">
        <f>ABS(MEAN!F207-MIN('ID-01'!B214,'ID-02'!B214,'ID-03'!C214,'ID-06'!B214,'ID-08'!C214,'ID-09'!D214,'ID-12'!B214,'ID-16'!D214,'ID-18'!E214,'ID-24'!E214,'ID-29'!F214,'ID-33'!E214,'ID-34'!F214,'ID-36'!E214,'ID-38'!F214,'ID-39'!F214,'ID-40'!F214,'ID-45'!F214,'ID-53'!C214,'ID-54'!B214,'ID-57'!E214,'ID-71'!E214))</f>
        <v>4.3030651500573427</v>
      </c>
      <c r="G207" s="1">
        <f>ABS(MEAN!G207-MIN('ID-01'!C214,'ID-02'!C214,'ID-03'!D214,'ID-07'!B214,'ID-08'!D214,'ID-11'!D214,'ID-18'!F214,'ID-24'!F214,'ID-29'!G214,'ID-31'!B214,'ID-33'!F214,'ID-34'!G214,'ID-36'!F214,'ID-39'!G214,'ID-40'!G214,'ID-44'!E214,'ID-45'!G214,'ID-50'!B214,'ID-53'!D214,'ID-54'!C214,'ID-57'!F214,'ID-59'!E214,'ID-70'!D214,'ID-71'!F214))</f>
        <v>3.8601934509455234</v>
      </c>
      <c r="H207" s="1">
        <f>ABS(MEAN!H207-MIN('ID-03'!E214,'ID-11'!E214,'ID-13'!E214,'ID-15'!E214,'ID-16'!E214,'ID-18'!G214,'ID-24'!G214,'ID-29'!H214,'ID-30'!F214,'ID-31'!C214,'ID-33'!G214,'ID-34'!H214,'ID-40'!H214,'ID-44'!F214,'ID-45'!H214,'ID-54'!D214,'ID-57'!G214,'ID-59'!F214,'ID-70'!E214,'ID-71'!G214))</f>
        <v>2.4743241606612756</v>
      </c>
      <c r="I207" s="1">
        <f>ABS(MEAN!I207-MIN('ID-12'!C214,'ID-18'!H214,'ID-24'!H214,'ID-29'!I214,'ID-40'!I214,'ID-44'!G214,'ID-45'!I214,'ID-59'!G214))</f>
        <v>1.5807191229497377</v>
      </c>
      <c r="J207" s="1">
        <f>ABS(MEAN!J207-MIN('ID-31'!D214,'ID-40'!J214,'ID-44'!H214,'ID-45'!J214,'ID-57'!H214))</f>
        <v>3.2524520458332837</v>
      </c>
      <c r="K207" s="1">
        <f>ABS(MEAN!K207-MIN('ID-26'!E214,'ID-31'!E214,'ID-34'!I214,'ID-36'!G214,'ID-40'!K214,'ID-44'!I214,'ID-57'!I214))</f>
        <v>4.2725041534267341</v>
      </c>
    </row>
    <row r="208" spans="1:11" x14ac:dyDescent="0.25">
      <c r="A208" s="1">
        <v>25.5</v>
      </c>
      <c r="B208" s="1">
        <f>ABS(MEAN!B208-MIN('ID-11'!B215,'ID-13'!B215,'ID-14'!B215,'ID-15'!B215,'ID-24'!B215,'ID-26'!B215,'ID-29'!B215,'ID-30'!B215,'ID-32'!B215,'ID-33'!B215,'ID-34'!B215,'ID-37'!B215,'ID-38'!B215,'ID-39'!B215,'ID-40'!B215,'ID-44'!B215,'ID-45'!B215,'ID-53'!B215,'ID-57'!B215,'ID-59'!B215,'ID-70'!B215,'ID-71'!B215))</f>
        <v>1.8258867078540248</v>
      </c>
      <c r="C208" s="1">
        <f>ABS(MEAN!C208-MIN('ID-08'!B215,'ID-09'!B215,'ID-11'!C215,'ID-14'!C215,'ID-18'!B215,'ID-24'!C215,'ID-26'!C215,'ID-29'!C215,'ID-30'!C215,'ID-34'!C215,'ID-36'!B215,'ID-38'!C215,'ID-39'!C215,'ID-40'!C215,'ID-44'!C215,'ID-45'!C215,'ID-57'!C215,'ID-59'!C215))</f>
        <v>2.4873523677000406</v>
      </c>
      <c r="D208" s="1">
        <f>ABS(MEAN!D208-MIN('ID-13'!C215,'ID-14'!D215,'ID-15'!C215,'ID-16'!B215,'ID-18'!C215,'ID-26'!D215,'ID-29'!D215,'ID-30'!D215,'ID-33'!C215,'ID-34'!D215,'ID-36'!C215,'ID-37'!C215,'ID-38'!D215,'ID-39'!D215,'ID-40'!D215,'ID-45'!D215,'ID-59'!D215,'ID-71'!C215))</f>
        <v>3.3151810053220743</v>
      </c>
      <c r="E208" s="1">
        <f>ABS(MEAN!E208-MIN('ID-03'!B215,'ID-09'!C215,'ID-13'!D215,'ID-15'!D215,'ID-16'!C215,'ID-18'!D215,'ID-24'!D215,'ID-29'!E215,'ID-30'!E215,'ID-33'!D215,'ID-34'!E215,'ID-36'!D215,'ID-38'!E215,'ID-39'!E215,'ID-40'!E215,'ID-44'!D215,'ID-45'!E215,'ID-57'!D215,'ID-70'!C215,'ID-71'!D215))</f>
        <v>3.3269849958399647</v>
      </c>
      <c r="F208" s="1">
        <f>ABS(MEAN!F208-MIN('ID-01'!B215,'ID-02'!B215,'ID-03'!C215,'ID-06'!B215,'ID-08'!C215,'ID-09'!D215,'ID-12'!B215,'ID-16'!D215,'ID-18'!E215,'ID-24'!E215,'ID-29'!F215,'ID-33'!E215,'ID-34'!F215,'ID-36'!E215,'ID-38'!F215,'ID-39'!F215,'ID-40'!F215,'ID-45'!F215,'ID-53'!C215,'ID-54'!B215,'ID-57'!E215,'ID-71'!E215))</f>
        <v>4.3029086379514645</v>
      </c>
      <c r="G208" s="1">
        <f>ABS(MEAN!G208-MIN('ID-01'!C215,'ID-02'!C215,'ID-03'!D215,'ID-07'!B215,'ID-08'!D215,'ID-11'!D215,'ID-18'!F215,'ID-24'!F215,'ID-29'!G215,'ID-31'!B215,'ID-33'!F215,'ID-34'!G215,'ID-36'!F215,'ID-39'!G215,'ID-40'!G215,'ID-44'!E215,'ID-45'!G215,'ID-50'!B215,'ID-53'!D215,'ID-54'!C215,'ID-57'!F215,'ID-59'!E215,'ID-70'!D215,'ID-71'!F215))</f>
        <v>3.8564506125093061</v>
      </c>
      <c r="H208" s="1">
        <f>ABS(MEAN!H208-MIN('ID-03'!E215,'ID-11'!E215,'ID-13'!E215,'ID-15'!E215,'ID-16'!E215,'ID-18'!G215,'ID-24'!G215,'ID-29'!H215,'ID-30'!F215,'ID-31'!C215,'ID-33'!G215,'ID-34'!H215,'ID-40'!H215,'ID-44'!F215,'ID-45'!H215,'ID-54'!D215,'ID-57'!G215,'ID-59'!F215,'ID-70'!E215,'ID-71'!G215))</f>
        <v>2.4793925427632928</v>
      </c>
      <c r="I208" s="1">
        <f>ABS(MEAN!I208-MIN('ID-12'!C215,'ID-18'!H215,'ID-24'!H215,'ID-29'!I215,'ID-40'!I215,'ID-44'!G215,'ID-45'!I215,'ID-59'!G215))</f>
        <v>1.6310483236583515</v>
      </c>
      <c r="J208" s="1">
        <f>ABS(MEAN!J208-MIN('ID-31'!D215,'ID-40'!J215,'ID-44'!H215,'ID-45'!J215,'ID-57'!H215))</f>
        <v>3.2803855593434399</v>
      </c>
      <c r="K208" s="1">
        <f>ABS(MEAN!K208-MIN('ID-26'!E215,'ID-31'!E215,'ID-34'!I215,'ID-36'!G215,'ID-40'!K215,'ID-44'!I215,'ID-57'!I215))</f>
        <v>4.2839116397311905</v>
      </c>
    </row>
    <row r="209" spans="1:11" x14ac:dyDescent="0.25">
      <c r="A209" s="1">
        <v>25.625</v>
      </c>
      <c r="B209" s="1">
        <f>ABS(MEAN!B209-MIN('ID-11'!B216,'ID-13'!B216,'ID-14'!B216,'ID-15'!B216,'ID-24'!B216,'ID-26'!B216,'ID-29'!B216,'ID-30'!B216,'ID-32'!B216,'ID-33'!B216,'ID-34'!B216,'ID-37'!B216,'ID-38'!B216,'ID-39'!B216,'ID-40'!B216,'ID-44'!B216,'ID-45'!B216,'ID-53'!B216,'ID-57'!B216,'ID-59'!B216,'ID-70'!B216,'ID-71'!B216))</f>
        <v>1.8035799043943257</v>
      </c>
      <c r="C209" s="1">
        <f>ABS(MEAN!C209-MIN('ID-08'!B216,'ID-09'!B216,'ID-11'!C216,'ID-14'!C216,'ID-18'!B216,'ID-24'!C216,'ID-26'!C216,'ID-29'!C216,'ID-30'!C216,'ID-34'!C216,'ID-36'!B216,'ID-38'!C216,'ID-39'!C216,'ID-40'!C216,'ID-44'!C216,'ID-45'!C216,'ID-57'!C216,'ID-59'!C216))</f>
        <v>2.4781261451901102</v>
      </c>
      <c r="D209" s="1">
        <f>ABS(MEAN!D209-MIN('ID-13'!C216,'ID-14'!D216,'ID-15'!C216,'ID-16'!B216,'ID-18'!C216,'ID-26'!D216,'ID-29'!D216,'ID-30'!D216,'ID-33'!C216,'ID-34'!D216,'ID-36'!C216,'ID-37'!C216,'ID-38'!D216,'ID-39'!D216,'ID-40'!D216,'ID-45'!D216,'ID-59'!D216,'ID-71'!C216))</f>
        <v>3.3255734575289182</v>
      </c>
      <c r="E209" s="1">
        <f>ABS(MEAN!E209-MIN('ID-03'!B216,'ID-09'!C216,'ID-13'!D216,'ID-15'!D216,'ID-16'!C216,'ID-18'!D216,'ID-24'!D216,'ID-29'!E216,'ID-30'!E216,'ID-33'!D216,'ID-34'!E216,'ID-36'!D216,'ID-38'!E216,'ID-39'!E216,'ID-40'!E216,'ID-44'!D216,'ID-45'!E216,'ID-57'!D216,'ID-70'!C216,'ID-71'!D216))</f>
        <v>3.3753436202010327</v>
      </c>
      <c r="F209" s="1">
        <f>ABS(MEAN!F209-MIN('ID-01'!B216,'ID-02'!B216,'ID-03'!C216,'ID-06'!B216,'ID-08'!C216,'ID-09'!D216,'ID-12'!B216,'ID-16'!D216,'ID-18'!E216,'ID-24'!E216,'ID-29'!F216,'ID-33'!E216,'ID-34'!F216,'ID-36'!E216,'ID-38'!F216,'ID-39'!F216,'ID-40'!F216,'ID-45'!F216,'ID-53'!C216,'ID-54'!B216,'ID-57'!E216,'ID-71'!E216))</f>
        <v>4.3022160915619629</v>
      </c>
      <c r="G209" s="1">
        <f>ABS(MEAN!G209-MIN('ID-01'!C216,'ID-02'!C216,'ID-03'!D216,'ID-07'!B216,'ID-08'!D216,'ID-11'!D216,'ID-18'!F216,'ID-24'!F216,'ID-29'!G216,'ID-31'!B216,'ID-33'!F216,'ID-34'!G216,'ID-36'!F216,'ID-39'!G216,'ID-40'!G216,'ID-44'!E216,'ID-45'!G216,'ID-50'!B216,'ID-53'!D216,'ID-54'!C216,'ID-57'!F216,'ID-59'!E216,'ID-70'!D216,'ID-71'!F216))</f>
        <v>3.8509508154078844</v>
      </c>
      <c r="H209" s="1">
        <f>ABS(MEAN!H209-MIN('ID-03'!E216,'ID-11'!E216,'ID-13'!E216,'ID-15'!E216,'ID-16'!E216,'ID-18'!G216,'ID-24'!G216,'ID-29'!H216,'ID-30'!F216,'ID-31'!C216,'ID-33'!G216,'ID-34'!H216,'ID-40'!H216,'ID-44'!F216,'ID-45'!H216,'ID-54'!D216,'ID-57'!G216,'ID-59'!F216,'ID-70'!E216,'ID-71'!G216))</f>
        <v>2.5043613171497903</v>
      </c>
      <c r="I209" s="1">
        <f>ABS(MEAN!I209-MIN('ID-12'!C216,'ID-18'!H216,'ID-24'!H216,'ID-29'!I216,'ID-40'!I216,'ID-44'!G216,'ID-45'!I216,'ID-59'!G216))</f>
        <v>1.63753663848264</v>
      </c>
      <c r="J209" s="1">
        <f>ABS(MEAN!J209-MIN('ID-31'!D216,'ID-40'!J216,'ID-44'!H216,'ID-45'!J216,'ID-57'!H216))</f>
        <v>3.2738956400252626</v>
      </c>
      <c r="K209" s="1">
        <f>ABS(MEAN!K209-MIN('ID-26'!E216,'ID-31'!E216,'ID-34'!I216,'ID-36'!G216,'ID-40'!K216,'ID-44'!I216,'ID-57'!I216))</f>
        <v>4.272220278702946</v>
      </c>
    </row>
    <row r="210" spans="1:11" x14ac:dyDescent="0.25">
      <c r="A210" s="1">
        <v>25.75</v>
      </c>
      <c r="B210" s="1">
        <f>ABS(MEAN!B210-MIN('ID-11'!B217,'ID-13'!B217,'ID-14'!B217,'ID-15'!B217,'ID-24'!B217,'ID-26'!B217,'ID-29'!B217,'ID-30'!B217,'ID-32'!B217,'ID-33'!B217,'ID-34'!B217,'ID-37'!B217,'ID-38'!B217,'ID-39'!B217,'ID-40'!B217,'ID-44'!B217,'ID-45'!B217,'ID-53'!B217,'ID-57'!B217,'ID-59'!B217,'ID-70'!B217,'ID-71'!B217))</f>
        <v>1.781869283848696</v>
      </c>
      <c r="C210" s="1">
        <f>ABS(MEAN!C210-MIN('ID-08'!B217,'ID-09'!B217,'ID-11'!C217,'ID-14'!C217,'ID-18'!B217,'ID-24'!C217,'ID-26'!C217,'ID-29'!C217,'ID-30'!C217,'ID-34'!C217,'ID-36'!B217,'ID-38'!C217,'ID-39'!C217,'ID-40'!C217,'ID-44'!C217,'ID-45'!C217,'ID-57'!C217,'ID-59'!C217))</f>
        <v>2.4983585155879453</v>
      </c>
      <c r="D210" s="1">
        <f>ABS(MEAN!D210-MIN('ID-13'!C217,'ID-14'!D217,'ID-15'!C217,'ID-16'!B217,'ID-18'!C217,'ID-26'!D217,'ID-29'!D217,'ID-30'!D217,'ID-33'!C217,'ID-34'!D217,'ID-36'!C217,'ID-37'!C217,'ID-38'!D217,'ID-39'!D217,'ID-40'!D217,'ID-45'!D217,'ID-59'!D217,'ID-71'!C217))</f>
        <v>3.4373885330789697</v>
      </c>
      <c r="E210" s="1">
        <f>ABS(MEAN!E210-MIN('ID-03'!B217,'ID-09'!C217,'ID-13'!D217,'ID-15'!D217,'ID-16'!C217,'ID-18'!D217,'ID-24'!D217,'ID-29'!E217,'ID-30'!E217,'ID-33'!D217,'ID-34'!E217,'ID-36'!D217,'ID-38'!E217,'ID-39'!E217,'ID-40'!E217,'ID-44'!D217,'ID-45'!E217,'ID-57'!D217,'ID-70'!C217,'ID-71'!D217))</f>
        <v>3.4644968525298871</v>
      </c>
      <c r="F210" s="1">
        <f>ABS(MEAN!F210-MIN('ID-01'!B217,'ID-02'!B217,'ID-03'!C217,'ID-06'!B217,'ID-08'!C217,'ID-09'!D217,'ID-12'!B217,'ID-16'!D217,'ID-18'!E217,'ID-24'!E217,'ID-29'!F217,'ID-33'!E217,'ID-34'!F217,'ID-36'!E217,'ID-38'!F217,'ID-39'!F217,'ID-40'!F217,'ID-45'!F217,'ID-53'!C217,'ID-54'!B217,'ID-57'!E217,'ID-71'!E217))</f>
        <v>4.3039171670730774</v>
      </c>
      <c r="G210" s="1">
        <f>ABS(MEAN!G210-MIN('ID-01'!C217,'ID-02'!C217,'ID-03'!D217,'ID-07'!B217,'ID-08'!D217,'ID-11'!D217,'ID-18'!F217,'ID-24'!F217,'ID-29'!G217,'ID-31'!B217,'ID-33'!F217,'ID-34'!G217,'ID-36'!F217,'ID-39'!G217,'ID-40'!G217,'ID-44'!E217,'ID-45'!G217,'ID-50'!B217,'ID-53'!D217,'ID-54'!C217,'ID-57'!F217,'ID-59'!E217,'ID-70'!D217,'ID-71'!F217))</f>
        <v>3.8529506609421063</v>
      </c>
      <c r="H210" s="1">
        <f>ABS(MEAN!H210-MIN('ID-03'!E217,'ID-11'!E217,'ID-13'!E217,'ID-15'!E217,'ID-16'!E217,'ID-18'!G217,'ID-24'!G217,'ID-29'!H217,'ID-30'!F217,'ID-31'!C217,'ID-33'!G217,'ID-34'!H217,'ID-40'!H217,'ID-44'!F217,'ID-45'!H217,'ID-54'!D217,'ID-57'!G217,'ID-59'!F217,'ID-70'!E217,'ID-71'!G217))</f>
        <v>2.5017220528881587</v>
      </c>
      <c r="I210" s="1">
        <f>ABS(MEAN!I210-MIN('ID-12'!C217,'ID-18'!H217,'ID-24'!H217,'ID-29'!I217,'ID-40'!I217,'ID-44'!G217,'ID-45'!I217,'ID-59'!G217))</f>
        <v>1.6469251713907731</v>
      </c>
      <c r="J210" s="1">
        <f>ABS(MEAN!J210-MIN('ID-31'!D217,'ID-40'!J217,'ID-44'!H217,'ID-45'!J217,'ID-57'!H217))</f>
        <v>3.2389460380050004</v>
      </c>
      <c r="K210" s="1">
        <f>ABS(MEAN!K210-MIN('ID-26'!E217,'ID-31'!E217,'ID-34'!I217,'ID-36'!G217,'ID-40'!K217,'ID-44'!I217,'ID-57'!I217))</f>
        <v>4.2736394170760406</v>
      </c>
    </row>
    <row r="211" spans="1:11" x14ac:dyDescent="0.25">
      <c r="A211" s="1">
        <v>25.875</v>
      </c>
      <c r="B211" s="1">
        <f>ABS(MEAN!B211-MIN('ID-11'!B218,'ID-13'!B218,'ID-14'!B218,'ID-15'!B218,'ID-24'!B218,'ID-26'!B218,'ID-29'!B218,'ID-30'!B218,'ID-32'!B218,'ID-33'!B218,'ID-34'!B218,'ID-37'!B218,'ID-38'!B218,'ID-39'!B218,'ID-40'!B218,'ID-44'!B218,'ID-45'!B218,'ID-53'!B218,'ID-57'!B218,'ID-59'!B218,'ID-70'!B218,'ID-71'!B218))</f>
        <v>1.7086391677071369</v>
      </c>
      <c r="C211" s="1">
        <f>ABS(MEAN!C211-MIN('ID-08'!B218,'ID-09'!B218,'ID-11'!C218,'ID-14'!C218,'ID-18'!B218,'ID-24'!C218,'ID-26'!C218,'ID-29'!C218,'ID-30'!C218,'ID-34'!C218,'ID-36'!B218,'ID-38'!C218,'ID-39'!C218,'ID-40'!C218,'ID-44'!C218,'ID-45'!C218,'ID-57'!C218,'ID-59'!C218))</f>
        <v>2.5164241962712985</v>
      </c>
      <c r="D211" s="1">
        <f>ABS(MEAN!D211-MIN('ID-13'!C218,'ID-14'!D218,'ID-15'!C218,'ID-16'!B218,'ID-18'!C218,'ID-26'!D218,'ID-29'!D218,'ID-30'!D218,'ID-33'!C218,'ID-34'!D218,'ID-36'!C218,'ID-37'!C218,'ID-38'!D218,'ID-39'!D218,'ID-40'!D218,'ID-45'!D218,'ID-59'!D218,'ID-71'!C218))</f>
        <v>3.4225122052415564</v>
      </c>
      <c r="E211" s="1">
        <f>ABS(MEAN!E211-MIN('ID-03'!B218,'ID-09'!C218,'ID-13'!D218,'ID-15'!D218,'ID-16'!C218,'ID-18'!D218,'ID-24'!D218,'ID-29'!E218,'ID-30'!E218,'ID-33'!D218,'ID-34'!E218,'ID-36'!D218,'ID-38'!E218,'ID-39'!E218,'ID-40'!E218,'ID-44'!D218,'ID-45'!E218,'ID-57'!D218,'ID-70'!C218,'ID-71'!D218))</f>
        <v>3.4676328636057683</v>
      </c>
      <c r="F211" s="1">
        <f>ABS(MEAN!F211-MIN('ID-01'!B218,'ID-02'!B218,'ID-03'!C218,'ID-06'!B218,'ID-08'!C218,'ID-09'!D218,'ID-12'!B218,'ID-16'!D218,'ID-18'!E218,'ID-24'!E218,'ID-29'!F218,'ID-33'!E218,'ID-34'!F218,'ID-36'!E218,'ID-38'!F218,'ID-39'!F218,'ID-40'!F218,'ID-45'!F218,'ID-53'!C218,'ID-54'!B218,'ID-57'!E218,'ID-71'!E218))</f>
        <v>4.3085570554828223</v>
      </c>
      <c r="G211" s="1">
        <f>ABS(MEAN!G211-MIN('ID-01'!C218,'ID-02'!C218,'ID-03'!D218,'ID-07'!B218,'ID-08'!D218,'ID-11'!D218,'ID-18'!F218,'ID-24'!F218,'ID-29'!G218,'ID-31'!B218,'ID-33'!F218,'ID-34'!G218,'ID-36'!F218,'ID-39'!G218,'ID-40'!G218,'ID-44'!E218,'ID-45'!G218,'ID-50'!B218,'ID-53'!D218,'ID-54'!C218,'ID-57'!F218,'ID-59'!E218,'ID-70'!D218,'ID-71'!F218))</f>
        <v>3.8491333371173297</v>
      </c>
      <c r="H211" s="1">
        <f>ABS(MEAN!H211-MIN('ID-03'!E218,'ID-11'!E218,'ID-13'!E218,'ID-15'!E218,'ID-16'!E218,'ID-18'!G218,'ID-24'!G218,'ID-29'!H218,'ID-30'!F218,'ID-31'!C218,'ID-33'!G218,'ID-34'!H218,'ID-40'!H218,'ID-44'!F218,'ID-45'!H218,'ID-54'!D218,'ID-57'!G218,'ID-59'!F218,'ID-70'!E218,'ID-71'!G218))</f>
        <v>2.4976364045315655</v>
      </c>
      <c r="I211" s="1">
        <f>ABS(MEAN!I211-MIN('ID-12'!C218,'ID-18'!H218,'ID-24'!H218,'ID-29'!I218,'ID-40'!I218,'ID-44'!G218,'ID-45'!I218,'ID-59'!G218))</f>
        <v>1.6448050297808408</v>
      </c>
      <c r="J211" s="1">
        <f>ABS(MEAN!J211-MIN('ID-31'!D218,'ID-40'!J218,'ID-44'!H218,'ID-45'!J218,'ID-57'!H218))</f>
        <v>3.2288661443181361</v>
      </c>
      <c r="K211" s="1">
        <f>ABS(MEAN!K211-MIN('ID-26'!E218,'ID-31'!E218,'ID-34'!I218,'ID-36'!G218,'ID-40'!K218,'ID-44'!I218,'ID-57'!I218))</f>
        <v>4.2739126255774273</v>
      </c>
    </row>
    <row r="212" spans="1:11" x14ac:dyDescent="0.25">
      <c r="A212" s="1">
        <v>26</v>
      </c>
      <c r="B212" s="1">
        <f>ABS(MEAN!B212-MIN('ID-11'!B219,'ID-13'!B219,'ID-14'!B219,'ID-15'!B219,'ID-24'!B219,'ID-26'!B219,'ID-29'!B219,'ID-30'!B219,'ID-32'!B219,'ID-33'!B219,'ID-34'!B219,'ID-37'!B219,'ID-38'!B219,'ID-39'!B219,'ID-40'!B219,'ID-44'!B219,'ID-45'!B219,'ID-53'!B219,'ID-57'!B219,'ID-59'!B219,'ID-70'!B219,'ID-71'!B219))</f>
        <v>1.6786889101128502</v>
      </c>
      <c r="C212" s="1">
        <f>ABS(MEAN!C212-MIN('ID-08'!B219,'ID-09'!B219,'ID-11'!C219,'ID-14'!C219,'ID-18'!B219,'ID-24'!C219,'ID-26'!C219,'ID-29'!C219,'ID-30'!C219,'ID-34'!C219,'ID-36'!B219,'ID-38'!C219,'ID-39'!C219,'ID-40'!C219,'ID-44'!C219,'ID-45'!C219,'ID-57'!C219,'ID-59'!C219))</f>
        <v>2.5250481517850574</v>
      </c>
      <c r="D212" s="1">
        <f>ABS(MEAN!D212-MIN('ID-13'!C219,'ID-14'!D219,'ID-15'!C219,'ID-16'!B219,'ID-18'!C219,'ID-26'!D219,'ID-29'!D219,'ID-30'!D219,'ID-33'!C219,'ID-34'!D219,'ID-36'!C219,'ID-37'!C219,'ID-38'!D219,'ID-39'!D219,'ID-40'!D219,'ID-45'!D219,'ID-59'!D219,'ID-71'!C219))</f>
        <v>3.3959477513672987</v>
      </c>
      <c r="E212" s="1">
        <f>ABS(MEAN!E212-MIN('ID-03'!B219,'ID-09'!C219,'ID-13'!D219,'ID-15'!D219,'ID-16'!C219,'ID-18'!D219,'ID-24'!D219,'ID-29'!E219,'ID-30'!E219,'ID-33'!D219,'ID-34'!E219,'ID-36'!D219,'ID-38'!E219,'ID-39'!E219,'ID-40'!E219,'ID-44'!D219,'ID-45'!E219,'ID-57'!D219,'ID-70'!C219,'ID-71'!D219))</f>
        <v>3.4622838622534751</v>
      </c>
      <c r="F212" s="1">
        <f>ABS(MEAN!F212-MIN('ID-01'!B219,'ID-02'!B219,'ID-03'!C219,'ID-06'!B219,'ID-08'!C219,'ID-09'!D219,'ID-12'!B219,'ID-16'!D219,'ID-18'!E219,'ID-24'!E219,'ID-29'!F219,'ID-33'!E219,'ID-34'!F219,'ID-36'!E219,'ID-38'!F219,'ID-39'!F219,'ID-40'!F219,'ID-45'!F219,'ID-53'!C219,'ID-54'!B219,'ID-57'!E219,'ID-71'!E219))</f>
        <v>4.3100128431454685</v>
      </c>
      <c r="G212" s="1">
        <f>ABS(MEAN!G212-MIN('ID-01'!C219,'ID-02'!C219,'ID-03'!D219,'ID-07'!B219,'ID-08'!D219,'ID-11'!D219,'ID-18'!F219,'ID-24'!F219,'ID-29'!G219,'ID-31'!B219,'ID-33'!F219,'ID-34'!G219,'ID-36'!F219,'ID-39'!G219,'ID-40'!G219,'ID-44'!E219,'ID-45'!G219,'ID-50'!B219,'ID-53'!D219,'ID-54'!C219,'ID-57'!F219,'ID-59'!E219,'ID-70'!D219,'ID-71'!F219))</f>
        <v>3.8458157896095919</v>
      </c>
      <c r="H212" s="1">
        <f>ABS(MEAN!H212-MIN('ID-03'!E219,'ID-11'!E219,'ID-13'!E219,'ID-15'!E219,'ID-16'!E219,'ID-18'!G219,'ID-24'!G219,'ID-29'!H219,'ID-30'!F219,'ID-31'!C219,'ID-33'!G219,'ID-34'!H219,'ID-40'!H219,'ID-44'!F219,'ID-45'!H219,'ID-54'!D219,'ID-57'!G219,'ID-59'!F219,'ID-70'!E219,'ID-71'!G219))</f>
        <v>2.5308221810805875</v>
      </c>
      <c r="I212" s="1">
        <f>ABS(MEAN!I212-MIN('ID-12'!C219,'ID-18'!H219,'ID-24'!H219,'ID-29'!I219,'ID-40'!I219,'ID-44'!G219,'ID-45'!I219,'ID-59'!G219))</f>
        <v>1.6753148884920748</v>
      </c>
      <c r="J212" s="1">
        <f>ABS(MEAN!J212-MIN('ID-31'!D219,'ID-40'!J219,'ID-44'!H219,'ID-45'!J219,'ID-57'!H219))</f>
        <v>3.1882029828282761</v>
      </c>
      <c r="K212" s="1">
        <f>ABS(MEAN!K212-MIN('ID-26'!E219,'ID-31'!E219,'ID-34'!I219,'ID-36'!G219,'ID-40'!K219,'ID-44'!I219,'ID-57'!I219))</f>
        <v>4.2749414949451143</v>
      </c>
    </row>
    <row r="213" spans="1:11" x14ac:dyDescent="0.25">
      <c r="A213" s="1">
        <v>26.125</v>
      </c>
      <c r="B213" s="1">
        <f>ABS(MEAN!B213-MIN('ID-11'!B220,'ID-13'!B220,'ID-14'!B220,'ID-15'!B220,'ID-24'!B220,'ID-26'!B220,'ID-29'!B220,'ID-30'!B220,'ID-32'!B220,'ID-33'!B220,'ID-34'!B220,'ID-37'!B220,'ID-38'!B220,'ID-39'!B220,'ID-40'!B220,'ID-44'!B220,'ID-45'!B220,'ID-53'!B220,'ID-57'!B220,'ID-59'!B220,'ID-70'!B220,'ID-71'!B220))</f>
        <v>1.695167736393266</v>
      </c>
      <c r="C213" s="1">
        <f>ABS(MEAN!C213-MIN('ID-08'!B220,'ID-09'!B220,'ID-11'!C220,'ID-14'!C220,'ID-18'!B220,'ID-24'!C220,'ID-26'!C220,'ID-29'!C220,'ID-30'!C220,'ID-34'!C220,'ID-36'!B220,'ID-38'!C220,'ID-39'!C220,'ID-40'!C220,'ID-44'!C220,'ID-45'!C220,'ID-57'!C220,'ID-59'!C220))</f>
        <v>2.5766667469184839</v>
      </c>
      <c r="D213" s="1">
        <f>ABS(MEAN!D213-MIN('ID-13'!C220,'ID-14'!D220,'ID-15'!C220,'ID-16'!B220,'ID-18'!C220,'ID-26'!D220,'ID-29'!D220,'ID-30'!D220,'ID-33'!C220,'ID-34'!D220,'ID-36'!C220,'ID-37'!C220,'ID-38'!D220,'ID-39'!D220,'ID-40'!D220,'ID-45'!D220,'ID-59'!D220,'ID-71'!C220))</f>
        <v>3.4243865972365768</v>
      </c>
      <c r="E213" s="1">
        <f>ABS(MEAN!E213-MIN('ID-03'!B220,'ID-09'!C220,'ID-13'!D220,'ID-15'!D220,'ID-16'!C220,'ID-18'!D220,'ID-24'!D220,'ID-29'!E220,'ID-30'!E220,'ID-33'!D220,'ID-34'!E220,'ID-36'!D220,'ID-38'!E220,'ID-39'!E220,'ID-40'!E220,'ID-44'!D220,'ID-45'!E220,'ID-57'!D220,'ID-70'!C220,'ID-71'!D220))</f>
        <v>3.4396818385435495</v>
      </c>
      <c r="F213" s="1">
        <f>ABS(MEAN!F213-MIN('ID-01'!B220,'ID-02'!B220,'ID-03'!C220,'ID-06'!B220,'ID-08'!C220,'ID-09'!D220,'ID-12'!B220,'ID-16'!D220,'ID-18'!E220,'ID-24'!E220,'ID-29'!F220,'ID-33'!E220,'ID-34'!F220,'ID-36'!E220,'ID-38'!F220,'ID-39'!F220,'ID-40'!F220,'ID-45'!F220,'ID-53'!C220,'ID-54'!B220,'ID-57'!E220,'ID-71'!E220))</f>
        <v>4.3096695194661372</v>
      </c>
      <c r="G213" s="1">
        <f>ABS(MEAN!G213-MIN('ID-01'!C220,'ID-02'!C220,'ID-03'!D220,'ID-07'!B220,'ID-08'!D220,'ID-11'!D220,'ID-18'!F220,'ID-24'!F220,'ID-29'!G220,'ID-31'!B220,'ID-33'!F220,'ID-34'!G220,'ID-36'!F220,'ID-39'!G220,'ID-40'!G220,'ID-44'!E220,'ID-45'!G220,'ID-50'!B220,'ID-53'!D220,'ID-54'!C220,'ID-57'!F220,'ID-59'!E220,'ID-70'!D220,'ID-71'!F220))</f>
        <v>3.8407504654802764</v>
      </c>
      <c r="H213" s="1">
        <f>ABS(MEAN!H213-MIN('ID-03'!E220,'ID-11'!E220,'ID-13'!E220,'ID-15'!E220,'ID-16'!E220,'ID-18'!G220,'ID-24'!G220,'ID-29'!H220,'ID-30'!F220,'ID-31'!C220,'ID-33'!G220,'ID-34'!H220,'ID-40'!H220,'ID-44'!F220,'ID-45'!H220,'ID-54'!D220,'ID-57'!G220,'ID-59'!F220,'ID-70'!E220,'ID-71'!G220))</f>
        <v>2.4904189242636399</v>
      </c>
      <c r="I213" s="1">
        <f>ABS(MEAN!I213-MIN('ID-12'!C220,'ID-18'!H220,'ID-24'!H220,'ID-29'!I220,'ID-40'!I220,'ID-44'!G220,'ID-45'!I220,'ID-59'!G220))</f>
        <v>1.6787384684051538</v>
      </c>
      <c r="J213" s="1">
        <f>ABS(MEAN!J213-MIN('ID-31'!D220,'ID-40'!J220,'ID-44'!H220,'ID-45'!J220,'ID-57'!H220))</f>
        <v>3.2326196476010018</v>
      </c>
      <c r="K213" s="1">
        <f>ABS(MEAN!K213-MIN('ID-26'!E220,'ID-31'!E220,'ID-34'!I220,'ID-36'!G220,'ID-40'!K220,'ID-44'!I220,'ID-57'!I220))</f>
        <v>4.2606902891493021</v>
      </c>
    </row>
    <row r="214" spans="1:11" x14ac:dyDescent="0.25">
      <c r="A214" s="1">
        <v>26.25</v>
      </c>
      <c r="B214" s="1">
        <f>ABS(MEAN!B214-MIN('ID-11'!B221,'ID-13'!B221,'ID-14'!B221,'ID-15'!B221,'ID-24'!B221,'ID-26'!B221,'ID-29'!B221,'ID-30'!B221,'ID-32'!B221,'ID-33'!B221,'ID-34'!B221,'ID-37'!B221,'ID-38'!B221,'ID-39'!B221,'ID-40'!B221,'ID-44'!B221,'ID-45'!B221,'ID-53'!B221,'ID-57'!B221,'ID-59'!B221,'ID-70'!B221,'ID-71'!B221))</f>
        <v>1.7873644894019058</v>
      </c>
      <c r="C214" s="1">
        <f>ABS(MEAN!C214-MIN('ID-08'!B221,'ID-09'!B221,'ID-11'!C221,'ID-14'!C221,'ID-18'!B221,'ID-24'!C221,'ID-26'!C221,'ID-29'!C221,'ID-30'!C221,'ID-34'!C221,'ID-36'!B221,'ID-38'!C221,'ID-39'!C221,'ID-40'!C221,'ID-44'!C221,'ID-45'!C221,'ID-57'!C221,'ID-59'!C221))</f>
        <v>2.5728198911570708</v>
      </c>
      <c r="D214" s="1">
        <f>ABS(MEAN!D214-MIN('ID-13'!C221,'ID-14'!D221,'ID-15'!C221,'ID-16'!B221,'ID-18'!C221,'ID-26'!D221,'ID-29'!D221,'ID-30'!D221,'ID-33'!C221,'ID-34'!D221,'ID-36'!C221,'ID-37'!C221,'ID-38'!D221,'ID-39'!D221,'ID-40'!D221,'ID-45'!D221,'ID-59'!D221,'ID-71'!C221))</f>
        <v>3.4401933838936678</v>
      </c>
      <c r="E214" s="1">
        <f>ABS(MEAN!E214-MIN('ID-03'!B221,'ID-09'!C221,'ID-13'!D221,'ID-15'!D221,'ID-16'!C221,'ID-18'!D221,'ID-24'!D221,'ID-29'!E221,'ID-30'!E221,'ID-33'!D221,'ID-34'!E221,'ID-36'!D221,'ID-38'!E221,'ID-39'!E221,'ID-40'!E221,'ID-44'!D221,'ID-45'!E221,'ID-57'!D221,'ID-70'!C221,'ID-71'!D221))</f>
        <v>3.4783009772076703</v>
      </c>
      <c r="F214" s="1">
        <f>ABS(MEAN!F214-MIN('ID-01'!B221,'ID-02'!B221,'ID-03'!C221,'ID-06'!B221,'ID-08'!C221,'ID-09'!D221,'ID-12'!B221,'ID-16'!D221,'ID-18'!E221,'ID-24'!E221,'ID-29'!F221,'ID-33'!E221,'ID-34'!F221,'ID-36'!E221,'ID-38'!F221,'ID-39'!F221,'ID-40'!F221,'ID-45'!F221,'ID-53'!C221,'ID-54'!B221,'ID-57'!E221,'ID-71'!E221))</f>
        <v>4.3064533175004591</v>
      </c>
      <c r="G214" s="1">
        <f>ABS(MEAN!G214-MIN('ID-01'!C221,'ID-02'!C221,'ID-03'!D221,'ID-07'!B221,'ID-08'!D221,'ID-11'!D221,'ID-18'!F221,'ID-24'!F221,'ID-29'!G221,'ID-31'!B221,'ID-33'!F221,'ID-34'!G221,'ID-36'!F221,'ID-39'!G221,'ID-40'!G221,'ID-44'!E221,'ID-45'!G221,'ID-50'!B221,'ID-53'!D221,'ID-54'!C221,'ID-57'!F221,'ID-59'!E221,'ID-70'!D221,'ID-71'!F221))</f>
        <v>3.8235568745427493</v>
      </c>
      <c r="H214" s="1">
        <f>ABS(MEAN!H214-MIN('ID-03'!E221,'ID-11'!E221,'ID-13'!E221,'ID-15'!E221,'ID-16'!E221,'ID-18'!G221,'ID-24'!G221,'ID-29'!H221,'ID-30'!F221,'ID-31'!C221,'ID-33'!G221,'ID-34'!H221,'ID-40'!H221,'ID-44'!F221,'ID-45'!H221,'ID-54'!D221,'ID-57'!G221,'ID-59'!F221,'ID-70'!E221,'ID-71'!G221))</f>
        <v>2.5140312975746006</v>
      </c>
      <c r="I214" s="1">
        <f>ABS(MEAN!I214-MIN('ID-12'!C221,'ID-18'!H221,'ID-24'!H221,'ID-29'!I221,'ID-40'!I221,'ID-44'!G221,'ID-45'!I221,'ID-59'!G221))</f>
        <v>1.6937683770124927</v>
      </c>
      <c r="J214" s="1">
        <f>ABS(MEAN!J214-MIN('ID-31'!D221,'ID-40'!J221,'ID-44'!H221,'ID-45'!J221,'ID-57'!H221))</f>
        <v>3.3032495839646394</v>
      </c>
      <c r="K214" s="1">
        <f>ABS(MEAN!K214-MIN('ID-26'!E221,'ID-31'!E221,'ID-34'!I221,'ID-36'!G221,'ID-40'!K221,'ID-44'!I221,'ID-57'!I221))</f>
        <v>4.3069402042480576</v>
      </c>
    </row>
    <row r="215" spans="1:11" x14ac:dyDescent="0.25">
      <c r="A215" s="1">
        <v>26.375</v>
      </c>
      <c r="B215" s="1">
        <f>ABS(MEAN!B215-MIN('ID-11'!B222,'ID-13'!B222,'ID-14'!B222,'ID-15'!B222,'ID-24'!B222,'ID-26'!B222,'ID-29'!B222,'ID-30'!B222,'ID-32'!B222,'ID-33'!B222,'ID-34'!B222,'ID-37'!B222,'ID-38'!B222,'ID-39'!B222,'ID-40'!B222,'ID-44'!B222,'ID-45'!B222,'ID-53'!B222,'ID-57'!B222,'ID-59'!B222,'ID-70'!B222,'ID-71'!B222))</f>
        <v>1.8148935681328879</v>
      </c>
      <c r="C215" s="1">
        <f>ABS(MEAN!C215-MIN('ID-08'!B222,'ID-09'!B222,'ID-11'!C222,'ID-14'!C222,'ID-18'!B222,'ID-24'!C222,'ID-26'!C222,'ID-29'!C222,'ID-30'!C222,'ID-34'!C222,'ID-36'!B222,'ID-38'!C222,'ID-39'!C222,'ID-40'!C222,'ID-44'!C222,'ID-45'!C222,'ID-57'!C222,'ID-59'!C222))</f>
        <v>2.5904864719761989</v>
      </c>
      <c r="D215" s="1">
        <f>ABS(MEAN!D215-MIN('ID-13'!C222,'ID-14'!D222,'ID-15'!C222,'ID-16'!B222,'ID-18'!C222,'ID-26'!D222,'ID-29'!D222,'ID-30'!D222,'ID-33'!C222,'ID-34'!D222,'ID-36'!C222,'ID-37'!C222,'ID-38'!D222,'ID-39'!D222,'ID-40'!D222,'ID-45'!D222,'ID-59'!D222,'ID-71'!C222))</f>
        <v>3.4416573872405074</v>
      </c>
      <c r="E215" s="1">
        <f>ABS(MEAN!E215-MIN('ID-03'!B222,'ID-09'!C222,'ID-13'!D222,'ID-15'!D222,'ID-16'!C222,'ID-18'!D222,'ID-24'!D222,'ID-29'!E222,'ID-30'!E222,'ID-33'!D222,'ID-34'!E222,'ID-36'!D222,'ID-38'!E222,'ID-39'!E222,'ID-40'!E222,'ID-44'!D222,'ID-45'!E222,'ID-57'!D222,'ID-70'!C222,'ID-71'!D222))</f>
        <v>3.4660152751403253</v>
      </c>
      <c r="F215" s="1">
        <f>ABS(MEAN!F215-MIN('ID-01'!B222,'ID-02'!B222,'ID-03'!C222,'ID-06'!B222,'ID-08'!C222,'ID-09'!D222,'ID-12'!B222,'ID-16'!D222,'ID-18'!E222,'ID-24'!E222,'ID-29'!F222,'ID-33'!E222,'ID-34'!F222,'ID-36'!E222,'ID-38'!F222,'ID-39'!F222,'ID-40'!F222,'ID-45'!F222,'ID-53'!C222,'ID-54'!B222,'ID-57'!E222,'ID-71'!E222))</f>
        <v>4.2968497297713384</v>
      </c>
      <c r="G215" s="1">
        <f>ABS(MEAN!G215-MIN('ID-01'!C222,'ID-02'!C222,'ID-03'!D222,'ID-07'!B222,'ID-08'!D222,'ID-11'!D222,'ID-18'!F222,'ID-24'!F222,'ID-29'!G222,'ID-31'!B222,'ID-33'!F222,'ID-34'!G222,'ID-36'!F222,'ID-39'!G222,'ID-40'!G222,'ID-44'!E222,'ID-45'!G222,'ID-50'!B222,'ID-53'!D222,'ID-54'!C222,'ID-57'!F222,'ID-59'!E222,'ID-70'!D222,'ID-71'!F222))</f>
        <v>3.8250474158620662</v>
      </c>
      <c r="H215" s="1">
        <f>ABS(MEAN!H215-MIN('ID-03'!E222,'ID-11'!E222,'ID-13'!E222,'ID-15'!E222,'ID-16'!E222,'ID-18'!G222,'ID-24'!G222,'ID-29'!H222,'ID-30'!F222,'ID-31'!C222,'ID-33'!G222,'ID-34'!H222,'ID-40'!H222,'ID-44'!F222,'ID-45'!H222,'ID-54'!D222,'ID-57'!G222,'ID-59'!F222,'ID-70'!E222,'ID-71'!G222))</f>
        <v>2.550290752899997</v>
      </c>
      <c r="I215" s="1">
        <f>ABS(MEAN!I215-MIN('ID-12'!C222,'ID-18'!H222,'ID-24'!H222,'ID-29'!I222,'ID-40'!I222,'ID-44'!G222,'ID-45'!I222,'ID-59'!G222))</f>
        <v>1.7486281128873813</v>
      </c>
      <c r="J215" s="1">
        <f>ABS(MEAN!J215-MIN('ID-31'!D222,'ID-40'!J222,'ID-44'!H222,'ID-45'!J222,'ID-57'!H222))</f>
        <v>3.292924913888843</v>
      </c>
      <c r="K215" s="1">
        <f>ABS(MEAN!K215-MIN('ID-26'!E222,'ID-31'!E222,'ID-34'!I222,'ID-36'!G222,'ID-40'!K222,'ID-44'!I222,'ID-57'!I222))</f>
        <v>4.2914115573935021</v>
      </c>
    </row>
    <row r="216" spans="1:11" x14ac:dyDescent="0.25">
      <c r="A216" s="1">
        <v>26.5</v>
      </c>
      <c r="B216" s="1">
        <f>ABS(MEAN!B216-MIN('ID-11'!B223,'ID-13'!B223,'ID-14'!B223,'ID-15'!B223,'ID-24'!B223,'ID-26'!B223,'ID-29'!B223,'ID-30'!B223,'ID-32'!B223,'ID-33'!B223,'ID-34'!B223,'ID-37'!B223,'ID-38'!B223,'ID-39'!B223,'ID-40'!B223,'ID-44'!B223,'ID-45'!B223,'ID-53'!B223,'ID-57'!B223,'ID-59'!B223,'ID-70'!B223,'ID-71'!B223))</f>
        <v>1.8630148775244706</v>
      </c>
      <c r="C216" s="1">
        <f>ABS(MEAN!C216-MIN('ID-08'!B223,'ID-09'!B223,'ID-11'!C223,'ID-14'!C223,'ID-18'!B223,'ID-24'!C223,'ID-26'!C223,'ID-29'!C223,'ID-30'!C223,'ID-34'!C223,'ID-36'!B223,'ID-38'!C223,'ID-39'!C223,'ID-40'!C223,'ID-44'!C223,'ID-45'!C223,'ID-57'!C223,'ID-59'!C223))</f>
        <v>2.6317932323237656</v>
      </c>
      <c r="D216" s="1">
        <f>ABS(MEAN!D216-MIN('ID-13'!C223,'ID-14'!D223,'ID-15'!C223,'ID-16'!B223,'ID-18'!C223,'ID-26'!D223,'ID-29'!D223,'ID-30'!D223,'ID-33'!C223,'ID-34'!D223,'ID-36'!C223,'ID-37'!C223,'ID-38'!D223,'ID-39'!D223,'ID-40'!D223,'ID-45'!D223,'ID-59'!D223,'ID-71'!C223))</f>
        <v>3.4237636363469903</v>
      </c>
      <c r="E216" s="1">
        <f>ABS(MEAN!E216-MIN('ID-03'!B223,'ID-09'!C223,'ID-13'!D223,'ID-15'!D223,'ID-16'!C223,'ID-18'!D223,'ID-24'!D223,'ID-29'!E223,'ID-30'!E223,'ID-33'!D223,'ID-34'!E223,'ID-36'!D223,'ID-38'!E223,'ID-39'!E223,'ID-40'!E223,'ID-44'!D223,'ID-45'!E223,'ID-57'!D223,'ID-70'!C223,'ID-71'!D223))</f>
        <v>3.4976192415690548</v>
      </c>
      <c r="F216" s="1">
        <f>ABS(MEAN!F216-MIN('ID-01'!B223,'ID-02'!B223,'ID-03'!C223,'ID-06'!B223,'ID-08'!C223,'ID-09'!D223,'ID-12'!B223,'ID-16'!D223,'ID-18'!E223,'ID-24'!E223,'ID-29'!F223,'ID-33'!E223,'ID-34'!F223,'ID-36'!E223,'ID-38'!F223,'ID-39'!F223,'ID-40'!F223,'ID-45'!F223,'ID-53'!C223,'ID-54'!B223,'ID-57'!E223,'ID-71'!E223))</f>
        <v>4.2944211582926464</v>
      </c>
      <c r="G216" s="1">
        <f>ABS(MEAN!G216-MIN('ID-01'!C223,'ID-02'!C223,'ID-03'!D223,'ID-07'!B223,'ID-08'!D223,'ID-11'!D223,'ID-18'!F223,'ID-24'!F223,'ID-29'!G223,'ID-31'!B223,'ID-33'!F223,'ID-34'!G223,'ID-36'!F223,'ID-39'!G223,'ID-40'!G223,'ID-44'!E223,'ID-45'!G223,'ID-50'!B223,'ID-53'!D223,'ID-54'!C223,'ID-57'!F223,'ID-59'!E223,'ID-70'!D223,'ID-71'!F223))</f>
        <v>3.8186106106438267</v>
      </c>
      <c r="H216" s="1">
        <f>ABS(MEAN!H216-MIN('ID-03'!E223,'ID-11'!E223,'ID-13'!E223,'ID-15'!E223,'ID-16'!E223,'ID-18'!G223,'ID-24'!G223,'ID-29'!H223,'ID-30'!F223,'ID-31'!C223,'ID-33'!G223,'ID-34'!H223,'ID-40'!H223,'ID-44'!F223,'ID-45'!H223,'ID-54'!D223,'ID-57'!G223,'ID-59'!F223,'ID-70'!E223,'ID-71'!G223))</f>
        <v>2.5521721340292203</v>
      </c>
      <c r="I216" s="1">
        <f>ABS(MEAN!I216-MIN('ID-12'!C223,'ID-18'!H223,'ID-24'!H223,'ID-29'!I223,'ID-40'!I223,'ID-44'!G223,'ID-45'!I223,'ID-59'!G223))</f>
        <v>1.7206700752928974</v>
      </c>
      <c r="J216" s="1">
        <f>ABS(MEAN!J216-MIN('ID-31'!D223,'ID-40'!J223,'ID-44'!H223,'ID-45'!J223,'ID-57'!H223))</f>
        <v>3.3110910645201628</v>
      </c>
      <c r="K216" s="1">
        <f>ABS(MEAN!K216-MIN('ID-26'!E223,'ID-31'!E223,'ID-34'!I223,'ID-36'!G223,'ID-40'!K223,'ID-44'!I223,'ID-57'!I223))</f>
        <v>4.2384115373125013</v>
      </c>
    </row>
    <row r="217" spans="1:11" x14ac:dyDescent="0.25">
      <c r="A217" s="1">
        <v>26.625</v>
      </c>
      <c r="B217" s="1">
        <f>ABS(MEAN!B217-MIN('ID-11'!B224,'ID-13'!B224,'ID-14'!B224,'ID-15'!B224,'ID-24'!B224,'ID-26'!B224,'ID-29'!B224,'ID-30'!B224,'ID-32'!B224,'ID-33'!B224,'ID-34'!B224,'ID-37'!B224,'ID-38'!B224,'ID-39'!B224,'ID-40'!B224,'ID-44'!B224,'ID-45'!B224,'ID-53'!B224,'ID-57'!B224,'ID-59'!B224,'ID-70'!B224,'ID-71'!B224))</f>
        <v>1.9612114535786347</v>
      </c>
      <c r="C217" s="1">
        <f>ABS(MEAN!C217-MIN('ID-08'!B224,'ID-09'!B224,'ID-11'!C224,'ID-14'!C224,'ID-18'!B224,'ID-24'!C224,'ID-26'!C224,'ID-29'!C224,'ID-30'!C224,'ID-34'!C224,'ID-36'!B224,'ID-38'!C224,'ID-39'!C224,'ID-40'!C224,'ID-44'!C224,'ID-45'!C224,'ID-57'!C224,'ID-59'!C224))</f>
        <v>2.66479855814244</v>
      </c>
      <c r="D217" s="1">
        <f>ABS(MEAN!D217-MIN('ID-13'!C224,'ID-14'!D224,'ID-15'!C224,'ID-16'!B224,'ID-18'!C224,'ID-26'!D224,'ID-29'!D224,'ID-30'!D224,'ID-33'!C224,'ID-34'!D224,'ID-36'!C224,'ID-37'!C224,'ID-38'!D224,'ID-39'!D224,'ID-40'!D224,'ID-45'!D224,'ID-59'!D224,'ID-71'!C224))</f>
        <v>3.4173734412818639</v>
      </c>
      <c r="E217" s="1">
        <f>ABS(MEAN!E217-MIN('ID-03'!B224,'ID-09'!C224,'ID-13'!D224,'ID-15'!D224,'ID-16'!C224,'ID-18'!D224,'ID-24'!D224,'ID-29'!E224,'ID-30'!E224,'ID-33'!D224,'ID-34'!E224,'ID-36'!D224,'ID-38'!E224,'ID-39'!E224,'ID-40'!E224,'ID-44'!D224,'ID-45'!E224,'ID-57'!D224,'ID-70'!C224,'ID-71'!D224))</f>
        <v>3.5360041258658406</v>
      </c>
      <c r="F217" s="1">
        <f>ABS(MEAN!F217-MIN('ID-01'!B224,'ID-02'!B224,'ID-03'!C224,'ID-06'!B224,'ID-08'!C224,'ID-09'!D224,'ID-12'!B224,'ID-16'!D224,'ID-18'!E224,'ID-24'!E224,'ID-29'!F224,'ID-33'!E224,'ID-34'!F224,'ID-36'!E224,'ID-38'!F224,'ID-39'!F224,'ID-40'!F224,'ID-45'!F224,'ID-53'!C224,'ID-54'!B224,'ID-57'!E224,'ID-71'!E224))</f>
        <v>4.2990311743204188</v>
      </c>
      <c r="G217" s="1">
        <f>ABS(MEAN!G217-MIN('ID-01'!C224,'ID-02'!C224,'ID-03'!D224,'ID-07'!B224,'ID-08'!D224,'ID-11'!D224,'ID-18'!F224,'ID-24'!F224,'ID-29'!G224,'ID-31'!B224,'ID-33'!F224,'ID-34'!G224,'ID-36'!F224,'ID-39'!G224,'ID-40'!G224,'ID-44'!E224,'ID-45'!G224,'ID-50'!B224,'ID-53'!D224,'ID-54'!C224,'ID-57'!F224,'ID-59'!E224,'ID-70'!D224,'ID-71'!F224))</f>
        <v>3.8068719212369615</v>
      </c>
      <c r="H217" s="1">
        <f>ABS(MEAN!H217-MIN('ID-03'!E224,'ID-11'!E224,'ID-13'!E224,'ID-15'!E224,'ID-16'!E224,'ID-18'!G224,'ID-24'!G224,'ID-29'!H224,'ID-30'!F224,'ID-31'!C224,'ID-33'!G224,'ID-34'!H224,'ID-40'!H224,'ID-44'!F224,'ID-45'!H224,'ID-54'!D224,'ID-57'!G224,'ID-59'!F224,'ID-70'!E224,'ID-71'!G224))</f>
        <v>2.5518515340945598</v>
      </c>
      <c r="I217" s="1">
        <f>ABS(MEAN!I217-MIN('ID-12'!C224,'ID-18'!H224,'ID-24'!H224,'ID-29'!I224,'ID-40'!I224,'ID-44'!G224,'ID-45'!I224,'ID-59'!G224))</f>
        <v>1.7927440698412731</v>
      </c>
      <c r="J217" s="1">
        <f>ABS(MEAN!J217-MIN('ID-31'!D224,'ID-40'!J224,'ID-44'!H224,'ID-45'!J224,'ID-57'!H224))</f>
        <v>3.3305389922979174</v>
      </c>
      <c r="K217" s="1">
        <f>ABS(MEAN!K217-MIN('ID-26'!E224,'ID-31'!E224,'ID-34'!I224,'ID-36'!G224,'ID-40'!K224,'ID-44'!I224,'ID-57'!I224))</f>
        <v>4.2137621749160736</v>
      </c>
    </row>
    <row r="218" spans="1:11" x14ac:dyDescent="0.25">
      <c r="A218" s="1">
        <v>26.75</v>
      </c>
      <c r="B218" s="1">
        <f>ABS(MEAN!B218-MIN('ID-11'!B225,'ID-13'!B225,'ID-14'!B225,'ID-15'!B225,'ID-24'!B225,'ID-26'!B225,'ID-29'!B225,'ID-30'!B225,'ID-32'!B225,'ID-33'!B225,'ID-34'!B225,'ID-37'!B225,'ID-38'!B225,'ID-39'!B225,'ID-40'!B225,'ID-44'!B225,'ID-45'!B225,'ID-53'!B225,'ID-57'!B225,'ID-59'!B225,'ID-70'!B225,'ID-71'!B225))</f>
        <v>1.9827017483623592</v>
      </c>
      <c r="C218" s="1">
        <f>ABS(MEAN!C218-MIN('ID-08'!B225,'ID-09'!B225,'ID-11'!C225,'ID-14'!C225,'ID-18'!B225,'ID-24'!C225,'ID-26'!C225,'ID-29'!C225,'ID-30'!C225,'ID-34'!C225,'ID-36'!B225,'ID-38'!C225,'ID-39'!C225,'ID-40'!C225,'ID-44'!C225,'ID-45'!C225,'ID-57'!C225,'ID-59'!C225))</f>
        <v>2.6337517153396668</v>
      </c>
      <c r="D218" s="1">
        <f>ABS(MEAN!D218-MIN('ID-13'!C225,'ID-14'!D225,'ID-15'!C225,'ID-16'!B225,'ID-18'!C225,'ID-26'!D225,'ID-29'!D225,'ID-30'!D225,'ID-33'!C225,'ID-34'!D225,'ID-36'!C225,'ID-37'!C225,'ID-38'!D225,'ID-39'!D225,'ID-40'!D225,'ID-45'!D225,'ID-59'!D225,'ID-71'!C225))</f>
        <v>3.4004898776981314</v>
      </c>
      <c r="E218" s="1">
        <f>ABS(MEAN!E218-MIN('ID-03'!B225,'ID-09'!C225,'ID-13'!D225,'ID-15'!D225,'ID-16'!C225,'ID-18'!D225,'ID-24'!D225,'ID-29'!E225,'ID-30'!E225,'ID-33'!D225,'ID-34'!E225,'ID-36'!D225,'ID-38'!E225,'ID-39'!E225,'ID-40'!E225,'ID-44'!D225,'ID-45'!E225,'ID-57'!D225,'ID-70'!C225,'ID-71'!D225))</f>
        <v>3.5570228198362237</v>
      </c>
      <c r="F218" s="1">
        <f>ABS(MEAN!F218-MIN('ID-01'!B225,'ID-02'!B225,'ID-03'!C225,'ID-06'!B225,'ID-08'!C225,'ID-09'!D225,'ID-12'!B225,'ID-16'!D225,'ID-18'!E225,'ID-24'!E225,'ID-29'!F225,'ID-33'!E225,'ID-34'!F225,'ID-36'!E225,'ID-38'!F225,'ID-39'!F225,'ID-40'!F225,'ID-45'!F225,'ID-53'!C225,'ID-54'!B225,'ID-57'!E225,'ID-71'!E225))</f>
        <v>4.2865041048923089</v>
      </c>
      <c r="G218" s="1">
        <f>ABS(MEAN!G218-MIN('ID-01'!C225,'ID-02'!C225,'ID-03'!D225,'ID-07'!B225,'ID-08'!D225,'ID-11'!D225,'ID-18'!F225,'ID-24'!F225,'ID-29'!G225,'ID-31'!B225,'ID-33'!F225,'ID-34'!G225,'ID-36'!F225,'ID-39'!G225,'ID-40'!G225,'ID-44'!E225,'ID-45'!G225,'ID-50'!B225,'ID-53'!D225,'ID-54'!C225,'ID-57'!F225,'ID-59'!E225,'ID-70'!D225,'ID-71'!F225))</f>
        <v>3.7989540676618816</v>
      </c>
      <c r="H218" s="1">
        <f>ABS(MEAN!H218-MIN('ID-03'!E225,'ID-11'!E225,'ID-13'!E225,'ID-15'!E225,'ID-16'!E225,'ID-18'!G225,'ID-24'!G225,'ID-29'!H225,'ID-30'!F225,'ID-31'!C225,'ID-33'!G225,'ID-34'!H225,'ID-40'!H225,'ID-44'!F225,'ID-45'!H225,'ID-54'!D225,'ID-57'!G225,'ID-59'!F225,'ID-70'!E225,'ID-71'!G225))</f>
        <v>2.5618823469552865</v>
      </c>
      <c r="I218" s="1">
        <f>ABS(MEAN!I218-MIN('ID-12'!C225,'ID-18'!H225,'ID-24'!H225,'ID-29'!I225,'ID-40'!I225,'ID-44'!G225,'ID-45'!I225,'ID-59'!G225))</f>
        <v>1.8246541980537039</v>
      </c>
      <c r="J218" s="1">
        <f>ABS(MEAN!J218-MIN('ID-31'!D225,'ID-40'!J225,'ID-44'!H225,'ID-45'!J225,'ID-57'!H225))</f>
        <v>3.3031826188131213</v>
      </c>
      <c r="K218" s="1">
        <f>ABS(MEAN!K218-MIN('ID-26'!E225,'ID-31'!E225,'ID-34'!I225,'ID-36'!G225,'ID-40'!K225,'ID-44'!I225,'ID-57'!I225))</f>
        <v>4.2116521524902453</v>
      </c>
    </row>
    <row r="219" spans="1:11" x14ac:dyDescent="0.25">
      <c r="A219" s="1">
        <v>26.875</v>
      </c>
      <c r="B219" s="1">
        <f>ABS(MEAN!B219-MIN('ID-11'!B226,'ID-13'!B226,'ID-14'!B226,'ID-15'!B226,'ID-24'!B226,'ID-26'!B226,'ID-29'!B226,'ID-30'!B226,'ID-32'!B226,'ID-33'!B226,'ID-34'!B226,'ID-37'!B226,'ID-38'!B226,'ID-39'!B226,'ID-40'!B226,'ID-44'!B226,'ID-45'!B226,'ID-53'!B226,'ID-57'!B226,'ID-59'!B226,'ID-70'!B226,'ID-71'!B226))</f>
        <v>1.9562876199876946</v>
      </c>
      <c r="C219" s="1">
        <f>ABS(MEAN!C219-MIN('ID-08'!B226,'ID-09'!B226,'ID-11'!C226,'ID-14'!C226,'ID-18'!B226,'ID-24'!C226,'ID-26'!C226,'ID-29'!C226,'ID-30'!C226,'ID-34'!C226,'ID-36'!B226,'ID-38'!C226,'ID-39'!C226,'ID-40'!C226,'ID-44'!C226,'ID-45'!C226,'ID-57'!C226,'ID-59'!C226))</f>
        <v>2.6640949253178334</v>
      </c>
      <c r="D219" s="1">
        <f>ABS(MEAN!D219-MIN('ID-13'!C226,'ID-14'!D226,'ID-15'!C226,'ID-16'!B226,'ID-18'!C226,'ID-26'!D226,'ID-29'!D226,'ID-30'!D226,'ID-33'!C226,'ID-34'!D226,'ID-36'!C226,'ID-37'!C226,'ID-38'!D226,'ID-39'!D226,'ID-40'!D226,'ID-45'!D226,'ID-59'!D226,'ID-71'!C226))</f>
        <v>3.3702174980673796</v>
      </c>
      <c r="E219" s="1">
        <f>ABS(MEAN!E219-MIN('ID-03'!B226,'ID-09'!C226,'ID-13'!D226,'ID-15'!D226,'ID-16'!C226,'ID-18'!D226,'ID-24'!D226,'ID-29'!E226,'ID-30'!E226,'ID-33'!D226,'ID-34'!E226,'ID-36'!D226,'ID-38'!E226,'ID-39'!E226,'ID-40'!E226,'ID-44'!D226,'ID-45'!E226,'ID-57'!D226,'ID-70'!C226,'ID-71'!D226))</f>
        <v>3.5763284525359786</v>
      </c>
      <c r="F219" s="1">
        <f>ABS(MEAN!F219-MIN('ID-01'!B226,'ID-02'!B226,'ID-03'!C226,'ID-06'!B226,'ID-08'!C226,'ID-09'!D226,'ID-12'!B226,'ID-16'!D226,'ID-18'!E226,'ID-24'!E226,'ID-29'!F226,'ID-33'!E226,'ID-34'!F226,'ID-36'!E226,'ID-38'!F226,'ID-39'!F226,'ID-40'!F226,'ID-45'!F226,'ID-53'!C226,'ID-54'!B226,'ID-57'!E226,'ID-71'!E226))</f>
        <v>4.2843863435385501</v>
      </c>
      <c r="G219" s="1">
        <f>ABS(MEAN!G219-MIN('ID-01'!C226,'ID-02'!C226,'ID-03'!D226,'ID-07'!B226,'ID-08'!D226,'ID-11'!D226,'ID-18'!F226,'ID-24'!F226,'ID-29'!G226,'ID-31'!B226,'ID-33'!F226,'ID-34'!G226,'ID-36'!F226,'ID-39'!G226,'ID-40'!G226,'ID-44'!E226,'ID-45'!G226,'ID-50'!B226,'ID-53'!D226,'ID-54'!C226,'ID-57'!F226,'ID-59'!E226,'ID-70'!D226,'ID-71'!F226))</f>
        <v>3.7980163161717257</v>
      </c>
      <c r="H219" s="1">
        <f>ABS(MEAN!H219-MIN('ID-03'!E226,'ID-11'!E226,'ID-13'!E226,'ID-15'!E226,'ID-16'!E226,'ID-18'!G226,'ID-24'!G226,'ID-29'!H226,'ID-30'!F226,'ID-31'!C226,'ID-33'!G226,'ID-34'!H226,'ID-40'!H226,'ID-44'!F226,'ID-45'!H226,'ID-54'!D226,'ID-57'!G226,'ID-59'!F226,'ID-70'!E226,'ID-71'!G226))</f>
        <v>2.5707682959334832</v>
      </c>
      <c r="I219" s="1">
        <f>ABS(MEAN!I219-MIN('ID-12'!C226,'ID-18'!H226,'ID-24'!H226,'ID-29'!I226,'ID-40'!I226,'ID-44'!G226,'ID-45'!I226,'ID-59'!G226))</f>
        <v>1.8397168834467372</v>
      </c>
      <c r="J219" s="1">
        <f>ABS(MEAN!J219-MIN('ID-31'!D226,'ID-40'!J226,'ID-44'!H226,'ID-45'!J226,'ID-57'!H226))</f>
        <v>3.3847528351010183</v>
      </c>
      <c r="K219" s="1">
        <f>ABS(MEAN!K219-MIN('ID-26'!E226,'ID-31'!E226,'ID-34'!I226,'ID-36'!G226,'ID-40'!K226,'ID-44'!I226,'ID-57'!I226))</f>
        <v>4.2242211133259993</v>
      </c>
    </row>
    <row r="220" spans="1:11" x14ac:dyDescent="0.25">
      <c r="A220" s="1">
        <v>27</v>
      </c>
      <c r="B220" s="1">
        <f>ABS(MEAN!B220-MIN('ID-11'!B227,'ID-13'!B227,'ID-14'!B227,'ID-15'!B227,'ID-24'!B227,'ID-26'!B227,'ID-29'!B227,'ID-30'!B227,'ID-32'!B227,'ID-33'!B227,'ID-34'!B227,'ID-37'!B227,'ID-38'!B227,'ID-39'!B227,'ID-40'!B227,'ID-44'!B227,'ID-45'!B227,'ID-53'!B227,'ID-57'!B227,'ID-59'!B227,'ID-70'!B227,'ID-71'!B227))</f>
        <v>2.0081193643937745</v>
      </c>
      <c r="C220" s="1">
        <f>ABS(MEAN!C220-MIN('ID-08'!B227,'ID-09'!B227,'ID-11'!C227,'ID-14'!C227,'ID-18'!B227,'ID-24'!C227,'ID-26'!C227,'ID-29'!C227,'ID-30'!C227,'ID-34'!C227,'ID-36'!B227,'ID-38'!C227,'ID-39'!C227,'ID-40'!C227,'ID-44'!C227,'ID-45'!C227,'ID-57'!C227,'ID-59'!C227))</f>
        <v>2.6368381553822005</v>
      </c>
      <c r="D220" s="1">
        <f>ABS(MEAN!D220-MIN('ID-13'!C227,'ID-14'!D227,'ID-15'!C227,'ID-16'!B227,'ID-18'!C227,'ID-26'!D227,'ID-29'!D227,'ID-30'!D227,'ID-33'!C227,'ID-34'!D227,'ID-36'!C227,'ID-37'!C227,'ID-38'!D227,'ID-39'!D227,'ID-40'!D227,'ID-45'!D227,'ID-59'!D227,'ID-71'!C227))</f>
        <v>3.3675567715412953</v>
      </c>
      <c r="E220" s="1">
        <f>ABS(MEAN!E220-MIN('ID-03'!B227,'ID-09'!C227,'ID-13'!D227,'ID-15'!D227,'ID-16'!C227,'ID-18'!D227,'ID-24'!D227,'ID-29'!E227,'ID-30'!E227,'ID-33'!D227,'ID-34'!E227,'ID-36'!D227,'ID-38'!E227,'ID-39'!E227,'ID-40'!E227,'ID-44'!D227,'ID-45'!E227,'ID-57'!D227,'ID-70'!C227,'ID-71'!D227))</f>
        <v>3.5679403981361979</v>
      </c>
      <c r="F220" s="1">
        <f>ABS(MEAN!F220-MIN('ID-01'!B227,'ID-02'!B227,'ID-03'!C227,'ID-06'!B227,'ID-08'!C227,'ID-09'!D227,'ID-12'!B227,'ID-16'!D227,'ID-18'!E227,'ID-24'!E227,'ID-29'!F227,'ID-33'!E227,'ID-34'!F227,'ID-36'!E227,'ID-38'!F227,'ID-39'!F227,'ID-40'!F227,'ID-45'!F227,'ID-53'!C227,'ID-54'!B227,'ID-57'!E227,'ID-71'!E227))</f>
        <v>4.2788875583390968</v>
      </c>
      <c r="G220" s="1">
        <f>ABS(MEAN!G220-MIN('ID-01'!C227,'ID-02'!C227,'ID-03'!D227,'ID-07'!B227,'ID-08'!D227,'ID-11'!D227,'ID-18'!F227,'ID-24'!F227,'ID-29'!G227,'ID-31'!B227,'ID-33'!F227,'ID-34'!G227,'ID-36'!F227,'ID-39'!G227,'ID-40'!G227,'ID-44'!E227,'ID-45'!G227,'ID-50'!B227,'ID-53'!D227,'ID-54'!C227,'ID-57'!F227,'ID-59'!E227,'ID-70'!D227,'ID-71'!F227))</f>
        <v>3.7898793782768259</v>
      </c>
      <c r="H220" s="1">
        <f>ABS(MEAN!H220-MIN('ID-03'!E227,'ID-11'!E227,'ID-13'!E227,'ID-15'!E227,'ID-16'!E227,'ID-18'!G227,'ID-24'!G227,'ID-29'!H227,'ID-30'!F227,'ID-31'!C227,'ID-33'!G227,'ID-34'!H227,'ID-40'!H227,'ID-44'!F227,'ID-45'!H227,'ID-54'!D227,'ID-57'!G227,'ID-59'!F227,'ID-70'!E227,'ID-71'!G227))</f>
        <v>2.5778695040996453</v>
      </c>
      <c r="I220" s="1">
        <f>ABS(MEAN!I220-MIN('ID-12'!C227,'ID-18'!H227,'ID-24'!H227,'ID-29'!I227,'ID-40'!I227,'ID-44'!G227,'ID-45'!I227,'ID-59'!G227))</f>
        <v>1.8853259544973753</v>
      </c>
      <c r="J220" s="1">
        <f>ABS(MEAN!J220-MIN('ID-31'!D227,'ID-40'!J227,'ID-44'!H227,'ID-45'!J227,'ID-57'!H227))</f>
        <v>3.3924840151514744</v>
      </c>
      <c r="K220" s="1">
        <f>ABS(MEAN!K220-MIN('ID-26'!E227,'ID-31'!E227,'ID-34'!I227,'ID-36'!G227,'ID-40'!K227,'ID-44'!I227,'ID-57'!I227))</f>
        <v>4.2243618666964018</v>
      </c>
    </row>
    <row r="221" spans="1:11" x14ac:dyDescent="0.25">
      <c r="A221" s="1">
        <v>27.125</v>
      </c>
      <c r="B221" s="1">
        <f>ABS(MEAN!B221-MIN('ID-11'!B228,'ID-13'!B228,'ID-14'!B228,'ID-15'!B228,'ID-24'!B228,'ID-26'!B228,'ID-29'!B228,'ID-30'!B228,'ID-32'!B228,'ID-33'!B228,'ID-34'!B228,'ID-37'!B228,'ID-38'!B228,'ID-39'!B228,'ID-40'!B228,'ID-44'!B228,'ID-45'!B228,'ID-53'!B228,'ID-57'!B228,'ID-59'!B228,'ID-70'!B228,'ID-71'!B228))</f>
        <v>2.0388459569103361</v>
      </c>
      <c r="C221" s="1">
        <f>ABS(MEAN!C221-MIN('ID-08'!B228,'ID-09'!B228,'ID-11'!C228,'ID-14'!C228,'ID-18'!B228,'ID-24'!C228,'ID-26'!C228,'ID-29'!C228,'ID-30'!C228,'ID-34'!C228,'ID-36'!B228,'ID-38'!C228,'ID-39'!C228,'ID-40'!C228,'ID-44'!C228,'ID-45'!C228,'ID-57'!C228,'ID-59'!C228))</f>
        <v>2.4930044242391318</v>
      </c>
      <c r="D221" s="1">
        <f>ABS(MEAN!D221-MIN('ID-13'!C228,'ID-14'!D228,'ID-15'!C228,'ID-16'!B228,'ID-18'!C228,'ID-26'!D228,'ID-29'!D228,'ID-30'!D228,'ID-33'!C228,'ID-34'!D228,'ID-36'!C228,'ID-37'!C228,'ID-38'!D228,'ID-39'!D228,'ID-40'!D228,'ID-45'!D228,'ID-59'!D228,'ID-71'!C228))</f>
        <v>3.3683250392488873</v>
      </c>
      <c r="E221" s="1">
        <f>ABS(MEAN!E221-MIN('ID-03'!B228,'ID-09'!C228,'ID-13'!D228,'ID-15'!D228,'ID-16'!C228,'ID-18'!D228,'ID-24'!D228,'ID-29'!E228,'ID-30'!E228,'ID-33'!D228,'ID-34'!E228,'ID-36'!D228,'ID-38'!E228,'ID-39'!E228,'ID-40'!E228,'ID-44'!D228,'ID-45'!E228,'ID-57'!D228,'ID-70'!C228,'ID-71'!D228))</f>
        <v>3.5160827622501678</v>
      </c>
      <c r="F221" s="1">
        <f>ABS(MEAN!F221-MIN('ID-01'!B228,'ID-02'!B228,'ID-03'!C228,'ID-06'!B228,'ID-08'!C228,'ID-09'!D228,'ID-12'!B228,'ID-16'!D228,'ID-18'!E228,'ID-24'!E228,'ID-29'!F228,'ID-33'!E228,'ID-34'!F228,'ID-36'!E228,'ID-38'!F228,'ID-39'!F228,'ID-40'!F228,'ID-45'!F228,'ID-53'!C228,'ID-54'!B228,'ID-57'!E228,'ID-71'!E228))</f>
        <v>4.2723189312540164</v>
      </c>
      <c r="G221" s="1">
        <f>ABS(MEAN!G221-MIN('ID-01'!C228,'ID-02'!C228,'ID-03'!D228,'ID-07'!B228,'ID-08'!D228,'ID-11'!D228,'ID-18'!F228,'ID-24'!F228,'ID-29'!G228,'ID-31'!B228,'ID-33'!F228,'ID-34'!G228,'ID-36'!F228,'ID-39'!G228,'ID-40'!G228,'ID-44'!E228,'ID-45'!G228,'ID-50'!B228,'ID-53'!D228,'ID-54'!C228,'ID-57'!F228,'ID-59'!E228,'ID-70'!D228,'ID-71'!F228))</f>
        <v>3.7870923470386941</v>
      </c>
      <c r="H221" s="1">
        <f>ABS(MEAN!H221-MIN('ID-03'!E228,'ID-11'!E228,'ID-13'!E228,'ID-15'!E228,'ID-16'!E228,'ID-18'!G228,'ID-24'!G228,'ID-29'!H228,'ID-30'!F228,'ID-31'!C228,'ID-33'!G228,'ID-34'!H228,'ID-40'!H228,'ID-44'!F228,'ID-45'!H228,'ID-54'!D228,'ID-57'!G228,'ID-59'!F228,'ID-70'!E228,'ID-71'!G228))</f>
        <v>2.5518898468435758</v>
      </c>
      <c r="I221" s="1">
        <f>ABS(MEAN!I221-MIN('ID-12'!C228,'ID-18'!H228,'ID-24'!H228,'ID-29'!I228,'ID-40'!I228,'ID-44'!G228,'ID-45'!I228,'ID-59'!G228))</f>
        <v>1.8854826648337202</v>
      </c>
      <c r="J221" s="1">
        <f>ABS(MEAN!J221-MIN('ID-31'!D228,'ID-40'!J228,'ID-44'!H228,'ID-45'!J228,'ID-57'!H228))</f>
        <v>3.4079373055555173</v>
      </c>
      <c r="K221" s="1">
        <f>ABS(MEAN!K221-MIN('ID-26'!E228,'ID-31'!E228,'ID-34'!I228,'ID-36'!G228,'ID-40'!K228,'ID-44'!I228,'ID-57'!I228))</f>
        <v>4.2390992733301402</v>
      </c>
    </row>
    <row r="222" spans="1:11" x14ac:dyDescent="0.25">
      <c r="A222" s="1">
        <v>27.25</v>
      </c>
      <c r="B222" s="1">
        <f>ABS(MEAN!B222-MIN('ID-11'!B229,'ID-13'!B229,'ID-14'!B229,'ID-15'!B229,'ID-24'!B229,'ID-26'!B229,'ID-29'!B229,'ID-30'!B229,'ID-32'!B229,'ID-33'!B229,'ID-34'!B229,'ID-37'!B229,'ID-38'!B229,'ID-39'!B229,'ID-40'!B229,'ID-44'!B229,'ID-45'!B229,'ID-53'!B229,'ID-57'!B229,'ID-59'!B229,'ID-70'!B229,'ID-71'!B229))</f>
        <v>2.0209907943714924</v>
      </c>
      <c r="C222" s="1">
        <f>ABS(MEAN!C222-MIN('ID-08'!B229,'ID-09'!B229,'ID-11'!C229,'ID-14'!C229,'ID-18'!B229,'ID-24'!C229,'ID-26'!C229,'ID-29'!C229,'ID-30'!C229,'ID-34'!C229,'ID-36'!B229,'ID-38'!C229,'ID-39'!C229,'ID-40'!C229,'ID-44'!C229,'ID-45'!C229,'ID-57'!C229,'ID-59'!C229))</f>
        <v>2.5486181223646298</v>
      </c>
      <c r="D222" s="1">
        <f>ABS(MEAN!D222-MIN('ID-13'!C229,'ID-14'!D229,'ID-15'!C229,'ID-16'!B229,'ID-18'!C229,'ID-26'!D229,'ID-29'!D229,'ID-30'!D229,'ID-33'!C229,'ID-34'!D229,'ID-36'!C229,'ID-37'!C229,'ID-38'!D229,'ID-39'!D229,'ID-40'!D229,'ID-45'!D229,'ID-59'!D229,'ID-71'!C229))</f>
        <v>3.3511411658403247</v>
      </c>
      <c r="E222" s="1">
        <f>ABS(MEAN!E222-MIN('ID-03'!B229,'ID-09'!C229,'ID-13'!D229,'ID-15'!D229,'ID-16'!C229,'ID-18'!D229,'ID-24'!D229,'ID-29'!E229,'ID-30'!E229,'ID-33'!D229,'ID-34'!E229,'ID-36'!D229,'ID-38'!E229,'ID-39'!E229,'ID-40'!E229,'ID-44'!D229,'ID-45'!E229,'ID-57'!D229,'ID-70'!C229,'ID-71'!D229))</f>
        <v>3.4928469307592316</v>
      </c>
      <c r="F222" s="1">
        <f>ABS(MEAN!F222-MIN('ID-01'!B229,'ID-02'!B229,'ID-03'!C229,'ID-06'!B229,'ID-08'!C229,'ID-09'!D229,'ID-12'!B229,'ID-16'!D229,'ID-18'!E229,'ID-24'!E229,'ID-29'!F229,'ID-33'!E229,'ID-34'!F229,'ID-36'!E229,'ID-38'!F229,'ID-39'!F229,'ID-40'!F229,'ID-45'!F229,'ID-53'!C229,'ID-54'!B229,'ID-57'!E229,'ID-71'!E229))</f>
        <v>4.2771778090137822</v>
      </c>
      <c r="G222" s="1">
        <f>ABS(MEAN!G222-MIN('ID-01'!C229,'ID-02'!C229,'ID-03'!D229,'ID-07'!B229,'ID-08'!D229,'ID-11'!D229,'ID-18'!F229,'ID-24'!F229,'ID-29'!G229,'ID-31'!B229,'ID-33'!F229,'ID-34'!G229,'ID-36'!F229,'ID-39'!G229,'ID-40'!G229,'ID-44'!E229,'ID-45'!G229,'ID-50'!B229,'ID-53'!D229,'ID-54'!C229,'ID-57'!F229,'ID-59'!E229,'ID-70'!D229,'ID-71'!F229))</f>
        <v>3.7866623808425004</v>
      </c>
      <c r="H222" s="1">
        <f>ABS(MEAN!H222-MIN('ID-03'!E229,'ID-11'!E229,'ID-13'!E229,'ID-15'!E229,'ID-16'!E229,'ID-18'!G229,'ID-24'!G229,'ID-29'!H229,'ID-30'!F229,'ID-31'!C229,'ID-33'!G229,'ID-34'!H229,'ID-40'!H229,'ID-44'!F229,'ID-45'!H229,'ID-54'!D229,'ID-57'!G229,'ID-59'!F229,'ID-70'!E229,'ID-71'!G229))</f>
        <v>2.5477998007905711</v>
      </c>
      <c r="I222" s="1">
        <f>ABS(MEAN!I222-MIN('ID-12'!C229,'ID-18'!H229,'ID-24'!H229,'ID-29'!I229,'ID-40'!I229,'ID-44'!G229,'ID-45'!I229,'ID-59'!G229))</f>
        <v>1.9371686019841299</v>
      </c>
      <c r="J222" s="1">
        <f>ABS(MEAN!J222-MIN('ID-31'!D229,'ID-40'!J229,'ID-44'!H229,'ID-45'!J229,'ID-57'!H229))</f>
        <v>3.3730631319444022</v>
      </c>
      <c r="K222" s="1">
        <f>ABS(MEAN!K222-MIN('ID-26'!E229,'ID-31'!E229,'ID-34'!I229,'ID-36'!G229,'ID-40'!K229,'ID-44'!I229,'ID-57'!I229))</f>
        <v>4.251226001608412</v>
      </c>
    </row>
    <row r="223" spans="1:11" x14ac:dyDescent="0.25">
      <c r="A223" s="1">
        <v>27.375</v>
      </c>
      <c r="B223" s="1">
        <f>ABS(MEAN!B223-MIN('ID-11'!B230,'ID-13'!B230,'ID-14'!B230,'ID-15'!B230,'ID-24'!B230,'ID-26'!B230,'ID-29'!B230,'ID-30'!B230,'ID-32'!B230,'ID-33'!B230,'ID-34'!B230,'ID-37'!B230,'ID-38'!B230,'ID-39'!B230,'ID-40'!B230,'ID-44'!B230,'ID-45'!B230,'ID-53'!B230,'ID-57'!B230,'ID-59'!B230,'ID-70'!B230,'ID-71'!B230))</f>
        <v>2.0074225786534825</v>
      </c>
      <c r="C223" s="1">
        <f>ABS(MEAN!C223-MIN('ID-08'!B230,'ID-09'!B230,'ID-11'!C230,'ID-14'!C230,'ID-18'!B230,'ID-24'!C230,'ID-26'!C230,'ID-29'!C230,'ID-30'!C230,'ID-34'!C230,'ID-36'!B230,'ID-38'!C230,'ID-39'!C230,'ID-40'!C230,'ID-44'!C230,'ID-45'!C230,'ID-57'!C230,'ID-59'!C230))</f>
        <v>2.5697405070225336</v>
      </c>
      <c r="D223" s="1">
        <f>ABS(MEAN!D223-MIN('ID-13'!C230,'ID-14'!D230,'ID-15'!C230,'ID-16'!B230,'ID-18'!C230,'ID-26'!D230,'ID-29'!D230,'ID-30'!D230,'ID-33'!C230,'ID-34'!D230,'ID-36'!C230,'ID-37'!C230,'ID-38'!D230,'ID-39'!D230,'ID-40'!D230,'ID-45'!D230,'ID-59'!D230,'ID-71'!C230))</f>
        <v>3.3404421177054111</v>
      </c>
      <c r="E223" s="1">
        <f>ABS(MEAN!E223-MIN('ID-03'!B230,'ID-09'!C230,'ID-13'!D230,'ID-15'!D230,'ID-16'!C230,'ID-18'!D230,'ID-24'!D230,'ID-29'!E230,'ID-30'!E230,'ID-33'!D230,'ID-34'!E230,'ID-36'!D230,'ID-38'!E230,'ID-39'!E230,'ID-40'!E230,'ID-44'!D230,'ID-45'!E230,'ID-57'!D230,'ID-70'!C230,'ID-71'!D230))</f>
        <v>3.4646483262082448</v>
      </c>
      <c r="F223" s="1">
        <f>ABS(MEAN!F223-MIN('ID-01'!B230,'ID-02'!B230,'ID-03'!C230,'ID-06'!B230,'ID-08'!C230,'ID-09'!D230,'ID-12'!B230,'ID-16'!D230,'ID-18'!E230,'ID-24'!E230,'ID-29'!F230,'ID-33'!E230,'ID-34'!F230,'ID-36'!E230,'ID-38'!F230,'ID-39'!F230,'ID-40'!F230,'ID-45'!F230,'ID-53'!C230,'ID-54'!B230,'ID-57'!E230,'ID-71'!E230))</f>
        <v>4.2761033317864658</v>
      </c>
      <c r="G223" s="1">
        <f>ABS(MEAN!G223-MIN('ID-01'!C230,'ID-02'!C230,'ID-03'!D230,'ID-07'!B230,'ID-08'!D230,'ID-11'!D230,'ID-18'!F230,'ID-24'!F230,'ID-29'!G230,'ID-31'!B230,'ID-33'!F230,'ID-34'!G230,'ID-36'!F230,'ID-39'!G230,'ID-40'!G230,'ID-44'!E230,'ID-45'!G230,'ID-50'!B230,'ID-53'!D230,'ID-54'!C230,'ID-57'!F230,'ID-59'!E230,'ID-70'!D230,'ID-71'!F230))</f>
        <v>3.8045736347563626</v>
      </c>
      <c r="H223" s="1">
        <f>ABS(MEAN!H223-MIN('ID-03'!E230,'ID-11'!E230,'ID-13'!E230,'ID-15'!E230,'ID-16'!E230,'ID-18'!G230,'ID-24'!G230,'ID-29'!H230,'ID-30'!F230,'ID-31'!C230,'ID-33'!G230,'ID-34'!H230,'ID-40'!H230,'ID-44'!F230,'ID-45'!H230,'ID-54'!D230,'ID-57'!G230,'ID-59'!F230,'ID-70'!E230,'ID-71'!G230))</f>
        <v>2.5328866118768438</v>
      </c>
      <c r="I223" s="1">
        <f>ABS(MEAN!I223-MIN('ID-12'!C230,'ID-18'!H230,'ID-24'!H230,'ID-29'!I230,'ID-40'!I230,'ID-44'!G230,'ID-45'!I230,'ID-59'!G230))</f>
        <v>1.9614054238473173</v>
      </c>
      <c r="J223" s="1">
        <f>ABS(MEAN!J223-MIN('ID-31'!D230,'ID-40'!J230,'ID-44'!H230,'ID-45'!J230,'ID-57'!H230))</f>
        <v>3.3143022419192043</v>
      </c>
      <c r="K223" s="1">
        <f>ABS(MEAN!K223-MIN('ID-26'!E230,'ID-31'!E230,'ID-34'!I230,'ID-36'!G230,'ID-40'!K230,'ID-44'!I230,'ID-57'!I230))</f>
        <v>4.2686921759096457</v>
      </c>
    </row>
    <row r="224" spans="1:11" x14ac:dyDescent="0.25">
      <c r="A224" s="1">
        <v>27.5</v>
      </c>
      <c r="B224" s="1">
        <f>ABS(MEAN!B224-MIN('ID-11'!B231,'ID-13'!B231,'ID-14'!B231,'ID-15'!B231,'ID-24'!B231,'ID-26'!B231,'ID-29'!B231,'ID-30'!B231,'ID-32'!B231,'ID-33'!B231,'ID-34'!B231,'ID-37'!B231,'ID-38'!B231,'ID-39'!B231,'ID-40'!B231,'ID-44'!B231,'ID-45'!B231,'ID-53'!B231,'ID-57'!B231,'ID-59'!B231,'ID-70'!B231,'ID-71'!B231))</f>
        <v>1.9560483464337892</v>
      </c>
      <c r="C224" s="1">
        <f>ABS(MEAN!C224-MIN('ID-08'!B231,'ID-09'!B231,'ID-11'!C231,'ID-14'!C231,'ID-18'!B231,'ID-24'!C231,'ID-26'!C231,'ID-29'!C231,'ID-30'!C231,'ID-34'!C231,'ID-36'!B231,'ID-38'!C231,'ID-39'!C231,'ID-40'!C231,'ID-44'!C231,'ID-45'!C231,'ID-57'!C231,'ID-59'!C231))</f>
        <v>2.5433352484797425</v>
      </c>
      <c r="D224" s="1">
        <f>ABS(MEAN!D224-MIN('ID-13'!C231,'ID-14'!D231,'ID-15'!C231,'ID-16'!B231,'ID-18'!C231,'ID-26'!D231,'ID-29'!D231,'ID-30'!D231,'ID-33'!C231,'ID-34'!D231,'ID-36'!C231,'ID-37'!C231,'ID-38'!D231,'ID-39'!D231,'ID-40'!D231,'ID-45'!D231,'ID-59'!D231,'ID-71'!C231))</f>
        <v>3.3467999961903949</v>
      </c>
      <c r="E224" s="1">
        <f>ABS(MEAN!E224-MIN('ID-03'!B231,'ID-09'!C231,'ID-13'!D231,'ID-15'!D231,'ID-16'!C231,'ID-18'!D231,'ID-24'!D231,'ID-29'!E231,'ID-30'!E231,'ID-33'!D231,'ID-34'!E231,'ID-36'!D231,'ID-38'!E231,'ID-39'!E231,'ID-40'!E231,'ID-44'!D231,'ID-45'!E231,'ID-57'!D231,'ID-70'!C231,'ID-71'!D231))</f>
        <v>3.4644035169964305</v>
      </c>
      <c r="F224" s="1">
        <f>ABS(MEAN!F224-MIN('ID-01'!B231,'ID-02'!B231,'ID-03'!C231,'ID-06'!B231,'ID-08'!C231,'ID-09'!D231,'ID-12'!B231,'ID-16'!D231,'ID-18'!E231,'ID-24'!E231,'ID-29'!F231,'ID-33'!E231,'ID-34'!F231,'ID-36'!E231,'ID-38'!F231,'ID-39'!F231,'ID-40'!F231,'ID-45'!F231,'ID-53'!C231,'ID-54'!B231,'ID-57'!E231,'ID-71'!E231))</f>
        <v>4.3248898001728584</v>
      </c>
      <c r="G224" s="1">
        <f>ABS(MEAN!G224-MIN('ID-01'!C231,'ID-02'!C231,'ID-03'!D231,'ID-07'!B231,'ID-08'!D231,'ID-11'!D231,'ID-18'!F231,'ID-24'!F231,'ID-29'!G231,'ID-31'!B231,'ID-33'!F231,'ID-34'!G231,'ID-36'!F231,'ID-39'!G231,'ID-40'!G231,'ID-44'!E231,'ID-45'!G231,'ID-50'!B231,'ID-53'!D231,'ID-54'!C231,'ID-57'!F231,'ID-59'!E231,'ID-70'!D231,'ID-71'!F231))</f>
        <v>3.8033229457925692</v>
      </c>
      <c r="H224" s="1">
        <f>ABS(MEAN!H224-MIN('ID-03'!E231,'ID-11'!E231,'ID-13'!E231,'ID-15'!E231,'ID-16'!E231,'ID-18'!G231,'ID-24'!G231,'ID-29'!H231,'ID-30'!F231,'ID-31'!C231,'ID-33'!G231,'ID-34'!H231,'ID-40'!H231,'ID-44'!F231,'ID-45'!H231,'ID-54'!D231,'ID-57'!G231,'ID-59'!F231,'ID-70'!E231,'ID-71'!G231))</f>
        <v>2.5428674735151446</v>
      </c>
      <c r="I224" s="1">
        <f>ABS(MEAN!I224-MIN('ID-12'!C231,'ID-18'!H231,'ID-24'!H231,'ID-29'!I231,'ID-40'!I231,'ID-44'!G231,'ID-45'!I231,'ID-59'!G231))</f>
        <v>1.9588397489985141</v>
      </c>
      <c r="J224" s="1">
        <f>ABS(MEAN!J224-MIN('ID-31'!D231,'ID-40'!J231,'ID-44'!H231,'ID-45'!J231,'ID-57'!H231))</f>
        <v>3.3305442912878611</v>
      </c>
      <c r="K224" s="1">
        <f>ABS(MEAN!K224-MIN('ID-26'!E231,'ID-31'!E231,'ID-34'!I231,'ID-36'!G231,'ID-40'!K231,'ID-44'!I231,'ID-57'!I231))</f>
        <v>4.2860763059663149</v>
      </c>
    </row>
    <row r="225" spans="1:11" x14ac:dyDescent="0.25">
      <c r="A225" s="1">
        <v>27.625</v>
      </c>
      <c r="B225" s="1">
        <f>ABS(MEAN!B225-MIN('ID-11'!B232,'ID-13'!B232,'ID-14'!B232,'ID-15'!B232,'ID-24'!B232,'ID-26'!B232,'ID-29'!B232,'ID-30'!B232,'ID-32'!B232,'ID-33'!B232,'ID-34'!B232,'ID-37'!B232,'ID-38'!B232,'ID-39'!B232,'ID-40'!B232,'ID-44'!B232,'ID-45'!B232,'ID-53'!B232,'ID-57'!B232,'ID-59'!B232,'ID-70'!B232,'ID-71'!B232))</f>
        <v>1.9031184889148136</v>
      </c>
      <c r="C225" s="1">
        <f>ABS(MEAN!C225-MIN('ID-08'!B232,'ID-09'!B232,'ID-11'!C232,'ID-14'!C232,'ID-18'!B232,'ID-24'!C232,'ID-26'!C232,'ID-29'!C232,'ID-30'!C232,'ID-34'!C232,'ID-36'!B232,'ID-38'!C232,'ID-39'!C232,'ID-40'!C232,'ID-44'!C232,'ID-45'!C232,'ID-57'!C232,'ID-59'!C232))</f>
        <v>2.3726458603387073</v>
      </c>
      <c r="D225" s="1">
        <f>ABS(MEAN!D225-MIN('ID-13'!C232,'ID-14'!D232,'ID-15'!C232,'ID-16'!B232,'ID-18'!C232,'ID-26'!D232,'ID-29'!D232,'ID-30'!D232,'ID-33'!C232,'ID-34'!D232,'ID-36'!C232,'ID-37'!C232,'ID-38'!D232,'ID-39'!D232,'ID-40'!D232,'ID-45'!D232,'ID-59'!D232,'ID-71'!C232))</f>
        <v>3.3255018751058394</v>
      </c>
      <c r="E225" s="1">
        <f>ABS(MEAN!E225-MIN('ID-03'!B232,'ID-09'!C232,'ID-13'!D232,'ID-15'!D232,'ID-16'!C232,'ID-18'!D232,'ID-24'!D232,'ID-29'!E232,'ID-30'!E232,'ID-33'!D232,'ID-34'!E232,'ID-36'!D232,'ID-38'!E232,'ID-39'!E232,'ID-40'!E232,'ID-44'!D232,'ID-45'!E232,'ID-57'!D232,'ID-70'!C232,'ID-71'!D232))</f>
        <v>3.4512623403360116</v>
      </c>
      <c r="F225" s="1">
        <f>ABS(MEAN!F225-MIN('ID-01'!B232,'ID-02'!B232,'ID-03'!C232,'ID-06'!B232,'ID-08'!C232,'ID-09'!D232,'ID-12'!B232,'ID-16'!D232,'ID-18'!E232,'ID-24'!E232,'ID-29'!F232,'ID-33'!E232,'ID-34'!F232,'ID-36'!E232,'ID-38'!F232,'ID-39'!F232,'ID-40'!F232,'ID-45'!F232,'ID-53'!C232,'ID-54'!B232,'ID-57'!E232,'ID-71'!E232))</f>
        <v>4.328311684571986</v>
      </c>
      <c r="G225" s="1">
        <f>ABS(MEAN!G225-MIN('ID-01'!C232,'ID-02'!C232,'ID-03'!D232,'ID-07'!B232,'ID-08'!D232,'ID-11'!D232,'ID-18'!F232,'ID-24'!F232,'ID-29'!G232,'ID-31'!B232,'ID-33'!F232,'ID-34'!G232,'ID-36'!F232,'ID-39'!G232,'ID-40'!G232,'ID-44'!E232,'ID-45'!G232,'ID-50'!B232,'ID-53'!D232,'ID-54'!C232,'ID-57'!F232,'ID-59'!E232,'ID-70'!D232,'ID-71'!F232))</f>
        <v>3.8073877704487984</v>
      </c>
      <c r="H225" s="1">
        <f>ABS(MEAN!H225-MIN('ID-03'!E232,'ID-11'!E232,'ID-13'!E232,'ID-15'!E232,'ID-16'!E232,'ID-18'!G232,'ID-24'!G232,'ID-29'!H232,'ID-30'!F232,'ID-31'!C232,'ID-33'!G232,'ID-34'!H232,'ID-40'!H232,'ID-44'!F232,'ID-45'!H232,'ID-54'!D232,'ID-57'!G232,'ID-59'!F232,'ID-70'!E232,'ID-71'!G232))</f>
        <v>2.5657515955872405</v>
      </c>
      <c r="I225" s="1">
        <f>ABS(MEAN!I225-MIN('ID-12'!C232,'ID-18'!H232,'ID-24'!H232,'ID-29'!I232,'ID-40'!I232,'ID-44'!G232,'ID-45'!I232,'ID-59'!G232))</f>
        <v>1.9582805377362043</v>
      </c>
      <c r="J225" s="1">
        <f>ABS(MEAN!J225-MIN('ID-31'!D232,'ID-40'!J232,'ID-44'!H232,'ID-45'!J232,'ID-57'!H232))</f>
        <v>3.305725711363646</v>
      </c>
      <c r="K225" s="1">
        <f>ABS(MEAN!K225-MIN('ID-26'!E232,'ID-31'!E232,'ID-34'!I232,'ID-36'!G232,'ID-40'!K232,'ID-44'!I232,'ID-57'!I232))</f>
        <v>4.2937292628286876</v>
      </c>
    </row>
    <row r="226" spans="1:11" x14ac:dyDescent="0.25">
      <c r="A226" s="1">
        <v>27.75</v>
      </c>
      <c r="B226" s="1">
        <f>ABS(MEAN!B226-MIN('ID-11'!B233,'ID-13'!B233,'ID-14'!B233,'ID-15'!B233,'ID-24'!B233,'ID-26'!B233,'ID-29'!B233,'ID-30'!B233,'ID-32'!B233,'ID-33'!B233,'ID-34'!B233,'ID-37'!B233,'ID-38'!B233,'ID-39'!B233,'ID-40'!B233,'ID-44'!B233,'ID-45'!B233,'ID-53'!B233,'ID-57'!B233,'ID-59'!B233,'ID-70'!B233,'ID-71'!B233))</f>
        <v>1.877878488478018</v>
      </c>
      <c r="C226" s="1">
        <f>ABS(MEAN!C226-MIN('ID-08'!B233,'ID-09'!B233,'ID-11'!C233,'ID-14'!C233,'ID-18'!B233,'ID-24'!C233,'ID-26'!C233,'ID-29'!C233,'ID-30'!C233,'ID-34'!C233,'ID-36'!B233,'ID-38'!C233,'ID-39'!C233,'ID-40'!C233,'ID-44'!C233,'ID-45'!C233,'ID-57'!C233,'ID-59'!C233))</f>
        <v>2.2736334954832245</v>
      </c>
      <c r="D226" s="1">
        <f>ABS(MEAN!D226-MIN('ID-13'!C233,'ID-14'!D233,'ID-15'!C233,'ID-16'!B233,'ID-18'!C233,'ID-26'!D233,'ID-29'!D233,'ID-30'!D233,'ID-33'!C233,'ID-34'!D233,'ID-36'!C233,'ID-37'!C233,'ID-38'!D233,'ID-39'!D233,'ID-40'!D233,'ID-45'!D233,'ID-59'!D233,'ID-71'!C233))</f>
        <v>3.2703727812340055</v>
      </c>
      <c r="E226" s="1">
        <f>ABS(MEAN!E226-MIN('ID-03'!B233,'ID-09'!C233,'ID-13'!D233,'ID-15'!D233,'ID-16'!C233,'ID-18'!D233,'ID-24'!D233,'ID-29'!E233,'ID-30'!E233,'ID-33'!D233,'ID-34'!E233,'ID-36'!D233,'ID-38'!E233,'ID-39'!E233,'ID-40'!E233,'ID-44'!D233,'ID-45'!E233,'ID-57'!D233,'ID-70'!C233,'ID-71'!D233))</f>
        <v>3.4166337202222543</v>
      </c>
      <c r="F226" s="1">
        <f>ABS(MEAN!F226-MIN('ID-01'!B233,'ID-02'!B233,'ID-03'!C233,'ID-06'!B233,'ID-08'!C233,'ID-09'!D233,'ID-12'!B233,'ID-16'!D233,'ID-18'!E233,'ID-24'!E233,'ID-29'!F233,'ID-33'!E233,'ID-34'!F233,'ID-36'!E233,'ID-38'!F233,'ID-39'!F233,'ID-40'!F233,'ID-45'!F233,'ID-53'!C233,'ID-54'!B233,'ID-57'!E233,'ID-71'!E233))</f>
        <v>4.3220361225316637</v>
      </c>
      <c r="G226" s="1">
        <f>ABS(MEAN!G226-MIN('ID-01'!C233,'ID-02'!C233,'ID-03'!D233,'ID-07'!B233,'ID-08'!D233,'ID-11'!D233,'ID-18'!F233,'ID-24'!F233,'ID-29'!G233,'ID-31'!B233,'ID-33'!F233,'ID-34'!G233,'ID-36'!F233,'ID-39'!G233,'ID-40'!G233,'ID-44'!E233,'ID-45'!G233,'ID-50'!B233,'ID-53'!D233,'ID-54'!C233,'ID-57'!F233,'ID-59'!E233,'ID-70'!D233,'ID-71'!F233))</f>
        <v>3.8066888611856946</v>
      </c>
      <c r="H226" s="1">
        <f>ABS(MEAN!H226-MIN('ID-03'!E233,'ID-11'!E233,'ID-13'!E233,'ID-15'!E233,'ID-16'!E233,'ID-18'!G233,'ID-24'!G233,'ID-29'!H233,'ID-30'!F233,'ID-31'!C233,'ID-33'!G233,'ID-34'!H233,'ID-40'!H233,'ID-44'!F233,'ID-45'!H233,'ID-54'!D233,'ID-57'!G233,'ID-59'!F233,'ID-70'!E233,'ID-71'!G233))</f>
        <v>2.5949312731994141</v>
      </c>
      <c r="I226" s="1">
        <f>ABS(MEAN!I226-MIN('ID-12'!C233,'ID-18'!H233,'ID-24'!H233,'ID-29'!I233,'ID-40'!I233,'ID-44'!G233,'ID-45'!I233,'ID-59'!G233))</f>
        <v>1.9210829401360598</v>
      </c>
      <c r="J226" s="1">
        <f>ABS(MEAN!J226-MIN('ID-31'!D233,'ID-40'!J233,'ID-44'!H233,'ID-45'!J233,'ID-57'!H233))</f>
        <v>3.3268652089646586</v>
      </c>
      <c r="K226" s="1">
        <f>ABS(MEAN!K226-MIN('ID-26'!E233,'ID-31'!E233,'ID-34'!I233,'ID-36'!G233,'ID-40'!K233,'ID-44'!I233,'ID-57'!I233))</f>
        <v>4.3013213361173968</v>
      </c>
    </row>
    <row r="227" spans="1:11" x14ac:dyDescent="0.25">
      <c r="A227" s="1">
        <v>27.875</v>
      </c>
      <c r="B227" s="1">
        <f>ABS(MEAN!B227-MIN('ID-11'!B234,'ID-13'!B234,'ID-14'!B234,'ID-15'!B234,'ID-24'!B234,'ID-26'!B234,'ID-29'!B234,'ID-30'!B234,'ID-32'!B234,'ID-33'!B234,'ID-34'!B234,'ID-37'!B234,'ID-38'!B234,'ID-39'!B234,'ID-40'!B234,'ID-44'!B234,'ID-45'!B234,'ID-53'!B234,'ID-57'!B234,'ID-59'!B234,'ID-70'!B234,'ID-71'!B234))</f>
        <v>1.8884421721504019</v>
      </c>
      <c r="C227" s="1">
        <f>ABS(MEAN!C227-MIN('ID-08'!B234,'ID-09'!B234,'ID-11'!C234,'ID-14'!C234,'ID-18'!B234,'ID-24'!C234,'ID-26'!C234,'ID-29'!C234,'ID-30'!C234,'ID-34'!C234,'ID-36'!B234,'ID-38'!C234,'ID-39'!C234,'ID-40'!C234,'ID-44'!C234,'ID-45'!C234,'ID-57'!C234,'ID-59'!C234))</f>
        <v>2.3030321313624036</v>
      </c>
      <c r="D227" s="1">
        <f>ABS(MEAN!D227-MIN('ID-13'!C234,'ID-14'!D234,'ID-15'!C234,'ID-16'!B234,'ID-18'!C234,'ID-26'!D234,'ID-29'!D234,'ID-30'!D234,'ID-33'!C234,'ID-34'!D234,'ID-36'!C234,'ID-37'!C234,'ID-38'!D234,'ID-39'!D234,'ID-40'!D234,'ID-45'!D234,'ID-59'!D234,'ID-71'!C234))</f>
        <v>3.2654839899866026</v>
      </c>
      <c r="E227" s="1">
        <f>ABS(MEAN!E227-MIN('ID-03'!B234,'ID-09'!C234,'ID-13'!D234,'ID-15'!D234,'ID-16'!C234,'ID-18'!D234,'ID-24'!D234,'ID-29'!E234,'ID-30'!E234,'ID-33'!D234,'ID-34'!E234,'ID-36'!D234,'ID-38'!E234,'ID-39'!E234,'ID-40'!E234,'ID-44'!D234,'ID-45'!E234,'ID-57'!D234,'ID-70'!C234,'ID-71'!D234))</f>
        <v>3.3829639005668</v>
      </c>
      <c r="F227" s="1">
        <f>ABS(MEAN!F227-MIN('ID-01'!B234,'ID-02'!B234,'ID-03'!C234,'ID-06'!B234,'ID-08'!C234,'ID-09'!D234,'ID-12'!B234,'ID-16'!D234,'ID-18'!E234,'ID-24'!E234,'ID-29'!F234,'ID-33'!E234,'ID-34'!F234,'ID-36'!E234,'ID-38'!F234,'ID-39'!F234,'ID-40'!F234,'ID-45'!F234,'ID-53'!C234,'ID-54'!B234,'ID-57'!E234,'ID-71'!E234))</f>
        <v>4.318440127824676</v>
      </c>
      <c r="G227" s="1">
        <f>ABS(MEAN!G227-MIN('ID-01'!C234,'ID-02'!C234,'ID-03'!D234,'ID-07'!B234,'ID-08'!D234,'ID-11'!D234,'ID-18'!F234,'ID-24'!F234,'ID-29'!G234,'ID-31'!B234,'ID-33'!F234,'ID-34'!G234,'ID-36'!F234,'ID-39'!G234,'ID-40'!G234,'ID-44'!E234,'ID-45'!G234,'ID-50'!B234,'ID-53'!D234,'ID-54'!C234,'ID-57'!F234,'ID-59'!E234,'ID-70'!D234,'ID-71'!F234))</f>
        <v>3.8058652824882486</v>
      </c>
      <c r="H227" s="1">
        <f>ABS(MEAN!H227-MIN('ID-03'!E234,'ID-11'!E234,'ID-13'!E234,'ID-15'!E234,'ID-16'!E234,'ID-18'!G234,'ID-24'!G234,'ID-29'!H234,'ID-30'!F234,'ID-31'!C234,'ID-33'!G234,'ID-34'!H234,'ID-40'!H234,'ID-44'!F234,'ID-45'!H234,'ID-54'!D234,'ID-57'!G234,'ID-59'!F234,'ID-70'!E234,'ID-71'!G234))</f>
        <v>2.6071944877409194</v>
      </c>
      <c r="I227" s="1">
        <f>ABS(MEAN!I227-MIN('ID-12'!C234,'ID-18'!H234,'ID-24'!H234,'ID-29'!I234,'ID-40'!I234,'ID-44'!G234,'ID-45'!I234,'ID-59'!G234))</f>
        <v>1.9308710106764941</v>
      </c>
      <c r="J227" s="1">
        <f>ABS(MEAN!J227-MIN('ID-31'!D234,'ID-40'!J234,'ID-44'!H234,'ID-45'!J234,'ID-57'!H234))</f>
        <v>3.3445100391413796</v>
      </c>
      <c r="K227" s="1">
        <f>ABS(MEAN!K227-MIN('ID-26'!E234,'ID-31'!E234,'ID-34'!I234,'ID-36'!G234,'ID-40'!K234,'ID-44'!I234,'ID-57'!I234))</f>
        <v>4.3388862152161956</v>
      </c>
    </row>
    <row r="228" spans="1:11" x14ac:dyDescent="0.25">
      <c r="A228" s="1">
        <v>28</v>
      </c>
      <c r="B228" s="1">
        <f>ABS(MEAN!B228-MIN('ID-11'!B235,'ID-13'!B235,'ID-14'!B235,'ID-15'!B235,'ID-24'!B235,'ID-26'!B235,'ID-29'!B235,'ID-30'!B235,'ID-32'!B235,'ID-33'!B235,'ID-34'!B235,'ID-37'!B235,'ID-38'!B235,'ID-39'!B235,'ID-40'!B235,'ID-44'!B235,'ID-45'!B235,'ID-53'!B235,'ID-57'!B235,'ID-59'!B235,'ID-70'!B235,'ID-71'!B235))</f>
        <v>1.8635022185182955</v>
      </c>
      <c r="C228" s="1">
        <f>ABS(MEAN!C228-MIN('ID-08'!B235,'ID-09'!B235,'ID-11'!C235,'ID-14'!C235,'ID-18'!B235,'ID-24'!C235,'ID-26'!C235,'ID-29'!C235,'ID-30'!C235,'ID-34'!C235,'ID-36'!B235,'ID-38'!C235,'ID-39'!C235,'ID-40'!C235,'ID-44'!C235,'ID-45'!C235,'ID-57'!C235,'ID-59'!C235))</f>
        <v>2.2782545138905341</v>
      </c>
      <c r="D228" s="1">
        <f>ABS(MEAN!D228-MIN('ID-13'!C235,'ID-14'!D235,'ID-15'!C235,'ID-16'!B235,'ID-18'!C235,'ID-26'!D235,'ID-29'!D235,'ID-30'!D235,'ID-33'!C235,'ID-34'!D235,'ID-36'!C235,'ID-37'!C235,'ID-38'!D235,'ID-39'!D235,'ID-40'!D235,'ID-45'!D235,'ID-59'!D235,'ID-71'!C235))</f>
        <v>3.2471722266650538</v>
      </c>
      <c r="E228" s="1">
        <f>ABS(MEAN!E228-MIN('ID-03'!B235,'ID-09'!C235,'ID-13'!D235,'ID-15'!D235,'ID-16'!C235,'ID-18'!D235,'ID-24'!D235,'ID-29'!E235,'ID-30'!E235,'ID-33'!D235,'ID-34'!E235,'ID-36'!D235,'ID-38'!E235,'ID-39'!E235,'ID-40'!E235,'ID-44'!D235,'ID-45'!E235,'ID-57'!D235,'ID-70'!C235,'ID-71'!D235))</f>
        <v>3.3877406945224138</v>
      </c>
      <c r="F228" s="1">
        <f>ABS(MEAN!F228-MIN('ID-01'!B235,'ID-02'!B235,'ID-03'!C235,'ID-06'!B235,'ID-08'!C235,'ID-09'!D235,'ID-12'!B235,'ID-16'!D235,'ID-18'!E235,'ID-24'!E235,'ID-29'!F235,'ID-33'!E235,'ID-34'!F235,'ID-36'!E235,'ID-38'!F235,'ID-39'!F235,'ID-40'!F235,'ID-45'!F235,'ID-53'!C235,'ID-54'!B235,'ID-57'!E235,'ID-71'!E235))</f>
        <v>4.3234614604820791</v>
      </c>
      <c r="G228" s="1">
        <f>ABS(MEAN!G228-MIN('ID-01'!C235,'ID-02'!C235,'ID-03'!D235,'ID-07'!B235,'ID-08'!D235,'ID-11'!D235,'ID-18'!F235,'ID-24'!F235,'ID-29'!G235,'ID-31'!B235,'ID-33'!F235,'ID-34'!G235,'ID-36'!F235,'ID-39'!G235,'ID-40'!G235,'ID-44'!E235,'ID-45'!G235,'ID-50'!B235,'ID-53'!D235,'ID-54'!C235,'ID-57'!F235,'ID-59'!E235,'ID-70'!D235,'ID-71'!F235))</f>
        <v>3.8018504685709686</v>
      </c>
      <c r="H228" s="1">
        <f>ABS(MEAN!H228-MIN('ID-03'!E235,'ID-11'!E235,'ID-13'!E235,'ID-15'!E235,'ID-16'!E235,'ID-18'!G235,'ID-24'!G235,'ID-29'!H235,'ID-30'!F235,'ID-31'!C235,'ID-33'!G235,'ID-34'!H235,'ID-40'!H235,'ID-44'!F235,'ID-45'!H235,'ID-54'!D235,'ID-57'!G235,'ID-59'!F235,'ID-70'!E235,'ID-71'!G235))</f>
        <v>2.7107732859386999</v>
      </c>
      <c r="I228" s="1">
        <f>ABS(MEAN!I228-MIN('ID-12'!C235,'ID-18'!H235,'ID-24'!H235,'ID-29'!I235,'ID-40'!I235,'ID-44'!G235,'ID-45'!I235,'ID-59'!G235))</f>
        <v>1.8921707903628331</v>
      </c>
      <c r="J228" s="1">
        <f>ABS(MEAN!J228-MIN('ID-31'!D235,'ID-40'!J235,'ID-44'!H235,'ID-45'!J235,'ID-57'!H235))</f>
        <v>3.3577698047979787</v>
      </c>
      <c r="K228" s="1">
        <f>ABS(MEAN!K228-MIN('ID-26'!E235,'ID-31'!E235,'ID-34'!I235,'ID-36'!G235,'ID-40'!K235,'ID-44'!I235,'ID-57'!I235))</f>
        <v>4.2970502615792334</v>
      </c>
    </row>
    <row r="229" spans="1:11" x14ac:dyDescent="0.25">
      <c r="A229" s="1">
        <v>28.125</v>
      </c>
      <c r="B229" s="1">
        <f>ABS(MEAN!B229-MIN('ID-11'!B236,'ID-13'!B236,'ID-14'!B236,'ID-15'!B236,'ID-24'!B236,'ID-26'!B236,'ID-29'!B236,'ID-30'!B236,'ID-32'!B236,'ID-33'!B236,'ID-34'!B236,'ID-37'!B236,'ID-38'!B236,'ID-39'!B236,'ID-40'!B236,'ID-44'!B236,'ID-45'!B236,'ID-53'!B236,'ID-57'!B236,'ID-59'!B236,'ID-70'!B236,'ID-71'!B236))</f>
        <v>1.8277598816743428</v>
      </c>
      <c r="C229" s="1">
        <f>ABS(MEAN!C229-MIN('ID-08'!B236,'ID-09'!B236,'ID-11'!C236,'ID-14'!C236,'ID-18'!B236,'ID-24'!C236,'ID-26'!C236,'ID-29'!C236,'ID-30'!C236,'ID-34'!C236,'ID-36'!B236,'ID-38'!C236,'ID-39'!C236,'ID-40'!C236,'ID-44'!C236,'ID-45'!C236,'ID-57'!C236,'ID-59'!C236))</f>
        <v>2.4578399474142927</v>
      </c>
      <c r="D229" s="1">
        <f>ABS(MEAN!D229-MIN('ID-13'!C236,'ID-14'!D236,'ID-15'!C236,'ID-16'!B236,'ID-18'!C236,'ID-26'!D236,'ID-29'!D236,'ID-30'!D236,'ID-33'!C236,'ID-34'!D236,'ID-36'!C236,'ID-37'!C236,'ID-38'!D236,'ID-39'!D236,'ID-40'!D236,'ID-45'!D236,'ID-59'!D236,'ID-71'!C236))</f>
        <v>3.1967126641186603</v>
      </c>
      <c r="E229" s="1">
        <f>ABS(MEAN!E229-MIN('ID-03'!B236,'ID-09'!C236,'ID-13'!D236,'ID-15'!D236,'ID-16'!C236,'ID-18'!D236,'ID-24'!D236,'ID-29'!E236,'ID-30'!E236,'ID-33'!D236,'ID-34'!E236,'ID-36'!D236,'ID-38'!E236,'ID-39'!E236,'ID-40'!E236,'ID-44'!D236,'ID-45'!E236,'ID-57'!D236,'ID-70'!C236,'ID-71'!D236))</f>
        <v>3.4033165236629053</v>
      </c>
      <c r="F229" s="1">
        <f>ABS(MEAN!F229-MIN('ID-01'!B236,'ID-02'!B236,'ID-03'!C236,'ID-06'!B236,'ID-08'!C236,'ID-09'!D236,'ID-12'!B236,'ID-16'!D236,'ID-18'!E236,'ID-24'!E236,'ID-29'!F236,'ID-33'!E236,'ID-34'!F236,'ID-36'!E236,'ID-38'!F236,'ID-39'!F236,'ID-40'!F236,'ID-45'!F236,'ID-53'!C236,'ID-54'!B236,'ID-57'!E236,'ID-71'!E236))</f>
        <v>4.3280749896834259</v>
      </c>
      <c r="G229" s="1">
        <f>ABS(MEAN!G229-MIN('ID-01'!C236,'ID-02'!C236,'ID-03'!D236,'ID-07'!B236,'ID-08'!D236,'ID-11'!D236,'ID-18'!F236,'ID-24'!F236,'ID-29'!G236,'ID-31'!B236,'ID-33'!F236,'ID-34'!G236,'ID-36'!F236,'ID-39'!G236,'ID-40'!G236,'ID-44'!E236,'ID-45'!G236,'ID-50'!B236,'ID-53'!D236,'ID-54'!C236,'ID-57'!F236,'ID-59'!E236,'ID-70'!D236,'ID-71'!F236))</f>
        <v>3.8050295554046158</v>
      </c>
      <c r="H229" s="1">
        <f>ABS(MEAN!H229-MIN('ID-03'!E236,'ID-11'!E236,'ID-13'!E236,'ID-15'!E236,'ID-16'!E236,'ID-18'!G236,'ID-24'!G236,'ID-29'!H236,'ID-30'!F236,'ID-31'!C236,'ID-33'!G236,'ID-34'!H236,'ID-40'!H236,'ID-44'!F236,'ID-45'!H236,'ID-54'!D236,'ID-57'!G236,'ID-59'!F236,'ID-70'!E236,'ID-71'!G236))</f>
        <v>2.7643648576507296</v>
      </c>
      <c r="I229" s="1">
        <f>ABS(MEAN!I229-MIN('ID-12'!C236,'ID-18'!H236,'ID-24'!H236,'ID-29'!I236,'ID-40'!I236,'ID-44'!G236,'ID-45'!I236,'ID-59'!G236))</f>
        <v>1.887848622458435</v>
      </c>
      <c r="J229" s="1">
        <f>ABS(MEAN!J229-MIN('ID-31'!D236,'ID-40'!J236,'ID-44'!H236,'ID-45'!J236,'ID-57'!H236))</f>
        <v>3.2912587233585988</v>
      </c>
      <c r="K229" s="1">
        <f>ABS(MEAN!K229-MIN('ID-26'!E236,'ID-31'!E236,'ID-34'!I236,'ID-36'!G236,'ID-40'!K236,'ID-44'!I236,'ID-57'!I236))</f>
        <v>4.301459145915782</v>
      </c>
    </row>
    <row r="230" spans="1:11" x14ac:dyDescent="0.25">
      <c r="A230" s="1">
        <v>28.25</v>
      </c>
      <c r="B230" s="1">
        <f>ABS(MEAN!B230-MIN('ID-11'!B237,'ID-13'!B237,'ID-14'!B237,'ID-15'!B237,'ID-24'!B237,'ID-26'!B237,'ID-29'!B237,'ID-30'!B237,'ID-32'!B237,'ID-33'!B237,'ID-34'!B237,'ID-37'!B237,'ID-38'!B237,'ID-39'!B237,'ID-40'!B237,'ID-44'!B237,'ID-45'!B237,'ID-53'!B237,'ID-57'!B237,'ID-59'!B237,'ID-70'!B237,'ID-71'!B237))</f>
        <v>1.7661089938814278</v>
      </c>
      <c r="C230" s="1">
        <f>ABS(MEAN!C230-MIN('ID-08'!B237,'ID-09'!B237,'ID-11'!C237,'ID-14'!C237,'ID-18'!B237,'ID-24'!C237,'ID-26'!C237,'ID-29'!C237,'ID-30'!C237,'ID-34'!C237,'ID-36'!B237,'ID-38'!C237,'ID-39'!C237,'ID-40'!C237,'ID-44'!C237,'ID-45'!C237,'ID-57'!C237,'ID-59'!C237))</f>
        <v>2.5197892557282948</v>
      </c>
      <c r="D230" s="1">
        <f>ABS(MEAN!D230-MIN('ID-13'!C237,'ID-14'!D237,'ID-15'!C237,'ID-16'!B237,'ID-18'!C237,'ID-26'!D237,'ID-29'!D237,'ID-30'!D237,'ID-33'!C237,'ID-34'!D237,'ID-36'!C237,'ID-37'!C237,'ID-38'!D237,'ID-39'!D237,'ID-40'!D237,'ID-45'!D237,'ID-59'!D237,'ID-71'!C237))</f>
        <v>3.1635037243663824</v>
      </c>
      <c r="E230" s="1">
        <f>ABS(MEAN!E230-MIN('ID-03'!B237,'ID-09'!C237,'ID-13'!D237,'ID-15'!D237,'ID-16'!C237,'ID-18'!D237,'ID-24'!D237,'ID-29'!E237,'ID-30'!E237,'ID-33'!D237,'ID-34'!E237,'ID-36'!D237,'ID-38'!E237,'ID-39'!E237,'ID-40'!E237,'ID-44'!D237,'ID-45'!E237,'ID-57'!D237,'ID-70'!C237,'ID-71'!D237))</f>
        <v>3.4069672506942119</v>
      </c>
      <c r="F230" s="1">
        <f>ABS(MEAN!F230-MIN('ID-01'!B237,'ID-02'!B237,'ID-03'!C237,'ID-06'!B237,'ID-08'!C237,'ID-09'!D237,'ID-12'!B237,'ID-16'!D237,'ID-18'!E237,'ID-24'!E237,'ID-29'!F237,'ID-33'!E237,'ID-34'!F237,'ID-36'!E237,'ID-38'!F237,'ID-39'!F237,'ID-40'!F237,'ID-45'!F237,'ID-53'!C237,'ID-54'!B237,'ID-57'!E237,'ID-71'!E237))</f>
        <v>4.3289762056091803</v>
      </c>
      <c r="G230" s="1">
        <f>ABS(MEAN!G230-MIN('ID-01'!C237,'ID-02'!C237,'ID-03'!D237,'ID-07'!B237,'ID-08'!D237,'ID-11'!D237,'ID-18'!F237,'ID-24'!F237,'ID-29'!G237,'ID-31'!B237,'ID-33'!F237,'ID-34'!G237,'ID-36'!F237,'ID-39'!G237,'ID-40'!G237,'ID-44'!E237,'ID-45'!G237,'ID-50'!B237,'ID-53'!D237,'ID-54'!C237,'ID-57'!F237,'ID-59'!E237,'ID-70'!D237,'ID-71'!F237))</f>
        <v>3.8108062516776009</v>
      </c>
      <c r="H230" s="1">
        <f>ABS(MEAN!H230-MIN('ID-03'!E237,'ID-11'!E237,'ID-13'!E237,'ID-15'!E237,'ID-16'!E237,'ID-18'!G237,'ID-24'!G237,'ID-29'!H237,'ID-30'!F237,'ID-31'!C237,'ID-33'!G237,'ID-34'!H237,'ID-40'!H237,'ID-44'!F237,'ID-45'!H237,'ID-54'!D237,'ID-57'!G237,'ID-59'!F237,'ID-70'!E237,'ID-71'!G237))</f>
        <v>2.7590457250003553</v>
      </c>
      <c r="I230" s="1">
        <f>ABS(MEAN!I230-MIN('ID-12'!C237,'ID-18'!H237,'ID-24'!H237,'ID-29'!I237,'ID-40'!I237,'ID-44'!G237,'ID-45'!I237,'ID-59'!G237))</f>
        <v>1.8544285006802887</v>
      </c>
      <c r="J230" s="1">
        <f>ABS(MEAN!J230-MIN('ID-31'!D237,'ID-40'!J237,'ID-44'!H237,'ID-45'!J237,'ID-57'!H237))</f>
        <v>3.2759377933080991</v>
      </c>
      <c r="K230" s="1">
        <f>ABS(MEAN!K230-MIN('ID-26'!E237,'ID-31'!E237,'ID-34'!I237,'ID-36'!G237,'ID-40'!K237,'ID-44'!I237,'ID-57'!I237))</f>
        <v>4.2554896290385855</v>
      </c>
    </row>
    <row r="231" spans="1:11" x14ac:dyDescent="0.25">
      <c r="A231" s="1">
        <v>28.375</v>
      </c>
      <c r="B231" s="1">
        <f>ABS(MEAN!B231-MIN('ID-11'!B238,'ID-13'!B238,'ID-14'!B238,'ID-15'!B238,'ID-24'!B238,'ID-26'!B238,'ID-29'!B238,'ID-30'!B238,'ID-32'!B238,'ID-33'!B238,'ID-34'!B238,'ID-37'!B238,'ID-38'!B238,'ID-39'!B238,'ID-40'!B238,'ID-44'!B238,'ID-45'!B238,'ID-53'!B238,'ID-57'!B238,'ID-59'!B238,'ID-70'!B238,'ID-71'!B238))</f>
        <v>1.7465541272006497</v>
      </c>
      <c r="C231" s="1">
        <f>ABS(MEAN!C231-MIN('ID-08'!B238,'ID-09'!B238,'ID-11'!C238,'ID-14'!C238,'ID-18'!B238,'ID-24'!C238,'ID-26'!C238,'ID-29'!C238,'ID-30'!C238,'ID-34'!C238,'ID-36'!B238,'ID-38'!C238,'ID-39'!C238,'ID-40'!C238,'ID-44'!C238,'ID-45'!C238,'ID-57'!C238,'ID-59'!C238))</f>
        <v>2.510004724867553</v>
      </c>
      <c r="D231" s="1">
        <f>ABS(MEAN!D231-MIN('ID-13'!C238,'ID-14'!D238,'ID-15'!C238,'ID-16'!B238,'ID-18'!C238,'ID-26'!D238,'ID-29'!D238,'ID-30'!D238,'ID-33'!C238,'ID-34'!D238,'ID-36'!C238,'ID-37'!C238,'ID-38'!D238,'ID-39'!D238,'ID-40'!D238,'ID-45'!D238,'ID-59'!D238,'ID-71'!C238))</f>
        <v>3.1889638733772507</v>
      </c>
      <c r="E231" s="1">
        <f>ABS(MEAN!E231-MIN('ID-03'!B238,'ID-09'!C238,'ID-13'!D238,'ID-15'!D238,'ID-16'!C238,'ID-18'!D238,'ID-24'!D238,'ID-29'!E238,'ID-30'!E238,'ID-33'!D238,'ID-34'!E238,'ID-36'!D238,'ID-38'!E238,'ID-39'!E238,'ID-40'!E238,'ID-44'!D238,'ID-45'!E238,'ID-57'!D238,'ID-70'!C238,'ID-71'!D238))</f>
        <v>3.4225345751074272</v>
      </c>
      <c r="F231" s="1">
        <f>ABS(MEAN!F231-MIN('ID-01'!B238,'ID-02'!B238,'ID-03'!C238,'ID-06'!B238,'ID-08'!C238,'ID-09'!D238,'ID-12'!B238,'ID-16'!D238,'ID-18'!E238,'ID-24'!E238,'ID-29'!F238,'ID-33'!E238,'ID-34'!F238,'ID-36'!E238,'ID-38'!F238,'ID-39'!F238,'ID-40'!F238,'ID-45'!F238,'ID-53'!C238,'ID-54'!B238,'ID-57'!E238,'ID-71'!E238))</f>
        <v>4.3313166601593451</v>
      </c>
      <c r="G231" s="1">
        <f>ABS(MEAN!G231-MIN('ID-01'!C238,'ID-02'!C238,'ID-03'!D238,'ID-07'!B238,'ID-08'!D238,'ID-11'!D238,'ID-18'!F238,'ID-24'!F238,'ID-29'!G238,'ID-31'!B238,'ID-33'!F238,'ID-34'!G238,'ID-36'!F238,'ID-39'!G238,'ID-40'!G238,'ID-44'!E238,'ID-45'!G238,'ID-50'!B238,'ID-53'!D238,'ID-54'!C238,'ID-57'!F238,'ID-59'!E238,'ID-70'!D238,'ID-71'!F238))</f>
        <v>3.8163524098630504</v>
      </c>
      <c r="H231" s="1">
        <f>ABS(MEAN!H231-MIN('ID-03'!E238,'ID-11'!E238,'ID-13'!E238,'ID-15'!E238,'ID-16'!E238,'ID-18'!G238,'ID-24'!G238,'ID-29'!H238,'ID-30'!F238,'ID-31'!C238,'ID-33'!G238,'ID-34'!H238,'ID-40'!H238,'ID-44'!F238,'ID-45'!H238,'ID-54'!D238,'ID-57'!G238,'ID-59'!F238,'ID-70'!E238,'ID-71'!G238))</f>
        <v>2.7027698877626847</v>
      </c>
      <c r="I231" s="1">
        <f>ABS(MEAN!I231-MIN('ID-12'!C238,'ID-18'!H238,'ID-24'!H238,'ID-29'!I238,'ID-40'!I238,'ID-44'!G238,'ID-45'!I238,'ID-59'!G238))</f>
        <v>1.9023379654856498</v>
      </c>
      <c r="J231" s="1">
        <f>ABS(MEAN!J231-MIN('ID-31'!D238,'ID-40'!J238,'ID-44'!H238,'ID-45'!J238,'ID-57'!H238))</f>
        <v>3.2036827279040274</v>
      </c>
      <c r="K231" s="1">
        <f>ABS(MEAN!K231-MIN('ID-26'!E238,'ID-31'!E238,'ID-34'!I238,'ID-36'!G238,'ID-40'!K238,'ID-44'!I238,'ID-57'!I238))</f>
        <v>4.2527858281323638</v>
      </c>
    </row>
    <row r="232" spans="1:11" x14ac:dyDescent="0.25">
      <c r="A232" s="1">
        <v>28.5</v>
      </c>
      <c r="B232" s="1">
        <f>ABS(MEAN!B232-MIN('ID-11'!B239,'ID-13'!B239,'ID-14'!B239,'ID-15'!B239,'ID-24'!B239,'ID-26'!B239,'ID-29'!B239,'ID-30'!B239,'ID-32'!B239,'ID-33'!B239,'ID-34'!B239,'ID-37'!B239,'ID-38'!B239,'ID-39'!B239,'ID-40'!B239,'ID-44'!B239,'ID-45'!B239,'ID-53'!B239,'ID-57'!B239,'ID-59'!B239,'ID-70'!B239,'ID-71'!B239))</f>
        <v>1.7486978597155378</v>
      </c>
      <c r="C232" s="1">
        <f>ABS(MEAN!C232-MIN('ID-08'!B239,'ID-09'!B239,'ID-11'!C239,'ID-14'!C239,'ID-18'!B239,'ID-24'!C239,'ID-26'!C239,'ID-29'!C239,'ID-30'!C239,'ID-34'!C239,'ID-36'!B239,'ID-38'!C239,'ID-39'!C239,'ID-40'!C239,'ID-44'!C239,'ID-45'!C239,'ID-57'!C239,'ID-59'!C239))</f>
        <v>2.4949106537970707</v>
      </c>
      <c r="D232" s="1">
        <f>ABS(MEAN!D232-MIN('ID-13'!C239,'ID-14'!D239,'ID-15'!C239,'ID-16'!B239,'ID-18'!C239,'ID-26'!D239,'ID-29'!D239,'ID-30'!D239,'ID-33'!C239,'ID-34'!D239,'ID-36'!C239,'ID-37'!C239,'ID-38'!D239,'ID-39'!D239,'ID-40'!D239,'ID-45'!D239,'ID-59'!D239,'ID-71'!C239))</f>
        <v>3.2166816212599585</v>
      </c>
      <c r="E232" s="1">
        <f>ABS(MEAN!E232-MIN('ID-03'!B239,'ID-09'!C239,'ID-13'!D239,'ID-15'!D239,'ID-16'!C239,'ID-18'!D239,'ID-24'!D239,'ID-29'!E239,'ID-30'!E239,'ID-33'!D239,'ID-34'!E239,'ID-36'!D239,'ID-38'!E239,'ID-39'!E239,'ID-40'!E239,'ID-44'!D239,'ID-45'!E239,'ID-57'!D239,'ID-70'!C239,'ID-71'!D239))</f>
        <v>3.4827122851195895</v>
      </c>
      <c r="F232" s="1">
        <f>ABS(MEAN!F232-MIN('ID-01'!B239,'ID-02'!B239,'ID-03'!C239,'ID-06'!B239,'ID-08'!C239,'ID-09'!D239,'ID-12'!B239,'ID-16'!D239,'ID-18'!E239,'ID-24'!E239,'ID-29'!F239,'ID-33'!E239,'ID-34'!F239,'ID-36'!E239,'ID-38'!F239,'ID-39'!F239,'ID-40'!F239,'ID-45'!F239,'ID-53'!C239,'ID-54'!B239,'ID-57'!E239,'ID-71'!E239))</f>
        <v>4.3753261586944276</v>
      </c>
      <c r="G232" s="1">
        <f>ABS(MEAN!G232-MIN('ID-01'!C239,'ID-02'!C239,'ID-03'!D239,'ID-07'!B239,'ID-08'!D239,'ID-11'!D239,'ID-18'!F239,'ID-24'!F239,'ID-29'!G239,'ID-31'!B239,'ID-33'!F239,'ID-34'!G239,'ID-36'!F239,'ID-39'!G239,'ID-40'!G239,'ID-44'!E239,'ID-45'!G239,'ID-50'!B239,'ID-53'!D239,'ID-54'!C239,'ID-57'!F239,'ID-59'!E239,'ID-70'!D239,'ID-71'!F239))</f>
        <v>3.8181705469080534</v>
      </c>
      <c r="H232" s="1">
        <f>ABS(MEAN!H232-MIN('ID-03'!E239,'ID-11'!E239,'ID-13'!E239,'ID-15'!E239,'ID-16'!E239,'ID-18'!G239,'ID-24'!G239,'ID-29'!H239,'ID-30'!F239,'ID-31'!C239,'ID-33'!G239,'ID-34'!H239,'ID-40'!H239,'ID-44'!F239,'ID-45'!H239,'ID-54'!D239,'ID-57'!G239,'ID-59'!F239,'ID-70'!E239,'ID-71'!G239))</f>
        <v>2.7352454611693382</v>
      </c>
      <c r="I232" s="1">
        <f>ABS(MEAN!I232-MIN('ID-12'!C239,'ID-18'!H239,'ID-24'!H239,'ID-29'!I239,'ID-40'!I239,'ID-44'!G239,'ID-45'!I239,'ID-59'!G239))</f>
        <v>1.9220193801304113</v>
      </c>
      <c r="J232" s="1">
        <f>ABS(MEAN!J232-MIN('ID-31'!D239,'ID-40'!J239,'ID-44'!H239,'ID-45'!J239,'ID-57'!H239))</f>
        <v>3.1383104686868251</v>
      </c>
      <c r="K232" s="1">
        <f>ABS(MEAN!K232-MIN('ID-26'!E239,'ID-31'!E239,'ID-34'!I239,'ID-36'!G239,'ID-40'!K239,'ID-44'!I239,'ID-57'!I239))</f>
        <v>4.2395034292267333</v>
      </c>
    </row>
    <row r="233" spans="1:11" x14ac:dyDescent="0.25">
      <c r="A233" s="1">
        <v>28.625</v>
      </c>
      <c r="B233" s="1">
        <f>ABS(MEAN!B233-MIN('ID-11'!B240,'ID-13'!B240,'ID-14'!B240,'ID-15'!B240,'ID-24'!B240,'ID-26'!B240,'ID-29'!B240,'ID-30'!B240,'ID-32'!B240,'ID-33'!B240,'ID-34'!B240,'ID-37'!B240,'ID-38'!B240,'ID-39'!B240,'ID-40'!B240,'ID-44'!B240,'ID-45'!B240,'ID-53'!B240,'ID-57'!B240,'ID-59'!B240,'ID-70'!B240,'ID-71'!B240))</f>
        <v>1.8103836180338213</v>
      </c>
      <c r="C233" s="1">
        <f>ABS(MEAN!C233-MIN('ID-08'!B240,'ID-09'!B240,'ID-11'!C240,'ID-14'!C240,'ID-18'!B240,'ID-24'!C240,'ID-26'!C240,'ID-29'!C240,'ID-30'!C240,'ID-34'!C240,'ID-36'!B240,'ID-38'!C240,'ID-39'!C240,'ID-40'!C240,'ID-44'!C240,'ID-45'!C240,'ID-57'!C240,'ID-59'!C240))</f>
        <v>2.4871050332099749</v>
      </c>
      <c r="D233" s="1">
        <f>ABS(MEAN!D233-MIN('ID-13'!C240,'ID-14'!D240,'ID-15'!C240,'ID-16'!B240,'ID-18'!C240,'ID-26'!D240,'ID-29'!D240,'ID-30'!D240,'ID-33'!C240,'ID-34'!D240,'ID-36'!C240,'ID-37'!C240,'ID-38'!D240,'ID-39'!D240,'ID-40'!D240,'ID-45'!D240,'ID-59'!D240,'ID-71'!C240))</f>
        <v>3.2770142073530764</v>
      </c>
      <c r="E233" s="1">
        <f>ABS(MEAN!E233-MIN('ID-03'!B240,'ID-09'!C240,'ID-13'!D240,'ID-15'!D240,'ID-16'!C240,'ID-18'!D240,'ID-24'!D240,'ID-29'!E240,'ID-30'!E240,'ID-33'!D240,'ID-34'!E240,'ID-36'!D240,'ID-38'!E240,'ID-39'!E240,'ID-40'!E240,'ID-44'!D240,'ID-45'!E240,'ID-57'!D240,'ID-70'!C240,'ID-71'!D240))</f>
        <v>3.502809050532413</v>
      </c>
      <c r="F233" s="1">
        <f>ABS(MEAN!F233-MIN('ID-01'!B240,'ID-02'!B240,'ID-03'!C240,'ID-06'!B240,'ID-08'!C240,'ID-09'!D240,'ID-12'!B240,'ID-16'!D240,'ID-18'!E240,'ID-24'!E240,'ID-29'!F240,'ID-33'!E240,'ID-34'!F240,'ID-36'!E240,'ID-38'!F240,'ID-39'!F240,'ID-40'!F240,'ID-45'!F240,'ID-53'!C240,'ID-54'!B240,'ID-57'!E240,'ID-71'!E240))</f>
        <v>4.4185563363399893</v>
      </c>
      <c r="G233" s="1">
        <f>ABS(MEAN!G233-MIN('ID-01'!C240,'ID-02'!C240,'ID-03'!D240,'ID-07'!B240,'ID-08'!D240,'ID-11'!D240,'ID-18'!F240,'ID-24'!F240,'ID-29'!G240,'ID-31'!B240,'ID-33'!F240,'ID-34'!G240,'ID-36'!F240,'ID-39'!G240,'ID-40'!G240,'ID-44'!E240,'ID-45'!G240,'ID-50'!B240,'ID-53'!D240,'ID-54'!C240,'ID-57'!F240,'ID-59'!E240,'ID-70'!D240,'ID-71'!F240))</f>
        <v>3.8210321828632914</v>
      </c>
      <c r="H233" s="1">
        <f>ABS(MEAN!H233-MIN('ID-03'!E240,'ID-11'!E240,'ID-13'!E240,'ID-15'!E240,'ID-16'!E240,'ID-18'!G240,'ID-24'!G240,'ID-29'!H240,'ID-30'!F240,'ID-31'!C240,'ID-33'!G240,'ID-34'!H240,'ID-40'!H240,'ID-44'!F240,'ID-45'!H240,'ID-54'!D240,'ID-57'!G240,'ID-59'!F240,'ID-70'!E240,'ID-71'!G240))</f>
        <v>2.7512438695933241</v>
      </c>
      <c r="I233" s="1">
        <f>ABS(MEAN!I233-MIN('ID-12'!C240,'ID-18'!H240,'ID-24'!H240,'ID-29'!I240,'ID-40'!I240,'ID-44'!G240,'ID-45'!I240,'ID-59'!G240))</f>
        <v>1.8113777750189008</v>
      </c>
      <c r="J233" s="1">
        <f>ABS(MEAN!J233-MIN('ID-31'!D240,'ID-40'!J240,'ID-44'!H240,'ID-45'!J240,'ID-57'!H240))</f>
        <v>3.162544112247506</v>
      </c>
      <c r="K233" s="1">
        <f>ABS(MEAN!K233-MIN('ID-26'!E240,'ID-31'!E240,'ID-34'!I240,'ID-36'!G240,'ID-40'!K240,'ID-44'!I240,'ID-57'!I240))</f>
        <v>4.2095113245604843</v>
      </c>
    </row>
    <row r="234" spans="1:11" x14ac:dyDescent="0.25">
      <c r="A234" s="1">
        <v>28.75</v>
      </c>
      <c r="B234" s="1">
        <f>ABS(MEAN!B234-MIN('ID-11'!B241,'ID-13'!B241,'ID-14'!B241,'ID-15'!B241,'ID-24'!B241,'ID-26'!B241,'ID-29'!B241,'ID-30'!B241,'ID-32'!B241,'ID-33'!B241,'ID-34'!B241,'ID-37'!B241,'ID-38'!B241,'ID-39'!B241,'ID-40'!B241,'ID-44'!B241,'ID-45'!B241,'ID-53'!B241,'ID-57'!B241,'ID-59'!B241,'ID-70'!B241,'ID-71'!B241))</f>
        <v>1.8483010067265688</v>
      </c>
      <c r="C234" s="1">
        <f>ABS(MEAN!C234-MIN('ID-08'!B241,'ID-09'!B241,'ID-11'!C241,'ID-14'!C241,'ID-18'!B241,'ID-24'!C241,'ID-26'!C241,'ID-29'!C241,'ID-30'!C241,'ID-34'!C241,'ID-36'!B241,'ID-38'!C241,'ID-39'!C241,'ID-40'!C241,'ID-44'!C241,'ID-45'!C241,'ID-57'!C241,'ID-59'!C241))</f>
        <v>2.4736909975867576</v>
      </c>
      <c r="D234" s="1">
        <f>ABS(MEAN!D234-MIN('ID-13'!C241,'ID-14'!D241,'ID-15'!C241,'ID-16'!B241,'ID-18'!C241,'ID-26'!D241,'ID-29'!D241,'ID-30'!D241,'ID-33'!C241,'ID-34'!D241,'ID-36'!C241,'ID-37'!C241,'ID-38'!D241,'ID-39'!D241,'ID-40'!D241,'ID-45'!D241,'ID-59'!D241,'ID-71'!C241))</f>
        <v>3.2856224274756585</v>
      </c>
      <c r="E234" s="1">
        <f>ABS(MEAN!E234-MIN('ID-03'!B241,'ID-09'!C241,'ID-13'!D241,'ID-15'!D241,'ID-16'!C241,'ID-18'!D241,'ID-24'!D241,'ID-29'!E241,'ID-30'!E241,'ID-33'!D241,'ID-34'!E241,'ID-36'!D241,'ID-38'!E241,'ID-39'!E241,'ID-40'!E241,'ID-44'!D241,'ID-45'!E241,'ID-57'!D241,'ID-70'!C241,'ID-71'!D241))</f>
        <v>3.4502460941010682</v>
      </c>
      <c r="F234" s="1">
        <f>ABS(MEAN!F234-MIN('ID-01'!B241,'ID-02'!B241,'ID-03'!C241,'ID-06'!B241,'ID-08'!C241,'ID-09'!D241,'ID-12'!B241,'ID-16'!D241,'ID-18'!E241,'ID-24'!E241,'ID-29'!F241,'ID-33'!E241,'ID-34'!F241,'ID-36'!E241,'ID-38'!F241,'ID-39'!F241,'ID-40'!F241,'ID-45'!F241,'ID-53'!C241,'ID-54'!B241,'ID-57'!E241,'ID-71'!E241))</f>
        <v>4.4281557570613863</v>
      </c>
      <c r="G234" s="1">
        <f>ABS(MEAN!G234-MIN('ID-01'!C241,'ID-02'!C241,'ID-03'!D241,'ID-07'!B241,'ID-08'!D241,'ID-11'!D241,'ID-18'!F241,'ID-24'!F241,'ID-29'!G241,'ID-31'!B241,'ID-33'!F241,'ID-34'!G241,'ID-36'!F241,'ID-39'!G241,'ID-40'!G241,'ID-44'!E241,'ID-45'!G241,'ID-50'!B241,'ID-53'!D241,'ID-54'!C241,'ID-57'!F241,'ID-59'!E241,'ID-70'!D241,'ID-71'!F241))</f>
        <v>3.8225459840593423</v>
      </c>
      <c r="H234" s="1">
        <f>ABS(MEAN!H234-MIN('ID-03'!E241,'ID-11'!E241,'ID-13'!E241,'ID-15'!E241,'ID-16'!E241,'ID-18'!G241,'ID-24'!G241,'ID-29'!H241,'ID-30'!F241,'ID-31'!C241,'ID-33'!G241,'ID-34'!H241,'ID-40'!H241,'ID-44'!F241,'ID-45'!H241,'ID-54'!D241,'ID-57'!G241,'ID-59'!F241,'ID-70'!E241,'ID-71'!G241))</f>
        <v>2.7210157946179692</v>
      </c>
      <c r="I234" s="1">
        <f>ABS(MEAN!I234-MIN('ID-12'!C241,'ID-18'!H241,'ID-24'!H241,'ID-29'!I241,'ID-40'!I241,'ID-44'!G241,'ID-45'!I241,'ID-59'!G241))</f>
        <v>1.7930692307728791</v>
      </c>
      <c r="J234" s="1">
        <f>ABS(MEAN!J234-MIN('ID-31'!D241,'ID-40'!J241,'ID-44'!H241,'ID-45'!J241,'ID-57'!H241))</f>
        <v>3.0724894037878379</v>
      </c>
      <c r="K234" s="1">
        <f>ABS(MEAN!K234-MIN('ID-26'!E241,'ID-31'!E241,'ID-34'!I241,'ID-36'!G241,'ID-40'!K241,'ID-44'!I241,'ID-57'!I241))</f>
        <v>4.1962508668283895</v>
      </c>
    </row>
    <row r="235" spans="1:11" x14ac:dyDescent="0.25">
      <c r="A235" s="1">
        <v>28.875</v>
      </c>
      <c r="B235" s="1">
        <f>ABS(MEAN!B235-MIN('ID-11'!B242,'ID-13'!B242,'ID-14'!B242,'ID-15'!B242,'ID-24'!B242,'ID-26'!B242,'ID-29'!B242,'ID-30'!B242,'ID-32'!B242,'ID-33'!B242,'ID-34'!B242,'ID-37'!B242,'ID-38'!B242,'ID-39'!B242,'ID-40'!B242,'ID-44'!B242,'ID-45'!B242,'ID-53'!B242,'ID-57'!B242,'ID-59'!B242,'ID-70'!B242,'ID-71'!B242))</f>
        <v>1.8805181429408293</v>
      </c>
      <c r="C235" s="1">
        <f>ABS(MEAN!C235-MIN('ID-08'!B242,'ID-09'!B242,'ID-11'!C242,'ID-14'!C242,'ID-18'!B242,'ID-24'!C242,'ID-26'!C242,'ID-29'!C242,'ID-30'!C242,'ID-34'!C242,'ID-36'!B242,'ID-38'!C242,'ID-39'!C242,'ID-40'!C242,'ID-44'!C242,'ID-45'!C242,'ID-57'!C242,'ID-59'!C242))</f>
        <v>2.4628708956848762</v>
      </c>
      <c r="D235" s="1">
        <f>ABS(MEAN!D235-MIN('ID-13'!C242,'ID-14'!D242,'ID-15'!C242,'ID-16'!B242,'ID-18'!C242,'ID-26'!D242,'ID-29'!D242,'ID-30'!D242,'ID-33'!C242,'ID-34'!D242,'ID-36'!C242,'ID-37'!C242,'ID-38'!D242,'ID-39'!D242,'ID-40'!D242,'ID-45'!D242,'ID-59'!D242,'ID-71'!C242))</f>
        <v>3.3116943344645442</v>
      </c>
      <c r="E235" s="1">
        <f>ABS(MEAN!E235-MIN('ID-03'!B242,'ID-09'!C242,'ID-13'!D242,'ID-15'!D242,'ID-16'!C242,'ID-18'!D242,'ID-24'!D242,'ID-29'!E242,'ID-30'!E242,'ID-33'!D242,'ID-34'!E242,'ID-36'!D242,'ID-38'!E242,'ID-39'!E242,'ID-40'!E242,'ID-44'!D242,'ID-45'!E242,'ID-57'!D242,'ID-70'!C242,'ID-71'!D242))</f>
        <v>3.4374367411636335</v>
      </c>
      <c r="F235" s="1">
        <f>ABS(MEAN!F235-MIN('ID-01'!B242,'ID-02'!B242,'ID-03'!C242,'ID-06'!B242,'ID-08'!C242,'ID-09'!D242,'ID-12'!B242,'ID-16'!D242,'ID-18'!E242,'ID-24'!E242,'ID-29'!F242,'ID-33'!E242,'ID-34'!F242,'ID-36'!E242,'ID-38'!F242,'ID-39'!F242,'ID-40'!F242,'ID-45'!F242,'ID-53'!C242,'ID-54'!B242,'ID-57'!E242,'ID-71'!E242))</f>
        <v>4.4360104165578598</v>
      </c>
      <c r="G235" s="1">
        <f>ABS(MEAN!G235-MIN('ID-01'!C242,'ID-02'!C242,'ID-03'!D242,'ID-07'!B242,'ID-08'!D242,'ID-11'!D242,'ID-18'!F242,'ID-24'!F242,'ID-29'!G242,'ID-31'!B242,'ID-33'!F242,'ID-34'!G242,'ID-36'!F242,'ID-39'!G242,'ID-40'!G242,'ID-44'!E242,'ID-45'!G242,'ID-50'!B242,'ID-53'!D242,'ID-54'!C242,'ID-57'!F242,'ID-59'!E242,'ID-70'!D242,'ID-71'!F242))</f>
        <v>3.8221356053783744</v>
      </c>
      <c r="H235" s="1">
        <f>ABS(MEAN!H235-MIN('ID-03'!E242,'ID-11'!E242,'ID-13'!E242,'ID-15'!E242,'ID-16'!E242,'ID-18'!G242,'ID-24'!G242,'ID-29'!H242,'ID-30'!F242,'ID-31'!C242,'ID-33'!G242,'ID-34'!H242,'ID-40'!H242,'ID-44'!F242,'ID-45'!H242,'ID-54'!D242,'ID-57'!G242,'ID-59'!F242,'ID-70'!E242,'ID-71'!G242))</f>
        <v>2.6897974414009234</v>
      </c>
      <c r="I235" s="1">
        <f>ABS(MEAN!I235-MIN('ID-12'!C242,'ID-18'!H242,'ID-24'!H242,'ID-29'!I242,'ID-40'!I242,'ID-44'!G242,'ID-45'!I242,'ID-59'!G242))</f>
        <v>1.7070895125378023</v>
      </c>
      <c r="J235" s="1">
        <f>ABS(MEAN!J235-MIN('ID-31'!D242,'ID-40'!J242,'ID-44'!H242,'ID-45'!J242,'ID-57'!H242))</f>
        <v>3.0265216130050412</v>
      </c>
      <c r="K235" s="1">
        <f>ABS(MEAN!K235-MIN('ID-26'!E242,'ID-31'!E242,'ID-34'!I242,'ID-36'!G242,'ID-40'!K242,'ID-44'!I242,'ID-57'!I242))</f>
        <v>4.2241157344226998</v>
      </c>
    </row>
    <row r="236" spans="1:11" x14ac:dyDescent="0.25">
      <c r="A236" s="1">
        <v>29</v>
      </c>
      <c r="B236" s="1">
        <f>ABS(MEAN!B236-MIN('ID-11'!B243,'ID-13'!B243,'ID-14'!B243,'ID-15'!B243,'ID-24'!B243,'ID-26'!B243,'ID-29'!B243,'ID-30'!B243,'ID-32'!B243,'ID-33'!B243,'ID-34'!B243,'ID-37'!B243,'ID-38'!B243,'ID-39'!B243,'ID-40'!B243,'ID-44'!B243,'ID-45'!B243,'ID-53'!B243,'ID-57'!B243,'ID-59'!B243,'ID-70'!B243,'ID-71'!B243))</f>
        <v>2.0237374446275069</v>
      </c>
      <c r="C236" s="1">
        <f>ABS(MEAN!C236-MIN('ID-08'!B243,'ID-09'!B243,'ID-11'!C243,'ID-14'!C243,'ID-18'!B243,'ID-24'!C243,'ID-26'!C243,'ID-29'!C243,'ID-30'!C243,'ID-34'!C243,'ID-36'!B243,'ID-38'!C243,'ID-39'!C243,'ID-40'!C243,'ID-44'!C243,'ID-45'!C243,'ID-57'!C243,'ID-59'!C243))</f>
        <v>2.4724678159325784</v>
      </c>
      <c r="D236" s="1">
        <f>ABS(MEAN!D236-MIN('ID-13'!C243,'ID-14'!D243,'ID-15'!C243,'ID-16'!B243,'ID-18'!C243,'ID-26'!D243,'ID-29'!D243,'ID-30'!D243,'ID-33'!C243,'ID-34'!D243,'ID-36'!C243,'ID-37'!C243,'ID-38'!D243,'ID-39'!D243,'ID-40'!D243,'ID-45'!D243,'ID-59'!D243,'ID-71'!C243))</f>
        <v>3.3263087335456483</v>
      </c>
      <c r="E236" s="1">
        <f>ABS(MEAN!E236-MIN('ID-03'!B243,'ID-09'!C243,'ID-13'!D243,'ID-15'!D243,'ID-16'!C243,'ID-18'!D243,'ID-24'!D243,'ID-29'!E243,'ID-30'!E243,'ID-33'!D243,'ID-34'!E243,'ID-36'!D243,'ID-38'!E243,'ID-39'!E243,'ID-40'!E243,'ID-44'!D243,'ID-45'!E243,'ID-57'!D243,'ID-70'!C243,'ID-71'!D243))</f>
        <v>3.4099951470519585</v>
      </c>
      <c r="F236" s="1">
        <f>ABS(MEAN!F236-MIN('ID-01'!B243,'ID-02'!B243,'ID-03'!C243,'ID-06'!B243,'ID-08'!C243,'ID-09'!D243,'ID-12'!B243,'ID-16'!D243,'ID-18'!E243,'ID-24'!E243,'ID-29'!F243,'ID-33'!E243,'ID-34'!F243,'ID-36'!E243,'ID-38'!F243,'ID-39'!F243,'ID-40'!F243,'ID-45'!F243,'ID-53'!C243,'ID-54'!B243,'ID-57'!E243,'ID-71'!E243))</f>
        <v>4.4440421406863351</v>
      </c>
      <c r="G236" s="1">
        <f>ABS(MEAN!G236-MIN('ID-01'!C243,'ID-02'!C243,'ID-03'!D243,'ID-07'!B243,'ID-08'!D243,'ID-11'!D243,'ID-18'!F243,'ID-24'!F243,'ID-29'!G243,'ID-31'!B243,'ID-33'!F243,'ID-34'!G243,'ID-36'!F243,'ID-39'!G243,'ID-40'!G243,'ID-44'!E243,'ID-45'!G243,'ID-50'!B243,'ID-53'!D243,'ID-54'!C243,'ID-57'!F243,'ID-59'!E243,'ID-70'!D243,'ID-71'!F243))</f>
        <v>3.8165023890258958</v>
      </c>
      <c r="H236" s="1">
        <f>ABS(MEAN!H236-MIN('ID-03'!E243,'ID-11'!E243,'ID-13'!E243,'ID-15'!E243,'ID-16'!E243,'ID-18'!G243,'ID-24'!G243,'ID-29'!H243,'ID-30'!F243,'ID-31'!C243,'ID-33'!G243,'ID-34'!H243,'ID-40'!H243,'ID-44'!F243,'ID-45'!H243,'ID-54'!D243,'ID-57'!G243,'ID-59'!F243,'ID-70'!E243,'ID-71'!G243))</f>
        <v>2.7134126059698644</v>
      </c>
      <c r="I236" s="1">
        <f>ABS(MEAN!I236-MIN('ID-12'!C243,'ID-18'!H243,'ID-24'!H243,'ID-29'!I243,'ID-40'!I243,'ID-44'!G243,'ID-45'!I243,'ID-59'!G243))</f>
        <v>1.6619063273148242</v>
      </c>
      <c r="J236" s="1">
        <f>ABS(MEAN!J236-MIN('ID-31'!D243,'ID-40'!J243,'ID-44'!H243,'ID-45'!J243,'ID-57'!H243))</f>
        <v>3.0166485373737011</v>
      </c>
      <c r="K236" s="1">
        <f>ABS(MEAN!K236-MIN('ID-26'!E243,'ID-31'!E243,'ID-34'!I243,'ID-36'!G243,'ID-40'!K243,'ID-44'!I243,'ID-57'!I243))</f>
        <v>4.2196823192164743</v>
      </c>
    </row>
    <row r="237" spans="1:11" x14ac:dyDescent="0.25">
      <c r="A237" s="1">
        <v>29.125</v>
      </c>
      <c r="B237" s="1">
        <f>ABS(MEAN!B237-MIN('ID-11'!B244,'ID-13'!B244,'ID-14'!B244,'ID-15'!B244,'ID-24'!B244,'ID-26'!B244,'ID-29'!B244,'ID-30'!B244,'ID-32'!B244,'ID-33'!B244,'ID-34'!B244,'ID-37'!B244,'ID-38'!B244,'ID-39'!B244,'ID-40'!B244,'ID-44'!B244,'ID-45'!B244,'ID-53'!B244,'ID-57'!B244,'ID-59'!B244,'ID-70'!B244,'ID-71'!B244))</f>
        <v>2.1028470277188944</v>
      </c>
      <c r="C237" s="1">
        <f>ABS(MEAN!C237-MIN('ID-08'!B244,'ID-09'!B244,'ID-11'!C244,'ID-14'!C244,'ID-18'!B244,'ID-24'!C244,'ID-26'!C244,'ID-29'!C244,'ID-30'!C244,'ID-34'!C244,'ID-36'!B244,'ID-38'!C244,'ID-39'!C244,'ID-40'!C244,'ID-44'!C244,'ID-45'!C244,'ID-57'!C244,'ID-59'!C244))</f>
        <v>2.460761377491032</v>
      </c>
      <c r="D237" s="1">
        <f>ABS(MEAN!D237-MIN('ID-13'!C244,'ID-14'!D244,'ID-15'!C244,'ID-16'!B244,'ID-18'!C244,'ID-26'!D244,'ID-29'!D244,'ID-30'!D244,'ID-33'!C244,'ID-34'!D244,'ID-36'!C244,'ID-37'!C244,'ID-38'!D244,'ID-39'!D244,'ID-40'!D244,'ID-45'!D244,'ID-59'!D244,'ID-71'!C244))</f>
        <v>3.3733204422465946</v>
      </c>
      <c r="E237" s="1">
        <f>ABS(MEAN!E237-MIN('ID-03'!B244,'ID-09'!C244,'ID-13'!D244,'ID-15'!D244,'ID-16'!C244,'ID-18'!D244,'ID-24'!D244,'ID-29'!E244,'ID-30'!E244,'ID-33'!D244,'ID-34'!E244,'ID-36'!D244,'ID-38'!E244,'ID-39'!E244,'ID-40'!E244,'ID-44'!D244,'ID-45'!E244,'ID-57'!D244,'ID-70'!C244,'ID-71'!D244))</f>
        <v>3.3828351371274579</v>
      </c>
      <c r="F237" s="1">
        <f>ABS(MEAN!F237-MIN('ID-01'!B244,'ID-02'!B244,'ID-03'!C244,'ID-06'!B244,'ID-08'!C244,'ID-09'!D244,'ID-12'!B244,'ID-16'!D244,'ID-18'!E244,'ID-24'!E244,'ID-29'!F244,'ID-33'!E244,'ID-34'!F244,'ID-36'!E244,'ID-38'!F244,'ID-39'!F244,'ID-40'!F244,'ID-45'!F244,'ID-53'!C244,'ID-54'!B244,'ID-57'!E244,'ID-71'!E244))</f>
        <v>4.4441395584279419</v>
      </c>
      <c r="G237" s="1">
        <f>ABS(MEAN!G237-MIN('ID-01'!C244,'ID-02'!C244,'ID-03'!D244,'ID-07'!B244,'ID-08'!D244,'ID-11'!D244,'ID-18'!F244,'ID-24'!F244,'ID-29'!G244,'ID-31'!B244,'ID-33'!F244,'ID-34'!G244,'ID-36'!F244,'ID-39'!G244,'ID-40'!G244,'ID-44'!E244,'ID-45'!G244,'ID-50'!B244,'ID-53'!D244,'ID-54'!C244,'ID-57'!F244,'ID-59'!E244,'ID-70'!D244,'ID-71'!F244))</f>
        <v>3.819684088543152</v>
      </c>
      <c r="H237" s="1">
        <f>ABS(MEAN!H237-MIN('ID-03'!E244,'ID-11'!E244,'ID-13'!E244,'ID-15'!E244,'ID-16'!E244,'ID-18'!G244,'ID-24'!G244,'ID-29'!H244,'ID-30'!F244,'ID-31'!C244,'ID-33'!G244,'ID-34'!H244,'ID-40'!H244,'ID-44'!F244,'ID-45'!H244,'ID-54'!D244,'ID-57'!G244,'ID-59'!F244,'ID-70'!E244,'ID-71'!G244))</f>
        <v>2.6625684716382416</v>
      </c>
      <c r="I237" s="1">
        <f>ABS(MEAN!I237-MIN('ID-12'!C244,'ID-18'!H244,'ID-24'!H244,'ID-29'!I244,'ID-40'!I244,'ID-44'!G244,'ID-45'!I244,'ID-59'!G244))</f>
        <v>1.6440154804516212</v>
      </c>
      <c r="J237" s="1">
        <f>ABS(MEAN!J237-MIN('ID-31'!D244,'ID-40'!J244,'ID-44'!H244,'ID-45'!J244,'ID-57'!H244))</f>
        <v>3.0120739546716813</v>
      </c>
      <c r="K237" s="1">
        <f>ABS(MEAN!K237-MIN('ID-26'!E244,'ID-31'!E244,'ID-34'!I244,'ID-36'!G244,'ID-40'!K244,'ID-44'!I244,'ID-57'!I244))</f>
        <v>4.2102661293374126</v>
      </c>
    </row>
    <row r="238" spans="1:11" x14ac:dyDescent="0.25">
      <c r="A238" s="1">
        <v>29.25</v>
      </c>
      <c r="B238" s="1">
        <f>ABS(MEAN!B238-MIN('ID-11'!B245,'ID-13'!B245,'ID-14'!B245,'ID-15'!B245,'ID-24'!B245,'ID-26'!B245,'ID-29'!B245,'ID-30'!B245,'ID-32'!B245,'ID-33'!B245,'ID-34'!B245,'ID-37'!B245,'ID-38'!B245,'ID-39'!B245,'ID-40'!B245,'ID-44'!B245,'ID-45'!B245,'ID-53'!B245,'ID-57'!B245,'ID-59'!B245,'ID-70'!B245,'ID-71'!B245))</f>
        <v>2.078571461870812</v>
      </c>
      <c r="C238" s="1">
        <f>ABS(MEAN!C238-MIN('ID-08'!B245,'ID-09'!B245,'ID-11'!C245,'ID-14'!C245,'ID-18'!B245,'ID-24'!C245,'ID-26'!C245,'ID-29'!C245,'ID-30'!C245,'ID-34'!C245,'ID-36'!B245,'ID-38'!C245,'ID-39'!C245,'ID-40'!C245,'ID-44'!C245,'ID-45'!C245,'ID-57'!C245,'ID-59'!C245))</f>
        <v>2.4835493100513979</v>
      </c>
      <c r="D238" s="1">
        <f>ABS(MEAN!D238-MIN('ID-13'!C245,'ID-14'!D245,'ID-15'!C245,'ID-16'!B245,'ID-18'!C245,'ID-26'!D245,'ID-29'!D245,'ID-30'!D245,'ID-33'!C245,'ID-34'!D245,'ID-36'!C245,'ID-37'!C245,'ID-38'!D245,'ID-39'!D245,'ID-40'!D245,'ID-45'!D245,'ID-59'!D245,'ID-71'!C245))</f>
        <v>3.4062353246799724</v>
      </c>
      <c r="E238" s="1">
        <f>ABS(MEAN!E238-MIN('ID-03'!B245,'ID-09'!C245,'ID-13'!D245,'ID-15'!D245,'ID-16'!C245,'ID-18'!D245,'ID-24'!D245,'ID-29'!E245,'ID-30'!E245,'ID-33'!D245,'ID-34'!E245,'ID-36'!D245,'ID-38'!E245,'ID-39'!E245,'ID-40'!E245,'ID-44'!D245,'ID-45'!E245,'ID-57'!D245,'ID-70'!C245,'ID-71'!D245))</f>
        <v>3.3742862591154825</v>
      </c>
      <c r="F238" s="1">
        <f>ABS(MEAN!F238-MIN('ID-01'!B245,'ID-02'!B245,'ID-03'!C245,'ID-06'!B245,'ID-08'!C245,'ID-09'!D245,'ID-12'!B245,'ID-16'!D245,'ID-18'!E245,'ID-24'!E245,'ID-29'!F245,'ID-33'!E245,'ID-34'!F245,'ID-36'!E245,'ID-38'!F245,'ID-39'!F245,'ID-40'!F245,'ID-45'!F245,'ID-53'!C245,'ID-54'!B245,'ID-57'!E245,'ID-71'!E245))</f>
        <v>4.4488323987648073</v>
      </c>
      <c r="G238" s="1">
        <f>ABS(MEAN!G238-MIN('ID-01'!C245,'ID-02'!C245,'ID-03'!D245,'ID-07'!B245,'ID-08'!D245,'ID-11'!D245,'ID-18'!F245,'ID-24'!F245,'ID-29'!G245,'ID-31'!B245,'ID-33'!F245,'ID-34'!G245,'ID-36'!F245,'ID-39'!G245,'ID-40'!G245,'ID-44'!E245,'ID-45'!G245,'ID-50'!B245,'ID-53'!D245,'ID-54'!C245,'ID-57'!F245,'ID-59'!E245,'ID-70'!D245,'ID-71'!F245))</f>
        <v>3.8214840879306813</v>
      </c>
      <c r="H238" s="1">
        <f>ABS(MEAN!H238-MIN('ID-03'!E245,'ID-11'!E245,'ID-13'!E245,'ID-15'!E245,'ID-16'!E245,'ID-18'!G245,'ID-24'!G245,'ID-29'!H245,'ID-30'!F245,'ID-31'!C245,'ID-33'!G245,'ID-34'!H245,'ID-40'!H245,'ID-44'!F245,'ID-45'!H245,'ID-54'!D245,'ID-57'!G245,'ID-59'!F245,'ID-70'!E245,'ID-71'!G245))</f>
        <v>2.7159533772176836</v>
      </c>
      <c r="I238" s="1">
        <f>ABS(MEAN!I238-MIN('ID-12'!C245,'ID-18'!H245,'ID-24'!H245,'ID-29'!I245,'ID-40'!I245,'ID-44'!G245,'ID-45'!I245,'ID-59'!G245))</f>
        <v>1.6367704638889151</v>
      </c>
      <c r="J238" s="1">
        <f>ABS(MEAN!J238-MIN('ID-31'!D245,'ID-40'!J245,'ID-44'!H245,'ID-45'!J245,'ID-57'!H245))</f>
        <v>2.9997085748737611</v>
      </c>
      <c r="K238" s="1">
        <f>ABS(MEAN!K238-MIN('ID-26'!E245,'ID-31'!E245,'ID-34'!I245,'ID-36'!G245,'ID-40'!K245,'ID-44'!I245,'ID-57'!I245))</f>
        <v>4.2275326405649025</v>
      </c>
    </row>
    <row r="239" spans="1:11" x14ac:dyDescent="0.25">
      <c r="A239" s="1">
        <v>29.375</v>
      </c>
      <c r="B239" s="1">
        <f>ABS(MEAN!B239-MIN('ID-11'!B246,'ID-13'!B246,'ID-14'!B246,'ID-15'!B246,'ID-24'!B246,'ID-26'!B246,'ID-29'!B246,'ID-30'!B246,'ID-32'!B246,'ID-33'!B246,'ID-34'!B246,'ID-37'!B246,'ID-38'!B246,'ID-39'!B246,'ID-40'!B246,'ID-44'!B246,'ID-45'!B246,'ID-53'!B246,'ID-57'!B246,'ID-59'!B246,'ID-70'!B246,'ID-71'!B246))</f>
        <v>2.0595417095978235</v>
      </c>
      <c r="C239" s="1">
        <f>ABS(MEAN!C239-MIN('ID-08'!B246,'ID-09'!B246,'ID-11'!C246,'ID-14'!C246,'ID-18'!B246,'ID-24'!C246,'ID-26'!C246,'ID-29'!C246,'ID-30'!C246,'ID-34'!C246,'ID-36'!B246,'ID-38'!C246,'ID-39'!C246,'ID-40'!C246,'ID-44'!C246,'ID-45'!C246,'ID-57'!C246,'ID-59'!C246))</f>
        <v>2.5082736176530744</v>
      </c>
      <c r="D239" s="1">
        <f>ABS(MEAN!D239-MIN('ID-13'!C246,'ID-14'!D246,'ID-15'!C246,'ID-16'!B246,'ID-18'!C246,'ID-26'!D246,'ID-29'!D246,'ID-30'!D246,'ID-33'!C246,'ID-34'!D246,'ID-36'!C246,'ID-37'!C246,'ID-38'!D246,'ID-39'!D246,'ID-40'!D246,'ID-45'!D246,'ID-59'!D246,'ID-71'!C246))</f>
        <v>3.4530281503141431</v>
      </c>
      <c r="E239" s="1">
        <f>ABS(MEAN!E239-MIN('ID-03'!B246,'ID-09'!C246,'ID-13'!D246,'ID-15'!D246,'ID-16'!C246,'ID-18'!D246,'ID-24'!D246,'ID-29'!E246,'ID-30'!E246,'ID-33'!D246,'ID-34'!E246,'ID-36'!D246,'ID-38'!E246,'ID-39'!E246,'ID-40'!E246,'ID-44'!D246,'ID-45'!E246,'ID-57'!D246,'ID-70'!C246,'ID-71'!D246))</f>
        <v>3.3520237649347102</v>
      </c>
      <c r="F239" s="1">
        <f>ABS(MEAN!F239-MIN('ID-01'!B246,'ID-02'!B246,'ID-03'!C246,'ID-06'!B246,'ID-08'!C246,'ID-09'!D246,'ID-12'!B246,'ID-16'!D246,'ID-18'!E246,'ID-24'!E246,'ID-29'!F246,'ID-33'!E246,'ID-34'!F246,'ID-36'!E246,'ID-38'!F246,'ID-39'!F246,'ID-40'!F246,'ID-45'!F246,'ID-53'!C246,'ID-54'!B246,'ID-57'!E246,'ID-71'!E246))</f>
        <v>4.4548582939504655</v>
      </c>
      <c r="G239" s="1">
        <f>ABS(MEAN!G239-MIN('ID-01'!C246,'ID-02'!C246,'ID-03'!D246,'ID-07'!B246,'ID-08'!D246,'ID-11'!D246,'ID-18'!F246,'ID-24'!F246,'ID-29'!G246,'ID-31'!B246,'ID-33'!F246,'ID-34'!G246,'ID-36'!F246,'ID-39'!G246,'ID-40'!G246,'ID-44'!E246,'ID-45'!G246,'ID-50'!B246,'ID-53'!D246,'ID-54'!C246,'ID-57'!F246,'ID-59'!E246,'ID-70'!D246,'ID-71'!F246))</f>
        <v>3.8147473469759703</v>
      </c>
      <c r="H239" s="1">
        <f>ABS(MEAN!H239-MIN('ID-03'!E246,'ID-11'!E246,'ID-13'!E246,'ID-15'!E246,'ID-16'!E246,'ID-18'!G246,'ID-24'!G246,'ID-29'!H246,'ID-30'!F246,'ID-31'!C246,'ID-33'!G246,'ID-34'!H246,'ID-40'!H246,'ID-44'!F246,'ID-45'!H246,'ID-54'!D246,'ID-57'!G246,'ID-59'!F246,'ID-70'!E246,'ID-71'!G246))</f>
        <v>2.7144607451807055</v>
      </c>
      <c r="I239" s="1">
        <f>ABS(MEAN!I239-MIN('ID-12'!C246,'ID-18'!H246,'ID-24'!H246,'ID-29'!I246,'ID-40'!I246,'ID-44'!G246,'ID-45'!I246,'ID-59'!G246))</f>
        <v>1.6326700518329744</v>
      </c>
      <c r="J239" s="1">
        <f>ABS(MEAN!J239-MIN('ID-31'!D246,'ID-40'!J246,'ID-44'!H246,'ID-45'!J246,'ID-57'!H246))</f>
        <v>3.0505108425504623</v>
      </c>
      <c r="K239" s="1">
        <f>ABS(MEAN!K239-MIN('ID-26'!E246,'ID-31'!E246,'ID-34'!I246,'ID-36'!G246,'ID-40'!K246,'ID-44'!I246,'ID-57'!I246))</f>
        <v>4.2444967370269033</v>
      </c>
    </row>
    <row r="240" spans="1:11" x14ac:dyDescent="0.25">
      <c r="A240" s="1">
        <v>29.5</v>
      </c>
      <c r="B240" s="1">
        <f>ABS(MEAN!B240-MIN('ID-11'!B247,'ID-13'!B247,'ID-14'!B247,'ID-15'!B247,'ID-24'!B247,'ID-26'!B247,'ID-29'!B247,'ID-30'!B247,'ID-32'!B247,'ID-33'!B247,'ID-34'!B247,'ID-37'!B247,'ID-38'!B247,'ID-39'!B247,'ID-40'!B247,'ID-44'!B247,'ID-45'!B247,'ID-53'!B247,'ID-57'!B247,'ID-59'!B247,'ID-70'!B247,'ID-71'!B247))</f>
        <v>2.0681547338957635</v>
      </c>
      <c r="C240" s="1">
        <f>ABS(MEAN!C240-MIN('ID-08'!B247,'ID-09'!B247,'ID-11'!C247,'ID-14'!C247,'ID-18'!B247,'ID-24'!C247,'ID-26'!C247,'ID-29'!C247,'ID-30'!C247,'ID-34'!C247,'ID-36'!B247,'ID-38'!C247,'ID-39'!C247,'ID-40'!C247,'ID-44'!C247,'ID-45'!C247,'ID-57'!C247,'ID-59'!C247))</f>
        <v>2.5293633730213116</v>
      </c>
      <c r="D240" s="1">
        <f>ABS(MEAN!D240-MIN('ID-13'!C247,'ID-14'!D247,'ID-15'!C247,'ID-16'!B247,'ID-18'!C247,'ID-26'!D247,'ID-29'!D247,'ID-30'!D247,'ID-33'!C247,'ID-34'!D247,'ID-36'!C247,'ID-37'!C247,'ID-38'!D247,'ID-39'!D247,'ID-40'!D247,'ID-45'!D247,'ID-59'!D247,'ID-71'!C247))</f>
        <v>3.4291272571993154</v>
      </c>
      <c r="E240" s="1">
        <f>ABS(MEAN!E240-MIN('ID-03'!B247,'ID-09'!C247,'ID-13'!D247,'ID-15'!D247,'ID-16'!C247,'ID-18'!D247,'ID-24'!D247,'ID-29'!E247,'ID-30'!E247,'ID-33'!D247,'ID-34'!E247,'ID-36'!D247,'ID-38'!E247,'ID-39'!E247,'ID-40'!E247,'ID-44'!D247,'ID-45'!E247,'ID-57'!D247,'ID-70'!C247,'ID-71'!D247))</f>
        <v>3.3480503368879262</v>
      </c>
      <c r="F240" s="1">
        <f>ABS(MEAN!F240-MIN('ID-01'!B247,'ID-02'!B247,'ID-03'!C247,'ID-06'!B247,'ID-08'!C247,'ID-09'!D247,'ID-12'!B247,'ID-16'!D247,'ID-18'!E247,'ID-24'!E247,'ID-29'!F247,'ID-33'!E247,'ID-34'!F247,'ID-36'!E247,'ID-38'!F247,'ID-39'!F247,'ID-40'!F247,'ID-45'!F247,'ID-53'!C247,'ID-54'!B247,'ID-57'!E247,'ID-71'!E247))</f>
        <v>4.4419355232916153</v>
      </c>
      <c r="G240" s="1">
        <f>ABS(MEAN!G240-MIN('ID-01'!C247,'ID-02'!C247,'ID-03'!D247,'ID-07'!B247,'ID-08'!D247,'ID-11'!D247,'ID-18'!F247,'ID-24'!F247,'ID-29'!G247,'ID-31'!B247,'ID-33'!F247,'ID-34'!G247,'ID-36'!F247,'ID-39'!G247,'ID-40'!G247,'ID-44'!E247,'ID-45'!G247,'ID-50'!B247,'ID-53'!D247,'ID-54'!C247,'ID-57'!F247,'ID-59'!E247,'ID-70'!D247,'ID-71'!F247))</f>
        <v>3.81744088031245</v>
      </c>
      <c r="H240" s="1">
        <f>ABS(MEAN!H240-MIN('ID-03'!E247,'ID-11'!E247,'ID-13'!E247,'ID-15'!E247,'ID-16'!E247,'ID-18'!G247,'ID-24'!G247,'ID-29'!H247,'ID-30'!F247,'ID-31'!C247,'ID-33'!G247,'ID-34'!H247,'ID-40'!H247,'ID-44'!F247,'ID-45'!H247,'ID-54'!D247,'ID-57'!G247,'ID-59'!F247,'ID-70'!E247,'ID-71'!G247))</f>
        <v>2.6731293443343702</v>
      </c>
      <c r="I240" s="1">
        <f>ABS(MEAN!I240-MIN('ID-12'!C247,'ID-18'!H247,'ID-24'!H247,'ID-29'!I247,'ID-40'!I247,'ID-44'!G247,'ID-45'!I247,'ID-59'!G247))</f>
        <v>1.5842299449641075</v>
      </c>
      <c r="J240" s="1">
        <f>ABS(MEAN!J240-MIN('ID-31'!D247,'ID-40'!J247,'ID-44'!H247,'ID-45'!J247,'ID-57'!H247))</f>
        <v>3.0667109459595778</v>
      </c>
      <c r="K240" s="1">
        <f>ABS(MEAN!K240-MIN('ID-26'!E247,'ID-31'!E247,'ID-34'!I247,'ID-36'!G247,'ID-40'!K247,'ID-44'!I247,'ID-57'!I247))</f>
        <v>4.2494185117114007</v>
      </c>
    </row>
    <row r="241" spans="1:11" x14ac:dyDescent="0.25">
      <c r="A241" s="1">
        <v>29.625</v>
      </c>
      <c r="B241" s="1">
        <f>ABS(MEAN!B241-MIN('ID-11'!B248,'ID-13'!B248,'ID-14'!B248,'ID-15'!B248,'ID-24'!B248,'ID-26'!B248,'ID-29'!B248,'ID-30'!B248,'ID-32'!B248,'ID-33'!B248,'ID-34'!B248,'ID-37'!B248,'ID-38'!B248,'ID-39'!B248,'ID-40'!B248,'ID-44'!B248,'ID-45'!B248,'ID-53'!B248,'ID-57'!B248,'ID-59'!B248,'ID-70'!B248,'ID-71'!B248))</f>
        <v>2.0768417771716479</v>
      </c>
      <c r="C241" s="1">
        <f>ABS(MEAN!C241-MIN('ID-08'!B248,'ID-09'!B248,'ID-11'!C248,'ID-14'!C248,'ID-18'!B248,'ID-24'!C248,'ID-26'!C248,'ID-29'!C248,'ID-30'!C248,'ID-34'!C248,'ID-36'!B248,'ID-38'!C248,'ID-39'!C248,'ID-40'!C248,'ID-44'!C248,'ID-45'!C248,'ID-57'!C248,'ID-59'!C248))</f>
        <v>2.5787003782952418</v>
      </c>
      <c r="D241" s="1">
        <f>ABS(MEAN!D241-MIN('ID-13'!C248,'ID-14'!D248,'ID-15'!C248,'ID-16'!B248,'ID-18'!C248,'ID-26'!D248,'ID-29'!D248,'ID-30'!D248,'ID-33'!C248,'ID-34'!D248,'ID-36'!C248,'ID-37'!C248,'ID-38'!D248,'ID-39'!D248,'ID-40'!D248,'ID-45'!D248,'ID-59'!D248,'ID-71'!C248))</f>
        <v>3.4072620415817454</v>
      </c>
      <c r="E241" s="1">
        <f>ABS(MEAN!E241-MIN('ID-03'!B248,'ID-09'!C248,'ID-13'!D248,'ID-15'!D248,'ID-16'!C248,'ID-18'!D248,'ID-24'!D248,'ID-29'!E248,'ID-30'!E248,'ID-33'!D248,'ID-34'!E248,'ID-36'!D248,'ID-38'!E248,'ID-39'!E248,'ID-40'!E248,'ID-44'!D248,'ID-45'!E248,'ID-57'!D248,'ID-70'!C248,'ID-71'!D248))</f>
        <v>3.3510698490770814</v>
      </c>
      <c r="F241" s="1">
        <f>ABS(MEAN!F241-MIN('ID-01'!B248,'ID-02'!B248,'ID-03'!C248,'ID-06'!B248,'ID-08'!C248,'ID-09'!D248,'ID-12'!B248,'ID-16'!D248,'ID-18'!E248,'ID-24'!E248,'ID-29'!F248,'ID-33'!E248,'ID-34'!F248,'ID-36'!E248,'ID-38'!F248,'ID-39'!F248,'ID-40'!F248,'ID-45'!F248,'ID-53'!C248,'ID-54'!B248,'ID-57'!E248,'ID-71'!E248))</f>
        <v>4.4287860055158284</v>
      </c>
      <c r="G241" s="1">
        <f>ABS(MEAN!G241-MIN('ID-01'!C248,'ID-02'!C248,'ID-03'!D248,'ID-07'!B248,'ID-08'!D248,'ID-11'!D248,'ID-18'!F248,'ID-24'!F248,'ID-29'!G248,'ID-31'!B248,'ID-33'!F248,'ID-34'!G248,'ID-36'!F248,'ID-39'!G248,'ID-40'!G248,'ID-44'!E248,'ID-45'!G248,'ID-50'!B248,'ID-53'!D248,'ID-54'!C248,'ID-57'!F248,'ID-59'!E248,'ID-70'!D248,'ID-71'!F248))</f>
        <v>3.8199374176744136</v>
      </c>
      <c r="H241" s="1">
        <f>ABS(MEAN!H241-MIN('ID-03'!E248,'ID-11'!E248,'ID-13'!E248,'ID-15'!E248,'ID-16'!E248,'ID-18'!G248,'ID-24'!G248,'ID-29'!H248,'ID-30'!F248,'ID-31'!C248,'ID-33'!G248,'ID-34'!H248,'ID-40'!H248,'ID-44'!F248,'ID-45'!H248,'ID-54'!D248,'ID-57'!G248,'ID-59'!F248,'ID-70'!E248,'ID-71'!G248))</f>
        <v>2.7119249253985451</v>
      </c>
      <c r="I241" s="1">
        <f>ABS(MEAN!I241-MIN('ID-12'!C248,'ID-18'!H248,'ID-24'!H248,'ID-29'!I248,'ID-40'!I248,'ID-44'!G248,'ID-45'!I248,'ID-59'!G248))</f>
        <v>1.5393465760959977</v>
      </c>
      <c r="J241" s="1">
        <f>ABS(MEAN!J241-MIN('ID-31'!D248,'ID-40'!J248,'ID-44'!H248,'ID-45'!J248,'ID-57'!H248))</f>
        <v>3.0783377622474184</v>
      </c>
      <c r="K241" s="1">
        <f>ABS(MEAN!K241-MIN('ID-26'!E248,'ID-31'!E248,'ID-34'!I248,'ID-36'!G248,'ID-40'!K248,'ID-44'!I248,'ID-57'!I248))</f>
        <v>4.2435552975599293</v>
      </c>
    </row>
    <row r="242" spans="1:11" x14ac:dyDescent="0.25">
      <c r="A242" s="1">
        <v>29.75</v>
      </c>
      <c r="B242" s="1">
        <f>ABS(MEAN!B242-MIN('ID-11'!B249,'ID-13'!B249,'ID-14'!B249,'ID-15'!B249,'ID-24'!B249,'ID-26'!B249,'ID-29'!B249,'ID-30'!B249,'ID-32'!B249,'ID-33'!B249,'ID-34'!B249,'ID-37'!B249,'ID-38'!B249,'ID-39'!B249,'ID-40'!B249,'ID-44'!B249,'ID-45'!B249,'ID-53'!B249,'ID-57'!B249,'ID-59'!B249,'ID-70'!B249,'ID-71'!B249))</f>
        <v>2.0745665944652849</v>
      </c>
      <c r="C242" s="1">
        <f>ABS(MEAN!C242-MIN('ID-08'!B249,'ID-09'!B249,'ID-11'!C249,'ID-14'!C249,'ID-18'!B249,'ID-24'!C249,'ID-26'!C249,'ID-29'!C249,'ID-30'!C249,'ID-34'!C249,'ID-36'!B249,'ID-38'!C249,'ID-39'!C249,'ID-40'!C249,'ID-44'!C249,'ID-45'!C249,'ID-57'!C249,'ID-59'!C249))</f>
        <v>2.5875438204074683</v>
      </c>
      <c r="D242" s="1">
        <f>ABS(MEAN!D242-MIN('ID-13'!C249,'ID-14'!D249,'ID-15'!C249,'ID-16'!B249,'ID-18'!C249,'ID-26'!D249,'ID-29'!D249,'ID-30'!D249,'ID-33'!C249,'ID-34'!D249,'ID-36'!C249,'ID-37'!C249,'ID-38'!D249,'ID-39'!D249,'ID-40'!D249,'ID-45'!D249,'ID-59'!D249,'ID-71'!C249))</f>
        <v>3.3464603346251209</v>
      </c>
      <c r="E242" s="1">
        <f>ABS(MEAN!E242-MIN('ID-03'!B249,'ID-09'!C249,'ID-13'!D249,'ID-15'!D249,'ID-16'!C249,'ID-18'!D249,'ID-24'!D249,'ID-29'!E249,'ID-30'!E249,'ID-33'!D249,'ID-34'!E249,'ID-36'!D249,'ID-38'!E249,'ID-39'!E249,'ID-40'!E249,'ID-44'!D249,'ID-45'!E249,'ID-57'!D249,'ID-70'!C249,'ID-71'!D249))</f>
        <v>3.3534902790526395</v>
      </c>
      <c r="F242" s="1">
        <f>ABS(MEAN!F242-MIN('ID-01'!B249,'ID-02'!B249,'ID-03'!C249,'ID-06'!B249,'ID-08'!C249,'ID-09'!D249,'ID-12'!B249,'ID-16'!D249,'ID-18'!E249,'ID-24'!E249,'ID-29'!F249,'ID-33'!E249,'ID-34'!F249,'ID-36'!E249,'ID-38'!F249,'ID-39'!F249,'ID-40'!F249,'ID-45'!F249,'ID-53'!C249,'ID-54'!B249,'ID-57'!E249,'ID-71'!E249))</f>
        <v>4.412172866993739</v>
      </c>
      <c r="G242" s="1">
        <f>ABS(MEAN!G242-MIN('ID-01'!C249,'ID-02'!C249,'ID-03'!D249,'ID-07'!B249,'ID-08'!D249,'ID-11'!D249,'ID-18'!F249,'ID-24'!F249,'ID-29'!G249,'ID-31'!B249,'ID-33'!F249,'ID-34'!G249,'ID-36'!F249,'ID-39'!G249,'ID-40'!G249,'ID-44'!E249,'ID-45'!G249,'ID-50'!B249,'ID-53'!D249,'ID-54'!C249,'ID-57'!F249,'ID-59'!E249,'ID-70'!D249,'ID-71'!F249))</f>
        <v>3.8206841989555471</v>
      </c>
      <c r="H242" s="1">
        <f>ABS(MEAN!H242-MIN('ID-03'!E249,'ID-11'!E249,'ID-13'!E249,'ID-15'!E249,'ID-16'!E249,'ID-18'!G249,'ID-24'!G249,'ID-29'!H249,'ID-30'!F249,'ID-31'!C249,'ID-33'!G249,'ID-34'!H249,'ID-40'!H249,'ID-44'!F249,'ID-45'!H249,'ID-54'!D249,'ID-57'!G249,'ID-59'!F249,'ID-70'!E249,'ID-71'!G249))</f>
        <v>2.6993784610601956</v>
      </c>
      <c r="I242" s="1">
        <f>ABS(MEAN!I242-MIN('ID-12'!C249,'ID-18'!H249,'ID-24'!H249,'ID-29'!I249,'ID-40'!I249,'ID-44'!G249,'ID-45'!I249,'ID-59'!G249))</f>
        <v>1.49878482223167</v>
      </c>
      <c r="J242" s="1">
        <f>ABS(MEAN!J242-MIN('ID-31'!D249,'ID-40'!J249,'ID-44'!H249,'ID-45'!J249,'ID-57'!H249))</f>
        <v>3.0439500784090789</v>
      </c>
      <c r="K242" s="1">
        <f>ABS(MEAN!K242-MIN('ID-26'!E249,'ID-31'!E249,'ID-34'!I249,'ID-36'!G249,'ID-40'!K249,'ID-44'!I249,'ID-57'!I249))</f>
        <v>4.2518755251835678</v>
      </c>
    </row>
    <row r="243" spans="1:11" x14ac:dyDescent="0.25">
      <c r="A243" s="1">
        <v>29.875</v>
      </c>
      <c r="B243" s="1">
        <f>ABS(MEAN!B243-MIN('ID-11'!B250,'ID-13'!B250,'ID-14'!B250,'ID-15'!B250,'ID-24'!B250,'ID-26'!B250,'ID-29'!B250,'ID-30'!B250,'ID-32'!B250,'ID-33'!B250,'ID-34'!B250,'ID-37'!B250,'ID-38'!B250,'ID-39'!B250,'ID-40'!B250,'ID-44'!B250,'ID-45'!B250,'ID-53'!B250,'ID-57'!B250,'ID-59'!B250,'ID-70'!B250,'ID-71'!B250))</f>
        <v>1.9382988564477692</v>
      </c>
      <c r="C243" s="1">
        <f>ABS(MEAN!C243-MIN('ID-08'!B250,'ID-09'!B250,'ID-11'!C250,'ID-14'!C250,'ID-18'!B250,'ID-24'!C250,'ID-26'!C250,'ID-29'!C250,'ID-30'!C250,'ID-34'!C250,'ID-36'!B250,'ID-38'!C250,'ID-39'!C250,'ID-40'!C250,'ID-44'!C250,'ID-45'!C250,'ID-57'!C250,'ID-59'!C250))</f>
        <v>2.5920496360039209</v>
      </c>
      <c r="D243" s="1">
        <f>ABS(MEAN!D243-MIN('ID-13'!C250,'ID-14'!D250,'ID-15'!C250,'ID-16'!B250,'ID-18'!C250,'ID-26'!D250,'ID-29'!D250,'ID-30'!D250,'ID-33'!C250,'ID-34'!D250,'ID-36'!C250,'ID-37'!C250,'ID-38'!D250,'ID-39'!D250,'ID-40'!D250,'ID-45'!D250,'ID-59'!D250,'ID-71'!C250))</f>
        <v>3.2803814898425152</v>
      </c>
      <c r="E243" s="1">
        <f>ABS(MEAN!E243-MIN('ID-03'!B250,'ID-09'!C250,'ID-13'!D250,'ID-15'!D250,'ID-16'!C250,'ID-18'!D250,'ID-24'!D250,'ID-29'!E250,'ID-30'!E250,'ID-33'!D250,'ID-34'!E250,'ID-36'!D250,'ID-38'!E250,'ID-39'!E250,'ID-40'!E250,'ID-44'!D250,'ID-45'!E250,'ID-57'!D250,'ID-70'!C250,'ID-71'!D250))</f>
        <v>3.3977888878210933</v>
      </c>
      <c r="F243" s="1">
        <f>ABS(MEAN!F243-MIN('ID-01'!B250,'ID-02'!B250,'ID-03'!C250,'ID-06'!B250,'ID-08'!C250,'ID-09'!D250,'ID-12'!B250,'ID-16'!D250,'ID-18'!E250,'ID-24'!E250,'ID-29'!F250,'ID-33'!E250,'ID-34'!F250,'ID-36'!E250,'ID-38'!F250,'ID-39'!F250,'ID-40'!F250,'ID-45'!F250,'ID-53'!C250,'ID-54'!B250,'ID-57'!E250,'ID-71'!E250))</f>
        <v>4.4162374509338527</v>
      </c>
      <c r="G243" s="1">
        <f>ABS(MEAN!G243-MIN('ID-01'!C250,'ID-02'!C250,'ID-03'!D250,'ID-07'!B250,'ID-08'!D250,'ID-11'!D250,'ID-18'!F250,'ID-24'!F250,'ID-29'!G250,'ID-31'!B250,'ID-33'!F250,'ID-34'!G250,'ID-36'!F250,'ID-39'!G250,'ID-40'!G250,'ID-44'!E250,'ID-45'!G250,'ID-50'!B250,'ID-53'!D250,'ID-54'!C250,'ID-57'!F250,'ID-59'!E250,'ID-70'!D250,'ID-71'!F250))</f>
        <v>3.8278498888750683</v>
      </c>
      <c r="H243" s="1">
        <f>ABS(MEAN!H243-MIN('ID-03'!E250,'ID-11'!E250,'ID-13'!E250,'ID-15'!E250,'ID-16'!E250,'ID-18'!G250,'ID-24'!G250,'ID-29'!H250,'ID-30'!F250,'ID-31'!C250,'ID-33'!G250,'ID-34'!H250,'ID-40'!H250,'ID-44'!F250,'ID-45'!H250,'ID-54'!D250,'ID-57'!G250,'ID-59'!F250,'ID-70'!E250,'ID-71'!G250))</f>
        <v>2.6694470687318237</v>
      </c>
      <c r="I243" s="1">
        <f>ABS(MEAN!I243-MIN('ID-12'!C250,'ID-18'!H250,'ID-24'!H250,'ID-29'!I250,'ID-40'!I250,'ID-44'!G250,'ID-45'!I250,'ID-59'!G250))</f>
        <v>1.5088737178949501</v>
      </c>
      <c r="J243" s="1">
        <f>ABS(MEAN!J243-MIN('ID-31'!D250,'ID-40'!J250,'ID-44'!H250,'ID-45'!J250,'ID-57'!H250))</f>
        <v>2.978866357449462</v>
      </c>
      <c r="K243" s="1">
        <f>ABS(MEAN!K243-MIN('ID-26'!E250,'ID-31'!E250,'ID-34'!I250,'ID-36'!G250,'ID-40'!K250,'ID-44'!I250,'ID-57'!I250))</f>
        <v>4.2536091916214112</v>
      </c>
    </row>
    <row r="244" spans="1:11" ht="15.75" thickBot="1" x14ac:dyDescent="0.3">
      <c r="A244" s="71">
        <v>30</v>
      </c>
      <c r="B244" s="1">
        <f>ABS(MEAN!B244-MIN('ID-11'!B251,'ID-13'!B251,'ID-14'!B251,'ID-15'!B251,'ID-24'!B251,'ID-26'!B251,'ID-29'!B251,'ID-30'!B251,'ID-32'!B251,'ID-33'!B251,'ID-34'!B251,'ID-37'!B251,'ID-38'!B251,'ID-39'!B251,'ID-40'!B251,'ID-44'!B251,'ID-45'!B251,'ID-53'!B251,'ID-57'!B251,'ID-59'!B251,'ID-70'!B251,'ID-71'!B251))</f>
        <v>1.8944598561677921</v>
      </c>
      <c r="C244" s="1">
        <f>ABS(MEAN!C244-MIN('ID-08'!B251,'ID-09'!B251,'ID-11'!C251,'ID-14'!C251,'ID-18'!B251,'ID-24'!C251,'ID-26'!C251,'ID-29'!C251,'ID-30'!C251,'ID-34'!C251,'ID-36'!B251,'ID-38'!C251,'ID-39'!C251,'ID-40'!C251,'ID-44'!C251,'ID-45'!C251,'ID-57'!C251,'ID-59'!C251))</f>
        <v>2.5516481067991279</v>
      </c>
      <c r="D244" s="1">
        <f>ABS(MEAN!D244-MIN('ID-13'!C251,'ID-14'!D251,'ID-15'!C251,'ID-16'!B251,'ID-18'!C251,'ID-26'!D251,'ID-29'!D251,'ID-30'!D251,'ID-33'!C251,'ID-34'!D251,'ID-36'!C251,'ID-37'!C251,'ID-38'!D251,'ID-39'!D251,'ID-40'!D251,'ID-45'!D251,'ID-59'!D251,'ID-71'!C251))</f>
        <v>3.2811770846477906</v>
      </c>
      <c r="E244" s="1">
        <f>ABS(MEAN!E244-MIN('ID-03'!B251,'ID-09'!C251,'ID-13'!D251,'ID-15'!D251,'ID-16'!C251,'ID-18'!D251,'ID-24'!D251,'ID-29'!E251,'ID-30'!E251,'ID-33'!D251,'ID-34'!E251,'ID-36'!D251,'ID-38'!E251,'ID-39'!E251,'ID-40'!E251,'ID-44'!D251,'ID-45'!E251,'ID-57'!D251,'ID-70'!C251,'ID-71'!D251))</f>
        <v>3.392055422350932</v>
      </c>
      <c r="F244" s="1">
        <f>ABS(MEAN!F244-MIN('ID-01'!B251,'ID-02'!B251,'ID-03'!C251,'ID-06'!B251,'ID-08'!C251,'ID-09'!D251,'ID-12'!B251,'ID-16'!D251,'ID-18'!E251,'ID-24'!E251,'ID-29'!F251,'ID-33'!E251,'ID-34'!F251,'ID-36'!E251,'ID-38'!F251,'ID-39'!F251,'ID-40'!F251,'ID-45'!F251,'ID-53'!C251,'ID-54'!B251,'ID-57'!E251,'ID-71'!E251))</f>
        <v>4.4193543586713133</v>
      </c>
      <c r="G244" s="1">
        <f>ABS(MEAN!G244-MIN('ID-01'!C251,'ID-02'!C251,'ID-03'!D251,'ID-07'!B251,'ID-08'!D251,'ID-11'!D251,'ID-18'!F251,'ID-24'!F251,'ID-29'!G251,'ID-31'!B251,'ID-33'!F251,'ID-34'!G251,'ID-36'!F251,'ID-39'!G251,'ID-40'!G251,'ID-44'!E251,'ID-45'!G251,'ID-50'!B251,'ID-53'!D251,'ID-54'!C251,'ID-57'!F251,'ID-59'!E251,'ID-70'!D251,'ID-71'!F251))</f>
        <v>3.8295766421218325</v>
      </c>
      <c r="H244" s="1">
        <f>ABS(MEAN!H244-MIN('ID-03'!E251,'ID-11'!E251,'ID-13'!E251,'ID-15'!E251,'ID-16'!E251,'ID-18'!G251,'ID-24'!G251,'ID-29'!H251,'ID-30'!F251,'ID-31'!C251,'ID-33'!G251,'ID-34'!H251,'ID-40'!H251,'ID-44'!F251,'ID-45'!H251,'ID-54'!D251,'ID-57'!G251,'ID-59'!F251,'ID-70'!E251,'ID-71'!G251))</f>
        <v>2.6611308039730126</v>
      </c>
      <c r="I244" s="1">
        <f>ABS(MEAN!I244-MIN('ID-12'!C251,'ID-18'!H251,'ID-24'!H251,'ID-29'!I251,'ID-40'!I251,'ID-44'!G251,'ID-45'!I251,'ID-59'!G251))</f>
        <v>1.49638783732048</v>
      </c>
      <c r="J244" s="1">
        <f>ABS(MEAN!J244-MIN('ID-31'!D251,'ID-40'!J251,'ID-44'!H251,'ID-45'!J251,'ID-57'!H251))</f>
        <v>2.9831307229798227</v>
      </c>
      <c r="K244" s="1">
        <f>ABS(MEAN!K244-MIN('ID-26'!E251,'ID-31'!E251,'ID-34'!I251,'ID-36'!G251,'ID-40'!K251,'ID-44'!I251,'ID-57'!I251))</f>
        <v>4.2679797117527016</v>
      </c>
    </row>
    <row r="245" spans="1:11" ht="35.25" thickBot="1" x14ac:dyDescent="0.3">
      <c r="A245" s="72" t="s">
        <v>438</v>
      </c>
      <c r="B245" s="73">
        <f>AVERAGE(B4:B244)</f>
        <v>2.0074567854527641</v>
      </c>
      <c r="C245" s="73">
        <f t="shared" ref="C245:K245" si="0">AVERAGE(C4:C244)</f>
        <v>2.2589483447736214</v>
      </c>
      <c r="D245" s="73">
        <f t="shared" si="0"/>
        <v>3.3353732089854025</v>
      </c>
      <c r="E245" s="73">
        <f t="shared" si="0"/>
        <v>3.362583795364035</v>
      </c>
      <c r="F245" s="73">
        <f t="shared" si="0"/>
        <v>4.4156988916747721</v>
      </c>
      <c r="G245" s="73">
        <f t="shared" si="0"/>
        <v>4.0445043743564248</v>
      </c>
      <c r="H245" s="73">
        <f t="shared" si="0"/>
        <v>2.4538150391048079</v>
      </c>
      <c r="I245" s="73">
        <f t="shared" si="0"/>
        <v>1.716405493676288</v>
      </c>
      <c r="J245" s="73">
        <f t="shared" si="0"/>
        <v>3.3586083493560963</v>
      </c>
      <c r="K245" s="74">
        <f t="shared" si="0"/>
        <v>4.211195773369897</v>
      </c>
    </row>
  </sheetData>
  <mergeCells count="3">
    <mergeCell ref="A1:A2"/>
    <mergeCell ref="B1:K1"/>
    <mergeCell ref="B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O12" sqref="O12"/>
    </sheetView>
  </sheetViews>
  <sheetFormatPr defaultRowHeight="15" x14ac:dyDescent="0.25"/>
  <cols>
    <col min="1" max="11" width="9.42578125" customWidth="1"/>
  </cols>
  <sheetData>
    <row r="1" spans="1:11" x14ac:dyDescent="0.25">
      <c r="A1" s="82" t="s">
        <v>246</v>
      </c>
      <c r="B1" s="80" t="s">
        <v>442</v>
      </c>
      <c r="C1" s="80"/>
      <c r="D1" s="80"/>
      <c r="E1" s="80"/>
      <c r="F1" s="80"/>
      <c r="G1" s="80"/>
      <c r="H1" s="80"/>
      <c r="I1" s="80"/>
      <c r="J1" s="80"/>
      <c r="K1" s="80"/>
    </row>
    <row r="2" spans="1:11" ht="75" x14ac:dyDescent="0.25">
      <c r="A2" s="83"/>
      <c r="B2" s="77" t="s">
        <v>277</v>
      </c>
      <c r="C2" s="77" t="s">
        <v>269</v>
      </c>
      <c r="D2" s="77" t="s">
        <v>284</v>
      </c>
      <c r="E2" s="77" t="s">
        <v>261</v>
      </c>
      <c r="F2" s="77" t="s">
        <v>263</v>
      </c>
      <c r="G2" s="77" t="s">
        <v>264</v>
      </c>
      <c r="H2" s="77" t="s">
        <v>265</v>
      </c>
      <c r="I2" s="77" t="s">
        <v>358</v>
      </c>
      <c r="J2" s="77" t="s">
        <v>437</v>
      </c>
      <c r="K2" s="77" t="s">
        <v>418</v>
      </c>
    </row>
    <row r="3" spans="1:11" x14ac:dyDescent="0.25">
      <c r="A3" s="27"/>
      <c r="B3" s="84"/>
      <c r="C3" s="84"/>
      <c r="D3" s="84"/>
      <c r="E3" s="84"/>
      <c r="F3" s="84"/>
      <c r="G3" s="84"/>
      <c r="H3" s="84"/>
      <c r="I3" s="84"/>
      <c r="J3" s="84"/>
      <c r="K3" s="84"/>
    </row>
    <row r="4" spans="1:11" x14ac:dyDescent="0.25">
      <c r="A4" s="1">
        <v>0</v>
      </c>
      <c r="B4" s="1">
        <f>STDEV('ID-11'!B11,'ID-13'!B11,'ID-14'!B11,'ID-15'!B11,'ID-24'!B11,'ID-26'!B11,'ID-29'!B11,'ID-30'!B11,'ID-32'!B11,'ID-33'!B11,'ID-34'!B11,'ID-37'!B11,'ID-38'!B11,'ID-39'!B11,'ID-40'!B11,'ID-44'!B11,'ID-45'!B11,'ID-53'!B11,'ID-57'!B11,'ID-59'!B11,'ID-70'!B11,'ID-71'!B11)</f>
        <v>0.97383671660940818</v>
      </c>
      <c r="C4" s="1">
        <f>STDEV('ID-08'!B11,'ID-09'!B11,'ID-11'!C11,'ID-14'!C11,'ID-18'!B11,'ID-24'!C11,'ID-26'!C11,'ID-29'!C11,'ID-30'!C11,'ID-34'!C11,'ID-36'!B11,'ID-38'!C11,'ID-39'!C11,'ID-40'!C11,'ID-44'!C11,'ID-45'!C11,'ID-57'!C11,'ID-59'!C11)</f>
        <v>1.1609624678345589</v>
      </c>
      <c r="D4" s="1">
        <f>STDEV('ID-13'!C11,'ID-14'!D11,'ID-15'!C11,'ID-16'!B11,'ID-18'!C11,'ID-26'!D11,'ID-29'!D11,'ID-30'!D11,'ID-33'!C11,'ID-34'!D11,'ID-36'!C11,'ID-37'!C11,'ID-38'!D11,'ID-39'!D11,'ID-40'!D11,'ID-45'!D11,'ID-59'!D11,'ID-71'!C11)</f>
        <v>1.4763154941225256</v>
      </c>
      <c r="E4" s="1">
        <f>STDEV('ID-03'!B11,'ID-09'!C11,'ID-13'!D11,'ID-15'!D11,'ID-16'!C11,'ID-18'!D11,'ID-24'!D11,'ID-29'!E11,'ID-30'!E11,'ID-33'!D11,'ID-34'!E11,'ID-36'!D11,'ID-38'!E11,'ID-39'!E11,'ID-40'!E11,'ID-44'!D11,'ID-45'!E11,'ID-57'!D11,'ID-70'!C11,'ID-71'!D11)</f>
        <v>1.520388852067337</v>
      </c>
      <c r="F4" s="1">
        <f>STDEV('ID-01'!B11,'ID-02'!B11,'ID-03'!C11,'ID-06'!B11,'ID-08'!C11,'ID-09'!D11,'ID-12'!B11,'ID-16'!D11,'ID-18'!E11,'ID-24'!E11,'ID-29'!F11,'ID-33'!E11,'ID-34'!F11,'ID-36'!E11,'ID-38'!F11,'ID-39'!F11,'ID-40'!F11,'ID-45'!F11,'ID-53'!C11,'ID-54'!B11,'ID-57'!E11,'ID-71'!E11)</f>
        <v>1.5897668326760601</v>
      </c>
      <c r="G4" s="1">
        <f>STDEV('ID-01'!C11,'ID-02'!C11,'ID-03'!D11,'ID-07'!B11,'ID-08'!D11,'ID-11'!D11,'ID-18'!F11,'ID-24'!F11,'ID-29'!G11,'ID-31'!B11,'ID-33'!F11,'ID-34'!G11,'ID-36'!F11,'ID-39'!G11,'ID-40'!G11,'ID-44'!E11,'ID-45'!G11,'ID-50'!B11,'ID-53'!D11,'ID-54'!C11,'ID-57'!F11,'ID-59'!E11,'ID-70'!D11,'ID-71'!F11)</f>
        <v>1.5483537007265586</v>
      </c>
      <c r="H4" s="1">
        <f>STDEV('ID-03'!E11,'ID-11'!E11,'ID-13'!E11,'ID-15'!E11,'ID-16'!E11,'ID-18'!G11,'ID-24'!G11,'ID-29'!H11,'ID-30'!F11,'ID-31'!C11,'ID-33'!G11,'ID-34'!H11,'ID-40'!H11,'ID-44'!F11,'ID-45'!H11,'ID-54'!D11,'ID-57'!G11,'ID-59'!F11,'ID-70'!E11,'ID-71'!G11)</f>
        <v>1.1245723805280834</v>
      </c>
      <c r="I4" s="1">
        <f>STDEV('ID-12'!C11,'ID-18'!H11,'ID-24'!H11,'ID-29'!I11,'ID-40'!I11,'ID-44'!G11,'ID-45'!I11,'ID-59'!G11)</f>
        <v>1.2509022444075593</v>
      </c>
      <c r="J4" s="1">
        <f>STDEV('ID-31'!D11,'ID-40'!J11,'ID-44'!H11,'ID-45'!J11,'ID-57'!H11)</f>
        <v>2.2632122820655809</v>
      </c>
      <c r="K4" s="1">
        <f>STDEV('ID-26'!E11,'ID-31'!E11,'ID-34'!I11,'ID-36'!G11,'ID-40'!K11,'ID-44'!I11,'ID-57'!I11)</f>
        <v>2.4588167195576958</v>
      </c>
    </row>
    <row r="5" spans="1:11" x14ac:dyDescent="0.25">
      <c r="A5" s="1">
        <v>0.125</v>
      </c>
      <c r="B5" s="1">
        <f>STDEV('ID-11'!B12,'ID-13'!B12,'ID-14'!B12,'ID-15'!B12,'ID-24'!B12,'ID-26'!B12,'ID-29'!B12,'ID-30'!B12,'ID-32'!B12,'ID-33'!B12,'ID-34'!B12,'ID-37'!B12,'ID-38'!B12,'ID-39'!B12,'ID-40'!B12,'ID-44'!B12,'ID-45'!B12,'ID-53'!B12,'ID-57'!B12,'ID-59'!B12,'ID-70'!B12,'ID-71'!B12)</f>
        <v>0.96712226795199052</v>
      </c>
      <c r="C5" s="1">
        <f>STDEV('ID-08'!B12,'ID-09'!B12,'ID-11'!C12,'ID-14'!C12,'ID-18'!B12,'ID-24'!C12,'ID-26'!C12,'ID-29'!C12,'ID-30'!C12,'ID-34'!C12,'ID-36'!B12,'ID-38'!C12,'ID-39'!C12,'ID-40'!C12,'ID-44'!C12,'ID-45'!C12,'ID-57'!C12,'ID-59'!C12)</f>
        <v>1.1422577595329151</v>
      </c>
      <c r="D5" s="1">
        <f>STDEV('ID-13'!C12,'ID-14'!D12,'ID-15'!C12,'ID-16'!B12,'ID-18'!C12,'ID-26'!D12,'ID-29'!D12,'ID-30'!D12,'ID-33'!C12,'ID-34'!D12,'ID-36'!C12,'ID-37'!C12,'ID-38'!D12,'ID-39'!D12,'ID-40'!D12,'ID-45'!D12,'ID-59'!D12,'ID-71'!C12)</f>
        <v>1.4556884157701651</v>
      </c>
      <c r="E5" s="1">
        <f>STDEV('ID-03'!B12,'ID-09'!C12,'ID-13'!D12,'ID-15'!D12,'ID-16'!C12,'ID-18'!D12,'ID-24'!D12,'ID-29'!E12,'ID-30'!E12,'ID-33'!D12,'ID-34'!E12,'ID-36'!D12,'ID-38'!E12,'ID-39'!E12,'ID-40'!E12,'ID-44'!D12,'ID-45'!E12,'ID-57'!D12,'ID-70'!C12,'ID-71'!D12)</f>
        <v>1.4999870088465161</v>
      </c>
      <c r="F5" s="1">
        <f>STDEV('ID-01'!B12,'ID-02'!B12,'ID-03'!C12,'ID-06'!B12,'ID-08'!C12,'ID-09'!D12,'ID-12'!B12,'ID-16'!D12,'ID-18'!E12,'ID-24'!E12,'ID-29'!F12,'ID-33'!E12,'ID-34'!F12,'ID-36'!E12,'ID-38'!F12,'ID-39'!F12,'ID-40'!F12,'ID-45'!F12,'ID-53'!C12,'ID-54'!B12,'ID-57'!E12,'ID-71'!E12)</f>
        <v>1.5867820890485502</v>
      </c>
      <c r="G5" s="1">
        <f>STDEV('ID-01'!C12,'ID-02'!C12,'ID-03'!D12,'ID-07'!B12,'ID-08'!D12,'ID-11'!D12,'ID-18'!F12,'ID-24'!F12,'ID-29'!G12,'ID-31'!B12,'ID-33'!F12,'ID-34'!G12,'ID-36'!F12,'ID-39'!G12,'ID-40'!G12,'ID-44'!E12,'ID-45'!G12,'ID-50'!B12,'ID-53'!D12,'ID-54'!C12,'ID-57'!F12,'ID-59'!E12,'ID-70'!D12,'ID-71'!F12)</f>
        <v>1.550405054406981</v>
      </c>
      <c r="H5" s="1">
        <f>STDEV('ID-03'!E12,'ID-11'!E12,'ID-13'!E12,'ID-15'!E12,'ID-16'!E12,'ID-18'!G12,'ID-24'!G12,'ID-29'!H12,'ID-30'!F12,'ID-31'!C12,'ID-33'!G12,'ID-34'!H12,'ID-40'!H12,'ID-44'!F12,'ID-45'!H12,'ID-54'!D12,'ID-57'!G12,'ID-59'!F12,'ID-70'!E12,'ID-71'!G12)</f>
        <v>1.1195867202782457</v>
      </c>
      <c r="I5" s="1">
        <f>STDEV('ID-12'!C12,'ID-18'!H12,'ID-24'!H12,'ID-29'!I12,'ID-40'!I12,'ID-44'!G12,'ID-45'!I12,'ID-59'!G12)</f>
        <v>1.2016632407350667</v>
      </c>
      <c r="J5" s="1">
        <f>STDEV('ID-31'!D12,'ID-40'!J12,'ID-44'!H12,'ID-45'!J12,'ID-57'!H12)</f>
        <v>2.2941683976517919</v>
      </c>
      <c r="K5" s="1">
        <f>STDEV('ID-26'!E12,'ID-31'!E12,'ID-34'!I12,'ID-36'!G12,'ID-40'!K12,'ID-44'!I12,'ID-57'!I12)</f>
        <v>2.4630688225832773</v>
      </c>
    </row>
    <row r="6" spans="1:11" x14ac:dyDescent="0.25">
      <c r="A6" s="1">
        <v>0.25</v>
      </c>
      <c r="B6" s="1">
        <f>STDEV('ID-11'!B13,'ID-13'!B13,'ID-14'!B13,'ID-15'!B13,'ID-24'!B13,'ID-26'!B13,'ID-29'!B13,'ID-30'!B13,'ID-32'!B13,'ID-33'!B13,'ID-34'!B13,'ID-37'!B13,'ID-38'!B13,'ID-39'!B13,'ID-40'!B13,'ID-44'!B13,'ID-45'!B13,'ID-53'!B13,'ID-57'!B13,'ID-59'!B13,'ID-70'!B13,'ID-71'!B13)</f>
        <v>0.95869426405039959</v>
      </c>
      <c r="C6" s="1">
        <f>STDEV('ID-08'!B13,'ID-09'!B13,'ID-11'!C13,'ID-14'!C13,'ID-18'!B13,'ID-24'!C13,'ID-26'!C13,'ID-29'!C13,'ID-30'!C13,'ID-34'!C13,'ID-36'!B13,'ID-38'!C13,'ID-39'!C13,'ID-40'!C13,'ID-44'!C13,'ID-45'!C13,'ID-57'!C13,'ID-59'!C13)</f>
        <v>1.1390259307691275</v>
      </c>
      <c r="D6" s="1">
        <f>STDEV('ID-13'!C13,'ID-14'!D13,'ID-15'!C13,'ID-16'!B13,'ID-18'!C13,'ID-26'!D13,'ID-29'!D13,'ID-30'!D13,'ID-33'!C13,'ID-34'!D13,'ID-36'!C13,'ID-37'!C13,'ID-38'!D13,'ID-39'!D13,'ID-40'!D13,'ID-45'!D13,'ID-59'!D13,'ID-71'!C13)</f>
        <v>1.4550297179286049</v>
      </c>
      <c r="E6" s="1">
        <f>STDEV('ID-03'!B13,'ID-09'!C13,'ID-13'!D13,'ID-15'!D13,'ID-16'!C13,'ID-18'!D13,'ID-24'!D13,'ID-29'!E13,'ID-30'!E13,'ID-33'!D13,'ID-34'!E13,'ID-36'!D13,'ID-38'!E13,'ID-39'!E13,'ID-40'!E13,'ID-44'!D13,'ID-45'!E13,'ID-57'!D13,'ID-70'!C13,'ID-71'!D13)</f>
        <v>1.4824171304252209</v>
      </c>
      <c r="F6" s="1">
        <f>STDEV('ID-01'!B13,'ID-02'!B13,'ID-03'!C13,'ID-06'!B13,'ID-08'!C13,'ID-09'!D13,'ID-12'!B13,'ID-16'!D13,'ID-18'!E13,'ID-24'!E13,'ID-29'!F13,'ID-33'!E13,'ID-34'!F13,'ID-36'!E13,'ID-38'!F13,'ID-39'!F13,'ID-40'!F13,'ID-45'!F13,'ID-53'!C13,'ID-54'!B13,'ID-57'!E13,'ID-71'!E13)</f>
        <v>1.5853777599908854</v>
      </c>
      <c r="G6" s="1">
        <f>STDEV('ID-01'!C13,'ID-02'!C13,'ID-03'!D13,'ID-07'!B13,'ID-08'!D13,'ID-11'!D13,'ID-18'!F13,'ID-24'!F13,'ID-29'!G13,'ID-31'!B13,'ID-33'!F13,'ID-34'!G13,'ID-36'!F13,'ID-39'!G13,'ID-40'!G13,'ID-44'!E13,'ID-45'!G13,'ID-50'!B13,'ID-53'!D13,'ID-54'!C13,'ID-57'!F13,'ID-59'!E13,'ID-70'!D13,'ID-71'!F13)</f>
        <v>1.5553920474261596</v>
      </c>
      <c r="H6" s="1">
        <f>STDEV('ID-03'!E13,'ID-11'!E13,'ID-13'!E13,'ID-15'!E13,'ID-16'!E13,'ID-18'!G13,'ID-24'!G13,'ID-29'!H13,'ID-30'!F13,'ID-31'!C13,'ID-33'!G13,'ID-34'!H13,'ID-40'!H13,'ID-44'!F13,'ID-45'!H13,'ID-54'!D13,'ID-57'!G13,'ID-59'!F13,'ID-70'!E13,'ID-71'!G13)</f>
        <v>1.114387770925382</v>
      </c>
      <c r="I6" s="1">
        <f>STDEV('ID-12'!C13,'ID-18'!H13,'ID-24'!H13,'ID-29'!I13,'ID-40'!I13,'ID-44'!G13,'ID-45'!I13,'ID-59'!G13)</f>
        <v>1.1552134028820802</v>
      </c>
      <c r="J6" s="1">
        <f>STDEV('ID-31'!D13,'ID-40'!J13,'ID-44'!H13,'ID-45'!J13,'ID-57'!H13)</f>
        <v>2.2936890195626281</v>
      </c>
      <c r="K6" s="1">
        <f>STDEV('ID-26'!E13,'ID-31'!E13,'ID-34'!I13,'ID-36'!G13,'ID-40'!K13,'ID-44'!I13,'ID-57'!I13)</f>
        <v>2.4573808775677697</v>
      </c>
    </row>
    <row r="7" spans="1:11" x14ac:dyDescent="0.25">
      <c r="A7" s="1">
        <v>0.375</v>
      </c>
      <c r="B7" s="1">
        <f>STDEV('ID-11'!B14,'ID-13'!B14,'ID-14'!B14,'ID-15'!B14,'ID-24'!B14,'ID-26'!B14,'ID-29'!B14,'ID-30'!B14,'ID-32'!B14,'ID-33'!B14,'ID-34'!B14,'ID-37'!B14,'ID-38'!B14,'ID-39'!B14,'ID-40'!B14,'ID-44'!B14,'ID-45'!B14,'ID-53'!B14,'ID-57'!B14,'ID-59'!B14,'ID-70'!B14,'ID-71'!B14)</f>
        <v>0.95263027074198137</v>
      </c>
      <c r="C7" s="1">
        <f>STDEV('ID-08'!B14,'ID-09'!B14,'ID-11'!C14,'ID-14'!C14,'ID-18'!B14,'ID-24'!C14,'ID-26'!C14,'ID-29'!C14,'ID-30'!C14,'ID-34'!C14,'ID-36'!B14,'ID-38'!C14,'ID-39'!C14,'ID-40'!C14,'ID-44'!C14,'ID-45'!C14,'ID-57'!C14,'ID-59'!C14)</f>
        <v>1.1180007504340388</v>
      </c>
      <c r="D7" s="1">
        <f>STDEV('ID-13'!C14,'ID-14'!D14,'ID-15'!C14,'ID-16'!B14,'ID-18'!C14,'ID-26'!D14,'ID-29'!D14,'ID-30'!D14,'ID-33'!C14,'ID-34'!D14,'ID-36'!C14,'ID-37'!C14,'ID-38'!D14,'ID-39'!D14,'ID-40'!D14,'ID-45'!D14,'ID-59'!D14,'ID-71'!C14)</f>
        <v>1.4694552046281617</v>
      </c>
      <c r="E7" s="1">
        <f>STDEV('ID-03'!B14,'ID-09'!C14,'ID-13'!D14,'ID-15'!D14,'ID-16'!C14,'ID-18'!D14,'ID-24'!D14,'ID-29'!E14,'ID-30'!E14,'ID-33'!D14,'ID-34'!E14,'ID-36'!D14,'ID-38'!E14,'ID-39'!E14,'ID-40'!E14,'ID-44'!D14,'ID-45'!E14,'ID-57'!D14,'ID-70'!C14,'ID-71'!D14)</f>
        <v>1.4774896919480636</v>
      </c>
      <c r="F7" s="1">
        <f>STDEV('ID-01'!B14,'ID-02'!B14,'ID-03'!C14,'ID-06'!B14,'ID-08'!C14,'ID-09'!D14,'ID-12'!B14,'ID-16'!D14,'ID-18'!E14,'ID-24'!E14,'ID-29'!F14,'ID-33'!E14,'ID-34'!F14,'ID-36'!E14,'ID-38'!F14,'ID-39'!F14,'ID-40'!F14,'ID-45'!F14,'ID-53'!C14,'ID-54'!B14,'ID-57'!E14,'ID-71'!E14)</f>
        <v>1.5794241854410038</v>
      </c>
      <c r="G7" s="1">
        <f>STDEV('ID-01'!C14,'ID-02'!C14,'ID-03'!D14,'ID-07'!B14,'ID-08'!D14,'ID-11'!D14,'ID-18'!F14,'ID-24'!F14,'ID-29'!G14,'ID-31'!B14,'ID-33'!F14,'ID-34'!G14,'ID-36'!F14,'ID-39'!G14,'ID-40'!G14,'ID-44'!E14,'ID-45'!G14,'ID-50'!B14,'ID-53'!D14,'ID-54'!C14,'ID-57'!F14,'ID-59'!E14,'ID-70'!D14,'ID-71'!F14)</f>
        <v>1.557554791848482</v>
      </c>
      <c r="H7" s="1">
        <f>STDEV('ID-03'!E14,'ID-11'!E14,'ID-13'!E14,'ID-15'!E14,'ID-16'!E14,'ID-18'!G14,'ID-24'!G14,'ID-29'!H14,'ID-30'!F14,'ID-31'!C14,'ID-33'!G14,'ID-34'!H14,'ID-40'!H14,'ID-44'!F14,'ID-45'!H14,'ID-54'!D14,'ID-57'!G14,'ID-59'!F14,'ID-70'!E14,'ID-71'!G14)</f>
        <v>1.1181231000617877</v>
      </c>
      <c r="I7" s="1">
        <f>STDEV('ID-12'!C14,'ID-18'!H14,'ID-24'!H14,'ID-29'!I14,'ID-40'!I14,'ID-44'!G14,'ID-45'!I14,'ID-59'!G14)</f>
        <v>1.1545933362161651</v>
      </c>
      <c r="J7" s="1">
        <f>STDEV('ID-31'!D14,'ID-40'!J14,'ID-44'!H14,'ID-45'!J14,'ID-57'!H14)</f>
        <v>2.2737694683151681</v>
      </c>
      <c r="K7" s="1">
        <f>STDEV('ID-26'!E14,'ID-31'!E14,'ID-34'!I14,'ID-36'!G14,'ID-40'!K14,'ID-44'!I14,'ID-57'!I14)</f>
        <v>2.4488421249788135</v>
      </c>
    </row>
    <row r="8" spans="1:11" x14ac:dyDescent="0.25">
      <c r="A8" s="1">
        <v>0.5</v>
      </c>
      <c r="B8" s="1">
        <f>STDEV('ID-11'!B15,'ID-13'!B15,'ID-14'!B15,'ID-15'!B15,'ID-24'!B15,'ID-26'!B15,'ID-29'!B15,'ID-30'!B15,'ID-32'!B15,'ID-33'!B15,'ID-34'!B15,'ID-37'!B15,'ID-38'!B15,'ID-39'!B15,'ID-40'!B15,'ID-44'!B15,'ID-45'!B15,'ID-53'!B15,'ID-57'!B15,'ID-59'!B15,'ID-70'!B15,'ID-71'!B15)</f>
        <v>0.95167938054755452</v>
      </c>
      <c r="C8" s="1">
        <f>STDEV('ID-08'!B15,'ID-09'!B15,'ID-11'!C15,'ID-14'!C15,'ID-18'!B15,'ID-24'!C15,'ID-26'!C15,'ID-29'!C15,'ID-30'!C15,'ID-34'!C15,'ID-36'!B15,'ID-38'!C15,'ID-39'!C15,'ID-40'!C15,'ID-44'!C15,'ID-45'!C15,'ID-57'!C15,'ID-59'!C15)</f>
        <v>1.1140607024203575</v>
      </c>
      <c r="D8" s="1">
        <f>STDEV('ID-13'!C15,'ID-14'!D15,'ID-15'!C15,'ID-16'!B15,'ID-18'!C15,'ID-26'!D15,'ID-29'!D15,'ID-30'!D15,'ID-33'!C15,'ID-34'!D15,'ID-36'!C15,'ID-37'!C15,'ID-38'!D15,'ID-39'!D15,'ID-40'!D15,'ID-45'!D15,'ID-59'!D15,'ID-71'!C15)</f>
        <v>1.4387880596032114</v>
      </c>
      <c r="E8" s="1">
        <f>STDEV('ID-03'!B15,'ID-09'!C15,'ID-13'!D15,'ID-15'!D15,'ID-16'!C15,'ID-18'!D15,'ID-24'!D15,'ID-29'!E15,'ID-30'!E15,'ID-33'!D15,'ID-34'!E15,'ID-36'!D15,'ID-38'!E15,'ID-39'!E15,'ID-40'!E15,'ID-44'!D15,'ID-45'!E15,'ID-57'!D15,'ID-70'!C15,'ID-71'!D15)</f>
        <v>1.4827527339901927</v>
      </c>
      <c r="F8" s="1">
        <f>STDEV('ID-01'!B15,'ID-02'!B15,'ID-03'!C15,'ID-06'!B15,'ID-08'!C15,'ID-09'!D15,'ID-12'!B15,'ID-16'!D15,'ID-18'!E15,'ID-24'!E15,'ID-29'!F15,'ID-33'!E15,'ID-34'!F15,'ID-36'!E15,'ID-38'!F15,'ID-39'!F15,'ID-40'!F15,'ID-45'!F15,'ID-53'!C15,'ID-54'!B15,'ID-57'!E15,'ID-71'!E15)</f>
        <v>1.5752150995613983</v>
      </c>
      <c r="G8" s="1">
        <f>STDEV('ID-01'!C15,'ID-02'!C15,'ID-03'!D15,'ID-07'!B15,'ID-08'!D15,'ID-11'!D15,'ID-18'!F15,'ID-24'!F15,'ID-29'!G15,'ID-31'!B15,'ID-33'!F15,'ID-34'!G15,'ID-36'!F15,'ID-39'!G15,'ID-40'!G15,'ID-44'!E15,'ID-45'!G15,'ID-50'!B15,'ID-53'!D15,'ID-54'!C15,'ID-57'!F15,'ID-59'!E15,'ID-70'!D15,'ID-71'!F15)</f>
        <v>1.559745574426826</v>
      </c>
      <c r="H8" s="1">
        <f>STDEV('ID-03'!E15,'ID-11'!E15,'ID-13'!E15,'ID-15'!E15,'ID-16'!E15,'ID-18'!G15,'ID-24'!G15,'ID-29'!H15,'ID-30'!F15,'ID-31'!C15,'ID-33'!G15,'ID-34'!H15,'ID-40'!H15,'ID-44'!F15,'ID-45'!H15,'ID-54'!D15,'ID-57'!G15,'ID-59'!F15,'ID-70'!E15,'ID-71'!G15)</f>
        <v>1.1165760239361109</v>
      </c>
      <c r="I8" s="1">
        <f>STDEV('ID-12'!C15,'ID-18'!H15,'ID-24'!H15,'ID-29'!I15,'ID-40'!I15,'ID-44'!G15,'ID-45'!I15,'ID-59'!G15)</f>
        <v>1.1196245567292289</v>
      </c>
      <c r="J8" s="1">
        <f>STDEV('ID-31'!D15,'ID-40'!J15,'ID-44'!H15,'ID-45'!J15,'ID-57'!H15)</f>
        <v>2.3453585364100569</v>
      </c>
      <c r="K8" s="1">
        <f>STDEV('ID-26'!E15,'ID-31'!E15,'ID-34'!I15,'ID-36'!G15,'ID-40'!K15,'ID-44'!I15,'ID-57'!I15)</f>
        <v>2.4298300375119801</v>
      </c>
    </row>
    <row r="9" spans="1:11" x14ac:dyDescent="0.25">
      <c r="A9" s="1">
        <v>0.625</v>
      </c>
      <c r="B9" s="1">
        <f>STDEV('ID-11'!B16,'ID-13'!B16,'ID-14'!B16,'ID-15'!B16,'ID-24'!B16,'ID-26'!B16,'ID-29'!B16,'ID-30'!B16,'ID-32'!B16,'ID-33'!B16,'ID-34'!B16,'ID-37'!B16,'ID-38'!B16,'ID-39'!B16,'ID-40'!B16,'ID-44'!B16,'ID-45'!B16,'ID-53'!B16,'ID-57'!B16,'ID-59'!B16,'ID-70'!B16,'ID-71'!B16)</f>
        <v>0.9465490606657464</v>
      </c>
      <c r="C9" s="1">
        <f>STDEV('ID-08'!B16,'ID-09'!B16,'ID-11'!C16,'ID-14'!C16,'ID-18'!B16,'ID-24'!C16,'ID-26'!C16,'ID-29'!C16,'ID-30'!C16,'ID-34'!C16,'ID-36'!B16,'ID-38'!C16,'ID-39'!C16,'ID-40'!C16,'ID-44'!C16,'ID-45'!C16,'ID-57'!C16,'ID-59'!C16)</f>
        <v>1.1037921103222184</v>
      </c>
      <c r="D9" s="1">
        <f>STDEV('ID-13'!C16,'ID-14'!D16,'ID-15'!C16,'ID-16'!B16,'ID-18'!C16,'ID-26'!D16,'ID-29'!D16,'ID-30'!D16,'ID-33'!C16,'ID-34'!D16,'ID-36'!C16,'ID-37'!C16,'ID-38'!D16,'ID-39'!D16,'ID-40'!D16,'ID-45'!D16,'ID-59'!D16,'ID-71'!C16)</f>
        <v>1.4302226694043809</v>
      </c>
      <c r="E9" s="1">
        <f>STDEV('ID-03'!B16,'ID-09'!C16,'ID-13'!D16,'ID-15'!D16,'ID-16'!C16,'ID-18'!D16,'ID-24'!D16,'ID-29'!E16,'ID-30'!E16,'ID-33'!D16,'ID-34'!E16,'ID-36'!D16,'ID-38'!E16,'ID-39'!E16,'ID-40'!E16,'ID-44'!D16,'ID-45'!E16,'ID-57'!D16,'ID-70'!C16,'ID-71'!D16)</f>
        <v>1.4802768850390366</v>
      </c>
      <c r="F9" s="1">
        <f>STDEV('ID-01'!B16,'ID-02'!B16,'ID-03'!C16,'ID-06'!B16,'ID-08'!C16,'ID-09'!D16,'ID-12'!B16,'ID-16'!D16,'ID-18'!E16,'ID-24'!E16,'ID-29'!F16,'ID-33'!E16,'ID-34'!F16,'ID-36'!E16,'ID-38'!F16,'ID-39'!F16,'ID-40'!F16,'ID-45'!F16,'ID-53'!C16,'ID-54'!B16,'ID-57'!E16,'ID-71'!E16)</f>
        <v>1.5745295556962389</v>
      </c>
      <c r="G9" s="1">
        <f>STDEV('ID-01'!C16,'ID-02'!C16,'ID-03'!D16,'ID-07'!B16,'ID-08'!D16,'ID-11'!D16,'ID-18'!F16,'ID-24'!F16,'ID-29'!G16,'ID-31'!B16,'ID-33'!F16,'ID-34'!G16,'ID-36'!F16,'ID-39'!G16,'ID-40'!G16,'ID-44'!E16,'ID-45'!G16,'ID-50'!B16,'ID-53'!D16,'ID-54'!C16,'ID-57'!F16,'ID-59'!E16,'ID-70'!D16,'ID-71'!F16)</f>
        <v>1.5637509230424007</v>
      </c>
      <c r="H9" s="1">
        <f>STDEV('ID-03'!E16,'ID-11'!E16,'ID-13'!E16,'ID-15'!E16,'ID-16'!E16,'ID-18'!G16,'ID-24'!G16,'ID-29'!H16,'ID-30'!F16,'ID-31'!C16,'ID-33'!G16,'ID-34'!H16,'ID-40'!H16,'ID-44'!F16,'ID-45'!H16,'ID-54'!D16,'ID-57'!G16,'ID-59'!F16,'ID-70'!E16,'ID-71'!G16)</f>
        <v>1.1158490895839408</v>
      </c>
      <c r="I9" s="1">
        <f>STDEV('ID-12'!C16,'ID-18'!H16,'ID-24'!H16,'ID-29'!I16,'ID-40'!I16,'ID-44'!G16,'ID-45'!I16,'ID-59'!G16)</f>
        <v>1.1177710303411867</v>
      </c>
      <c r="J9" s="1">
        <f>STDEV('ID-31'!D16,'ID-40'!J16,'ID-44'!H16,'ID-45'!J16,'ID-57'!H16)</f>
        <v>2.3523466903663528</v>
      </c>
      <c r="K9" s="1">
        <f>STDEV('ID-26'!E16,'ID-31'!E16,'ID-34'!I16,'ID-36'!G16,'ID-40'!K16,'ID-44'!I16,'ID-57'!I16)</f>
        <v>2.4371913071596132</v>
      </c>
    </row>
    <row r="10" spans="1:11" x14ac:dyDescent="0.25">
      <c r="A10" s="1">
        <v>0.75</v>
      </c>
      <c r="B10" s="1">
        <f>STDEV('ID-11'!B17,'ID-13'!B17,'ID-14'!B17,'ID-15'!B17,'ID-24'!B17,'ID-26'!B17,'ID-29'!B17,'ID-30'!B17,'ID-32'!B17,'ID-33'!B17,'ID-34'!B17,'ID-37'!B17,'ID-38'!B17,'ID-39'!B17,'ID-40'!B17,'ID-44'!B17,'ID-45'!B17,'ID-53'!B17,'ID-57'!B17,'ID-59'!B17,'ID-70'!B17,'ID-71'!B17)</f>
        <v>0.93789039003370023</v>
      </c>
      <c r="C10" s="1">
        <f>STDEV('ID-08'!B17,'ID-09'!B17,'ID-11'!C17,'ID-14'!C17,'ID-18'!B17,'ID-24'!C17,'ID-26'!C17,'ID-29'!C17,'ID-30'!C17,'ID-34'!C17,'ID-36'!B17,'ID-38'!C17,'ID-39'!C17,'ID-40'!C17,'ID-44'!C17,'ID-45'!C17,'ID-57'!C17,'ID-59'!C17)</f>
        <v>1.0945584775238921</v>
      </c>
      <c r="D10" s="1">
        <f>STDEV('ID-13'!C17,'ID-14'!D17,'ID-15'!C17,'ID-16'!B17,'ID-18'!C17,'ID-26'!D17,'ID-29'!D17,'ID-30'!D17,'ID-33'!C17,'ID-34'!D17,'ID-36'!C17,'ID-37'!C17,'ID-38'!D17,'ID-39'!D17,'ID-40'!D17,'ID-45'!D17,'ID-59'!D17,'ID-71'!C17)</f>
        <v>1.4623443939355265</v>
      </c>
      <c r="E10" s="1">
        <f>STDEV('ID-03'!B17,'ID-09'!C17,'ID-13'!D17,'ID-15'!D17,'ID-16'!C17,'ID-18'!D17,'ID-24'!D17,'ID-29'!E17,'ID-30'!E17,'ID-33'!D17,'ID-34'!E17,'ID-36'!D17,'ID-38'!E17,'ID-39'!E17,'ID-40'!E17,'ID-44'!D17,'ID-45'!E17,'ID-57'!D17,'ID-70'!C17,'ID-71'!D17)</f>
        <v>1.4917143209968351</v>
      </c>
      <c r="F10" s="1">
        <f>STDEV('ID-01'!B17,'ID-02'!B17,'ID-03'!C17,'ID-06'!B17,'ID-08'!C17,'ID-09'!D17,'ID-12'!B17,'ID-16'!D17,'ID-18'!E17,'ID-24'!E17,'ID-29'!F17,'ID-33'!E17,'ID-34'!F17,'ID-36'!E17,'ID-38'!F17,'ID-39'!F17,'ID-40'!F17,'ID-45'!F17,'ID-53'!C17,'ID-54'!B17,'ID-57'!E17,'ID-71'!E17)</f>
        <v>1.5759526152445575</v>
      </c>
      <c r="G10" s="1">
        <f>STDEV('ID-01'!C17,'ID-02'!C17,'ID-03'!D17,'ID-07'!B17,'ID-08'!D17,'ID-11'!D17,'ID-18'!F17,'ID-24'!F17,'ID-29'!G17,'ID-31'!B17,'ID-33'!F17,'ID-34'!G17,'ID-36'!F17,'ID-39'!G17,'ID-40'!G17,'ID-44'!E17,'ID-45'!G17,'ID-50'!B17,'ID-53'!D17,'ID-54'!C17,'ID-57'!F17,'ID-59'!E17,'ID-70'!D17,'ID-71'!F17)</f>
        <v>1.5689770067743602</v>
      </c>
      <c r="H10" s="1">
        <f>STDEV('ID-03'!E17,'ID-11'!E17,'ID-13'!E17,'ID-15'!E17,'ID-16'!E17,'ID-18'!G17,'ID-24'!G17,'ID-29'!H17,'ID-30'!F17,'ID-31'!C17,'ID-33'!G17,'ID-34'!H17,'ID-40'!H17,'ID-44'!F17,'ID-45'!H17,'ID-54'!D17,'ID-57'!G17,'ID-59'!F17,'ID-70'!E17,'ID-71'!G17)</f>
        <v>1.1150631866102869</v>
      </c>
      <c r="I10" s="1">
        <f>STDEV('ID-12'!C17,'ID-18'!H17,'ID-24'!H17,'ID-29'!I17,'ID-40'!I17,'ID-44'!G17,'ID-45'!I17,'ID-59'!G17)</f>
        <v>1.1400638389232232</v>
      </c>
      <c r="J10" s="1">
        <f>STDEV('ID-31'!D17,'ID-40'!J17,'ID-44'!H17,'ID-45'!J17,'ID-57'!H17)</f>
        <v>2.3469682770957037</v>
      </c>
      <c r="K10" s="1">
        <f>STDEV('ID-26'!E17,'ID-31'!E17,'ID-34'!I17,'ID-36'!G17,'ID-40'!K17,'ID-44'!I17,'ID-57'!I17)</f>
        <v>2.4292309006560244</v>
      </c>
    </row>
    <row r="11" spans="1:11" x14ac:dyDescent="0.25">
      <c r="A11" s="1">
        <v>0.875</v>
      </c>
      <c r="B11" s="1">
        <f>STDEV('ID-11'!B18,'ID-13'!B18,'ID-14'!B18,'ID-15'!B18,'ID-24'!B18,'ID-26'!B18,'ID-29'!B18,'ID-30'!B18,'ID-32'!B18,'ID-33'!B18,'ID-34'!B18,'ID-37'!B18,'ID-38'!B18,'ID-39'!B18,'ID-40'!B18,'ID-44'!B18,'ID-45'!B18,'ID-53'!B18,'ID-57'!B18,'ID-59'!B18,'ID-70'!B18,'ID-71'!B18)</f>
        <v>0.93512438661403496</v>
      </c>
      <c r="C11" s="1">
        <f>STDEV('ID-08'!B18,'ID-09'!B18,'ID-11'!C18,'ID-14'!C18,'ID-18'!B18,'ID-24'!C18,'ID-26'!C18,'ID-29'!C18,'ID-30'!C18,'ID-34'!C18,'ID-36'!B18,'ID-38'!C18,'ID-39'!C18,'ID-40'!C18,'ID-44'!C18,'ID-45'!C18,'ID-57'!C18,'ID-59'!C18)</f>
        <v>1.1040641845265284</v>
      </c>
      <c r="D11" s="1">
        <f>STDEV('ID-13'!C18,'ID-14'!D18,'ID-15'!C18,'ID-16'!B18,'ID-18'!C18,'ID-26'!D18,'ID-29'!D18,'ID-30'!D18,'ID-33'!C18,'ID-34'!D18,'ID-36'!C18,'ID-37'!C18,'ID-38'!D18,'ID-39'!D18,'ID-40'!D18,'ID-45'!D18,'ID-59'!D18,'ID-71'!C18)</f>
        <v>1.4383775783312602</v>
      </c>
      <c r="E11" s="1">
        <f>STDEV('ID-03'!B18,'ID-09'!C18,'ID-13'!D18,'ID-15'!D18,'ID-16'!C18,'ID-18'!D18,'ID-24'!D18,'ID-29'!E18,'ID-30'!E18,'ID-33'!D18,'ID-34'!E18,'ID-36'!D18,'ID-38'!E18,'ID-39'!E18,'ID-40'!E18,'ID-44'!D18,'ID-45'!E18,'ID-57'!D18,'ID-70'!C18,'ID-71'!D18)</f>
        <v>1.4856682384476425</v>
      </c>
      <c r="F11" s="1">
        <f>STDEV('ID-01'!B18,'ID-02'!B18,'ID-03'!C18,'ID-06'!B18,'ID-08'!C18,'ID-09'!D18,'ID-12'!B18,'ID-16'!D18,'ID-18'!E18,'ID-24'!E18,'ID-29'!F18,'ID-33'!E18,'ID-34'!F18,'ID-36'!E18,'ID-38'!F18,'ID-39'!F18,'ID-40'!F18,'ID-45'!F18,'ID-53'!C18,'ID-54'!B18,'ID-57'!E18,'ID-71'!E18)</f>
        <v>1.5727263690337394</v>
      </c>
      <c r="G11" s="1">
        <f>STDEV('ID-01'!C18,'ID-02'!C18,'ID-03'!D18,'ID-07'!B18,'ID-08'!D18,'ID-11'!D18,'ID-18'!F18,'ID-24'!F18,'ID-29'!G18,'ID-31'!B18,'ID-33'!F18,'ID-34'!G18,'ID-36'!F18,'ID-39'!G18,'ID-40'!G18,'ID-44'!E18,'ID-45'!G18,'ID-50'!B18,'ID-53'!D18,'ID-54'!C18,'ID-57'!F18,'ID-59'!E18,'ID-70'!D18,'ID-71'!F18)</f>
        <v>1.575031029419258</v>
      </c>
      <c r="H11" s="1">
        <f>STDEV('ID-03'!E18,'ID-11'!E18,'ID-13'!E18,'ID-15'!E18,'ID-16'!E18,'ID-18'!G18,'ID-24'!G18,'ID-29'!H18,'ID-30'!F18,'ID-31'!C18,'ID-33'!G18,'ID-34'!H18,'ID-40'!H18,'ID-44'!F18,'ID-45'!H18,'ID-54'!D18,'ID-57'!G18,'ID-59'!F18,'ID-70'!E18,'ID-71'!G18)</f>
        <v>1.1275587849495299</v>
      </c>
      <c r="I11" s="1">
        <f>STDEV('ID-12'!C18,'ID-18'!H18,'ID-24'!H18,'ID-29'!I18,'ID-40'!I18,'ID-44'!G18,'ID-45'!I18,'ID-59'!G18)</f>
        <v>1.1332365387108629</v>
      </c>
      <c r="J11" s="1">
        <f>STDEV('ID-31'!D18,'ID-40'!J18,'ID-44'!H18,'ID-45'!J18,'ID-57'!H18)</f>
        <v>2.3769683245037956</v>
      </c>
      <c r="K11" s="1">
        <f>STDEV('ID-26'!E18,'ID-31'!E18,'ID-34'!I18,'ID-36'!G18,'ID-40'!K18,'ID-44'!I18,'ID-57'!I18)</f>
        <v>2.429340514959478</v>
      </c>
    </row>
    <row r="12" spans="1:11" x14ac:dyDescent="0.25">
      <c r="A12" s="1">
        <v>1</v>
      </c>
      <c r="B12" s="1">
        <f>STDEV('ID-11'!B19,'ID-13'!B19,'ID-14'!B19,'ID-15'!B19,'ID-24'!B19,'ID-26'!B19,'ID-29'!B19,'ID-30'!B19,'ID-32'!B19,'ID-33'!B19,'ID-34'!B19,'ID-37'!B19,'ID-38'!B19,'ID-39'!B19,'ID-40'!B19,'ID-44'!B19,'ID-45'!B19,'ID-53'!B19,'ID-57'!B19,'ID-59'!B19,'ID-70'!B19,'ID-71'!B19)</f>
        <v>0.93553429133037935</v>
      </c>
      <c r="C12" s="1">
        <f>STDEV('ID-08'!B19,'ID-09'!B19,'ID-11'!C19,'ID-14'!C19,'ID-18'!B19,'ID-24'!C19,'ID-26'!C19,'ID-29'!C19,'ID-30'!C19,'ID-34'!C19,'ID-36'!B19,'ID-38'!C19,'ID-39'!C19,'ID-40'!C19,'ID-44'!C19,'ID-45'!C19,'ID-57'!C19,'ID-59'!C19)</f>
        <v>1.1242466962749125</v>
      </c>
      <c r="D12" s="1">
        <f>STDEV('ID-13'!C19,'ID-14'!D19,'ID-15'!C19,'ID-16'!B19,'ID-18'!C19,'ID-26'!D19,'ID-29'!D19,'ID-30'!D19,'ID-33'!C19,'ID-34'!D19,'ID-36'!C19,'ID-37'!C19,'ID-38'!D19,'ID-39'!D19,'ID-40'!D19,'ID-45'!D19,'ID-59'!D19,'ID-71'!C19)</f>
        <v>1.440768453100252</v>
      </c>
      <c r="E12" s="1">
        <f>STDEV('ID-03'!B19,'ID-09'!C19,'ID-13'!D19,'ID-15'!D19,'ID-16'!C19,'ID-18'!D19,'ID-24'!D19,'ID-29'!E19,'ID-30'!E19,'ID-33'!D19,'ID-34'!E19,'ID-36'!D19,'ID-38'!E19,'ID-39'!E19,'ID-40'!E19,'ID-44'!D19,'ID-45'!E19,'ID-57'!D19,'ID-70'!C19,'ID-71'!D19)</f>
        <v>1.4997067585501171</v>
      </c>
      <c r="F12" s="1">
        <f>STDEV('ID-01'!B19,'ID-02'!B19,'ID-03'!C19,'ID-06'!B19,'ID-08'!C19,'ID-09'!D19,'ID-12'!B19,'ID-16'!D19,'ID-18'!E19,'ID-24'!E19,'ID-29'!F19,'ID-33'!E19,'ID-34'!F19,'ID-36'!E19,'ID-38'!F19,'ID-39'!F19,'ID-40'!F19,'ID-45'!F19,'ID-53'!C19,'ID-54'!B19,'ID-57'!E19,'ID-71'!E19)</f>
        <v>1.5725779160967888</v>
      </c>
      <c r="G12" s="1">
        <f>STDEV('ID-01'!C19,'ID-02'!C19,'ID-03'!D19,'ID-07'!B19,'ID-08'!D19,'ID-11'!D19,'ID-18'!F19,'ID-24'!F19,'ID-29'!G19,'ID-31'!B19,'ID-33'!F19,'ID-34'!G19,'ID-36'!F19,'ID-39'!G19,'ID-40'!G19,'ID-44'!E19,'ID-45'!G19,'ID-50'!B19,'ID-53'!D19,'ID-54'!C19,'ID-57'!F19,'ID-59'!E19,'ID-70'!D19,'ID-71'!F19)</f>
        <v>1.5778146314974435</v>
      </c>
      <c r="H12" s="1">
        <f>STDEV('ID-03'!E19,'ID-11'!E19,'ID-13'!E19,'ID-15'!E19,'ID-16'!E19,'ID-18'!G19,'ID-24'!G19,'ID-29'!H19,'ID-30'!F19,'ID-31'!C19,'ID-33'!G19,'ID-34'!H19,'ID-40'!H19,'ID-44'!F19,'ID-45'!H19,'ID-54'!D19,'ID-57'!G19,'ID-59'!F19,'ID-70'!E19,'ID-71'!G19)</f>
        <v>1.1387892237220381</v>
      </c>
      <c r="I12" s="1">
        <f>STDEV('ID-12'!C19,'ID-18'!H19,'ID-24'!H19,'ID-29'!I19,'ID-40'!I19,'ID-44'!G19,'ID-45'!I19,'ID-59'!G19)</f>
        <v>1.129469855801946</v>
      </c>
      <c r="J12" s="1">
        <f>STDEV('ID-31'!D19,'ID-40'!J19,'ID-44'!H19,'ID-45'!J19,'ID-57'!H19)</f>
        <v>2.3815655444052513</v>
      </c>
      <c r="K12" s="1">
        <f>STDEV('ID-26'!E19,'ID-31'!E19,'ID-34'!I19,'ID-36'!G19,'ID-40'!K19,'ID-44'!I19,'ID-57'!I19)</f>
        <v>2.4220070815949741</v>
      </c>
    </row>
    <row r="13" spans="1:11" x14ac:dyDescent="0.25">
      <c r="A13" s="1">
        <v>1.125</v>
      </c>
      <c r="B13" s="1">
        <f>STDEV('ID-11'!B20,'ID-13'!B20,'ID-14'!B20,'ID-15'!B20,'ID-24'!B20,'ID-26'!B20,'ID-29'!B20,'ID-30'!B20,'ID-32'!B20,'ID-33'!B20,'ID-34'!B20,'ID-37'!B20,'ID-38'!B20,'ID-39'!B20,'ID-40'!B20,'ID-44'!B20,'ID-45'!B20,'ID-53'!B20,'ID-57'!B20,'ID-59'!B20,'ID-70'!B20,'ID-71'!B20)</f>
        <v>0.94581257454152423</v>
      </c>
      <c r="C13" s="1">
        <f>STDEV('ID-08'!B20,'ID-09'!B20,'ID-11'!C20,'ID-14'!C20,'ID-18'!B20,'ID-24'!C20,'ID-26'!C20,'ID-29'!C20,'ID-30'!C20,'ID-34'!C20,'ID-36'!B20,'ID-38'!C20,'ID-39'!C20,'ID-40'!C20,'ID-44'!C20,'ID-45'!C20,'ID-57'!C20,'ID-59'!C20)</f>
        <v>1.1275511292134279</v>
      </c>
      <c r="D13" s="1">
        <f>STDEV('ID-13'!C20,'ID-14'!D20,'ID-15'!C20,'ID-16'!B20,'ID-18'!C20,'ID-26'!D20,'ID-29'!D20,'ID-30'!D20,'ID-33'!C20,'ID-34'!D20,'ID-36'!C20,'ID-37'!C20,'ID-38'!D20,'ID-39'!D20,'ID-40'!D20,'ID-45'!D20,'ID-59'!D20,'ID-71'!C20)</f>
        <v>1.4273516400213331</v>
      </c>
      <c r="E13" s="1">
        <f>STDEV('ID-03'!B20,'ID-09'!C20,'ID-13'!D20,'ID-15'!D20,'ID-16'!C20,'ID-18'!D20,'ID-24'!D20,'ID-29'!E20,'ID-30'!E20,'ID-33'!D20,'ID-34'!E20,'ID-36'!D20,'ID-38'!E20,'ID-39'!E20,'ID-40'!E20,'ID-44'!D20,'ID-45'!E20,'ID-57'!D20,'ID-70'!C20,'ID-71'!D20)</f>
        <v>1.5209965238037413</v>
      </c>
      <c r="F13" s="1">
        <f>STDEV('ID-01'!B20,'ID-02'!B20,'ID-03'!C20,'ID-06'!B20,'ID-08'!C20,'ID-09'!D20,'ID-12'!B20,'ID-16'!D20,'ID-18'!E20,'ID-24'!E20,'ID-29'!F20,'ID-33'!E20,'ID-34'!F20,'ID-36'!E20,'ID-38'!F20,'ID-39'!F20,'ID-40'!F20,'ID-45'!F20,'ID-53'!C20,'ID-54'!B20,'ID-57'!E20,'ID-71'!E20)</f>
        <v>1.5754648397366231</v>
      </c>
      <c r="G13" s="1">
        <f>STDEV('ID-01'!C20,'ID-02'!C20,'ID-03'!D20,'ID-07'!B20,'ID-08'!D20,'ID-11'!D20,'ID-18'!F20,'ID-24'!F20,'ID-29'!G20,'ID-31'!B20,'ID-33'!F20,'ID-34'!G20,'ID-36'!F20,'ID-39'!G20,'ID-40'!G20,'ID-44'!E20,'ID-45'!G20,'ID-50'!B20,'ID-53'!D20,'ID-54'!C20,'ID-57'!F20,'ID-59'!E20,'ID-70'!D20,'ID-71'!F20)</f>
        <v>1.5780208987602997</v>
      </c>
      <c r="H13" s="1">
        <f>STDEV('ID-03'!E20,'ID-11'!E20,'ID-13'!E20,'ID-15'!E20,'ID-16'!E20,'ID-18'!G20,'ID-24'!G20,'ID-29'!H20,'ID-30'!F20,'ID-31'!C20,'ID-33'!G20,'ID-34'!H20,'ID-40'!H20,'ID-44'!F20,'ID-45'!H20,'ID-54'!D20,'ID-57'!G20,'ID-59'!F20,'ID-70'!E20,'ID-71'!G20)</f>
        <v>1.1427588134143574</v>
      </c>
      <c r="I13" s="1">
        <f>STDEV('ID-12'!C20,'ID-18'!H20,'ID-24'!H20,'ID-29'!I20,'ID-40'!I20,'ID-44'!G20,'ID-45'!I20,'ID-59'!G20)</f>
        <v>1.1422034799979981</v>
      </c>
      <c r="J13" s="1">
        <f>STDEV('ID-31'!D20,'ID-40'!J20,'ID-44'!H20,'ID-45'!J20,'ID-57'!H20)</f>
        <v>2.3781671931997987</v>
      </c>
      <c r="K13" s="1">
        <f>STDEV('ID-26'!E20,'ID-31'!E20,'ID-34'!I20,'ID-36'!G20,'ID-40'!K20,'ID-44'!I20,'ID-57'!I20)</f>
        <v>2.4179440126507714</v>
      </c>
    </row>
    <row r="14" spans="1:11" x14ac:dyDescent="0.25">
      <c r="A14" s="1">
        <v>1.25</v>
      </c>
      <c r="B14" s="1">
        <f>STDEV('ID-11'!B21,'ID-13'!B21,'ID-14'!B21,'ID-15'!B21,'ID-24'!B21,'ID-26'!B21,'ID-29'!B21,'ID-30'!B21,'ID-32'!B21,'ID-33'!B21,'ID-34'!B21,'ID-37'!B21,'ID-38'!B21,'ID-39'!B21,'ID-40'!B21,'ID-44'!B21,'ID-45'!B21,'ID-53'!B21,'ID-57'!B21,'ID-59'!B21,'ID-70'!B21,'ID-71'!B21)</f>
        <v>0.94773108060798905</v>
      </c>
      <c r="C14" s="1">
        <f>STDEV('ID-08'!B21,'ID-09'!B21,'ID-11'!C21,'ID-14'!C21,'ID-18'!B21,'ID-24'!C21,'ID-26'!C21,'ID-29'!C21,'ID-30'!C21,'ID-34'!C21,'ID-36'!B21,'ID-38'!C21,'ID-39'!C21,'ID-40'!C21,'ID-44'!C21,'ID-45'!C21,'ID-57'!C21,'ID-59'!C21)</f>
        <v>1.1523816019978244</v>
      </c>
      <c r="D14" s="1">
        <f>STDEV('ID-13'!C21,'ID-14'!D21,'ID-15'!C21,'ID-16'!B21,'ID-18'!C21,'ID-26'!D21,'ID-29'!D21,'ID-30'!D21,'ID-33'!C21,'ID-34'!D21,'ID-36'!C21,'ID-37'!C21,'ID-38'!D21,'ID-39'!D21,'ID-40'!D21,'ID-45'!D21,'ID-59'!D21,'ID-71'!C21)</f>
        <v>1.4234869453946926</v>
      </c>
      <c r="E14" s="1">
        <f>STDEV('ID-03'!B21,'ID-09'!C21,'ID-13'!D21,'ID-15'!D21,'ID-16'!C21,'ID-18'!D21,'ID-24'!D21,'ID-29'!E21,'ID-30'!E21,'ID-33'!D21,'ID-34'!E21,'ID-36'!D21,'ID-38'!E21,'ID-39'!E21,'ID-40'!E21,'ID-44'!D21,'ID-45'!E21,'ID-57'!D21,'ID-70'!C21,'ID-71'!D21)</f>
        <v>1.5289526281864074</v>
      </c>
      <c r="F14" s="1">
        <f>STDEV('ID-01'!B21,'ID-02'!B21,'ID-03'!C21,'ID-06'!B21,'ID-08'!C21,'ID-09'!D21,'ID-12'!B21,'ID-16'!D21,'ID-18'!E21,'ID-24'!E21,'ID-29'!F21,'ID-33'!E21,'ID-34'!F21,'ID-36'!E21,'ID-38'!F21,'ID-39'!F21,'ID-40'!F21,'ID-45'!F21,'ID-53'!C21,'ID-54'!B21,'ID-57'!E21,'ID-71'!E21)</f>
        <v>1.5723640519319304</v>
      </c>
      <c r="G14" s="1">
        <f>STDEV('ID-01'!C21,'ID-02'!C21,'ID-03'!D21,'ID-07'!B21,'ID-08'!D21,'ID-11'!D21,'ID-18'!F21,'ID-24'!F21,'ID-29'!G21,'ID-31'!B21,'ID-33'!F21,'ID-34'!G21,'ID-36'!F21,'ID-39'!G21,'ID-40'!G21,'ID-44'!E21,'ID-45'!G21,'ID-50'!B21,'ID-53'!D21,'ID-54'!C21,'ID-57'!F21,'ID-59'!E21,'ID-70'!D21,'ID-71'!F21)</f>
        <v>1.5778573270534748</v>
      </c>
      <c r="H14" s="1">
        <f>STDEV('ID-03'!E21,'ID-11'!E21,'ID-13'!E21,'ID-15'!E21,'ID-16'!E21,'ID-18'!G21,'ID-24'!G21,'ID-29'!H21,'ID-30'!F21,'ID-31'!C21,'ID-33'!G21,'ID-34'!H21,'ID-40'!H21,'ID-44'!F21,'ID-45'!H21,'ID-54'!D21,'ID-57'!G21,'ID-59'!F21,'ID-70'!E21,'ID-71'!G21)</f>
        <v>1.1483461619809612</v>
      </c>
      <c r="I14" s="1">
        <f>STDEV('ID-12'!C21,'ID-18'!H21,'ID-24'!H21,'ID-29'!I21,'ID-40'!I21,'ID-44'!G21,'ID-45'!I21,'ID-59'!G21)</f>
        <v>1.1429708918150028</v>
      </c>
      <c r="J14" s="1">
        <f>STDEV('ID-31'!D21,'ID-40'!J21,'ID-44'!H21,'ID-45'!J21,'ID-57'!H21)</f>
        <v>2.3410742228326615</v>
      </c>
      <c r="K14" s="1">
        <f>STDEV('ID-26'!E21,'ID-31'!E21,'ID-34'!I21,'ID-36'!G21,'ID-40'!K21,'ID-44'!I21,'ID-57'!I21)</f>
        <v>2.428960806929521</v>
      </c>
    </row>
    <row r="15" spans="1:11" x14ac:dyDescent="0.25">
      <c r="A15" s="1">
        <v>1.375</v>
      </c>
      <c r="B15" s="1">
        <f>STDEV('ID-11'!B22,'ID-13'!B22,'ID-14'!B22,'ID-15'!B22,'ID-24'!B22,'ID-26'!B22,'ID-29'!B22,'ID-30'!B22,'ID-32'!B22,'ID-33'!B22,'ID-34'!B22,'ID-37'!B22,'ID-38'!B22,'ID-39'!B22,'ID-40'!B22,'ID-44'!B22,'ID-45'!B22,'ID-53'!B22,'ID-57'!B22,'ID-59'!B22,'ID-70'!B22,'ID-71'!B22)</f>
        <v>0.96371193781303011</v>
      </c>
      <c r="C15" s="1">
        <f>STDEV('ID-08'!B22,'ID-09'!B22,'ID-11'!C22,'ID-14'!C22,'ID-18'!B22,'ID-24'!C22,'ID-26'!C22,'ID-29'!C22,'ID-30'!C22,'ID-34'!C22,'ID-36'!B22,'ID-38'!C22,'ID-39'!C22,'ID-40'!C22,'ID-44'!C22,'ID-45'!C22,'ID-57'!C22,'ID-59'!C22)</f>
        <v>1.1647209414032151</v>
      </c>
      <c r="D15" s="1">
        <f>STDEV('ID-13'!C22,'ID-14'!D22,'ID-15'!C22,'ID-16'!B22,'ID-18'!C22,'ID-26'!D22,'ID-29'!D22,'ID-30'!D22,'ID-33'!C22,'ID-34'!D22,'ID-36'!C22,'ID-37'!C22,'ID-38'!D22,'ID-39'!D22,'ID-40'!D22,'ID-45'!D22,'ID-59'!D22,'ID-71'!C22)</f>
        <v>1.4434064683399077</v>
      </c>
      <c r="E15" s="1">
        <f>STDEV('ID-03'!B22,'ID-09'!C22,'ID-13'!D22,'ID-15'!D22,'ID-16'!C22,'ID-18'!D22,'ID-24'!D22,'ID-29'!E22,'ID-30'!E22,'ID-33'!D22,'ID-34'!E22,'ID-36'!D22,'ID-38'!E22,'ID-39'!E22,'ID-40'!E22,'ID-44'!D22,'ID-45'!E22,'ID-57'!D22,'ID-70'!C22,'ID-71'!D22)</f>
        <v>1.528627789883551</v>
      </c>
      <c r="F15" s="1">
        <f>STDEV('ID-01'!B22,'ID-02'!B22,'ID-03'!C22,'ID-06'!B22,'ID-08'!C22,'ID-09'!D22,'ID-12'!B22,'ID-16'!D22,'ID-18'!E22,'ID-24'!E22,'ID-29'!F22,'ID-33'!E22,'ID-34'!F22,'ID-36'!E22,'ID-38'!F22,'ID-39'!F22,'ID-40'!F22,'ID-45'!F22,'ID-53'!C22,'ID-54'!B22,'ID-57'!E22,'ID-71'!E22)</f>
        <v>1.5720339967563699</v>
      </c>
      <c r="G15" s="1">
        <f>STDEV('ID-01'!C22,'ID-02'!C22,'ID-03'!D22,'ID-07'!B22,'ID-08'!D22,'ID-11'!D22,'ID-18'!F22,'ID-24'!F22,'ID-29'!G22,'ID-31'!B22,'ID-33'!F22,'ID-34'!G22,'ID-36'!F22,'ID-39'!G22,'ID-40'!G22,'ID-44'!E22,'ID-45'!G22,'ID-50'!B22,'ID-53'!D22,'ID-54'!C22,'ID-57'!F22,'ID-59'!E22,'ID-70'!D22,'ID-71'!F22)</f>
        <v>1.5761421250643899</v>
      </c>
      <c r="H15" s="1">
        <f>STDEV('ID-03'!E22,'ID-11'!E22,'ID-13'!E22,'ID-15'!E22,'ID-16'!E22,'ID-18'!G22,'ID-24'!G22,'ID-29'!H22,'ID-30'!F22,'ID-31'!C22,'ID-33'!G22,'ID-34'!H22,'ID-40'!H22,'ID-44'!F22,'ID-45'!H22,'ID-54'!D22,'ID-57'!G22,'ID-59'!F22,'ID-70'!E22,'ID-71'!G22)</f>
        <v>1.1483455987641176</v>
      </c>
      <c r="I15" s="1">
        <f>STDEV('ID-12'!C22,'ID-18'!H22,'ID-24'!H22,'ID-29'!I22,'ID-40'!I22,'ID-44'!G22,'ID-45'!I22,'ID-59'!G22)</f>
        <v>1.1616687158309023</v>
      </c>
      <c r="J15" s="1">
        <f>STDEV('ID-31'!D22,'ID-40'!J22,'ID-44'!H22,'ID-45'!J22,'ID-57'!H22)</f>
        <v>2.3679908138112085</v>
      </c>
      <c r="K15" s="1">
        <f>STDEV('ID-26'!E22,'ID-31'!E22,'ID-34'!I22,'ID-36'!G22,'ID-40'!K22,'ID-44'!I22,'ID-57'!I22)</f>
        <v>2.4162642281766029</v>
      </c>
    </row>
    <row r="16" spans="1:11" x14ac:dyDescent="0.25">
      <c r="A16" s="1">
        <v>1.5</v>
      </c>
      <c r="B16" s="1">
        <f>STDEV('ID-11'!B23,'ID-13'!B23,'ID-14'!B23,'ID-15'!B23,'ID-24'!B23,'ID-26'!B23,'ID-29'!B23,'ID-30'!B23,'ID-32'!B23,'ID-33'!B23,'ID-34'!B23,'ID-37'!B23,'ID-38'!B23,'ID-39'!B23,'ID-40'!B23,'ID-44'!B23,'ID-45'!B23,'ID-53'!B23,'ID-57'!B23,'ID-59'!B23,'ID-70'!B23,'ID-71'!B23)</f>
        <v>0.97621814909597937</v>
      </c>
      <c r="C16" s="1">
        <f>STDEV('ID-08'!B23,'ID-09'!B23,'ID-11'!C23,'ID-14'!C23,'ID-18'!B23,'ID-24'!C23,'ID-26'!C23,'ID-29'!C23,'ID-30'!C23,'ID-34'!C23,'ID-36'!B23,'ID-38'!C23,'ID-39'!C23,'ID-40'!C23,'ID-44'!C23,'ID-45'!C23,'ID-57'!C23,'ID-59'!C23)</f>
        <v>1.1757124610950549</v>
      </c>
      <c r="D16" s="1">
        <f>STDEV('ID-13'!C23,'ID-14'!D23,'ID-15'!C23,'ID-16'!B23,'ID-18'!C23,'ID-26'!D23,'ID-29'!D23,'ID-30'!D23,'ID-33'!C23,'ID-34'!D23,'ID-36'!C23,'ID-37'!C23,'ID-38'!D23,'ID-39'!D23,'ID-40'!D23,'ID-45'!D23,'ID-59'!D23,'ID-71'!C23)</f>
        <v>1.4396205616504121</v>
      </c>
      <c r="E16" s="1">
        <f>STDEV('ID-03'!B23,'ID-09'!C23,'ID-13'!D23,'ID-15'!D23,'ID-16'!C23,'ID-18'!D23,'ID-24'!D23,'ID-29'!E23,'ID-30'!E23,'ID-33'!D23,'ID-34'!E23,'ID-36'!D23,'ID-38'!E23,'ID-39'!E23,'ID-40'!E23,'ID-44'!D23,'ID-45'!E23,'ID-57'!D23,'ID-70'!C23,'ID-71'!D23)</f>
        <v>1.5211463578101407</v>
      </c>
      <c r="F16" s="1">
        <f>STDEV('ID-01'!B23,'ID-02'!B23,'ID-03'!C23,'ID-06'!B23,'ID-08'!C23,'ID-09'!D23,'ID-12'!B23,'ID-16'!D23,'ID-18'!E23,'ID-24'!E23,'ID-29'!F23,'ID-33'!E23,'ID-34'!F23,'ID-36'!E23,'ID-38'!F23,'ID-39'!F23,'ID-40'!F23,'ID-45'!F23,'ID-53'!C23,'ID-54'!B23,'ID-57'!E23,'ID-71'!E23)</f>
        <v>1.571446595344189</v>
      </c>
      <c r="G16" s="1">
        <f>STDEV('ID-01'!C23,'ID-02'!C23,'ID-03'!D23,'ID-07'!B23,'ID-08'!D23,'ID-11'!D23,'ID-18'!F23,'ID-24'!F23,'ID-29'!G23,'ID-31'!B23,'ID-33'!F23,'ID-34'!G23,'ID-36'!F23,'ID-39'!G23,'ID-40'!G23,'ID-44'!E23,'ID-45'!G23,'ID-50'!B23,'ID-53'!D23,'ID-54'!C23,'ID-57'!F23,'ID-59'!E23,'ID-70'!D23,'ID-71'!F23)</f>
        <v>1.5781505537269074</v>
      </c>
      <c r="H16" s="1">
        <f>STDEV('ID-03'!E23,'ID-11'!E23,'ID-13'!E23,'ID-15'!E23,'ID-16'!E23,'ID-18'!G23,'ID-24'!G23,'ID-29'!H23,'ID-30'!F23,'ID-31'!C23,'ID-33'!G23,'ID-34'!H23,'ID-40'!H23,'ID-44'!F23,'ID-45'!H23,'ID-54'!D23,'ID-57'!G23,'ID-59'!F23,'ID-70'!E23,'ID-71'!G23)</f>
        <v>1.1624626687077382</v>
      </c>
      <c r="I16" s="1">
        <f>STDEV('ID-12'!C23,'ID-18'!H23,'ID-24'!H23,'ID-29'!I23,'ID-40'!I23,'ID-44'!G23,'ID-45'!I23,'ID-59'!G23)</f>
        <v>1.1704774412030763</v>
      </c>
      <c r="J16" s="1">
        <f>STDEV('ID-31'!D23,'ID-40'!J23,'ID-44'!H23,'ID-45'!J23,'ID-57'!H23)</f>
        <v>2.3918654974081872</v>
      </c>
      <c r="K16" s="1">
        <f>STDEV('ID-26'!E23,'ID-31'!E23,'ID-34'!I23,'ID-36'!G23,'ID-40'!K23,'ID-44'!I23,'ID-57'!I23)</f>
        <v>2.4102486189021746</v>
      </c>
    </row>
    <row r="17" spans="1:11" x14ac:dyDescent="0.25">
      <c r="A17" s="1">
        <v>1.625</v>
      </c>
      <c r="B17" s="1">
        <f>STDEV('ID-11'!B24,'ID-13'!B24,'ID-14'!B24,'ID-15'!B24,'ID-24'!B24,'ID-26'!B24,'ID-29'!B24,'ID-30'!B24,'ID-32'!B24,'ID-33'!B24,'ID-34'!B24,'ID-37'!B24,'ID-38'!B24,'ID-39'!B24,'ID-40'!B24,'ID-44'!B24,'ID-45'!B24,'ID-53'!B24,'ID-57'!B24,'ID-59'!B24,'ID-70'!B24,'ID-71'!B24)</f>
        <v>0.97927671054260745</v>
      </c>
      <c r="C17" s="1">
        <f>STDEV('ID-08'!B24,'ID-09'!B24,'ID-11'!C24,'ID-14'!C24,'ID-18'!B24,'ID-24'!C24,'ID-26'!C24,'ID-29'!C24,'ID-30'!C24,'ID-34'!C24,'ID-36'!B24,'ID-38'!C24,'ID-39'!C24,'ID-40'!C24,'ID-44'!C24,'ID-45'!C24,'ID-57'!C24,'ID-59'!C24)</f>
        <v>1.1673168422655231</v>
      </c>
      <c r="D17" s="1">
        <f>STDEV('ID-13'!C24,'ID-14'!D24,'ID-15'!C24,'ID-16'!B24,'ID-18'!C24,'ID-26'!D24,'ID-29'!D24,'ID-30'!D24,'ID-33'!C24,'ID-34'!D24,'ID-36'!C24,'ID-37'!C24,'ID-38'!D24,'ID-39'!D24,'ID-40'!D24,'ID-45'!D24,'ID-59'!D24,'ID-71'!C24)</f>
        <v>1.4329380395945976</v>
      </c>
      <c r="E17" s="1">
        <f>STDEV('ID-03'!B24,'ID-09'!C24,'ID-13'!D24,'ID-15'!D24,'ID-16'!C24,'ID-18'!D24,'ID-24'!D24,'ID-29'!E24,'ID-30'!E24,'ID-33'!D24,'ID-34'!E24,'ID-36'!D24,'ID-38'!E24,'ID-39'!E24,'ID-40'!E24,'ID-44'!D24,'ID-45'!E24,'ID-57'!D24,'ID-70'!C24,'ID-71'!D24)</f>
        <v>1.5362792412454318</v>
      </c>
      <c r="F17" s="1">
        <f>STDEV('ID-01'!B24,'ID-02'!B24,'ID-03'!C24,'ID-06'!B24,'ID-08'!C24,'ID-09'!D24,'ID-12'!B24,'ID-16'!D24,'ID-18'!E24,'ID-24'!E24,'ID-29'!F24,'ID-33'!E24,'ID-34'!F24,'ID-36'!E24,'ID-38'!F24,'ID-39'!F24,'ID-40'!F24,'ID-45'!F24,'ID-53'!C24,'ID-54'!B24,'ID-57'!E24,'ID-71'!E24)</f>
        <v>1.569151777580998</v>
      </c>
      <c r="G17" s="1">
        <f>STDEV('ID-01'!C24,'ID-02'!C24,'ID-03'!D24,'ID-07'!B24,'ID-08'!D24,'ID-11'!D24,'ID-18'!F24,'ID-24'!F24,'ID-29'!G24,'ID-31'!B24,'ID-33'!F24,'ID-34'!G24,'ID-36'!F24,'ID-39'!G24,'ID-40'!G24,'ID-44'!E24,'ID-45'!G24,'ID-50'!B24,'ID-53'!D24,'ID-54'!C24,'ID-57'!F24,'ID-59'!E24,'ID-70'!D24,'ID-71'!F24)</f>
        <v>1.5793086975387118</v>
      </c>
      <c r="H17" s="1">
        <f>STDEV('ID-03'!E24,'ID-11'!E24,'ID-13'!E24,'ID-15'!E24,'ID-16'!E24,'ID-18'!G24,'ID-24'!G24,'ID-29'!H24,'ID-30'!F24,'ID-31'!C24,'ID-33'!G24,'ID-34'!H24,'ID-40'!H24,'ID-44'!F24,'ID-45'!H24,'ID-54'!D24,'ID-57'!G24,'ID-59'!F24,'ID-70'!E24,'ID-71'!G24)</f>
        <v>1.1682381325735995</v>
      </c>
      <c r="I17" s="1">
        <f>STDEV('ID-12'!C24,'ID-18'!H24,'ID-24'!H24,'ID-29'!I24,'ID-40'!I24,'ID-44'!G24,'ID-45'!I24,'ID-59'!G24)</f>
        <v>1.1917180125678075</v>
      </c>
      <c r="J17" s="1">
        <f>STDEV('ID-31'!D24,'ID-40'!J24,'ID-44'!H24,'ID-45'!J24,'ID-57'!H24)</f>
        <v>2.3243027156692957</v>
      </c>
      <c r="K17" s="1">
        <f>STDEV('ID-26'!E24,'ID-31'!E24,'ID-34'!I24,'ID-36'!G24,'ID-40'!K24,'ID-44'!I24,'ID-57'!I24)</f>
        <v>2.4125105403982752</v>
      </c>
    </row>
    <row r="18" spans="1:11" x14ac:dyDescent="0.25">
      <c r="A18" s="1">
        <v>1.75</v>
      </c>
      <c r="B18" s="1">
        <f>STDEV('ID-11'!B25,'ID-13'!B25,'ID-14'!B25,'ID-15'!B25,'ID-24'!B25,'ID-26'!B25,'ID-29'!B25,'ID-30'!B25,'ID-32'!B25,'ID-33'!B25,'ID-34'!B25,'ID-37'!B25,'ID-38'!B25,'ID-39'!B25,'ID-40'!B25,'ID-44'!B25,'ID-45'!B25,'ID-53'!B25,'ID-57'!B25,'ID-59'!B25,'ID-70'!B25,'ID-71'!B25)</f>
        <v>0.98942633980864692</v>
      </c>
      <c r="C18" s="1">
        <f>STDEV('ID-08'!B25,'ID-09'!B25,'ID-11'!C25,'ID-14'!C25,'ID-18'!B25,'ID-24'!C25,'ID-26'!C25,'ID-29'!C25,'ID-30'!C25,'ID-34'!C25,'ID-36'!B25,'ID-38'!C25,'ID-39'!C25,'ID-40'!C25,'ID-44'!C25,'ID-45'!C25,'ID-57'!C25,'ID-59'!C25)</f>
        <v>1.1640441880725207</v>
      </c>
      <c r="D18" s="1">
        <f>STDEV('ID-13'!C25,'ID-14'!D25,'ID-15'!C25,'ID-16'!B25,'ID-18'!C25,'ID-26'!D25,'ID-29'!D25,'ID-30'!D25,'ID-33'!C25,'ID-34'!D25,'ID-36'!C25,'ID-37'!C25,'ID-38'!D25,'ID-39'!D25,'ID-40'!D25,'ID-45'!D25,'ID-59'!D25,'ID-71'!C25)</f>
        <v>1.4318662105477702</v>
      </c>
      <c r="E18" s="1">
        <f>STDEV('ID-03'!B25,'ID-09'!C25,'ID-13'!D25,'ID-15'!D25,'ID-16'!C25,'ID-18'!D25,'ID-24'!D25,'ID-29'!E25,'ID-30'!E25,'ID-33'!D25,'ID-34'!E25,'ID-36'!D25,'ID-38'!E25,'ID-39'!E25,'ID-40'!E25,'ID-44'!D25,'ID-45'!E25,'ID-57'!D25,'ID-70'!C25,'ID-71'!D25)</f>
        <v>1.5449214251543981</v>
      </c>
      <c r="F18" s="1">
        <f>STDEV('ID-01'!B25,'ID-02'!B25,'ID-03'!C25,'ID-06'!B25,'ID-08'!C25,'ID-09'!D25,'ID-12'!B25,'ID-16'!D25,'ID-18'!E25,'ID-24'!E25,'ID-29'!F25,'ID-33'!E25,'ID-34'!F25,'ID-36'!E25,'ID-38'!F25,'ID-39'!F25,'ID-40'!F25,'ID-45'!F25,'ID-53'!C25,'ID-54'!B25,'ID-57'!E25,'ID-71'!E25)</f>
        <v>1.5717477218623761</v>
      </c>
      <c r="G18" s="1">
        <f>STDEV('ID-01'!C25,'ID-02'!C25,'ID-03'!D25,'ID-07'!B25,'ID-08'!D25,'ID-11'!D25,'ID-18'!F25,'ID-24'!F25,'ID-29'!G25,'ID-31'!B25,'ID-33'!F25,'ID-34'!G25,'ID-36'!F25,'ID-39'!G25,'ID-40'!G25,'ID-44'!E25,'ID-45'!G25,'ID-50'!B25,'ID-53'!D25,'ID-54'!C25,'ID-57'!F25,'ID-59'!E25,'ID-70'!D25,'ID-71'!F25)</f>
        <v>1.5765953399944785</v>
      </c>
      <c r="H18" s="1">
        <f>STDEV('ID-03'!E25,'ID-11'!E25,'ID-13'!E25,'ID-15'!E25,'ID-16'!E25,'ID-18'!G25,'ID-24'!G25,'ID-29'!H25,'ID-30'!F25,'ID-31'!C25,'ID-33'!G25,'ID-34'!H25,'ID-40'!H25,'ID-44'!F25,'ID-45'!H25,'ID-54'!D25,'ID-57'!G25,'ID-59'!F25,'ID-70'!E25,'ID-71'!G25)</f>
        <v>1.159854855407064</v>
      </c>
      <c r="I18" s="1">
        <f>STDEV('ID-12'!C25,'ID-18'!H25,'ID-24'!H25,'ID-29'!I25,'ID-40'!I25,'ID-44'!G25,'ID-45'!I25,'ID-59'!G25)</f>
        <v>1.2057439211366268</v>
      </c>
      <c r="J18" s="1">
        <f>STDEV('ID-31'!D25,'ID-40'!J25,'ID-44'!H25,'ID-45'!J25,'ID-57'!H25)</f>
        <v>2.3219376557762099</v>
      </c>
      <c r="K18" s="1">
        <f>STDEV('ID-26'!E25,'ID-31'!E25,'ID-34'!I25,'ID-36'!G25,'ID-40'!K25,'ID-44'!I25,'ID-57'!I25)</f>
        <v>2.3912364940886768</v>
      </c>
    </row>
    <row r="19" spans="1:11" x14ac:dyDescent="0.25">
      <c r="A19" s="1">
        <v>1.875</v>
      </c>
      <c r="B19" s="1">
        <f>STDEV('ID-11'!B26,'ID-13'!B26,'ID-14'!B26,'ID-15'!B26,'ID-24'!B26,'ID-26'!B26,'ID-29'!B26,'ID-30'!B26,'ID-32'!B26,'ID-33'!B26,'ID-34'!B26,'ID-37'!B26,'ID-38'!B26,'ID-39'!B26,'ID-40'!B26,'ID-44'!B26,'ID-45'!B26,'ID-53'!B26,'ID-57'!B26,'ID-59'!B26,'ID-70'!B26,'ID-71'!B26)</f>
        <v>1.0044135672964523</v>
      </c>
      <c r="C19" s="1">
        <f>STDEV('ID-08'!B26,'ID-09'!B26,'ID-11'!C26,'ID-14'!C26,'ID-18'!B26,'ID-24'!C26,'ID-26'!C26,'ID-29'!C26,'ID-30'!C26,'ID-34'!C26,'ID-36'!B26,'ID-38'!C26,'ID-39'!C26,'ID-40'!C26,'ID-44'!C26,'ID-45'!C26,'ID-57'!C26,'ID-59'!C26)</f>
        <v>1.1635953126270122</v>
      </c>
      <c r="D19" s="1">
        <f>STDEV('ID-13'!C26,'ID-14'!D26,'ID-15'!C26,'ID-16'!B26,'ID-18'!C26,'ID-26'!D26,'ID-29'!D26,'ID-30'!D26,'ID-33'!C26,'ID-34'!D26,'ID-36'!C26,'ID-37'!C26,'ID-38'!D26,'ID-39'!D26,'ID-40'!D26,'ID-45'!D26,'ID-59'!D26,'ID-71'!C26)</f>
        <v>1.4532812826079857</v>
      </c>
      <c r="E19" s="1">
        <f>STDEV('ID-03'!B26,'ID-09'!C26,'ID-13'!D26,'ID-15'!D26,'ID-16'!C26,'ID-18'!D26,'ID-24'!D26,'ID-29'!E26,'ID-30'!E26,'ID-33'!D26,'ID-34'!E26,'ID-36'!D26,'ID-38'!E26,'ID-39'!E26,'ID-40'!E26,'ID-44'!D26,'ID-45'!E26,'ID-57'!D26,'ID-70'!C26,'ID-71'!D26)</f>
        <v>1.5452924921518354</v>
      </c>
      <c r="F19" s="1">
        <f>STDEV('ID-01'!B26,'ID-02'!B26,'ID-03'!C26,'ID-06'!B26,'ID-08'!C26,'ID-09'!D26,'ID-12'!B26,'ID-16'!D26,'ID-18'!E26,'ID-24'!E26,'ID-29'!F26,'ID-33'!E26,'ID-34'!F26,'ID-36'!E26,'ID-38'!F26,'ID-39'!F26,'ID-40'!F26,'ID-45'!F26,'ID-53'!C26,'ID-54'!B26,'ID-57'!E26,'ID-71'!E26)</f>
        <v>1.5709103268638056</v>
      </c>
      <c r="G19" s="1">
        <f>STDEV('ID-01'!C26,'ID-02'!C26,'ID-03'!D26,'ID-07'!B26,'ID-08'!D26,'ID-11'!D26,'ID-18'!F26,'ID-24'!F26,'ID-29'!G26,'ID-31'!B26,'ID-33'!F26,'ID-34'!G26,'ID-36'!F26,'ID-39'!G26,'ID-40'!G26,'ID-44'!E26,'ID-45'!G26,'ID-50'!B26,'ID-53'!D26,'ID-54'!C26,'ID-57'!F26,'ID-59'!E26,'ID-70'!D26,'ID-71'!F26)</f>
        <v>1.5783116795889565</v>
      </c>
      <c r="H19" s="1">
        <f>STDEV('ID-03'!E26,'ID-11'!E26,'ID-13'!E26,'ID-15'!E26,'ID-16'!E26,'ID-18'!G26,'ID-24'!G26,'ID-29'!H26,'ID-30'!F26,'ID-31'!C26,'ID-33'!G26,'ID-34'!H26,'ID-40'!H26,'ID-44'!F26,'ID-45'!H26,'ID-54'!D26,'ID-57'!G26,'ID-59'!F26,'ID-70'!E26,'ID-71'!G26)</f>
        <v>1.1613279455979342</v>
      </c>
      <c r="I19" s="1">
        <f>STDEV('ID-12'!C26,'ID-18'!H26,'ID-24'!H26,'ID-29'!I26,'ID-40'!I26,'ID-44'!G26,'ID-45'!I26,'ID-59'!G26)</f>
        <v>1.201628278909227</v>
      </c>
      <c r="J19" s="1">
        <f>STDEV('ID-31'!D26,'ID-40'!J26,'ID-44'!H26,'ID-45'!J26,'ID-57'!H26)</f>
        <v>2.2975006090099499</v>
      </c>
      <c r="K19" s="1">
        <f>STDEV('ID-26'!E26,'ID-31'!E26,'ID-34'!I26,'ID-36'!G26,'ID-40'!K26,'ID-44'!I26,'ID-57'!I26)</f>
        <v>2.3939592627451036</v>
      </c>
    </row>
    <row r="20" spans="1:11" x14ac:dyDescent="0.25">
      <c r="A20" s="1">
        <v>2</v>
      </c>
      <c r="B20" s="1">
        <f>STDEV('ID-11'!B27,'ID-13'!B27,'ID-14'!B27,'ID-15'!B27,'ID-24'!B27,'ID-26'!B27,'ID-29'!B27,'ID-30'!B27,'ID-32'!B27,'ID-33'!B27,'ID-34'!B27,'ID-37'!B27,'ID-38'!B27,'ID-39'!B27,'ID-40'!B27,'ID-44'!B27,'ID-45'!B27,'ID-53'!B27,'ID-57'!B27,'ID-59'!B27,'ID-70'!B27,'ID-71'!B27)</f>
        <v>0.99989461376923194</v>
      </c>
      <c r="C20" s="1">
        <f>STDEV('ID-08'!B27,'ID-09'!B27,'ID-11'!C27,'ID-14'!C27,'ID-18'!B27,'ID-24'!C27,'ID-26'!C27,'ID-29'!C27,'ID-30'!C27,'ID-34'!C27,'ID-36'!B27,'ID-38'!C27,'ID-39'!C27,'ID-40'!C27,'ID-44'!C27,'ID-45'!C27,'ID-57'!C27,'ID-59'!C27)</f>
        <v>1.1669057900176658</v>
      </c>
      <c r="D20" s="1">
        <f>STDEV('ID-13'!C27,'ID-14'!D27,'ID-15'!C27,'ID-16'!B27,'ID-18'!C27,'ID-26'!D27,'ID-29'!D27,'ID-30'!D27,'ID-33'!C27,'ID-34'!D27,'ID-36'!C27,'ID-37'!C27,'ID-38'!D27,'ID-39'!D27,'ID-40'!D27,'ID-45'!D27,'ID-59'!D27,'ID-71'!C27)</f>
        <v>1.4609264714266776</v>
      </c>
      <c r="E20" s="1">
        <f>STDEV('ID-03'!B27,'ID-09'!C27,'ID-13'!D27,'ID-15'!D27,'ID-16'!C27,'ID-18'!D27,'ID-24'!D27,'ID-29'!E27,'ID-30'!E27,'ID-33'!D27,'ID-34'!E27,'ID-36'!D27,'ID-38'!E27,'ID-39'!E27,'ID-40'!E27,'ID-44'!D27,'ID-45'!E27,'ID-57'!D27,'ID-70'!C27,'ID-71'!D27)</f>
        <v>1.5530216935447334</v>
      </c>
      <c r="F20" s="1">
        <f>STDEV('ID-01'!B27,'ID-02'!B27,'ID-03'!C27,'ID-06'!B27,'ID-08'!C27,'ID-09'!D27,'ID-12'!B27,'ID-16'!D27,'ID-18'!E27,'ID-24'!E27,'ID-29'!F27,'ID-33'!E27,'ID-34'!F27,'ID-36'!E27,'ID-38'!F27,'ID-39'!F27,'ID-40'!F27,'ID-45'!F27,'ID-53'!C27,'ID-54'!B27,'ID-57'!E27,'ID-71'!E27)</f>
        <v>1.5689811290641591</v>
      </c>
      <c r="G20" s="1">
        <f>STDEV('ID-01'!C27,'ID-02'!C27,'ID-03'!D27,'ID-07'!B27,'ID-08'!D27,'ID-11'!D27,'ID-18'!F27,'ID-24'!F27,'ID-29'!G27,'ID-31'!B27,'ID-33'!F27,'ID-34'!G27,'ID-36'!F27,'ID-39'!G27,'ID-40'!G27,'ID-44'!E27,'ID-45'!G27,'ID-50'!B27,'ID-53'!D27,'ID-54'!C27,'ID-57'!F27,'ID-59'!E27,'ID-70'!D27,'ID-71'!F27)</f>
        <v>1.5777010086946921</v>
      </c>
      <c r="H20" s="1">
        <f>STDEV('ID-03'!E27,'ID-11'!E27,'ID-13'!E27,'ID-15'!E27,'ID-16'!E27,'ID-18'!G27,'ID-24'!G27,'ID-29'!H27,'ID-30'!F27,'ID-31'!C27,'ID-33'!G27,'ID-34'!H27,'ID-40'!H27,'ID-44'!F27,'ID-45'!H27,'ID-54'!D27,'ID-57'!G27,'ID-59'!F27,'ID-70'!E27,'ID-71'!G27)</f>
        <v>1.1709400683800042</v>
      </c>
      <c r="I20" s="1">
        <f>STDEV('ID-12'!C27,'ID-18'!H27,'ID-24'!H27,'ID-29'!I27,'ID-40'!I27,'ID-44'!G27,'ID-45'!I27,'ID-59'!G27)</f>
        <v>1.2141739609606499</v>
      </c>
      <c r="J20" s="1">
        <f>STDEV('ID-31'!D27,'ID-40'!J27,'ID-44'!H27,'ID-45'!J27,'ID-57'!H27)</f>
        <v>2.2979840708480634</v>
      </c>
      <c r="K20" s="1">
        <f>STDEV('ID-26'!E27,'ID-31'!E27,'ID-34'!I27,'ID-36'!G27,'ID-40'!K27,'ID-44'!I27,'ID-57'!I27)</f>
        <v>2.407209562731639</v>
      </c>
    </row>
    <row r="21" spans="1:11" x14ac:dyDescent="0.25">
      <c r="A21" s="1">
        <v>2.125</v>
      </c>
      <c r="B21" s="1">
        <f>STDEV('ID-11'!B28,'ID-13'!B28,'ID-14'!B28,'ID-15'!B28,'ID-24'!B28,'ID-26'!B28,'ID-29'!B28,'ID-30'!B28,'ID-32'!B28,'ID-33'!B28,'ID-34'!B28,'ID-37'!B28,'ID-38'!B28,'ID-39'!B28,'ID-40'!B28,'ID-44'!B28,'ID-45'!B28,'ID-53'!B28,'ID-57'!B28,'ID-59'!B28,'ID-70'!B28,'ID-71'!B28)</f>
        <v>0.98714016319252385</v>
      </c>
      <c r="C21" s="1">
        <f>STDEV('ID-08'!B28,'ID-09'!B28,'ID-11'!C28,'ID-14'!C28,'ID-18'!B28,'ID-24'!C28,'ID-26'!C28,'ID-29'!C28,'ID-30'!C28,'ID-34'!C28,'ID-36'!B28,'ID-38'!C28,'ID-39'!C28,'ID-40'!C28,'ID-44'!C28,'ID-45'!C28,'ID-57'!C28,'ID-59'!C28)</f>
        <v>1.1679483088494451</v>
      </c>
      <c r="D21" s="1">
        <f>STDEV('ID-13'!C28,'ID-14'!D28,'ID-15'!C28,'ID-16'!B28,'ID-18'!C28,'ID-26'!D28,'ID-29'!D28,'ID-30'!D28,'ID-33'!C28,'ID-34'!D28,'ID-36'!C28,'ID-37'!C28,'ID-38'!D28,'ID-39'!D28,'ID-40'!D28,'ID-45'!D28,'ID-59'!D28,'ID-71'!C28)</f>
        <v>1.4655665825444348</v>
      </c>
      <c r="E21" s="1">
        <f>STDEV('ID-03'!B28,'ID-09'!C28,'ID-13'!D28,'ID-15'!D28,'ID-16'!C28,'ID-18'!D28,'ID-24'!D28,'ID-29'!E28,'ID-30'!E28,'ID-33'!D28,'ID-34'!E28,'ID-36'!D28,'ID-38'!E28,'ID-39'!E28,'ID-40'!E28,'ID-44'!D28,'ID-45'!E28,'ID-57'!D28,'ID-70'!C28,'ID-71'!D28)</f>
        <v>1.5656631484678296</v>
      </c>
      <c r="F21" s="1">
        <f>STDEV('ID-01'!B28,'ID-02'!B28,'ID-03'!C28,'ID-06'!B28,'ID-08'!C28,'ID-09'!D28,'ID-12'!B28,'ID-16'!D28,'ID-18'!E28,'ID-24'!E28,'ID-29'!F28,'ID-33'!E28,'ID-34'!F28,'ID-36'!E28,'ID-38'!F28,'ID-39'!F28,'ID-40'!F28,'ID-45'!F28,'ID-53'!C28,'ID-54'!B28,'ID-57'!E28,'ID-71'!E28)</f>
        <v>1.5639157208864931</v>
      </c>
      <c r="G21" s="1">
        <f>STDEV('ID-01'!C28,'ID-02'!C28,'ID-03'!D28,'ID-07'!B28,'ID-08'!D28,'ID-11'!D28,'ID-18'!F28,'ID-24'!F28,'ID-29'!G28,'ID-31'!B28,'ID-33'!F28,'ID-34'!G28,'ID-36'!F28,'ID-39'!G28,'ID-40'!G28,'ID-44'!E28,'ID-45'!G28,'ID-50'!B28,'ID-53'!D28,'ID-54'!C28,'ID-57'!F28,'ID-59'!E28,'ID-70'!D28,'ID-71'!F28)</f>
        <v>1.5722157405132242</v>
      </c>
      <c r="H21" s="1">
        <f>STDEV('ID-03'!E28,'ID-11'!E28,'ID-13'!E28,'ID-15'!E28,'ID-16'!E28,'ID-18'!G28,'ID-24'!G28,'ID-29'!H28,'ID-30'!F28,'ID-31'!C28,'ID-33'!G28,'ID-34'!H28,'ID-40'!H28,'ID-44'!F28,'ID-45'!H28,'ID-54'!D28,'ID-57'!G28,'ID-59'!F28,'ID-70'!E28,'ID-71'!G28)</f>
        <v>1.1691195400341201</v>
      </c>
      <c r="I21" s="1">
        <f>STDEV('ID-12'!C28,'ID-18'!H28,'ID-24'!H28,'ID-29'!I28,'ID-40'!I28,'ID-44'!G28,'ID-45'!I28,'ID-59'!G28)</f>
        <v>1.2025456306349511</v>
      </c>
      <c r="J21" s="1">
        <f>STDEV('ID-31'!D28,'ID-40'!J28,'ID-44'!H28,'ID-45'!J28,'ID-57'!H28)</f>
        <v>2.2827980033787547</v>
      </c>
      <c r="K21" s="1">
        <f>STDEV('ID-26'!E28,'ID-31'!E28,'ID-34'!I28,'ID-36'!G28,'ID-40'!K28,'ID-44'!I28,'ID-57'!I28)</f>
        <v>2.4218622464248987</v>
      </c>
    </row>
    <row r="22" spans="1:11" x14ac:dyDescent="0.25">
      <c r="A22" s="1">
        <v>2.25</v>
      </c>
      <c r="B22" s="1">
        <f>STDEV('ID-11'!B29,'ID-13'!B29,'ID-14'!B29,'ID-15'!B29,'ID-24'!B29,'ID-26'!B29,'ID-29'!B29,'ID-30'!B29,'ID-32'!B29,'ID-33'!B29,'ID-34'!B29,'ID-37'!B29,'ID-38'!B29,'ID-39'!B29,'ID-40'!B29,'ID-44'!B29,'ID-45'!B29,'ID-53'!B29,'ID-57'!B29,'ID-59'!B29,'ID-70'!B29,'ID-71'!B29)</f>
        <v>0.98803476767445064</v>
      </c>
      <c r="C22" s="1">
        <f>STDEV('ID-08'!B29,'ID-09'!B29,'ID-11'!C29,'ID-14'!C29,'ID-18'!B29,'ID-24'!C29,'ID-26'!C29,'ID-29'!C29,'ID-30'!C29,'ID-34'!C29,'ID-36'!B29,'ID-38'!C29,'ID-39'!C29,'ID-40'!C29,'ID-44'!C29,'ID-45'!C29,'ID-57'!C29,'ID-59'!C29)</f>
        <v>1.1595452566234037</v>
      </c>
      <c r="D22" s="1">
        <f>STDEV('ID-13'!C29,'ID-14'!D29,'ID-15'!C29,'ID-16'!B29,'ID-18'!C29,'ID-26'!D29,'ID-29'!D29,'ID-30'!D29,'ID-33'!C29,'ID-34'!D29,'ID-36'!C29,'ID-37'!C29,'ID-38'!D29,'ID-39'!D29,'ID-40'!D29,'ID-45'!D29,'ID-59'!D29,'ID-71'!C29)</f>
        <v>1.4755766660376812</v>
      </c>
      <c r="E22" s="1">
        <f>STDEV('ID-03'!B29,'ID-09'!C29,'ID-13'!D29,'ID-15'!D29,'ID-16'!C29,'ID-18'!D29,'ID-24'!D29,'ID-29'!E29,'ID-30'!E29,'ID-33'!D29,'ID-34'!E29,'ID-36'!D29,'ID-38'!E29,'ID-39'!E29,'ID-40'!E29,'ID-44'!D29,'ID-45'!E29,'ID-57'!D29,'ID-70'!C29,'ID-71'!D29)</f>
        <v>1.5687954638257664</v>
      </c>
      <c r="F22" s="1">
        <f>STDEV('ID-01'!B29,'ID-02'!B29,'ID-03'!C29,'ID-06'!B29,'ID-08'!C29,'ID-09'!D29,'ID-12'!B29,'ID-16'!D29,'ID-18'!E29,'ID-24'!E29,'ID-29'!F29,'ID-33'!E29,'ID-34'!F29,'ID-36'!E29,'ID-38'!F29,'ID-39'!F29,'ID-40'!F29,'ID-45'!F29,'ID-53'!C29,'ID-54'!B29,'ID-57'!E29,'ID-71'!E29)</f>
        <v>1.5621770550074401</v>
      </c>
      <c r="G22" s="1">
        <f>STDEV('ID-01'!C29,'ID-02'!C29,'ID-03'!D29,'ID-07'!B29,'ID-08'!D29,'ID-11'!D29,'ID-18'!F29,'ID-24'!F29,'ID-29'!G29,'ID-31'!B29,'ID-33'!F29,'ID-34'!G29,'ID-36'!F29,'ID-39'!G29,'ID-40'!G29,'ID-44'!E29,'ID-45'!G29,'ID-50'!B29,'ID-53'!D29,'ID-54'!C29,'ID-57'!F29,'ID-59'!E29,'ID-70'!D29,'ID-71'!F29)</f>
        <v>1.5691737281932363</v>
      </c>
      <c r="H22" s="1">
        <f>STDEV('ID-03'!E29,'ID-11'!E29,'ID-13'!E29,'ID-15'!E29,'ID-16'!E29,'ID-18'!G29,'ID-24'!G29,'ID-29'!H29,'ID-30'!F29,'ID-31'!C29,'ID-33'!G29,'ID-34'!H29,'ID-40'!H29,'ID-44'!F29,'ID-45'!H29,'ID-54'!D29,'ID-57'!G29,'ID-59'!F29,'ID-70'!E29,'ID-71'!G29)</f>
        <v>1.1773483571870726</v>
      </c>
      <c r="I22" s="1">
        <f>STDEV('ID-12'!C29,'ID-18'!H29,'ID-24'!H29,'ID-29'!I29,'ID-40'!I29,'ID-44'!G29,'ID-45'!I29,'ID-59'!G29)</f>
        <v>1.1916917307726578</v>
      </c>
      <c r="J22" s="1">
        <f>STDEV('ID-31'!D29,'ID-40'!J29,'ID-44'!H29,'ID-45'!J29,'ID-57'!H29)</f>
        <v>2.2777095443871693</v>
      </c>
      <c r="K22" s="1">
        <f>STDEV('ID-26'!E29,'ID-31'!E29,'ID-34'!I29,'ID-36'!G29,'ID-40'!K29,'ID-44'!I29,'ID-57'!I29)</f>
        <v>2.4127242169973866</v>
      </c>
    </row>
    <row r="23" spans="1:11" x14ac:dyDescent="0.25">
      <c r="A23" s="1">
        <v>2.375</v>
      </c>
      <c r="B23" s="1">
        <f>STDEV('ID-11'!B30,'ID-13'!B30,'ID-14'!B30,'ID-15'!B30,'ID-24'!B30,'ID-26'!B30,'ID-29'!B30,'ID-30'!B30,'ID-32'!B30,'ID-33'!B30,'ID-34'!B30,'ID-37'!B30,'ID-38'!B30,'ID-39'!B30,'ID-40'!B30,'ID-44'!B30,'ID-45'!B30,'ID-53'!B30,'ID-57'!B30,'ID-59'!B30,'ID-70'!B30,'ID-71'!B30)</f>
        <v>0.99642952980639199</v>
      </c>
      <c r="C23" s="1">
        <f>STDEV('ID-08'!B30,'ID-09'!B30,'ID-11'!C30,'ID-14'!C30,'ID-18'!B30,'ID-24'!C30,'ID-26'!C30,'ID-29'!C30,'ID-30'!C30,'ID-34'!C30,'ID-36'!B30,'ID-38'!C30,'ID-39'!C30,'ID-40'!C30,'ID-44'!C30,'ID-45'!C30,'ID-57'!C30,'ID-59'!C30)</f>
        <v>1.1520086109362722</v>
      </c>
      <c r="D23" s="1">
        <f>STDEV('ID-13'!C30,'ID-14'!D30,'ID-15'!C30,'ID-16'!B30,'ID-18'!C30,'ID-26'!D30,'ID-29'!D30,'ID-30'!D30,'ID-33'!C30,'ID-34'!D30,'ID-36'!C30,'ID-37'!C30,'ID-38'!D30,'ID-39'!D30,'ID-40'!D30,'ID-45'!D30,'ID-59'!D30,'ID-71'!C30)</f>
        <v>1.5012219266443672</v>
      </c>
      <c r="E23" s="1">
        <f>STDEV('ID-03'!B30,'ID-09'!C30,'ID-13'!D30,'ID-15'!D30,'ID-16'!C30,'ID-18'!D30,'ID-24'!D30,'ID-29'!E30,'ID-30'!E30,'ID-33'!D30,'ID-34'!E30,'ID-36'!D30,'ID-38'!E30,'ID-39'!E30,'ID-40'!E30,'ID-44'!D30,'ID-45'!E30,'ID-57'!D30,'ID-70'!C30,'ID-71'!D30)</f>
        <v>1.565290327509737</v>
      </c>
      <c r="F23" s="1">
        <f>STDEV('ID-01'!B30,'ID-02'!B30,'ID-03'!C30,'ID-06'!B30,'ID-08'!C30,'ID-09'!D30,'ID-12'!B30,'ID-16'!D30,'ID-18'!E30,'ID-24'!E30,'ID-29'!F30,'ID-33'!E30,'ID-34'!F30,'ID-36'!E30,'ID-38'!F30,'ID-39'!F30,'ID-40'!F30,'ID-45'!F30,'ID-53'!C30,'ID-54'!B30,'ID-57'!E30,'ID-71'!E30)</f>
        <v>1.5596867767169922</v>
      </c>
      <c r="G23" s="1">
        <f>STDEV('ID-01'!C30,'ID-02'!C30,'ID-03'!D30,'ID-07'!B30,'ID-08'!D30,'ID-11'!D30,'ID-18'!F30,'ID-24'!F30,'ID-29'!G30,'ID-31'!B30,'ID-33'!F30,'ID-34'!G30,'ID-36'!F30,'ID-39'!G30,'ID-40'!G30,'ID-44'!E30,'ID-45'!G30,'ID-50'!B30,'ID-53'!D30,'ID-54'!C30,'ID-57'!F30,'ID-59'!E30,'ID-70'!D30,'ID-71'!F30)</f>
        <v>1.5647759103660674</v>
      </c>
      <c r="H23" s="1">
        <f>STDEV('ID-03'!E30,'ID-11'!E30,'ID-13'!E30,'ID-15'!E30,'ID-16'!E30,'ID-18'!G30,'ID-24'!G30,'ID-29'!H30,'ID-30'!F30,'ID-31'!C30,'ID-33'!G30,'ID-34'!H30,'ID-40'!H30,'ID-44'!F30,'ID-45'!H30,'ID-54'!D30,'ID-57'!G30,'ID-59'!F30,'ID-70'!E30,'ID-71'!G30)</f>
        <v>1.1921535652249595</v>
      </c>
      <c r="I23" s="1">
        <f>STDEV('ID-12'!C30,'ID-18'!H30,'ID-24'!H30,'ID-29'!I30,'ID-40'!I30,'ID-44'!G30,'ID-45'!I30,'ID-59'!G30)</f>
        <v>1.2047321193019933</v>
      </c>
      <c r="J23" s="1">
        <f>STDEV('ID-31'!D30,'ID-40'!J30,'ID-44'!H30,'ID-45'!J30,'ID-57'!H30)</f>
        <v>2.2682375645470922</v>
      </c>
      <c r="K23" s="1">
        <f>STDEV('ID-26'!E30,'ID-31'!E30,'ID-34'!I30,'ID-36'!G30,'ID-40'!K30,'ID-44'!I30,'ID-57'!I30)</f>
        <v>2.4291429328668257</v>
      </c>
    </row>
    <row r="24" spans="1:11" x14ac:dyDescent="0.25">
      <c r="A24" s="1">
        <v>2.5</v>
      </c>
      <c r="B24" s="1">
        <f>STDEV('ID-11'!B31,'ID-13'!B31,'ID-14'!B31,'ID-15'!B31,'ID-24'!B31,'ID-26'!B31,'ID-29'!B31,'ID-30'!B31,'ID-32'!B31,'ID-33'!B31,'ID-34'!B31,'ID-37'!B31,'ID-38'!B31,'ID-39'!B31,'ID-40'!B31,'ID-44'!B31,'ID-45'!B31,'ID-53'!B31,'ID-57'!B31,'ID-59'!B31,'ID-70'!B31,'ID-71'!B31)</f>
        <v>0.99197656836455028</v>
      </c>
      <c r="C24" s="1">
        <f>STDEV('ID-08'!B31,'ID-09'!B31,'ID-11'!C31,'ID-14'!C31,'ID-18'!B31,'ID-24'!C31,'ID-26'!C31,'ID-29'!C31,'ID-30'!C31,'ID-34'!C31,'ID-36'!B31,'ID-38'!C31,'ID-39'!C31,'ID-40'!C31,'ID-44'!C31,'ID-45'!C31,'ID-57'!C31,'ID-59'!C31)</f>
        <v>1.1544787726475501</v>
      </c>
      <c r="D24" s="1">
        <f>STDEV('ID-13'!C31,'ID-14'!D31,'ID-15'!C31,'ID-16'!B31,'ID-18'!C31,'ID-26'!D31,'ID-29'!D31,'ID-30'!D31,'ID-33'!C31,'ID-34'!D31,'ID-36'!C31,'ID-37'!C31,'ID-38'!D31,'ID-39'!D31,'ID-40'!D31,'ID-45'!D31,'ID-59'!D31,'ID-71'!C31)</f>
        <v>1.4964980040632829</v>
      </c>
      <c r="E24" s="1">
        <f>STDEV('ID-03'!B31,'ID-09'!C31,'ID-13'!D31,'ID-15'!D31,'ID-16'!C31,'ID-18'!D31,'ID-24'!D31,'ID-29'!E31,'ID-30'!E31,'ID-33'!D31,'ID-34'!E31,'ID-36'!D31,'ID-38'!E31,'ID-39'!E31,'ID-40'!E31,'ID-44'!D31,'ID-45'!E31,'ID-57'!D31,'ID-70'!C31,'ID-71'!D31)</f>
        <v>1.5615979597584324</v>
      </c>
      <c r="F24" s="1">
        <f>STDEV('ID-01'!B31,'ID-02'!B31,'ID-03'!C31,'ID-06'!B31,'ID-08'!C31,'ID-09'!D31,'ID-12'!B31,'ID-16'!D31,'ID-18'!E31,'ID-24'!E31,'ID-29'!F31,'ID-33'!E31,'ID-34'!F31,'ID-36'!E31,'ID-38'!F31,'ID-39'!F31,'ID-40'!F31,'ID-45'!F31,'ID-53'!C31,'ID-54'!B31,'ID-57'!E31,'ID-71'!E31)</f>
        <v>1.5575861048473709</v>
      </c>
      <c r="G24" s="1">
        <f>STDEV('ID-01'!C31,'ID-02'!C31,'ID-03'!D31,'ID-07'!B31,'ID-08'!D31,'ID-11'!D31,'ID-18'!F31,'ID-24'!F31,'ID-29'!G31,'ID-31'!B31,'ID-33'!F31,'ID-34'!G31,'ID-36'!F31,'ID-39'!G31,'ID-40'!G31,'ID-44'!E31,'ID-45'!G31,'ID-50'!B31,'ID-53'!D31,'ID-54'!C31,'ID-57'!F31,'ID-59'!E31,'ID-70'!D31,'ID-71'!F31)</f>
        <v>1.563774763801266</v>
      </c>
      <c r="H24" s="1">
        <f>STDEV('ID-03'!E31,'ID-11'!E31,'ID-13'!E31,'ID-15'!E31,'ID-16'!E31,'ID-18'!G31,'ID-24'!G31,'ID-29'!H31,'ID-30'!F31,'ID-31'!C31,'ID-33'!G31,'ID-34'!H31,'ID-40'!H31,'ID-44'!F31,'ID-45'!H31,'ID-54'!D31,'ID-57'!G31,'ID-59'!F31,'ID-70'!E31,'ID-71'!G31)</f>
        <v>1.2010393772395604</v>
      </c>
      <c r="I24" s="1">
        <f>STDEV('ID-12'!C31,'ID-18'!H31,'ID-24'!H31,'ID-29'!I31,'ID-40'!I31,'ID-44'!G31,'ID-45'!I31,'ID-59'!G31)</f>
        <v>1.1978996667241124</v>
      </c>
      <c r="J24" s="1">
        <f>STDEV('ID-31'!D31,'ID-40'!J31,'ID-44'!H31,'ID-45'!J31,'ID-57'!H31)</f>
        <v>2.2641650451444368</v>
      </c>
      <c r="K24" s="1">
        <f>STDEV('ID-26'!E31,'ID-31'!E31,'ID-34'!I31,'ID-36'!G31,'ID-40'!K31,'ID-44'!I31,'ID-57'!I31)</f>
        <v>2.4395022830830673</v>
      </c>
    </row>
    <row r="25" spans="1:11" x14ac:dyDescent="0.25">
      <c r="A25" s="1">
        <v>2.625</v>
      </c>
      <c r="B25" s="1">
        <f>STDEV('ID-11'!B32,'ID-13'!B32,'ID-14'!B32,'ID-15'!B32,'ID-24'!B32,'ID-26'!B32,'ID-29'!B32,'ID-30'!B32,'ID-32'!B32,'ID-33'!B32,'ID-34'!B32,'ID-37'!B32,'ID-38'!B32,'ID-39'!B32,'ID-40'!B32,'ID-44'!B32,'ID-45'!B32,'ID-53'!B32,'ID-57'!B32,'ID-59'!B32,'ID-70'!B32,'ID-71'!B32)</f>
        <v>0.98150862157550389</v>
      </c>
      <c r="C25" s="1">
        <f>STDEV('ID-08'!B32,'ID-09'!B32,'ID-11'!C32,'ID-14'!C32,'ID-18'!B32,'ID-24'!C32,'ID-26'!C32,'ID-29'!C32,'ID-30'!C32,'ID-34'!C32,'ID-36'!B32,'ID-38'!C32,'ID-39'!C32,'ID-40'!C32,'ID-44'!C32,'ID-45'!C32,'ID-57'!C32,'ID-59'!C32)</f>
        <v>1.1601015923202718</v>
      </c>
      <c r="D25" s="1">
        <f>STDEV('ID-13'!C32,'ID-14'!D32,'ID-15'!C32,'ID-16'!B32,'ID-18'!C32,'ID-26'!D32,'ID-29'!D32,'ID-30'!D32,'ID-33'!C32,'ID-34'!D32,'ID-36'!C32,'ID-37'!C32,'ID-38'!D32,'ID-39'!D32,'ID-40'!D32,'ID-45'!D32,'ID-59'!D32,'ID-71'!C32)</f>
        <v>1.4993212616684497</v>
      </c>
      <c r="E25" s="1">
        <f>STDEV('ID-03'!B32,'ID-09'!C32,'ID-13'!D32,'ID-15'!D32,'ID-16'!C32,'ID-18'!D32,'ID-24'!D32,'ID-29'!E32,'ID-30'!E32,'ID-33'!D32,'ID-34'!E32,'ID-36'!D32,'ID-38'!E32,'ID-39'!E32,'ID-40'!E32,'ID-44'!D32,'ID-45'!E32,'ID-57'!D32,'ID-70'!C32,'ID-71'!D32)</f>
        <v>1.5593285389132927</v>
      </c>
      <c r="F25" s="1">
        <f>STDEV('ID-01'!B32,'ID-02'!B32,'ID-03'!C32,'ID-06'!B32,'ID-08'!C32,'ID-09'!D32,'ID-12'!B32,'ID-16'!D32,'ID-18'!E32,'ID-24'!E32,'ID-29'!F32,'ID-33'!E32,'ID-34'!F32,'ID-36'!E32,'ID-38'!F32,'ID-39'!F32,'ID-40'!F32,'ID-45'!F32,'ID-53'!C32,'ID-54'!B32,'ID-57'!E32,'ID-71'!E32)</f>
        <v>1.557306888102852</v>
      </c>
      <c r="G25" s="1">
        <f>STDEV('ID-01'!C32,'ID-02'!C32,'ID-03'!D32,'ID-07'!B32,'ID-08'!D32,'ID-11'!D32,'ID-18'!F32,'ID-24'!F32,'ID-29'!G32,'ID-31'!B32,'ID-33'!F32,'ID-34'!G32,'ID-36'!F32,'ID-39'!G32,'ID-40'!G32,'ID-44'!E32,'ID-45'!G32,'ID-50'!B32,'ID-53'!D32,'ID-54'!C32,'ID-57'!F32,'ID-59'!E32,'ID-70'!D32,'ID-71'!F32)</f>
        <v>1.5617936128284544</v>
      </c>
      <c r="H25" s="1">
        <f>STDEV('ID-03'!E32,'ID-11'!E32,'ID-13'!E32,'ID-15'!E32,'ID-16'!E32,'ID-18'!G32,'ID-24'!G32,'ID-29'!H32,'ID-30'!F32,'ID-31'!C32,'ID-33'!G32,'ID-34'!H32,'ID-40'!H32,'ID-44'!F32,'ID-45'!H32,'ID-54'!D32,'ID-57'!G32,'ID-59'!F32,'ID-70'!E32,'ID-71'!G32)</f>
        <v>1.1990135289211767</v>
      </c>
      <c r="I25" s="1">
        <f>STDEV('ID-12'!C32,'ID-18'!H32,'ID-24'!H32,'ID-29'!I32,'ID-40'!I32,'ID-44'!G32,'ID-45'!I32,'ID-59'!G32)</f>
        <v>1.162458183766202</v>
      </c>
      <c r="J25" s="1">
        <f>STDEV('ID-31'!D32,'ID-40'!J32,'ID-44'!H32,'ID-45'!J32,'ID-57'!H32)</f>
        <v>2.2873000792219988</v>
      </c>
      <c r="K25" s="1">
        <f>STDEV('ID-26'!E32,'ID-31'!E32,'ID-34'!I32,'ID-36'!G32,'ID-40'!K32,'ID-44'!I32,'ID-57'!I32)</f>
        <v>2.4433275264176513</v>
      </c>
    </row>
    <row r="26" spans="1:11" x14ac:dyDescent="0.25">
      <c r="A26" s="1">
        <v>2.75</v>
      </c>
      <c r="B26" s="1">
        <f>STDEV('ID-11'!B33,'ID-13'!B33,'ID-14'!B33,'ID-15'!B33,'ID-24'!B33,'ID-26'!B33,'ID-29'!B33,'ID-30'!B33,'ID-32'!B33,'ID-33'!B33,'ID-34'!B33,'ID-37'!B33,'ID-38'!B33,'ID-39'!B33,'ID-40'!B33,'ID-44'!B33,'ID-45'!B33,'ID-53'!B33,'ID-57'!B33,'ID-59'!B33,'ID-70'!B33,'ID-71'!B33)</f>
        <v>0.97711840192905097</v>
      </c>
      <c r="C26" s="1">
        <f>STDEV('ID-08'!B33,'ID-09'!B33,'ID-11'!C33,'ID-14'!C33,'ID-18'!B33,'ID-24'!C33,'ID-26'!C33,'ID-29'!C33,'ID-30'!C33,'ID-34'!C33,'ID-36'!B33,'ID-38'!C33,'ID-39'!C33,'ID-40'!C33,'ID-44'!C33,'ID-45'!C33,'ID-57'!C33,'ID-59'!C33)</f>
        <v>1.1465046857069896</v>
      </c>
      <c r="D26" s="1">
        <f>STDEV('ID-13'!C33,'ID-14'!D33,'ID-15'!C33,'ID-16'!B33,'ID-18'!C33,'ID-26'!D33,'ID-29'!D33,'ID-30'!D33,'ID-33'!C33,'ID-34'!D33,'ID-36'!C33,'ID-37'!C33,'ID-38'!D33,'ID-39'!D33,'ID-40'!D33,'ID-45'!D33,'ID-59'!D33,'ID-71'!C33)</f>
        <v>1.4973714660504149</v>
      </c>
      <c r="E26" s="1">
        <f>STDEV('ID-03'!B33,'ID-09'!C33,'ID-13'!D33,'ID-15'!D33,'ID-16'!C33,'ID-18'!D33,'ID-24'!D33,'ID-29'!E33,'ID-30'!E33,'ID-33'!D33,'ID-34'!E33,'ID-36'!D33,'ID-38'!E33,'ID-39'!E33,'ID-40'!E33,'ID-44'!D33,'ID-45'!E33,'ID-57'!D33,'ID-70'!C33,'ID-71'!D33)</f>
        <v>1.5473742193663924</v>
      </c>
      <c r="F26" s="1">
        <f>STDEV('ID-01'!B33,'ID-02'!B33,'ID-03'!C33,'ID-06'!B33,'ID-08'!C33,'ID-09'!D33,'ID-12'!B33,'ID-16'!D33,'ID-18'!E33,'ID-24'!E33,'ID-29'!F33,'ID-33'!E33,'ID-34'!F33,'ID-36'!E33,'ID-38'!F33,'ID-39'!F33,'ID-40'!F33,'ID-45'!F33,'ID-53'!C33,'ID-54'!B33,'ID-57'!E33,'ID-71'!E33)</f>
        <v>1.5572661048392999</v>
      </c>
      <c r="G26" s="1">
        <f>STDEV('ID-01'!C33,'ID-02'!C33,'ID-03'!D33,'ID-07'!B33,'ID-08'!D33,'ID-11'!D33,'ID-18'!F33,'ID-24'!F33,'ID-29'!G33,'ID-31'!B33,'ID-33'!F33,'ID-34'!G33,'ID-36'!F33,'ID-39'!G33,'ID-40'!G33,'ID-44'!E33,'ID-45'!G33,'ID-50'!B33,'ID-53'!D33,'ID-54'!C33,'ID-57'!F33,'ID-59'!E33,'ID-70'!D33,'ID-71'!F33)</f>
        <v>1.5586327532994106</v>
      </c>
      <c r="H26" s="1">
        <f>STDEV('ID-03'!E33,'ID-11'!E33,'ID-13'!E33,'ID-15'!E33,'ID-16'!E33,'ID-18'!G33,'ID-24'!G33,'ID-29'!H33,'ID-30'!F33,'ID-31'!C33,'ID-33'!G33,'ID-34'!H33,'ID-40'!H33,'ID-44'!F33,'ID-45'!H33,'ID-54'!D33,'ID-57'!G33,'ID-59'!F33,'ID-70'!E33,'ID-71'!G33)</f>
        <v>1.1875427072470734</v>
      </c>
      <c r="I26" s="1">
        <f>STDEV('ID-12'!C33,'ID-18'!H33,'ID-24'!H33,'ID-29'!I33,'ID-40'!I33,'ID-44'!G33,'ID-45'!I33,'ID-59'!G33)</f>
        <v>1.1913861216119159</v>
      </c>
      <c r="J26" s="1">
        <f>STDEV('ID-31'!D33,'ID-40'!J33,'ID-44'!H33,'ID-45'!J33,'ID-57'!H33)</f>
        <v>2.2783553297852683</v>
      </c>
      <c r="K26" s="1">
        <f>STDEV('ID-26'!E33,'ID-31'!E33,'ID-34'!I33,'ID-36'!G33,'ID-40'!K33,'ID-44'!I33,'ID-57'!I33)</f>
        <v>2.4288936432136392</v>
      </c>
    </row>
    <row r="27" spans="1:11" x14ac:dyDescent="0.25">
      <c r="A27" s="1">
        <v>2.875</v>
      </c>
      <c r="B27" s="1">
        <f>STDEV('ID-11'!B34,'ID-13'!B34,'ID-14'!B34,'ID-15'!B34,'ID-24'!B34,'ID-26'!B34,'ID-29'!B34,'ID-30'!B34,'ID-32'!B34,'ID-33'!B34,'ID-34'!B34,'ID-37'!B34,'ID-38'!B34,'ID-39'!B34,'ID-40'!B34,'ID-44'!B34,'ID-45'!B34,'ID-53'!B34,'ID-57'!B34,'ID-59'!B34,'ID-70'!B34,'ID-71'!B34)</f>
        <v>0.978457105391211</v>
      </c>
      <c r="C27" s="1">
        <f>STDEV('ID-08'!B34,'ID-09'!B34,'ID-11'!C34,'ID-14'!C34,'ID-18'!B34,'ID-24'!C34,'ID-26'!C34,'ID-29'!C34,'ID-30'!C34,'ID-34'!C34,'ID-36'!B34,'ID-38'!C34,'ID-39'!C34,'ID-40'!C34,'ID-44'!C34,'ID-45'!C34,'ID-57'!C34,'ID-59'!C34)</f>
        <v>1.1163416072573453</v>
      </c>
      <c r="D27" s="1">
        <f>STDEV('ID-13'!C34,'ID-14'!D34,'ID-15'!C34,'ID-16'!B34,'ID-18'!C34,'ID-26'!D34,'ID-29'!D34,'ID-30'!D34,'ID-33'!C34,'ID-34'!D34,'ID-36'!C34,'ID-37'!C34,'ID-38'!D34,'ID-39'!D34,'ID-40'!D34,'ID-45'!D34,'ID-59'!D34,'ID-71'!C34)</f>
        <v>1.5167686675520982</v>
      </c>
      <c r="E27" s="1">
        <f>STDEV('ID-03'!B34,'ID-09'!C34,'ID-13'!D34,'ID-15'!D34,'ID-16'!C34,'ID-18'!D34,'ID-24'!D34,'ID-29'!E34,'ID-30'!E34,'ID-33'!D34,'ID-34'!E34,'ID-36'!D34,'ID-38'!E34,'ID-39'!E34,'ID-40'!E34,'ID-44'!D34,'ID-45'!E34,'ID-57'!D34,'ID-70'!C34,'ID-71'!D34)</f>
        <v>1.5335162689897728</v>
      </c>
      <c r="F27" s="1">
        <f>STDEV('ID-01'!B34,'ID-02'!B34,'ID-03'!C34,'ID-06'!B34,'ID-08'!C34,'ID-09'!D34,'ID-12'!B34,'ID-16'!D34,'ID-18'!E34,'ID-24'!E34,'ID-29'!F34,'ID-33'!E34,'ID-34'!F34,'ID-36'!E34,'ID-38'!F34,'ID-39'!F34,'ID-40'!F34,'ID-45'!F34,'ID-53'!C34,'ID-54'!B34,'ID-57'!E34,'ID-71'!E34)</f>
        <v>1.5571799387356815</v>
      </c>
      <c r="G27" s="1">
        <f>STDEV('ID-01'!C34,'ID-02'!C34,'ID-03'!D34,'ID-07'!B34,'ID-08'!D34,'ID-11'!D34,'ID-18'!F34,'ID-24'!F34,'ID-29'!G34,'ID-31'!B34,'ID-33'!F34,'ID-34'!G34,'ID-36'!F34,'ID-39'!G34,'ID-40'!G34,'ID-44'!E34,'ID-45'!G34,'ID-50'!B34,'ID-53'!D34,'ID-54'!C34,'ID-57'!F34,'ID-59'!E34,'ID-70'!D34,'ID-71'!F34)</f>
        <v>1.5570048009128541</v>
      </c>
      <c r="H27" s="1">
        <f>STDEV('ID-03'!E34,'ID-11'!E34,'ID-13'!E34,'ID-15'!E34,'ID-16'!E34,'ID-18'!G34,'ID-24'!G34,'ID-29'!H34,'ID-30'!F34,'ID-31'!C34,'ID-33'!G34,'ID-34'!H34,'ID-40'!H34,'ID-44'!F34,'ID-45'!H34,'ID-54'!D34,'ID-57'!G34,'ID-59'!F34,'ID-70'!E34,'ID-71'!G34)</f>
        <v>1.1844906524351537</v>
      </c>
      <c r="I27" s="1">
        <f>STDEV('ID-12'!C34,'ID-18'!H34,'ID-24'!H34,'ID-29'!I34,'ID-40'!I34,'ID-44'!G34,'ID-45'!I34,'ID-59'!G34)</f>
        <v>1.2106177626677921</v>
      </c>
      <c r="J27" s="1">
        <f>STDEV('ID-31'!D34,'ID-40'!J34,'ID-44'!H34,'ID-45'!J34,'ID-57'!H34)</f>
        <v>2.276324447617307</v>
      </c>
      <c r="K27" s="1">
        <f>STDEV('ID-26'!E34,'ID-31'!E34,'ID-34'!I34,'ID-36'!G34,'ID-40'!K34,'ID-44'!I34,'ID-57'!I34)</f>
        <v>2.4109434738224533</v>
      </c>
    </row>
    <row r="28" spans="1:11" x14ac:dyDescent="0.25">
      <c r="A28" s="1">
        <v>3</v>
      </c>
      <c r="B28" s="1">
        <f>STDEV('ID-11'!B35,'ID-13'!B35,'ID-14'!B35,'ID-15'!B35,'ID-24'!B35,'ID-26'!B35,'ID-29'!B35,'ID-30'!B35,'ID-32'!B35,'ID-33'!B35,'ID-34'!B35,'ID-37'!B35,'ID-38'!B35,'ID-39'!B35,'ID-40'!B35,'ID-44'!B35,'ID-45'!B35,'ID-53'!B35,'ID-57'!B35,'ID-59'!B35,'ID-70'!B35,'ID-71'!B35)</f>
        <v>0.96957049365537173</v>
      </c>
      <c r="C28" s="1">
        <f>STDEV('ID-08'!B35,'ID-09'!B35,'ID-11'!C35,'ID-14'!C35,'ID-18'!B35,'ID-24'!C35,'ID-26'!C35,'ID-29'!C35,'ID-30'!C35,'ID-34'!C35,'ID-36'!B35,'ID-38'!C35,'ID-39'!C35,'ID-40'!C35,'ID-44'!C35,'ID-45'!C35,'ID-57'!C35,'ID-59'!C35)</f>
        <v>1.0978295096115258</v>
      </c>
      <c r="D28" s="1">
        <f>STDEV('ID-13'!C35,'ID-14'!D35,'ID-15'!C35,'ID-16'!B35,'ID-18'!C35,'ID-26'!D35,'ID-29'!D35,'ID-30'!D35,'ID-33'!C35,'ID-34'!D35,'ID-36'!C35,'ID-37'!C35,'ID-38'!D35,'ID-39'!D35,'ID-40'!D35,'ID-45'!D35,'ID-59'!D35,'ID-71'!C35)</f>
        <v>1.5211772927711114</v>
      </c>
      <c r="E28" s="1">
        <f>STDEV('ID-03'!B35,'ID-09'!C35,'ID-13'!D35,'ID-15'!D35,'ID-16'!C35,'ID-18'!D35,'ID-24'!D35,'ID-29'!E35,'ID-30'!E35,'ID-33'!D35,'ID-34'!E35,'ID-36'!D35,'ID-38'!E35,'ID-39'!E35,'ID-40'!E35,'ID-44'!D35,'ID-45'!E35,'ID-57'!D35,'ID-70'!C35,'ID-71'!D35)</f>
        <v>1.5248050857264308</v>
      </c>
      <c r="F28" s="1">
        <f>STDEV('ID-01'!B35,'ID-02'!B35,'ID-03'!C35,'ID-06'!B35,'ID-08'!C35,'ID-09'!D35,'ID-12'!B35,'ID-16'!D35,'ID-18'!E35,'ID-24'!E35,'ID-29'!F35,'ID-33'!E35,'ID-34'!F35,'ID-36'!E35,'ID-38'!F35,'ID-39'!F35,'ID-40'!F35,'ID-45'!F35,'ID-53'!C35,'ID-54'!B35,'ID-57'!E35,'ID-71'!E35)</f>
        <v>1.5512145653966567</v>
      </c>
      <c r="G28" s="1">
        <f>STDEV('ID-01'!C35,'ID-02'!C35,'ID-03'!D35,'ID-07'!B35,'ID-08'!D35,'ID-11'!D35,'ID-18'!F35,'ID-24'!F35,'ID-29'!G35,'ID-31'!B35,'ID-33'!F35,'ID-34'!G35,'ID-36'!F35,'ID-39'!G35,'ID-40'!G35,'ID-44'!E35,'ID-45'!G35,'ID-50'!B35,'ID-53'!D35,'ID-54'!C35,'ID-57'!F35,'ID-59'!E35,'ID-70'!D35,'ID-71'!F35)</f>
        <v>1.5589783940813908</v>
      </c>
      <c r="H28" s="1">
        <f>STDEV('ID-03'!E35,'ID-11'!E35,'ID-13'!E35,'ID-15'!E35,'ID-16'!E35,'ID-18'!G35,'ID-24'!G35,'ID-29'!H35,'ID-30'!F35,'ID-31'!C35,'ID-33'!G35,'ID-34'!H35,'ID-40'!H35,'ID-44'!F35,'ID-45'!H35,'ID-54'!D35,'ID-57'!G35,'ID-59'!F35,'ID-70'!E35,'ID-71'!G35)</f>
        <v>1.1843675414061443</v>
      </c>
      <c r="I28" s="1">
        <f>STDEV('ID-12'!C35,'ID-18'!H35,'ID-24'!H35,'ID-29'!I35,'ID-40'!I35,'ID-44'!G35,'ID-45'!I35,'ID-59'!G35)</f>
        <v>1.1967572018768873</v>
      </c>
      <c r="J28" s="1">
        <f>STDEV('ID-31'!D35,'ID-40'!J35,'ID-44'!H35,'ID-45'!J35,'ID-57'!H35)</f>
        <v>2.2605871748371134</v>
      </c>
      <c r="K28" s="1">
        <f>STDEV('ID-26'!E35,'ID-31'!E35,'ID-34'!I35,'ID-36'!G35,'ID-40'!K35,'ID-44'!I35,'ID-57'!I35)</f>
        <v>2.4126198582569383</v>
      </c>
    </row>
    <row r="29" spans="1:11" x14ac:dyDescent="0.25">
      <c r="A29" s="1">
        <v>3.125</v>
      </c>
      <c r="B29" s="1">
        <f>STDEV('ID-11'!B36,'ID-13'!B36,'ID-14'!B36,'ID-15'!B36,'ID-24'!B36,'ID-26'!B36,'ID-29'!B36,'ID-30'!B36,'ID-32'!B36,'ID-33'!B36,'ID-34'!B36,'ID-37'!B36,'ID-38'!B36,'ID-39'!B36,'ID-40'!B36,'ID-44'!B36,'ID-45'!B36,'ID-53'!B36,'ID-57'!B36,'ID-59'!B36,'ID-70'!B36,'ID-71'!B36)</f>
        <v>0.96517456234527654</v>
      </c>
      <c r="C29" s="1">
        <f>STDEV('ID-08'!B36,'ID-09'!B36,'ID-11'!C36,'ID-14'!C36,'ID-18'!B36,'ID-24'!C36,'ID-26'!C36,'ID-29'!C36,'ID-30'!C36,'ID-34'!C36,'ID-36'!B36,'ID-38'!C36,'ID-39'!C36,'ID-40'!C36,'ID-44'!C36,'ID-45'!C36,'ID-57'!C36,'ID-59'!C36)</f>
        <v>1.0915984142924482</v>
      </c>
      <c r="D29" s="1">
        <f>STDEV('ID-13'!C36,'ID-14'!D36,'ID-15'!C36,'ID-16'!B36,'ID-18'!C36,'ID-26'!D36,'ID-29'!D36,'ID-30'!D36,'ID-33'!C36,'ID-34'!D36,'ID-36'!C36,'ID-37'!C36,'ID-38'!D36,'ID-39'!D36,'ID-40'!D36,'ID-45'!D36,'ID-59'!D36,'ID-71'!C36)</f>
        <v>1.5594518615758051</v>
      </c>
      <c r="E29" s="1">
        <f>STDEV('ID-03'!B36,'ID-09'!C36,'ID-13'!D36,'ID-15'!D36,'ID-16'!C36,'ID-18'!D36,'ID-24'!D36,'ID-29'!E36,'ID-30'!E36,'ID-33'!D36,'ID-34'!E36,'ID-36'!D36,'ID-38'!E36,'ID-39'!E36,'ID-40'!E36,'ID-44'!D36,'ID-45'!E36,'ID-57'!D36,'ID-70'!C36,'ID-71'!D36)</f>
        <v>1.5188936990290516</v>
      </c>
      <c r="F29" s="1">
        <f>STDEV('ID-01'!B36,'ID-02'!B36,'ID-03'!C36,'ID-06'!B36,'ID-08'!C36,'ID-09'!D36,'ID-12'!B36,'ID-16'!D36,'ID-18'!E36,'ID-24'!E36,'ID-29'!F36,'ID-33'!E36,'ID-34'!F36,'ID-36'!E36,'ID-38'!F36,'ID-39'!F36,'ID-40'!F36,'ID-45'!F36,'ID-53'!C36,'ID-54'!B36,'ID-57'!E36,'ID-71'!E36)</f>
        <v>1.5497784361714975</v>
      </c>
      <c r="G29" s="1">
        <f>STDEV('ID-01'!C36,'ID-02'!C36,'ID-03'!D36,'ID-07'!B36,'ID-08'!D36,'ID-11'!D36,'ID-18'!F36,'ID-24'!F36,'ID-29'!G36,'ID-31'!B36,'ID-33'!F36,'ID-34'!G36,'ID-36'!F36,'ID-39'!G36,'ID-40'!G36,'ID-44'!E36,'ID-45'!G36,'ID-50'!B36,'ID-53'!D36,'ID-54'!C36,'ID-57'!F36,'ID-59'!E36,'ID-70'!D36,'ID-71'!F36)</f>
        <v>1.5582775563654248</v>
      </c>
      <c r="H29" s="1">
        <f>STDEV('ID-03'!E36,'ID-11'!E36,'ID-13'!E36,'ID-15'!E36,'ID-16'!E36,'ID-18'!G36,'ID-24'!G36,'ID-29'!H36,'ID-30'!F36,'ID-31'!C36,'ID-33'!G36,'ID-34'!H36,'ID-40'!H36,'ID-44'!F36,'ID-45'!H36,'ID-54'!D36,'ID-57'!G36,'ID-59'!F36,'ID-70'!E36,'ID-71'!G36)</f>
        <v>1.184848555050793</v>
      </c>
      <c r="I29" s="1">
        <f>STDEV('ID-12'!C36,'ID-18'!H36,'ID-24'!H36,'ID-29'!I36,'ID-40'!I36,'ID-44'!G36,'ID-45'!I36,'ID-59'!G36)</f>
        <v>1.2079964734035562</v>
      </c>
      <c r="J29" s="1">
        <f>STDEV('ID-31'!D36,'ID-40'!J36,'ID-44'!H36,'ID-45'!J36,'ID-57'!H36)</f>
        <v>2.2333447192539433</v>
      </c>
      <c r="K29" s="1">
        <f>STDEV('ID-26'!E36,'ID-31'!E36,'ID-34'!I36,'ID-36'!G36,'ID-40'!K36,'ID-44'!I36,'ID-57'!I36)</f>
        <v>2.3944276367719155</v>
      </c>
    </row>
    <row r="30" spans="1:11" x14ac:dyDescent="0.25">
      <c r="A30" s="1">
        <v>3.25</v>
      </c>
      <c r="B30" s="1">
        <f>STDEV('ID-11'!B37,'ID-13'!B37,'ID-14'!B37,'ID-15'!B37,'ID-24'!B37,'ID-26'!B37,'ID-29'!B37,'ID-30'!B37,'ID-32'!B37,'ID-33'!B37,'ID-34'!B37,'ID-37'!B37,'ID-38'!B37,'ID-39'!B37,'ID-40'!B37,'ID-44'!B37,'ID-45'!B37,'ID-53'!B37,'ID-57'!B37,'ID-59'!B37,'ID-70'!B37,'ID-71'!B37)</f>
        <v>0.96122098994789884</v>
      </c>
      <c r="C30" s="1">
        <f>STDEV('ID-08'!B37,'ID-09'!B37,'ID-11'!C37,'ID-14'!C37,'ID-18'!B37,'ID-24'!C37,'ID-26'!C37,'ID-29'!C37,'ID-30'!C37,'ID-34'!C37,'ID-36'!B37,'ID-38'!C37,'ID-39'!C37,'ID-40'!C37,'ID-44'!C37,'ID-45'!C37,'ID-57'!C37,'ID-59'!C37)</f>
        <v>1.0883668951223342</v>
      </c>
      <c r="D30" s="1">
        <f>STDEV('ID-13'!C37,'ID-14'!D37,'ID-15'!C37,'ID-16'!B37,'ID-18'!C37,'ID-26'!D37,'ID-29'!D37,'ID-30'!D37,'ID-33'!C37,'ID-34'!D37,'ID-36'!C37,'ID-37'!C37,'ID-38'!D37,'ID-39'!D37,'ID-40'!D37,'ID-45'!D37,'ID-59'!D37,'ID-71'!C37)</f>
        <v>1.5625566006002731</v>
      </c>
      <c r="E30" s="1">
        <f>STDEV('ID-03'!B37,'ID-09'!C37,'ID-13'!D37,'ID-15'!D37,'ID-16'!C37,'ID-18'!D37,'ID-24'!D37,'ID-29'!E37,'ID-30'!E37,'ID-33'!D37,'ID-34'!E37,'ID-36'!D37,'ID-38'!E37,'ID-39'!E37,'ID-40'!E37,'ID-44'!D37,'ID-45'!E37,'ID-57'!D37,'ID-70'!C37,'ID-71'!D37)</f>
        <v>1.51936163163869</v>
      </c>
      <c r="F30" s="1">
        <f>STDEV('ID-01'!B37,'ID-02'!B37,'ID-03'!C37,'ID-06'!B37,'ID-08'!C37,'ID-09'!D37,'ID-12'!B37,'ID-16'!D37,'ID-18'!E37,'ID-24'!E37,'ID-29'!F37,'ID-33'!E37,'ID-34'!F37,'ID-36'!E37,'ID-38'!F37,'ID-39'!F37,'ID-40'!F37,'ID-45'!F37,'ID-53'!C37,'ID-54'!B37,'ID-57'!E37,'ID-71'!E37)</f>
        <v>1.5506506419875146</v>
      </c>
      <c r="G30" s="1">
        <f>STDEV('ID-01'!C37,'ID-02'!C37,'ID-03'!D37,'ID-07'!B37,'ID-08'!D37,'ID-11'!D37,'ID-18'!F37,'ID-24'!F37,'ID-29'!G37,'ID-31'!B37,'ID-33'!F37,'ID-34'!G37,'ID-36'!F37,'ID-39'!G37,'ID-40'!G37,'ID-44'!E37,'ID-45'!G37,'ID-50'!B37,'ID-53'!D37,'ID-54'!C37,'ID-57'!F37,'ID-59'!E37,'ID-70'!D37,'ID-71'!F37)</f>
        <v>1.5607696096146821</v>
      </c>
      <c r="H30" s="1">
        <f>STDEV('ID-03'!E37,'ID-11'!E37,'ID-13'!E37,'ID-15'!E37,'ID-16'!E37,'ID-18'!G37,'ID-24'!G37,'ID-29'!H37,'ID-30'!F37,'ID-31'!C37,'ID-33'!G37,'ID-34'!H37,'ID-40'!H37,'ID-44'!F37,'ID-45'!H37,'ID-54'!D37,'ID-57'!G37,'ID-59'!F37,'ID-70'!E37,'ID-71'!G37)</f>
        <v>1.1898555928784027</v>
      </c>
      <c r="I30" s="1">
        <f>STDEV('ID-12'!C37,'ID-18'!H37,'ID-24'!H37,'ID-29'!I37,'ID-40'!I37,'ID-44'!G37,'ID-45'!I37,'ID-59'!G37)</f>
        <v>1.2115660134425135</v>
      </c>
      <c r="J30" s="1">
        <f>STDEV('ID-31'!D37,'ID-40'!J37,'ID-44'!H37,'ID-45'!J37,'ID-57'!H37)</f>
        <v>2.2152741616242326</v>
      </c>
      <c r="K30" s="1">
        <f>STDEV('ID-26'!E37,'ID-31'!E37,'ID-34'!I37,'ID-36'!G37,'ID-40'!K37,'ID-44'!I37,'ID-57'!I37)</f>
        <v>2.3762413546490069</v>
      </c>
    </row>
    <row r="31" spans="1:11" x14ac:dyDescent="0.25">
      <c r="A31" s="1">
        <v>3.375</v>
      </c>
      <c r="B31" s="1">
        <f>STDEV('ID-11'!B38,'ID-13'!B38,'ID-14'!B38,'ID-15'!B38,'ID-24'!B38,'ID-26'!B38,'ID-29'!B38,'ID-30'!B38,'ID-32'!B38,'ID-33'!B38,'ID-34'!B38,'ID-37'!B38,'ID-38'!B38,'ID-39'!B38,'ID-40'!B38,'ID-44'!B38,'ID-45'!B38,'ID-53'!B38,'ID-57'!B38,'ID-59'!B38,'ID-70'!B38,'ID-71'!B38)</f>
        <v>0.95784903143514344</v>
      </c>
      <c r="C31" s="1">
        <f>STDEV('ID-08'!B38,'ID-09'!B38,'ID-11'!C38,'ID-14'!C38,'ID-18'!B38,'ID-24'!C38,'ID-26'!C38,'ID-29'!C38,'ID-30'!C38,'ID-34'!C38,'ID-36'!B38,'ID-38'!C38,'ID-39'!C38,'ID-40'!C38,'ID-44'!C38,'ID-45'!C38,'ID-57'!C38,'ID-59'!C38)</f>
        <v>1.0848289180114608</v>
      </c>
      <c r="D31" s="1">
        <f>STDEV('ID-13'!C38,'ID-14'!D38,'ID-15'!C38,'ID-16'!B38,'ID-18'!C38,'ID-26'!D38,'ID-29'!D38,'ID-30'!D38,'ID-33'!C38,'ID-34'!D38,'ID-36'!C38,'ID-37'!C38,'ID-38'!D38,'ID-39'!D38,'ID-40'!D38,'ID-45'!D38,'ID-59'!D38,'ID-71'!C38)</f>
        <v>1.5615624628907729</v>
      </c>
      <c r="E31" s="1">
        <f>STDEV('ID-03'!B38,'ID-09'!C38,'ID-13'!D38,'ID-15'!D38,'ID-16'!C38,'ID-18'!D38,'ID-24'!D38,'ID-29'!E38,'ID-30'!E38,'ID-33'!D38,'ID-34'!E38,'ID-36'!D38,'ID-38'!E38,'ID-39'!E38,'ID-40'!E38,'ID-44'!D38,'ID-45'!E38,'ID-57'!D38,'ID-70'!C38,'ID-71'!D38)</f>
        <v>1.5048544700191056</v>
      </c>
      <c r="F31" s="1">
        <f>STDEV('ID-01'!B38,'ID-02'!B38,'ID-03'!C38,'ID-06'!B38,'ID-08'!C38,'ID-09'!D38,'ID-12'!B38,'ID-16'!D38,'ID-18'!E38,'ID-24'!E38,'ID-29'!F38,'ID-33'!E38,'ID-34'!F38,'ID-36'!E38,'ID-38'!F38,'ID-39'!F38,'ID-40'!F38,'ID-45'!F38,'ID-53'!C38,'ID-54'!B38,'ID-57'!E38,'ID-71'!E38)</f>
        <v>1.5494633441063423</v>
      </c>
      <c r="G31" s="1">
        <f>STDEV('ID-01'!C38,'ID-02'!C38,'ID-03'!D38,'ID-07'!B38,'ID-08'!D38,'ID-11'!D38,'ID-18'!F38,'ID-24'!F38,'ID-29'!G38,'ID-31'!B38,'ID-33'!F38,'ID-34'!G38,'ID-36'!F38,'ID-39'!G38,'ID-40'!G38,'ID-44'!E38,'ID-45'!G38,'ID-50'!B38,'ID-53'!D38,'ID-54'!C38,'ID-57'!F38,'ID-59'!E38,'ID-70'!D38,'ID-71'!F38)</f>
        <v>1.558852641173162</v>
      </c>
      <c r="H31" s="1">
        <f>STDEV('ID-03'!E38,'ID-11'!E38,'ID-13'!E38,'ID-15'!E38,'ID-16'!E38,'ID-18'!G38,'ID-24'!G38,'ID-29'!H38,'ID-30'!F38,'ID-31'!C38,'ID-33'!G38,'ID-34'!H38,'ID-40'!H38,'ID-44'!F38,'ID-45'!H38,'ID-54'!D38,'ID-57'!G38,'ID-59'!F38,'ID-70'!E38,'ID-71'!G38)</f>
        <v>1.1930599427163473</v>
      </c>
      <c r="I31" s="1">
        <f>STDEV('ID-12'!C38,'ID-18'!H38,'ID-24'!H38,'ID-29'!I38,'ID-40'!I38,'ID-44'!G38,'ID-45'!I38,'ID-59'!G38)</f>
        <v>1.2090204028771094</v>
      </c>
      <c r="J31" s="1">
        <f>STDEV('ID-31'!D38,'ID-40'!J38,'ID-44'!H38,'ID-45'!J38,'ID-57'!H38)</f>
        <v>2.2390881897209711</v>
      </c>
      <c r="K31" s="1">
        <f>STDEV('ID-26'!E38,'ID-31'!E38,'ID-34'!I38,'ID-36'!G38,'ID-40'!K38,'ID-44'!I38,'ID-57'!I38)</f>
        <v>2.3492849581635116</v>
      </c>
    </row>
    <row r="32" spans="1:11" x14ac:dyDescent="0.25">
      <c r="A32" s="1">
        <v>3.5</v>
      </c>
      <c r="B32" s="1">
        <f>STDEV('ID-11'!B39,'ID-13'!B39,'ID-14'!B39,'ID-15'!B39,'ID-24'!B39,'ID-26'!B39,'ID-29'!B39,'ID-30'!B39,'ID-32'!B39,'ID-33'!B39,'ID-34'!B39,'ID-37'!B39,'ID-38'!B39,'ID-39'!B39,'ID-40'!B39,'ID-44'!B39,'ID-45'!B39,'ID-53'!B39,'ID-57'!B39,'ID-59'!B39,'ID-70'!B39,'ID-71'!B39)</f>
        <v>0.96224346817154061</v>
      </c>
      <c r="C32" s="1">
        <f>STDEV('ID-08'!B39,'ID-09'!B39,'ID-11'!C39,'ID-14'!C39,'ID-18'!B39,'ID-24'!C39,'ID-26'!C39,'ID-29'!C39,'ID-30'!C39,'ID-34'!C39,'ID-36'!B39,'ID-38'!C39,'ID-39'!C39,'ID-40'!C39,'ID-44'!C39,'ID-45'!C39,'ID-57'!C39,'ID-59'!C39)</f>
        <v>1.0947896538628354</v>
      </c>
      <c r="D32" s="1">
        <f>STDEV('ID-13'!C39,'ID-14'!D39,'ID-15'!C39,'ID-16'!B39,'ID-18'!C39,'ID-26'!D39,'ID-29'!D39,'ID-30'!D39,'ID-33'!C39,'ID-34'!D39,'ID-36'!C39,'ID-37'!C39,'ID-38'!D39,'ID-39'!D39,'ID-40'!D39,'ID-45'!D39,'ID-59'!D39,'ID-71'!C39)</f>
        <v>1.586053363122633</v>
      </c>
      <c r="E32" s="1">
        <f>STDEV('ID-03'!B39,'ID-09'!C39,'ID-13'!D39,'ID-15'!D39,'ID-16'!C39,'ID-18'!D39,'ID-24'!D39,'ID-29'!E39,'ID-30'!E39,'ID-33'!D39,'ID-34'!E39,'ID-36'!D39,'ID-38'!E39,'ID-39'!E39,'ID-40'!E39,'ID-44'!D39,'ID-45'!E39,'ID-57'!D39,'ID-70'!C39,'ID-71'!D39)</f>
        <v>1.4933081620807296</v>
      </c>
      <c r="F32" s="1">
        <f>STDEV('ID-01'!B39,'ID-02'!B39,'ID-03'!C39,'ID-06'!B39,'ID-08'!C39,'ID-09'!D39,'ID-12'!B39,'ID-16'!D39,'ID-18'!E39,'ID-24'!E39,'ID-29'!F39,'ID-33'!E39,'ID-34'!F39,'ID-36'!E39,'ID-38'!F39,'ID-39'!F39,'ID-40'!F39,'ID-45'!F39,'ID-53'!C39,'ID-54'!B39,'ID-57'!E39,'ID-71'!E39)</f>
        <v>1.5506168897427048</v>
      </c>
      <c r="G32" s="1">
        <f>STDEV('ID-01'!C39,'ID-02'!C39,'ID-03'!D39,'ID-07'!B39,'ID-08'!D39,'ID-11'!D39,'ID-18'!F39,'ID-24'!F39,'ID-29'!G39,'ID-31'!B39,'ID-33'!F39,'ID-34'!G39,'ID-36'!F39,'ID-39'!G39,'ID-40'!G39,'ID-44'!E39,'ID-45'!G39,'ID-50'!B39,'ID-53'!D39,'ID-54'!C39,'ID-57'!F39,'ID-59'!E39,'ID-70'!D39,'ID-71'!F39)</f>
        <v>1.5614287772101239</v>
      </c>
      <c r="H32" s="1">
        <f>STDEV('ID-03'!E39,'ID-11'!E39,'ID-13'!E39,'ID-15'!E39,'ID-16'!E39,'ID-18'!G39,'ID-24'!G39,'ID-29'!H39,'ID-30'!F39,'ID-31'!C39,'ID-33'!G39,'ID-34'!H39,'ID-40'!H39,'ID-44'!F39,'ID-45'!H39,'ID-54'!D39,'ID-57'!G39,'ID-59'!F39,'ID-70'!E39,'ID-71'!G39)</f>
        <v>1.1953155430996552</v>
      </c>
      <c r="I32" s="1">
        <f>STDEV('ID-12'!C39,'ID-18'!H39,'ID-24'!H39,'ID-29'!I39,'ID-40'!I39,'ID-44'!G39,'ID-45'!I39,'ID-59'!G39)</f>
        <v>1.2294806136760144</v>
      </c>
      <c r="J32" s="1">
        <f>STDEV('ID-31'!D39,'ID-40'!J39,'ID-44'!H39,'ID-45'!J39,'ID-57'!H39)</f>
        <v>2.2229623382379788</v>
      </c>
      <c r="K32" s="1">
        <f>STDEV('ID-26'!E39,'ID-31'!E39,'ID-34'!I39,'ID-36'!G39,'ID-40'!K39,'ID-44'!I39,'ID-57'!I39)</f>
        <v>2.3270208971694766</v>
      </c>
    </row>
    <row r="33" spans="1:11" x14ac:dyDescent="0.25">
      <c r="A33" s="1">
        <v>3.625</v>
      </c>
      <c r="B33" s="1">
        <f>STDEV('ID-11'!B40,'ID-13'!B40,'ID-14'!B40,'ID-15'!B40,'ID-24'!B40,'ID-26'!B40,'ID-29'!B40,'ID-30'!B40,'ID-32'!B40,'ID-33'!B40,'ID-34'!B40,'ID-37'!B40,'ID-38'!B40,'ID-39'!B40,'ID-40'!B40,'ID-44'!B40,'ID-45'!B40,'ID-53'!B40,'ID-57'!B40,'ID-59'!B40,'ID-70'!B40,'ID-71'!B40)</f>
        <v>0.96235536630055418</v>
      </c>
      <c r="C33" s="1">
        <f>STDEV('ID-08'!B40,'ID-09'!B40,'ID-11'!C40,'ID-14'!C40,'ID-18'!B40,'ID-24'!C40,'ID-26'!C40,'ID-29'!C40,'ID-30'!C40,'ID-34'!C40,'ID-36'!B40,'ID-38'!C40,'ID-39'!C40,'ID-40'!C40,'ID-44'!C40,'ID-45'!C40,'ID-57'!C40,'ID-59'!C40)</f>
        <v>1.0884237139270676</v>
      </c>
      <c r="D33" s="1">
        <f>STDEV('ID-13'!C40,'ID-14'!D40,'ID-15'!C40,'ID-16'!B40,'ID-18'!C40,'ID-26'!D40,'ID-29'!D40,'ID-30'!D40,'ID-33'!C40,'ID-34'!D40,'ID-36'!C40,'ID-37'!C40,'ID-38'!D40,'ID-39'!D40,'ID-40'!D40,'ID-45'!D40,'ID-59'!D40,'ID-71'!C40)</f>
        <v>1.6056819746937621</v>
      </c>
      <c r="E33" s="1">
        <f>STDEV('ID-03'!B40,'ID-09'!C40,'ID-13'!D40,'ID-15'!D40,'ID-16'!C40,'ID-18'!D40,'ID-24'!D40,'ID-29'!E40,'ID-30'!E40,'ID-33'!D40,'ID-34'!E40,'ID-36'!D40,'ID-38'!E40,'ID-39'!E40,'ID-40'!E40,'ID-44'!D40,'ID-45'!E40,'ID-57'!D40,'ID-70'!C40,'ID-71'!D40)</f>
        <v>1.4770991601343775</v>
      </c>
      <c r="F33" s="1">
        <f>STDEV('ID-01'!B40,'ID-02'!B40,'ID-03'!C40,'ID-06'!B40,'ID-08'!C40,'ID-09'!D40,'ID-12'!B40,'ID-16'!D40,'ID-18'!E40,'ID-24'!E40,'ID-29'!F40,'ID-33'!E40,'ID-34'!F40,'ID-36'!E40,'ID-38'!F40,'ID-39'!F40,'ID-40'!F40,'ID-45'!F40,'ID-53'!C40,'ID-54'!B40,'ID-57'!E40,'ID-71'!E40)</f>
        <v>1.554033436775907</v>
      </c>
      <c r="G33" s="1">
        <f>STDEV('ID-01'!C40,'ID-02'!C40,'ID-03'!D40,'ID-07'!B40,'ID-08'!D40,'ID-11'!D40,'ID-18'!F40,'ID-24'!F40,'ID-29'!G40,'ID-31'!B40,'ID-33'!F40,'ID-34'!G40,'ID-36'!F40,'ID-39'!G40,'ID-40'!G40,'ID-44'!E40,'ID-45'!G40,'ID-50'!B40,'ID-53'!D40,'ID-54'!C40,'ID-57'!F40,'ID-59'!E40,'ID-70'!D40,'ID-71'!F40)</f>
        <v>1.5647481683965212</v>
      </c>
      <c r="H33" s="1">
        <f>STDEV('ID-03'!E40,'ID-11'!E40,'ID-13'!E40,'ID-15'!E40,'ID-16'!E40,'ID-18'!G40,'ID-24'!G40,'ID-29'!H40,'ID-30'!F40,'ID-31'!C40,'ID-33'!G40,'ID-34'!H40,'ID-40'!H40,'ID-44'!F40,'ID-45'!H40,'ID-54'!D40,'ID-57'!G40,'ID-59'!F40,'ID-70'!E40,'ID-71'!G40)</f>
        <v>1.1884697845007792</v>
      </c>
      <c r="I33" s="1">
        <f>STDEV('ID-12'!C40,'ID-18'!H40,'ID-24'!H40,'ID-29'!I40,'ID-40'!I40,'ID-44'!G40,'ID-45'!I40,'ID-59'!G40)</f>
        <v>1.2320477112365074</v>
      </c>
      <c r="J33" s="1">
        <f>STDEV('ID-31'!D40,'ID-40'!J40,'ID-44'!H40,'ID-45'!J40,'ID-57'!H40)</f>
        <v>2.289229727945171</v>
      </c>
      <c r="K33" s="1">
        <f>STDEV('ID-26'!E40,'ID-31'!E40,'ID-34'!I40,'ID-36'!G40,'ID-40'!K40,'ID-44'!I40,'ID-57'!I40)</f>
        <v>2.3172921843416847</v>
      </c>
    </row>
    <row r="34" spans="1:11" x14ac:dyDescent="0.25">
      <c r="A34" s="1">
        <v>3.75</v>
      </c>
      <c r="B34" s="1">
        <f>STDEV('ID-11'!B41,'ID-13'!B41,'ID-14'!B41,'ID-15'!B41,'ID-24'!B41,'ID-26'!B41,'ID-29'!B41,'ID-30'!B41,'ID-32'!B41,'ID-33'!B41,'ID-34'!B41,'ID-37'!B41,'ID-38'!B41,'ID-39'!B41,'ID-40'!B41,'ID-44'!B41,'ID-45'!B41,'ID-53'!B41,'ID-57'!B41,'ID-59'!B41,'ID-70'!B41,'ID-71'!B41)</f>
        <v>0.95032086411656591</v>
      </c>
      <c r="C34" s="1">
        <f>STDEV('ID-08'!B41,'ID-09'!B41,'ID-11'!C41,'ID-14'!C41,'ID-18'!B41,'ID-24'!C41,'ID-26'!C41,'ID-29'!C41,'ID-30'!C41,'ID-34'!C41,'ID-36'!B41,'ID-38'!C41,'ID-39'!C41,'ID-40'!C41,'ID-44'!C41,'ID-45'!C41,'ID-57'!C41,'ID-59'!C41)</f>
        <v>1.0935265641330263</v>
      </c>
      <c r="D34" s="1">
        <f>STDEV('ID-13'!C41,'ID-14'!D41,'ID-15'!C41,'ID-16'!B41,'ID-18'!C41,'ID-26'!D41,'ID-29'!D41,'ID-30'!D41,'ID-33'!C41,'ID-34'!D41,'ID-36'!C41,'ID-37'!C41,'ID-38'!D41,'ID-39'!D41,'ID-40'!D41,'ID-45'!D41,'ID-59'!D41,'ID-71'!C41)</f>
        <v>1.611403193130762</v>
      </c>
      <c r="E34" s="1">
        <f>STDEV('ID-03'!B41,'ID-09'!C41,'ID-13'!D41,'ID-15'!D41,'ID-16'!C41,'ID-18'!D41,'ID-24'!D41,'ID-29'!E41,'ID-30'!E41,'ID-33'!D41,'ID-34'!E41,'ID-36'!D41,'ID-38'!E41,'ID-39'!E41,'ID-40'!E41,'ID-44'!D41,'ID-45'!E41,'ID-57'!D41,'ID-70'!C41,'ID-71'!D41)</f>
        <v>1.4613366752438102</v>
      </c>
      <c r="F34" s="1">
        <f>STDEV('ID-01'!B41,'ID-02'!B41,'ID-03'!C41,'ID-06'!B41,'ID-08'!C41,'ID-09'!D41,'ID-12'!B41,'ID-16'!D41,'ID-18'!E41,'ID-24'!E41,'ID-29'!F41,'ID-33'!E41,'ID-34'!F41,'ID-36'!E41,'ID-38'!F41,'ID-39'!F41,'ID-40'!F41,'ID-45'!F41,'ID-53'!C41,'ID-54'!B41,'ID-57'!E41,'ID-71'!E41)</f>
        <v>1.5545094974514801</v>
      </c>
      <c r="G34" s="1">
        <f>STDEV('ID-01'!C41,'ID-02'!C41,'ID-03'!D41,'ID-07'!B41,'ID-08'!D41,'ID-11'!D41,'ID-18'!F41,'ID-24'!F41,'ID-29'!G41,'ID-31'!B41,'ID-33'!F41,'ID-34'!G41,'ID-36'!F41,'ID-39'!G41,'ID-40'!G41,'ID-44'!E41,'ID-45'!G41,'ID-50'!B41,'ID-53'!D41,'ID-54'!C41,'ID-57'!F41,'ID-59'!E41,'ID-70'!D41,'ID-71'!F41)</f>
        <v>1.565795196826224</v>
      </c>
      <c r="H34" s="1">
        <f>STDEV('ID-03'!E41,'ID-11'!E41,'ID-13'!E41,'ID-15'!E41,'ID-16'!E41,'ID-18'!G41,'ID-24'!G41,'ID-29'!H41,'ID-30'!F41,'ID-31'!C41,'ID-33'!G41,'ID-34'!H41,'ID-40'!H41,'ID-44'!F41,'ID-45'!H41,'ID-54'!D41,'ID-57'!G41,'ID-59'!F41,'ID-70'!E41,'ID-71'!G41)</f>
        <v>1.1846378757337515</v>
      </c>
      <c r="I34" s="1">
        <f>STDEV('ID-12'!C41,'ID-18'!H41,'ID-24'!H41,'ID-29'!I41,'ID-40'!I41,'ID-44'!G41,'ID-45'!I41,'ID-59'!G41)</f>
        <v>1.2019512585080858</v>
      </c>
      <c r="J34" s="1">
        <f>STDEV('ID-31'!D41,'ID-40'!J41,'ID-44'!H41,'ID-45'!J41,'ID-57'!H41)</f>
        <v>2.2735412277388312</v>
      </c>
      <c r="K34" s="1">
        <f>STDEV('ID-26'!E41,'ID-31'!E41,'ID-34'!I41,'ID-36'!G41,'ID-40'!K41,'ID-44'!I41,'ID-57'!I41)</f>
        <v>2.3109631744050181</v>
      </c>
    </row>
    <row r="35" spans="1:11" x14ac:dyDescent="0.25">
      <c r="A35" s="1">
        <v>3.875</v>
      </c>
      <c r="B35" s="1">
        <f>STDEV('ID-11'!B42,'ID-13'!B42,'ID-14'!B42,'ID-15'!B42,'ID-24'!B42,'ID-26'!B42,'ID-29'!B42,'ID-30'!B42,'ID-32'!B42,'ID-33'!B42,'ID-34'!B42,'ID-37'!B42,'ID-38'!B42,'ID-39'!B42,'ID-40'!B42,'ID-44'!B42,'ID-45'!B42,'ID-53'!B42,'ID-57'!B42,'ID-59'!B42,'ID-70'!B42,'ID-71'!B42)</f>
        <v>0.94954511416719767</v>
      </c>
      <c r="C35" s="1">
        <f>STDEV('ID-08'!B42,'ID-09'!B42,'ID-11'!C42,'ID-14'!C42,'ID-18'!B42,'ID-24'!C42,'ID-26'!C42,'ID-29'!C42,'ID-30'!C42,'ID-34'!C42,'ID-36'!B42,'ID-38'!C42,'ID-39'!C42,'ID-40'!C42,'ID-44'!C42,'ID-45'!C42,'ID-57'!C42,'ID-59'!C42)</f>
        <v>1.0926586559533118</v>
      </c>
      <c r="D35" s="1">
        <f>STDEV('ID-13'!C42,'ID-14'!D42,'ID-15'!C42,'ID-16'!B42,'ID-18'!C42,'ID-26'!D42,'ID-29'!D42,'ID-30'!D42,'ID-33'!C42,'ID-34'!D42,'ID-36'!C42,'ID-37'!C42,'ID-38'!D42,'ID-39'!D42,'ID-40'!D42,'ID-45'!D42,'ID-59'!D42,'ID-71'!C42)</f>
        <v>1.6381620852338865</v>
      </c>
      <c r="E35" s="1">
        <f>STDEV('ID-03'!B42,'ID-09'!C42,'ID-13'!D42,'ID-15'!D42,'ID-16'!C42,'ID-18'!D42,'ID-24'!D42,'ID-29'!E42,'ID-30'!E42,'ID-33'!D42,'ID-34'!E42,'ID-36'!D42,'ID-38'!E42,'ID-39'!E42,'ID-40'!E42,'ID-44'!D42,'ID-45'!E42,'ID-57'!D42,'ID-70'!C42,'ID-71'!D42)</f>
        <v>1.4460837444311152</v>
      </c>
      <c r="F35" s="1">
        <f>STDEV('ID-01'!B42,'ID-02'!B42,'ID-03'!C42,'ID-06'!B42,'ID-08'!C42,'ID-09'!D42,'ID-12'!B42,'ID-16'!D42,'ID-18'!E42,'ID-24'!E42,'ID-29'!F42,'ID-33'!E42,'ID-34'!F42,'ID-36'!E42,'ID-38'!F42,'ID-39'!F42,'ID-40'!F42,'ID-45'!F42,'ID-53'!C42,'ID-54'!B42,'ID-57'!E42,'ID-71'!E42)</f>
        <v>1.5537315558560159</v>
      </c>
      <c r="G35" s="1">
        <f>STDEV('ID-01'!C42,'ID-02'!C42,'ID-03'!D42,'ID-07'!B42,'ID-08'!D42,'ID-11'!D42,'ID-18'!F42,'ID-24'!F42,'ID-29'!G42,'ID-31'!B42,'ID-33'!F42,'ID-34'!G42,'ID-36'!F42,'ID-39'!G42,'ID-40'!G42,'ID-44'!E42,'ID-45'!G42,'ID-50'!B42,'ID-53'!D42,'ID-54'!C42,'ID-57'!F42,'ID-59'!E42,'ID-70'!D42,'ID-71'!F42)</f>
        <v>1.5651945832448515</v>
      </c>
      <c r="H35" s="1">
        <f>STDEV('ID-03'!E42,'ID-11'!E42,'ID-13'!E42,'ID-15'!E42,'ID-16'!E42,'ID-18'!G42,'ID-24'!G42,'ID-29'!H42,'ID-30'!F42,'ID-31'!C42,'ID-33'!G42,'ID-34'!H42,'ID-40'!H42,'ID-44'!F42,'ID-45'!H42,'ID-54'!D42,'ID-57'!G42,'ID-59'!F42,'ID-70'!E42,'ID-71'!G42)</f>
        <v>1.1829252834368167</v>
      </c>
      <c r="I35" s="1">
        <f>STDEV('ID-12'!C42,'ID-18'!H42,'ID-24'!H42,'ID-29'!I42,'ID-40'!I42,'ID-44'!G42,'ID-45'!I42,'ID-59'!G42)</f>
        <v>1.205143016022129</v>
      </c>
      <c r="J35" s="1">
        <f>STDEV('ID-31'!D42,'ID-40'!J42,'ID-44'!H42,'ID-45'!J42,'ID-57'!H42)</f>
        <v>2.2610360849996778</v>
      </c>
      <c r="K35" s="1">
        <f>STDEV('ID-26'!E42,'ID-31'!E42,'ID-34'!I42,'ID-36'!G42,'ID-40'!K42,'ID-44'!I42,'ID-57'!I42)</f>
        <v>2.3003542670704897</v>
      </c>
    </row>
    <row r="36" spans="1:11" x14ac:dyDescent="0.25">
      <c r="A36" s="1">
        <v>4</v>
      </c>
      <c r="B36" s="1">
        <f>STDEV('ID-11'!B43,'ID-13'!B43,'ID-14'!B43,'ID-15'!B43,'ID-24'!B43,'ID-26'!B43,'ID-29'!B43,'ID-30'!B43,'ID-32'!B43,'ID-33'!B43,'ID-34'!B43,'ID-37'!B43,'ID-38'!B43,'ID-39'!B43,'ID-40'!B43,'ID-44'!B43,'ID-45'!B43,'ID-53'!B43,'ID-57'!B43,'ID-59'!B43,'ID-70'!B43,'ID-71'!B43)</f>
        <v>0.95751769374010587</v>
      </c>
      <c r="C36" s="1">
        <f>STDEV('ID-08'!B43,'ID-09'!B43,'ID-11'!C43,'ID-14'!C43,'ID-18'!B43,'ID-24'!C43,'ID-26'!C43,'ID-29'!C43,'ID-30'!C43,'ID-34'!C43,'ID-36'!B43,'ID-38'!C43,'ID-39'!C43,'ID-40'!C43,'ID-44'!C43,'ID-45'!C43,'ID-57'!C43,'ID-59'!C43)</f>
        <v>1.1044930677992897</v>
      </c>
      <c r="D36" s="1">
        <f>STDEV('ID-13'!C43,'ID-14'!D43,'ID-15'!C43,'ID-16'!B43,'ID-18'!C43,'ID-26'!D43,'ID-29'!D43,'ID-30'!D43,'ID-33'!C43,'ID-34'!D43,'ID-36'!C43,'ID-37'!C43,'ID-38'!D43,'ID-39'!D43,'ID-40'!D43,'ID-45'!D43,'ID-59'!D43,'ID-71'!C43)</f>
        <v>1.6158376185305139</v>
      </c>
      <c r="E36" s="1">
        <f>STDEV('ID-03'!B43,'ID-09'!C43,'ID-13'!D43,'ID-15'!D43,'ID-16'!C43,'ID-18'!D43,'ID-24'!D43,'ID-29'!E43,'ID-30'!E43,'ID-33'!D43,'ID-34'!E43,'ID-36'!D43,'ID-38'!E43,'ID-39'!E43,'ID-40'!E43,'ID-44'!D43,'ID-45'!E43,'ID-57'!D43,'ID-70'!C43,'ID-71'!D43)</f>
        <v>1.4406251301551414</v>
      </c>
      <c r="F36" s="1">
        <f>STDEV('ID-01'!B43,'ID-02'!B43,'ID-03'!C43,'ID-06'!B43,'ID-08'!C43,'ID-09'!D43,'ID-12'!B43,'ID-16'!D43,'ID-18'!E43,'ID-24'!E43,'ID-29'!F43,'ID-33'!E43,'ID-34'!F43,'ID-36'!E43,'ID-38'!F43,'ID-39'!F43,'ID-40'!F43,'ID-45'!F43,'ID-53'!C43,'ID-54'!B43,'ID-57'!E43,'ID-71'!E43)</f>
        <v>1.5529831203093383</v>
      </c>
      <c r="G36" s="1">
        <f>STDEV('ID-01'!C43,'ID-02'!C43,'ID-03'!D43,'ID-07'!B43,'ID-08'!D43,'ID-11'!D43,'ID-18'!F43,'ID-24'!F43,'ID-29'!G43,'ID-31'!B43,'ID-33'!F43,'ID-34'!G43,'ID-36'!F43,'ID-39'!G43,'ID-40'!G43,'ID-44'!E43,'ID-45'!G43,'ID-50'!B43,'ID-53'!D43,'ID-54'!C43,'ID-57'!F43,'ID-59'!E43,'ID-70'!D43,'ID-71'!F43)</f>
        <v>1.5654606417846568</v>
      </c>
      <c r="H36" s="1">
        <f>STDEV('ID-03'!E43,'ID-11'!E43,'ID-13'!E43,'ID-15'!E43,'ID-16'!E43,'ID-18'!G43,'ID-24'!G43,'ID-29'!H43,'ID-30'!F43,'ID-31'!C43,'ID-33'!G43,'ID-34'!H43,'ID-40'!H43,'ID-44'!F43,'ID-45'!H43,'ID-54'!D43,'ID-57'!G43,'ID-59'!F43,'ID-70'!E43,'ID-71'!G43)</f>
        <v>1.1802220673253647</v>
      </c>
      <c r="I36" s="1">
        <f>STDEV('ID-12'!C43,'ID-18'!H43,'ID-24'!H43,'ID-29'!I43,'ID-40'!I43,'ID-44'!G43,'ID-45'!I43,'ID-59'!G43)</f>
        <v>1.1950013331460512</v>
      </c>
      <c r="J36" s="1">
        <f>STDEV('ID-31'!D43,'ID-40'!J43,'ID-44'!H43,'ID-45'!J43,'ID-57'!H43)</f>
        <v>2.1785780459931745</v>
      </c>
      <c r="K36" s="1">
        <f>STDEV('ID-26'!E43,'ID-31'!E43,'ID-34'!I43,'ID-36'!G43,'ID-40'!K43,'ID-44'!I43,'ID-57'!I43)</f>
        <v>2.2871894354784805</v>
      </c>
    </row>
    <row r="37" spans="1:11" x14ac:dyDescent="0.25">
      <c r="A37" s="1">
        <v>4.125</v>
      </c>
      <c r="B37" s="1">
        <f>STDEV('ID-11'!B44,'ID-13'!B44,'ID-14'!B44,'ID-15'!B44,'ID-24'!B44,'ID-26'!B44,'ID-29'!B44,'ID-30'!B44,'ID-32'!B44,'ID-33'!B44,'ID-34'!B44,'ID-37'!B44,'ID-38'!B44,'ID-39'!B44,'ID-40'!B44,'ID-44'!B44,'ID-45'!B44,'ID-53'!B44,'ID-57'!B44,'ID-59'!B44,'ID-70'!B44,'ID-71'!B44)</f>
        <v>0.96814491387668078</v>
      </c>
      <c r="C37" s="1">
        <f>STDEV('ID-08'!B44,'ID-09'!B44,'ID-11'!C44,'ID-14'!C44,'ID-18'!B44,'ID-24'!C44,'ID-26'!C44,'ID-29'!C44,'ID-30'!C44,'ID-34'!C44,'ID-36'!B44,'ID-38'!C44,'ID-39'!C44,'ID-40'!C44,'ID-44'!C44,'ID-45'!C44,'ID-57'!C44,'ID-59'!C44)</f>
        <v>1.1258402321331844</v>
      </c>
      <c r="D37" s="1">
        <f>STDEV('ID-13'!C44,'ID-14'!D44,'ID-15'!C44,'ID-16'!B44,'ID-18'!C44,'ID-26'!D44,'ID-29'!D44,'ID-30'!D44,'ID-33'!C44,'ID-34'!D44,'ID-36'!C44,'ID-37'!C44,'ID-38'!D44,'ID-39'!D44,'ID-40'!D44,'ID-45'!D44,'ID-59'!D44,'ID-71'!C44)</f>
        <v>1.5947231260209105</v>
      </c>
      <c r="E37" s="1">
        <f>STDEV('ID-03'!B44,'ID-09'!C44,'ID-13'!D44,'ID-15'!D44,'ID-16'!C44,'ID-18'!D44,'ID-24'!D44,'ID-29'!E44,'ID-30'!E44,'ID-33'!D44,'ID-34'!E44,'ID-36'!D44,'ID-38'!E44,'ID-39'!E44,'ID-40'!E44,'ID-44'!D44,'ID-45'!E44,'ID-57'!D44,'ID-70'!C44,'ID-71'!D44)</f>
        <v>1.4361414008289712</v>
      </c>
      <c r="F37" s="1">
        <f>STDEV('ID-01'!B44,'ID-02'!B44,'ID-03'!C44,'ID-06'!B44,'ID-08'!C44,'ID-09'!D44,'ID-12'!B44,'ID-16'!D44,'ID-18'!E44,'ID-24'!E44,'ID-29'!F44,'ID-33'!E44,'ID-34'!F44,'ID-36'!E44,'ID-38'!F44,'ID-39'!F44,'ID-40'!F44,'ID-45'!F44,'ID-53'!C44,'ID-54'!B44,'ID-57'!E44,'ID-71'!E44)</f>
        <v>1.5530183482813207</v>
      </c>
      <c r="G37" s="1">
        <f>STDEV('ID-01'!C44,'ID-02'!C44,'ID-03'!D44,'ID-07'!B44,'ID-08'!D44,'ID-11'!D44,'ID-18'!F44,'ID-24'!F44,'ID-29'!G44,'ID-31'!B44,'ID-33'!F44,'ID-34'!G44,'ID-36'!F44,'ID-39'!G44,'ID-40'!G44,'ID-44'!E44,'ID-45'!G44,'ID-50'!B44,'ID-53'!D44,'ID-54'!C44,'ID-57'!F44,'ID-59'!E44,'ID-70'!D44,'ID-71'!F44)</f>
        <v>1.564367344796739</v>
      </c>
      <c r="H37" s="1">
        <f>STDEV('ID-03'!E44,'ID-11'!E44,'ID-13'!E44,'ID-15'!E44,'ID-16'!E44,'ID-18'!G44,'ID-24'!G44,'ID-29'!H44,'ID-30'!F44,'ID-31'!C44,'ID-33'!G44,'ID-34'!H44,'ID-40'!H44,'ID-44'!F44,'ID-45'!H44,'ID-54'!D44,'ID-57'!G44,'ID-59'!F44,'ID-70'!E44,'ID-71'!G44)</f>
        <v>1.1718274096048709</v>
      </c>
      <c r="I37" s="1">
        <f>STDEV('ID-12'!C44,'ID-18'!H44,'ID-24'!H44,'ID-29'!I44,'ID-40'!I44,'ID-44'!G44,'ID-45'!I44,'ID-59'!G44)</f>
        <v>1.1842045458086183</v>
      </c>
      <c r="J37" s="1">
        <f>STDEV('ID-31'!D44,'ID-40'!J44,'ID-44'!H44,'ID-45'!J44,'ID-57'!H44)</f>
        <v>2.1803371416975752</v>
      </c>
      <c r="K37" s="1">
        <f>STDEV('ID-26'!E44,'ID-31'!E44,'ID-34'!I44,'ID-36'!G44,'ID-40'!K44,'ID-44'!I44,'ID-57'!I44)</f>
        <v>2.311768691839545</v>
      </c>
    </row>
    <row r="38" spans="1:11" x14ac:dyDescent="0.25">
      <c r="A38" s="1">
        <v>4.25</v>
      </c>
      <c r="B38" s="1">
        <f>STDEV('ID-11'!B45,'ID-13'!B45,'ID-14'!B45,'ID-15'!B45,'ID-24'!B45,'ID-26'!B45,'ID-29'!B45,'ID-30'!B45,'ID-32'!B45,'ID-33'!B45,'ID-34'!B45,'ID-37'!B45,'ID-38'!B45,'ID-39'!B45,'ID-40'!B45,'ID-44'!B45,'ID-45'!B45,'ID-53'!B45,'ID-57'!B45,'ID-59'!B45,'ID-70'!B45,'ID-71'!B45)</f>
        <v>0.98661972107761386</v>
      </c>
      <c r="C38" s="1">
        <f>STDEV('ID-08'!B45,'ID-09'!B45,'ID-11'!C45,'ID-14'!C45,'ID-18'!B45,'ID-24'!C45,'ID-26'!C45,'ID-29'!C45,'ID-30'!C45,'ID-34'!C45,'ID-36'!B45,'ID-38'!C45,'ID-39'!C45,'ID-40'!C45,'ID-44'!C45,'ID-45'!C45,'ID-57'!C45,'ID-59'!C45)</f>
        <v>1.1454834788844535</v>
      </c>
      <c r="D38" s="1">
        <f>STDEV('ID-13'!C45,'ID-14'!D45,'ID-15'!C45,'ID-16'!B45,'ID-18'!C45,'ID-26'!D45,'ID-29'!D45,'ID-30'!D45,'ID-33'!C45,'ID-34'!D45,'ID-36'!C45,'ID-37'!C45,'ID-38'!D45,'ID-39'!D45,'ID-40'!D45,'ID-45'!D45,'ID-59'!D45,'ID-71'!C45)</f>
        <v>1.6135503388119166</v>
      </c>
      <c r="E38" s="1">
        <f>STDEV('ID-03'!B45,'ID-09'!C45,'ID-13'!D45,'ID-15'!D45,'ID-16'!C45,'ID-18'!D45,'ID-24'!D45,'ID-29'!E45,'ID-30'!E45,'ID-33'!D45,'ID-34'!E45,'ID-36'!D45,'ID-38'!E45,'ID-39'!E45,'ID-40'!E45,'ID-44'!D45,'ID-45'!E45,'ID-57'!D45,'ID-70'!C45,'ID-71'!D45)</f>
        <v>1.4343904383016262</v>
      </c>
      <c r="F38" s="1">
        <f>STDEV('ID-01'!B45,'ID-02'!B45,'ID-03'!C45,'ID-06'!B45,'ID-08'!C45,'ID-09'!D45,'ID-12'!B45,'ID-16'!D45,'ID-18'!E45,'ID-24'!E45,'ID-29'!F45,'ID-33'!E45,'ID-34'!F45,'ID-36'!E45,'ID-38'!F45,'ID-39'!F45,'ID-40'!F45,'ID-45'!F45,'ID-53'!C45,'ID-54'!B45,'ID-57'!E45,'ID-71'!E45)</f>
        <v>1.5533062600628611</v>
      </c>
      <c r="G38" s="1">
        <f>STDEV('ID-01'!C45,'ID-02'!C45,'ID-03'!D45,'ID-07'!B45,'ID-08'!D45,'ID-11'!D45,'ID-18'!F45,'ID-24'!F45,'ID-29'!G45,'ID-31'!B45,'ID-33'!F45,'ID-34'!G45,'ID-36'!F45,'ID-39'!G45,'ID-40'!G45,'ID-44'!E45,'ID-45'!G45,'ID-50'!B45,'ID-53'!D45,'ID-54'!C45,'ID-57'!F45,'ID-59'!E45,'ID-70'!D45,'ID-71'!F45)</f>
        <v>1.5612870379691552</v>
      </c>
      <c r="H38" s="1">
        <f>STDEV('ID-03'!E45,'ID-11'!E45,'ID-13'!E45,'ID-15'!E45,'ID-16'!E45,'ID-18'!G45,'ID-24'!G45,'ID-29'!H45,'ID-30'!F45,'ID-31'!C45,'ID-33'!G45,'ID-34'!H45,'ID-40'!H45,'ID-44'!F45,'ID-45'!H45,'ID-54'!D45,'ID-57'!G45,'ID-59'!F45,'ID-70'!E45,'ID-71'!G45)</f>
        <v>1.1799277675068474</v>
      </c>
      <c r="I38" s="1">
        <f>STDEV('ID-12'!C45,'ID-18'!H45,'ID-24'!H45,'ID-29'!I45,'ID-40'!I45,'ID-44'!G45,'ID-45'!I45,'ID-59'!G45)</f>
        <v>1.1869199899905503</v>
      </c>
      <c r="J38" s="1">
        <f>STDEV('ID-31'!D45,'ID-40'!J45,'ID-44'!H45,'ID-45'!J45,'ID-57'!H45)</f>
        <v>2.1904038356902329</v>
      </c>
      <c r="K38" s="1">
        <f>STDEV('ID-26'!E45,'ID-31'!E45,'ID-34'!I45,'ID-36'!G45,'ID-40'!K45,'ID-44'!I45,'ID-57'!I45)</f>
        <v>2.3228000119911725</v>
      </c>
    </row>
    <row r="39" spans="1:11" x14ac:dyDescent="0.25">
      <c r="A39" s="1">
        <v>4.375</v>
      </c>
      <c r="B39" s="1">
        <f>STDEV('ID-11'!B46,'ID-13'!B46,'ID-14'!B46,'ID-15'!B46,'ID-24'!B46,'ID-26'!B46,'ID-29'!B46,'ID-30'!B46,'ID-32'!B46,'ID-33'!B46,'ID-34'!B46,'ID-37'!B46,'ID-38'!B46,'ID-39'!B46,'ID-40'!B46,'ID-44'!B46,'ID-45'!B46,'ID-53'!B46,'ID-57'!B46,'ID-59'!B46,'ID-70'!B46,'ID-71'!B46)</f>
        <v>0.99215253806501413</v>
      </c>
      <c r="C39" s="1">
        <f>STDEV('ID-08'!B46,'ID-09'!B46,'ID-11'!C46,'ID-14'!C46,'ID-18'!B46,'ID-24'!C46,'ID-26'!C46,'ID-29'!C46,'ID-30'!C46,'ID-34'!C46,'ID-36'!B46,'ID-38'!C46,'ID-39'!C46,'ID-40'!C46,'ID-44'!C46,'ID-45'!C46,'ID-57'!C46,'ID-59'!C46)</f>
        <v>1.1731815530872125</v>
      </c>
      <c r="D39" s="1">
        <f>STDEV('ID-13'!C46,'ID-14'!D46,'ID-15'!C46,'ID-16'!B46,'ID-18'!C46,'ID-26'!D46,'ID-29'!D46,'ID-30'!D46,'ID-33'!C46,'ID-34'!D46,'ID-36'!C46,'ID-37'!C46,'ID-38'!D46,'ID-39'!D46,'ID-40'!D46,'ID-45'!D46,'ID-59'!D46,'ID-71'!C46)</f>
        <v>1.6359402395860645</v>
      </c>
      <c r="E39" s="1">
        <f>STDEV('ID-03'!B46,'ID-09'!C46,'ID-13'!D46,'ID-15'!D46,'ID-16'!C46,'ID-18'!D46,'ID-24'!D46,'ID-29'!E46,'ID-30'!E46,'ID-33'!D46,'ID-34'!E46,'ID-36'!D46,'ID-38'!E46,'ID-39'!E46,'ID-40'!E46,'ID-44'!D46,'ID-45'!E46,'ID-57'!D46,'ID-70'!C46,'ID-71'!D46)</f>
        <v>1.4278505475242902</v>
      </c>
      <c r="F39" s="1">
        <f>STDEV('ID-01'!B46,'ID-02'!B46,'ID-03'!C46,'ID-06'!B46,'ID-08'!C46,'ID-09'!D46,'ID-12'!B46,'ID-16'!D46,'ID-18'!E46,'ID-24'!E46,'ID-29'!F46,'ID-33'!E46,'ID-34'!F46,'ID-36'!E46,'ID-38'!F46,'ID-39'!F46,'ID-40'!F46,'ID-45'!F46,'ID-53'!C46,'ID-54'!B46,'ID-57'!E46,'ID-71'!E46)</f>
        <v>1.5545371516304456</v>
      </c>
      <c r="G39" s="1">
        <f>STDEV('ID-01'!C46,'ID-02'!C46,'ID-03'!D46,'ID-07'!B46,'ID-08'!D46,'ID-11'!D46,'ID-18'!F46,'ID-24'!F46,'ID-29'!G46,'ID-31'!B46,'ID-33'!F46,'ID-34'!G46,'ID-36'!F46,'ID-39'!G46,'ID-40'!G46,'ID-44'!E46,'ID-45'!G46,'ID-50'!B46,'ID-53'!D46,'ID-54'!C46,'ID-57'!F46,'ID-59'!E46,'ID-70'!D46,'ID-71'!F46)</f>
        <v>1.5574317216208855</v>
      </c>
      <c r="H39" s="1">
        <f>STDEV('ID-03'!E46,'ID-11'!E46,'ID-13'!E46,'ID-15'!E46,'ID-16'!E46,'ID-18'!G46,'ID-24'!G46,'ID-29'!H46,'ID-30'!F46,'ID-31'!C46,'ID-33'!G46,'ID-34'!H46,'ID-40'!H46,'ID-44'!F46,'ID-45'!H46,'ID-54'!D46,'ID-57'!G46,'ID-59'!F46,'ID-70'!E46,'ID-71'!G46)</f>
        <v>1.194920008456777</v>
      </c>
      <c r="I39" s="1">
        <f>STDEV('ID-12'!C46,'ID-18'!H46,'ID-24'!H46,'ID-29'!I46,'ID-40'!I46,'ID-44'!G46,'ID-45'!I46,'ID-59'!G46)</f>
        <v>1.1779396674800557</v>
      </c>
      <c r="J39" s="1">
        <f>STDEV('ID-31'!D46,'ID-40'!J46,'ID-44'!H46,'ID-45'!J46,'ID-57'!H46)</f>
        <v>2.1979027351624509</v>
      </c>
      <c r="K39" s="1">
        <f>STDEV('ID-26'!E46,'ID-31'!E46,'ID-34'!I46,'ID-36'!G46,'ID-40'!K46,'ID-44'!I46,'ID-57'!I46)</f>
        <v>2.3326299258106249</v>
      </c>
    </row>
    <row r="40" spans="1:11" x14ac:dyDescent="0.25">
      <c r="A40" s="1">
        <v>4.5</v>
      </c>
      <c r="B40" s="1">
        <f>STDEV('ID-11'!B47,'ID-13'!B47,'ID-14'!B47,'ID-15'!B47,'ID-24'!B47,'ID-26'!B47,'ID-29'!B47,'ID-30'!B47,'ID-32'!B47,'ID-33'!B47,'ID-34'!B47,'ID-37'!B47,'ID-38'!B47,'ID-39'!B47,'ID-40'!B47,'ID-44'!B47,'ID-45'!B47,'ID-53'!B47,'ID-57'!B47,'ID-59'!B47,'ID-70'!B47,'ID-71'!B47)</f>
        <v>1.007161537489667</v>
      </c>
      <c r="C40" s="1">
        <f>STDEV('ID-08'!B47,'ID-09'!B47,'ID-11'!C47,'ID-14'!C47,'ID-18'!B47,'ID-24'!C47,'ID-26'!C47,'ID-29'!C47,'ID-30'!C47,'ID-34'!C47,'ID-36'!B47,'ID-38'!C47,'ID-39'!C47,'ID-40'!C47,'ID-44'!C47,'ID-45'!C47,'ID-57'!C47,'ID-59'!C47)</f>
        <v>1.1746394483228502</v>
      </c>
      <c r="D40" s="1">
        <f>STDEV('ID-13'!C47,'ID-14'!D47,'ID-15'!C47,'ID-16'!B47,'ID-18'!C47,'ID-26'!D47,'ID-29'!D47,'ID-30'!D47,'ID-33'!C47,'ID-34'!D47,'ID-36'!C47,'ID-37'!C47,'ID-38'!D47,'ID-39'!D47,'ID-40'!D47,'ID-45'!D47,'ID-59'!D47,'ID-71'!C47)</f>
        <v>1.6237746410920142</v>
      </c>
      <c r="E40" s="1">
        <f>STDEV('ID-03'!B47,'ID-09'!C47,'ID-13'!D47,'ID-15'!D47,'ID-16'!C47,'ID-18'!D47,'ID-24'!D47,'ID-29'!E47,'ID-30'!E47,'ID-33'!D47,'ID-34'!E47,'ID-36'!D47,'ID-38'!E47,'ID-39'!E47,'ID-40'!E47,'ID-44'!D47,'ID-45'!E47,'ID-57'!D47,'ID-70'!C47,'ID-71'!D47)</f>
        <v>1.4384923104701779</v>
      </c>
      <c r="F40" s="1">
        <f>STDEV('ID-01'!B47,'ID-02'!B47,'ID-03'!C47,'ID-06'!B47,'ID-08'!C47,'ID-09'!D47,'ID-12'!B47,'ID-16'!D47,'ID-18'!E47,'ID-24'!E47,'ID-29'!F47,'ID-33'!E47,'ID-34'!F47,'ID-36'!E47,'ID-38'!F47,'ID-39'!F47,'ID-40'!F47,'ID-45'!F47,'ID-53'!C47,'ID-54'!B47,'ID-57'!E47,'ID-71'!E47)</f>
        <v>1.5525471980287493</v>
      </c>
      <c r="G40" s="1">
        <f>STDEV('ID-01'!C47,'ID-02'!C47,'ID-03'!D47,'ID-07'!B47,'ID-08'!D47,'ID-11'!D47,'ID-18'!F47,'ID-24'!F47,'ID-29'!G47,'ID-31'!B47,'ID-33'!F47,'ID-34'!G47,'ID-36'!F47,'ID-39'!G47,'ID-40'!G47,'ID-44'!E47,'ID-45'!G47,'ID-50'!B47,'ID-53'!D47,'ID-54'!C47,'ID-57'!F47,'ID-59'!E47,'ID-70'!D47,'ID-71'!F47)</f>
        <v>1.5546787174712664</v>
      </c>
      <c r="H40" s="1">
        <f>STDEV('ID-03'!E47,'ID-11'!E47,'ID-13'!E47,'ID-15'!E47,'ID-16'!E47,'ID-18'!G47,'ID-24'!G47,'ID-29'!H47,'ID-30'!F47,'ID-31'!C47,'ID-33'!G47,'ID-34'!H47,'ID-40'!H47,'ID-44'!F47,'ID-45'!H47,'ID-54'!D47,'ID-57'!G47,'ID-59'!F47,'ID-70'!E47,'ID-71'!G47)</f>
        <v>1.2042115238795803</v>
      </c>
      <c r="I40" s="1">
        <f>STDEV('ID-12'!C47,'ID-18'!H47,'ID-24'!H47,'ID-29'!I47,'ID-40'!I47,'ID-44'!G47,'ID-45'!I47,'ID-59'!G47)</f>
        <v>1.1831267503007861</v>
      </c>
      <c r="J40" s="1">
        <f>STDEV('ID-31'!D47,'ID-40'!J47,'ID-44'!H47,'ID-45'!J47,'ID-57'!H47)</f>
        <v>2.2340317964871308</v>
      </c>
      <c r="K40" s="1">
        <f>STDEV('ID-26'!E47,'ID-31'!E47,'ID-34'!I47,'ID-36'!G47,'ID-40'!K47,'ID-44'!I47,'ID-57'!I47)</f>
        <v>2.3368597189087885</v>
      </c>
    </row>
    <row r="41" spans="1:11" x14ac:dyDescent="0.25">
      <c r="A41" s="1">
        <v>4.625</v>
      </c>
      <c r="B41" s="1">
        <f>STDEV('ID-11'!B48,'ID-13'!B48,'ID-14'!B48,'ID-15'!B48,'ID-24'!B48,'ID-26'!B48,'ID-29'!B48,'ID-30'!B48,'ID-32'!B48,'ID-33'!B48,'ID-34'!B48,'ID-37'!B48,'ID-38'!B48,'ID-39'!B48,'ID-40'!B48,'ID-44'!B48,'ID-45'!B48,'ID-53'!B48,'ID-57'!B48,'ID-59'!B48,'ID-70'!B48,'ID-71'!B48)</f>
        <v>1.0090482891515358</v>
      </c>
      <c r="C41" s="1">
        <f>STDEV('ID-08'!B48,'ID-09'!B48,'ID-11'!C48,'ID-14'!C48,'ID-18'!B48,'ID-24'!C48,'ID-26'!C48,'ID-29'!C48,'ID-30'!C48,'ID-34'!C48,'ID-36'!B48,'ID-38'!C48,'ID-39'!C48,'ID-40'!C48,'ID-44'!C48,'ID-45'!C48,'ID-57'!C48,'ID-59'!C48)</f>
        <v>1.1831123277181594</v>
      </c>
      <c r="D41" s="1">
        <f>STDEV('ID-13'!C48,'ID-14'!D48,'ID-15'!C48,'ID-16'!B48,'ID-18'!C48,'ID-26'!D48,'ID-29'!D48,'ID-30'!D48,'ID-33'!C48,'ID-34'!D48,'ID-36'!C48,'ID-37'!C48,'ID-38'!D48,'ID-39'!D48,'ID-40'!D48,'ID-45'!D48,'ID-59'!D48,'ID-71'!C48)</f>
        <v>1.6167329976834079</v>
      </c>
      <c r="E41" s="1">
        <f>STDEV('ID-03'!B48,'ID-09'!C48,'ID-13'!D48,'ID-15'!D48,'ID-16'!C48,'ID-18'!D48,'ID-24'!D48,'ID-29'!E48,'ID-30'!E48,'ID-33'!D48,'ID-34'!E48,'ID-36'!D48,'ID-38'!E48,'ID-39'!E48,'ID-40'!E48,'ID-44'!D48,'ID-45'!E48,'ID-57'!D48,'ID-70'!C48,'ID-71'!D48)</f>
        <v>1.442771349302769</v>
      </c>
      <c r="F41" s="1">
        <f>STDEV('ID-01'!B48,'ID-02'!B48,'ID-03'!C48,'ID-06'!B48,'ID-08'!C48,'ID-09'!D48,'ID-12'!B48,'ID-16'!D48,'ID-18'!E48,'ID-24'!E48,'ID-29'!F48,'ID-33'!E48,'ID-34'!F48,'ID-36'!E48,'ID-38'!F48,'ID-39'!F48,'ID-40'!F48,'ID-45'!F48,'ID-53'!C48,'ID-54'!B48,'ID-57'!E48,'ID-71'!E48)</f>
        <v>1.5430791637291434</v>
      </c>
      <c r="G41" s="1">
        <f>STDEV('ID-01'!C48,'ID-02'!C48,'ID-03'!D48,'ID-07'!B48,'ID-08'!D48,'ID-11'!D48,'ID-18'!F48,'ID-24'!F48,'ID-29'!G48,'ID-31'!B48,'ID-33'!F48,'ID-34'!G48,'ID-36'!F48,'ID-39'!G48,'ID-40'!G48,'ID-44'!E48,'ID-45'!G48,'ID-50'!B48,'ID-53'!D48,'ID-54'!C48,'ID-57'!F48,'ID-59'!E48,'ID-70'!D48,'ID-71'!F48)</f>
        <v>1.5517589025105762</v>
      </c>
      <c r="H41" s="1">
        <f>STDEV('ID-03'!E48,'ID-11'!E48,'ID-13'!E48,'ID-15'!E48,'ID-16'!E48,'ID-18'!G48,'ID-24'!G48,'ID-29'!H48,'ID-30'!F48,'ID-31'!C48,'ID-33'!G48,'ID-34'!H48,'ID-40'!H48,'ID-44'!F48,'ID-45'!H48,'ID-54'!D48,'ID-57'!G48,'ID-59'!F48,'ID-70'!E48,'ID-71'!G48)</f>
        <v>1.1983963484029441</v>
      </c>
      <c r="I41" s="1">
        <f>STDEV('ID-12'!C48,'ID-18'!H48,'ID-24'!H48,'ID-29'!I48,'ID-40'!I48,'ID-44'!G48,'ID-45'!I48,'ID-59'!G48)</f>
        <v>1.1866251961181615</v>
      </c>
      <c r="J41" s="1">
        <f>STDEV('ID-31'!D48,'ID-40'!J48,'ID-44'!H48,'ID-45'!J48,'ID-57'!H48)</f>
        <v>2.2397696526926523</v>
      </c>
      <c r="K41" s="1">
        <f>STDEV('ID-26'!E48,'ID-31'!E48,'ID-34'!I48,'ID-36'!G48,'ID-40'!K48,'ID-44'!I48,'ID-57'!I48)</f>
        <v>2.3349900099084726</v>
      </c>
    </row>
    <row r="42" spans="1:11" x14ac:dyDescent="0.25">
      <c r="A42" s="1">
        <v>4.75</v>
      </c>
      <c r="B42" s="1">
        <f>STDEV('ID-11'!B49,'ID-13'!B49,'ID-14'!B49,'ID-15'!B49,'ID-24'!B49,'ID-26'!B49,'ID-29'!B49,'ID-30'!B49,'ID-32'!B49,'ID-33'!B49,'ID-34'!B49,'ID-37'!B49,'ID-38'!B49,'ID-39'!B49,'ID-40'!B49,'ID-44'!B49,'ID-45'!B49,'ID-53'!B49,'ID-57'!B49,'ID-59'!B49,'ID-70'!B49,'ID-71'!B49)</f>
        <v>1.0108783398048353</v>
      </c>
      <c r="C42" s="1">
        <f>STDEV('ID-08'!B49,'ID-09'!B49,'ID-11'!C49,'ID-14'!C49,'ID-18'!B49,'ID-24'!C49,'ID-26'!C49,'ID-29'!C49,'ID-30'!C49,'ID-34'!C49,'ID-36'!B49,'ID-38'!C49,'ID-39'!C49,'ID-40'!C49,'ID-44'!C49,'ID-45'!C49,'ID-57'!C49,'ID-59'!C49)</f>
        <v>1.1709797325429019</v>
      </c>
      <c r="D42" s="1">
        <f>STDEV('ID-13'!C49,'ID-14'!D49,'ID-15'!C49,'ID-16'!B49,'ID-18'!C49,'ID-26'!D49,'ID-29'!D49,'ID-30'!D49,'ID-33'!C49,'ID-34'!D49,'ID-36'!C49,'ID-37'!C49,'ID-38'!D49,'ID-39'!D49,'ID-40'!D49,'ID-45'!D49,'ID-59'!D49,'ID-71'!C49)</f>
        <v>1.5975668076079126</v>
      </c>
      <c r="E42" s="1">
        <f>STDEV('ID-03'!B49,'ID-09'!C49,'ID-13'!D49,'ID-15'!D49,'ID-16'!C49,'ID-18'!D49,'ID-24'!D49,'ID-29'!E49,'ID-30'!E49,'ID-33'!D49,'ID-34'!E49,'ID-36'!D49,'ID-38'!E49,'ID-39'!E49,'ID-40'!E49,'ID-44'!D49,'ID-45'!E49,'ID-57'!D49,'ID-70'!C49,'ID-71'!D49)</f>
        <v>1.4597569425078063</v>
      </c>
      <c r="F42" s="1">
        <f>STDEV('ID-01'!B49,'ID-02'!B49,'ID-03'!C49,'ID-06'!B49,'ID-08'!C49,'ID-09'!D49,'ID-12'!B49,'ID-16'!D49,'ID-18'!E49,'ID-24'!E49,'ID-29'!F49,'ID-33'!E49,'ID-34'!F49,'ID-36'!E49,'ID-38'!F49,'ID-39'!F49,'ID-40'!F49,'ID-45'!F49,'ID-53'!C49,'ID-54'!B49,'ID-57'!E49,'ID-71'!E49)</f>
        <v>1.5397184016148724</v>
      </c>
      <c r="G42" s="1">
        <f>STDEV('ID-01'!C49,'ID-02'!C49,'ID-03'!D49,'ID-07'!B49,'ID-08'!D49,'ID-11'!D49,'ID-18'!F49,'ID-24'!F49,'ID-29'!G49,'ID-31'!B49,'ID-33'!F49,'ID-34'!G49,'ID-36'!F49,'ID-39'!G49,'ID-40'!G49,'ID-44'!E49,'ID-45'!G49,'ID-50'!B49,'ID-53'!D49,'ID-54'!C49,'ID-57'!F49,'ID-59'!E49,'ID-70'!D49,'ID-71'!F49)</f>
        <v>1.54374699872098</v>
      </c>
      <c r="H42" s="1">
        <f>STDEV('ID-03'!E49,'ID-11'!E49,'ID-13'!E49,'ID-15'!E49,'ID-16'!E49,'ID-18'!G49,'ID-24'!G49,'ID-29'!H49,'ID-30'!F49,'ID-31'!C49,'ID-33'!G49,'ID-34'!H49,'ID-40'!H49,'ID-44'!F49,'ID-45'!H49,'ID-54'!D49,'ID-57'!G49,'ID-59'!F49,'ID-70'!E49,'ID-71'!G49)</f>
        <v>1.2010233317287311</v>
      </c>
      <c r="I42" s="1">
        <f>STDEV('ID-12'!C49,'ID-18'!H49,'ID-24'!H49,'ID-29'!I49,'ID-40'!I49,'ID-44'!G49,'ID-45'!I49,'ID-59'!G49)</f>
        <v>1.190542513331287</v>
      </c>
      <c r="J42" s="1">
        <f>STDEV('ID-31'!D49,'ID-40'!J49,'ID-44'!H49,'ID-45'!J49,'ID-57'!H49)</f>
        <v>2.2599486741070494</v>
      </c>
      <c r="K42" s="1">
        <f>STDEV('ID-26'!E49,'ID-31'!E49,'ID-34'!I49,'ID-36'!G49,'ID-40'!K49,'ID-44'!I49,'ID-57'!I49)</f>
        <v>2.3435749040083222</v>
      </c>
    </row>
    <row r="43" spans="1:11" x14ac:dyDescent="0.25">
      <c r="A43" s="1">
        <v>4.875</v>
      </c>
      <c r="B43" s="1">
        <f>STDEV('ID-11'!B50,'ID-13'!B50,'ID-14'!B50,'ID-15'!B50,'ID-24'!B50,'ID-26'!B50,'ID-29'!B50,'ID-30'!B50,'ID-32'!B50,'ID-33'!B50,'ID-34'!B50,'ID-37'!B50,'ID-38'!B50,'ID-39'!B50,'ID-40'!B50,'ID-44'!B50,'ID-45'!B50,'ID-53'!B50,'ID-57'!B50,'ID-59'!B50,'ID-70'!B50,'ID-71'!B50)</f>
        <v>1.0020688071953121</v>
      </c>
      <c r="C43" s="1">
        <f>STDEV('ID-08'!B50,'ID-09'!B50,'ID-11'!C50,'ID-14'!C50,'ID-18'!B50,'ID-24'!C50,'ID-26'!C50,'ID-29'!C50,'ID-30'!C50,'ID-34'!C50,'ID-36'!B50,'ID-38'!C50,'ID-39'!C50,'ID-40'!C50,'ID-44'!C50,'ID-45'!C50,'ID-57'!C50,'ID-59'!C50)</f>
        <v>1.1738969595400079</v>
      </c>
      <c r="D43" s="1">
        <f>STDEV('ID-13'!C50,'ID-14'!D50,'ID-15'!C50,'ID-16'!B50,'ID-18'!C50,'ID-26'!D50,'ID-29'!D50,'ID-30'!D50,'ID-33'!C50,'ID-34'!D50,'ID-36'!C50,'ID-37'!C50,'ID-38'!D50,'ID-39'!D50,'ID-40'!D50,'ID-45'!D50,'ID-59'!D50,'ID-71'!C50)</f>
        <v>1.5852401682229216</v>
      </c>
      <c r="E43" s="1">
        <f>STDEV('ID-03'!B50,'ID-09'!C50,'ID-13'!D50,'ID-15'!D50,'ID-16'!C50,'ID-18'!D50,'ID-24'!D50,'ID-29'!E50,'ID-30'!E50,'ID-33'!D50,'ID-34'!E50,'ID-36'!D50,'ID-38'!E50,'ID-39'!E50,'ID-40'!E50,'ID-44'!D50,'ID-45'!E50,'ID-57'!D50,'ID-70'!C50,'ID-71'!D50)</f>
        <v>1.4869834452601169</v>
      </c>
      <c r="F43" s="1">
        <f>STDEV('ID-01'!B50,'ID-02'!B50,'ID-03'!C50,'ID-06'!B50,'ID-08'!C50,'ID-09'!D50,'ID-12'!B50,'ID-16'!D50,'ID-18'!E50,'ID-24'!E50,'ID-29'!F50,'ID-33'!E50,'ID-34'!F50,'ID-36'!E50,'ID-38'!F50,'ID-39'!F50,'ID-40'!F50,'ID-45'!F50,'ID-53'!C50,'ID-54'!B50,'ID-57'!E50,'ID-71'!E50)</f>
        <v>1.5351671555601998</v>
      </c>
      <c r="G43" s="1">
        <f>STDEV('ID-01'!C50,'ID-02'!C50,'ID-03'!D50,'ID-07'!B50,'ID-08'!D50,'ID-11'!D50,'ID-18'!F50,'ID-24'!F50,'ID-29'!G50,'ID-31'!B50,'ID-33'!F50,'ID-34'!G50,'ID-36'!F50,'ID-39'!G50,'ID-40'!G50,'ID-44'!E50,'ID-45'!G50,'ID-50'!B50,'ID-53'!D50,'ID-54'!C50,'ID-57'!F50,'ID-59'!E50,'ID-70'!D50,'ID-71'!F50)</f>
        <v>1.5403028244899422</v>
      </c>
      <c r="H43" s="1">
        <f>STDEV('ID-03'!E50,'ID-11'!E50,'ID-13'!E50,'ID-15'!E50,'ID-16'!E50,'ID-18'!G50,'ID-24'!G50,'ID-29'!H50,'ID-30'!F50,'ID-31'!C50,'ID-33'!G50,'ID-34'!H50,'ID-40'!H50,'ID-44'!F50,'ID-45'!H50,'ID-54'!D50,'ID-57'!G50,'ID-59'!F50,'ID-70'!E50,'ID-71'!G50)</f>
        <v>1.2152931428190514</v>
      </c>
      <c r="I43" s="1">
        <f>STDEV('ID-12'!C50,'ID-18'!H50,'ID-24'!H50,'ID-29'!I50,'ID-40'!I50,'ID-44'!G50,'ID-45'!I50,'ID-59'!G50)</f>
        <v>1.2146879576083189</v>
      </c>
      <c r="J43" s="1">
        <f>STDEV('ID-31'!D50,'ID-40'!J50,'ID-44'!H50,'ID-45'!J50,'ID-57'!H50)</f>
        <v>2.2584991550346456</v>
      </c>
      <c r="K43" s="1">
        <f>STDEV('ID-26'!E50,'ID-31'!E50,'ID-34'!I50,'ID-36'!G50,'ID-40'!K50,'ID-44'!I50,'ID-57'!I50)</f>
        <v>2.3442314394519776</v>
      </c>
    </row>
    <row r="44" spans="1:11" x14ac:dyDescent="0.25">
      <c r="A44" s="1">
        <v>5</v>
      </c>
      <c r="B44" s="1">
        <f>STDEV('ID-11'!B51,'ID-13'!B51,'ID-14'!B51,'ID-15'!B51,'ID-24'!B51,'ID-26'!B51,'ID-29'!B51,'ID-30'!B51,'ID-32'!B51,'ID-33'!B51,'ID-34'!B51,'ID-37'!B51,'ID-38'!B51,'ID-39'!B51,'ID-40'!B51,'ID-44'!B51,'ID-45'!B51,'ID-53'!B51,'ID-57'!B51,'ID-59'!B51,'ID-70'!B51,'ID-71'!B51)</f>
        <v>1.006251939285941</v>
      </c>
      <c r="C44" s="1">
        <f>STDEV('ID-08'!B51,'ID-09'!B51,'ID-11'!C51,'ID-14'!C51,'ID-18'!B51,'ID-24'!C51,'ID-26'!C51,'ID-29'!C51,'ID-30'!C51,'ID-34'!C51,'ID-36'!B51,'ID-38'!C51,'ID-39'!C51,'ID-40'!C51,'ID-44'!C51,'ID-45'!C51,'ID-57'!C51,'ID-59'!C51)</f>
        <v>1.1479273495163205</v>
      </c>
      <c r="D44" s="1">
        <f>STDEV('ID-13'!C51,'ID-14'!D51,'ID-15'!C51,'ID-16'!B51,'ID-18'!C51,'ID-26'!D51,'ID-29'!D51,'ID-30'!D51,'ID-33'!C51,'ID-34'!D51,'ID-36'!C51,'ID-37'!C51,'ID-38'!D51,'ID-39'!D51,'ID-40'!D51,'ID-45'!D51,'ID-59'!D51,'ID-71'!C51)</f>
        <v>1.5717430270999291</v>
      </c>
      <c r="E44" s="1">
        <f>STDEV('ID-03'!B51,'ID-09'!C51,'ID-13'!D51,'ID-15'!D51,'ID-16'!C51,'ID-18'!D51,'ID-24'!D51,'ID-29'!E51,'ID-30'!E51,'ID-33'!D51,'ID-34'!E51,'ID-36'!D51,'ID-38'!E51,'ID-39'!E51,'ID-40'!E51,'ID-44'!D51,'ID-45'!E51,'ID-57'!D51,'ID-70'!C51,'ID-71'!D51)</f>
        <v>1.4870665647252008</v>
      </c>
      <c r="F44" s="1">
        <f>STDEV('ID-01'!B51,'ID-02'!B51,'ID-03'!C51,'ID-06'!B51,'ID-08'!C51,'ID-09'!D51,'ID-12'!B51,'ID-16'!D51,'ID-18'!E51,'ID-24'!E51,'ID-29'!F51,'ID-33'!E51,'ID-34'!F51,'ID-36'!E51,'ID-38'!F51,'ID-39'!F51,'ID-40'!F51,'ID-45'!F51,'ID-53'!C51,'ID-54'!B51,'ID-57'!E51,'ID-71'!E51)</f>
        <v>1.5322381126198645</v>
      </c>
      <c r="G44" s="1">
        <f>STDEV('ID-01'!C51,'ID-02'!C51,'ID-03'!D51,'ID-07'!B51,'ID-08'!D51,'ID-11'!D51,'ID-18'!F51,'ID-24'!F51,'ID-29'!G51,'ID-31'!B51,'ID-33'!F51,'ID-34'!G51,'ID-36'!F51,'ID-39'!G51,'ID-40'!G51,'ID-44'!E51,'ID-45'!G51,'ID-50'!B51,'ID-53'!D51,'ID-54'!C51,'ID-57'!F51,'ID-59'!E51,'ID-70'!D51,'ID-71'!F51)</f>
        <v>1.5385303938194643</v>
      </c>
      <c r="H44" s="1">
        <f>STDEV('ID-03'!E51,'ID-11'!E51,'ID-13'!E51,'ID-15'!E51,'ID-16'!E51,'ID-18'!G51,'ID-24'!G51,'ID-29'!H51,'ID-30'!F51,'ID-31'!C51,'ID-33'!G51,'ID-34'!H51,'ID-40'!H51,'ID-44'!F51,'ID-45'!H51,'ID-54'!D51,'ID-57'!G51,'ID-59'!F51,'ID-70'!E51,'ID-71'!G51)</f>
        <v>1.2179714450685559</v>
      </c>
      <c r="I44" s="1">
        <f>STDEV('ID-12'!C51,'ID-18'!H51,'ID-24'!H51,'ID-29'!I51,'ID-40'!I51,'ID-44'!G51,'ID-45'!I51,'ID-59'!G51)</f>
        <v>1.2265916292670973</v>
      </c>
      <c r="J44" s="1">
        <f>STDEV('ID-31'!D51,'ID-40'!J51,'ID-44'!H51,'ID-45'!J51,'ID-57'!H51)</f>
        <v>2.2356658576805324</v>
      </c>
      <c r="K44" s="1">
        <f>STDEV('ID-26'!E51,'ID-31'!E51,'ID-34'!I51,'ID-36'!G51,'ID-40'!K51,'ID-44'!I51,'ID-57'!I51)</f>
        <v>2.3476261277658677</v>
      </c>
    </row>
    <row r="45" spans="1:11" x14ac:dyDescent="0.25">
      <c r="A45" s="1">
        <v>5.125</v>
      </c>
      <c r="B45" s="1">
        <f>STDEV('ID-11'!B52,'ID-13'!B52,'ID-14'!B52,'ID-15'!B52,'ID-24'!B52,'ID-26'!B52,'ID-29'!B52,'ID-30'!B52,'ID-32'!B52,'ID-33'!B52,'ID-34'!B52,'ID-37'!B52,'ID-38'!B52,'ID-39'!B52,'ID-40'!B52,'ID-44'!B52,'ID-45'!B52,'ID-53'!B52,'ID-57'!B52,'ID-59'!B52,'ID-70'!B52,'ID-71'!B52)</f>
        <v>0.99594071178063837</v>
      </c>
      <c r="C45" s="1">
        <f>STDEV('ID-08'!B52,'ID-09'!B52,'ID-11'!C52,'ID-14'!C52,'ID-18'!B52,'ID-24'!C52,'ID-26'!C52,'ID-29'!C52,'ID-30'!C52,'ID-34'!C52,'ID-36'!B52,'ID-38'!C52,'ID-39'!C52,'ID-40'!C52,'ID-44'!C52,'ID-45'!C52,'ID-57'!C52,'ID-59'!C52)</f>
        <v>1.1268463575978591</v>
      </c>
      <c r="D45" s="1">
        <f>STDEV('ID-13'!C52,'ID-14'!D52,'ID-15'!C52,'ID-16'!B52,'ID-18'!C52,'ID-26'!D52,'ID-29'!D52,'ID-30'!D52,'ID-33'!C52,'ID-34'!D52,'ID-36'!C52,'ID-37'!C52,'ID-38'!D52,'ID-39'!D52,'ID-40'!D52,'ID-45'!D52,'ID-59'!D52,'ID-71'!C52)</f>
        <v>1.5582133426990239</v>
      </c>
      <c r="E45" s="1">
        <f>STDEV('ID-03'!B52,'ID-09'!C52,'ID-13'!D52,'ID-15'!D52,'ID-16'!C52,'ID-18'!D52,'ID-24'!D52,'ID-29'!E52,'ID-30'!E52,'ID-33'!D52,'ID-34'!E52,'ID-36'!D52,'ID-38'!E52,'ID-39'!E52,'ID-40'!E52,'ID-44'!D52,'ID-45'!E52,'ID-57'!D52,'ID-70'!C52,'ID-71'!D52)</f>
        <v>1.4890917266292401</v>
      </c>
      <c r="F45" s="1">
        <f>STDEV('ID-01'!B52,'ID-02'!B52,'ID-03'!C52,'ID-06'!B52,'ID-08'!C52,'ID-09'!D52,'ID-12'!B52,'ID-16'!D52,'ID-18'!E52,'ID-24'!E52,'ID-29'!F52,'ID-33'!E52,'ID-34'!F52,'ID-36'!E52,'ID-38'!F52,'ID-39'!F52,'ID-40'!F52,'ID-45'!F52,'ID-53'!C52,'ID-54'!B52,'ID-57'!E52,'ID-71'!E52)</f>
        <v>1.5316903410951701</v>
      </c>
      <c r="G45" s="1">
        <f>STDEV('ID-01'!C52,'ID-02'!C52,'ID-03'!D52,'ID-07'!B52,'ID-08'!D52,'ID-11'!D52,'ID-18'!F52,'ID-24'!F52,'ID-29'!G52,'ID-31'!B52,'ID-33'!F52,'ID-34'!G52,'ID-36'!F52,'ID-39'!G52,'ID-40'!G52,'ID-44'!E52,'ID-45'!G52,'ID-50'!B52,'ID-53'!D52,'ID-54'!C52,'ID-57'!F52,'ID-59'!E52,'ID-70'!D52,'ID-71'!F52)</f>
        <v>1.5363654288557922</v>
      </c>
      <c r="H45" s="1">
        <f>STDEV('ID-03'!E52,'ID-11'!E52,'ID-13'!E52,'ID-15'!E52,'ID-16'!E52,'ID-18'!G52,'ID-24'!G52,'ID-29'!H52,'ID-30'!F52,'ID-31'!C52,'ID-33'!G52,'ID-34'!H52,'ID-40'!H52,'ID-44'!F52,'ID-45'!H52,'ID-54'!D52,'ID-57'!G52,'ID-59'!F52,'ID-70'!E52,'ID-71'!G52)</f>
        <v>1.2382509014835674</v>
      </c>
      <c r="I45" s="1">
        <f>STDEV('ID-12'!C52,'ID-18'!H52,'ID-24'!H52,'ID-29'!I52,'ID-40'!I52,'ID-44'!G52,'ID-45'!I52,'ID-59'!G52)</f>
        <v>1.2437278202397872</v>
      </c>
      <c r="J45" s="1">
        <f>STDEV('ID-31'!D52,'ID-40'!J52,'ID-44'!H52,'ID-45'!J52,'ID-57'!H52)</f>
        <v>2.2396107531146212</v>
      </c>
      <c r="K45" s="1">
        <f>STDEV('ID-26'!E52,'ID-31'!E52,'ID-34'!I52,'ID-36'!G52,'ID-40'!K52,'ID-44'!I52,'ID-57'!I52)</f>
        <v>2.3532347537837901</v>
      </c>
    </row>
    <row r="46" spans="1:11" x14ac:dyDescent="0.25">
      <c r="A46" s="1">
        <v>5.25</v>
      </c>
      <c r="B46" s="1">
        <f>STDEV('ID-11'!B53,'ID-13'!B53,'ID-14'!B53,'ID-15'!B53,'ID-24'!B53,'ID-26'!B53,'ID-29'!B53,'ID-30'!B53,'ID-32'!B53,'ID-33'!B53,'ID-34'!B53,'ID-37'!B53,'ID-38'!B53,'ID-39'!B53,'ID-40'!B53,'ID-44'!B53,'ID-45'!B53,'ID-53'!B53,'ID-57'!B53,'ID-59'!B53,'ID-70'!B53,'ID-71'!B53)</f>
        <v>0.99682063911212315</v>
      </c>
      <c r="C46" s="1">
        <f>STDEV('ID-08'!B53,'ID-09'!B53,'ID-11'!C53,'ID-14'!C53,'ID-18'!B53,'ID-24'!C53,'ID-26'!C53,'ID-29'!C53,'ID-30'!C53,'ID-34'!C53,'ID-36'!B53,'ID-38'!C53,'ID-39'!C53,'ID-40'!C53,'ID-44'!C53,'ID-45'!C53,'ID-57'!C53,'ID-59'!C53)</f>
        <v>1.1128622130281873</v>
      </c>
      <c r="D46" s="1">
        <f>STDEV('ID-13'!C53,'ID-14'!D53,'ID-15'!C53,'ID-16'!B53,'ID-18'!C53,'ID-26'!D53,'ID-29'!D53,'ID-30'!D53,'ID-33'!C53,'ID-34'!D53,'ID-36'!C53,'ID-37'!C53,'ID-38'!D53,'ID-39'!D53,'ID-40'!D53,'ID-45'!D53,'ID-59'!D53,'ID-71'!C53)</f>
        <v>1.5313759267059011</v>
      </c>
      <c r="E46" s="1">
        <f>STDEV('ID-03'!B53,'ID-09'!C53,'ID-13'!D53,'ID-15'!D53,'ID-16'!C53,'ID-18'!D53,'ID-24'!D53,'ID-29'!E53,'ID-30'!E53,'ID-33'!D53,'ID-34'!E53,'ID-36'!D53,'ID-38'!E53,'ID-39'!E53,'ID-40'!E53,'ID-44'!D53,'ID-45'!E53,'ID-57'!D53,'ID-70'!C53,'ID-71'!D53)</f>
        <v>1.4976232848760482</v>
      </c>
      <c r="F46" s="1">
        <f>STDEV('ID-01'!B53,'ID-02'!B53,'ID-03'!C53,'ID-06'!B53,'ID-08'!C53,'ID-09'!D53,'ID-12'!B53,'ID-16'!D53,'ID-18'!E53,'ID-24'!E53,'ID-29'!F53,'ID-33'!E53,'ID-34'!F53,'ID-36'!E53,'ID-38'!F53,'ID-39'!F53,'ID-40'!F53,'ID-45'!F53,'ID-53'!C53,'ID-54'!B53,'ID-57'!E53,'ID-71'!E53)</f>
        <v>1.5322795759376526</v>
      </c>
      <c r="G46" s="1">
        <f>STDEV('ID-01'!C53,'ID-02'!C53,'ID-03'!D53,'ID-07'!B53,'ID-08'!D53,'ID-11'!D53,'ID-18'!F53,'ID-24'!F53,'ID-29'!G53,'ID-31'!B53,'ID-33'!F53,'ID-34'!G53,'ID-36'!F53,'ID-39'!G53,'ID-40'!G53,'ID-44'!E53,'ID-45'!G53,'ID-50'!B53,'ID-53'!D53,'ID-54'!C53,'ID-57'!F53,'ID-59'!E53,'ID-70'!D53,'ID-71'!F53)</f>
        <v>1.5345788227563428</v>
      </c>
      <c r="H46" s="1">
        <f>STDEV('ID-03'!E53,'ID-11'!E53,'ID-13'!E53,'ID-15'!E53,'ID-16'!E53,'ID-18'!G53,'ID-24'!G53,'ID-29'!H53,'ID-30'!F53,'ID-31'!C53,'ID-33'!G53,'ID-34'!H53,'ID-40'!H53,'ID-44'!F53,'ID-45'!H53,'ID-54'!D53,'ID-57'!G53,'ID-59'!F53,'ID-70'!E53,'ID-71'!G53)</f>
        <v>1.2440964131920254</v>
      </c>
      <c r="I46" s="1">
        <f>STDEV('ID-12'!C53,'ID-18'!H53,'ID-24'!H53,'ID-29'!I53,'ID-40'!I53,'ID-44'!G53,'ID-45'!I53,'ID-59'!G53)</f>
        <v>1.249236490692911</v>
      </c>
      <c r="J46" s="1">
        <f>STDEV('ID-31'!D53,'ID-40'!J53,'ID-44'!H53,'ID-45'!J53,'ID-57'!H53)</f>
        <v>2.2297706067433345</v>
      </c>
      <c r="K46" s="1">
        <f>STDEV('ID-26'!E53,'ID-31'!E53,'ID-34'!I53,'ID-36'!G53,'ID-40'!K53,'ID-44'!I53,'ID-57'!I53)</f>
        <v>2.3476702311984683</v>
      </c>
    </row>
    <row r="47" spans="1:11" x14ac:dyDescent="0.25">
      <c r="A47" s="1">
        <v>5.375</v>
      </c>
      <c r="B47" s="1">
        <f>STDEV('ID-11'!B54,'ID-13'!B54,'ID-14'!B54,'ID-15'!B54,'ID-24'!B54,'ID-26'!B54,'ID-29'!B54,'ID-30'!B54,'ID-32'!B54,'ID-33'!B54,'ID-34'!B54,'ID-37'!B54,'ID-38'!B54,'ID-39'!B54,'ID-40'!B54,'ID-44'!B54,'ID-45'!B54,'ID-53'!B54,'ID-57'!B54,'ID-59'!B54,'ID-70'!B54,'ID-71'!B54)</f>
        <v>0.99049429475344319</v>
      </c>
      <c r="C47" s="1">
        <f>STDEV('ID-08'!B54,'ID-09'!B54,'ID-11'!C54,'ID-14'!C54,'ID-18'!B54,'ID-24'!C54,'ID-26'!C54,'ID-29'!C54,'ID-30'!C54,'ID-34'!C54,'ID-36'!B54,'ID-38'!C54,'ID-39'!C54,'ID-40'!C54,'ID-44'!C54,'ID-45'!C54,'ID-57'!C54,'ID-59'!C54)</f>
        <v>1.1042337986512296</v>
      </c>
      <c r="D47" s="1">
        <f>STDEV('ID-13'!C54,'ID-14'!D54,'ID-15'!C54,'ID-16'!B54,'ID-18'!C54,'ID-26'!D54,'ID-29'!D54,'ID-30'!D54,'ID-33'!C54,'ID-34'!D54,'ID-36'!C54,'ID-37'!C54,'ID-38'!D54,'ID-39'!D54,'ID-40'!D54,'ID-45'!D54,'ID-59'!D54,'ID-71'!C54)</f>
        <v>1.5015844390118471</v>
      </c>
      <c r="E47" s="1">
        <f>STDEV('ID-03'!B54,'ID-09'!C54,'ID-13'!D54,'ID-15'!D54,'ID-16'!C54,'ID-18'!D54,'ID-24'!D54,'ID-29'!E54,'ID-30'!E54,'ID-33'!D54,'ID-34'!E54,'ID-36'!D54,'ID-38'!E54,'ID-39'!E54,'ID-40'!E54,'ID-44'!D54,'ID-45'!E54,'ID-57'!D54,'ID-70'!C54,'ID-71'!D54)</f>
        <v>1.5027688659255334</v>
      </c>
      <c r="F47" s="1">
        <f>STDEV('ID-01'!B54,'ID-02'!B54,'ID-03'!C54,'ID-06'!B54,'ID-08'!C54,'ID-09'!D54,'ID-12'!B54,'ID-16'!D54,'ID-18'!E54,'ID-24'!E54,'ID-29'!F54,'ID-33'!E54,'ID-34'!F54,'ID-36'!E54,'ID-38'!F54,'ID-39'!F54,'ID-40'!F54,'ID-45'!F54,'ID-53'!C54,'ID-54'!B54,'ID-57'!E54,'ID-71'!E54)</f>
        <v>1.5320682201230393</v>
      </c>
      <c r="G47" s="1">
        <f>STDEV('ID-01'!C54,'ID-02'!C54,'ID-03'!D54,'ID-07'!B54,'ID-08'!D54,'ID-11'!D54,'ID-18'!F54,'ID-24'!F54,'ID-29'!G54,'ID-31'!B54,'ID-33'!F54,'ID-34'!G54,'ID-36'!F54,'ID-39'!G54,'ID-40'!G54,'ID-44'!E54,'ID-45'!G54,'ID-50'!B54,'ID-53'!D54,'ID-54'!C54,'ID-57'!F54,'ID-59'!E54,'ID-70'!D54,'ID-71'!F54)</f>
        <v>1.5359907795988841</v>
      </c>
      <c r="H47" s="1">
        <f>STDEV('ID-03'!E54,'ID-11'!E54,'ID-13'!E54,'ID-15'!E54,'ID-16'!E54,'ID-18'!G54,'ID-24'!G54,'ID-29'!H54,'ID-30'!F54,'ID-31'!C54,'ID-33'!G54,'ID-34'!H54,'ID-40'!H54,'ID-44'!F54,'ID-45'!H54,'ID-54'!D54,'ID-57'!G54,'ID-59'!F54,'ID-70'!E54,'ID-71'!G54)</f>
        <v>1.2521715447852542</v>
      </c>
      <c r="I47" s="1">
        <f>STDEV('ID-12'!C54,'ID-18'!H54,'ID-24'!H54,'ID-29'!I54,'ID-40'!I54,'ID-44'!G54,'ID-45'!I54,'ID-59'!G54)</f>
        <v>1.2505823026416709</v>
      </c>
      <c r="J47" s="1">
        <f>STDEV('ID-31'!D54,'ID-40'!J54,'ID-44'!H54,'ID-45'!J54,'ID-57'!H54)</f>
        <v>2.2211942797517836</v>
      </c>
      <c r="K47" s="1">
        <f>STDEV('ID-26'!E54,'ID-31'!E54,'ID-34'!I54,'ID-36'!G54,'ID-40'!K54,'ID-44'!I54,'ID-57'!I54)</f>
        <v>2.3541098158141578</v>
      </c>
    </row>
    <row r="48" spans="1:11" x14ac:dyDescent="0.25">
      <c r="A48" s="1">
        <v>5.5</v>
      </c>
      <c r="B48" s="1">
        <f>STDEV('ID-11'!B55,'ID-13'!B55,'ID-14'!B55,'ID-15'!B55,'ID-24'!B55,'ID-26'!B55,'ID-29'!B55,'ID-30'!B55,'ID-32'!B55,'ID-33'!B55,'ID-34'!B55,'ID-37'!B55,'ID-38'!B55,'ID-39'!B55,'ID-40'!B55,'ID-44'!B55,'ID-45'!B55,'ID-53'!B55,'ID-57'!B55,'ID-59'!B55,'ID-70'!B55,'ID-71'!B55)</f>
        <v>0.98526996441052839</v>
      </c>
      <c r="C48" s="1">
        <f>STDEV('ID-08'!B55,'ID-09'!B55,'ID-11'!C55,'ID-14'!C55,'ID-18'!B55,'ID-24'!C55,'ID-26'!C55,'ID-29'!C55,'ID-30'!C55,'ID-34'!C55,'ID-36'!B55,'ID-38'!C55,'ID-39'!C55,'ID-40'!C55,'ID-44'!C55,'ID-45'!C55,'ID-57'!C55,'ID-59'!C55)</f>
        <v>1.0983243517339014</v>
      </c>
      <c r="D48" s="1">
        <f>STDEV('ID-13'!C55,'ID-14'!D55,'ID-15'!C55,'ID-16'!B55,'ID-18'!C55,'ID-26'!D55,'ID-29'!D55,'ID-30'!D55,'ID-33'!C55,'ID-34'!D55,'ID-36'!C55,'ID-37'!C55,'ID-38'!D55,'ID-39'!D55,'ID-40'!D55,'ID-45'!D55,'ID-59'!D55,'ID-71'!C55)</f>
        <v>1.4790284621248617</v>
      </c>
      <c r="E48" s="1">
        <f>STDEV('ID-03'!B55,'ID-09'!C55,'ID-13'!D55,'ID-15'!D55,'ID-16'!C55,'ID-18'!D55,'ID-24'!D55,'ID-29'!E55,'ID-30'!E55,'ID-33'!D55,'ID-34'!E55,'ID-36'!D55,'ID-38'!E55,'ID-39'!E55,'ID-40'!E55,'ID-44'!D55,'ID-45'!E55,'ID-57'!D55,'ID-70'!C55,'ID-71'!D55)</f>
        <v>1.5086951887168165</v>
      </c>
      <c r="F48" s="1">
        <f>STDEV('ID-01'!B55,'ID-02'!B55,'ID-03'!C55,'ID-06'!B55,'ID-08'!C55,'ID-09'!D55,'ID-12'!B55,'ID-16'!D55,'ID-18'!E55,'ID-24'!E55,'ID-29'!F55,'ID-33'!E55,'ID-34'!F55,'ID-36'!E55,'ID-38'!F55,'ID-39'!F55,'ID-40'!F55,'ID-45'!F55,'ID-53'!C55,'ID-54'!B55,'ID-57'!E55,'ID-71'!E55)</f>
        <v>1.5307339884310542</v>
      </c>
      <c r="G48" s="1">
        <f>STDEV('ID-01'!C55,'ID-02'!C55,'ID-03'!D55,'ID-07'!B55,'ID-08'!D55,'ID-11'!D55,'ID-18'!F55,'ID-24'!F55,'ID-29'!G55,'ID-31'!B55,'ID-33'!F55,'ID-34'!G55,'ID-36'!F55,'ID-39'!G55,'ID-40'!G55,'ID-44'!E55,'ID-45'!G55,'ID-50'!B55,'ID-53'!D55,'ID-54'!C55,'ID-57'!F55,'ID-59'!E55,'ID-70'!D55,'ID-71'!F55)</f>
        <v>1.5274320271085837</v>
      </c>
      <c r="H48" s="1">
        <f>STDEV('ID-03'!E55,'ID-11'!E55,'ID-13'!E55,'ID-15'!E55,'ID-16'!E55,'ID-18'!G55,'ID-24'!G55,'ID-29'!H55,'ID-30'!F55,'ID-31'!C55,'ID-33'!G55,'ID-34'!H55,'ID-40'!H55,'ID-44'!F55,'ID-45'!H55,'ID-54'!D55,'ID-57'!G55,'ID-59'!F55,'ID-70'!E55,'ID-71'!G55)</f>
        <v>1.2559895479388181</v>
      </c>
      <c r="I48" s="1">
        <f>STDEV('ID-12'!C55,'ID-18'!H55,'ID-24'!H55,'ID-29'!I55,'ID-40'!I55,'ID-44'!G55,'ID-45'!I55,'ID-59'!G55)</f>
        <v>1.244921167799061</v>
      </c>
      <c r="J48" s="1">
        <f>STDEV('ID-31'!D55,'ID-40'!J55,'ID-44'!H55,'ID-45'!J55,'ID-57'!H55)</f>
        <v>2.1991221884649663</v>
      </c>
      <c r="K48" s="1">
        <f>STDEV('ID-26'!E55,'ID-31'!E55,'ID-34'!I55,'ID-36'!G55,'ID-40'!K55,'ID-44'!I55,'ID-57'!I55)</f>
        <v>2.3439498546428448</v>
      </c>
    </row>
    <row r="49" spans="1:11" x14ac:dyDescent="0.25">
      <c r="A49" s="1">
        <v>5.625</v>
      </c>
      <c r="B49" s="1">
        <f>STDEV('ID-11'!B56,'ID-13'!B56,'ID-14'!B56,'ID-15'!B56,'ID-24'!B56,'ID-26'!B56,'ID-29'!B56,'ID-30'!B56,'ID-32'!B56,'ID-33'!B56,'ID-34'!B56,'ID-37'!B56,'ID-38'!B56,'ID-39'!B56,'ID-40'!B56,'ID-44'!B56,'ID-45'!B56,'ID-53'!B56,'ID-57'!B56,'ID-59'!B56,'ID-70'!B56,'ID-71'!B56)</f>
        <v>0.98266851156368118</v>
      </c>
      <c r="C49" s="1">
        <f>STDEV('ID-08'!B56,'ID-09'!B56,'ID-11'!C56,'ID-14'!C56,'ID-18'!B56,'ID-24'!C56,'ID-26'!C56,'ID-29'!C56,'ID-30'!C56,'ID-34'!C56,'ID-36'!B56,'ID-38'!C56,'ID-39'!C56,'ID-40'!C56,'ID-44'!C56,'ID-45'!C56,'ID-57'!C56,'ID-59'!C56)</f>
        <v>1.0980927405626097</v>
      </c>
      <c r="D49" s="1">
        <f>STDEV('ID-13'!C56,'ID-14'!D56,'ID-15'!C56,'ID-16'!B56,'ID-18'!C56,'ID-26'!D56,'ID-29'!D56,'ID-30'!D56,'ID-33'!C56,'ID-34'!D56,'ID-36'!C56,'ID-37'!C56,'ID-38'!D56,'ID-39'!D56,'ID-40'!D56,'ID-45'!D56,'ID-59'!D56,'ID-71'!C56)</f>
        <v>1.4798685670910106</v>
      </c>
      <c r="E49" s="1">
        <f>STDEV('ID-03'!B56,'ID-09'!C56,'ID-13'!D56,'ID-15'!D56,'ID-16'!C56,'ID-18'!D56,'ID-24'!D56,'ID-29'!E56,'ID-30'!E56,'ID-33'!D56,'ID-34'!E56,'ID-36'!D56,'ID-38'!E56,'ID-39'!E56,'ID-40'!E56,'ID-44'!D56,'ID-45'!E56,'ID-57'!D56,'ID-70'!C56,'ID-71'!D56)</f>
        <v>1.5085361738350906</v>
      </c>
      <c r="F49" s="1">
        <f>STDEV('ID-01'!B56,'ID-02'!B56,'ID-03'!C56,'ID-06'!B56,'ID-08'!C56,'ID-09'!D56,'ID-12'!B56,'ID-16'!D56,'ID-18'!E56,'ID-24'!E56,'ID-29'!F56,'ID-33'!E56,'ID-34'!F56,'ID-36'!E56,'ID-38'!F56,'ID-39'!F56,'ID-40'!F56,'ID-45'!F56,'ID-53'!C56,'ID-54'!B56,'ID-57'!E56,'ID-71'!E56)</f>
        <v>1.5313955596838467</v>
      </c>
      <c r="G49" s="1">
        <f>STDEV('ID-01'!C56,'ID-02'!C56,'ID-03'!D56,'ID-07'!B56,'ID-08'!D56,'ID-11'!D56,'ID-18'!F56,'ID-24'!F56,'ID-29'!G56,'ID-31'!B56,'ID-33'!F56,'ID-34'!G56,'ID-36'!F56,'ID-39'!G56,'ID-40'!G56,'ID-44'!E56,'ID-45'!G56,'ID-50'!B56,'ID-53'!D56,'ID-54'!C56,'ID-57'!F56,'ID-59'!E56,'ID-70'!D56,'ID-71'!F56)</f>
        <v>1.5256734156612148</v>
      </c>
      <c r="H49" s="1">
        <f>STDEV('ID-03'!E56,'ID-11'!E56,'ID-13'!E56,'ID-15'!E56,'ID-16'!E56,'ID-18'!G56,'ID-24'!G56,'ID-29'!H56,'ID-30'!F56,'ID-31'!C56,'ID-33'!G56,'ID-34'!H56,'ID-40'!H56,'ID-44'!F56,'ID-45'!H56,'ID-54'!D56,'ID-57'!G56,'ID-59'!F56,'ID-70'!E56,'ID-71'!G56)</f>
        <v>1.2546652978541504</v>
      </c>
      <c r="I49" s="1">
        <f>STDEV('ID-12'!C56,'ID-18'!H56,'ID-24'!H56,'ID-29'!I56,'ID-40'!I56,'ID-44'!G56,'ID-45'!I56,'ID-59'!G56)</f>
        <v>1.2742097837998621</v>
      </c>
      <c r="J49" s="1">
        <f>STDEV('ID-31'!D56,'ID-40'!J56,'ID-44'!H56,'ID-45'!J56,'ID-57'!H56)</f>
        <v>2.2155118246747603</v>
      </c>
      <c r="K49" s="1">
        <f>STDEV('ID-26'!E56,'ID-31'!E56,'ID-34'!I56,'ID-36'!G56,'ID-40'!K56,'ID-44'!I56,'ID-57'!I56)</f>
        <v>2.3258132494215111</v>
      </c>
    </row>
    <row r="50" spans="1:11" x14ac:dyDescent="0.25">
      <c r="A50" s="1">
        <v>5.75</v>
      </c>
      <c r="B50" s="1">
        <f>STDEV('ID-11'!B57,'ID-13'!B57,'ID-14'!B57,'ID-15'!B57,'ID-24'!B57,'ID-26'!B57,'ID-29'!B57,'ID-30'!B57,'ID-32'!B57,'ID-33'!B57,'ID-34'!B57,'ID-37'!B57,'ID-38'!B57,'ID-39'!B57,'ID-40'!B57,'ID-44'!B57,'ID-45'!B57,'ID-53'!B57,'ID-57'!B57,'ID-59'!B57,'ID-70'!B57,'ID-71'!B57)</f>
        <v>0.97717959314585268</v>
      </c>
      <c r="C50" s="1">
        <f>STDEV('ID-08'!B57,'ID-09'!B57,'ID-11'!C57,'ID-14'!C57,'ID-18'!B57,'ID-24'!C57,'ID-26'!C57,'ID-29'!C57,'ID-30'!C57,'ID-34'!C57,'ID-36'!B57,'ID-38'!C57,'ID-39'!C57,'ID-40'!C57,'ID-44'!C57,'ID-45'!C57,'ID-57'!C57,'ID-59'!C57)</f>
        <v>1.0882903531576937</v>
      </c>
      <c r="D50" s="1">
        <f>STDEV('ID-13'!C57,'ID-14'!D57,'ID-15'!C57,'ID-16'!B57,'ID-18'!C57,'ID-26'!D57,'ID-29'!D57,'ID-30'!D57,'ID-33'!C57,'ID-34'!D57,'ID-36'!C57,'ID-37'!C57,'ID-38'!D57,'ID-39'!D57,'ID-40'!D57,'ID-45'!D57,'ID-59'!D57,'ID-71'!C57)</f>
        <v>1.44949613567008</v>
      </c>
      <c r="E50" s="1">
        <f>STDEV('ID-03'!B57,'ID-09'!C57,'ID-13'!D57,'ID-15'!D57,'ID-16'!C57,'ID-18'!D57,'ID-24'!D57,'ID-29'!E57,'ID-30'!E57,'ID-33'!D57,'ID-34'!E57,'ID-36'!D57,'ID-38'!E57,'ID-39'!E57,'ID-40'!E57,'ID-44'!D57,'ID-45'!E57,'ID-57'!D57,'ID-70'!C57,'ID-71'!D57)</f>
        <v>1.5000411967798106</v>
      </c>
      <c r="F50" s="1">
        <f>STDEV('ID-01'!B57,'ID-02'!B57,'ID-03'!C57,'ID-06'!B57,'ID-08'!C57,'ID-09'!D57,'ID-12'!B57,'ID-16'!D57,'ID-18'!E57,'ID-24'!E57,'ID-29'!F57,'ID-33'!E57,'ID-34'!F57,'ID-36'!E57,'ID-38'!F57,'ID-39'!F57,'ID-40'!F57,'ID-45'!F57,'ID-53'!C57,'ID-54'!B57,'ID-57'!E57,'ID-71'!E57)</f>
        <v>1.5331544409782418</v>
      </c>
      <c r="G50" s="1">
        <f>STDEV('ID-01'!C57,'ID-02'!C57,'ID-03'!D57,'ID-07'!B57,'ID-08'!D57,'ID-11'!D57,'ID-18'!F57,'ID-24'!F57,'ID-29'!G57,'ID-31'!B57,'ID-33'!F57,'ID-34'!G57,'ID-36'!F57,'ID-39'!G57,'ID-40'!G57,'ID-44'!E57,'ID-45'!G57,'ID-50'!B57,'ID-53'!D57,'ID-54'!C57,'ID-57'!F57,'ID-59'!E57,'ID-70'!D57,'ID-71'!F57)</f>
        <v>1.5253348706573466</v>
      </c>
      <c r="H50" s="1">
        <f>STDEV('ID-03'!E57,'ID-11'!E57,'ID-13'!E57,'ID-15'!E57,'ID-16'!E57,'ID-18'!G57,'ID-24'!G57,'ID-29'!H57,'ID-30'!F57,'ID-31'!C57,'ID-33'!G57,'ID-34'!H57,'ID-40'!H57,'ID-44'!F57,'ID-45'!H57,'ID-54'!D57,'ID-57'!G57,'ID-59'!F57,'ID-70'!E57,'ID-71'!G57)</f>
        <v>1.2474394848604891</v>
      </c>
      <c r="I50" s="1">
        <f>STDEV('ID-12'!C57,'ID-18'!H57,'ID-24'!H57,'ID-29'!I57,'ID-40'!I57,'ID-44'!G57,'ID-45'!I57,'ID-59'!G57)</f>
        <v>1.2986720991108269</v>
      </c>
      <c r="J50" s="1">
        <f>STDEV('ID-31'!D57,'ID-40'!J57,'ID-44'!H57,'ID-45'!J57,'ID-57'!H57)</f>
        <v>2.2369542270514682</v>
      </c>
      <c r="K50" s="1">
        <f>STDEV('ID-26'!E57,'ID-31'!E57,'ID-34'!I57,'ID-36'!G57,'ID-40'!K57,'ID-44'!I57,'ID-57'!I57)</f>
        <v>2.3230589201154799</v>
      </c>
    </row>
    <row r="51" spans="1:11" x14ac:dyDescent="0.25">
      <c r="A51" s="1">
        <v>5.875</v>
      </c>
      <c r="B51" s="1">
        <f>STDEV('ID-11'!B58,'ID-13'!B58,'ID-14'!B58,'ID-15'!B58,'ID-24'!B58,'ID-26'!B58,'ID-29'!B58,'ID-30'!B58,'ID-32'!B58,'ID-33'!B58,'ID-34'!B58,'ID-37'!B58,'ID-38'!B58,'ID-39'!B58,'ID-40'!B58,'ID-44'!B58,'ID-45'!B58,'ID-53'!B58,'ID-57'!B58,'ID-59'!B58,'ID-70'!B58,'ID-71'!B58)</f>
        <v>0.97036948875056073</v>
      </c>
      <c r="C51" s="1">
        <f>STDEV('ID-08'!B58,'ID-09'!B58,'ID-11'!C58,'ID-14'!C58,'ID-18'!B58,'ID-24'!C58,'ID-26'!C58,'ID-29'!C58,'ID-30'!C58,'ID-34'!C58,'ID-36'!B58,'ID-38'!C58,'ID-39'!C58,'ID-40'!C58,'ID-44'!C58,'ID-45'!C58,'ID-57'!C58,'ID-59'!C58)</f>
        <v>1.1092081047182063</v>
      </c>
      <c r="D51" s="1">
        <f>STDEV('ID-13'!C58,'ID-14'!D58,'ID-15'!C58,'ID-16'!B58,'ID-18'!C58,'ID-26'!D58,'ID-29'!D58,'ID-30'!D58,'ID-33'!C58,'ID-34'!D58,'ID-36'!C58,'ID-37'!C58,'ID-38'!D58,'ID-39'!D58,'ID-40'!D58,'ID-45'!D58,'ID-59'!D58,'ID-71'!C58)</f>
        <v>1.4371530749079218</v>
      </c>
      <c r="E51" s="1">
        <f>STDEV('ID-03'!B58,'ID-09'!C58,'ID-13'!D58,'ID-15'!D58,'ID-16'!C58,'ID-18'!D58,'ID-24'!D58,'ID-29'!E58,'ID-30'!E58,'ID-33'!D58,'ID-34'!E58,'ID-36'!D58,'ID-38'!E58,'ID-39'!E58,'ID-40'!E58,'ID-44'!D58,'ID-45'!E58,'ID-57'!D58,'ID-70'!C58,'ID-71'!D58)</f>
        <v>1.4907736687670134</v>
      </c>
      <c r="F51" s="1">
        <f>STDEV('ID-01'!B58,'ID-02'!B58,'ID-03'!C58,'ID-06'!B58,'ID-08'!C58,'ID-09'!D58,'ID-12'!B58,'ID-16'!D58,'ID-18'!E58,'ID-24'!E58,'ID-29'!F58,'ID-33'!E58,'ID-34'!F58,'ID-36'!E58,'ID-38'!F58,'ID-39'!F58,'ID-40'!F58,'ID-45'!F58,'ID-53'!C58,'ID-54'!B58,'ID-57'!E58,'ID-71'!E58)</f>
        <v>1.5378672002332761</v>
      </c>
      <c r="G51" s="1">
        <f>STDEV('ID-01'!C58,'ID-02'!C58,'ID-03'!D58,'ID-07'!B58,'ID-08'!D58,'ID-11'!D58,'ID-18'!F58,'ID-24'!F58,'ID-29'!G58,'ID-31'!B58,'ID-33'!F58,'ID-34'!G58,'ID-36'!F58,'ID-39'!G58,'ID-40'!G58,'ID-44'!E58,'ID-45'!G58,'ID-50'!B58,'ID-53'!D58,'ID-54'!C58,'ID-57'!F58,'ID-59'!E58,'ID-70'!D58,'ID-71'!F58)</f>
        <v>1.5245605020096711</v>
      </c>
      <c r="H51" s="1">
        <f>STDEV('ID-03'!E58,'ID-11'!E58,'ID-13'!E58,'ID-15'!E58,'ID-16'!E58,'ID-18'!G58,'ID-24'!G58,'ID-29'!H58,'ID-30'!F58,'ID-31'!C58,'ID-33'!G58,'ID-34'!H58,'ID-40'!H58,'ID-44'!F58,'ID-45'!H58,'ID-54'!D58,'ID-57'!G58,'ID-59'!F58,'ID-70'!E58,'ID-71'!G58)</f>
        <v>1.2481607324471331</v>
      </c>
      <c r="I51" s="1">
        <f>STDEV('ID-12'!C58,'ID-18'!H58,'ID-24'!H58,'ID-29'!I58,'ID-40'!I58,'ID-44'!G58,'ID-45'!I58,'ID-59'!G58)</f>
        <v>1.2928698732718116</v>
      </c>
      <c r="J51" s="1">
        <f>STDEV('ID-31'!D58,'ID-40'!J58,'ID-44'!H58,'ID-45'!J58,'ID-57'!H58)</f>
        <v>2.2329721386024954</v>
      </c>
      <c r="K51" s="1">
        <f>STDEV('ID-26'!E58,'ID-31'!E58,'ID-34'!I58,'ID-36'!G58,'ID-40'!K58,'ID-44'!I58,'ID-57'!I58)</f>
        <v>2.3170175583666746</v>
      </c>
    </row>
    <row r="52" spans="1:11" x14ac:dyDescent="0.25">
      <c r="A52" s="1">
        <v>6</v>
      </c>
      <c r="B52" s="1">
        <f>STDEV('ID-11'!B59,'ID-13'!B59,'ID-14'!B59,'ID-15'!B59,'ID-24'!B59,'ID-26'!B59,'ID-29'!B59,'ID-30'!B59,'ID-32'!B59,'ID-33'!B59,'ID-34'!B59,'ID-37'!B59,'ID-38'!B59,'ID-39'!B59,'ID-40'!B59,'ID-44'!B59,'ID-45'!B59,'ID-53'!B59,'ID-57'!B59,'ID-59'!B59,'ID-70'!B59,'ID-71'!B59)</f>
        <v>0.97817645833737343</v>
      </c>
      <c r="C52" s="1">
        <f>STDEV('ID-08'!B59,'ID-09'!B59,'ID-11'!C59,'ID-14'!C59,'ID-18'!B59,'ID-24'!C59,'ID-26'!C59,'ID-29'!C59,'ID-30'!C59,'ID-34'!C59,'ID-36'!B59,'ID-38'!C59,'ID-39'!C59,'ID-40'!C59,'ID-44'!C59,'ID-45'!C59,'ID-57'!C59,'ID-59'!C59)</f>
        <v>1.1164929873181686</v>
      </c>
      <c r="D52" s="1">
        <f>STDEV('ID-13'!C59,'ID-14'!D59,'ID-15'!C59,'ID-16'!B59,'ID-18'!C59,'ID-26'!D59,'ID-29'!D59,'ID-30'!D59,'ID-33'!C59,'ID-34'!D59,'ID-36'!C59,'ID-37'!C59,'ID-38'!D59,'ID-39'!D59,'ID-40'!D59,'ID-45'!D59,'ID-59'!D59,'ID-71'!C59)</f>
        <v>1.4383748116367296</v>
      </c>
      <c r="E52" s="1">
        <f>STDEV('ID-03'!B59,'ID-09'!C59,'ID-13'!D59,'ID-15'!D59,'ID-16'!C59,'ID-18'!D59,'ID-24'!D59,'ID-29'!E59,'ID-30'!E59,'ID-33'!D59,'ID-34'!E59,'ID-36'!D59,'ID-38'!E59,'ID-39'!E59,'ID-40'!E59,'ID-44'!D59,'ID-45'!E59,'ID-57'!D59,'ID-70'!C59,'ID-71'!D59)</f>
        <v>1.4830643622588426</v>
      </c>
      <c r="F52" s="1">
        <f>STDEV('ID-01'!B59,'ID-02'!B59,'ID-03'!C59,'ID-06'!B59,'ID-08'!C59,'ID-09'!D59,'ID-12'!B59,'ID-16'!D59,'ID-18'!E59,'ID-24'!E59,'ID-29'!F59,'ID-33'!E59,'ID-34'!F59,'ID-36'!E59,'ID-38'!F59,'ID-39'!F59,'ID-40'!F59,'ID-45'!F59,'ID-53'!C59,'ID-54'!B59,'ID-57'!E59,'ID-71'!E59)</f>
        <v>1.5405113419691772</v>
      </c>
      <c r="G52" s="1">
        <f>STDEV('ID-01'!C59,'ID-02'!C59,'ID-03'!D59,'ID-07'!B59,'ID-08'!D59,'ID-11'!D59,'ID-18'!F59,'ID-24'!F59,'ID-29'!G59,'ID-31'!B59,'ID-33'!F59,'ID-34'!G59,'ID-36'!F59,'ID-39'!G59,'ID-40'!G59,'ID-44'!E59,'ID-45'!G59,'ID-50'!B59,'ID-53'!D59,'ID-54'!C59,'ID-57'!F59,'ID-59'!E59,'ID-70'!D59,'ID-71'!F59)</f>
        <v>1.5202815295600178</v>
      </c>
      <c r="H52" s="1">
        <f>STDEV('ID-03'!E59,'ID-11'!E59,'ID-13'!E59,'ID-15'!E59,'ID-16'!E59,'ID-18'!G59,'ID-24'!G59,'ID-29'!H59,'ID-30'!F59,'ID-31'!C59,'ID-33'!G59,'ID-34'!H59,'ID-40'!H59,'ID-44'!F59,'ID-45'!H59,'ID-54'!D59,'ID-57'!G59,'ID-59'!F59,'ID-70'!E59,'ID-71'!G59)</f>
        <v>1.2487692270036943</v>
      </c>
      <c r="I52" s="1">
        <f>STDEV('ID-12'!C59,'ID-18'!H59,'ID-24'!H59,'ID-29'!I59,'ID-40'!I59,'ID-44'!G59,'ID-45'!I59,'ID-59'!G59)</f>
        <v>1.3003913133642593</v>
      </c>
      <c r="J52" s="1">
        <f>STDEV('ID-31'!D59,'ID-40'!J59,'ID-44'!H59,'ID-45'!J59,'ID-57'!H59)</f>
        <v>2.2316883522649684</v>
      </c>
      <c r="K52" s="1">
        <f>STDEV('ID-26'!E59,'ID-31'!E59,'ID-34'!I59,'ID-36'!G59,'ID-40'!K59,'ID-44'!I59,'ID-57'!I59)</f>
        <v>2.3305164411623229</v>
      </c>
    </row>
    <row r="53" spans="1:11" x14ac:dyDescent="0.25">
      <c r="A53" s="1">
        <v>6.125</v>
      </c>
      <c r="B53" s="1">
        <f>STDEV('ID-11'!B60,'ID-13'!B60,'ID-14'!B60,'ID-15'!B60,'ID-24'!B60,'ID-26'!B60,'ID-29'!B60,'ID-30'!B60,'ID-32'!B60,'ID-33'!B60,'ID-34'!B60,'ID-37'!B60,'ID-38'!B60,'ID-39'!B60,'ID-40'!B60,'ID-44'!B60,'ID-45'!B60,'ID-53'!B60,'ID-57'!B60,'ID-59'!B60,'ID-70'!B60,'ID-71'!B60)</f>
        <v>0.97618442397451699</v>
      </c>
      <c r="C53" s="1">
        <f>STDEV('ID-08'!B60,'ID-09'!B60,'ID-11'!C60,'ID-14'!C60,'ID-18'!B60,'ID-24'!C60,'ID-26'!C60,'ID-29'!C60,'ID-30'!C60,'ID-34'!C60,'ID-36'!B60,'ID-38'!C60,'ID-39'!C60,'ID-40'!C60,'ID-44'!C60,'ID-45'!C60,'ID-57'!C60,'ID-59'!C60)</f>
        <v>1.1295294331506693</v>
      </c>
      <c r="D53" s="1">
        <f>STDEV('ID-13'!C60,'ID-14'!D60,'ID-15'!C60,'ID-16'!B60,'ID-18'!C60,'ID-26'!D60,'ID-29'!D60,'ID-30'!D60,'ID-33'!C60,'ID-34'!D60,'ID-36'!C60,'ID-37'!C60,'ID-38'!D60,'ID-39'!D60,'ID-40'!D60,'ID-45'!D60,'ID-59'!D60,'ID-71'!C60)</f>
        <v>1.4462117190790953</v>
      </c>
      <c r="E53" s="1">
        <f>STDEV('ID-03'!B60,'ID-09'!C60,'ID-13'!D60,'ID-15'!D60,'ID-16'!C60,'ID-18'!D60,'ID-24'!D60,'ID-29'!E60,'ID-30'!E60,'ID-33'!D60,'ID-34'!E60,'ID-36'!D60,'ID-38'!E60,'ID-39'!E60,'ID-40'!E60,'ID-44'!D60,'ID-45'!E60,'ID-57'!D60,'ID-70'!C60,'ID-71'!D60)</f>
        <v>1.4738494236933328</v>
      </c>
      <c r="F53" s="1">
        <f>STDEV('ID-01'!B60,'ID-02'!B60,'ID-03'!C60,'ID-06'!B60,'ID-08'!C60,'ID-09'!D60,'ID-12'!B60,'ID-16'!D60,'ID-18'!E60,'ID-24'!E60,'ID-29'!F60,'ID-33'!E60,'ID-34'!F60,'ID-36'!E60,'ID-38'!F60,'ID-39'!F60,'ID-40'!F60,'ID-45'!F60,'ID-53'!C60,'ID-54'!B60,'ID-57'!E60,'ID-71'!E60)</f>
        <v>1.5407680036666267</v>
      </c>
      <c r="G53" s="1">
        <f>STDEV('ID-01'!C60,'ID-02'!C60,'ID-03'!D60,'ID-07'!B60,'ID-08'!D60,'ID-11'!D60,'ID-18'!F60,'ID-24'!F60,'ID-29'!G60,'ID-31'!B60,'ID-33'!F60,'ID-34'!G60,'ID-36'!F60,'ID-39'!G60,'ID-40'!G60,'ID-44'!E60,'ID-45'!G60,'ID-50'!B60,'ID-53'!D60,'ID-54'!C60,'ID-57'!F60,'ID-59'!E60,'ID-70'!D60,'ID-71'!F60)</f>
        <v>1.5180371274956181</v>
      </c>
      <c r="H53" s="1">
        <f>STDEV('ID-03'!E60,'ID-11'!E60,'ID-13'!E60,'ID-15'!E60,'ID-16'!E60,'ID-18'!G60,'ID-24'!G60,'ID-29'!H60,'ID-30'!F60,'ID-31'!C60,'ID-33'!G60,'ID-34'!H60,'ID-40'!H60,'ID-44'!F60,'ID-45'!H60,'ID-54'!D60,'ID-57'!G60,'ID-59'!F60,'ID-70'!E60,'ID-71'!G60)</f>
        <v>1.2455225435970709</v>
      </c>
      <c r="I53" s="1">
        <f>STDEV('ID-12'!C60,'ID-18'!H60,'ID-24'!H60,'ID-29'!I60,'ID-40'!I60,'ID-44'!G60,'ID-45'!I60,'ID-59'!G60)</f>
        <v>1.2996213188613903</v>
      </c>
      <c r="J53" s="1">
        <f>STDEV('ID-31'!D60,'ID-40'!J60,'ID-44'!H60,'ID-45'!J60,'ID-57'!H60)</f>
        <v>2.2126354140628557</v>
      </c>
      <c r="K53" s="1">
        <f>STDEV('ID-26'!E60,'ID-31'!E60,'ID-34'!I60,'ID-36'!G60,'ID-40'!K60,'ID-44'!I60,'ID-57'!I60)</f>
        <v>2.3348082490893214</v>
      </c>
    </row>
    <row r="54" spans="1:11" x14ac:dyDescent="0.25">
      <c r="A54" s="1">
        <v>6.25</v>
      </c>
      <c r="B54" s="1">
        <f>STDEV('ID-11'!B61,'ID-13'!B61,'ID-14'!B61,'ID-15'!B61,'ID-24'!B61,'ID-26'!B61,'ID-29'!B61,'ID-30'!B61,'ID-32'!B61,'ID-33'!B61,'ID-34'!B61,'ID-37'!B61,'ID-38'!B61,'ID-39'!B61,'ID-40'!B61,'ID-44'!B61,'ID-45'!B61,'ID-53'!B61,'ID-57'!B61,'ID-59'!B61,'ID-70'!B61,'ID-71'!B61)</f>
        <v>0.99727523474844038</v>
      </c>
      <c r="C54" s="1">
        <f>STDEV('ID-08'!B61,'ID-09'!B61,'ID-11'!C61,'ID-14'!C61,'ID-18'!B61,'ID-24'!C61,'ID-26'!C61,'ID-29'!C61,'ID-30'!C61,'ID-34'!C61,'ID-36'!B61,'ID-38'!C61,'ID-39'!C61,'ID-40'!C61,'ID-44'!C61,'ID-45'!C61,'ID-57'!C61,'ID-59'!C61)</f>
        <v>1.1264482715113953</v>
      </c>
      <c r="D54" s="1">
        <f>STDEV('ID-13'!C61,'ID-14'!D61,'ID-15'!C61,'ID-16'!B61,'ID-18'!C61,'ID-26'!D61,'ID-29'!D61,'ID-30'!D61,'ID-33'!C61,'ID-34'!D61,'ID-36'!C61,'ID-37'!C61,'ID-38'!D61,'ID-39'!D61,'ID-40'!D61,'ID-45'!D61,'ID-59'!D61,'ID-71'!C61)</f>
        <v>1.4573716532398679</v>
      </c>
      <c r="E54" s="1">
        <f>STDEV('ID-03'!B61,'ID-09'!C61,'ID-13'!D61,'ID-15'!D61,'ID-16'!C61,'ID-18'!D61,'ID-24'!D61,'ID-29'!E61,'ID-30'!E61,'ID-33'!D61,'ID-34'!E61,'ID-36'!D61,'ID-38'!E61,'ID-39'!E61,'ID-40'!E61,'ID-44'!D61,'ID-45'!E61,'ID-57'!D61,'ID-70'!C61,'ID-71'!D61)</f>
        <v>1.4587224648434431</v>
      </c>
      <c r="F54" s="1">
        <f>STDEV('ID-01'!B61,'ID-02'!B61,'ID-03'!C61,'ID-06'!B61,'ID-08'!C61,'ID-09'!D61,'ID-12'!B61,'ID-16'!D61,'ID-18'!E61,'ID-24'!E61,'ID-29'!F61,'ID-33'!E61,'ID-34'!F61,'ID-36'!E61,'ID-38'!F61,'ID-39'!F61,'ID-40'!F61,'ID-45'!F61,'ID-53'!C61,'ID-54'!B61,'ID-57'!E61,'ID-71'!E61)</f>
        <v>1.5426233366823889</v>
      </c>
      <c r="G54" s="1">
        <f>STDEV('ID-01'!C61,'ID-02'!C61,'ID-03'!D61,'ID-07'!B61,'ID-08'!D61,'ID-11'!D61,'ID-18'!F61,'ID-24'!F61,'ID-29'!G61,'ID-31'!B61,'ID-33'!F61,'ID-34'!G61,'ID-36'!F61,'ID-39'!G61,'ID-40'!G61,'ID-44'!E61,'ID-45'!G61,'ID-50'!B61,'ID-53'!D61,'ID-54'!C61,'ID-57'!F61,'ID-59'!E61,'ID-70'!D61,'ID-71'!F61)</f>
        <v>1.514647515264014</v>
      </c>
      <c r="H54" s="1">
        <f>STDEV('ID-03'!E61,'ID-11'!E61,'ID-13'!E61,'ID-15'!E61,'ID-16'!E61,'ID-18'!G61,'ID-24'!G61,'ID-29'!H61,'ID-30'!F61,'ID-31'!C61,'ID-33'!G61,'ID-34'!H61,'ID-40'!H61,'ID-44'!F61,'ID-45'!H61,'ID-54'!D61,'ID-57'!G61,'ID-59'!F61,'ID-70'!E61,'ID-71'!G61)</f>
        <v>1.2496314900513377</v>
      </c>
      <c r="I54" s="1">
        <f>STDEV('ID-12'!C61,'ID-18'!H61,'ID-24'!H61,'ID-29'!I61,'ID-40'!I61,'ID-44'!G61,'ID-45'!I61,'ID-59'!G61)</f>
        <v>1.2352347988591994</v>
      </c>
      <c r="J54" s="1">
        <f>STDEV('ID-31'!D61,'ID-40'!J61,'ID-44'!H61,'ID-45'!J61,'ID-57'!H61)</f>
        <v>2.1907065070040663</v>
      </c>
      <c r="K54" s="1">
        <f>STDEV('ID-26'!E61,'ID-31'!E61,'ID-34'!I61,'ID-36'!G61,'ID-40'!K61,'ID-44'!I61,'ID-57'!I61)</f>
        <v>2.3368908242333322</v>
      </c>
    </row>
    <row r="55" spans="1:11" x14ac:dyDescent="0.25">
      <c r="A55" s="1">
        <v>6.375</v>
      </c>
      <c r="B55" s="1">
        <f>STDEV('ID-11'!B62,'ID-13'!B62,'ID-14'!B62,'ID-15'!B62,'ID-24'!B62,'ID-26'!B62,'ID-29'!B62,'ID-30'!B62,'ID-32'!B62,'ID-33'!B62,'ID-34'!B62,'ID-37'!B62,'ID-38'!B62,'ID-39'!B62,'ID-40'!B62,'ID-44'!B62,'ID-45'!B62,'ID-53'!B62,'ID-57'!B62,'ID-59'!B62,'ID-70'!B62,'ID-71'!B62)</f>
        <v>0.99217188295889602</v>
      </c>
      <c r="C55" s="1">
        <f>STDEV('ID-08'!B62,'ID-09'!B62,'ID-11'!C62,'ID-14'!C62,'ID-18'!B62,'ID-24'!C62,'ID-26'!C62,'ID-29'!C62,'ID-30'!C62,'ID-34'!C62,'ID-36'!B62,'ID-38'!C62,'ID-39'!C62,'ID-40'!C62,'ID-44'!C62,'ID-45'!C62,'ID-57'!C62,'ID-59'!C62)</f>
        <v>1.1322845408123861</v>
      </c>
      <c r="D55" s="1">
        <f>STDEV('ID-13'!C62,'ID-14'!D62,'ID-15'!C62,'ID-16'!B62,'ID-18'!C62,'ID-26'!D62,'ID-29'!D62,'ID-30'!D62,'ID-33'!C62,'ID-34'!D62,'ID-36'!C62,'ID-37'!C62,'ID-38'!D62,'ID-39'!D62,'ID-40'!D62,'ID-45'!D62,'ID-59'!D62,'ID-71'!C62)</f>
        <v>1.4583390341002846</v>
      </c>
      <c r="E55" s="1">
        <f>STDEV('ID-03'!B62,'ID-09'!C62,'ID-13'!D62,'ID-15'!D62,'ID-16'!C62,'ID-18'!D62,'ID-24'!D62,'ID-29'!E62,'ID-30'!E62,'ID-33'!D62,'ID-34'!E62,'ID-36'!D62,'ID-38'!E62,'ID-39'!E62,'ID-40'!E62,'ID-44'!D62,'ID-45'!E62,'ID-57'!D62,'ID-70'!C62,'ID-71'!D62)</f>
        <v>1.4465020590635944</v>
      </c>
      <c r="F55" s="1">
        <f>STDEV('ID-01'!B62,'ID-02'!B62,'ID-03'!C62,'ID-06'!B62,'ID-08'!C62,'ID-09'!D62,'ID-12'!B62,'ID-16'!D62,'ID-18'!E62,'ID-24'!E62,'ID-29'!F62,'ID-33'!E62,'ID-34'!F62,'ID-36'!E62,'ID-38'!F62,'ID-39'!F62,'ID-40'!F62,'ID-45'!F62,'ID-53'!C62,'ID-54'!B62,'ID-57'!E62,'ID-71'!E62)</f>
        <v>1.5422593972552203</v>
      </c>
      <c r="G55" s="1">
        <f>STDEV('ID-01'!C62,'ID-02'!C62,'ID-03'!D62,'ID-07'!B62,'ID-08'!D62,'ID-11'!D62,'ID-18'!F62,'ID-24'!F62,'ID-29'!G62,'ID-31'!B62,'ID-33'!F62,'ID-34'!G62,'ID-36'!F62,'ID-39'!G62,'ID-40'!G62,'ID-44'!E62,'ID-45'!G62,'ID-50'!B62,'ID-53'!D62,'ID-54'!C62,'ID-57'!F62,'ID-59'!E62,'ID-70'!D62,'ID-71'!F62)</f>
        <v>1.508199913237521</v>
      </c>
      <c r="H55" s="1">
        <f>STDEV('ID-03'!E62,'ID-11'!E62,'ID-13'!E62,'ID-15'!E62,'ID-16'!E62,'ID-18'!G62,'ID-24'!G62,'ID-29'!H62,'ID-30'!F62,'ID-31'!C62,'ID-33'!G62,'ID-34'!H62,'ID-40'!H62,'ID-44'!F62,'ID-45'!H62,'ID-54'!D62,'ID-57'!G62,'ID-59'!F62,'ID-70'!E62,'ID-71'!G62)</f>
        <v>1.2561353316830333</v>
      </c>
      <c r="I55" s="1">
        <f>STDEV('ID-12'!C62,'ID-18'!H62,'ID-24'!H62,'ID-29'!I62,'ID-40'!I62,'ID-44'!G62,'ID-45'!I62,'ID-59'!G62)</f>
        <v>1.2375556206791063</v>
      </c>
      <c r="J55" s="1">
        <f>STDEV('ID-31'!D62,'ID-40'!J62,'ID-44'!H62,'ID-45'!J62,'ID-57'!H62)</f>
        <v>2.1913946315012778</v>
      </c>
      <c r="K55" s="1">
        <f>STDEV('ID-26'!E62,'ID-31'!E62,'ID-34'!I62,'ID-36'!G62,'ID-40'!K62,'ID-44'!I62,'ID-57'!I62)</f>
        <v>2.3531491364570982</v>
      </c>
    </row>
    <row r="56" spans="1:11" x14ac:dyDescent="0.25">
      <c r="A56" s="1">
        <v>6.5</v>
      </c>
      <c r="B56" s="1">
        <f>STDEV('ID-11'!B63,'ID-13'!B63,'ID-14'!B63,'ID-15'!B63,'ID-24'!B63,'ID-26'!B63,'ID-29'!B63,'ID-30'!B63,'ID-32'!B63,'ID-33'!B63,'ID-34'!B63,'ID-37'!B63,'ID-38'!B63,'ID-39'!B63,'ID-40'!B63,'ID-44'!B63,'ID-45'!B63,'ID-53'!B63,'ID-57'!B63,'ID-59'!B63,'ID-70'!B63,'ID-71'!B63)</f>
        <v>0.98353074533293539</v>
      </c>
      <c r="C56" s="1">
        <f>STDEV('ID-08'!B63,'ID-09'!B63,'ID-11'!C63,'ID-14'!C63,'ID-18'!B63,'ID-24'!C63,'ID-26'!C63,'ID-29'!C63,'ID-30'!C63,'ID-34'!C63,'ID-36'!B63,'ID-38'!C63,'ID-39'!C63,'ID-40'!C63,'ID-44'!C63,'ID-45'!C63,'ID-57'!C63,'ID-59'!C63)</f>
        <v>1.1356653999505544</v>
      </c>
      <c r="D56" s="1">
        <f>STDEV('ID-13'!C63,'ID-14'!D63,'ID-15'!C63,'ID-16'!B63,'ID-18'!C63,'ID-26'!D63,'ID-29'!D63,'ID-30'!D63,'ID-33'!C63,'ID-34'!D63,'ID-36'!C63,'ID-37'!C63,'ID-38'!D63,'ID-39'!D63,'ID-40'!D63,'ID-45'!D63,'ID-59'!D63,'ID-71'!C63)</f>
        <v>1.4496260113555977</v>
      </c>
      <c r="E56" s="1">
        <f>STDEV('ID-03'!B63,'ID-09'!C63,'ID-13'!D63,'ID-15'!D63,'ID-16'!C63,'ID-18'!D63,'ID-24'!D63,'ID-29'!E63,'ID-30'!E63,'ID-33'!D63,'ID-34'!E63,'ID-36'!D63,'ID-38'!E63,'ID-39'!E63,'ID-40'!E63,'ID-44'!D63,'ID-45'!E63,'ID-57'!D63,'ID-70'!C63,'ID-71'!D63)</f>
        <v>1.439558761477858</v>
      </c>
      <c r="F56" s="1">
        <f>STDEV('ID-01'!B63,'ID-02'!B63,'ID-03'!C63,'ID-06'!B63,'ID-08'!C63,'ID-09'!D63,'ID-12'!B63,'ID-16'!D63,'ID-18'!E63,'ID-24'!E63,'ID-29'!F63,'ID-33'!E63,'ID-34'!F63,'ID-36'!E63,'ID-38'!F63,'ID-39'!F63,'ID-40'!F63,'ID-45'!F63,'ID-53'!C63,'ID-54'!B63,'ID-57'!E63,'ID-71'!E63)</f>
        <v>1.5435831795264248</v>
      </c>
      <c r="G56" s="1">
        <f>STDEV('ID-01'!C63,'ID-02'!C63,'ID-03'!D63,'ID-07'!B63,'ID-08'!D63,'ID-11'!D63,'ID-18'!F63,'ID-24'!F63,'ID-29'!G63,'ID-31'!B63,'ID-33'!F63,'ID-34'!G63,'ID-36'!F63,'ID-39'!G63,'ID-40'!G63,'ID-44'!E63,'ID-45'!G63,'ID-50'!B63,'ID-53'!D63,'ID-54'!C63,'ID-57'!F63,'ID-59'!E63,'ID-70'!D63,'ID-71'!F63)</f>
        <v>1.504527825591951</v>
      </c>
      <c r="H56" s="1">
        <f>STDEV('ID-03'!E63,'ID-11'!E63,'ID-13'!E63,'ID-15'!E63,'ID-16'!E63,'ID-18'!G63,'ID-24'!G63,'ID-29'!H63,'ID-30'!F63,'ID-31'!C63,'ID-33'!G63,'ID-34'!H63,'ID-40'!H63,'ID-44'!F63,'ID-45'!H63,'ID-54'!D63,'ID-57'!G63,'ID-59'!F63,'ID-70'!E63,'ID-71'!G63)</f>
        <v>1.2625415132116056</v>
      </c>
      <c r="I56" s="1">
        <f>STDEV('ID-12'!C63,'ID-18'!H63,'ID-24'!H63,'ID-29'!I63,'ID-40'!I63,'ID-44'!G63,'ID-45'!I63,'ID-59'!G63)</f>
        <v>1.2377617219214048</v>
      </c>
      <c r="J56" s="1">
        <f>STDEV('ID-31'!D63,'ID-40'!J63,'ID-44'!H63,'ID-45'!J63,'ID-57'!H63)</f>
        <v>2.172875752232986</v>
      </c>
      <c r="K56" s="1">
        <f>STDEV('ID-26'!E63,'ID-31'!E63,'ID-34'!I63,'ID-36'!G63,'ID-40'!K63,'ID-44'!I63,'ID-57'!I63)</f>
        <v>2.3541969718752607</v>
      </c>
    </row>
    <row r="57" spans="1:11" x14ac:dyDescent="0.25">
      <c r="A57" s="1">
        <v>6.625</v>
      </c>
      <c r="B57" s="1">
        <f>STDEV('ID-11'!B64,'ID-13'!B64,'ID-14'!B64,'ID-15'!B64,'ID-24'!B64,'ID-26'!B64,'ID-29'!B64,'ID-30'!B64,'ID-32'!B64,'ID-33'!B64,'ID-34'!B64,'ID-37'!B64,'ID-38'!B64,'ID-39'!B64,'ID-40'!B64,'ID-44'!B64,'ID-45'!B64,'ID-53'!B64,'ID-57'!B64,'ID-59'!B64,'ID-70'!B64,'ID-71'!B64)</f>
        <v>0.97682380699974702</v>
      </c>
      <c r="C57" s="1">
        <f>STDEV('ID-08'!B64,'ID-09'!B64,'ID-11'!C64,'ID-14'!C64,'ID-18'!B64,'ID-24'!C64,'ID-26'!C64,'ID-29'!C64,'ID-30'!C64,'ID-34'!C64,'ID-36'!B64,'ID-38'!C64,'ID-39'!C64,'ID-40'!C64,'ID-44'!C64,'ID-45'!C64,'ID-57'!C64,'ID-59'!C64)</f>
        <v>1.1329593648635763</v>
      </c>
      <c r="D57" s="1">
        <f>STDEV('ID-13'!C64,'ID-14'!D64,'ID-15'!C64,'ID-16'!B64,'ID-18'!C64,'ID-26'!D64,'ID-29'!D64,'ID-30'!D64,'ID-33'!C64,'ID-34'!D64,'ID-36'!C64,'ID-37'!C64,'ID-38'!D64,'ID-39'!D64,'ID-40'!D64,'ID-45'!D64,'ID-59'!D64,'ID-71'!C64)</f>
        <v>1.4602836404789445</v>
      </c>
      <c r="E57" s="1">
        <f>STDEV('ID-03'!B64,'ID-09'!C64,'ID-13'!D64,'ID-15'!D64,'ID-16'!C64,'ID-18'!D64,'ID-24'!D64,'ID-29'!E64,'ID-30'!E64,'ID-33'!D64,'ID-34'!E64,'ID-36'!D64,'ID-38'!E64,'ID-39'!E64,'ID-40'!E64,'ID-44'!D64,'ID-45'!E64,'ID-57'!D64,'ID-70'!C64,'ID-71'!D64)</f>
        <v>1.4449365739992046</v>
      </c>
      <c r="F57" s="1">
        <f>STDEV('ID-01'!B64,'ID-02'!B64,'ID-03'!C64,'ID-06'!B64,'ID-08'!C64,'ID-09'!D64,'ID-12'!B64,'ID-16'!D64,'ID-18'!E64,'ID-24'!E64,'ID-29'!F64,'ID-33'!E64,'ID-34'!F64,'ID-36'!E64,'ID-38'!F64,'ID-39'!F64,'ID-40'!F64,'ID-45'!F64,'ID-53'!C64,'ID-54'!B64,'ID-57'!E64,'ID-71'!E64)</f>
        <v>1.5412117984036846</v>
      </c>
      <c r="G57" s="1">
        <f>STDEV('ID-01'!C64,'ID-02'!C64,'ID-03'!D64,'ID-07'!B64,'ID-08'!D64,'ID-11'!D64,'ID-18'!F64,'ID-24'!F64,'ID-29'!G64,'ID-31'!B64,'ID-33'!F64,'ID-34'!G64,'ID-36'!F64,'ID-39'!G64,'ID-40'!G64,'ID-44'!E64,'ID-45'!G64,'ID-50'!B64,'ID-53'!D64,'ID-54'!C64,'ID-57'!F64,'ID-59'!E64,'ID-70'!D64,'ID-71'!F64)</f>
        <v>1.5033730030363377</v>
      </c>
      <c r="H57" s="1">
        <f>STDEV('ID-03'!E64,'ID-11'!E64,'ID-13'!E64,'ID-15'!E64,'ID-16'!E64,'ID-18'!G64,'ID-24'!G64,'ID-29'!H64,'ID-30'!F64,'ID-31'!C64,'ID-33'!G64,'ID-34'!H64,'ID-40'!H64,'ID-44'!F64,'ID-45'!H64,'ID-54'!D64,'ID-57'!G64,'ID-59'!F64,'ID-70'!E64,'ID-71'!G64)</f>
        <v>1.2617265120133785</v>
      </c>
      <c r="I57" s="1">
        <f>STDEV('ID-12'!C64,'ID-18'!H64,'ID-24'!H64,'ID-29'!I64,'ID-40'!I64,'ID-44'!G64,'ID-45'!I64,'ID-59'!G64)</f>
        <v>1.2232852519643849</v>
      </c>
      <c r="J57" s="1">
        <f>STDEV('ID-31'!D64,'ID-40'!J64,'ID-44'!H64,'ID-45'!J64,'ID-57'!H64)</f>
        <v>2.1530921720235385</v>
      </c>
      <c r="K57" s="1">
        <f>STDEV('ID-26'!E64,'ID-31'!E64,'ID-34'!I64,'ID-36'!G64,'ID-40'!K64,'ID-44'!I64,'ID-57'!I64)</f>
        <v>2.3563133673436316</v>
      </c>
    </row>
    <row r="58" spans="1:11" x14ac:dyDescent="0.25">
      <c r="A58" s="1">
        <v>6.75</v>
      </c>
      <c r="B58" s="1">
        <f>STDEV('ID-11'!B65,'ID-13'!B65,'ID-14'!B65,'ID-15'!B65,'ID-24'!B65,'ID-26'!B65,'ID-29'!B65,'ID-30'!B65,'ID-32'!B65,'ID-33'!B65,'ID-34'!B65,'ID-37'!B65,'ID-38'!B65,'ID-39'!B65,'ID-40'!B65,'ID-44'!B65,'ID-45'!B65,'ID-53'!B65,'ID-57'!B65,'ID-59'!B65,'ID-70'!B65,'ID-71'!B65)</f>
        <v>0.97047578694508585</v>
      </c>
      <c r="C58" s="1">
        <f>STDEV('ID-08'!B65,'ID-09'!B65,'ID-11'!C65,'ID-14'!C65,'ID-18'!B65,'ID-24'!C65,'ID-26'!C65,'ID-29'!C65,'ID-30'!C65,'ID-34'!C65,'ID-36'!B65,'ID-38'!C65,'ID-39'!C65,'ID-40'!C65,'ID-44'!C65,'ID-45'!C65,'ID-57'!C65,'ID-59'!C65)</f>
        <v>1.1474183801689042</v>
      </c>
      <c r="D58" s="1">
        <f>STDEV('ID-13'!C65,'ID-14'!D65,'ID-15'!C65,'ID-16'!B65,'ID-18'!C65,'ID-26'!D65,'ID-29'!D65,'ID-30'!D65,'ID-33'!C65,'ID-34'!D65,'ID-36'!C65,'ID-37'!C65,'ID-38'!D65,'ID-39'!D65,'ID-40'!D65,'ID-45'!D65,'ID-59'!D65,'ID-71'!C65)</f>
        <v>1.485075303863056</v>
      </c>
      <c r="E58" s="1">
        <f>STDEV('ID-03'!B65,'ID-09'!C65,'ID-13'!D65,'ID-15'!D65,'ID-16'!C65,'ID-18'!D65,'ID-24'!D65,'ID-29'!E65,'ID-30'!E65,'ID-33'!D65,'ID-34'!E65,'ID-36'!D65,'ID-38'!E65,'ID-39'!E65,'ID-40'!E65,'ID-44'!D65,'ID-45'!E65,'ID-57'!D65,'ID-70'!C65,'ID-71'!D65)</f>
        <v>1.4334259589443019</v>
      </c>
      <c r="F58" s="1">
        <f>STDEV('ID-01'!B65,'ID-02'!B65,'ID-03'!C65,'ID-06'!B65,'ID-08'!C65,'ID-09'!D65,'ID-12'!B65,'ID-16'!D65,'ID-18'!E65,'ID-24'!E65,'ID-29'!F65,'ID-33'!E65,'ID-34'!F65,'ID-36'!E65,'ID-38'!F65,'ID-39'!F65,'ID-40'!F65,'ID-45'!F65,'ID-53'!C65,'ID-54'!B65,'ID-57'!E65,'ID-71'!E65)</f>
        <v>1.5484929285742768</v>
      </c>
      <c r="G58" s="1">
        <f>STDEV('ID-01'!C65,'ID-02'!C65,'ID-03'!D65,'ID-07'!B65,'ID-08'!D65,'ID-11'!D65,'ID-18'!F65,'ID-24'!F65,'ID-29'!G65,'ID-31'!B65,'ID-33'!F65,'ID-34'!G65,'ID-36'!F65,'ID-39'!G65,'ID-40'!G65,'ID-44'!E65,'ID-45'!G65,'ID-50'!B65,'ID-53'!D65,'ID-54'!C65,'ID-57'!F65,'ID-59'!E65,'ID-70'!D65,'ID-71'!F65)</f>
        <v>1.5033854294116018</v>
      </c>
      <c r="H58" s="1">
        <f>STDEV('ID-03'!E65,'ID-11'!E65,'ID-13'!E65,'ID-15'!E65,'ID-16'!E65,'ID-18'!G65,'ID-24'!G65,'ID-29'!H65,'ID-30'!F65,'ID-31'!C65,'ID-33'!G65,'ID-34'!H65,'ID-40'!H65,'ID-44'!F65,'ID-45'!H65,'ID-54'!D65,'ID-57'!G65,'ID-59'!F65,'ID-70'!E65,'ID-71'!G65)</f>
        <v>1.2561433186812196</v>
      </c>
      <c r="I58" s="1">
        <f>STDEV('ID-12'!C65,'ID-18'!H65,'ID-24'!H65,'ID-29'!I65,'ID-40'!I65,'ID-44'!G65,'ID-45'!I65,'ID-59'!G65)</f>
        <v>1.1735953663130012</v>
      </c>
      <c r="J58" s="1">
        <f>STDEV('ID-31'!D65,'ID-40'!J65,'ID-44'!H65,'ID-45'!J65,'ID-57'!H65)</f>
        <v>2.1462432397598947</v>
      </c>
      <c r="K58" s="1">
        <f>STDEV('ID-26'!E65,'ID-31'!E65,'ID-34'!I65,'ID-36'!G65,'ID-40'!K65,'ID-44'!I65,'ID-57'!I65)</f>
        <v>2.352056666085848</v>
      </c>
    </row>
    <row r="59" spans="1:11" x14ac:dyDescent="0.25">
      <c r="A59" s="1">
        <v>6.875</v>
      </c>
      <c r="B59" s="1">
        <f>STDEV('ID-11'!B66,'ID-13'!B66,'ID-14'!B66,'ID-15'!B66,'ID-24'!B66,'ID-26'!B66,'ID-29'!B66,'ID-30'!B66,'ID-32'!B66,'ID-33'!B66,'ID-34'!B66,'ID-37'!B66,'ID-38'!B66,'ID-39'!B66,'ID-40'!B66,'ID-44'!B66,'ID-45'!B66,'ID-53'!B66,'ID-57'!B66,'ID-59'!B66,'ID-70'!B66,'ID-71'!B66)</f>
        <v>0.99397954152290291</v>
      </c>
      <c r="C59" s="1">
        <f>STDEV('ID-08'!B66,'ID-09'!B66,'ID-11'!C66,'ID-14'!C66,'ID-18'!B66,'ID-24'!C66,'ID-26'!C66,'ID-29'!C66,'ID-30'!C66,'ID-34'!C66,'ID-36'!B66,'ID-38'!C66,'ID-39'!C66,'ID-40'!C66,'ID-44'!C66,'ID-45'!C66,'ID-57'!C66,'ID-59'!C66)</f>
        <v>1.1468156803955747</v>
      </c>
      <c r="D59" s="1">
        <f>STDEV('ID-13'!C66,'ID-14'!D66,'ID-15'!C66,'ID-16'!B66,'ID-18'!C66,'ID-26'!D66,'ID-29'!D66,'ID-30'!D66,'ID-33'!C66,'ID-34'!D66,'ID-36'!C66,'ID-37'!C66,'ID-38'!D66,'ID-39'!D66,'ID-40'!D66,'ID-45'!D66,'ID-59'!D66,'ID-71'!C66)</f>
        <v>1.4988717542353496</v>
      </c>
      <c r="E59" s="1">
        <f>STDEV('ID-03'!B66,'ID-09'!C66,'ID-13'!D66,'ID-15'!D66,'ID-16'!C66,'ID-18'!D66,'ID-24'!D66,'ID-29'!E66,'ID-30'!E66,'ID-33'!D66,'ID-34'!E66,'ID-36'!D66,'ID-38'!E66,'ID-39'!E66,'ID-40'!E66,'ID-44'!D66,'ID-45'!E66,'ID-57'!D66,'ID-70'!C66,'ID-71'!D66)</f>
        <v>1.4378595346820733</v>
      </c>
      <c r="F59" s="1">
        <f>STDEV('ID-01'!B66,'ID-02'!B66,'ID-03'!C66,'ID-06'!B66,'ID-08'!C66,'ID-09'!D66,'ID-12'!B66,'ID-16'!D66,'ID-18'!E66,'ID-24'!E66,'ID-29'!F66,'ID-33'!E66,'ID-34'!F66,'ID-36'!E66,'ID-38'!F66,'ID-39'!F66,'ID-40'!F66,'ID-45'!F66,'ID-53'!C66,'ID-54'!B66,'ID-57'!E66,'ID-71'!E66)</f>
        <v>1.5499946751074825</v>
      </c>
      <c r="G59" s="1">
        <f>STDEV('ID-01'!C66,'ID-02'!C66,'ID-03'!D66,'ID-07'!B66,'ID-08'!D66,'ID-11'!D66,'ID-18'!F66,'ID-24'!F66,'ID-29'!G66,'ID-31'!B66,'ID-33'!F66,'ID-34'!G66,'ID-36'!F66,'ID-39'!G66,'ID-40'!G66,'ID-44'!E66,'ID-45'!G66,'ID-50'!B66,'ID-53'!D66,'ID-54'!C66,'ID-57'!F66,'ID-59'!E66,'ID-70'!D66,'ID-71'!F66)</f>
        <v>1.4974058424583989</v>
      </c>
      <c r="H59" s="1">
        <f>STDEV('ID-03'!E66,'ID-11'!E66,'ID-13'!E66,'ID-15'!E66,'ID-16'!E66,'ID-18'!G66,'ID-24'!G66,'ID-29'!H66,'ID-30'!F66,'ID-31'!C66,'ID-33'!G66,'ID-34'!H66,'ID-40'!H66,'ID-44'!F66,'ID-45'!H66,'ID-54'!D66,'ID-57'!G66,'ID-59'!F66,'ID-70'!E66,'ID-71'!G66)</f>
        <v>1.2484131558158749</v>
      </c>
      <c r="I59" s="1">
        <f>STDEV('ID-12'!C66,'ID-18'!H66,'ID-24'!H66,'ID-29'!I66,'ID-40'!I66,'ID-44'!G66,'ID-45'!I66,'ID-59'!G66)</f>
        <v>1.1686634943627228</v>
      </c>
      <c r="J59" s="1">
        <f>STDEV('ID-31'!D66,'ID-40'!J66,'ID-44'!H66,'ID-45'!J66,'ID-57'!H66)</f>
        <v>2.1560259349283926</v>
      </c>
      <c r="K59" s="1">
        <f>STDEV('ID-26'!E66,'ID-31'!E66,'ID-34'!I66,'ID-36'!G66,'ID-40'!K66,'ID-44'!I66,'ID-57'!I66)</f>
        <v>2.3415425589347132</v>
      </c>
    </row>
    <row r="60" spans="1:11" x14ac:dyDescent="0.25">
      <c r="A60" s="1">
        <v>7</v>
      </c>
      <c r="B60" s="1">
        <f>STDEV('ID-11'!B67,'ID-13'!B67,'ID-14'!B67,'ID-15'!B67,'ID-24'!B67,'ID-26'!B67,'ID-29'!B67,'ID-30'!B67,'ID-32'!B67,'ID-33'!B67,'ID-34'!B67,'ID-37'!B67,'ID-38'!B67,'ID-39'!B67,'ID-40'!B67,'ID-44'!B67,'ID-45'!B67,'ID-53'!B67,'ID-57'!B67,'ID-59'!B67,'ID-70'!B67,'ID-71'!B67)</f>
        <v>1.0055655385393349</v>
      </c>
      <c r="C60" s="1">
        <f>STDEV('ID-08'!B67,'ID-09'!B67,'ID-11'!C67,'ID-14'!C67,'ID-18'!B67,'ID-24'!C67,'ID-26'!C67,'ID-29'!C67,'ID-30'!C67,'ID-34'!C67,'ID-36'!B67,'ID-38'!C67,'ID-39'!C67,'ID-40'!C67,'ID-44'!C67,'ID-45'!C67,'ID-57'!C67,'ID-59'!C67)</f>
        <v>1.138120399720449</v>
      </c>
      <c r="D60" s="1">
        <f>STDEV('ID-13'!C67,'ID-14'!D67,'ID-15'!C67,'ID-16'!B67,'ID-18'!C67,'ID-26'!D67,'ID-29'!D67,'ID-30'!D67,'ID-33'!C67,'ID-34'!D67,'ID-36'!C67,'ID-37'!C67,'ID-38'!D67,'ID-39'!D67,'ID-40'!D67,'ID-45'!D67,'ID-59'!D67,'ID-71'!C67)</f>
        <v>1.5122072815489076</v>
      </c>
      <c r="E60" s="1">
        <f>STDEV('ID-03'!B67,'ID-09'!C67,'ID-13'!D67,'ID-15'!D67,'ID-16'!C67,'ID-18'!D67,'ID-24'!D67,'ID-29'!E67,'ID-30'!E67,'ID-33'!D67,'ID-34'!E67,'ID-36'!D67,'ID-38'!E67,'ID-39'!E67,'ID-40'!E67,'ID-44'!D67,'ID-45'!E67,'ID-57'!D67,'ID-70'!C67,'ID-71'!D67)</f>
        <v>1.4502073134787192</v>
      </c>
      <c r="F60" s="1">
        <f>STDEV('ID-01'!B67,'ID-02'!B67,'ID-03'!C67,'ID-06'!B67,'ID-08'!C67,'ID-09'!D67,'ID-12'!B67,'ID-16'!D67,'ID-18'!E67,'ID-24'!E67,'ID-29'!F67,'ID-33'!E67,'ID-34'!F67,'ID-36'!E67,'ID-38'!F67,'ID-39'!F67,'ID-40'!F67,'ID-45'!F67,'ID-53'!C67,'ID-54'!B67,'ID-57'!E67,'ID-71'!E67)</f>
        <v>1.5505133165489624</v>
      </c>
      <c r="G60" s="1">
        <f>STDEV('ID-01'!C67,'ID-02'!C67,'ID-03'!D67,'ID-07'!B67,'ID-08'!D67,'ID-11'!D67,'ID-18'!F67,'ID-24'!F67,'ID-29'!G67,'ID-31'!B67,'ID-33'!F67,'ID-34'!G67,'ID-36'!F67,'ID-39'!G67,'ID-40'!G67,'ID-44'!E67,'ID-45'!G67,'ID-50'!B67,'ID-53'!D67,'ID-54'!C67,'ID-57'!F67,'ID-59'!E67,'ID-70'!D67,'ID-71'!F67)</f>
        <v>1.4883574332739624</v>
      </c>
      <c r="H60" s="1">
        <f>STDEV('ID-03'!E67,'ID-11'!E67,'ID-13'!E67,'ID-15'!E67,'ID-16'!E67,'ID-18'!G67,'ID-24'!G67,'ID-29'!H67,'ID-30'!F67,'ID-31'!C67,'ID-33'!G67,'ID-34'!H67,'ID-40'!H67,'ID-44'!F67,'ID-45'!H67,'ID-54'!D67,'ID-57'!G67,'ID-59'!F67,'ID-70'!E67,'ID-71'!G67)</f>
        <v>1.2468061145350608</v>
      </c>
      <c r="I60" s="1">
        <f>STDEV('ID-12'!C67,'ID-18'!H67,'ID-24'!H67,'ID-29'!I67,'ID-40'!I67,'ID-44'!G67,'ID-45'!I67,'ID-59'!G67)</f>
        <v>1.1713643074374254</v>
      </c>
      <c r="J60" s="1">
        <f>STDEV('ID-31'!D67,'ID-40'!J67,'ID-44'!H67,'ID-45'!J67,'ID-57'!H67)</f>
        <v>2.1735293798872117</v>
      </c>
      <c r="K60" s="1">
        <f>STDEV('ID-26'!E67,'ID-31'!E67,'ID-34'!I67,'ID-36'!G67,'ID-40'!K67,'ID-44'!I67,'ID-57'!I67)</f>
        <v>2.3463533450051832</v>
      </c>
    </row>
    <row r="61" spans="1:11" x14ac:dyDescent="0.25">
      <c r="A61" s="1">
        <v>7.125</v>
      </c>
      <c r="B61" s="1">
        <f>STDEV('ID-11'!B68,'ID-13'!B68,'ID-14'!B68,'ID-15'!B68,'ID-24'!B68,'ID-26'!B68,'ID-29'!B68,'ID-30'!B68,'ID-32'!B68,'ID-33'!B68,'ID-34'!B68,'ID-37'!B68,'ID-38'!B68,'ID-39'!B68,'ID-40'!B68,'ID-44'!B68,'ID-45'!B68,'ID-53'!B68,'ID-57'!B68,'ID-59'!B68,'ID-70'!B68,'ID-71'!B68)</f>
        <v>1.0094383903889543</v>
      </c>
      <c r="C61" s="1">
        <f>STDEV('ID-08'!B68,'ID-09'!B68,'ID-11'!C68,'ID-14'!C68,'ID-18'!B68,'ID-24'!C68,'ID-26'!C68,'ID-29'!C68,'ID-30'!C68,'ID-34'!C68,'ID-36'!B68,'ID-38'!C68,'ID-39'!C68,'ID-40'!C68,'ID-44'!C68,'ID-45'!C68,'ID-57'!C68,'ID-59'!C68)</f>
        <v>1.1259807878037331</v>
      </c>
      <c r="D61" s="1">
        <f>STDEV('ID-13'!C68,'ID-14'!D68,'ID-15'!C68,'ID-16'!B68,'ID-18'!C68,'ID-26'!D68,'ID-29'!D68,'ID-30'!D68,'ID-33'!C68,'ID-34'!D68,'ID-36'!C68,'ID-37'!C68,'ID-38'!D68,'ID-39'!D68,'ID-40'!D68,'ID-45'!D68,'ID-59'!D68,'ID-71'!C68)</f>
        <v>1.5409855371861669</v>
      </c>
      <c r="E61" s="1">
        <f>STDEV('ID-03'!B68,'ID-09'!C68,'ID-13'!D68,'ID-15'!D68,'ID-16'!C68,'ID-18'!D68,'ID-24'!D68,'ID-29'!E68,'ID-30'!E68,'ID-33'!D68,'ID-34'!E68,'ID-36'!D68,'ID-38'!E68,'ID-39'!E68,'ID-40'!E68,'ID-44'!D68,'ID-45'!E68,'ID-57'!D68,'ID-70'!C68,'ID-71'!D68)</f>
        <v>1.4492896341765442</v>
      </c>
      <c r="F61" s="1">
        <f>STDEV('ID-01'!B68,'ID-02'!B68,'ID-03'!C68,'ID-06'!B68,'ID-08'!C68,'ID-09'!D68,'ID-12'!B68,'ID-16'!D68,'ID-18'!E68,'ID-24'!E68,'ID-29'!F68,'ID-33'!E68,'ID-34'!F68,'ID-36'!E68,'ID-38'!F68,'ID-39'!F68,'ID-40'!F68,'ID-45'!F68,'ID-53'!C68,'ID-54'!B68,'ID-57'!E68,'ID-71'!E68)</f>
        <v>1.5499951759151873</v>
      </c>
      <c r="G61" s="1">
        <f>STDEV('ID-01'!C68,'ID-02'!C68,'ID-03'!D68,'ID-07'!B68,'ID-08'!D68,'ID-11'!D68,'ID-18'!F68,'ID-24'!F68,'ID-29'!G68,'ID-31'!B68,'ID-33'!F68,'ID-34'!G68,'ID-36'!F68,'ID-39'!G68,'ID-40'!G68,'ID-44'!E68,'ID-45'!G68,'ID-50'!B68,'ID-53'!D68,'ID-54'!C68,'ID-57'!F68,'ID-59'!E68,'ID-70'!D68,'ID-71'!F68)</f>
        <v>1.4825548850075381</v>
      </c>
      <c r="H61" s="1">
        <f>STDEV('ID-03'!E68,'ID-11'!E68,'ID-13'!E68,'ID-15'!E68,'ID-16'!E68,'ID-18'!G68,'ID-24'!G68,'ID-29'!H68,'ID-30'!F68,'ID-31'!C68,'ID-33'!G68,'ID-34'!H68,'ID-40'!H68,'ID-44'!F68,'ID-45'!H68,'ID-54'!D68,'ID-57'!G68,'ID-59'!F68,'ID-70'!E68,'ID-71'!G68)</f>
        <v>1.2467190241895683</v>
      </c>
      <c r="I61" s="1">
        <f>STDEV('ID-12'!C68,'ID-18'!H68,'ID-24'!H68,'ID-29'!I68,'ID-40'!I68,'ID-44'!G68,'ID-45'!I68,'ID-59'!G68)</f>
        <v>1.1784562629718531</v>
      </c>
      <c r="J61" s="1">
        <f>STDEV('ID-31'!D68,'ID-40'!J68,'ID-44'!H68,'ID-45'!J68,'ID-57'!H68)</f>
        <v>2.1767520917634973</v>
      </c>
      <c r="K61" s="1">
        <f>STDEV('ID-26'!E68,'ID-31'!E68,'ID-34'!I68,'ID-36'!G68,'ID-40'!K68,'ID-44'!I68,'ID-57'!I68)</f>
        <v>2.3118282883633245</v>
      </c>
    </row>
    <row r="62" spans="1:11" x14ac:dyDescent="0.25">
      <c r="A62" s="1">
        <v>7.25</v>
      </c>
      <c r="B62" s="1">
        <f>STDEV('ID-11'!B69,'ID-13'!B69,'ID-14'!B69,'ID-15'!B69,'ID-24'!B69,'ID-26'!B69,'ID-29'!B69,'ID-30'!B69,'ID-32'!B69,'ID-33'!B69,'ID-34'!B69,'ID-37'!B69,'ID-38'!B69,'ID-39'!B69,'ID-40'!B69,'ID-44'!B69,'ID-45'!B69,'ID-53'!B69,'ID-57'!B69,'ID-59'!B69,'ID-70'!B69,'ID-71'!B69)</f>
        <v>1.0039560309082169</v>
      </c>
      <c r="C62" s="1">
        <f>STDEV('ID-08'!B69,'ID-09'!B69,'ID-11'!C69,'ID-14'!C69,'ID-18'!B69,'ID-24'!C69,'ID-26'!C69,'ID-29'!C69,'ID-30'!C69,'ID-34'!C69,'ID-36'!B69,'ID-38'!C69,'ID-39'!C69,'ID-40'!C69,'ID-44'!C69,'ID-45'!C69,'ID-57'!C69,'ID-59'!C69)</f>
        <v>1.112365722893339</v>
      </c>
      <c r="D62" s="1">
        <f>STDEV('ID-13'!C69,'ID-14'!D69,'ID-15'!C69,'ID-16'!B69,'ID-18'!C69,'ID-26'!D69,'ID-29'!D69,'ID-30'!D69,'ID-33'!C69,'ID-34'!D69,'ID-36'!C69,'ID-37'!C69,'ID-38'!D69,'ID-39'!D69,'ID-40'!D69,'ID-45'!D69,'ID-59'!D69,'ID-71'!C69)</f>
        <v>1.5483270481286324</v>
      </c>
      <c r="E62" s="1">
        <f>STDEV('ID-03'!B69,'ID-09'!C69,'ID-13'!D69,'ID-15'!D69,'ID-16'!C69,'ID-18'!D69,'ID-24'!D69,'ID-29'!E69,'ID-30'!E69,'ID-33'!D69,'ID-34'!E69,'ID-36'!D69,'ID-38'!E69,'ID-39'!E69,'ID-40'!E69,'ID-44'!D69,'ID-45'!E69,'ID-57'!D69,'ID-70'!C69,'ID-71'!D69)</f>
        <v>1.4474344560634451</v>
      </c>
      <c r="F62" s="1">
        <f>STDEV('ID-01'!B69,'ID-02'!B69,'ID-03'!C69,'ID-06'!B69,'ID-08'!C69,'ID-09'!D69,'ID-12'!B69,'ID-16'!D69,'ID-18'!E69,'ID-24'!E69,'ID-29'!F69,'ID-33'!E69,'ID-34'!F69,'ID-36'!E69,'ID-38'!F69,'ID-39'!F69,'ID-40'!F69,'ID-45'!F69,'ID-53'!C69,'ID-54'!B69,'ID-57'!E69,'ID-71'!E69)</f>
        <v>1.5499636442471556</v>
      </c>
      <c r="G62" s="1">
        <f>STDEV('ID-01'!C69,'ID-02'!C69,'ID-03'!D69,'ID-07'!B69,'ID-08'!D69,'ID-11'!D69,'ID-18'!F69,'ID-24'!F69,'ID-29'!G69,'ID-31'!B69,'ID-33'!F69,'ID-34'!G69,'ID-36'!F69,'ID-39'!G69,'ID-40'!G69,'ID-44'!E69,'ID-45'!G69,'ID-50'!B69,'ID-53'!D69,'ID-54'!C69,'ID-57'!F69,'ID-59'!E69,'ID-70'!D69,'ID-71'!F69)</f>
        <v>1.4796310538358162</v>
      </c>
      <c r="H62" s="1">
        <f>STDEV('ID-03'!E69,'ID-11'!E69,'ID-13'!E69,'ID-15'!E69,'ID-16'!E69,'ID-18'!G69,'ID-24'!G69,'ID-29'!H69,'ID-30'!F69,'ID-31'!C69,'ID-33'!G69,'ID-34'!H69,'ID-40'!H69,'ID-44'!F69,'ID-45'!H69,'ID-54'!D69,'ID-57'!G69,'ID-59'!F69,'ID-70'!E69,'ID-71'!G69)</f>
        <v>1.2459068261297044</v>
      </c>
      <c r="I62" s="1">
        <f>STDEV('ID-12'!C69,'ID-18'!H69,'ID-24'!H69,'ID-29'!I69,'ID-40'!I69,'ID-44'!G69,'ID-45'!I69,'ID-59'!G69)</f>
        <v>1.1383433412127213</v>
      </c>
      <c r="J62" s="1">
        <f>STDEV('ID-31'!D69,'ID-40'!J69,'ID-44'!H69,'ID-45'!J69,'ID-57'!H69)</f>
        <v>2.1569011834969563</v>
      </c>
      <c r="K62" s="1">
        <f>STDEV('ID-26'!E69,'ID-31'!E69,'ID-34'!I69,'ID-36'!G69,'ID-40'!K69,'ID-44'!I69,'ID-57'!I69)</f>
        <v>2.3083087733829113</v>
      </c>
    </row>
    <row r="63" spans="1:11" x14ac:dyDescent="0.25">
      <c r="A63" s="1">
        <v>7.375</v>
      </c>
      <c r="B63" s="1">
        <f>STDEV('ID-11'!B70,'ID-13'!B70,'ID-14'!B70,'ID-15'!B70,'ID-24'!B70,'ID-26'!B70,'ID-29'!B70,'ID-30'!B70,'ID-32'!B70,'ID-33'!B70,'ID-34'!B70,'ID-37'!B70,'ID-38'!B70,'ID-39'!B70,'ID-40'!B70,'ID-44'!B70,'ID-45'!B70,'ID-53'!B70,'ID-57'!B70,'ID-59'!B70,'ID-70'!B70,'ID-71'!B70)</f>
        <v>1.0030809409104693</v>
      </c>
      <c r="C63" s="1">
        <f>STDEV('ID-08'!B70,'ID-09'!B70,'ID-11'!C70,'ID-14'!C70,'ID-18'!B70,'ID-24'!C70,'ID-26'!C70,'ID-29'!C70,'ID-30'!C70,'ID-34'!C70,'ID-36'!B70,'ID-38'!C70,'ID-39'!C70,'ID-40'!C70,'ID-44'!C70,'ID-45'!C70,'ID-57'!C70,'ID-59'!C70)</f>
        <v>1.1330097875712961</v>
      </c>
      <c r="D63" s="1">
        <f>STDEV('ID-13'!C70,'ID-14'!D70,'ID-15'!C70,'ID-16'!B70,'ID-18'!C70,'ID-26'!D70,'ID-29'!D70,'ID-30'!D70,'ID-33'!C70,'ID-34'!D70,'ID-36'!C70,'ID-37'!C70,'ID-38'!D70,'ID-39'!D70,'ID-40'!D70,'ID-45'!D70,'ID-59'!D70,'ID-71'!C70)</f>
        <v>1.549629063388819</v>
      </c>
      <c r="E63" s="1">
        <f>STDEV('ID-03'!B70,'ID-09'!C70,'ID-13'!D70,'ID-15'!D70,'ID-16'!C70,'ID-18'!D70,'ID-24'!D70,'ID-29'!E70,'ID-30'!E70,'ID-33'!D70,'ID-34'!E70,'ID-36'!D70,'ID-38'!E70,'ID-39'!E70,'ID-40'!E70,'ID-44'!D70,'ID-45'!E70,'ID-57'!D70,'ID-70'!C70,'ID-71'!D70)</f>
        <v>1.459544111263102</v>
      </c>
      <c r="F63" s="1">
        <f>STDEV('ID-01'!B70,'ID-02'!B70,'ID-03'!C70,'ID-06'!B70,'ID-08'!C70,'ID-09'!D70,'ID-12'!B70,'ID-16'!D70,'ID-18'!E70,'ID-24'!E70,'ID-29'!F70,'ID-33'!E70,'ID-34'!F70,'ID-36'!E70,'ID-38'!F70,'ID-39'!F70,'ID-40'!F70,'ID-45'!F70,'ID-53'!C70,'ID-54'!B70,'ID-57'!E70,'ID-71'!E70)</f>
        <v>1.5484743656233595</v>
      </c>
      <c r="G63" s="1">
        <f>STDEV('ID-01'!C70,'ID-02'!C70,'ID-03'!D70,'ID-07'!B70,'ID-08'!D70,'ID-11'!D70,'ID-18'!F70,'ID-24'!F70,'ID-29'!G70,'ID-31'!B70,'ID-33'!F70,'ID-34'!G70,'ID-36'!F70,'ID-39'!G70,'ID-40'!G70,'ID-44'!E70,'ID-45'!G70,'ID-50'!B70,'ID-53'!D70,'ID-54'!C70,'ID-57'!F70,'ID-59'!E70,'ID-70'!D70,'ID-71'!F70)</f>
        <v>1.4778586851126232</v>
      </c>
      <c r="H63" s="1">
        <f>STDEV('ID-03'!E70,'ID-11'!E70,'ID-13'!E70,'ID-15'!E70,'ID-16'!E70,'ID-18'!G70,'ID-24'!G70,'ID-29'!H70,'ID-30'!F70,'ID-31'!C70,'ID-33'!G70,'ID-34'!H70,'ID-40'!H70,'ID-44'!F70,'ID-45'!H70,'ID-54'!D70,'ID-57'!G70,'ID-59'!F70,'ID-70'!E70,'ID-71'!G70)</f>
        <v>1.247404287058876</v>
      </c>
      <c r="I63" s="1">
        <f>STDEV('ID-12'!C70,'ID-18'!H70,'ID-24'!H70,'ID-29'!I70,'ID-40'!I70,'ID-44'!G70,'ID-45'!I70,'ID-59'!G70)</f>
        <v>1.1130944285486313</v>
      </c>
      <c r="J63" s="1">
        <f>STDEV('ID-31'!D70,'ID-40'!J70,'ID-44'!H70,'ID-45'!J70,'ID-57'!H70)</f>
        <v>2.1464001544490761</v>
      </c>
      <c r="K63" s="1">
        <f>STDEV('ID-26'!E70,'ID-31'!E70,'ID-34'!I70,'ID-36'!G70,'ID-40'!K70,'ID-44'!I70,'ID-57'!I70)</f>
        <v>2.3236393637607851</v>
      </c>
    </row>
    <row r="64" spans="1:11" x14ac:dyDescent="0.25">
      <c r="A64" s="1">
        <v>7.5</v>
      </c>
      <c r="B64" s="1">
        <f>STDEV('ID-11'!B71,'ID-13'!B71,'ID-14'!B71,'ID-15'!B71,'ID-24'!B71,'ID-26'!B71,'ID-29'!B71,'ID-30'!B71,'ID-32'!B71,'ID-33'!B71,'ID-34'!B71,'ID-37'!B71,'ID-38'!B71,'ID-39'!B71,'ID-40'!B71,'ID-44'!B71,'ID-45'!B71,'ID-53'!B71,'ID-57'!B71,'ID-59'!B71,'ID-70'!B71,'ID-71'!B71)</f>
        <v>1.0077404026820325</v>
      </c>
      <c r="C64" s="1">
        <f>STDEV('ID-08'!B71,'ID-09'!B71,'ID-11'!C71,'ID-14'!C71,'ID-18'!B71,'ID-24'!C71,'ID-26'!C71,'ID-29'!C71,'ID-30'!C71,'ID-34'!C71,'ID-36'!B71,'ID-38'!C71,'ID-39'!C71,'ID-40'!C71,'ID-44'!C71,'ID-45'!C71,'ID-57'!C71,'ID-59'!C71)</f>
        <v>1.1372853159599692</v>
      </c>
      <c r="D64" s="1">
        <f>STDEV('ID-13'!C71,'ID-14'!D71,'ID-15'!C71,'ID-16'!B71,'ID-18'!C71,'ID-26'!D71,'ID-29'!D71,'ID-30'!D71,'ID-33'!C71,'ID-34'!D71,'ID-36'!C71,'ID-37'!C71,'ID-38'!D71,'ID-39'!D71,'ID-40'!D71,'ID-45'!D71,'ID-59'!D71,'ID-71'!C71)</f>
        <v>1.5450259067800161</v>
      </c>
      <c r="E64" s="1">
        <f>STDEV('ID-03'!B71,'ID-09'!C71,'ID-13'!D71,'ID-15'!D71,'ID-16'!C71,'ID-18'!D71,'ID-24'!D71,'ID-29'!E71,'ID-30'!E71,'ID-33'!D71,'ID-34'!E71,'ID-36'!D71,'ID-38'!E71,'ID-39'!E71,'ID-40'!E71,'ID-44'!D71,'ID-45'!E71,'ID-57'!D71,'ID-70'!C71,'ID-71'!D71)</f>
        <v>1.4436127076994609</v>
      </c>
      <c r="F64" s="1">
        <f>STDEV('ID-01'!B71,'ID-02'!B71,'ID-03'!C71,'ID-06'!B71,'ID-08'!C71,'ID-09'!D71,'ID-12'!B71,'ID-16'!D71,'ID-18'!E71,'ID-24'!E71,'ID-29'!F71,'ID-33'!E71,'ID-34'!F71,'ID-36'!E71,'ID-38'!F71,'ID-39'!F71,'ID-40'!F71,'ID-45'!F71,'ID-53'!C71,'ID-54'!B71,'ID-57'!E71,'ID-71'!E71)</f>
        <v>1.5490254154928806</v>
      </c>
      <c r="G64" s="1">
        <f>STDEV('ID-01'!C71,'ID-02'!C71,'ID-03'!D71,'ID-07'!B71,'ID-08'!D71,'ID-11'!D71,'ID-18'!F71,'ID-24'!F71,'ID-29'!G71,'ID-31'!B71,'ID-33'!F71,'ID-34'!G71,'ID-36'!F71,'ID-39'!G71,'ID-40'!G71,'ID-44'!E71,'ID-45'!G71,'ID-50'!B71,'ID-53'!D71,'ID-54'!C71,'ID-57'!F71,'ID-59'!E71,'ID-70'!D71,'ID-71'!F71)</f>
        <v>1.4766597210552996</v>
      </c>
      <c r="H64" s="1">
        <f>STDEV('ID-03'!E71,'ID-11'!E71,'ID-13'!E71,'ID-15'!E71,'ID-16'!E71,'ID-18'!G71,'ID-24'!G71,'ID-29'!H71,'ID-30'!F71,'ID-31'!C71,'ID-33'!G71,'ID-34'!H71,'ID-40'!H71,'ID-44'!F71,'ID-45'!H71,'ID-54'!D71,'ID-57'!G71,'ID-59'!F71,'ID-70'!E71,'ID-71'!G71)</f>
        <v>1.2358267085385675</v>
      </c>
      <c r="I64" s="1">
        <f>STDEV('ID-12'!C71,'ID-18'!H71,'ID-24'!H71,'ID-29'!I71,'ID-40'!I71,'ID-44'!G71,'ID-45'!I71,'ID-59'!G71)</f>
        <v>1.1216150848768702</v>
      </c>
      <c r="J64" s="1">
        <f>STDEV('ID-31'!D71,'ID-40'!J71,'ID-44'!H71,'ID-45'!J71,'ID-57'!H71)</f>
        <v>2.1402822096343637</v>
      </c>
      <c r="K64" s="1">
        <f>STDEV('ID-26'!E71,'ID-31'!E71,'ID-34'!I71,'ID-36'!G71,'ID-40'!K71,'ID-44'!I71,'ID-57'!I71)</f>
        <v>2.3327817245240592</v>
      </c>
    </row>
    <row r="65" spans="1:11" x14ac:dyDescent="0.25">
      <c r="A65" s="1">
        <v>7.625</v>
      </c>
      <c r="B65" s="1">
        <f>STDEV('ID-11'!B72,'ID-13'!B72,'ID-14'!B72,'ID-15'!B72,'ID-24'!B72,'ID-26'!B72,'ID-29'!B72,'ID-30'!B72,'ID-32'!B72,'ID-33'!B72,'ID-34'!B72,'ID-37'!B72,'ID-38'!B72,'ID-39'!B72,'ID-40'!B72,'ID-44'!B72,'ID-45'!B72,'ID-53'!B72,'ID-57'!B72,'ID-59'!B72,'ID-70'!B72,'ID-71'!B72)</f>
        <v>1.0210241025396882</v>
      </c>
      <c r="C65" s="1">
        <f>STDEV('ID-08'!B72,'ID-09'!B72,'ID-11'!C72,'ID-14'!C72,'ID-18'!B72,'ID-24'!C72,'ID-26'!C72,'ID-29'!C72,'ID-30'!C72,'ID-34'!C72,'ID-36'!B72,'ID-38'!C72,'ID-39'!C72,'ID-40'!C72,'ID-44'!C72,'ID-45'!C72,'ID-57'!C72,'ID-59'!C72)</f>
        <v>1.1353257848560039</v>
      </c>
      <c r="D65" s="1">
        <f>STDEV('ID-13'!C72,'ID-14'!D72,'ID-15'!C72,'ID-16'!B72,'ID-18'!C72,'ID-26'!D72,'ID-29'!D72,'ID-30'!D72,'ID-33'!C72,'ID-34'!D72,'ID-36'!C72,'ID-37'!C72,'ID-38'!D72,'ID-39'!D72,'ID-40'!D72,'ID-45'!D72,'ID-59'!D72,'ID-71'!C72)</f>
        <v>1.5442246742832499</v>
      </c>
      <c r="E65" s="1">
        <f>STDEV('ID-03'!B72,'ID-09'!C72,'ID-13'!D72,'ID-15'!D72,'ID-16'!C72,'ID-18'!D72,'ID-24'!D72,'ID-29'!E72,'ID-30'!E72,'ID-33'!D72,'ID-34'!E72,'ID-36'!D72,'ID-38'!E72,'ID-39'!E72,'ID-40'!E72,'ID-44'!D72,'ID-45'!E72,'ID-57'!D72,'ID-70'!C72,'ID-71'!D72)</f>
        <v>1.4336335315173216</v>
      </c>
      <c r="F65" s="1">
        <f>STDEV('ID-01'!B72,'ID-02'!B72,'ID-03'!C72,'ID-06'!B72,'ID-08'!C72,'ID-09'!D72,'ID-12'!B72,'ID-16'!D72,'ID-18'!E72,'ID-24'!E72,'ID-29'!F72,'ID-33'!E72,'ID-34'!F72,'ID-36'!E72,'ID-38'!F72,'ID-39'!F72,'ID-40'!F72,'ID-45'!F72,'ID-53'!C72,'ID-54'!B72,'ID-57'!E72,'ID-71'!E72)</f>
        <v>1.5495058495723426</v>
      </c>
      <c r="G65" s="1">
        <f>STDEV('ID-01'!C72,'ID-02'!C72,'ID-03'!D72,'ID-07'!B72,'ID-08'!D72,'ID-11'!D72,'ID-18'!F72,'ID-24'!F72,'ID-29'!G72,'ID-31'!B72,'ID-33'!F72,'ID-34'!G72,'ID-36'!F72,'ID-39'!G72,'ID-40'!G72,'ID-44'!E72,'ID-45'!G72,'ID-50'!B72,'ID-53'!D72,'ID-54'!C72,'ID-57'!F72,'ID-59'!E72,'ID-70'!D72,'ID-71'!F72)</f>
        <v>1.4827248676218052</v>
      </c>
      <c r="H65" s="1">
        <f>STDEV('ID-03'!E72,'ID-11'!E72,'ID-13'!E72,'ID-15'!E72,'ID-16'!E72,'ID-18'!G72,'ID-24'!G72,'ID-29'!H72,'ID-30'!F72,'ID-31'!C72,'ID-33'!G72,'ID-34'!H72,'ID-40'!H72,'ID-44'!F72,'ID-45'!H72,'ID-54'!D72,'ID-57'!G72,'ID-59'!F72,'ID-70'!E72,'ID-71'!G72)</f>
        <v>1.2354287444852559</v>
      </c>
      <c r="I65" s="1">
        <f>STDEV('ID-12'!C72,'ID-18'!H72,'ID-24'!H72,'ID-29'!I72,'ID-40'!I72,'ID-44'!G72,'ID-45'!I72,'ID-59'!G72)</f>
        <v>1.1224514176212135</v>
      </c>
      <c r="J65" s="1">
        <f>STDEV('ID-31'!D72,'ID-40'!J72,'ID-44'!H72,'ID-45'!J72,'ID-57'!H72)</f>
        <v>2.1466344030196778</v>
      </c>
      <c r="K65" s="1">
        <f>STDEV('ID-26'!E72,'ID-31'!E72,'ID-34'!I72,'ID-36'!G72,'ID-40'!K72,'ID-44'!I72,'ID-57'!I72)</f>
        <v>2.3342049907548512</v>
      </c>
    </row>
    <row r="66" spans="1:11" x14ac:dyDescent="0.25">
      <c r="A66" s="1">
        <v>7.75</v>
      </c>
      <c r="B66" s="1">
        <f>STDEV('ID-11'!B73,'ID-13'!B73,'ID-14'!B73,'ID-15'!B73,'ID-24'!B73,'ID-26'!B73,'ID-29'!B73,'ID-30'!B73,'ID-32'!B73,'ID-33'!B73,'ID-34'!B73,'ID-37'!B73,'ID-38'!B73,'ID-39'!B73,'ID-40'!B73,'ID-44'!B73,'ID-45'!B73,'ID-53'!B73,'ID-57'!B73,'ID-59'!B73,'ID-70'!B73,'ID-71'!B73)</f>
        <v>1.028382726251386</v>
      </c>
      <c r="C66" s="1">
        <f>STDEV('ID-08'!B73,'ID-09'!B73,'ID-11'!C73,'ID-14'!C73,'ID-18'!B73,'ID-24'!C73,'ID-26'!C73,'ID-29'!C73,'ID-30'!C73,'ID-34'!C73,'ID-36'!B73,'ID-38'!C73,'ID-39'!C73,'ID-40'!C73,'ID-44'!C73,'ID-45'!C73,'ID-57'!C73,'ID-59'!C73)</f>
        <v>1.1125890197264825</v>
      </c>
      <c r="D66" s="1">
        <f>STDEV('ID-13'!C73,'ID-14'!D73,'ID-15'!C73,'ID-16'!B73,'ID-18'!C73,'ID-26'!D73,'ID-29'!D73,'ID-30'!D73,'ID-33'!C73,'ID-34'!D73,'ID-36'!C73,'ID-37'!C73,'ID-38'!D73,'ID-39'!D73,'ID-40'!D73,'ID-45'!D73,'ID-59'!D73,'ID-71'!C73)</f>
        <v>1.5447267162737885</v>
      </c>
      <c r="E66" s="1">
        <f>STDEV('ID-03'!B73,'ID-09'!C73,'ID-13'!D73,'ID-15'!D73,'ID-16'!C73,'ID-18'!D73,'ID-24'!D73,'ID-29'!E73,'ID-30'!E73,'ID-33'!D73,'ID-34'!E73,'ID-36'!D73,'ID-38'!E73,'ID-39'!E73,'ID-40'!E73,'ID-44'!D73,'ID-45'!E73,'ID-57'!D73,'ID-70'!C73,'ID-71'!D73)</f>
        <v>1.418121466572638</v>
      </c>
      <c r="F66" s="1">
        <f>STDEV('ID-01'!B73,'ID-02'!B73,'ID-03'!C73,'ID-06'!B73,'ID-08'!C73,'ID-09'!D73,'ID-12'!B73,'ID-16'!D73,'ID-18'!E73,'ID-24'!E73,'ID-29'!F73,'ID-33'!E73,'ID-34'!F73,'ID-36'!E73,'ID-38'!F73,'ID-39'!F73,'ID-40'!F73,'ID-45'!F73,'ID-53'!C73,'ID-54'!B73,'ID-57'!E73,'ID-71'!E73)</f>
        <v>1.5491853992983</v>
      </c>
      <c r="G66" s="1">
        <f>STDEV('ID-01'!C73,'ID-02'!C73,'ID-03'!D73,'ID-07'!B73,'ID-08'!D73,'ID-11'!D73,'ID-18'!F73,'ID-24'!F73,'ID-29'!G73,'ID-31'!B73,'ID-33'!F73,'ID-34'!G73,'ID-36'!F73,'ID-39'!G73,'ID-40'!G73,'ID-44'!E73,'ID-45'!G73,'ID-50'!B73,'ID-53'!D73,'ID-54'!C73,'ID-57'!F73,'ID-59'!E73,'ID-70'!D73,'ID-71'!F73)</f>
        <v>1.4809653615127711</v>
      </c>
      <c r="H66" s="1">
        <f>STDEV('ID-03'!E73,'ID-11'!E73,'ID-13'!E73,'ID-15'!E73,'ID-16'!E73,'ID-18'!G73,'ID-24'!G73,'ID-29'!H73,'ID-30'!F73,'ID-31'!C73,'ID-33'!G73,'ID-34'!H73,'ID-40'!H73,'ID-44'!F73,'ID-45'!H73,'ID-54'!D73,'ID-57'!G73,'ID-59'!F73,'ID-70'!E73,'ID-71'!G73)</f>
        <v>1.2342956213726823</v>
      </c>
      <c r="I66" s="1">
        <f>STDEV('ID-12'!C73,'ID-18'!H73,'ID-24'!H73,'ID-29'!I73,'ID-40'!I73,'ID-44'!G73,'ID-45'!I73,'ID-59'!G73)</f>
        <v>1.1293471653078193</v>
      </c>
      <c r="J66" s="1">
        <f>STDEV('ID-31'!D73,'ID-40'!J73,'ID-44'!H73,'ID-45'!J73,'ID-57'!H73)</f>
        <v>2.1173790125524956</v>
      </c>
      <c r="K66" s="1">
        <f>STDEV('ID-26'!E73,'ID-31'!E73,'ID-34'!I73,'ID-36'!G73,'ID-40'!K73,'ID-44'!I73,'ID-57'!I73)</f>
        <v>2.3496025847225486</v>
      </c>
    </row>
    <row r="67" spans="1:11" x14ac:dyDescent="0.25">
      <c r="A67" s="1">
        <v>7.875</v>
      </c>
      <c r="B67" s="1">
        <f>STDEV('ID-11'!B74,'ID-13'!B74,'ID-14'!B74,'ID-15'!B74,'ID-24'!B74,'ID-26'!B74,'ID-29'!B74,'ID-30'!B74,'ID-32'!B74,'ID-33'!B74,'ID-34'!B74,'ID-37'!B74,'ID-38'!B74,'ID-39'!B74,'ID-40'!B74,'ID-44'!B74,'ID-45'!B74,'ID-53'!B74,'ID-57'!B74,'ID-59'!B74,'ID-70'!B74,'ID-71'!B74)</f>
        <v>1.0252555698258454</v>
      </c>
      <c r="C67" s="1">
        <f>STDEV('ID-08'!B74,'ID-09'!B74,'ID-11'!C74,'ID-14'!C74,'ID-18'!B74,'ID-24'!C74,'ID-26'!C74,'ID-29'!C74,'ID-30'!C74,'ID-34'!C74,'ID-36'!B74,'ID-38'!C74,'ID-39'!C74,'ID-40'!C74,'ID-44'!C74,'ID-45'!C74,'ID-57'!C74,'ID-59'!C74)</f>
        <v>1.0947859907293964</v>
      </c>
      <c r="D67" s="1">
        <f>STDEV('ID-13'!C74,'ID-14'!D74,'ID-15'!C74,'ID-16'!B74,'ID-18'!C74,'ID-26'!D74,'ID-29'!D74,'ID-30'!D74,'ID-33'!C74,'ID-34'!D74,'ID-36'!C74,'ID-37'!C74,'ID-38'!D74,'ID-39'!D74,'ID-40'!D74,'ID-45'!D74,'ID-59'!D74,'ID-71'!C74)</f>
        <v>1.5580474674048916</v>
      </c>
      <c r="E67" s="1">
        <f>STDEV('ID-03'!B74,'ID-09'!C74,'ID-13'!D74,'ID-15'!D74,'ID-16'!C74,'ID-18'!D74,'ID-24'!D74,'ID-29'!E74,'ID-30'!E74,'ID-33'!D74,'ID-34'!E74,'ID-36'!D74,'ID-38'!E74,'ID-39'!E74,'ID-40'!E74,'ID-44'!D74,'ID-45'!E74,'ID-57'!D74,'ID-70'!C74,'ID-71'!D74)</f>
        <v>1.4268570948965562</v>
      </c>
      <c r="F67" s="1">
        <f>STDEV('ID-01'!B74,'ID-02'!B74,'ID-03'!C74,'ID-06'!B74,'ID-08'!C74,'ID-09'!D74,'ID-12'!B74,'ID-16'!D74,'ID-18'!E74,'ID-24'!E74,'ID-29'!F74,'ID-33'!E74,'ID-34'!F74,'ID-36'!E74,'ID-38'!F74,'ID-39'!F74,'ID-40'!F74,'ID-45'!F74,'ID-53'!C74,'ID-54'!B74,'ID-57'!E74,'ID-71'!E74)</f>
        <v>1.5494497450766933</v>
      </c>
      <c r="G67" s="1">
        <f>STDEV('ID-01'!C74,'ID-02'!C74,'ID-03'!D74,'ID-07'!B74,'ID-08'!D74,'ID-11'!D74,'ID-18'!F74,'ID-24'!F74,'ID-29'!G74,'ID-31'!B74,'ID-33'!F74,'ID-34'!G74,'ID-36'!F74,'ID-39'!G74,'ID-40'!G74,'ID-44'!E74,'ID-45'!G74,'ID-50'!B74,'ID-53'!D74,'ID-54'!C74,'ID-57'!F74,'ID-59'!E74,'ID-70'!D74,'ID-71'!F74)</f>
        <v>1.4827103378435942</v>
      </c>
      <c r="H67" s="1">
        <f>STDEV('ID-03'!E74,'ID-11'!E74,'ID-13'!E74,'ID-15'!E74,'ID-16'!E74,'ID-18'!G74,'ID-24'!G74,'ID-29'!H74,'ID-30'!F74,'ID-31'!C74,'ID-33'!G74,'ID-34'!H74,'ID-40'!H74,'ID-44'!F74,'ID-45'!H74,'ID-54'!D74,'ID-57'!G74,'ID-59'!F74,'ID-70'!E74,'ID-71'!G74)</f>
        <v>1.2198171337764137</v>
      </c>
      <c r="I67" s="1">
        <f>STDEV('ID-12'!C74,'ID-18'!H74,'ID-24'!H74,'ID-29'!I74,'ID-40'!I74,'ID-44'!G74,'ID-45'!I74,'ID-59'!G74)</f>
        <v>1.1305662654823807</v>
      </c>
      <c r="J67" s="1">
        <f>STDEV('ID-31'!D74,'ID-40'!J74,'ID-44'!H74,'ID-45'!J74,'ID-57'!H74)</f>
        <v>2.118167354030124</v>
      </c>
      <c r="K67" s="1">
        <f>STDEV('ID-26'!E74,'ID-31'!E74,'ID-34'!I74,'ID-36'!G74,'ID-40'!K74,'ID-44'!I74,'ID-57'!I74)</f>
        <v>2.3819742554555905</v>
      </c>
    </row>
    <row r="68" spans="1:11" x14ac:dyDescent="0.25">
      <c r="A68" s="1">
        <v>8</v>
      </c>
      <c r="B68" s="1">
        <f>STDEV('ID-11'!B75,'ID-13'!B75,'ID-14'!B75,'ID-15'!B75,'ID-24'!B75,'ID-26'!B75,'ID-29'!B75,'ID-30'!B75,'ID-32'!B75,'ID-33'!B75,'ID-34'!B75,'ID-37'!B75,'ID-38'!B75,'ID-39'!B75,'ID-40'!B75,'ID-44'!B75,'ID-45'!B75,'ID-53'!B75,'ID-57'!B75,'ID-59'!B75,'ID-70'!B75,'ID-71'!B75)</f>
        <v>1.017181684491878</v>
      </c>
      <c r="C68" s="1">
        <f>STDEV('ID-08'!B75,'ID-09'!B75,'ID-11'!C75,'ID-14'!C75,'ID-18'!B75,'ID-24'!C75,'ID-26'!C75,'ID-29'!C75,'ID-30'!C75,'ID-34'!C75,'ID-36'!B75,'ID-38'!C75,'ID-39'!C75,'ID-40'!C75,'ID-44'!C75,'ID-45'!C75,'ID-57'!C75,'ID-59'!C75)</f>
        <v>1.1128268200234415</v>
      </c>
      <c r="D68" s="1">
        <f>STDEV('ID-13'!C75,'ID-14'!D75,'ID-15'!C75,'ID-16'!B75,'ID-18'!C75,'ID-26'!D75,'ID-29'!D75,'ID-30'!D75,'ID-33'!C75,'ID-34'!D75,'ID-36'!C75,'ID-37'!C75,'ID-38'!D75,'ID-39'!D75,'ID-40'!D75,'ID-45'!D75,'ID-59'!D75,'ID-71'!C75)</f>
        <v>1.5650884272999923</v>
      </c>
      <c r="E68" s="1">
        <f>STDEV('ID-03'!B75,'ID-09'!C75,'ID-13'!D75,'ID-15'!D75,'ID-16'!C75,'ID-18'!D75,'ID-24'!D75,'ID-29'!E75,'ID-30'!E75,'ID-33'!D75,'ID-34'!E75,'ID-36'!D75,'ID-38'!E75,'ID-39'!E75,'ID-40'!E75,'ID-44'!D75,'ID-45'!E75,'ID-57'!D75,'ID-70'!C75,'ID-71'!D75)</f>
        <v>1.404387832668891</v>
      </c>
      <c r="F68" s="1">
        <f>STDEV('ID-01'!B75,'ID-02'!B75,'ID-03'!C75,'ID-06'!B75,'ID-08'!C75,'ID-09'!D75,'ID-12'!B75,'ID-16'!D75,'ID-18'!E75,'ID-24'!E75,'ID-29'!F75,'ID-33'!E75,'ID-34'!F75,'ID-36'!E75,'ID-38'!F75,'ID-39'!F75,'ID-40'!F75,'ID-45'!F75,'ID-53'!C75,'ID-54'!B75,'ID-57'!E75,'ID-71'!E75)</f>
        <v>1.5496209793752362</v>
      </c>
      <c r="G68" s="1">
        <f>STDEV('ID-01'!C75,'ID-02'!C75,'ID-03'!D75,'ID-07'!B75,'ID-08'!D75,'ID-11'!D75,'ID-18'!F75,'ID-24'!F75,'ID-29'!G75,'ID-31'!B75,'ID-33'!F75,'ID-34'!G75,'ID-36'!F75,'ID-39'!G75,'ID-40'!G75,'ID-44'!E75,'ID-45'!G75,'ID-50'!B75,'ID-53'!D75,'ID-54'!C75,'ID-57'!F75,'ID-59'!E75,'ID-70'!D75,'ID-71'!F75)</f>
        <v>1.4839128956537031</v>
      </c>
      <c r="H68" s="1">
        <f>STDEV('ID-03'!E75,'ID-11'!E75,'ID-13'!E75,'ID-15'!E75,'ID-16'!E75,'ID-18'!G75,'ID-24'!G75,'ID-29'!H75,'ID-30'!F75,'ID-31'!C75,'ID-33'!G75,'ID-34'!H75,'ID-40'!H75,'ID-44'!F75,'ID-45'!H75,'ID-54'!D75,'ID-57'!G75,'ID-59'!F75,'ID-70'!E75,'ID-71'!G75)</f>
        <v>1.2277333013926197</v>
      </c>
      <c r="I68" s="1">
        <f>STDEV('ID-12'!C75,'ID-18'!H75,'ID-24'!H75,'ID-29'!I75,'ID-40'!I75,'ID-44'!G75,'ID-45'!I75,'ID-59'!G75)</f>
        <v>1.1337640283556711</v>
      </c>
      <c r="J68" s="1">
        <f>STDEV('ID-31'!D75,'ID-40'!J75,'ID-44'!H75,'ID-45'!J75,'ID-57'!H75)</f>
        <v>2.1173762133811085</v>
      </c>
      <c r="K68" s="1">
        <f>STDEV('ID-26'!E75,'ID-31'!E75,'ID-34'!I75,'ID-36'!G75,'ID-40'!K75,'ID-44'!I75,'ID-57'!I75)</f>
        <v>2.3816903739419422</v>
      </c>
    </row>
    <row r="69" spans="1:11" x14ac:dyDescent="0.25">
      <c r="A69" s="1">
        <v>8.125</v>
      </c>
      <c r="B69" s="1">
        <f>STDEV('ID-11'!B76,'ID-13'!B76,'ID-14'!B76,'ID-15'!B76,'ID-24'!B76,'ID-26'!B76,'ID-29'!B76,'ID-30'!B76,'ID-32'!B76,'ID-33'!B76,'ID-34'!B76,'ID-37'!B76,'ID-38'!B76,'ID-39'!B76,'ID-40'!B76,'ID-44'!B76,'ID-45'!B76,'ID-53'!B76,'ID-57'!B76,'ID-59'!B76,'ID-70'!B76,'ID-71'!B76)</f>
        <v>1.0096340511713877</v>
      </c>
      <c r="C69" s="1">
        <f>STDEV('ID-08'!B76,'ID-09'!B76,'ID-11'!C76,'ID-14'!C76,'ID-18'!B76,'ID-24'!C76,'ID-26'!C76,'ID-29'!C76,'ID-30'!C76,'ID-34'!C76,'ID-36'!B76,'ID-38'!C76,'ID-39'!C76,'ID-40'!C76,'ID-44'!C76,'ID-45'!C76,'ID-57'!C76,'ID-59'!C76)</f>
        <v>1.124069460564697</v>
      </c>
      <c r="D69" s="1">
        <f>STDEV('ID-13'!C76,'ID-14'!D76,'ID-15'!C76,'ID-16'!B76,'ID-18'!C76,'ID-26'!D76,'ID-29'!D76,'ID-30'!D76,'ID-33'!C76,'ID-34'!D76,'ID-36'!C76,'ID-37'!C76,'ID-38'!D76,'ID-39'!D76,'ID-40'!D76,'ID-45'!D76,'ID-59'!D76,'ID-71'!C76)</f>
        <v>1.5811882125791392</v>
      </c>
      <c r="E69" s="1">
        <f>STDEV('ID-03'!B76,'ID-09'!C76,'ID-13'!D76,'ID-15'!D76,'ID-16'!C76,'ID-18'!D76,'ID-24'!D76,'ID-29'!E76,'ID-30'!E76,'ID-33'!D76,'ID-34'!E76,'ID-36'!D76,'ID-38'!E76,'ID-39'!E76,'ID-40'!E76,'ID-44'!D76,'ID-45'!E76,'ID-57'!D76,'ID-70'!C76,'ID-71'!D76)</f>
        <v>1.4065565075727264</v>
      </c>
      <c r="F69" s="1">
        <f>STDEV('ID-01'!B76,'ID-02'!B76,'ID-03'!C76,'ID-06'!B76,'ID-08'!C76,'ID-09'!D76,'ID-12'!B76,'ID-16'!D76,'ID-18'!E76,'ID-24'!E76,'ID-29'!F76,'ID-33'!E76,'ID-34'!F76,'ID-36'!E76,'ID-38'!F76,'ID-39'!F76,'ID-40'!F76,'ID-45'!F76,'ID-53'!C76,'ID-54'!B76,'ID-57'!E76,'ID-71'!E76)</f>
        <v>1.5489389757586545</v>
      </c>
      <c r="G69" s="1">
        <f>STDEV('ID-01'!C76,'ID-02'!C76,'ID-03'!D76,'ID-07'!B76,'ID-08'!D76,'ID-11'!D76,'ID-18'!F76,'ID-24'!F76,'ID-29'!G76,'ID-31'!B76,'ID-33'!F76,'ID-34'!G76,'ID-36'!F76,'ID-39'!G76,'ID-40'!G76,'ID-44'!E76,'ID-45'!G76,'ID-50'!B76,'ID-53'!D76,'ID-54'!C76,'ID-57'!F76,'ID-59'!E76,'ID-70'!D76,'ID-71'!F76)</f>
        <v>1.4856687514549474</v>
      </c>
      <c r="H69" s="1">
        <f>STDEV('ID-03'!E76,'ID-11'!E76,'ID-13'!E76,'ID-15'!E76,'ID-16'!E76,'ID-18'!G76,'ID-24'!G76,'ID-29'!H76,'ID-30'!F76,'ID-31'!C76,'ID-33'!G76,'ID-34'!H76,'ID-40'!H76,'ID-44'!F76,'ID-45'!H76,'ID-54'!D76,'ID-57'!G76,'ID-59'!F76,'ID-70'!E76,'ID-71'!G76)</f>
        <v>1.219473182620848</v>
      </c>
      <c r="I69" s="1">
        <f>STDEV('ID-12'!C76,'ID-18'!H76,'ID-24'!H76,'ID-29'!I76,'ID-40'!I76,'ID-44'!G76,'ID-45'!I76,'ID-59'!G76)</f>
        <v>1.1293100164219305</v>
      </c>
      <c r="J69" s="1">
        <f>STDEV('ID-31'!D76,'ID-40'!J76,'ID-44'!H76,'ID-45'!J76,'ID-57'!H76)</f>
        <v>2.1223636727224058</v>
      </c>
      <c r="K69" s="1">
        <f>STDEV('ID-26'!E76,'ID-31'!E76,'ID-34'!I76,'ID-36'!G76,'ID-40'!K76,'ID-44'!I76,'ID-57'!I76)</f>
        <v>2.3743800083666065</v>
      </c>
    </row>
    <row r="70" spans="1:11" x14ac:dyDescent="0.25">
      <c r="A70" s="1">
        <v>8.25</v>
      </c>
      <c r="B70" s="1">
        <f>STDEV('ID-11'!B77,'ID-13'!B77,'ID-14'!B77,'ID-15'!B77,'ID-24'!B77,'ID-26'!B77,'ID-29'!B77,'ID-30'!B77,'ID-32'!B77,'ID-33'!B77,'ID-34'!B77,'ID-37'!B77,'ID-38'!B77,'ID-39'!B77,'ID-40'!B77,'ID-44'!B77,'ID-45'!B77,'ID-53'!B77,'ID-57'!B77,'ID-59'!B77,'ID-70'!B77,'ID-71'!B77)</f>
        <v>1.0048017780353575</v>
      </c>
      <c r="C70" s="1">
        <f>STDEV('ID-08'!B77,'ID-09'!B77,'ID-11'!C77,'ID-14'!C77,'ID-18'!B77,'ID-24'!C77,'ID-26'!C77,'ID-29'!C77,'ID-30'!C77,'ID-34'!C77,'ID-36'!B77,'ID-38'!C77,'ID-39'!C77,'ID-40'!C77,'ID-44'!C77,'ID-45'!C77,'ID-57'!C77,'ID-59'!C77)</f>
        <v>1.1303051785818361</v>
      </c>
      <c r="D70" s="1">
        <f>STDEV('ID-13'!C77,'ID-14'!D77,'ID-15'!C77,'ID-16'!B77,'ID-18'!C77,'ID-26'!D77,'ID-29'!D77,'ID-30'!D77,'ID-33'!C77,'ID-34'!D77,'ID-36'!C77,'ID-37'!C77,'ID-38'!D77,'ID-39'!D77,'ID-40'!D77,'ID-45'!D77,'ID-59'!D77,'ID-71'!C77)</f>
        <v>1.588363576711378</v>
      </c>
      <c r="E70" s="1">
        <f>STDEV('ID-03'!B77,'ID-09'!C77,'ID-13'!D77,'ID-15'!D77,'ID-16'!C77,'ID-18'!D77,'ID-24'!D77,'ID-29'!E77,'ID-30'!E77,'ID-33'!D77,'ID-34'!E77,'ID-36'!D77,'ID-38'!E77,'ID-39'!E77,'ID-40'!E77,'ID-44'!D77,'ID-45'!E77,'ID-57'!D77,'ID-70'!C77,'ID-71'!D77)</f>
        <v>1.4152667148928344</v>
      </c>
      <c r="F70" s="1">
        <f>STDEV('ID-01'!B77,'ID-02'!B77,'ID-03'!C77,'ID-06'!B77,'ID-08'!C77,'ID-09'!D77,'ID-12'!B77,'ID-16'!D77,'ID-18'!E77,'ID-24'!E77,'ID-29'!F77,'ID-33'!E77,'ID-34'!F77,'ID-36'!E77,'ID-38'!F77,'ID-39'!F77,'ID-40'!F77,'ID-45'!F77,'ID-53'!C77,'ID-54'!B77,'ID-57'!E77,'ID-71'!E77)</f>
        <v>1.5488620430077338</v>
      </c>
      <c r="G70" s="1">
        <f>STDEV('ID-01'!C77,'ID-02'!C77,'ID-03'!D77,'ID-07'!B77,'ID-08'!D77,'ID-11'!D77,'ID-18'!F77,'ID-24'!F77,'ID-29'!G77,'ID-31'!B77,'ID-33'!F77,'ID-34'!G77,'ID-36'!F77,'ID-39'!G77,'ID-40'!G77,'ID-44'!E77,'ID-45'!G77,'ID-50'!B77,'ID-53'!D77,'ID-54'!C77,'ID-57'!F77,'ID-59'!E77,'ID-70'!D77,'ID-71'!F77)</f>
        <v>1.4861065611191764</v>
      </c>
      <c r="H70" s="1">
        <f>STDEV('ID-03'!E77,'ID-11'!E77,'ID-13'!E77,'ID-15'!E77,'ID-16'!E77,'ID-18'!G77,'ID-24'!G77,'ID-29'!H77,'ID-30'!F77,'ID-31'!C77,'ID-33'!G77,'ID-34'!H77,'ID-40'!H77,'ID-44'!F77,'ID-45'!H77,'ID-54'!D77,'ID-57'!G77,'ID-59'!F77,'ID-70'!E77,'ID-71'!G77)</f>
        <v>1.2225361941260238</v>
      </c>
      <c r="I70" s="1">
        <f>STDEV('ID-12'!C77,'ID-18'!H77,'ID-24'!H77,'ID-29'!I77,'ID-40'!I77,'ID-44'!G77,'ID-45'!I77,'ID-59'!G77)</f>
        <v>1.1303388732653019</v>
      </c>
      <c r="J70" s="1">
        <f>STDEV('ID-31'!D77,'ID-40'!J77,'ID-44'!H77,'ID-45'!J77,'ID-57'!H77)</f>
        <v>2.1021921700516581</v>
      </c>
      <c r="K70" s="1">
        <f>STDEV('ID-26'!E77,'ID-31'!E77,'ID-34'!I77,'ID-36'!G77,'ID-40'!K77,'ID-44'!I77,'ID-57'!I77)</f>
        <v>2.3586441368898301</v>
      </c>
    </row>
    <row r="71" spans="1:11" x14ac:dyDescent="0.25">
      <c r="A71" s="1">
        <v>8.375</v>
      </c>
      <c r="B71" s="1">
        <f>STDEV('ID-11'!B78,'ID-13'!B78,'ID-14'!B78,'ID-15'!B78,'ID-24'!B78,'ID-26'!B78,'ID-29'!B78,'ID-30'!B78,'ID-32'!B78,'ID-33'!B78,'ID-34'!B78,'ID-37'!B78,'ID-38'!B78,'ID-39'!B78,'ID-40'!B78,'ID-44'!B78,'ID-45'!B78,'ID-53'!B78,'ID-57'!B78,'ID-59'!B78,'ID-70'!B78,'ID-71'!B78)</f>
        <v>1.0047192450637359</v>
      </c>
      <c r="C71" s="1">
        <f>STDEV('ID-08'!B78,'ID-09'!B78,'ID-11'!C78,'ID-14'!C78,'ID-18'!B78,'ID-24'!C78,'ID-26'!C78,'ID-29'!C78,'ID-30'!C78,'ID-34'!C78,'ID-36'!B78,'ID-38'!C78,'ID-39'!C78,'ID-40'!C78,'ID-44'!C78,'ID-45'!C78,'ID-57'!C78,'ID-59'!C78)</f>
        <v>1.1242395214779</v>
      </c>
      <c r="D71" s="1">
        <f>STDEV('ID-13'!C78,'ID-14'!D78,'ID-15'!C78,'ID-16'!B78,'ID-18'!C78,'ID-26'!D78,'ID-29'!D78,'ID-30'!D78,'ID-33'!C78,'ID-34'!D78,'ID-36'!C78,'ID-37'!C78,'ID-38'!D78,'ID-39'!D78,'ID-40'!D78,'ID-45'!D78,'ID-59'!D78,'ID-71'!C78)</f>
        <v>1.5832347642587852</v>
      </c>
      <c r="E71" s="1">
        <f>STDEV('ID-03'!B78,'ID-09'!C78,'ID-13'!D78,'ID-15'!D78,'ID-16'!C78,'ID-18'!D78,'ID-24'!D78,'ID-29'!E78,'ID-30'!E78,'ID-33'!D78,'ID-34'!E78,'ID-36'!D78,'ID-38'!E78,'ID-39'!E78,'ID-40'!E78,'ID-44'!D78,'ID-45'!E78,'ID-57'!D78,'ID-70'!C78,'ID-71'!D78)</f>
        <v>1.4064820263865203</v>
      </c>
      <c r="F71" s="1">
        <f>STDEV('ID-01'!B78,'ID-02'!B78,'ID-03'!C78,'ID-06'!B78,'ID-08'!C78,'ID-09'!D78,'ID-12'!B78,'ID-16'!D78,'ID-18'!E78,'ID-24'!E78,'ID-29'!F78,'ID-33'!E78,'ID-34'!F78,'ID-36'!E78,'ID-38'!F78,'ID-39'!F78,'ID-40'!F78,'ID-45'!F78,'ID-53'!C78,'ID-54'!B78,'ID-57'!E78,'ID-71'!E78)</f>
        <v>1.5524327270811105</v>
      </c>
      <c r="G71" s="1">
        <f>STDEV('ID-01'!C78,'ID-02'!C78,'ID-03'!D78,'ID-07'!B78,'ID-08'!D78,'ID-11'!D78,'ID-18'!F78,'ID-24'!F78,'ID-29'!G78,'ID-31'!B78,'ID-33'!F78,'ID-34'!G78,'ID-36'!F78,'ID-39'!G78,'ID-40'!G78,'ID-44'!E78,'ID-45'!G78,'ID-50'!B78,'ID-53'!D78,'ID-54'!C78,'ID-57'!F78,'ID-59'!E78,'ID-70'!D78,'ID-71'!F78)</f>
        <v>1.4863425954203098</v>
      </c>
      <c r="H71" s="1">
        <f>STDEV('ID-03'!E78,'ID-11'!E78,'ID-13'!E78,'ID-15'!E78,'ID-16'!E78,'ID-18'!G78,'ID-24'!G78,'ID-29'!H78,'ID-30'!F78,'ID-31'!C78,'ID-33'!G78,'ID-34'!H78,'ID-40'!H78,'ID-44'!F78,'ID-45'!H78,'ID-54'!D78,'ID-57'!G78,'ID-59'!F78,'ID-70'!E78,'ID-71'!G78)</f>
        <v>1.2355885062705263</v>
      </c>
      <c r="I71" s="1">
        <f>STDEV('ID-12'!C78,'ID-18'!H78,'ID-24'!H78,'ID-29'!I78,'ID-40'!I78,'ID-44'!G78,'ID-45'!I78,'ID-59'!G78)</f>
        <v>1.1582485667103168</v>
      </c>
      <c r="J71" s="1">
        <f>STDEV('ID-31'!D78,'ID-40'!J78,'ID-44'!H78,'ID-45'!J78,'ID-57'!H78)</f>
        <v>2.101049443087617</v>
      </c>
      <c r="K71" s="1">
        <f>STDEV('ID-26'!E78,'ID-31'!E78,'ID-34'!I78,'ID-36'!G78,'ID-40'!K78,'ID-44'!I78,'ID-57'!I78)</f>
        <v>2.347371456415702</v>
      </c>
    </row>
    <row r="72" spans="1:11" x14ac:dyDescent="0.25">
      <c r="A72" s="1">
        <v>8.5</v>
      </c>
      <c r="B72" s="1">
        <f>STDEV('ID-11'!B79,'ID-13'!B79,'ID-14'!B79,'ID-15'!B79,'ID-24'!B79,'ID-26'!B79,'ID-29'!B79,'ID-30'!B79,'ID-32'!B79,'ID-33'!B79,'ID-34'!B79,'ID-37'!B79,'ID-38'!B79,'ID-39'!B79,'ID-40'!B79,'ID-44'!B79,'ID-45'!B79,'ID-53'!B79,'ID-57'!B79,'ID-59'!B79,'ID-70'!B79,'ID-71'!B79)</f>
        <v>1.0102501044921688</v>
      </c>
      <c r="C72" s="1">
        <f>STDEV('ID-08'!B79,'ID-09'!B79,'ID-11'!C79,'ID-14'!C79,'ID-18'!B79,'ID-24'!C79,'ID-26'!C79,'ID-29'!C79,'ID-30'!C79,'ID-34'!C79,'ID-36'!B79,'ID-38'!C79,'ID-39'!C79,'ID-40'!C79,'ID-44'!C79,'ID-45'!C79,'ID-57'!C79,'ID-59'!C79)</f>
        <v>1.1134488101701421</v>
      </c>
      <c r="D72" s="1">
        <f>STDEV('ID-13'!C79,'ID-14'!D79,'ID-15'!C79,'ID-16'!B79,'ID-18'!C79,'ID-26'!D79,'ID-29'!D79,'ID-30'!D79,'ID-33'!C79,'ID-34'!D79,'ID-36'!C79,'ID-37'!C79,'ID-38'!D79,'ID-39'!D79,'ID-40'!D79,'ID-45'!D79,'ID-59'!D79,'ID-71'!C79)</f>
        <v>1.5841358898702502</v>
      </c>
      <c r="E72" s="1">
        <f>STDEV('ID-03'!B79,'ID-09'!C79,'ID-13'!D79,'ID-15'!D79,'ID-16'!C79,'ID-18'!D79,'ID-24'!D79,'ID-29'!E79,'ID-30'!E79,'ID-33'!D79,'ID-34'!E79,'ID-36'!D79,'ID-38'!E79,'ID-39'!E79,'ID-40'!E79,'ID-44'!D79,'ID-45'!E79,'ID-57'!D79,'ID-70'!C79,'ID-71'!D79)</f>
        <v>1.4099208304092097</v>
      </c>
      <c r="F72" s="1">
        <f>STDEV('ID-01'!B79,'ID-02'!B79,'ID-03'!C79,'ID-06'!B79,'ID-08'!C79,'ID-09'!D79,'ID-12'!B79,'ID-16'!D79,'ID-18'!E79,'ID-24'!E79,'ID-29'!F79,'ID-33'!E79,'ID-34'!F79,'ID-36'!E79,'ID-38'!F79,'ID-39'!F79,'ID-40'!F79,'ID-45'!F79,'ID-53'!C79,'ID-54'!B79,'ID-57'!E79,'ID-71'!E79)</f>
        <v>1.5558176957288112</v>
      </c>
      <c r="G72" s="1">
        <f>STDEV('ID-01'!C79,'ID-02'!C79,'ID-03'!D79,'ID-07'!B79,'ID-08'!D79,'ID-11'!D79,'ID-18'!F79,'ID-24'!F79,'ID-29'!G79,'ID-31'!B79,'ID-33'!F79,'ID-34'!G79,'ID-36'!F79,'ID-39'!G79,'ID-40'!G79,'ID-44'!E79,'ID-45'!G79,'ID-50'!B79,'ID-53'!D79,'ID-54'!C79,'ID-57'!F79,'ID-59'!E79,'ID-70'!D79,'ID-71'!F79)</f>
        <v>1.4869930684841568</v>
      </c>
      <c r="H72" s="1">
        <f>STDEV('ID-03'!E79,'ID-11'!E79,'ID-13'!E79,'ID-15'!E79,'ID-16'!E79,'ID-18'!G79,'ID-24'!G79,'ID-29'!H79,'ID-30'!F79,'ID-31'!C79,'ID-33'!G79,'ID-34'!H79,'ID-40'!H79,'ID-44'!F79,'ID-45'!H79,'ID-54'!D79,'ID-57'!G79,'ID-59'!F79,'ID-70'!E79,'ID-71'!G79)</f>
        <v>1.2374093430453841</v>
      </c>
      <c r="I72" s="1">
        <f>STDEV('ID-12'!C79,'ID-18'!H79,'ID-24'!H79,'ID-29'!I79,'ID-40'!I79,'ID-44'!G79,'ID-45'!I79,'ID-59'!G79)</f>
        <v>1.1422437963610264</v>
      </c>
      <c r="J72" s="1">
        <f>STDEV('ID-31'!D79,'ID-40'!J79,'ID-44'!H79,'ID-45'!J79,'ID-57'!H79)</f>
        <v>2.1062817338153765</v>
      </c>
      <c r="K72" s="1">
        <f>STDEV('ID-26'!E79,'ID-31'!E79,'ID-34'!I79,'ID-36'!G79,'ID-40'!K79,'ID-44'!I79,'ID-57'!I79)</f>
        <v>2.356452678452106</v>
      </c>
    </row>
    <row r="73" spans="1:11" x14ac:dyDescent="0.25">
      <c r="A73" s="1">
        <v>8.625</v>
      </c>
      <c r="B73" s="1">
        <f>STDEV('ID-11'!B80,'ID-13'!B80,'ID-14'!B80,'ID-15'!B80,'ID-24'!B80,'ID-26'!B80,'ID-29'!B80,'ID-30'!B80,'ID-32'!B80,'ID-33'!B80,'ID-34'!B80,'ID-37'!B80,'ID-38'!B80,'ID-39'!B80,'ID-40'!B80,'ID-44'!B80,'ID-45'!B80,'ID-53'!B80,'ID-57'!B80,'ID-59'!B80,'ID-70'!B80,'ID-71'!B80)</f>
        <v>1.0250792278220511</v>
      </c>
      <c r="C73" s="1">
        <f>STDEV('ID-08'!B80,'ID-09'!B80,'ID-11'!C80,'ID-14'!C80,'ID-18'!B80,'ID-24'!C80,'ID-26'!C80,'ID-29'!C80,'ID-30'!C80,'ID-34'!C80,'ID-36'!B80,'ID-38'!C80,'ID-39'!C80,'ID-40'!C80,'ID-44'!C80,'ID-45'!C80,'ID-57'!C80,'ID-59'!C80)</f>
        <v>1.1243858833529461</v>
      </c>
      <c r="D73" s="1">
        <f>STDEV('ID-13'!C80,'ID-14'!D80,'ID-15'!C80,'ID-16'!B80,'ID-18'!C80,'ID-26'!D80,'ID-29'!D80,'ID-30'!D80,'ID-33'!C80,'ID-34'!D80,'ID-36'!C80,'ID-37'!C80,'ID-38'!D80,'ID-39'!D80,'ID-40'!D80,'ID-45'!D80,'ID-59'!D80,'ID-71'!C80)</f>
        <v>1.5664190754557827</v>
      </c>
      <c r="E73" s="1">
        <f>STDEV('ID-03'!B80,'ID-09'!C80,'ID-13'!D80,'ID-15'!D80,'ID-16'!C80,'ID-18'!D80,'ID-24'!D80,'ID-29'!E80,'ID-30'!E80,'ID-33'!D80,'ID-34'!E80,'ID-36'!D80,'ID-38'!E80,'ID-39'!E80,'ID-40'!E80,'ID-44'!D80,'ID-45'!E80,'ID-57'!D80,'ID-70'!C80,'ID-71'!D80)</f>
        <v>1.4320048436470787</v>
      </c>
      <c r="F73" s="1">
        <f>STDEV('ID-01'!B80,'ID-02'!B80,'ID-03'!C80,'ID-06'!B80,'ID-08'!C80,'ID-09'!D80,'ID-12'!B80,'ID-16'!D80,'ID-18'!E80,'ID-24'!E80,'ID-29'!F80,'ID-33'!E80,'ID-34'!F80,'ID-36'!E80,'ID-38'!F80,'ID-39'!F80,'ID-40'!F80,'ID-45'!F80,'ID-53'!C80,'ID-54'!B80,'ID-57'!E80,'ID-71'!E80)</f>
        <v>1.5596184767969918</v>
      </c>
      <c r="G73" s="1">
        <f>STDEV('ID-01'!C80,'ID-02'!C80,'ID-03'!D80,'ID-07'!B80,'ID-08'!D80,'ID-11'!D80,'ID-18'!F80,'ID-24'!F80,'ID-29'!G80,'ID-31'!B80,'ID-33'!F80,'ID-34'!G80,'ID-36'!F80,'ID-39'!G80,'ID-40'!G80,'ID-44'!E80,'ID-45'!G80,'ID-50'!B80,'ID-53'!D80,'ID-54'!C80,'ID-57'!F80,'ID-59'!E80,'ID-70'!D80,'ID-71'!F80)</f>
        <v>1.4864354922032588</v>
      </c>
      <c r="H73" s="1">
        <f>STDEV('ID-03'!E80,'ID-11'!E80,'ID-13'!E80,'ID-15'!E80,'ID-16'!E80,'ID-18'!G80,'ID-24'!G80,'ID-29'!H80,'ID-30'!F80,'ID-31'!C80,'ID-33'!G80,'ID-34'!H80,'ID-40'!H80,'ID-44'!F80,'ID-45'!H80,'ID-54'!D80,'ID-57'!G80,'ID-59'!F80,'ID-70'!E80,'ID-71'!G80)</f>
        <v>1.2510406230361844</v>
      </c>
      <c r="I73" s="1">
        <f>STDEV('ID-12'!C80,'ID-18'!H80,'ID-24'!H80,'ID-29'!I80,'ID-40'!I80,'ID-44'!G80,'ID-45'!I80,'ID-59'!G80)</f>
        <v>1.1745374964984374</v>
      </c>
      <c r="J73" s="1">
        <f>STDEV('ID-31'!D80,'ID-40'!J80,'ID-44'!H80,'ID-45'!J80,'ID-57'!H80)</f>
        <v>2.0933115824281261</v>
      </c>
      <c r="K73" s="1">
        <f>STDEV('ID-26'!E80,'ID-31'!E80,'ID-34'!I80,'ID-36'!G80,'ID-40'!K80,'ID-44'!I80,'ID-57'!I80)</f>
        <v>2.368242351042114</v>
      </c>
    </row>
    <row r="74" spans="1:11" x14ac:dyDescent="0.25">
      <c r="A74" s="1">
        <v>8.75</v>
      </c>
      <c r="B74" s="1">
        <f>STDEV('ID-11'!B81,'ID-13'!B81,'ID-14'!B81,'ID-15'!B81,'ID-24'!B81,'ID-26'!B81,'ID-29'!B81,'ID-30'!B81,'ID-32'!B81,'ID-33'!B81,'ID-34'!B81,'ID-37'!B81,'ID-38'!B81,'ID-39'!B81,'ID-40'!B81,'ID-44'!B81,'ID-45'!B81,'ID-53'!B81,'ID-57'!B81,'ID-59'!B81,'ID-70'!B81,'ID-71'!B81)</f>
        <v>1.0325071137031785</v>
      </c>
      <c r="C74" s="1">
        <f>STDEV('ID-08'!B81,'ID-09'!B81,'ID-11'!C81,'ID-14'!C81,'ID-18'!B81,'ID-24'!C81,'ID-26'!C81,'ID-29'!C81,'ID-30'!C81,'ID-34'!C81,'ID-36'!B81,'ID-38'!C81,'ID-39'!C81,'ID-40'!C81,'ID-44'!C81,'ID-45'!C81,'ID-57'!C81,'ID-59'!C81)</f>
        <v>1.134569510591497</v>
      </c>
      <c r="D74" s="1">
        <f>STDEV('ID-13'!C81,'ID-14'!D81,'ID-15'!C81,'ID-16'!B81,'ID-18'!C81,'ID-26'!D81,'ID-29'!D81,'ID-30'!D81,'ID-33'!C81,'ID-34'!D81,'ID-36'!C81,'ID-37'!C81,'ID-38'!D81,'ID-39'!D81,'ID-40'!D81,'ID-45'!D81,'ID-59'!D81,'ID-71'!C81)</f>
        <v>1.5545313720831351</v>
      </c>
      <c r="E74" s="1">
        <f>STDEV('ID-03'!B81,'ID-09'!C81,'ID-13'!D81,'ID-15'!D81,'ID-16'!C81,'ID-18'!D81,'ID-24'!D81,'ID-29'!E81,'ID-30'!E81,'ID-33'!D81,'ID-34'!E81,'ID-36'!D81,'ID-38'!E81,'ID-39'!E81,'ID-40'!E81,'ID-44'!D81,'ID-45'!E81,'ID-57'!D81,'ID-70'!C81,'ID-71'!D81)</f>
        <v>1.429054769198572</v>
      </c>
      <c r="F74" s="1">
        <f>STDEV('ID-01'!B81,'ID-02'!B81,'ID-03'!C81,'ID-06'!B81,'ID-08'!C81,'ID-09'!D81,'ID-12'!B81,'ID-16'!D81,'ID-18'!E81,'ID-24'!E81,'ID-29'!F81,'ID-33'!E81,'ID-34'!F81,'ID-36'!E81,'ID-38'!F81,'ID-39'!F81,'ID-40'!F81,'ID-45'!F81,'ID-53'!C81,'ID-54'!B81,'ID-57'!E81,'ID-71'!E81)</f>
        <v>1.5596302785694018</v>
      </c>
      <c r="G74" s="1">
        <f>STDEV('ID-01'!C81,'ID-02'!C81,'ID-03'!D81,'ID-07'!B81,'ID-08'!D81,'ID-11'!D81,'ID-18'!F81,'ID-24'!F81,'ID-29'!G81,'ID-31'!B81,'ID-33'!F81,'ID-34'!G81,'ID-36'!F81,'ID-39'!G81,'ID-40'!G81,'ID-44'!E81,'ID-45'!G81,'ID-50'!B81,'ID-53'!D81,'ID-54'!C81,'ID-57'!F81,'ID-59'!E81,'ID-70'!D81,'ID-71'!F81)</f>
        <v>1.488193478700135</v>
      </c>
      <c r="H74" s="1">
        <f>STDEV('ID-03'!E81,'ID-11'!E81,'ID-13'!E81,'ID-15'!E81,'ID-16'!E81,'ID-18'!G81,'ID-24'!G81,'ID-29'!H81,'ID-30'!F81,'ID-31'!C81,'ID-33'!G81,'ID-34'!H81,'ID-40'!H81,'ID-44'!F81,'ID-45'!H81,'ID-54'!D81,'ID-57'!G81,'ID-59'!F81,'ID-70'!E81,'ID-71'!G81)</f>
        <v>1.2531258045712621</v>
      </c>
      <c r="I74" s="1">
        <f>STDEV('ID-12'!C81,'ID-18'!H81,'ID-24'!H81,'ID-29'!I81,'ID-40'!I81,'ID-44'!G81,'ID-45'!I81,'ID-59'!G81)</f>
        <v>1.1879375599821331</v>
      </c>
      <c r="J74" s="1">
        <f>STDEV('ID-31'!D81,'ID-40'!J81,'ID-44'!H81,'ID-45'!J81,'ID-57'!H81)</f>
        <v>2.1278964737061443</v>
      </c>
      <c r="K74" s="1">
        <f>STDEV('ID-26'!E81,'ID-31'!E81,'ID-34'!I81,'ID-36'!G81,'ID-40'!K81,'ID-44'!I81,'ID-57'!I81)</f>
        <v>2.3624705847560241</v>
      </c>
    </row>
    <row r="75" spans="1:11" x14ac:dyDescent="0.25">
      <c r="A75" s="1">
        <v>8.875</v>
      </c>
      <c r="B75" s="1">
        <f>STDEV('ID-11'!B82,'ID-13'!B82,'ID-14'!B82,'ID-15'!B82,'ID-24'!B82,'ID-26'!B82,'ID-29'!B82,'ID-30'!B82,'ID-32'!B82,'ID-33'!B82,'ID-34'!B82,'ID-37'!B82,'ID-38'!B82,'ID-39'!B82,'ID-40'!B82,'ID-44'!B82,'ID-45'!B82,'ID-53'!B82,'ID-57'!B82,'ID-59'!B82,'ID-70'!B82,'ID-71'!B82)</f>
        <v>1.0306862209225862</v>
      </c>
      <c r="C75" s="1">
        <f>STDEV('ID-08'!B82,'ID-09'!B82,'ID-11'!C82,'ID-14'!C82,'ID-18'!B82,'ID-24'!C82,'ID-26'!C82,'ID-29'!C82,'ID-30'!C82,'ID-34'!C82,'ID-36'!B82,'ID-38'!C82,'ID-39'!C82,'ID-40'!C82,'ID-44'!C82,'ID-45'!C82,'ID-57'!C82,'ID-59'!C82)</f>
        <v>1.1512164329423593</v>
      </c>
      <c r="D75" s="1">
        <f>STDEV('ID-13'!C82,'ID-14'!D82,'ID-15'!C82,'ID-16'!B82,'ID-18'!C82,'ID-26'!D82,'ID-29'!D82,'ID-30'!D82,'ID-33'!C82,'ID-34'!D82,'ID-36'!C82,'ID-37'!C82,'ID-38'!D82,'ID-39'!D82,'ID-40'!D82,'ID-45'!D82,'ID-59'!D82,'ID-71'!C82)</f>
        <v>1.5105029923941957</v>
      </c>
      <c r="E75" s="1">
        <f>STDEV('ID-03'!B82,'ID-09'!C82,'ID-13'!D82,'ID-15'!D82,'ID-16'!C82,'ID-18'!D82,'ID-24'!D82,'ID-29'!E82,'ID-30'!E82,'ID-33'!D82,'ID-34'!E82,'ID-36'!D82,'ID-38'!E82,'ID-39'!E82,'ID-40'!E82,'ID-44'!D82,'ID-45'!E82,'ID-57'!D82,'ID-70'!C82,'ID-71'!D82)</f>
        <v>1.4419391202007386</v>
      </c>
      <c r="F75" s="1">
        <f>STDEV('ID-01'!B82,'ID-02'!B82,'ID-03'!C82,'ID-06'!B82,'ID-08'!C82,'ID-09'!D82,'ID-12'!B82,'ID-16'!D82,'ID-18'!E82,'ID-24'!E82,'ID-29'!F82,'ID-33'!E82,'ID-34'!F82,'ID-36'!E82,'ID-38'!F82,'ID-39'!F82,'ID-40'!F82,'ID-45'!F82,'ID-53'!C82,'ID-54'!B82,'ID-57'!E82,'ID-71'!E82)</f>
        <v>1.5579303946476</v>
      </c>
      <c r="G75" s="1">
        <f>STDEV('ID-01'!C82,'ID-02'!C82,'ID-03'!D82,'ID-07'!B82,'ID-08'!D82,'ID-11'!D82,'ID-18'!F82,'ID-24'!F82,'ID-29'!G82,'ID-31'!B82,'ID-33'!F82,'ID-34'!G82,'ID-36'!F82,'ID-39'!G82,'ID-40'!G82,'ID-44'!E82,'ID-45'!G82,'ID-50'!B82,'ID-53'!D82,'ID-54'!C82,'ID-57'!F82,'ID-59'!E82,'ID-70'!D82,'ID-71'!F82)</f>
        <v>1.4899421387680158</v>
      </c>
      <c r="H75" s="1">
        <f>STDEV('ID-03'!E82,'ID-11'!E82,'ID-13'!E82,'ID-15'!E82,'ID-16'!E82,'ID-18'!G82,'ID-24'!G82,'ID-29'!H82,'ID-30'!F82,'ID-31'!C82,'ID-33'!G82,'ID-34'!H82,'ID-40'!H82,'ID-44'!F82,'ID-45'!H82,'ID-54'!D82,'ID-57'!G82,'ID-59'!F82,'ID-70'!E82,'ID-71'!G82)</f>
        <v>1.2482694823523441</v>
      </c>
      <c r="I75" s="1">
        <f>STDEV('ID-12'!C82,'ID-18'!H82,'ID-24'!H82,'ID-29'!I82,'ID-40'!I82,'ID-44'!G82,'ID-45'!I82,'ID-59'!G82)</f>
        <v>1.1728055193474789</v>
      </c>
      <c r="J75" s="1">
        <f>STDEV('ID-31'!D82,'ID-40'!J82,'ID-44'!H82,'ID-45'!J82,'ID-57'!H82)</f>
        <v>2.1410587979726179</v>
      </c>
      <c r="K75" s="1">
        <f>STDEV('ID-26'!E82,'ID-31'!E82,'ID-34'!I82,'ID-36'!G82,'ID-40'!K82,'ID-44'!I82,'ID-57'!I82)</f>
        <v>2.3796239137924133</v>
      </c>
    </row>
    <row r="76" spans="1:11" x14ac:dyDescent="0.25">
      <c r="A76" s="1">
        <v>9</v>
      </c>
      <c r="B76" s="1">
        <f>STDEV('ID-11'!B83,'ID-13'!B83,'ID-14'!B83,'ID-15'!B83,'ID-24'!B83,'ID-26'!B83,'ID-29'!B83,'ID-30'!B83,'ID-32'!B83,'ID-33'!B83,'ID-34'!B83,'ID-37'!B83,'ID-38'!B83,'ID-39'!B83,'ID-40'!B83,'ID-44'!B83,'ID-45'!B83,'ID-53'!B83,'ID-57'!B83,'ID-59'!B83,'ID-70'!B83,'ID-71'!B83)</f>
        <v>1.015037470731138</v>
      </c>
      <c r="C76" s="1">
        <f>STDEV('ID-08'!B83,'ID-09'!B83,'ID-11'!C83,'ID-14'!C83,'ID-18'!B83,'ID-24'!C83,'ID-26'!C83,'ID-29'!C83,'ID-30'!C83,'ID-34'!C83,'ID-36'!B83,'ID-38'!C83,'ID-39'!C83,'ID-40'!C83,'ID-44'!C83,'ID-45'!C83,'ID-57'!C83,'ID-59'!C83)</f>
        <v>1.1615130756779084</v>
      </c>
      <c r="D76" s="1">
        <f>STDEV('ID-13'!C83,'ID-14'!D83,'ID-15'!C83,'ID-16'!B83,'ID-18'!C83,'ID-26'!D83,'ID-29'!D83,'ID-30'!D83,'ID-33'!C83,'ID-34'!D83,'ID-36'!C83,'ID-37'!C83,'ID-38'!D83,'ID-39'!D83,'ID-40'!D83,'ID-45'!D83,'ID-59'!D83,'ID-71'!C83)</f>
        <v>1.5137220078277034</v>
      </c>
      <c r="E76" s="1">
        <f>STDEV('ID-03'!B83,'ID-09'!C83,'ID-13'!D83,'ID-15'!D83,'ID-16'!C83,'ID-18'!D83,'ID-24'!D83,'ID-29'!E83,'ID-30'!E83,'ID-33'!D83,'ID-34'!E83,'ID-36'!D83,'ID-38'!E83,'ID-39'!E83,'ID-40'!E83,'ID-44'!D83,'ID-45'!E83,'ID-57'!D83,'ID-70'!C83,'ID-71'!D83)</f>
        <v>1.4339698957308216</v>
      </c>
      <c r="F76" s="1">
        <f>STDEV('ID-01'!B83,'ID-02'!B83,'ID-03'!C83,'ID-06'!B83,'ID-08'!C83,'ID-09'!D83,'ID-12'!B83,'ID-16'!D83,'ID-18'!E83,'ID-24'!E83,'ID-29'!F83,'ID-33'!E83,'ID-34'!F83,'ID-36'!E83,'ID-38'!F83,'ID-39'!F83,'ID-40'!F83,'ID-45'!F83,'ID-53'!C83,'ID-54'!B83,'ID-57'!E83,'ID-71'!E83)</f>
        <v>1.5574280718659925</v>
      </c>
      <c r="G76" s="1">
        <f>STDEV('ID-01'!C83,'ID-02'!C83,'ID-03'!D83,'ID-07'!B83,'ID-08'!D83,'ID-11'!D83,'ID-18'!F83,'ID-24'!F83,'ID-29'!G83,'ID-31'!B83,'ID-33'!F83,'ID-34'!G83,'ID-36'!F83,'ID-39'!G83,'ID-40'!G83,'ID-44'!E83,'ID-45'!G83,'ID-50'!B83,'ID-53'!D83,'ID-54'!C83,'ID-57'!F83,'ID-59'!E83,'ID-70'!D83,'ID-71'!F83)</f>
        <v>1.4898973755133011</v>
      </c>
      <c r="H76" s="1">
        <f>STDEV('ID-03'!E83,'ID-11'!E83,'ID-13'!E83,'ID-15'!E83,'ID-16'!E83,'ID-18'!G83,'ID-24'!G83,'ID-29'!H83,'ID-30'!F83,'ID-31'!C83,'ID-33'!G83,'ID-34'!H83,'ID-40'!H83,'ID-44'!F83,'ID-45'!H83,'ID-54'!D83,'ID-57'!G83,'ID-59'!F83,'ID-70'!E83,'ID-71'!G83)</f>
        <v>1.2373369592334238</v>
      </c>
      <c r="I76" s="1">
        <f>STDEV('ID-12'!C83,'ID-18'!H83,'ID-24'!H83,'ID-29'!I83,'ID-40'!I83,'ID-44'!G83,'ID-45'!I83,'ID-59'!G83)</f>
        <v>1.1529862778673363</v>
      </c>
      <c r="J76" s="1">
        <f>STDEV('ID-31'!D83,'ID-40'!J83,'ID-44'!H83,'ID-45'!J83,'ID-57'!H83)</f>
        <v>2.1182979313291339</v>
      </c>
      <c r="K76" s="1">
        <f>STDEV('ID-26'!E83,'ID-31'!E83,'ID-34'!I83,'ID-36'!G83,'ID-40'!K83,'ID-44'!I83,'ID-57'!I83)</f>
        <v>2.3845072536632106</v>
      </c>
    </row>
    <row r="77" spans="1:11" x14ac:dyDescent="0.25">
      <c r="A77" s="1">
        <v>9.125</v>
      </c>
      <c r="B77" s="1">
        <f>STDEV('ID-11'!B84,'ID-13'!B84,'ID-14'!B84,'ID-15'!B84,'ID-24'!B84,'ID-26'!B84,'ID-29'!B84,'ID-30'!B84,'ID-32'!B84,'ID-33'!B84,'ID-34'!B84,'ID-37'!B84,'ID-38'!B84,'ID-39'!B84,'ID-40'!B84,'ID-44'!B84,'ID-45'!B84,'ID-53'!B84,'ID-57'!B84,'ID-59'!B84,'ID-70'!B84,'ID-71'!B84)</f>
        <v>1.0166434173831518</v>
      </c>
      <c r="C77" s="1">
        <f>STDEV('ID-08'!B84,'ID-09'!B84,'ID-11'!C84,'ID-14'!C84,'ID-18'!B84,'ID-24'!C84,'ID-26'!C84,'ID-29'!C84,'ID-30'!C84,'ID-34'!C84,'ID-36'!B84,'ID-38'!C84,'ID-39'!C84,'ID-40'!C84,'ID-44'!C84,'ID-45'!C84,'ID-57'!C84,'ID-59'!C84)</f>
        <v>1.1495802391501426</v>
      </c>
      <c r="D77" s="1">
        <f>STDEV('ID-13'!C84,'ID-14'!D84,'ID-15'!C84,'ID-16'!B84,'ID-18'!C84,'ID-26'!D84,'ID-29'!D84,'ID-30'!D84,'ID-33'!C84,'ID-34'!D84,'ID-36'!C84,'ID-37'!C84,'ID-38'!D84,'ID-39'!D84,'ID-40'!D84,'ID-45'!D84,'ID-59'!D84,'ID-71'!C84)</f>
        <v>1.5272772022157857</v>
      </c>
      <c r="E77" s="1">
        <f>STDEV('ID-03'!B84,'ID-09'!C84,'ID-13'!D84,'ID-15'!D84,'ID-16'!C84,'ID-18'!D84,'ID-24'!D84,'ID-29'!E84,'ID-30'!E84,'ID-33'!D84,'ID-34'!E84,'ID-36'!D84,'ID-38'!E84,'ID-39'!E84,'ID-40'!E84,'ID-44'!D84,'ID-45'!E84,'ID-57'!D84,'ID-70'!C84,'ID-71'!D84)</f>
        <v>1.4377519891013535</v>
      </c>
      <c r="F77" s="1">
        <f>STDEV('ID-01'!B84,'ID-02'!B84,'ID-03'!C84,'ID-06'!B84,'ID-08'!C84,'ID-09'!D84,'ID-12'!B84,'ID-16'!D84,'ID-18'!E84,'ID-24'!E84,'ID-29'!F84,'ID-33'!E84,'ID-34'!F84,'ID-36'!E84,'ID-38'!F84,'ID-39'!F84,'ID-40'!F84,'ID-45'!F84,'ID-53'!C84,'ID-54'!B84,'ID-57'!E84,'ID-71'!E84)</f>
        <v>1.5561474426674058</v>
      </c>
      <c r="G77" s="1">
        <f>STDEV('ID-01'!C84,'ID-02'!C84,'ID-03'!D84,'ID-07'!B84,'ID-08'!D84,'ID-11'!D84,'ID-18'!F84,'ID-24'!F84,'ID-29'!G84,'ID-31'!B84,'ID-33'!F84,'ID-34'!G84,'ID-36'!F84,'ID-39'!G84,'ID-40'!G84,'ID-44'!E84,'ID-45'!G84,'ID-50'!B84,'ID-53'!D84,'ID-54'!C84,'ID-57'!F84,'ID-59'!E84,'ID-70'!D84,'ID-71'!F84)</f>
        <v>1.4903581959022265</v>
      </c>
      <c r="H77" s="1">
        <f>STDEV('ID-03'!E84,'ID-11'!E84,'ID-13'!E84,'ID-15'!E84,'ID-16'!E84,'ID-18'!G84,'ID-24'!G84,'ID-29'!H84,'ID-30'!F84,'ID-31'!C84,'ID-33'!G84,'ID-34'!H84,'ID-40'!H84,'ID-44'!F84,'ID-45'!H84,'ID-54'!D84,'ID-57'!G84,'ID-59'!F84,'ID-70'!E84,'ID-71'!G84)</f>
        <v>1.2361514933982205</v>
      </c>
      <c r="I77" s="1">
        <f>STDEV('ID-12'!C84,'ID-18'!H84,'ID-24'!H84,'ID-29'!I84,'ID-40'!I84,'ID-44'!G84,'ID-45'!I84,'ID-59'!G84)</f>
        <v>1.1613791370585269</v>
      </c>
      <c r="J77" s="1">
        <f>STDEV('ID-31'!D84,'ID-40'!J84,'ID-44'!H84,'ID-45'!J84,'ID-57'!H84)</f>
        <v>2.1415226030756394</v>
      </c>
      <c r="K77" s="1">
        <f>STDEV('ID-26'!E84,'ID-31'!E84,'ID-34'!I84,'ID-36'!G84,'ID-40'!K84,'ID-44'!I84,'ID-57'!I84)</f>
        <v>2.383295062285899</v>
      </c>
    </row>
    <row r="78" spans="1:11" x14ac:dyDescent="0.25">
      <c r="A78" s="1">
        <v>9.25</v>
      </c>
      <c r="B78" s="1">
        <f>STDEV('ID-11'!B85,'ID-13'!B85,'ID-14'!B85,'ID-15'!B85,'ID-24'!B85,'ID-26'!B85,'ID-29'!B85,'ID-30'!B85,'ID-32'!B85,'ID-33'!B85,'ID-34'!B85,'ID-37'!B85,'ID-38'!B85,'ID-39'!B85,'ID-40'!B85,'ID-44'!B85,'ID-45'!B85,'ID-53'!B85,'ID-57'!B85,'ID-59'!B85,'ID-70'!B85,'ID-71'!B85)</f>
        <v>1.0172116768694415</v>
      </c>
      <c r="C78" s="1">
        <f>STDEV('ID-08'!B85,'ID-09'!B85,'ID-11'!C85,'ID-14'!C85,'ID-18'!B85,'ID-24'!C85,'ID-26'!C85,'ID-29'!C85,'ID-30'!C85,'ID-34'!C85,'ID-36'!B85,'ID-38'!C85,'ID-39'!C85,'ID-40'!C85,'ID-44'!C85,'ID-45'!C85,'ID-57'!C85,'ID-59'!C85)</f>
        <v>1.1402942845425998</v>
      </c>
      <c r="D78" s="1">
        <f>STDEV('ID-13'!C85,'ID-14'!D85,'ID-15'!C85,'ID-16'!B85,'ID-18'!C85,'ID-26'!D85,'ID-29'!D85,'ID-30'!D85,'ID-33'!C85,'ID-34'!D85,'ID-36'!C85,'ID-37'!C85,'ID-38'!D85,'ID-39'!D85,'ID-40'!D85,'ID-45'!D85,'ID-59'!D85,'ID-71'!C85)</f>
        <v>1.5555201484900953</v>
      </c>
      <c r="E78" s="1">
        <f>STDEV('ID-03'!B85,'ID-09'!C85,'ID-13'!D85,'ID-15'!D85,'ID-16'!C85,'ID-18'!D85,'ID-24'!D85,'ID-29'!E85,'ID-30'!E85,'ID-33'!D85,'ID-34'!E85,'ID-36'!D85,'ID-38'!E85,'ID-39'!E85,'ID-40'!E85,'ID-44'!D85,'ID-45'!E85,'ID-57'!D85,'ID-70'!C85,'ID-71'!D85)</f>
        <v>1.4238975576297825</v>
      </c>
      <c r="F78" s="1">
        <f>STDEV('ID-01'!B85,'ID-02'!B85,'ID-03'!C85,'ID-06'!B85,'ID-08'!C85,'ID-09'!D85,'ID-12'!B85,'ID-16'!D85,'ID-18'!E85,'ID-24'!E85,'ID-29'!F85,'ID-33'!E85,'ID-34'!F85,'ID-36'!E85,'ID-38'!F85,'ID-39'!F85,'ID-40'!F85,'ID-45'!F85,'ID-53'!C85,'ID-54'!B85,'ID-57'!E85,'ID-71'!E85)</f>
        <v>1.5564754136474979</v>
      </c>
      <c r="G78" s="1">
        <f>STDEV('ID-01'!C85,'ID-02'!C85,'ID-03'!D85,'ID-07'!B85,'ID-08'!D85,'ID-11'!D85,'ID-18'!F85,'ID-24'!F85,'ID-29'!G85,'ID-31'!B85,'ID-33'!F85,'ID-34'!G85,'ID-36'!F85,'ID-39'!G85,'ID-40'!G85,'ID-44'!E85,'ID-45'!G85,'ID-50'!B85,'ID-53'!D85,'ID-54'!C85,'ID-57'!F85,'ID-59'!E85,'ID-70'!D85,'ID-71'!F85)</f>
        <v>1.490258547625896</v>
      </c>
      <c r="H78" s="1">
        <f>STDEV('ID-03'!E85,'ID-11'!E85,'ID-13'!E85,'ID-15'!E85,'ID-16'!E85,'ID-18'!G85,'ID-24'!G85,'ID-29'!H85,'ID-30'!F85,'ID-31'!C85,'ID-33'!G85,'ID-34'!H85,'ID-40'!H85,'ID-44'!F85,'ID-45'!H85,'ID-54'!D85,'ID-57'!G85,'ID-59'!F85,'ID-70'!E85,'ID-71'!G85)</f>
        <v>1.2348205252747948</v>
      </c>
      <c r="I78" s="1">
        <f>STDEV('ID-12'!C85,'ID-18'!H85,'ID-24'!H85,'ID-29'!I85,'ID-40'!I85,'ID-44'!G85,'ID-45'!I85,'ID-59'!G85)</f>
        <v>1.1566919732167844</v>
      </c>
      <c r="J78" s="1">
        <f>STDEV('ID-31'!D85,'ID-40'!J85,'ID-44'!H85,'ID-45'!J85,'ID-57'!H85)</f>
        <v>2.1063061819482303</v>
      </c>
      <c r="K78" s="1">
        <f>STDEV('ID-26'!E85,'ID-31'!E85,'ID-34'!I85,'ID-36'!G85,'ID-40'!K85,'ID-44'!I85,'ID-57'!I85)</f>
        <v>2.4057617651559182</v>
      </c>
    </row>
    <row r="79" spans="1:11" x14ac:dyDescent="0.25">
      <c r="A79" s="1">
        <v>9.375</v>
      </c>
      <c r="B79" s="1">
        <f>STDEV('ID-11'!B86,'ID-13'!B86,'ID-14'!B86,'ID-15'!B86,'ID-24'!B86,'ID-26'!B86,'ID-29'!B86,'ID-30'!B86,'ID-32'!B86,'ID-33'!B86,'ID-34'!B86,'ID-37'!B86,'ID-38'!B86,'ID-39'!B86,'ID-40'!B86,'ID-44'!B86,'ID-45'!B86,'ID-53'!B86,'ID-57'!B86,'ID-59'!B86,'ID-70'!B86,'ID-71'!B86)</f>
        <v>1.0135229755803006</v>
      </c>
      <c r="C79" s="1">
        <f>STDEV('ID-08'!B86,'ID-09'!B86,'ID-11'!C86,'ID-14'!C86,'ID-18'!B86,'ID-24'!C86,'ID-26'!C86,'ID-29'!C86,'ID-30'!C86,'ID-34'!C86,'ID-36'!B86,'ID-38'!C86,'ID-39'!C86,'ID-40'!C86,'ID-44'!C86,'ID-45'!C86,'ID-57'!C86,'ID-59'!C86)</f>
        <v>1.148452306700783</v>
      </c>
      <c r="D79" s="1">
        <f>STDEV('ID-13'!C86,'ID-14'!D86,'ID-15'!C86,'ID-16'!B86,'ID-18'!C86,'ID-26'!D86,'ID-29'!D86,'ID-30'!D86,'ID-33'!C86,'ID-34'!D86,'ID-36'!C86,'ID-37'!C86,'ID-38'!D86,'ID-39'!D86,'ID-40'!D86,'ID-45'!D86,'ID-59'!D86,'ID-71'!C86)</f>
        <v>1.5738375226081587</v>
      </c>
      <c r="E79" s="1">
        <f>STDEV('ID-03'!B86,'ID-09'!C86,'ID-13'!D86,'ID-15'!D86,'ID-16'!C86,'ID-18'!D86,'ID-24'!D86,'ID-29'!E86,'ID-30'!E86,'ID-33'!D86,'ID-34'!E86,'ID-36'!D86,'ID-38'!E86,'ID-39'!E86,'ID-40'!E86,'ID-44'!D86,'ID-45'!E86,'ID-57'!D86,'ID-70'!C86,'ID-71'!D86)</f>
        <v>1.4106523203415657</v>
      </c>
      <c r="F79" s="1">
        <f>STDEV('ID-01'!B86,'ID-02'!B86,'ID-03'!C86,'ID-06'!B86,'ID-08'!C86,'ID-09'!D86,'ID-12'!B86,'ID-16'!D86,'ID-18'!E86,'ID-24'!E86,'ID-29'!F86,'ID-33'!E86,'ID-34'!F86,'ID-36'!E86,'ID-38'!F86,'ID-39'!F86,'ID-40'!F86,'ID-45'!F86,'ID-53'!C86,'ID-54'!B86,'ID-57'!E86,'ID-71'!E86)</f>
        <v>1.557830203800084</v>
      </c>
      <c r="G79" s="1">
        <f>STDEV('ID-01'!C86,'ID-02'!C86,'ID-03'!D86,'ID-07'!B86,'ID-08'!D86,'ID-11'!D86,'ID-18'!F86,'ID-24'!F86,'ID-29'!G86,'ID-31'!B86,'ID-33'!F86,'ID-34'!G86,'ID-36'!F86,'ID-39'!G86,'ID-40'!G86,'ID-44'!E86,'ID-45'!G86,'ID-50'!B86,'ID-53'!D86,'ID-54'!C86,'ID-57'!F86,'ID-59'!E86,'ID-70'!D86,'ID-71'!F86)</f>
        <v>1.4955265394737218</v>
      </c>
      <c r="H79" s="1">
        <f>STDEV('ID-03'!E86,'ID-11'!E86,'ID-13'!E86,'ID-15'!E86,'ID-16'!E86,'ID-18'!G86,'ID-24'!G86,'ID-29'!H86,'ID-30'!F86,'ID-31'!C86,'ID-33'!G86,'ID-34'!H86,'ID-40'!H86,'ID-44'!F86,'ID-45'!H86,'ID-54'!D86,'ID-57'!G86,'ID-59'!F86,'ID-70'!E86,'ID-71'!G86)</f>
        <v>1.2292872486138837</v>
      </c>
      <c r="I79" s="1">
        <f>STDEV('ID-12'!C86,'ID-18'!H86,'ID-24'!H86,'ID-29'!I86,'ID-40'!I86,'ID-44'!G86,'ID-45'!I86,'ID-59'!G86)</f>
        <v>1.1434487844332764</v>
      </c>
      <c r="J79" s="1">
        <f>STDEV('ID-31'!D86,'ID-40'!J86,'ID-44'!H86,'ID-45'!J86,'ID-57'!H86)</f>
        <v>2.1082386071150263</v>
      </c>
      <c r="K79" s="1">
        <f>STDEV('ID-26'!E86,'ID-31'!E86,'ID-34'!I86,'ID-36'!G86,'ID-40'!K86,'ID-44'!I86,'ID-57'!I86)</f>
        <v>2.3961180700567217</v>
      </c>
    </row>
    <row r="80" spans="1:11" x14ac:dyDescent="0.25">
      <c r="A80" s="1">
        <v>9.5</v>
      </c>
      <c r="B80" s="1">
        <f>STDEV('ID-11'!B87,'ID-13'!B87,'ID-14'!B87,'ID-15'!B87,'ID-24'!B87,'ID-26'!B87,'ID-29'!B87,'ID-30'!B87,'ID-32'!B87,'ID-33'!B87,'ID-34'!B87,'ID-37'!B87,'ID-38'!B87,'ID-39'!B87,'ID-40'!B87,'ID-44'!B87,'ID-45'!B87,'ID-53'!B87,'ID-57'!B87,'ID-59'!B87,'ID-70'!B87,'ID-71'!B87)</f>
        <v>1.0091483728225035</v>
      </c>
      <c r="C80" s="1">
        <f>STDEV('ID-08'!B87,'ID-09'!B87,'ID-11'!C87,'ID-14'!C87,'ID-18'!B87,'ID-24'!C87,'ID-26'!C87,'ID-29'!C87,'ID-30'!C87,'ID-34'!C87,'ID-36'!B87,'ID-38'!C87,'ID-39'!C87,'ID-40'!C87,'ID-44'!C87,'ID-45'!C87,'ID-57'!C87,'ID-59'!C87)</f>
        <v>1.148067374540223</v>
      </c>
      <c r="D80" s="1">
        <f>STDEV('ID-13'!C87,'ID-14'!D87,'ID-15'!C87,'ID-16'!B87,'ID-18'!C87,'ID-26'!D87,'ID-29'!D87,'ID-30'!D87,'ID-33'!C87,'ID-34'!D87,'ID-36'!C87,'ID-37'!C87,'ID-38'!D87,'ID-39'!D87,'ID-40'!D87,'ID-45'!D87,'ID-59'!D87,'ID-71'!C87)</f>
        <v>1.5768196664975249</v>
      </c>
      <c r="E80" s="1">
        <f>STDEV('ID-03'!B87,'ID-09'!C87,'ID-13'!D87,'ID-15'!D87,'ID-16'!C87,'ID-18'!D87,'ID-24'!D87,'ID-29'!E87,'ID-30'!E87,'ID-33'!D87,'ID-34'!E87,'ID-36'!D87,'ID-38'!E87,'ID-39'!E87,'ID-40'!E87,'ID-44'!D87,'ID-45'!E87,'ID-57'!D87,'ID-70'!C87,'ID-71'!D87)</f>
        <v>1.3948501508159687</v>
      </c>
      <c r="F80" s="1">
        <f>STDEV('ID-01'!B87,'ID-02'!B87,'ID-03'!C87,'ID-06'!B87,'ID-08'!C87,'ID-09'!D87,'ID-12'!B87,'ID-16'!D87,'ID-18'!E87,'ID-24'!E87,'ID-29'!F87,'ID-33'!E87,'ID-34'!F87,'ID-36'!E87,'ID-38'!F87,'ID-39'!F87,'ID-40'!F87,'ID-45'!F87,'ID-53'!C87,'ID-54'!B87,'ID-57'!E87,'ID-71'!E87)</f>
        <v>1.5586768844367997</v>
      </c>
      <c r="G80" s="1">
        <f>STDEV('ID-01'!C87,'ID-02'!C87,'ID-03'!D87,'ID-07'!B87,'ID-08'!D87,'ID-11'!D87,'ID-18'!F87,'ID-24'!F87,'ID-29'!G87,'ID-31'!B87,'ID-33'!F87,'ID-34'!G87,'ID-36'!F87,'ID-39'!G87,'ID-40'!G87,'ID-44'!E87,'ID-45'!G87,'ID-50'!B87,'ID-53'!D87,'ID-54'!C87,'ID-57'!F87,'ID-59'!E87,'ID-70'!D87,'ID-71'!F87)</f>
        <v>1.4982418477793056</v>
      </c>
      <c r="H80" s="1">
        <f>STDEV('ID-03'!E87,'ID-11'!E87,'ID-13'!E87,'ID-15'!E87,'ID-16'!E87,'ID-18'!G87,'ID-24'!G87,'ID-29'!H87,'ID-30'!F87,'ID-31'!C87,'ID-33'!G87,'ID-34'!H87,'ID-40'!H87,'ID-44'!F87,'ID-45'!H87,'ID-54'!D87,'ID-57'!G87,'ID-59'!F87,'ID-70'!E87,'ID-71'!G87)</f>
        <v>1.2339706796642411</v>
      </c>
      <c r="I80" s="1">
        <f>STDEV('ID-12'!C87,'ID-18'!H87,'ID-24'!H87,'ID-29'!I87,'ID-40'!I87,'ID-44'!G87,'ID-45'!I87,'ID-59'!G87)</f>
        <v>1.1367609081524086</v>
      </c>
      <c r="J80" s="1">
        <f>STDEV('ID-31'!D87,'ID-40'!J87,'ID-44'!H87,'ID-45'!J87,'ID-57'!H87)</f>
        <v>2.1087371897092879</v>
      </c>
      <c r="K80" s="1">
        <f>STDEV('ID-26'!E87,'ID-31'!E87,'ID-34'!I87,'ID-36'!G87,'ID-40'!K87,'ID-44'!I87,'ID-57'!I87)</f>
        <v>2.3932229450139841</v>
      </c>
    </row>
    <row r="81" spans="1:11" x14ac:dyDescent="0.25">
      <c r="A81" s="1">
        <v>9.625</v>
      </c>
      <c r="B81" s="1">
        <f>STDEV('ID-11'!B88,'ID-13'!B88,'ID-14'!B88,'ID-15'!B88,'ID-24'!B88,'ID-26'!B88,'ID-29'!B88,'ID-30'!B88,'ID-32'!B88,'ID-33'!B88,'ID-34'!B88,'ID-37'!B88,'ID-38'!B88,'ID-39'!B88,'ID-40'!B88,'ID-44'!B88,'ID-45'!B88,'ID-53'!B88,'ID-57'!B88,'ID-59'!B88,'ID-70'!B88,'ID-71'!B88)</f>
        <v>0.99420495618965332</v>
      </c>
      <c r="C81" s="1">
        <f>STDEV('ID-08'!B88,'ID-09'!B88,'ID-11'!C88,'ID-14'!C88,'ID-18'!B88,'ID-24'!C88,'ID-26'!C88,'ID-29'!C88,'ID-30'!C88,'ID-34'!C88,'ID-36'!B88,'ID-38'!C88,'ID-39'!C88,'ID-40'!C88,'ID-44'!C88,'ID-45'!C88,'ID-57'!C88,'ID-59'!C88)</f>
        <v>1.1460247154255323</v>
      </c>
      <c r="D81" s="1">
        <f>STDEV('ID-13'!C88,'ID-14'!D88,'ID-15'!C88,'ID-16'!B88,'ID-18'!C88,'ID-26'!D88,'ID-29'!D88,'ID-30'!D88,'ID-33'!C88,'ID-34'!D88,'ID-36'!C88,'ID-37'!C88,'ID-38'!D88,'ID-39'!D88,'ID-40'!D88,'ID-45'!D88,'ID-59'!D88,'ID-71'!C88)</f>
        <v>1.5793733340907321</v>
      </c>
      <c r="E81" s="1">
        <f>STDEV('ID-03'!B88,'ID-09'!C88,'ID-13'!D88,'ID-15'!D88,'ID-16'!C88,'ID-18'!D88,'ID-24'!D88,'ID-29'!E88,'ID-30'!E88,'ID-33'!D88,'ID-34'!E88,'ID-36'!D88,'ID-38'!E88,'ID-39'!E88,'ID-40'!E88,'ID-44'!D88,'ID-45'!E88,'ID-57'!D88,'ID-70'!C88,'ID-71'!D88)</f>
        <v>1.3875794305698097</v>
      </c>
      <c r="F81" s="1">
        <f>STDEV('ID-01'!B88,'ID-02'!B88,'ID-03'!C88,'ID-06'!B88,'ID-08'!C88,'ID-09'!D88,'ID-12'!B88,'ID-16'!D88,'ID-18'!E88,'ID-24'!E88,'ID-29'!F88,'ID-33'!E88,'ID-34'!F88,'ID-36'!E88,'ID-38'!F88,'ID-39'!F88,'ID-40'!F88,'ID-45'!F88,'ID-53'!C88,'ID-54'!B88,'ID-57'!E88,'ID-71'!E88)</f>
        <v>1.5590713513556345</v>
      </c>
      <c r="G81" s="1">
        <f>STDEV('ID-01'!C88,'ID-02'!C88,'ID-03'!D88,'ID-07'!B88,'ID-08'!D88,'ID-11'!D88,'ID-18'!F88,'ID-24'!F88,'ID-29'!G88,'ID-31'!B88,'ID-33'!F88,'ID-34'!G88,'ID-36'!F88,'ID-39'!G88,'ID-40'!G88,'ID-44'!E88,'ID-45'!G88,'ID-50'!B88,'ID-53'!D88,'ID-54'!C88,'ID-57'!F88,'ID-59'!E88,'ID-70'!D88,'ID-71'!F88)</f>
        <v>1.4951157652727578</v>
      </c>
      <c r="H81" s="1">
        <f>STDEV('ID-03'!E88,'ID-11'!E88,'ID-13'!E88,'ID-15'!E88,'ID-16'!E88,'ID-18'!G88,'ID-24'!G88,'ID-29'!H88,'ID-30'!F88,'ID-31'!C88,'ID-33'!G88,'ID-34'!H88,'ID-40'!H88,'ID-44'!F88,'ID-45'!H88,'ID-54'!D88,'ID-57'!G88,'ID-59'!F88,'ID-70'!E88,'ID-71'!G88)</f>
        <v>1.2289552876573451</v>
      </c>
      <c r="I81" s="1">
        <f>STDEV('ID-12'!C88,'ID-18'!H88,'ID-24'!H88,'ID-29'!I88,'ID-40'!I88,'ID-44'!G88,'ID-45'!I88,'ID-59'!G88)</f>
        <v>1.1209701418175968</v>
      </c>
      <c r="J81" s="1">
        <f>STDEV('ID-31'!D88,'ID-40'!J88,'ID-44'!H88,'ID-45'!J88,'ID-57'!H88)</f>
        <v>2.1065291031919386</v>
      </c>
      <c r="K81" s="1">
        <f>STDEV('ID-26'!E88,'ID-31'!E88,'ID-34'!I88,'ID-36'!G88,'ID-40'!K88,'ID-44'!I88,'ID-57'!I88)</f>
        <v>2.387211535850263</v>
      </c>
    </row>
    <row r="82" spans="1:11" x14ac:dyDescent="0.25">
      <c r="A82" s="1">
        <v>9.75</v>
      </c>
      <c r="B82" s="1">
        <f>STDEV('ID-11'!B89,'ID-13'!B89,'ID-14'!B89,'ID-15'!B89,'ID-24'!B89,'ID-26'!B89,'ID-29'!B89,'ID-30'!B89,'ID-32'!B89,'ID-33'!B89,'ID-34'!B89,'ID-37'!B89,'ID-38'!B89,'ID-39'!B89,'ID-40'!B89,'ID-44'!B89,'ID-45'!B89,'ID-53'!B89,'ID-57'!B89,'ID-59'!B89,'ID-70'!B89,'ID-71'!B89)</f>
        <v>0.99267359657265919</v>
      </c>
      <c r="C82" s="1">
        <f>STDEV('ID-08'!B89,'ID-09'!B89,'ID-11'!C89,'ID-14'!C89,'ID-18'!B89,'ID-24'!C89,'ID-26'!C89,'ID-29'!C89,'ID-30'!C89,'ID-34'!C89,'ID-36'!B89,'ID-38'!C89,'ID-39'!C89,'ID-40'!C89,'ID-44'!C89,'ID-45'!C89,'ID-57'!C89,'ID-59'!C89)</f>
        <v>1.1729664376757767</v>
      </c>
      <c r="D82" s="1">
        <f>STDEV('ID-13'!C89,'ID-14'!D89,'ID-15'!C89,'ID-16'!B89,'ID-18'!C89,'ID-26'!D89,'ID-29'!D89,'ID-30'!D89,'ID-33'!C89,'ID-34'!D89,'ID-36'!C89,'ID-37'!C89,'ID-38'!D89,'ID-39'!D89,'ID-40'!D89,'ID-45'!D89,'ID-59'!D89,'ID-71'!C89)</f>
        <v>1.5671893686826739</v>
      </c>
      <c r="E82" s="1">
        <f>STDEV('ID-03'!B89,'ID-09'!C89,'ID-13'!D89,'ID-15'!D89,'ID-16'!C89,'ID-18'!D89,'ID-24'!D89,'ID-29'!E89,'ID-30'!E89,'ID-33'!D89,'ID-34'!E89,'ID-36'!D89,'ID-38'!E89,'ID-39'!E89,'ID-40'!E89,'ID-44'!D89,'ID-45'!E89,'ID-57'!D89,'ID-70'!C89,'ID-71'!D89)</f>
        <v>1.378477995833254</v>
      </c>
      <c r="F82" s="1">
        <f>STDEV('ID-01'!B89,'ID-02'!B89,'ID-03'!C89,'ID-06'!B89,'ID-08'!C89,'ID-09'!D89,'ID-12'!B89,'ID-16'!D89,'ID-18'!E89,'ID-24'!E89,'ID-29'!F89,'ID-33'!E89,'ID-34'!F89,'ID-36'!E89,'ID-38'!F89,'ID-39'!F89,'ID-40'!F89,'ID-45'!F89,'ID-53'!C89,'ID-54'!B89,'ID-57'!E89,'ID-71'!E89)</f>
        <v>1.5583882088724579</v>
      </c>
      <c r="G82" s="1">
        <f>STDEV('ID-01'!C89,'ID-02'!C89,'ID-03'!D89,'ID-07'!B89,'ID-08'!D89,'ID-11'!D89,'ID-18'!F89,'ID-24'!F89,'ID-29'!G89,'ID-31'!B89,'ID-33'!F89,'ID-34'!G89,'ID-36'!F89,'ID-39'!G89,'ID-40'!G89,'ID-44'!E89,'ID-45'!G89,'ID-50'!B89,'ID-53'!D89,'ID-54'!C89,'ID-57'!F89,'ID-59'!E89,'ID-70'!D89,'ID-71'!F89)</f>
        <v>1.4911619433192713</v>
      </c>
      <c r="H82" s="1">
        <f>STDEV('ID-03'!E89,'ID-11'!E89,'ID-13'!E89,'ID-15'!E89,'ID-16'!E89,'ID-18'!G89,'ID-24'!G89,'ID-29'!H89,'ID-30'!F89,'ID-31'!C89,'ID-33'!G89,'ID-34'!H89,'ID-40'!H89,'ID-44'!F89,'ID-45'!H89,'ID-54'!D89,'ID-57'!G89,'ID-59'!F89,'ID-70'!E89,'ID-71'!G89)</f>
        <v>1.2246737121847366</v>
      </c>
      <c r="I82" s="1">
        <f>STDEV('ID-12'!C89,'ID-18'!H89,'ID-24'!H89,'ID-29'!I89,'ID-40'!I89,'ID-44'!G89,'ID-45'!I89,'ID-59'!G89)</f>
        <v>1.126604828958311</v>
      </c>
      <c r="J82" s="1">
        <f>STDEV('ID-31'!D89,'ID-40'!J89,'ID-44'!H89,'ID-45'!J89,'ID-57'!H89)</f>
        <v>2.1018940572305804</v>
      </c>
      <c r="K82" s="1">
        <f>STDEV('ID-26'!E89,'ID-31'!E89,'ID-34'!I89,'ID-36'!G89,'ID-40'!K89,'ID-44'!I89,'ID-57'!I89)</f>
        <v>2.3860556509182032</v>
      </c>
    </row>
    <row r="83" spans="1:11" x14ac:dyDescent="0.25">
      <c r="A83" s="1">
        <v>9.875</v>
      </c>
      <c r="B83" s="1">
        <f>STDEV('ID-11'!B90,'ID-13'!B90,'ID-14'!B90,'ID-15'!B90,'ID-24'!B90,'ID-26'!B90,'ID-29'!B90,'ID-30'!B90,'ID-32'!B90,'ID-33'!B90,'ID-34'!B90,'ID-37'!B90,'ID-38'!B90,'ID-39'!B90,'ID-40'!B90,'ID-44'!B90,'ID-45'!B90,'ID-53'!B90,'ID-57'!B90,'ID-59'!B90,'ID-70'!B90,'ID-71'!B90)</f>
        <v>0.99892557350508526</v>
      </c>
      <c r="C83" s="1">
        <f>STDEV('ID-08'!B90,'ID-09'!B90,'ID-11'!C90,'ID-14'!C90,'ID-18'!B90,'ID-24'!C90,'ID-26'!C90,'ID-29'!C90,'ID-30'!C90,'ID-34'!C90,'ID-36'!B90,'ID-38'!C90,'ID-39'!C90,'ID-40'!C90,'ID-44'!C90,'ID-45'!C90,'ID-57'!C90,'ID-59'!C90)</f>
        <v>1.1790235436069372</v>
      </c>
      <c r="D83" s="1">
        <f>STDEV('ID-13'!C90,'ID-14'!D90,'ID-15'!C90,'ID-16'!B90,'ID-18'!C90,'ID-26'!D90,'ID-29'!D90,'ID-30'!D90,'ID-33'!C90,'ID-34'!D90,'ID-36'!C90,'ID-37'!C90,'ID-38'!D90,'ID-39'!D90,'ID-40'!D90,'ID-45'!D90,'ID-59'!D90,'ID-71'!C90)</f>
        <v>1.5792526065031065</v>
      </c>
      <c r="E83" s="1">
        <f>STDEV('ID-03'!B90,'ID-09'!C90,'ID-13'!D90,'ID-15'!D90,'ID-16'!C90,'ID-18'!D90,'ID-24'!D90,'ID-29'!E90,'ID-30'!E90,'ID-33'!D90,'ID-34'!E90,'ID-36'!D90,'ID-38'!E90,'ID-39'!E90,'ID-40'!E90,'ID-44'!D90,'ID-45'!E90,'ID-57'!D90,'ID-70'!C90,'ID-71'!D90)</f>
        <v>1.3739788964526152</v>
      </c>
      <c r="F83" s="1">
        <f>STDEV('ID-01'!B90,'ID-02'!B90,'ID-03'!C90,'ID-06'!B90,'ID-08'!C90,'ID-09'!D90,'ID-12'!B90,'ID-16'!D90,'ID-18'!E90,'ID-24'!E90,'ID-29'!F90,'ID-33'!E90,'ID-34'!F90,'ID-36'!E90,'ID-38'!F90,'ID-39'!F90,'ID-40'!F90,'ID-45'!F90,'ID-53'!C90,'ID-54'!B90,'ID-57'!E90,'ID-71'!E90)</f>
        <v>1.5561511477987788</v>
      </c>
      <c r="G83" s="1">
        <f>STDEV('ID-01'!C90,'ID-02'!C90,'ID-03'!D90,'ID-07'!B90,'ID-08'!D90,'ID-11'!D90,'ID-18'!F90,'ID-24'!F90,'ID-29'!G90,'ID-31'!B90,'ID-33'!F90,'ID-34'!G90,'ID-36'!F90,'ID-39'!G90,'ID-40'!G90,'ID-44'!E90,'ID-45'!G90,'ID-50'!B90,'ID-53'!D90,'ID-54'!C90,'ID-57'!F90,'ID-59'!E90,'ID-70'!D90,'ID-71'!F90)</f>
        <v>1.4961190526817665</v>
      </c>
      <c r="H83" s="1">
        <f>STDEV('ID-03'!E90,'ID-11'!E90,'ID-13'!E90,'ID-15'!E90,'ID-16'!E90,'ID-18'!G90,'ID-24'!G90,'ID-29'!H90,'ID-30'!F90,'ID-31'!C90,'ID-33'!G90,'ID-34'!H90,'ID-40'!H90,'ID-44'!F90,'ID-45'!H90,'ID-54'!D90,'ID-57'!G90,'ID-59'!F90,'ID-70'!E90,'ID-71'!G90)</f>
        <v>1.2129739782924205</v>
      </c>
      <c r="I83" s="1">
        <f>STDEV('ID-12'!C90,'ID-18'!H90,'ID-24'!H90,'ID-29'!I90,'ID-40'!I90,'ID-44'!G90,'ID-45'!I90,'ID-59'!G90)</f>
        <v>1.1178930279359076</v>
      </c>
      <c r="J83" s="1">
        <f>STDEV('ID-31'!D90,'ID-40'!J90,'ID-44'!H90,'ID-45'!J90,'ID-57'!H90)</f>
        <v>2.0841362624159938</v>
      </c>
      <c r="K83" s="1">
        <f>STDEV('ID-26'!E90,'ID-31'!E90,'ID-34'!I90,'ID-36'!G90,'ID-40'!K90,'ID-44'!I90,'ID-57'!I90)</f>
        <v>2.3561878290408482</v>
      </c>
    </row>
    <row r="84" spans="1:11" x14ac:dyDescent="0.25">
      <c r="A84" s="1">
        <v>10</v>
      </c>
      <c r="B84" s="1">
        <f>STDEV('ID-11'!B91,'ID-13'!B91,'ID-14'!B91,'ID-15'!B91,'ID-24'!B91,'ID-26'!B91,'ID-29'!B91,'ID-30'!B91,'ID-32'!B91,'ID-33'!B91,'ID-34'!B91,'ID-37'!B91,'ID-38'!B91,'ID-39'!B91,'ID-40'!B91,'ID-44'!B91,'ID-45'!B91,'ID-53'!B91,'ID-57'!B91,'ID-59'!B91,'ID-70'!B91,'ID-71'!B91)</f>
        <v>0.99980764067992967</v>
      </c>
      <c r="C84" s="1">
        <f>STDEV('ID-08'!B91,'ID-09'!B91,'ID-11'!C91,'ID-14'!C91,'ID-18'!B91,'ID-24'!C91,'ID-26'!C91,'ID-29'!C91,'ID-30'!C91,'ID-34'!C91,'ID-36'!B91,'ID-38'!C91,'ID-39'!C91,'ID-40'!C91,'ID-44'!C91,'ID-45'!C91,'ID-57'!C91,'ID-59'!C91)</f>
        <v>1.1758833704066018</v>
      </c>
      <c r="D84" s="1">
        <f>STDEV('ID-13'!C91,'ID-14'!D91,'ID-15'!C91,'ID-16'!B91,'ID-18'!C91,'ID-26'!D91,'ID-29'!D91,'ID-30'!D91,'ID-33'!C91,'ID-34'!D91,'ID-36'!C91,'ID-37'!C91,'ID-38'!D91,'ID-39'!D91,'ID-40'!D91,'ID-45'!D91,'ID-59'!D91,'ID-71'!C91)</f>
        <v>1.5923122485684338</v>
      </c>
      <c r="E84" s="1">
        <f>STDEV('ID-03'!B91,'ID-09'!C91,'ID-13'!D91,'ID-15'!D91,'ID-16'!C91,'ID-18'!D91,'ID-24'!D91,'ID-29'!E91,'ID-30'!E91,'ID-33'!D91,'ID-34'!E91,'ID-36'!D91,'ID-38'!E91,'ID-39'!E91,'ID-40'!E91,'ID-44'!D91,'ID-45'!E91,'ID-57'!D91,'ID-70'!C91,'ID-71'!D91)</f>
        <v>1.3756699474941887</v>
      </c>
      <c r="F84" s="1">
        <f>STDEV('ID-01'!B91,'ID-02'!B91,'ID-03'!C91,'ID-06'!B91,'ID-08'!C91,'ID-09'!D91,'ID-12'!B91,'ID-16'!D91,'ID-18'!E91,'ID-24'!E91,'ID-29'!F91,'ID-33'!E91,'ID-34'!F91,'ID-36'!E91,'ID-38'!F91,'ID-39'!F91,'ID-40'!F91,'ID-45'!F91,'ID-53'!C91,'ID-54'!B91,'ID-57'!E91,'ID-71'!E91)</f>
        <v>1.5547623419053034</v>
      </c>
      <c r="G84" s="1">
        <f>STDEV('ID-01'!C91,'ID-02'!C91,'ID-03'!D91,'ID-07'!B91,'ID-08'!D91,'ID-11'!D91,'ID-18'!F91,'ID-24'!F91,'ID-29'!G91,'ID-31'!B91,'ID-33'!F91,'ID-34'!G91,'ID-36'!F91,'ID-39'!G91,'ID-40'!G91,'ID-44'!E91,'ID-45'!G91,'ID-50'!B91,'ID-53'!D91,'ID-54'!C91,'ID-57'!F91,'ID-59'!E91,'ID-70'!D91,'ID-71'!F91)</f>
        <v>1.4921630366080192</v>
      </c>
      <c r="H84" s="1">
        <f>STDEV('ID-03'!E91,'ID-11'!E91,'ID-13'!E91,'ID-15'!E91,'ID-16'!E91,'ID-18'!G91,'ID-24'!G91,'ID-29'!H91,'ID-30'!F91,'ID-31'!C91,'ID-33'!G91,'ID-34'!H91,'ID-40'!H91,'ID-44'!F91,'ID-45'!H91,'ID-54'!D91,'ID-57'!G91,'ID-59'!F91,'ID-70'!E91,'ID-71'!G91)</f>
        <v>1.2078275043056081</v>
      </c>
      <c r="I84" s="1">
        <f>STDEV('ID-12'!C91,'ID-18'!H91,'ID-24'!H91,'ID-29'!I91,'ID-40'!I91,'ID-44'!G91,'ID-45'!I91,'ID-59'!G91)</f>
        <v>1.0835737240746335</v>
      </c>
      <c r="J84" s="1">
        <f>STDEV('ID-31'!D91,'ID-40'!J91,'ID-44'!H91,'ID-45'!J91,'ID-57'!H91)</f>
        <v>2.0776538574062928</v>
      </c>
      <c r="K84" s="1">
        <f>STDEV('ID-26'!E91,'ID-31'!E91,'ID-34'!I91,'ID-36'!G91,'ID-40'!K91,'ID-44'!I91,'ID-57'!I91)</f>
        <v>2.3760280747986218</v>
      </c>
    </row>
    <row r="85" spans="1:11" x14ac:dyDescent="0.25">
      <c r="A85" s="1">
        <v>10.125</v>
      </c>
      <c r="B85" s="1">
        <f>STDEV('ID-11'!B92,'ID-13'!B92,'ID-14'!B92,'ID-15'!B92,'ID-24'!B92,'ID-26'!B92,'ID-29'!B92,'ID-30'!B92,'ID-32'!B92,'ID-33'!B92,'ID-34'!B92,'ID-37'!B92,'ID-38'!B92,'ID-39'!B92,'ID-40'!B92,'ID-44'!B92,'ID-45'!B92,'ID-53'!B92,'ID-57'!B92,'ID-59'!B92,'ID-70'!B92,'ID-71'!B92)</f>
        <v>1.0087859700054451</v>
      </c>
      <c r="C85" s="1">
        <f>STDEV('ID-08'!B92,'ID-09'!B92,'ID-11'!C92,'ID-14'!C92,'ID-18'!B92,'ID-24'!C92,'ID-26'!C92,'ID-29'!C92,'ID-30'!C92,'ID-34'!C92,'ID-36'!B92,'ID-38'!C92,'ID-39'!C92,'ID-40'!C92,'ID-44'!C92,'ID-45'!C92,'ID-57'!C92,'ID-59'!C92)</f>
        <v>1.1689087233321536</v>
      </c>
      <c r="D85" s="1">
        <f>STDEV('ID-13'!C92,'ID-14'!D92,'ID-15'!C92,'ID-16'!B92,'ID-18'!C92,'ID-26'!D92,'ID-29'!D92,'ID-30'!D92,'ID-33'!C92,'ID-34'!D92,'ID-36'!C92,'ID-37'!C92,'ID-38'!D92,'ID-39'!D92,'ID-40'!D92,'ID-45'!D92,'ID-59'!D92,'ID-71'!C92)</f>
        <v>1.6085131298958744</v>
      </c>
      <c r="E85" s="1">
        <f>STDEV('ID-03'!B92,'ID-09'!C92,'ID-13'!D92,'ID-15'!D92,'ID-16'!C92,'ID-18'!D92,'ID-24'!D92,'ID-29'!E92,'ID-30'!E92,'ID-33'!D92,'ID-34'!E92,'ID-36'!D92,'ID-38'!E92,'ID-39'!E92,'ID-40'!E92,'ID-44'!D92,'ID-45'!E92,'ID-57'!D92,'ID-70'!C92,'ID-71'!D92)</f>
        <v>1.3638576445617889</v>
      </c>
      <c r="F85" s="1">
        <f>STDEV('ID-01'!B92,'ID-02'!B92,'ID-03'!C92,'ID-06'!B92,'ID-08'!C92,'ID-09'!D92,'ID-12'!B92,'ID-16'!D92,'ID-18'!E92,'ID-24'!E92,'ID-29'!F92,'ID-33'!E92,'ID-34'!F92,'ID-36'!E92,'ID-38'!F92,'ID-39'!F92,'ID-40'!F92,'ID-45'!F92,'ID-53'!C92,'ID-54'!B92,'ID-57'!E92,'ID-71'!E92)</f>
        <v>1.5519909965589049</v>
      </c>
      <c r="G85" s="1">
        <f>STDEV('ID-01'!C92,'ID-02'!C92,'ID-03'!D92,'ID-07'!B92,'ID-08'!D92,'ID-11'!D92,'ID-18'!F92,'ID-24'!F92,'ID-29'!G92,'ID-31'!B92,'ID-33'!F92,'ID-34'!G92,'ID-36'!F92,'ID-39'!G92,'ID-40'!G92,'ID-44'!E92,'ID-45'!G92,'ID-50'!B92,'ID-53'!D92,'ID-54'!C92,'ID-57'!F92,'ID-59'!E92,'ID-70'!D92,'ID-71'!F92)</f>
        <v>1.4945706752064642</v>
      </c>
      <c r="H85" s="1">
        <f>STDEV('ID-03'!E92,'ID-11'!E92,'ID-13'!E92,'ID-15'!E92,'ID-16'!E92,'ID-18'!G92,'ID-24'!G92,'ID-29'!H92,'ID-30'!F92,'ID-31'!C92,'ID-33'!G92,'ID-34'!H92,'ID-40'!H92,'ID-44'!F92,'ID-45'!H92,'ID-54'!D92,'ID-57'!G92,'ID-59'!F92,'ID-70'!E92,'ID-71'!G92)</f>
        <v>1.2122240151889685</v>
      </c>
      <c r="I85" s="1">
        <f>STDEV('ID-12'!C92,'ID-18'!H92,'ID-24'!H92,'ID-29'!I92,'ID-40'!I92,'ID-44'!G92,'ID-45'!I92,'ID-59'!G92)</f>
        <v>1.0823763299229709</v>
      </c>
      <c r="J85" s="1">
        <f>STDEV('ID-31'!D92,'ID-40'!J92,'ID-44'!H92,'ID-45'!J92,'ID-57'!H92)</f>
        <v>2.0548634212337289</v>
      </c>
      <c r="K85" s="1">
        <f>STDEV('ID-26'!E92,'ID-31'!E92,'ID-34'!I92,'ID-36'!G92,'ID-40'!K92,'ID-44'!I92,'ID-57'!I92)</f>
        <v>2.4105005067146421</v>
      </c>
    </row>
    <row r="86" spans="1:11" x14ac:dyDescent="0.25">
      <c r="A86" s="1">
        <v>10.25</v>
      </c>
      <c r="B86" s="1">
        <f>STDEV('ID-11'!B93,'ID-13'!B93,'ID-14'!B93,'ID-15'!B93,'ID-24'!B93,'ID-26'!B93,'ID-29'!B93,'ID-30'!B93,'ID-32'!B93,'ID-33'!B93,'ID-34'!B93,'ID-37'!B93,'ID-38'!B93,'ID-39'!B93,'ID-40'!B93,'ID-44'!B93,'ID-45'!B93,'ID-53'!B93,'ID-57'!B93,'ID-59'!B93,'ID-70'!B93,'ID-71'!B93)</f>
        <v>1.0092384051534498</v>
      </c>
      <c r="C86" s="1">
        <f>STDEV('ID-08'!B93,'ID-09'!B93,'ID-11'!C93,'ID-14'!C93,'ID-18'!B93,'ID-24'!C93,'ID-26'!C93,'ID-29'!C93,'ID-30'!C93,'ID-34'!C93,'ID-36'!B93,'ID-38'!C93,'ID-39'!C93,'ID-40'!C93,'ID-44'!C93,'ID-45'!C93,'ID-57'!C93,'ID-59'!C93)</f>
        <v>1.1557602330019845</v>
      </c>
      <c r="D86" s="1">
        <f>STDEV('ID-13'!C93,'ID-14'!D93,'ID-15'!C93,'ID-16'!B93,'ID-18'!C93,'ID-26'!D93,'ID-29'!D93,'ID-30'!D93,'ID-33'!C93,'ID-34'!D93,'ID-36'!C93,'ID-37'!C93,'ID-38'!D93,'ID-39'!D93,'ID-40'!D93,'ID-45'!D93,'ID-59'!D93,'ID-71'!C93)</f>
        <v>1.6027983534119319</v>
      </c>
      <c r="E86" s="1">
        <f>STDEV('ID-03'!B93,'ID-09'!C93,'ID-13'!D93,'ID-15'!D93,'ID-16'!C93,'ID-18'!D93,'ID-24'!D93,'ID-29'!E93,'ID-30'!E93,'ID-33'!D93,'ID-34'!E93,'ID-36'!D93,'ID-38'!E93,'ID-39'!E93,'ID-40'!E93,'ID-44'!D93,'ID-45'!E93,'ID-57'!D93,'ID-70'!C93,'ID-71'!D93)</f>
        <v>1.3518812307345662</v>
      </c>
      <c r="F86" s="1">
        <f>STDEV('ID-01'!B93,'ID-02'!B93,'ID-03'!C93,'ID-06'!B93,'ID-08'!C93,'ID-09'!D93,'ID-12'!B93,'ID-16'!D93,'ID-18'!E93,'ID-24'!E93,'ID-29'!F93,'ID-33'!E93,'ID-34'!F93,'ID-36'!E93,'ID-38'!F93,'ID-39'!F93,'ID-40'!F93,'ID-45'!F93,'ID-53'!C93,'ID-54'!B93,'ID-57'!E93,'ID-71'!E93)</f>
        <v>1.5511678247135186</v>
      </c>
      <c r="G86" s="1">
        <f>STDEV('ID-01'!C93,'ID-02'!C93,'ID-03'!D93,'ID-07'!B93,'ID-08'!D93,'ID-11'!D93,'ID-18'!F93,'ID-24'!F93,'ID-29'!G93,'ID-31'!B93,'ID-33'!F93,'ID-34'!G93,'ID-36'!F93,'ID-39'!G93,'ID-40'!G93,'ID-44'!E93,'ID-45'!G93,'ID-50'!B93,'ID-53'!D93,'ID-54'!C93,'ID-57'!F93,'ID-59'!E93,'ID-70'!D93,'ID-71'!F93)</f>
        <v>1.493483704899274</v>
      </c>
      <c r="H86" s="1">
        <f>STDEV('ID-03'!E93,'ID-11'!E93,'ID-13'!E93,'ID-15'!E93,'ID-16'!E93,'ID-18'!G93,'ID-24'!G93,'ID-29'!H93,'ID-30'!F93,'ID-31'!C93,'ID-33'!G93,'ID-34'!H93,'ID-40'!H93,'ID-44'!F93,'ID-45'!H93,'ID-54'!D93,'ID-57'!G93,'ID-59'!F93,'ID-70'!E93,'ID-71'!G93)</f>
        <v>1.2043580637313938</v>
      </c>
      <c r="I86" s="1">
        <f>STDEV('ID-12'!C93,'ID-18'!H93,'ID-24'!H93,'ID-29'!I93,'ID-40'!I93,'ID-44'!G93,'ID-45'!I93,'ID-59'!G93)</f>
        <v>1.130856897426668</v>
      </c>
      <c r="J86" s="1">
        <f>STDEV('ID-31'!D93,'ID-40'!J93,'ID-44'!H93,'ID-45'!J93,'ID-57'!H93)</f>
        <v>2.0530717535640934</v>
      </c>
      <c r="K86" s="1">
        <f>STDEV('ID-26'!E93,'ID-31'!E93,'ID-34'!I93,'ID-36'!G93,'ID-40'!K93,'ID-44'!I93,'ID-57'!I93)</f>
        <v>2.4035790846935088</v>
      </c>
    </row>
    <row r="87" spans="1:11" x14ac:dyDescent="0.25">
      <c r="A87" s="1">
        <v>10.375</v>
      </c>
      <c r="B87" s="1">
        <f>STDEV('ID-11'!B94,'ID-13'!B94,'ID-14'!B94,'ID-15'!B94,'ID-24'!B94,'ID-26'!B94,'ID-29'!B94,'ID-30'!B94,'ID-32'!B94,'ID-33'!B94,'ID-34'!B94,'ID-37'!B94,'ID-38'!B94,'ID-39'!B94,'ID-40'!B94,'ID-44'!B94,'ID-45'!B94,'ID-53'!B94,'ID-57'!B94,'ID-59'!B94,'ID-70'!B94,'ID-71'!B94)</f>
        <v>1.0178190457617891</v>
      </c>
      <c r="C87" s="1">
        <f>STDEV('ID-08'!B94,'ID-09'!B94,'ID-11'!C94,'ID-14'!C94,'ID-18'!B94,'ID-24'!C94,'ID-26'!C94,'ID-29'!C94,'ID-30'!C94,'ID-34'!C94,'ID-36'!B94,'ID-38'!C94,'ID-39'!C94,'ID-40'!C94,'ID-44'!C94,'ID-45'!C94,'ID-57'!C94,'ID-59'!C94)</f>
        <v>1.1471052332219489</v>
      </c>
      <c r="D87" s="1">
        <f>STDEV('ID-13'!C94,'ID-14'!D94,'ID-15'!C94,'ID-16'!B94,'ID-18'!C94,'ID-26'!D94,'ID-29'!D94,'ID-30'!D94,'ID-33'!C94,'ID-34'!D94,'ID-36'!C94,'ID-37'!C94,'ID-38'!D94,'ID-39'!D94,'ID-40'!D94,'ID-45'!D94,'ID-59'!D94,'ID-71'!C94)</f>
        <v>1.605283690306704</v>
      </c>
      <c r="E87" s="1">
        <f>STDEV('ID-03'!B94,'ID-09'!C94,'ID-13'!D94,'ID-15'!D94,'ID-16'!C94,'ID-18'!D94,'ID-24'!D94,'ID-29'!E94,'ID-30'!E94,'ID-33'!D94,'ID-34'!E94,'ID-36'!D94,'ID-38'!E94,'ID-39'!E94,'ID-40'!E94,'ID-44'!D94,'ID-45'!E94,'ID-57'!D94,'ID-70'!C94,'ID-71'!D94)</f>
        <v>1.3567576283852891</v>
      </c>
      <c r="F87" s="1">
        <f>STDEV('ID-01'!B94,'ID-02'!B94,'ID-03'!C94,'ID-06'!B94,'ID-08'!C94,'ID-09'!D94,'ID-12'!B94,'ID-16'!D94,'ID-18'!E94,'ID-24'!E94,'ID-29'!F94,'ID-33'!E94,'ID-34'!F94,'ID-36'!E94,'ID-38'!F94,'ID-39'!F94,'ID-40'!F94,'ID-45'!F94,'ID-53'!C94,'ID-54'!B94,'ID-57'!E94,'ID-71'!E94)</f>
        <v>1.5513561045861641</v>
      </c>
      <c r="G87" s="1">
        <f>STDEV('ID-01'!C94,'ID-02'!C94,'ID-03'!D94,'ID-07'!B94,'ID-08'!D94,'ID-11'!D94,'ID-18'!F94,'ID-24'!F94,'ID-29'!G94,'ID-31'!B94,'ID-33'!F94,'ID-34'!G94,'ID-36'!F94,'ID-39'!G94,'ID-40'!G94,'ID-44'!E94,'ID-45'!G94,'ID-50'!B94,'ID-53'!D94,'ID-54'!C94,'ID-57'!F94,'ID-59'!E94,'ID-70'!D94,'ID-71'!F94)</f>
        <v>1.4932428657083034</v>
      </c>
      <c r="H87" s="1">
        <f>STDEV('ID-03'!E94,'ID-11'!E94,'ID-13'!E94,'ID-15'!E94,'ID-16'!E94,'ID-18'!G94,'ID-24'!G94,'ID-29'!H94,'ID-30'!F94,'ID-31'!C94,'ID-33'!G94,'ID-34'!H94,'ID-40'!H94,'ID-44'!F94,'ID-45'!H94,'ID-54'!D94,'ID-57'!G94,'ID-59'!F94,'ID-70'!E94,'ID-71'!G94)</f>
        <v>1.2052797268635569</v>
      </c>
      <c r="I87" s="1">
        <f>STDEV('ID-12'!C94,'ID-18'!H94,'ID-24'!H94,'ID-29'!I94,'ID-40'!I94,'ID-44'!G94,'ID-45'!I94,'ID-59'!G94)</f>
        <v>1.1446660188316991</v>
      </c>
      <c r="J87" s="1">
        <f>STDEV('ID-31'!D94,'ID-40'!J94,'ID-44'!H94,'ID-45'!J94,'ID-57'!H94)</f>
        <v>2.0950066000205583</v>
      </c>
      <c r="K87" s="1">
        <f>STDEV('ID-26'!E94,'ID-31'!E94,'ID-34'!I94,'ID-36'!G94,'ID-40'!K94,'ID-44'!I94,'ID-57'!I94)</f>
        <v>2.4080676689357747</v>
      </c>
    </row>
    <row r="88" spans="1:11" x14ac:dyDescent="0.25">
      <c r="A88" s="1">
        <v>10.5</v>
      </c>
      <c r="B88" s="1">
        <f>STDEV('ID-11'!B95,'ID-13'!B95,'ID-14'!B95,'ID-15'!B95,'ID-24'!B95,'ID-26'!B95,'ID-29'!B95,'ID-30'!B95,'ID-32'!B95,'ID-33'!B95,'ID-34'!B95,'ID-37'!B95,'ID-38'!B95,'ID-39'!B95,'ID-40'!B95,'ID-44'!B95,'ID-45'!B95,'ID-53'!B95,'ID-57'!B95,'ID-59'!B95,'ID-70'!B95,'ID-71'!B95)</f>
        <v>1.0192830813681792</v>
      </c>
      <c r="C88" s="1">
        <f>STDEV('ID-08'!B95,'ID-09'!B95,'ID-11'!C95,'ID-14'!C95,'ID-18'!B95,'ID-24'!C95,'ID-26'!C95,'ID-29'!C95,'ID-30'!C95,'ID-34'!C95,'ID-36'!B95,'ID-38'!C95,'ID-39'!C95,'ID-40'!C95,'ID-44'!C95,'ID-45'!C95,'ID-57'!C95,'ID-59'!C95)</f>
        <v>1.141322836089079</v>
      </c>
      <c r="D88" s="1">
        <f>STDEV('ID-13'!C95,'ID-14'!D95,'ID-15'!C95,'ID-16'!B95,'ID-18'!C95,'ID-26'!D95,'ID-29'!D95,'ID-30'!D95,'ID-33'!C95,'ID-34'!D95,'ID-36'!C95,'ID-37'!C95,'ID-38'!D95,'ID-39'!D95,'ID-40'!D95,'ID-45'!D95,'ID-59'!D95,'ID-71'!C95)</f>
        <v>1.6033960005094989</v>
      </c>
      <c r="E88" s="1">
        <f>STDEV('ID-03'!B95,'ID-09'!C95,'ID-13'!D95,'ID-15'!D95,'ID-16'!C95,'ID-18'!D95,'ID-24'!D95,'ID-29'!E95,'ID-30'!E95,'ID-33'!D95,'ID-34'!E95,'ID-36'!D95,'ID-38'!E95,'ID-39'!E95,'ID-40'!E95,'ID-44'!D95,'ID-45'!E95,'ID-57'!D95,'ID-70'!C95,'ID-71'!D95)</f>
        <v>1.3531142285693614</v>
      </c>
      <c r="F88" s="1">
        <f>STDEV('ID-01'!B95,'ID-02'!B95,'ID-03'!C95,'ID-06'!B95,'ID-08'!C95,'ID-09'!D95,'ID-12'!B95,'ID-16'!D95,'ID-18'!E95,'ID-24'!E95,'ID-29'!F95,'ID-33'!E95,'ID-34'!F95,'ID-36'!E95,'ID-38'!F95,'ID-39'!F95,'ID-40'!F95,'ID-45'!F95,'ID-53'!C95,'ID-54'!B95,'ID-57'!E95,'ID-71'!E95)</f>
        <v>1.5491274588383916</v>
      </c>
      <c r="G88" s="1">
        <f>STDEV('ID-01'!C95,'ID-02'!C95,'ID-03'!D95,'ID-07'!B95,'ID-08'!D95,'ID-11'!D95,'ID-18'!F95,'ID-24'!F95,'ID-29'!G95,'ID-31'!B95,'ID-33'!F95,'ID-34'!G95,'ID-36'!F95,'ID-39'!G95,'ID-40'!G95,'ID-44'!E95,'ID-45'!G95,'ID-50'!B95,'ID-53'!D95,'ID-54'!C95,'ID-57'!F95,'ID-59'!E95,'ID-70'!D95,'ID-71'!F95)</f>
        <v>1.4931016068103395</v>
      </c>
      <c r="H88" s="1">
        <f>STDEV('ID-03'!E95,'ID-11'!E95,'ID-13'!E95,'ID-15'!E95,'ID-16'!E95,'ID-18'!G95,'ID-24'!G95,'ID-29'!H95,'ID-30'!F95,'ID-31'!C95,'ID-33'!G95,'ID-34'!H95,'ID-40'!H95,'ID-44'!F95,'ID-45'!H95,'ID-54'!D95,'ID-57'!G95,'ID-59'!F95,'ID-70'!E95,'ID-71'!G95)</f>
        <v>1.2145952613874047</v>
      </c>
      <c r="I88" s="1">
        <f>STDEV('ID-12'!C95,'ID-18'!H95,'ID-24'!H95,'ID-29'!I95,'ID-40'!I95,'ID-44'!G95,'ID-45'!I95,'ID-59'!G95)</f>
        <v>1.1355620654932614</v>
      </c>
      <c r="J88" s="1">
        <f>STDEV('ID-31'!D95,'ID-40'!J95,'ID-44'!H95,'ID-45'!J95,'ID-57'!H95)</f>
        <v>2.1112764111936331</v>
      </c>
      <c r="K88" s="1">
        <f>STDEV('ID-26'!E95,'ID-31'!E95,'ID-34'!I95,'ID-36'!G95,'ID-40'!K95,'ID-44'!I95,'ID-57'!I95)</f>
        <v>2.4157727518880816</v>
      </c>
    </row>
    <row r="89" spans="1:11" x14ac:dyDescent="0.25">
      <c r="A89" s="1">
        <v>10.625</v>
      </c>
      <c r="B89" s="1">
        <f>STDEV('ID-11'!B96,'ID-13'!B96,'ID-14'!B96,'ID-15'!B96,'ID-24'!B96,'ID-26'!B96,'ID-29'!B96,'ID-30'!B96,'ID-32'!B96,'ID-33'!B96,'ID-34'!B96,'ID-37'!B96,'ID-38'!B96,'ID-39'!B96,'ID-40'!B96,'ID-44'!B96,'ID-45'!B96,'ID-53'!B96,'ID-57'!B96,'ID-59'!B96,'ID-70'!B96,'ID-71'!B96)</f>
        <v>1.0190503395815871</v>
      </c>
      <c r="C89" s="1">
        <f>STDEV('ID-08'!B96,'ID-09'!B96,'ID-11'!C96,'ID-14'!C96,'ID-18'!B96,'ID-24'!C96,'ID-26'!C96,'ID-29'!C96,'ID-30'!C96,'ID-34'!C96,'ID-36'!B96,'ID-38'!C96,'ID-39'!C96,'ID-40'!C96,'ID-44'!C96,'ID-45'!C96,'ID-57'!C96,'ID-59'!C96)</f>
        <v>1.1464842080419282</v>
      </c>
      <c r="D89" s="1">
        <f>STDEV('ID-13'!C96,'ID-14'!D96,'ID-15'!C96,'ID-16'!B96,'ID-18'!C96,'ID-26'!D96,'ID-29'!D96,'ID-30'!D96,'ID-33'!C96,'ID-34'!D96,'ID-36'!C96,'ID-37'!C96,'ID-38'!D96,'ID-39'!D96,'ID-40'!D96,'ID-45'!D96,'ID-59'!D96,'ID-71'!C96)</f>
        <v>1.6192750784797272</v>
      </c>
      <c r="E89" s="1">
        <f>STDEV('ID-03'!B96,'ID-09'!C96,'ID-13'!D96,'ID-15'!D96,'ID-16'!C96,'ID-18'!D96,'ID-24'!D96,'ID-29'!E96,'ID-30'!E96,'ID-33'!D96,'ID-34'!E96,'ID-36'!D96,'ID-38'!E96,'ID-39'!E96,'ID-40'!E96,'ID-44'!D96,'ID-45'!E96,'ID-57'!D96,'ID-70'!C96,'ID-71'!D96)</f>
        <v>1.3572024893292876</v>
      </c>
      <c r="F89" s="1">
        <f>STDEV('ID-01'!B96,'ID-02'!B96,'ID-03'!C96,'ID-06'!B96,'ID-08'!C96,'ID-09'!D96,'ID-12'!B96,'ID-16'!D96,'ID-18'!E96,'ID-24'!E96,'ID-29'!F96,'ID-33'!E96,'ID-34'!F96,'ID-36'!E96,'ID-38'!F96,'ID-39'!F96,'ID-40'!F96,'ID-45'!F96,'ID-53'!C96,'ID-54'!B96,'ID-57'!E96,'ID-71'!E96)</f>
        <v>1.5524455293319475</v>
      </c>
      <c r="G89" s="1">
        <f>STDEV('ID-01'!C96,'ID-02'!C96,'ID-03'!D96,'ID-07'!B96,'ID-08'!D96,'ID-11'!D96,'ID-18'!F96,'ID-24'!F96,'ID-29'!G96,'ID-31'!B96,'ID-33'!F96,'ID-34'!G96,'ID-36'!F96,'ID-39'!G96,'ID-40'!G96,'ID-44'!E96,'ID-45'!G96,'ID-50'!B96,'ID-53'!D96,'ID-54'!C96,'ID-57'!F96,'ID-59'!E96,'ID-70'!D96,'ID-71'!F96)</f>
        <v>1.4962325289549698</v>
      </c>
      <c r="H89" s="1">
        <f>STDEV('ID-03'!E96,'ID-11'!E96,'ID-13'!E96,'ID-15'!E96,'ID-16'!E96,'ID-18'!G96,'ID-24'!G96,'ID-29'!H96,'ID-30'!F96,'ID-31'!C96,'ID-33'!G96,'ID-34'!H96,'ID-40'!H96,'ID-44'!F96,'ID-45'!H96,'ID-54'!D96,'ID-57'!G96,'ID-59'!F96,'ID-70'!E96,'ID-71'!G96)</f>
        <v>1.2122250913311166</v>
      </c>
      <c r="I89" s="1">
        <f>STDEV('ID-12'!C96,'ID-18'!H96,'ID-24'!H96,'ID-29'!I96,'ID-40'!I96,'ID-44'!G96,'ID-45'!I96,'ID-59'!G96)</f>
        <v>1.1342727006236371</v>
      </c>
      <c r="J89" s="1">
        <f>STDEV('ID-31'!D96,'ID-40'!J96,'ID-44'!H96,'ID-45'!J96,'ID-57'!H96)</f>
        <v>2.0997686615813733</v>
      </c>
      <c r="K89" s="1">
        <f>STDEV('ID-26'!E96,'ID-31'!E96,'ID-34'!I96,'ID-36'!G96,'ID-40'!K96,'ID-44'!I96,'ID-57'!I96)</f>
        <v>2.3929193703711049</v>
      </c>
    </row>
    <row r="90" spans="1:11" x14ac:dyDescent="0.25">
      <c r="A90" s="1">
        <v>10.75</v>
      </c>
      <c r="B90" s="1">
        <f>STDEV('ID-11'!B97,'ID-13'!B97,'ID-14'!B97,'ID-15'!B97,'ID-24'!B97,'ID-26'!B97,'ID-29'!B97,'ID-30'!B97,'ID-32'!B97,'ID-33'!B97,'ID-34'!B97,'ID-37'!B97,'ID-38'!B97,'ID-39'!B97,'ID-40'!B97,'ID-44'!B97,'ID-45'!B97,'ID-53'!B97,'ID-57'!B97,'ID-59'!B97,'ID-70'!B97,'ID-71'!B97)</f>
        <v>1.0228466851680489</v>
      </c>
      <c r="C90" s="1">
        <f>STDEV('ID-08'!B97,'ID-09'!B97,'ID-11'!C97,'ID-14'!C97,'ID-18'!B97,'ID-24'!C97,'ID-26'!C97,'ID-29'!C97,'ID-30'!C97,'ID-34'!C97,'ID-36'!B97,'ID-38'!C97,'ID-39'!C97,'ID-40'!C97,'ID-44'!C97,'ID-45'!C97,'ID-57'!C97,'ID-59'!C97)</f>
        <v>1.1559314741791826</v>
      </c>
      <c r="D90" s="1">
        <f>STDEV('ID-13'!C97,'ID-14'!D97,'ID-15'!C97,'ID-16'!B97,'ID-18'!C97,'ID-26'!D97,'ID-29'!D97,'ID-30'!D97,'ID-33'!C97,'ID-34'!D97,'ID-36'!C97,'ID-37'!C97,'ID-38'!D97,'ID-39'!D97,'ID-40'!D97,'ID-45'!D97,'ID-59'!D97,'ID-71'!C97)</f>
        <v>1.584390321510861</v>
      </c>
      <c r="E90" s="1">
        <f>STDEV('ID-03'!B97,'ID-09'!C97,'ID-13'!D97,'ID-15'!D97,'ID-16'!C97,'ID-18'!D97,'ID-24'!D97,'ID-29'!E97,'ID-30'!E97,'ID-33'!D97,'ID-34'!E97,'ID-36'!D97,'ID-38'!E97,'ID-39'!E97,'ID-40'!E97,'ID-44'!D97,'ID-45'!E97,'ID-57'!D97,'ID-70'!C97,'ID-71'!D97)</f>
        <v>1.3446052090021234</v>
      </c>
      <c r="F90" s="1">
        <f>STDEV('ID-01'!B97,'ID-02'!B97,'ID-03'!C97,'ID-06'!B97,'ID-08'!C97,'ID-09'!D97,'ID-12'!B97,'ID-16'!D97,'ID-18'!E97,'ID-24'!E97,'ID-29'!F97,'ID-33'!E97,'ID-34'!F97,'ID-36'!E97,'ID-38'!F97,'ID-39'!F97,'ID-40'!F97,'ID-45'!F97,'ID-53'!C97,'ID-54'!B97,'ID-57'!E97,'ID-71'!E97)</f>
        <v>1.5568865016875331</v>
      </c>
      <c r="G90" s="1">
        <f>STDEV('ID-01'!C97,'ID-02'!C97,'ID-03'!D97,'ID-07'!B97,'ID-08'!D97,'ID-11'!D97,'ID-18'!F97,'ID-24'!F97,'ID-29'!G97,'ID-31'!B97,'ID-33'!F97,'ID-34'!G97,'ID-36'!F97,'ID-39'!G97,'ID-40'!G97,'ID-44'!E97,'ID-45'!G97,'ID-50'!B97,'ID-53'!D97,'ID-54'!C97,'ID-57'!F97,'ID-59'!E97,'ID-70'!D97,'ID-71'!F97)</f>
        <v>1.5005229627355521</v>
      </c>
      <c r="H90" s="1">
        <f>STDEV('ID-03'!E97,'ID-11'!E97,'ID-13'!E97,'ID-15'!E97,'ID-16'!E97,'ID-18'!G97,'ID-24'!G97,'ID-29'!H97,'ID-30'!F97,'ID-31'!C97,'ID-33'!G97,'ID-34'!H97,'ID-40'!H97,'ID-44'!F97,'ID-45'!H97,'ID-54'!D97,'ID-57'!G97,'ID-59'!F97,'ID-70'!E97,'ID-71'!G97)</f>
        <v>1.20902415749839</v>
      </c>
      <c r="I90" s="1">
        <f>STDEV('ID-12'!C97,'ID-18'!H97,'ID-24'!H97,'ID-29'!I97,'ID-40'!I97,'ID-44'!G97,'ID-45'!I97,'ID-59'!G97)</f>
        <v>1.1139698517612124</v>
      </c>
      <c r="J90" s="1">
        <f>STDEV('ID-31'!D97,'ID-40'!J97,'ID-44'!H97,'ID-45'!J97,'ID-57'!H97)</f>
        <v>2.1341993486802711</v>
      </c>
      <c r="K90" s="1">
        <f>STDEV('ID-26'!E97,'ID-31'!E97,'ID-34'!I97,'ID-36'!G97,'ID-40'!K97,'ID-44'!I97,'ID-57'!I97)</f>
        <v>2.368304110303074</v>
      </c>
    </row>
    <row r="91" spans="1:11" x14ac:dyDescent="0.25">
      <c r="A91" s="1">
        <v>10.875</v>
      </c>
      <c r="B91" s="1">
        <f>STDEV('ID-11'!B98,'ID-13'!B98,'ID-14'!B98,'ID-15'!B98,'ID-24'!B98,'ID-26'!B98,'ID-29'!B98,'ID-30'!B98,'ID-32'!B98,'ID-33'!B98,'ID-34'!B98,'ID-37'!B98,'ID-38'!B98,'ID-39'!B98,'ID-40'!B98,'ID-44'!B98,'ID-45'!B98,'ID-53'!B98,'ID-57'!B98,'ID-59'!B98,'ID-70'!B98,'ID-71'!B98)</f>
        <v>1.0111633447156534</v>
      </c>
      <c r="C91" s="1">
        <f>STDEV('ID-08'!B98,'ID-09'!B98,'ID-11'!C98,'ID-14'!C98,'ID-18'!B98,'ID-24'!C98,'ID-26'!C98,'ID-29'!C98,'ID-30'!C98,'ID-34'!C98,'ID-36'!B98,'ID-38'!C98,'ID-39'!C98,'ID-40'!C98,'ID-44'!C98,'ID-45'!C98,'ID-57'!C98,'ID-59'!C98)</f>
        <v>1.1504518036223796</v>
      </c>
      <c r="D91" s="1">
        <f>STDEV('ID-13'!C98,'ID-14'!D98,'ID-15'!C98,'ID-16'!B98,'ID-18'!C98,'ID-26'!D98,'ID-29'!D98,'ID-30'!D98,'ID-33'!C98,'ID-34'!D98,'ID-36'!C98,'ID-37'!C98,'ID-38'!D98,'ID-39'!D98,'ID-40'!D98,'ID-45'!D98,'ID-59'!D98,'ID-71'!C98)</f>
        <v>1.5735039157548851</v>
      </c>
      <c r="E91" s="1">
        <f>STDEV('ID-03'!B98,'ID-09'!C98,'ID-13'!D98,'ID-15'!D98,'ID-16'!C98,'ID-18'!D98,'ID-24'!D98,'ID-29'!E98,'ID-30'!E98,'ID-33'!D98,'ID-34'!E98,'ID-36'!D98,'ID-38'!E98,'ID-39'!E98,'ID-40'!E98,'ID-44'!D98,'ID-45'!E98,'ID-57'!D98,'ID-70'!C98,'ID-71'!D98)</f>
        <v>1.3531093451489573</v>
      </c>
      <c r="F91" s="1">
        <f>STDEV('ID-01'!B98,'ID-02'!B98,'ID-03'!C98,'ID-06'!B98,'ID-08'!C98,'ID-09'!D98,'ID-12'!B98,'ID-16'!D98,'ID-18'!E98,'ID-24'!E98,'ID-29'!F98,'ID-33'!E98,'ID-34'!F98,'ID-36'!E98,'ID-38'!F98,'ID-39'!F98,'ID-40'!F98,'ID-45'!F98,'ID-53'!C98,'ID-54'!B98,'ID-57'!E98,'ID-71'!E98)</f>
        <v>1.557154813050861</v>
      </c>
      <c r="G91" s="1">
        <f>STDEV('ID-01'!C98,'ID-02'!C98,'ID-03'!D98,'ID-07'!B98,'ID-08'!D98,'ID-11'!D98,'ID-18'!F98,'ID-24'!F98,'ID-29'!G98,'ID-31'!B98,'ID-33'!F98,'ID-34'!G98,'ID-36'!F98,'ID-39'!G98,'ID-40'!G98,'ID-44'!E98,'ID-45'!G98,'ID-50'!B98,'ID-53'!D98,'ID-54'!C98,'ID-57'!F98,'ID-59'!E98,'ID-70'!D98,'ID-71'!F98)</f>
        <v>1.5037290568110508</v>
      </c>
      <c r="H91" s="1">
        <f>STDEV('ID-03'!E98,'ID-11'!E98,'ID-13'!E98,'ID-15'!E98,'ID-16'!E98,'ID-18'!G98,'ID-24'!G98,'ID-29'!H98,'ID-30'!F98,'ID-31'!C98,'ID-33'!G98,'ID-34'!H98,'ID-40'!H98,'ID-44'!F98,'ID-45'!H98,'ID-54'!D98,'ID-57'!G98,'ID-59'!F98,'ID-70'!E98,'ID-71'!G98)</f>
        <v>1.2107682474835681</v>
      </c>
      <c r="I91" s="1">
        <f>STDEV('ID-12'!C98,'ID-18'!H98,'ID-24'!H98,'ID-29'!I98,'ID-40'!I98,'ID-44'!G98,'ID-45'!I98,'ID-59'!G98)</f>
        <v>1.0966343898275717</v>
      </c>
      <c r="J91" s="1">
        <f>STDEV('ID-31'!D98,'ID-40'!J98,'ID-44'!H98,'ID-45'!J98,'ID-57'!H98)</f>
        <v>2.124757604665632</v>
      </c>
      <c r="K91" s="1">
        <f>STDEV('ID-26'!E98,'ID-31'!E98,'ID-34'!I98,'ID-36'!G98,'ID-40'!K98,'ID-44'!I98,'ID-57'!I98)</f>
        <v>2.377470572118896</v>
      </c>
    </row>
    <row r="92" spans="1:11" x14ac:dyDescent="0.25">
      <c r="A92" s="1">
        <v>11</v>
      </c>
      <c r="B92" s="1">
        <f>STDEV('ID-11'!B99,'ID-13'!B99,'ID-14'!B99,'ID-15'!B99,'ID-24'!B99,'ID-26'!B99,'ID-29'!B99,'ID-30'!B99,'ID-32'!B99,'ID-33'!B99,'ID-34'!B99,'ID-37'!B99,'ID-38'!B99,'ID-39'!B99,'ID-40'!B99,'ID-44'!B99,'ID-45'!B99,'ID-53'!B99,'ID-57'!B99,'ID-59'!B99,'ID-70'!B99,'ID-71'!B99)</f>
        <v>1.001491584840519</v>
      </c>
      <c r="C92" s="1">
        <f>STDEV('ID-08'!B99,'ID-09'!B99,'ID-11'!C99,'ID-14'!C99,'ID-18'!B99,'ID-24'!C99,'ID-26'!C99,'ID-29'!C99,'ID-30'!C99,'ID-34'!C99,'ID-36'!B99,'ID-38'!C99,'ID-39'!C99,'ID-40'!C99,'ID-44'!C99,'ID-45'!C99,'ID-57'!C99,'ID-59'!C99)</f>
        <v>1.1419709385346817</v>
      </c>
      <c r="D92" s="1">
        <f>STDEV('ID-13'!C99,'ID-14'!D99,'ID-15'!C99,'ID-16'!B99,'ID-18'!C99,'ID-26'!D99,'ID-29'!D99,'ID-30'!D99,'ID-33'!C99,'ID-34'!D99,'ID-36'!C99,'ID-37'!C99,'ID-38'!D99,'ID-39'!D99,'ID-40'!D99,'ID-45'!D99,'ID-59'!D99,'ID-71'!C99)</f>
        <v>1.5828239862445417</v>
      </c>
      <c r="E92" s="1">
        <f>STDEV('ID-03'!B99,'ID-09'!C99,'ID-13'!D99,'ID-15'!D99,'ID-16'!C99,'ID-18'!D99,'ID-24'!D99,'ID-29'!E99,'ID-30'!E99,'ID-33'!D99,'ID-34'!E99,'ID-36'!D99,'ID-38'!E99,'ID-39'!E99,'ID-40'!E99,'ID-44'!D99,'ID-45'!E99,'ID-57'!D99,'ID-70'!C99,'ID-71'!D99)</f>
        <v>1.3615568323806109</v>
      </c>
      <c r="F92" s="1">
        <f>STDEV('ID-01'!B99,'ID-02'!B99,'ID-03'!C99,'ID-06'!B99,'ID-08'!C99,'ID-09'!D99,'ID-12'!B99,'ID-16'!D99,'ID-18'!E99,'ID-24'!E99,'ID-29'!F99,'ID-33'!E99,'ID-34'!F99,'ID-36'!E99,'ID-38'!F99,'ID-39'!F99,'ID-40'!F99,'ID-45'!F99,'ID-53'!C99,'ID-54'!B99,'ID-57'!E99,'ID-71'!E99)</f>
        <v>1.5587811542773891</v>
      </c>
      <c r="G92" s="1">
        <f>STDEV('ID-01'!C99,'ID-02'!C99,'ID-03'!D99,'ID-07'!B99,'ID-08'!D99,'ID-11'!D99,'ID-18'!F99,'ID-24'!F99,'ID-29'!G99,'ID-31'!B99,'ID-33'!F99,'ID-34'!G99,'ID-36'!F99,'ID-39'!G99,'ID-40'!G99,'ID-44'!E99,'ID-45'!G99,'ID-50'!B99,'ID-53'!D99,'ID-54'!C99,'ID-57'!F99,'ID-59'!E99,'ID-70'!D99,'ID-71'!F99)</f>
        <v>1.5051814928655398</v>
      </c>
      <c r="H92" s="1">
        <f>STDEV('ID-03'!E99,'ID-11'!E99,'ID-13'!E99,'ID-15'!E99,'ID-16'!E99,'ID-18'!G99,'ID-24'!G99,'ID-29'!H99,'ID-30'!F99,'ID-31'!C99,'ID-33'!G99,'ID-34'!H99,'ID-40'!H99,'ID-44'!F99,'ID-45'!H99,'ID-54'!D99,'ID-57'!G99,'ID-59'!F99,'ID-70'!E99,'ID-71'!G99)</f>
        <v>1.2095907310824312</v>
      </c>
      <c r="I92" s="1">
        <f>STDEV('ID-12'!C99,'ID-18'!H99,'ID-24'!H99,'ID-29'!I99,'ID-40'!I99,'ID-44'!G99,'ID-45'!I99,'ID-59'!G99)</f>
        <v>1.0767725709137763</v>
      </c>
      <c r="J92" s="1">
        <f>STDEV('ID-31'!D99,'ID-40'!J99,'ID-44'!H99,'ID-45'!J99,'ID-57'!H99)</f>
        <v>2.075377294499487</v>
      </c>
      <c r="K92" s="1">
        <f>STDEV('ID-26'!E99,'ID-31'!E99,'ID-34'!I99,'ID-36'!G99,'ID-40'!K99,'ID-44'!I99,'ID-57'!I99)</f>
        <v>2.3907268193865159</v>
      </c>
    </row>
    <row r="93" spans="1:11" x14ac:dyDescent="0.25">
      <c r="A93" s="1">
        <v>11.125</v>
      </c>
      <c r="B93" s="1">
        <f>STDEV('ID-11'!B100,'ID-13'!B100,'ID-14'!B100,'ID-15'!B100,'ID-24'!B100,'ID-26'!B100,'ID-29'!B100,'ID-30'!B100,'ID-32'!B100,'ID-33'!B100,'ID-34'!B100,'ID-37'!B100,'ID-38'!B100,'ID-39'!B100,'ID-40'!B100,'ID-44'!B100,'ID-45'!B100,'ID-53'!B100,'ID-57'!B100,'ID-59'!B100,'ID-70'!B100,'ID-71'!B100)</f>
        <v>0.99618564360910034</v>
      </c>
      <c r="C93" s="1">
        <f>STDEV('ID-08'!B100,'ID-09'!B100,'ID-11'!C100,'ID-14'!C100,'ID-18'!B100,'ID-24'!C100,'ID-26'!C100,'ID-29'!C100,'ID-30'!C100,'ID-34'!C100,'ID-36'!B100,'ID-38'!C100,'ID-39'!C100,'ID-40'!C100,'ID-44'!C100,'ID-45'!C100,'ID-57'!C100,'ID-59'!C100)</f>
        <v>1.138354875175535</v>
      </c>
      <c r="D93" s="1">
        <f>STDEV('ID-13'!C100,'ID-14'!D100,'ID-15'!C100,'ID-16'!B100,'ID-18'!C100,'ID-26'!D100,'ID-29'!D100,'ID-30'!D100,'ID-33'!C100,'ID-34'!D100,'ID-36'!C100,'ID-37'!C100,'ID-38'!D100,'ID-39'!D100,'ID-40'!D100,'ID-45'!D100,'ID-59'!D100,'ID-71'!C100)</f>
        <v>1.5786702347317643</v>
      </c>
      <c r="E93" s="1">
        <f>STDEV('ID-03'!B100,'ID-09'!C100,'ID-13'!D100,'ID-15'!D100,'ID-16'!C100,'ID-18'!D100,'ID-24'!D100,'ID-29'!E100,'ID-30'!E100,'ID-33'!D100,'ID-34'!E100,'ID-36'!D100,'ID-38'!E100,'ID-39'!E100,'ID-40'!E100,'ID-44'!D100,'ID-45'!E100,'ID-57'!D100,'ID-70'!C100,'ID-71'!D100)</f>
        <v>1.3616896707694823</v>
      </c>
      <c r="F93" s="1">
        <f>STDEV('ID-01'!B100,'ID-02'!B100,'ID-03'!C100,'ID-06'!B100,'ID-08'!C100,'ID-09'!D100,'ID-12'!B100,'ID-16'!D100,'ID-18'!E100,'ID-24'!E100,'ID-29'!F100,'ID-33'!E100,'ID-34'!F100,'ID-36'!E100,'ID-38'!F100,'ID-39'!F100,'ID-40'!F100,'ID-45'!F100,'ID-53'!C100,'ID-54'!B100,'ID-57'!E100,'ID-71'!E100)</f>
        <v>1.5600293261044036</v>
      </c>
      <c r="G93" s="1">
        <f>STDEV('ID-01'!C100,'ID-02'!C100,'ID-03'!D100,'ID-07'!B100,'ID-08'!D100,'ID-11'!D100,'ID-18'!F100,'ID-24'!F100,'ID-29'!G100,'ID-31'!B100,'ID-33'!F100,'ID-34'!G100,'ID-36'!F100,'ID-39'!G100,'ID-40'!G100,'ID-44'!E100,'ID-45'!G100,'ID-50'!B100,'ID-53'!D100,'ID-54'!C100,'ID-57'!F100,'ID-59'!E100,'ID-70'!D100,'ID-71'!F100)</f>
        <v>1.5090412494506811</v>
      </c>
      <c r="H93" s="1">
        <f>STDEV('ID-03'!E100,'ID-11'!E100,'ID-13'!E100,'ID-15'!E100,'ID-16'!E100,'ID-18'!G100,'ID-24'!G100,'ID-29'!H100,'ID-30'!F100,'ID-31'!C100,'ID-33'!G100,'ID-34'!H100,'ID-40'!H100,'ID-44'!F100,'ID-45'!H100,'ID-54'!D100,'ID-57'!G100,'ID-59'!F100,'ID-70'!E100,'ID-71'!G100)</f>
        <v>1.206908806521648</v>
      </c>
      <c r="I93" s="1">
        <f>STDEV('ID-12'!C100,'ID-18'!H100,'ID-24'!H100,'ID-29'!I100,'ID-40'!I100,'ID-44'!G100,'ID-45'!I100,'ID-59'!G100)</f>
        <v>1.0726938155926544</v>
      </c>
      <c r="J93" s="1">
        <f>STDEV('ID-31'!D100,'ID-40'!J100,'ID-44'!H100,'ID-45'!J100,'ID-57'!H100)</f>
        <v>2.098903325340169</v>
      </c>
      <c r="K93" s="1">
        <f>STDEV('ID-26'!E100,'ID-31'!E100,'ID-34'!I100,'ID-36'!G100,'ID-40'!K100,'ID-44'!I100,'ID-57'!I100)</f>
        <v>2.3993616475264168</v>
      </c>
    </row>
    <row r="94" spans="1:11" x14ac:dyDescent="0.25">
      <c r="A94" s="1">
        <v>11.25</v>
      </c>
      <c r="B94" s="1">
        <f>STDEV('ID-11'!B101,'ID-13'!B101,'ID-14'!B101,'ID-15'!B101,'ID-24'!B101,'ID-26'!B101,'ID-29'!B101,'ID-30'!B101,'ID-32'!B101,'ID-33'!B101,'ID-34'!B101,'ID-37'!B101,'ID-38'!B101,'ID-39'!B101,'ID-40'!B101,'ID-44'!B101,'ID-45'!B101,'ID-53'!B101,'ID-57'!B101,'ID-59'!B101,'ID-70'!B101,'ID-71'!B101)</f>
        <v>0.98627559588369773</v>
      </c>
      <c r="C94" s="1">
        <f>STDEV('ID-08'!B101,'ID-09'!B101,'ID-11'!C101,'ID-14'!C101,'ID-18'!B101,'ID-24'!C101,'ID-26'!C101,'ID-29'!C101,'ID-30'!C101,'ID-34'!C101,'ID-36'!B101,'ID-38'!C101,'ID-39'!C101,'ID-40'!C101,'ID-44'!C101,'ID-45'!C101,'ID-57'!C101,'ID-59'!C101)</f>
        <v>1.1279074346996087</v>
      </c>
      <c r="D94" s="1">
        <f>STDEV('ID-13'!C101,'ID-14'!D101,'ID-15'!C101,'ID-16'!B101,'ID-18'!C101,'ID-26'!D101,'ID-29'!D101,'ID-30'!D101,'ID-33'!C101,'ID-34'!D101,'ID-36'!C101,'ID-37'!C101,'ID-38'!D101,'ID-39'!D101,'ID-40'!D101,'ID-45'!D101,'ID-59'!D101,'ID-71'!C101)</f>
        <v>1.5975123429648383</v>
      </c>
      <c r="E94" s="1">
        <f>STDEV('ID-03'!B101,'ID-09'!C101,'ID-13'!D101,'ID-15'!D101,'ID-16'!C101,'ID-18'!D101,'ID-24'!D101,'ID-29'!E101,'ID-30'!E101,'ID-33'!D101,'ID-34'!E101,'ID-36'!D101,'ID-38'!E101,'ID-39'!E101,'ID-40'!E101,'ID-44'!D101,'ID-45'!E101,'ID-57'!D101,'ID-70'!C101,'ID-71'!D101)</f>
        <v>1.3493578093815846</v>
      </c>
      <c r="F94" s="1">
        <f>STDEV('ID-01'!B101,'ID-02'!B101,'ID-03'!C101,'ID-06'!B101,'ID-08'!C101,'ID-09'!D101,'ID-12'!B101,'ID-16'!D101,'ID-18'!E101,'ID-24'!E101,'ID-29'!F101,'ID-33'!E101,'ID-34'!F101,'ID-36'!E101,'ID-38'!F101,'ID-39'!F101,'ID-40'!F101,'ID-45'!F101,'ID-53'!C101,'ID-54'!B101,'ID-57'!E101,'ID-71'!E101)</f>
        <v>1.5631186525673715</v>
      </c>
      <c r="G94" s="1">
        <f>STDEV('ID-01'!C101,'ID-02'!C101,'ID-03'!D101,'ID-07'!B101,'ID-08'!D101,'ID-11'!D101,'ID-18'!F101,'ID-24'!F101,'ID-29'!G101,'ID-31'!B101,'ID-33'!F101,'ID-34'!G101,'ID-36'!F101,'ID-39'!G101,'ID-40'!G101,'ID-44'!E101,'ID-45'!G101,'ID-50'!B101,'ID-53'!D101,'ID-54'!C101,'ID-57'!F101,'ID-59'!E101,'ID-70'!D101,'ID-71'!F101)</f>
        <v>1.5089570918536679</v>
      </c>
      <c r="H94" s="1">
        <f>STDEV('ID-03'!E101,'ID-11'!E101,'ID-13'!E101,'ID-15'!E101,'ID-16'!E101,'ID-18'!G101,'ID-24'!G101,'ID-29'!H101,'ID-30'!F101,'ID-31'!C101,'ID-33'!G101,'ID-34'!H101,'ID-40'!H101,'ID-44'!F101,'ID-45'!H101,'ID-54'!D101,'ID-57'!G101,'ID-59'!F101,'ID-70'!E101,'ID-71'!G101)</f>
        <v>1.2037825745703223</v>
      </c>
      <c r="I94" s="1">
        <f>STDEV('ID-12'!C101,'ID-18'!H101,'ID-24'!H101,'ID-29'!I101,'ID-40'!I101,'ID-44'!G101,'ID-45'!I101,'ID-59'!G101)</f>
        <v>1.0555047922221761</v>
      </c>
      <c r="J94" s="1">
        <f>STDEV('ID-31'!D101,'ID-40'!J101,'ID-44'!H101,'ID-45'!J101,'ID-57'!H101)</f>
        <v>2.1168690687110066</v>
      </c>
      <c r="K94" s="1">
        <f>STDEV('ID-26'!E101,'ID-31'!E101,'ID-34'!I101,'ID-36'!G101,'ID-40'!K101,'ID-44'!I101,'ID-57'!I101)</f>
        <v>2.408144537422753</v>
      </c>
    </row>
    <row r="95" spans="1:11" x14ac:dyDescent="0.25">
      <c r="A95" s="1">
        <v>11.375</v>
      </c>
      <c r="B95" s="1">
        <f>STDEV('ID-11'!B102,'ID-13'!B102,'ID-14'!B102,'ID-15'!B102,'ID-24'!B102,'ID-26'!B102,'ID-29'!B102,'ID-30'!B102,'ID-32'!B102,'ID-33'!B102,'ID-34'!B102,'ID-37'!B102,'ID-38'!B102,'ID-39'!B102,'ID-40'!B102,'ID-44'!B102,'ID-45'!B102,'ID-53'!B102,'ID-57'!B102,'ID-59'!B102,'ID-70'!B102,'ID-71'!B102)</f>
        <v>0.98364610762929472</v>
      </c>
      <c r="C95" s="1">
        <f>STDEV('ID-08'!B102,'ID-09'!B102,'ID-11'!C102,'ID-14'!C102,'ID-18'!B102,'ID-24'!C102,'ID-26'!C102,'ID-29'!C102,'ID-30'!C102,'ID-34'!C102,'ID-36'!B102,'ID-38'!C102,'ID-39'!C102,'ID-40'!C102,'ID-44'!C102,'ID-45'!C102,'ID-57'!C102,'ID-59'!C102)</f>
        <v>1.1089768031835898</v>
      </c>
      <c r="D95" s="1">
        <f>STDEV('ID-13'!C102,'ID-14'!D102,'ID-15'!C102,'ID-16'!B102,'ID-18'!C102,'ID-26'!D102,'ID-29'!D102,'ID-30'!D102,'ID-33'!C102,'ID-34'!D102,'ID-36'!C102,'ID-37'!C102,'ID-38'!D102,'ID-39'!D102,'ID-40'!D102,'ID-45'!D102,'ID-59'!D102,'ID-71'!C102)</f>
        <v>1.5950417942106745</v>
      </c>
      <c r="E95" s="1">
        <f>STDEV('ID-03'!B102,'ID-09'!C102,'ID-13'!D102,'ID-15'!D102,'ID-16'!C102,'ID-18'!D102,'ID-24'!D102,'ID-29'!E102,'ID-30'!E102,'ID-33'!D102,'ID-34'!E102,'ID-36'!D102,'ID-38'!E102,'ID-39'!E102,'ID-40'!E102,'ID-44'!D102,'ID-45'!E102,'ID-57'!D102,'ID-70'!C102,'ID-71'!D102)</f>
        <v>1.3430439983524158</v>
      </c>
      <c r="F95" s="1">
        <f>STDEV('ID-01'!B102,'ID-02'!B102,'ID-03'!C102,'ID-06'!B102,'ID-08'!C102,'ID-09'!D102,'ID-12'!B102,'ID-16'!D102,'ID-18'!E102,'ID-24'!E102,'ID-29'!F102,'ID-33'!E102,'ID-34'!F102,'ID-36'!E102,'ID-38'!F102,'ID-39'!F102,'ID-40'!F102,'ID-45'!F102,'ID-53'!C102,'ID-54'!B102,'ID-57'!E102,'ID-71'!E102)</f>
        <v>1.5619587991823551</v>
      </c>
      <c r="G95" s="1">
        <f>STDEV('ID-01'!C102,'ID-02'!C102,'ID-03'!D102,'ID-07'!B102,'ID-08'!D102,'ID-11'!D102,'ID-18'!F102,'ID-24'!F102,'ID-29'!G102,'ID-31'!B102,'ID-33'!F102,'ID-34'!G102,'ID-36'!F102,'ID-39'!G102,'ID-40'!G102,'ID-44'!E102,'ID-45'!G102,'ID-50'!B102,'ID-53'!D102,'ID-54'!C102,'ID-57'!F102,'ID-59'!E102,'ID-70'!D102,'ID-71'!F102)</f>
        <v>1.5089185432815646</v>
      </c>
      <c r="H95" s="1">
        <f>STDEV('ID-03'!E102,'ID-11'!E102,'ID-13'!E102,'ID-15'!E102,'ID-16'!E102,'ID-18'!G102,'ID-24'!G102,'ID-29'!H102,'ID-30'!F102,'ID-31'!C102,'ID-33'!G102,'ID-34'!H102,'ID-40'!H102,'ID-44'!F102,'ID-45'!H102,'ID-54'!D102,'ID-57'!G102,'ID-59'!F102,'ID-70'!E102,'ID-71'!G102)</f>
        <v>1.1971543137223211</v>
      </c>
      <c r="I95" s="1">
        <f>STDEV('ID-12'!C102,'ID-18'!H102,'ID-24'!H102,'ID-29'!I102,'ID-40'!I102,'ID-44'!G102,'ID-45'!I102,'ID-59'!G102)</f>
        <v>1.0425587485613126</v>
      </c>
      <c r="J95" s="1">
        <f>STDEV('ID-31'!D102,'ID-40'!J102,'ID-44'!H102,'ID-45'!J102,'ID-57'!H102)</f>
        <v>2.0993757439005192</v>
      </c>
      <c r="K95" s="1">
        <f>STDEV('ID-26'!E102,'ID-31'!E102,'ID-34'!I102,'ID-36'!G102,'ID-40'!K102,'ID-44'!I102,'ID-57'!I102)</f>
        <v>2.3746924498157878</v>
      </c>
    </row>
    <row r="96" spans="1:11" x14ac:dyDescent="0.25">
      <c r="A96" s="1">
        <v>11.5</v>
      </c>
      <c r="B96" s="1">
        <f>STDEV('ID-11'!B103,'ID-13'!B103,'ID-14'!B103,'ID-15'!B103,'ID-24'!B103,'ID-26'!B103,'ID-29'!B103,'ID-30'!B103,'ID-32'!B103,'ID-33'!B103,'ID-34'!B103,'ID-37'!B103,'ID-38'!B103,'ID-39'!B103,'ID-40'!B103,'ID-44'!B103,'ID-45'!B103,'ID-53'!B103,'ID-57'!B103,'ID-59'!B103,'ID-70'!B103,'ID-71'!B103)</f>
        <v>0.97421257334421296</v>
      </c>
      <c r="C96" s="1">
        <f>STDEV('ID-08'!B103,'ID-09'!B103,'ID-11'!C103,'ID-14'!C103,'ID-18'!B103,'ID-24'!C103,'ID-26'!C103,'ID-29'!C103,'ID-30'!C103,'ID-34'!C103,'ID-36'!B103,'ID-38'!C103,'ID-39'!C103,'ID-40'!C103,'ID-44'!C103,'ID-45'!C103,'ID-57'!C103,'ID-59'!C103)</f>
        <v>1.1195035169537557</v>
      </c>
      <c r="D96" s="1">
        <f>STDEV('ID-13'!C103,'ID-14'!D103,'ID-15'!C103,'ID-16'!B103,'ID-18'!C103,'ID-26'!D103,'ID-29'!D103,'ID-30'!D103,'ID-33'!C103,'ID-34'!D103,'ID-36'!C103,'ID-37'!C103,'ID-38'!D103,'ID-39'!D103,'ID-40'!D103,'ID-45'!D103,'ID-59'!D103,'ID-71'!C103)</f>
        <v>1.5854839953856799</v>
      </c>
      <c r="E96" s="1">
        <f>STDEV('ID-03'!B103,'ID-09'!C103,'ID-13'!D103,'ID-15'!D103,'ID-16'!C103,'ID-18'!D103,'ID-24'!D103,'ID-29'!E103,'ID-30'!E103,'ID-33'!D103,'ID-34'!E103,'ID-36'!D103,'ID-38'!E103,'ID-39'!E103,'ID-40'!E103,'ID-44'!D103,'ID-45'!E103,'ID-57'!D103,'ID-70'!C103,'ID-71'!D103)</f>
        <v>1.3479362805313622</v>
      </c>
      <c r="F96" s="1">
        <f>STDEV('ID-01'!B103,'ID-02'!B103,'ID-03'!C103,'ID-06'!B103,'ID-08'!C103,'ID-09'!D103,'ID-12'!B103,'ID-16'!D103,'ID-18'!E103,'ID-24'!E103,'ID-29'!F103,'ID-33'!E103,'ID-34'!F103,'ID-36'!E103,'ID-38'!F103,'ID-39'!F103,'ID-40'!F103,'ID-45'!F103,'ID-53'!C103,'ID-54'!B103,'ID-57'!E103,'ID-71'!E103)</f>
        <v>1.562244201187392</v>
      </c>
      <c r="G96" s="1">
        <f>STDEV('ID-01'!C103,'ID-02'!C103,'ID-03'!D103,'ID-07'!B103,'ID-08'!D103,'ID-11'!D103,'ID-18'!F103,'ID-24'!F103,'ID-29'!G103,'ID-31'!B103,'ID-33'!F103,'ID-34'!G103,'ID-36'!F103,'ID-39'!G103,'ID-40'!G103,'ID-44'!E103,'ID-45'!G103,'ID-50'!B103,'ID-53'!D103,'ID-54'!C103,'ID-57'!F103,'ID-59'!E103,'ID-70'!D103,'ID-71'!F103)</f>
        <v>1.5099012605896549</v>
      </c>
      <c r="H96" s="1">
        <f>STDEV('ID-03'!E103,'ID-11'!E103,'ID-13'!E103,'ID-15'!E103,'ID-16'!E103,'ID-18'!G103,'ID-24'!G103,'ID-29'!H103,'ID-30'!F103,'ID-31'!C103,'ID-33'!G103,'ID-34'!H103,'ID-40'!H103,'ID-44'!F103,'ID-45'!H103,'ID-54'!D103,'ID-57'!G103,'ID-59'!F103,'ID-70'!E103,'ID-71'!G103)</f>
        <v>1.1995639280399009</v>
      </c>
      <c r="I96" s="1">
        <f>STDEV('ID-12'!C103,'ID-18'!H103,'ID-24'!H103,'ID-29'!I103,'ID-40'!I103,'ID-44'!G103,'ID-45'!I103,'ID-59'!G103)</f>
        <v>1.0113431515621831</v>
      </c>
      <c r="J96" s="1">
        <f>STDEV('ID-31'!D103,'ID-40'!J103,'ID-44'!H103,'ID-45'!J103,'ID-57'!H103)</f>
        <v>2.1134153844563079</v>
      </c>
      <c r="K96" s="1">
        <f>STDEV('ID-26'!E103,'ID-31'!E103,'ID-34'!I103,'ID-36'!G103,'ID-40'!K103,'ID-44'!I103,'ID-57'!I103)</f>
        <v>2.3596791032864513</v>
      </c>
    </row>
    <row r="97" spans="1:11" x14ac:dyDescent="0.25">
      <c r="A97" s="1">
        <v>11.625</v>
      </c>
      <c r="B97" s="1">
        <f>STDEV('ID-11'!B104,'ID-13'!B104,'ID-14'!B104,'ID-15'!B104,'ID-24'!B104,'ID-26'!B104,'ID-29'!B104,'ID-30'!B104,'ID-32'!B104,'ID-33'!B104,'ID-34'!B104,'ID-37'!B104,'ID-38'!B104,'ID-39'!B104,'ID-40'!B104,'ID-44'!B104,'ID-45'!B104,'ID-53'!B104,'ID-57'!B104,'ID-59'!B104,'ID-70'!B104,'ID-71'!B104)</f>
        <v>0.96748321267791959</v>
      </c>
      <c r="C97" s="1">
        <f>STDEV('ID-08'!B104,'ID-09'!B104,'ID-11'!C104,'ID-14'!C104,'ID-18'!B104,'ID-24'!C104,'ID-26'!C104,'ID-29'!C104,'ID-30'!C104,'ID-34'!C104,'ID-36'!B104,'ID-38'!C104,'ID-39'!C104,'ID-40'!C104,'ID-44'!C104,'ID-45'!C104,'ID-57'!C104,'ID-59'!C104)</f>
        <v>1.1106156821970778</v>
      </c>
      <c r="D97" s="1">
        <f>STDEV('ID-13'!C104,'ID-14'!D104,'ID-15'!C104,'ID-16'!B104,'ID-18'!C104,'ID-26'!D104,'ID-29'!D104,'ID-30'!D104,'ID-33'!C104,'ID-34'!D104,'ID-36'!C104,'ID-37'!C104,'ID-38'!D104,'ID-39'!D104,'ID-40'!D104,'ID-45'!D104,'ID-59'!D104,'ID-71'!C104)</f>
        <v>1.5713370746767095</v>
      </c>
      <c r="E97" s="1">
        <f>STDEV('ID-03'!B104,'ID-09'!C104,'ID-13'!D104,'ID-15'!D104,'ID-16'!C104,'ID-18'!D104,'ID-24'!D104,'ID-29'!E104,'ID-30'!E104,'ID-33'!D104,'ID-34'!E104,'ID-36'!D104,'ID-38'!E104,'ID-39'!E104,'ID-40'!E104,'ID-44'!D104,'ID-45'!E104,'ID-57'!D104,'ID-70'!C104,'ID-71'!D104)</f>
        <v>1.3661257968271145</v>
      </c>
      <c r="F97" s="1">
        <f>STDEV('ID-01'!B104,'ID-02'!B104,'ID-03'!C104,'ID-06'!B104,'ID-08'!C104,'ID-09'!D104,'ID-12'!B104,'ID-16'!D104,'ID-18'!E104,'ID-24'!E104,'ID-29'!F104,'ID-33'!E104,'ID-34'!F104,'ID-36'!E104,'ID-38'!F104,'ID-39'!F104,'ID-40'!F104,'ID-45'!F104,'ID-53'!C104,'ID-54'!B104,'ID-57'!E104,'ID-71'!E104)</f>
        <v>1.5625488452057825</v>
      </c>
      <c r="G97" s="1">
        <f>STDEV('ID-01'!C104,'ID-02'!C104,'ID-03'!D104,'ID-07'!B104,'ID-08'!D104,'ID-11'!D104,'ID-18'!F104,'ID-24'!F104,'ID-29'!G104,'ID-31'!B104,'ID-33'!F104,'ID-34'!G104,'ID-36'!F104,'ID-39'!G104,'ID-40'!G104,'ID-44'!E104,'ID-45'!G104,'ID-50'!B104,'ID-53'!D104,'ID-54'!C104,'ID-57'!F104,'ID-59'!E104,'ID-70'!D104,'ID-71'!F104)</f>
        <v>1.5133361420529492</v>
      </c>
      <c r="H97" s="1">
        <f>STDEV('ID-03'!E104,'ID-11'!E104,'ID-13'!E104,'ID-15'!E104,'ID-16'!E104,'ID-18'!G104,'ID-24'!G104,'ID-29'!H104,'ID-30'!F104,'ID-31'!C104,'ID-33'!G104,'ID-34'!H104,'ID-40'!H104,'ID-44'!F104,'ID-45'!H104,'ID-54'!D104,'ID-57'!G104,'ID-59'!F104,'ID-70'!E104,'ID-71'!G104)</f>
        <v>1.1999791050981365</v>
      </c>
      <c r="I97" s="1">
        <f>STDEV('ID-12'!C104,'ID-18'!H104,'ID-24'!H104,'ID-29'!I104,'ID-40'!I104,'ID-44'!G104,'ID-45'!I104,'ID-59'!G104)</f>
        <v>1.0073301716023604</v>
      </c>
      <c r="J97" s="1">
        <f>STDEV('ID-31'!D104,'ID-40'!J104,'ID-44'!H104,'ID-45'!J104,'ID-57'!H104)</f>
        <v>2.1096447071154487</v>
      </c>
      <c r="K97" s="1">
        <f>STDEV('ID-26'!E104,'ID-31'!E104,'ID-34'!I104,'ID-36'!G104,'ID-40'!K104,'ID-44'!I104,'ID-57'!I104)</f>
        <v>2.3559377474248837</v>
      </c>
    </row>
    <row r="98" spans="1:11" x14ac:dyDescent="0.25">
      <c r="A98" s="1">
        <v>11.75</v>
      </c>
      <c r="B98" s="1">
        <f>STDEV('ID-11'!B105,'ID-13'!B105,'ID-14'!B105,'ID-15'!B105,'ID-24'!B105,'ID-26'!B105,'ID-29'!B105,'ID-30'!B105,'ID-32'!B105,'ID-33'!B105,'ID-34'!B105,'ID-37'!B105,'ID-38'!B105,'ID-39'!B105,'ID-40'!B105,'ID-44'!B105,'ID-45'!B105,'ID-53'!B105,'ID-57'!B105,'ID-59'!B105,'ID-70'!B105,'ID-71'!B105)</f>
        <v>0.96145538205526415</v>
      </c>
      <c r="C98" s="1">
        <f>STDEV('ID-08'!B105,'ID-09'!B105,'ID-11'!C105,'ID-14'!C105,'ID-18'!B105,'ID-24'!C105,'ID-26'!C105,'ID-29'!C105,'ID-30'!C105,'ID-34'!C105,'ID-36'!B105,'ID-38'!C105,'ID-39'!C105,'ID-40'!C105,'ID-44'!C105,'ID-45'!C105,'ID-57'!C105,'ID-59'!C105)</f>
        <v>1.1033422165955129</v>
      </c>
      <c r="D98" s="1">
        <f>STDEV('ID-13'!C105,'ID-14'!D105,'ID-15'!C105,'ID-16'!B105,'ID-18'!C105,'ID-26'!D105,'ID-29'!D105,'ID-30'!D105,'ID-33'!C105,'ID-34'!D105,'ID-36'!C105,'ID-37'!C105,'ID-38'!D105,'ID-39'!D105,'ID-40'!D105,'ID-45'!D105,'ID-59'!D105,'ID-71'!C105)</f>
        <v>1.5545759125508511</v>
      </c>
      <c r="E98" s="1">
        <f>STDEV('ID-03'!B105,'ID-09'!C105,'ID-13'!D105,'ID-15'!D105,'ID-16'!C105,'ID-18'!D105,'ID-24'!D105,'ID-29'!E105,'ID-30'!E105,'ID-33'!D105,'ID-34'!E105,'ID-36'!D105,'ID-38'!E105,'ID-39'!E105,'ID-40'!E105,'ID-44'!D105,'ID-45'!E105,'ID-57'!D105,'ID-70'!C105,'ID-71'!D105)</f>
        <v>1.3839256278315235</v>
      </c>
      <c r="F98" s="1">
        <f>STDEV('ID-01'!B105,'ID-02'!B105,'ID-03'!C105,'ID-06'!B105,'ID-08'!C105,'ID-09'!D105,'ID-12'!B105,'ID-16'!D105,'ID-18'!E105,'ID-24'!E105,'ID-29'!F105,'ID-33'!E105,'ID-34'!F105,'ID-36'!E105,'ID-38'!F105,'ID-39'!F105,'ID-40'!F105,'ID-45'!F105,'ID-53'!C105,'ID-54'!B105,'ID-57'!E105,'ID-71'!E105)</f>
        <v>1.5628369414320804</v>
      </c>
      <c r="G98" s="1">
        <f>STDEV('ID-01'!C105,'ID-02'!C105,'ID-03'!D105,'ID-07'!B105,'ID-08'!D105,'ID-11'!D105,'ID-18'!F105,'ID-24'!F105,'ID-29'!G105,'ID-31'!B105,'ID-33'!F105,'ID-34'!G105,'ID-36'!F105,'ID-39'!G105,'ID-40'!G105,'ID-44'!E105,'ID-45'!G105,'ID-50'!B105,'ID-53'!D105,'ID-54'!C105,'ID-57'!F105,'ID-59'!E105,'ID-70'!D105,'ID-71'!F105)</f>
        <v>1.5118218047429992</v>
      </c>
      <c r="H98" s="1">
        <f>STDEV('ID-03'!E105,'ID-11'!E105,'ID-13'!E105,'ID-15'!E105,'ID-16'!E105,'ID-18'!G105,'ID-24'!G105,'ID-29'!H105,'ID-30'!F105,'ID-31'!C105,'ID-33'!G105,'ID-34'!H105,'ID-40'!H105,'ID-44'!F105,'ID-45'!H105,'ID-54'!D105,'ID-57'!G105,'ID-59'!F105,'ID-70'!E105,'ID-71'!G105)</f>
        <v>1.201861546994097</v>
      </c>
      <c r="I98" s="1">
        <f>STDEV('ID-12'!C105,'ID-18'!H105,'ID-24'!H105,'ID-29'!I105,'ID-40'!I105,'ID-44'!G105,'ID-45'!I105,'ID-59'!G105)</f>
        <v>1.01439656639869</v>
      </c>
      <c r="J98" s="1">
        <f>STDEV('ID-31'!D105,'ID-40'!J105,'ID-44'!H105,'ID-45'!J105,'ID-57'!H105)</f>
        <v>2.1153093723658127</v>
      </c>
      <c r="K98" s="1">
        <f>STDEV('ID-26'!E105,'ID-31'!E105,'ID-34'!I105,'ID-36'!G105,'ID-40'!K105,'ID-44'!I105,'ID-57'!I105)</f>
        <v>2.343510917782166</v>
      </c>
    </row>
    <row r="99" spans="1:11" x14ac:dyDescent="0.25">
      <c r="A99" s="1">
        <v>11.875</v>
      </c>
      <c r="B99" s="1">
        <f>STDEV('ID-11'!B106,'ID-13'!B106,'ID-14'!B106,'ID-15'!B106,'ID-24'!B106,'ID-26'!B106,'ID-29'!B106,'ID-30'!B106,'ID-32'!B106,'ID-33'!B106,'ID-34'!B106,'ID-37'!B106,'ID-38'!B106,'ID-39'!B106,'ID-40'!B106,'ID-44'!B106,'ID-45'!B106,'ID-53'!B106,'ID-57'!B106,'ID-59'!B106,'ID-70'!B106,'ID-71'!B106)</f>
        <v>0.95032919794749005</v>
      </c>
      <c r="C99" s="1">
        <f>STDEV('ID-08'!B106,'ID-09'!B106,'ID-11'!C106,'ID-14'!C106,'ID-18'!B106,'ID-24'!C106,'ID-26'!C106,'ID-29'!C106,'ID-30'!C106,'ID-34'!C106,'ID-36'!B106,'ID-38'!C106,'ID-39'!C106,'ID-40'!C106,'ID-44'!C106,'ID-45'!C106,'ID-57'!C106,'ID-59'!C106)</f>
        <v>1.1109410140911846</v>
      </c>
      <c r="D99" s="1">
        <f>STDEV('ID-13'!C106,'ID-14'!D106,'ID-15'!C106,'ID-16'!B106,'ID-18'!C106,'ID-26'!D106,'ID-29'!D106,'ID-30'!D106,'ID-33'!C106,'ID-34'!D106,'ID-36'!C106,'ID-37'!C106,'ID-38'!D106,'ID-39'!D106,'ID-40'!D106,'ID-45'!D106,'ID-59'!D106,'ID-71'!C106)</f>
        <v>1.5477139483010915</v>
      </c>
      <c r="E99" s="1">
        <f>STDEV('ID-03'!B106,'ID-09'!C106,'ID-13'!D106,'ID-15'!D106,'ID-16'!C106,'ID-18'!D106,'ID-24'!D106,'ID-29'!E106,'ID-30'!E106,'ID-33'!D106,'ID-34'!E106,'ID-36'!D106,'ID-38'!E106,'ID-39'!E106,'ID-40'!E106,'ID-44'!D106,'ID-45'!E106,'ID-57'!D106,'ID-70'!C106,'ID-71'!D106)</f>
        <v>1.3880206086228566</v>
      </c>
      <c r="F99" s="1">
        <f>STDEV('ID-01'!B106,'ID-02'!B106,'ID-03'!C106,'ID-06'!B106,'ID-08'!C106,'ID-09'!D106,'ID-12'!B106,'ID-16'!D106,'ID-18'!E106,'ID-24'!E106,'ID-29'!F106,'ID-33'!E106,'ID-34'!F106,'ID-36'!E106,'ID-38'!F106,'ID-39'!F106,'ID-40'!F106,'ID-45'!F106,'ID-53'!C106,'ID-54'!B106,'ID-57'!E106,'ID-71'!E106)</f>
        <v>1.5610369446702981</v>
      </c>
      <c r="G99" s="1">
        <f>STDEV('ID-01'!C106,'ID-02'!C106,'ID-03'!D106,'ID-07'!B106,'ID-08'!D106,'ID-11'!D106,'ID-18'!F106,'ID-24'!F106,'ID-29'!G106,'ID-31'!B106,'ID-33'!F106,'ID-34'!G106,'ID-36'!F106,'ID-39'!G106,'ID-40'!G106,'ID-44'!E106,'ID-45'!G106,'ID-50'!B106,'ID-53'!D106,'ID-54'!C106,'ID-57'!F106,'ID-59'!E106,'ID-70'!D106,'ID-71'!F106)</f>
        <v>1.5095331433394428</v>
      </c>
      <c r="H99" s="1">
        <f>STDEV('ID-03'!E106,'ID-11'!E106,'ID-13'!E106,'ID-15'!E106,'ID-16'!E106,'ID-18'!G106,'ID-24'!G106,'ID-29'!H106,'ID-30'!F106,'ID-31'!C106,'ID-33'!G106,'ID-34'!H106,'ID-40'!H106,'ID-44'!F106,'ID-45'!H106,'ID-54'!D106,'ID-57'!G106,'ID-59'!F106,'ID-70'!E106,'ID-71'!G106)</f>
        <v>1.19978901254406</v>
      </c>
      <c r="I99" s="1">
        <f>STDEV('ID-12'!C106,'ID-18'!H106,'ID-24'!H106,'ID-29'!I106,'ID-40'!I106,'ID-44'!G106,'ID-45'!I106,'ID-59'!G106)</f>
        <v>0.99628868656151148</v>
      </c>
      <c r="J99" s="1">
        <f>STDEV('ID-31'!D106,'ID-40'!J106,'ID-44'!H106,'ID-45'!J106,'ID-57'!H106)</f>
        <v>2.11366443536394</v>
      </c>
      <c r="K99" s="1">
        <f>STDEV('ID-26'!E106,'ID-31'!E106,'ID-34'!I106,'ID-36'!G106,'ID-40'!K106,'ID-44'!I106,'ID-57'!I106)</f>
        <v>2.342882955988594</v>
      </c>
    </row>
    <row r="100" spans="1:11" x14ac:dyDescent="0.25">
      <c r="A100" s="1">
        <v>12</v>
      </c>
      <c r="B100" s="1">
        <f>STDEV('ID-11'!B107,'ID-13'!B107,'ID-14'!B107,'ID-15'!B107,'ID-24'!B107,'ID-26'!B107,'ID-29'!B107,'ID-30'!B107,'ID-32'!B107,'ID-33'!B107,'ID-34'!B107,'ID-37'!B107,'ID-38'!B107,'ID-39'!B107,'ID-40'!B107,'ID-44'!B107,'ID-45'!B107,'ID-53'!B107,'ID-57'!B107,'ID-59'!B107,'ID-70'!B107,'ID-71'!B107)</f>
        <v>0.93065220557246731</v>
      </c>
      <c r="C100" s="1">
        <f>STDEV('ID-08'!B107,'ID-09'!B107,'ID-11'!C107,'ID-14'!C107,'ID-18'!B107,'ID-24'!C107,'ID-26'!C107,'ID-29'!C107,'ID-30'!C107,'ID-34'!C107,'ID-36'!B107,'ID-38'!C107,'ID-39'!C107,'ID-40'!C107,'ID-44'!C107,'ID-45'!C107,'ID-57'!C107,'ID-59'!C107)</f>
        <v>1.1103713773812647</v>
      </c>
      <c r="D100" s="1">
        <f>STDEV('ID-13'!C107,'ID-14'!D107,'ID-15'!C107,'ID-16'!B107,'ID-18'!C107,'ID-26'!D107,'ID-29'!D107,'ID-30'!D107,'ID-33'!C107,'ID-34'!D107,'ID-36'!C107,'ID-37'!C107,'ID-38'!D107,'ID-39'!D107,'ID-40'!D107,'ID-45'!D107,'ID-59'!D107,'ID-71'!C107)</f>
        <v>1.5578667326837501</v>
      </c>
      <c r="E100" s="1">
        <f>STDEV('ID-03'!B107,'ID-09'!C107,'ID-13'!D107,'ID-15'!D107,'ID-16'!C107,'ID-18'!D107,'ID-24'!D107,'ID-29'!E107,'ID-30'!E107,'ID-33'!D107,'ID-34'!E107,'ID-36'!D107,'ID-38'!E107,'ID-39'!E107,'ID-40'!E107,'ID-44'!D107,'ID-45'!E107,'ID-57'!D107,'ID-70'!C107,'ID-71'!D107)</f>
        <v>1.3921422266070265</v>
      </c>
      <c r="F100" s="1">
        <f>STDEV('ID-01'!B107,'ID-02'!B107,'ID-03'!C107,'ID-06'!B107,'ID-08'!C107,'ID-09'!D107,'ID-12'!B107,'ID-16'!D107,'ID-18'!E107,'ID-24'!E107,'ID-29'!F107,'ID-33'!E107,'ID-34'!F107,'ID-36'!E107,'ID-38'!F107,'ID-39'!F107,'ID-40'!F107,'ID-45'!F107,'ID-53'!C107,'ID-54'!B107,'ID-57'!E107,'ID-71'!E107)</f>
        <v>1.5607012290730473</v>
      </c>
      <c r="G100" s="1">
        <f>STDEV('ID-01'!C107,'ID-02'!C107,'ID-03'!D107,'ID-07'!B107,'ID-08'!D107,'ID-11'!D107,'ID-18'!F107,'ID-24'!F107,'ID-29'!G107,'ID-31'!B107,'ID-33'!F107,'ID-34'!G107,'ID-36'!F107,'ID-39'!G107,'ID-40'!G107,'ID-44'!E107,'ID-45'!G107,'ID-50'!B107,'ID-53'!D107,'ID-54'!C107,'ID-57'!F107,'ID-59'!E107,'ID-70'!D107,'ID-71'!F107)</f>
        <v>1.5085382572868458</v>
      </c>
      <c r="H100" s="1">
        <f>STDEV('ID-03'!E107,'ID-11'!E107,'ID-13'!E107,'ID-15'!E107,'ID-16'!E107,'ID-18'!G107,'ID-24'!G107,'ID-29'!H107,'ID-30'!F107,'ID-31'!C107,'ID-33'!G107,'ID-34'!H107,'ID-40'!H107,'ID-44'!F107,'ID-45'!H107,'ID-54'!D107,'ID-57'!G107,'ID-59'!F107,'ID-70'!E107,'ID-71'!G107)</f>
        <v>1.2042757105038089</v>
      </c>
      <c r="I100" s="1">
        <f>STDEV('ID-12'!C107,'ID-18'!H107,'ID-24'!H107,'ID-29'!I107,'ID-40'!I107,'ID-44'!G107,'ID-45'!I107,'ID-59'!G107)</f>
        <v>0.99653375897977747</v>
      </c>
      <c r="J100" s="1">
        <f>STDEV('ID-31'!D107,'ID-40'!J107,'ID-44'!H107,'ID-45'!J107,'ID-57'!H107)</f>
        <v>2.1120316245573401</v>
      </c>
      <c r="K100" s="1">
        <f>STDEV('ID-26'!E107,'ID-31'!E107,'ID-34'!I107,'ID-36'!G107,'ID-40'!K107,'ID-44'!I107,'ID-57'!I107)</f>
        <v>2.3333403812408959</v>
      </c>
    </row>
    <row r="101" spans="1:11" x14ac:dyDescent="0.25">
      <c r="A101" s="1">
        <v>12.125</v>
      </c>
      <c r="B101" s="1">
        <f>STDEV('ID-11'!B108,'ID-13'!B108,'ID-14'!B108,'ID-15'!B108,'ID-24'!B108,'ID-26'!B108,'ID-29'!B108,'ID-30'!B108,'ID-32'!B108,'ID-33'!B108,'ID-34'!B108,'ID-37'!B108,'ID-38'!B108,'ID-39'!B108,'ID-40'!B108,'ID-44'!B108,'ID-45'!B108,'ID-53'!B108,'ID-57'!B108,'ID-59'!B108,'ID-70'!B108,'ID-71'!B108)</f>
        <v>0.90919150990908404</v>
      </c>
      <c r="C101" s="1">
        <f>STDEV('ID-08'!B108,'ID-09'!B108,'ID-11'!C108,'ID-14'!C108,'ID-18'!B108,'ID-24'!C108,'ID-26'!C108,'ID-29'!C108,'ID-30'!C108,'ID-34'!C108,'ID-36'!B108,'ID-38'!C108,'ID-39'!C108,'ID-40'!C108,'ID-44'!C108,'ID-45'!C108,'ID-57'!C108,'ID-59'!C108)</f>
        <v>1.1072963704124081</v>
      </c>
      <c r="D101" s="1">
        <f>STDEV('ID-13'!C108,'ID-14'!D108,'ID-15'!C108,'ID-16'!B108,'ID-18'!C108,'ID-26'!D108,'ID-29'!D108,'ID-30'!D108,'ID-33'!C108,'ID-34'!D108,'ID-36'!C108,'ID-37'!C108,'ID-38'!D108,'ID-39'!D108,'ID-40'!D108,'ID-45'!D108,'ID-59'!D108,'ID-71'!C108)</f>
        <v>1.5658202147054872</v>
      </c>
      <c r="E101" s="1">
        <f>STDEV('ID-03'!B108,'ID-09'!C108,'ID-13'!D108,'ID-15'!D108,'ID-16'!C108,'ID-18'!D108,'ID-24'!D108,'ID-29'!E108,'ID-30'!E108,'ID-33'!D108,'ID-34'!E108,'ID-36'!D108,'ID-38'!E108,'ID-39'!E108,'ID-40'!E108,'ID-44'!D108,'ID-45'!E108,'ID-57'!D108,'ID-70'!C108,'ID-71'!D108)</f>
        <v>1.394750465335971</v>
      </c>
      <c r="F101" s="1">
        <f>STDEV('ID-01'!B108,'ID-02'!B108,'ID-03'!C108,'ID-06'!B108,'ID-08'!C108,'ID-09'!D108,'ID-12'!B108,'ID-16'!D108,'ID-18'!E108,'ID-24'!E108,'ID-29'!F108,'ID-33'!E108,'ID-34'!F108,'ID-36'!E108,'ID-38'!F108,'ID-39'!F108,'ID-40'!F108,'ID-45'!F108,'ID-53'!C108,'ID-54'!B108,'ID-57'!E108,'ID-71'!E108)</f>
        <v>1.5583290574438604</v>
      </c>
      <c r="G101" s="1">
        <f>STDEV('ID-01'!C108,'ID-02'!C108,'ID-03'!D108,'ID-07'!B108,'ID-08'!D108,'ID-11'!D108,'ID-18'!F108,'ID-24'!F108,'ID-29'!G108,'ID-31'!B108,'ID-33'!F108,'ID-34'!G108,'ID-36'!F108,'ID-39'!G108,'ID-40'!G108,'ID-44'!E108,'ID-45'!G108,'ID-50'!B108,'ID-53'!D108,'ID-54'!C108,'ID-57'!F108,'ID-59'!E108,'ID-70'!D108,'ID-71'!F108)</f>
        <v>1.51090949561965</v>
      </c>
      <c r="H101" s="1">
        <f>STDEV('ID-03'!E108,'ID-11'!E108,'ID-13'!E108,'ID-15'!E108,'ID-16'!E108,'ID-18'!G108,'ID-24'!G108,'ID-29'!H108,'ID-30'!F108,'ID-31'!C108,'ID-33'!G108,'ID-34'!H108,'ID-40'!H108,'ID-44'!F108,'ID-45'!H108,'ID-54'!D108,'ID-57'!G108,'ID-59'!F108,'ID-70'!E108,'ID-71'!G108)</f>
        <v>1.2039994253228483</v>
      </c>
      <c r="I101" s="1">
        <f>STDEV('ID-12'!C108,'ID-18'!H108,'ID-24'!H108,'ID-29'!I108,'ID-40'!I108,'ID-44'!G108,'ID-45'!I108,'ID-59'!G108)</f>
        <v>1.0102439974104822</v>
      </c>
      <c r="J101" s="1">
        <f>STDEV('ID-31'!D108,'ID-40'!J108,'ID-44'!H108,'ID-45'!J108,'ID-57'!H108)</f>
        <v>2.0905569428937261</v>
      </c>
      <c r="K101" s="1">
        <f>STDEV('ID-26'!E108,'ID-31'!E108,'ID-34'!I108,'ID-36'!G108,'ID-40'!K108,'ID-44'!I108,'ID-57'!I108)</f>
        <v>2.3462070370049468</v>
      </c>
    </row>
    <row r="102" spans="1:11" x14ac:dyDescent="0.25">
      <c r="A102" s="1">
        <v>12.25</v>
      </c>
      <c r="B102" s="1">
        <f>STDEV('ID-11'!B109,'ID-13'!B109,'ID-14'!B109,'ID-15'!B109,'ID-24'!B109,'ID-26'!B109,'ID-29'!B109,'ID-30'!B109,'ID-32'!B109,'ID-33'!B109,'ID-34'!B109,'ID-37'!B109,'ID-38'!B109,'ID-39'!B109,'ID-40'!B109,'ID-44'!B109,'ID-45'!B109,'ID-53'!B109,'ID-57'!B109,'ID-59'!B109,'ID-70'!B109,'ID-71'!B109)</f>
        <v>0.91150776157361102</v>
      </c>
      <c r="C102" s="1">
        <f>STDEV('ID-08'!B109,'ID-09'!B109,'ID-11'!C109,'ID-14'!C109,'ID-18'!B109,'ID-24'!C109,'ID-26'!C109,'ID-29'!C109,'ID-30'!C109,'ID-34'!C109,'ID-36'!B109,'ID-38'!C109,'ID-39'!C109,'ID-40'!C109,'ID-44'!C109,'ID-45'!C109,'ID-57'!C109,'ID-59'!C109)</f>
        <v>1.122180287493602</v>
      </c>
      <c r="D102" s="1">
        <f>STDEV('ID-13'!C109,'ID-14'!D109,'ID-15'!C109,'ID-16'!B109,'ID-18'!C109,'ID-26'!D109,'ID-29'!D109,'ID-30'!D109,'ID-33'!C109,'ID-34'!D109,'ID-36'!C109,'ID-37'!C109,'ID-38'!D109,'ID-39'!D109,'ID-40'!D109,'ID-45'!D109,'ID-59'!D109,'ID-71'!C109)</f>
        <v>1.5681677823877838</v>
      </c>
      <c r="E102" s="1">
        <f>STDEV('ID-03'!B109,'ID-09'!C109,'ID-13'!D109,'ID-15'!D109,'ID-16'!C109,'ID-18'!D109,'ID-24'!D109,'ID-29'!E109,'ID-30'!E109,'ID-33'!D109,'ID-34'!E109,'ID-36'!D109,'ID-38'!E109,'ID-39'!E109,'ID-40'!E109,'ID-44'!D109,'ID-45'!E109,'ID-57'!D109,'ID-70'!C109,'ID-71'!D109)</f>
        <v>1.3955559119389545</v>
      </c>
      <c r="F102" s="1">
        <f>STDEV('ID-01'!B109,'ID-02'!B109,'ID-03'!C109,'ID-06'!B109,'ID-08'!C109,'ID-09'!D109,'ID-12'!B109,'ID-16'!D109,'ID-18'!E109,'ID-24'!E109,'ID-29'!F109,'ID-33'!E109,'ID-34'!F109,'ID-36'!E109,'ID-38'!F109,'ID-39'!F109,'ID-40'!F109,'ID-45'!F109,'ID-53'!C109,'ID-54'!B109,'ID-57'!E109,'ID-71'!E109)</f>
        <v>1.5629323626390623</v>
      </c>
      <c r="G102" s="1">
        <f>STDEV('ID-01'!C109,'ID-02'!C109,'ID-03'!D109,'ID-07'!B109,'ID-08'!D109,'ID-11'!D109,'ID-18'!F109,'ID-24'!F109,'ID-29'!G109,'ID-31'!B109,'ID-33'!F109,'ID-34'!G109,'ID-36'!F109,'ID-39'!G109,'ID-40'!G109,'ID-44'!E109,'ID-45'!G109,'ID-50'!B109,'ID-53'!D109,'ID-54'!C109,'ID-57'!F109,'ID-59'!E109,'ID-70'!D109,'ID-71'!F109)</f>
        <v>1.509122238565235</v>
      </c>
      <c r="H102" s="1">
        <f>STDEV('ID-03'!E109,'ID-11'!E109,'ID-13'!E109,'ID-15'!E109,'ID-16'!E109,'ID-18'!G109,'ID-24'!G109,'ID-29'!H109,'ID-30'!F109,'ID-31'!C109,'ID-33'!G109,'ID-34'!H109,'ID-40'!H109,'ID-44'!F109,'ID-45'!H109,'ID-54'!D109,'ID-57'!G109,'ID-59'!F109,'ID-70'!E109,'ID-71'!G109)</f>
        <v>1.2079037887999535</v>
      </c>
      <c r="I102" s="1">
        <f>STDEV('ID-12'!C109,'ID-18'!H109,'ID-24'!H109,'ID-29'!I109,'ID-40'!I109,'ID-44'!G109,'ID-45'!I109,'ID-59'!G109)</f>
        <v>1.0175421884347964</v>
      </c>
      <c r="J102" s="1">
        <f>STDEV('ID-31'!D109,'ID-40'!J109,'ID-44'!H109,'ID-45'!J109,'ID-57'!H109)</f>
        <v>2.0996193014178486</v>
      </c>
      <c r="K102" s="1">
        <f>STDEV('ID-26'!E109,'ID-31'!E109,'ID-34'!I109,'ID-36'!G109,'ID-40'!K109,'ID-44'!I109,'ID-57'!I109)</f>
        <v>2.3552029615094865</v>
      </c>
    </row>
    <row r="103" spans="1:11" x14ac:dyDescent="0.25">
      <c r="A103" s="1">
        <v>12.375</v>
      </c>
      <c r="B103" s="1">
        <f>STDEV('ID-11'!B110,'ID-13'!B110,'ID-14'!B110,'ID-15'!B110,'ID-24'!B110,'ID-26'!B110,'ID-29'!B110,'ID-30'!B110,'ID-32'!B110,'ID-33'!B110,'ID-34'!B110,'ID-37'!B110,'ID-38'!B110,'ID-39'!B110,'ID-40'!B110,'ID-44'!B110,'ID-45'!B110,'ID-53'!B110,'ID-57'!B110,'ID-59'!B110,'ID-70'!B110,'ID-71'!B110)</f>
        <v>0.91194515664673192</v>
      </c>
      <c r="C103" s="1">
        <f>STDEV('ID-08'!B110,'ID-09'!B110,'ID-11'!C110,'ID-14'!C110,'ID-18'!B110,'ID-24'!C110,'ID-26'!C110,'ID-29'!C110,'ID-30'!C110,'ID-34'!C110,'ID-36'!B110,'ID-38'!C110,'ID-39'!C110,'ID-40'!C110,'ID-44'!C110,'ID-45'!C110,'ID-57'!C110,'ID-59'!C110)</f>
        <v>1.1238900568240462</v>
      </c>
      <c r="D103" s="1">
        <f>STDEV('ID-13'!C110,'ID-14'!D110,'ID-15'!C110,'ID-16'!B110,'ID-18'!C110,'ID-26'!D110,'ID-29'!D110,'ID-30'!D110,'ID-33'!C110,'ID-34'!D110,'ID-36'!C110,'ID-37'!C110,'ID-38'!D110,'ID-39'!D110,'ID-40'!D110,'ID-45'!D110,'ID-59'!D110,'ID-71'!C110)</f>
        <v>1.5893737655805438</v>
      </c>
      <c r="E103" s="1">
        <f>STDEV('ID-03'!B110,'ID-09'!C110,'ID-13'!D110,'ID-15'!D110,'ID-16'!C110,'ID-18'!D110,'ID-24'!D110,'ID-29'!E110,'ID-30'!E110,'ID-33'!D110,'ID-34'!E110,'ID-36'!D110,'ID-38'!E110,'ID-39'!E110,'ID-40'!E110,'ID-44'!D110,'ID-45'!E110,'ID-57'!D110,'ID-70'!C110,'ID-71'!D110)</f>
        <v>1.4054703865218516</v>
      </c>
      <c r="F103" s="1">
        <f>STDEV('ID-01'!B110,'ID-02'!B110,'ID-03'!C110,'ID-06'!B110,'ID-08'!C110,'ID-09'!D110,'ID-12'!B110,'ID-16'!D110,'ID-18'!E110,'ID-24'!E110,'ID-29'!F110,'ID-33'!E110,'ID-34'!F110,'ID-36'!E110,'ID-38'!F110,'ID-39'!F110,'ID-40'!F110,'ID-45'!F110,'ID-53'!C110,'ID-54'!B110,'ID-57'!E110,'ID-71'!E110)</f>
        <v>1.5627846513833412</v>
      </c>
      <c r="G103" s="1">
        <f>STDEV('ID-01'!C110,'ID-02'!C110,'ID-03'!D110,'ID-07'!B110,'ID-08'!D110,'ID-11'!D110,'ID-18'!F110,'ID-24'!F110,'ID-29'!G110,'ID-31'!B110,'ID-33'!F110,'ID-34'!G110,'ID-36'!F110,'ID-39'!G110,'ID-40'!G110,'ID-44'!E110,'ID-45'!G110,'ID-50'!B110,'ID-53'!D110,'ID-54'!C110,'ID-57'!F110,'ID-59'!E110,'ID-70'!D110,'ID-71'!F110)</f>
        <v>1.5089898132965762</v>
      </c>
      <c r="H103" s="1">
        <f>STDEV('ID-03'!E110,'ID-11'!E110,'ID-13'!E110,'ID-15'!E110,'ID-16'!E110,'ID-18'!G110,'ID-24'!G110,'ID-29'!H110,'ID-30'!F110,'ID-31'!C110,'ID-33'!G110,'ID-34'!H110,'ID-40'!H110,'ID-44'!F110,'ID-45'!H110,'ID-54'!D110,'ID-57'!G110,'ID-59'!F110,'ID-70'!E110,'ID-71'!G110)</f>
        <v>1.2081626292465337</v>
      </c>
      <c r="I103" s="1">
        <f>STDEV('ID-12'!C110,'ID-18'!H110,'ID-24'!H110,'ID-29'!I110,'ID-40'!I110,'ID-44'!G110,'ID-45'!I110,'ID-59'!G110)</f>
        <v>1.0326942987844754</v>
      </c>
      <c r="J103" s="1">
        <f>STDEV('ID-31'!D110,'ID-40'!J110,'ID-44'!H110,'ID-45'!J110,'ID-57'!H110)</f>
        <v>2.0681894992164902</v>
      </c>
      <c r="K103" s="1">
        <f>STDEV('ID-26'!E110,'ID-31'!E110,'ID-34'!I110,'ID-36'!G110,'ID-40'!K110,'ID-44'!I110,'ID-57'!I110)</f>
        <v>2.3569187238576652</v>
      </c>
    </row>
    <row r="104" spans="1:11" x14ac:dyDescent="0.25">
      <c r="A104" s="1">
        <v>12.5</v>
      </c>
      <c r="B104" s="1">
        <f>STDEV('ID-11'!B111,'ID-13'!B111,'ID-14'!B111,'ID-15'!B111,'ID-24'!B111,'ID-26'!B111,'ID-29'!B111,'ID-30'!B111,'ID-32'!B111,'ID-33'!B111,'ID-34'!B111,'ID-37'!B111,'ID-38'!B111,'ID-39'!B111,'ID-40'!B111,'ID-44'!B111,'ID-45'!B111,'ID-53'!B111,'ID-57'!B111,'ID-59'!B111,'ID-70'!B111,'ID-71'!B111)</f>
        <v>0.91753188326563573</v>
      </c>
      <c r="C104" s="1">
        <f>STDEV('ID-08'!B111,'ID-09'!B111,'ID-11'!C111,'ID-14'!C111,'ID-18'!B111,'ID-24'!C111,'ID-26'!C111,'ID-29'!C111,'ID-30'!C111,'ID-34'!C111,'ID-36'!B111,'ID-38'!C111,'ID-39'!C111,'ID-40'!C111,'ID-44'!C111,'ID-45'!C111,'ID-57'!C111,'ID-59'!C111)</f>
        <v>1.1368507550816525</v>
      </c>
      <c r="D104" s="1">
        <f>STDEV('ID-13'!C111,'ID-14'!D111,'ID-15'!C111,'ID-16'!B111,'ID-18'!C111,'ID-26'!D111,'ID-29'!D111,'ID-30'!D111,'ID-33'!C111,'ID-34'!D111,'ID-36'!C111,'ID-37'!C111,'ID-38'!D111,'ID-39'!D111,'ID-40'!D111,'ID-45'!D111,'ID-59'!D111,'ID-71'!C111)</f>
        <v>1.5916594850220898</v>
      </c>
      <c r="E104" s="1">
        <f>STDEV('ID-03'!B111,'ID-09'!C111,'ID-13'!D111,'ID-15'!D111,'ID-16'!C111,'ID-18'!D111,'ID-24'!D111,'ID-29'!E111,'ID-30'!E111,'ID-33'!D111,'ID-34'!E111,'ID-36'!D111,'ID-38'!E111,'ID-39'!E111,'ID-40'!E111,'ID-44'!D111,'ID-45'!E111,'ID-57'!D111,'ID-70'!C111,'ID-71'!D111)</f>
        <v>1.4069913563352701</v>
      </c>
      <c r="F104" s="1">
        <f>STDEV('ID-01'!B111,'ID-02'!B111,'ID-03'!C111,'ID-06'!B111,'ID-08'!C111,'ID-09'!D111,'ID-12'!B111,'ID-16'!D111,'ID-18'!E111,'ID-24'!E111,'ID-29'!F111,'ID-33'!E111,'ID-34'!F111,'ID-36'!E111,'ID-38'!F111,'ID-39'!F111,'ID-40'!F111,'ID-45'!F111,'ID-53'!C111,'ID-54'!B111,'ID-57'!E111,'ID-71'!E111)</f>
        <v>1.5620178901847994</v>
      </c>
      <c r="G104" s="1">
        <f>STDEV('ID-01'!C111,'ID-02'!C111,'ID-03'!D111,'ID-07'!B111,'ID-08'!D111,'ID-11'!D111,'ID-18'!F111,'ID-24'!F111,'ID-29'!G111,'ID-31'!B111,'ID-33'!F111,'ID-34'!G111,'ID-36'!F111,'ID-39'!G111,'ID-40'!G111,'ID-44'!E111,'ID-45'!G111,'ID-50'!B111,'ID-53'!D111,'ID-54'!C111,'ID-57'!F111,'ID-59'!E111,'ID-70'!D111,'ID-71'!F111)</f>
        <v>1.5051771967970111</v>
      </c>
      <c r="H104" s="1">
        <f>STDEV('ID-03'!E111,'ID-11'!E111,'ID-13'!E111,'ID-15'!E111,'ID-16'!E111,'ID-18'!G111,'ID-24'!G111,'ID-29'!H111,'ID-30'!F111,'ID-31'!C111,'ID-33'!G111,'ID-34'!H111,'ID-40'!H111,'ID-44'!F111,'ID-45'!H111,'ID-54'!D111,'ID-57'!G111,'ID-59'!F111,'ID-70'!E111,'ID-71'!G111)</f>
        <v>1.2152131528880719</v>
      </c>
      <c r="I104" s="1">
        <f>STDEV('ID-12'!C111,'ID-18'!H111,'ID-24'!H111,'ID-29'!I111,'ID-40'!I111,'ID-44'!G111,'ID-45'!I111,'ID-59'!G111)</f>
        <v>1.0136230201475076</v>
      </c>
      <c r="J104" s="1">
        <f>STDEV('ID-31'!D111,'ID-40'!J111,'ID-44'!H111,'ID-45'!J111,'ID-57'!H111)</f>
        <v>2.0616880457647961</v>
      </c>
      <c r="K104" s="1">
        <f>STDEV('ID-26'!E111,'ID-31'!E111,'ID-34'!I111,'ID-36'!G111,'ID-40'!K111,'ID-44'!I111,'ID-57'!I111)</f>
        <v>2.3539005103393276</v>
      </c>
    </row>
    <row r="105" spans="1:11" x14ac:dyDescent="0.25">
      <c r="A105" s="1">
        <v>12.625</v>
      </c>
      <c r="B105" s="1">
        <f>STDEV('ID-11'!B112,'ID-13'!B112,'ID-14'!B112,'ID-15'!B112,'ID-24'!B112,'ID-26'!B112,'ID-29'!B112,'ID-30'!B112,'ID-32'!B112,'ID-33'!B112,'ID-34'!B112,'ID-37'!B112,'ID-38'!B112,'ID-39'!B112,'ID-40'!B112,'ID-44'!B112,'ID-45'!B112,'ID-53'!B112,'ID-57'!B112,'ID-59'!B112,'ID-70'!B112,'ID-71'!B112)</f>
        <v>0.92360408897299417</v>
      </c>
      <c r="C105" s="1">
        <f>STDEV('ID-08'!B112,'ID-09'!B112,'ID-11'!C112,'ID-14'!C112,'ID-18'!B112,'ID-24'!C112,'ID-26'!C112,'ID-29'!C112,'ID-30'!C112,'ID-34'!C112,'ID-36'!B112,'ID-38'!C112,'ID-39'!C112,'ID-40'!C112,'ID-44'!C112,'ID-45'!C112,'ID-57'!C112,'ID-59'!C112)</f>
        <v>1.1481733801408593</v>
      </c>
      <c r="D105" s="1">
        <f>STDEV('ID-13'!C112,'ID-14'!D112,'ID-15'!C112,'ID-16'!B112,'ID-18'!C112,'ID-26'!D112,'ID-29'!D112,'ID-30'!D112,'ID-33'!C112,'ID-34'!D112,'ID-36'!C112,'ID-37'!C112,'ID-38'!D112,'ID-39'!D112,'ID-40'!D112,'ID-45'!D112,'ID-59'!D112,'ID-71'!C112)</f>
        <v>1.599621094214954</v>
      </c>
      <c r="E105" s="1">
        <f>STDEV('ID-03'!B112,'ID-09'!C112,'ID-13'!D112,'ID-15'!D112,'ID-16'!C112,'ID-18'!D112,'ID-24'!D112,'ID-29'!E112,'ID-30'!E112,'ID-33'!D112,'ID-34'!E112,'ID-36'!D112,'ID-38'!E112,'ID-39'!E112,'ID-40'!E112,'ID-44'!D112,'ID-45'!E112,'ID-57'!D112,'ID-70'!C112,'ID-71'!D112)</f>
        <v>1.4007640472220162</v>
      </c>
      <c r="F105" s="1">
        <f>STDEV('ID-01'!B112,'ID-02'!B112,'ID-03'!C112,'ID-06'!B112,'ID-08'!C112,'ID-09'!D112,'ID-12'!B112,'ID-16'!D112,'ID-18'!E112,'ID-24'!E112,'ID-29'!F112,'ID-33'!E112,'ID-34'!F112,'ID-36'!E112,'ID-38'!F112,'ID-39'!F112,'ID-40'!F112,'ID-45'!F112,'ID-53'!C112,'ID-54'!B112,'ID-57'!E112,'ID-71'!E112)</f>
        <v>1.5621565050872388</v>
      </c>
      <c r="G105" s="1">
        <f>STDEV('ID-01'!C112,'ID-02'!C112,'ID-03'!D112,'ID-07'!B112,'ID-08'!D112,'ID-11'!D112,'ID-18'!F112,'ID-24'!F112,'ID-29'!G112,'ID-31'!B112,'ID-33'!F112,'ID-34'!G112,'ID-36'!F112,'ID-39'!G112,'ID-40'!G112,'ID-44'!E112,'ID-45'!G112,'ID-50'!B112,'ID-53'!D112,'ID-54'!C112,'ID-57'!F112,'ID-59'!E112,'ID-70'!D112,'ID-71'!F112)</f>
        <v>1.5017570001962124</v>
      </c>
      <c r="H105" s="1">
        <f>STDEV('ID-03'!E112,'ID-11'!E112,'ID-13'!E112,'ID-15'!E112,'ID-16'!E112,'ID-18'!G112,'ID-24'!G112,'ID-29'!H112,'ID-30'!F112,'ID-31'!C112,'ID-33'!G112,'ID-34'!H112,'ID-40'!H112,'ID-44'!F112,'ID-45'!H112,'ID-54'!D112,'ID-57'!G112,'ID-59'!F112,'ID-70'!E112,'ID-71'!G112)</f>
        <v>1.2182775757427868</v>
      </c>
      <c r="I105" s="1">
        <f>STDEV('ID-12'!C112,'ID-18'!H112,'ID-24'!H112,'ID-29'!I112,'ID-40'!I112,'ID-44'!G112,'ID-45'!I112,'ID-59'!G112)</f>
        <v>1.0339492013988045</v>
      </c>
      <c r="J105" s="1">
        <f>STDEV('ID-31'!D112,'ID-40'!J112,'ID-44'!H112,'ID-45'!J112,'ID-57'!H112)</f>
        <v>2.0778726749208212</v>
      </c>
      <c r="K105" s="1">
        <f>STDEV('ID-26'!E112,'ID-31'!E112,'ID-34'!I112,'ID-36'!G112,'ID-40'!K112,'ID-44'!I112,'ID-57'!I112)</f>
        <v>2.3589172695026979</v>
      </c>
    </row>
    <row r="106" spans="1:11" x14ac:dyDescent="0.25">
      <c r="A106" s="1">
        <v>12.75</v>
      </c>
      <c r="B106" s="1">
        <f>STDEV('ID-11'!B113,'ID-13'!B113,'ID-14'!B113,'ID-15'!B113,'ID-24'!B113,'ID-26'!B113,'ID-29'!B113,'ID-30'!B113,'ID-32'!B113,'ID-33'!B113,'ID-34'!B113,'ID-37'!B113,'ID-38'!B113,'ID-39'!B113,'ID-40'!B113,'ID-44'!B113,'ID-45'!B113,'ID-53'!B113,'ID-57'!B113,'ID-59'!B113,'ID-70'!B113,'ID-71'!B113)</f>
        <v>0.92646152446956398</v>
      </c>
      <c r="C106" s="1">
        <f>STDEV('ID-08'!B113,'ID-09'!B113,'ID-11'!C113,'ID-14'!C113,'ID-18'!B113,'ID-24'!C113,'ID-26'!C113,'ID-29'!C113,'ID-30'!C113,'ID-34'!C113,'ID-36'!B113,'ID-38'!C113,'ID-39'!C113,'ID-40'!C113,'ID-44'!C113,'ID-45'!C113,'ID-57'!C113,'ID-59'!C113)</f>
        <v>1.1593860133896512</v>
      </c>
      <c r="D106" s="1">
        <f>STDEV('ID-13'!C113,'ID-14'!D113,'ID-15'!C113,'ID-16'!B113,'ID-18'!C113,'ID-26'!D113,'ID-29'!D113,'ID-30'!D113,'ID-33'!C113,'ID-34'!D113,'ID-36'!C113,'ID-37'!C113,'ID-38'!D113,'ID-39'!D113,'ID-40'!D113,'ID-45'!D113,'ID-59'!D113,'ID-71'!C113)</f>
        <v>1.6093799328774647</v>
      </c>
      <c r="E106" s="1">
        <f>STDEV('ID-03'!B113,'ID-09'!C113,'ID-13'!D113,'ID-15'!D113,'ID-16'!C113,'ID-18'!D113,'ID-24'!D113,'ID-29'!E113,'ID-30'!E113,'ID-33'!D113,'ID-34'!E113,'ID-36'!D113,'ID-38'!E113,'ID-39'!E113,'ID-40'!E113,'ID-44'!D113,'ID-45'!E113,'ID-57'!D113,'ID-70'!C113,'ID-71'!D113)</f>
        <v>1.4141381697476523</v>
      </c>
      <c r="F106" s="1">
        <f>STDEV('ID-01'!B113,'ID-02'!B113,'ID-03'!C113,'ID-06'!B113,'ID-08'!C113,'ID-09'!D113,'ID-12'!B113,'ID-16'!D113,'ID-18'!E113,'ID-24'!E113,'ID-29'!F113,'ID-33'!E113,'ID-34'!F113,'ID-36'!E113,'ID-38'!F113,'ID-39'!F113,'ID-40'!F113,'ID-45'!F113,'ID-53'!C113,'ID-54'!B113,'ID-57'!E113,'ID-71'!E113)</f>
        <v>1.5636648812680434</v>
      </c>
      <c r="G106" s="1">
        <f>STDEV('ID-01'!C113,'ID-02'!C113,'ID-03'!D113,'ID-07'!B113,'ID-08'!D113,'ID-11'!D113,'ID-18'!F113,'ID-24'!F113,'ID-29'!G113,'ID-31'!B113,'ID-33'!F113,'ID-34'!G113,'ID-36'!F113,'ID-39'!G113,'ID-40'!G113,'ID-44'!E113,'ID-45'!G113,'ID-50'!B113,'ID-53'!D113,'ID-54'!C113,'ID-57'!F113,'ID-59'!E113,'ID-70'!D113,'ID-71'!F113)</f>
        <v>1.4960390708596694</v>
      </c>
      <c r="H106" s="1">
        <f>STDEV('ID-03'!E113,'ID-11'!E113,'ID-13'!E113,'ID-15'!E113,'ID-16'!E113,'ID-18'!G113,'ID-24'!G113,'ID-29'!H113,'ID-30'!F113,'ID-31'!C113,'ID-33'!G113,'ID-34'!H113,'ID-40'!H113,'ID-44'!F113,'ID-45'!H113,'ID-54'!D113,'ID-57'!G113,'ID-59'!F113,'ID-70'!E113,'ID-71'!G113)</f>
        <v>1.2121958242994921</v>
      </c>
      <c r="I106" s="1">
        <f>STDEV('ID-12'!C113,'ID-18'!H113,'ID-24'!H113,'ID-29'!I113,'ID-40'!I113,'ID-44'!G113,'ID-45'!I113,'ID-59'!G113)</f>
        <v>1.0258134084258741</v>
      </c>
      <c r="J106" s="1">
        <f>STDEV('ID-31'!D113,'ID-40'!J113,'ID-44'!H113,'ID-45'!J113,'ID-57'!H113)</f>
        <v>2.0783804481402006</v>
      </c>
      <c r="K106" s="1">
        <f>STDEV('ID-26'!E113,'ID-31'!E113,'ID-34'!I113,'ID-36'!G113,'ID-40'!K113,'ID-44'!I113,'ID-57'!I113)</f>
        <v>2.3651756490968312</v>
      </c>
    </row>
    <row r="107" spans="1:11" x14ac:dyDescent="0.25">
      <c r="A107" s="1">
        <v>12.875</v>
      </c>
      <c r="B107" s="1">
        <f>STDEV('ID-11'!B114,'ID-13'!B114,'ID-14'!B114,'ID-15'!B114,'ID-24'!B114,'ID-26'!B114,'ID-29'!B114,'ID-30'!B114,'ID-32'!B114,'ID-33'!B114,'ID-34'!B114,'ID-37'!B114,'ID-38'!B114,'ID-39'!B114,'ID-40'!B114,'ID-44'!B114,'ID-45'!B114,'ID-53'!B114,'ID-57'!B114,'ID-59'!B114,'ID-70'!B114,'ID-71'!B114)</f>
        <v>0.92877240086170854</v>
      </c>
      <c r="C107" s="1">
        <f>STDEV('ID-08'!B114,'ID-09'!B114,'ID-11'!C114,'ID-14'!C114,'ID-18'!B114,'ID-24'!C114,'ID-26'!C114,'ID-29'!C114,'ID-30'!C114,'ID-34'!C114,'ID-36'!B114,'ID-38'!C114,'ID-39'!C114,'ID-40'!C114,'ID-44'!C114,'ID-45'!C114,'ID-57'!C114,'ID-59'!C114)</f>
        <v>1.1573825866404319</v>
      </c>
      <c r="D107" s="1">
        <f>STDEV('ID-13'!C114,'ID-14'!D114,'ID-15'!C114,'ID-16'!B114,'ID-18'!C114,'ID-26'!D114,'ID-29'!D114,'ID-30'!D114,'ID-33'!C114,'ID-34'!D114,'ID-36'!C114,'ID-37'!C114,'ID-38'!D114,'ID-39'!D114,'ID-40'!D114,'ID-45'!D114,'ID-59'!D114,'ID-71'!C114)</f>
        <v>1.6077262072823251</v>
      </c>
      <c r="E107" s="1">
        <f>STDEV('ID-03'!B114,'ID-09'!C114,'ID-13'!D114,'ID-15'!D114,'ID-16'!C114,'ID-18'!D114,'ID-24'!D114,'ID-29'!E114,'ID-30'!E114,'ID-33'!D114,'ID-34'!E114,'ID-36'!D114,'ID-38'!E114,'ID-39'!E114,'ID-40'!E114,'ID-44'!D114,'ID-45'!E114,'ID-57'!D114,'ID-70'!C114,'ID-71'!D114)</f>
        <v>1.3893026871858867</v>
      </c>
      <c r="F107" s="1">
        <f>STDEV('ID-01'!B114,'ID-02'!B114,'ID-03'!C114,'ID-06'!B114,'ID-08'!C114,'ID-09'!D114,'ID-12'!B114,'ID-16'!D114,'ID-18'!E114,'ID-24'!E114,'ID-29'!F114,'ID-33'!E114,'ID-34'!F114,'ID-36'!E114,'ID-38'!F114,'ID-39'!F114,'ID-40'!F114,'ID-45'!F114,'ID-53'!C114,'ID-54'!B114,'ID-57'!E114,'ID-71'!E114)</f>
        <v>1.5621147981848076</v>
      </c>
      <c r="G107" s="1">
        <f>STDEV('ID-01'!C114,'ID-02'!C114,'ID-03'!D114,'ID-07'!B114,'ID-08'!D114,'ID-11'!D114,'ID-18'!F114,'ID-24'!F114,'ID-29'!G114,'ID-31'!B114,'ID-33'!F114,'ID-34'!G114,'ID-36'!F114,'ID-39'!G114,'ID-40'!G114,'ID-44'!E114,'ID-45'!G114,'ID-50'!B114,'ID-53'!D114,'ID-54'!C114,'ID-57'!F114,'ID-59'!E114,'ID-70'!D114,'ID-71'!F114)</f>
        <v>1.4951814946235773</v>
      </c>
      <c r="H107" s="1">
        <f>STDEV('ID-03'!E114,'ID-11'!E114,'ID-13'!E114,'ID-15'!E114,'ID-16'!E114,'ID-18'!G114,'ID-24'!G114,'ID-29'!H114,'ID-30'!F114,'ID-31'!C114,'ID-33'!G114,'ID-34'!H114,'ID-40'!H114,'ID-44'!F114,'ID-45'!H114,'ID-54'!D114,'ID-57'!G114,'ID-59'!F114,'ID-70'!E114,'ID-71'!G114)</f>
        <v>1.2084333178632645</v>
      </c>
      <c r="I107" s="1">
        <f>STDEV('ID-12'!C114,'ID-18'!H114,'ID-24'!H114,'ID-29'!I114,'ID-40'!I114,'ID-44'!G114,'ID-45'!I114,'ID-59'!G114)</f>
        <v>1.0363432440131817</v>
      </c>
      <c r="J107" s="1">
        <f>STDEV('ID-31'!D114,'ID-40'!J114,'ID-44'!H114,'ID-45'!J114,'ID-57'!H114)</f>
        <v>2.0265201863581916</v>
      </c>
      <c r="K107" s="1">
        <f>STDEV('ID-26'!E114,'ID-31'!E114,'ID-34'!I114,'ID-36'!G114,'ID-40'!K114,'ID-44'!I114,'ID-57'!I114)</f>
        <v>2.375015975967083</v>
      </c>
    </row>
    <row r="108" spans="1:11" x14ac:dyDescent="0.25">
      <c r="A108" s="1">
        <v>13</v>
      </c>
      <c r="B108" s="1">
        <f>STDEV('ID-11'!B115,'ID-13'!B115,'ID-14'!B115,'ID-15'!B115,'ID-24'!B115,'ID-26'!B115,'ID-29'!B115,'ID-30'!B115,'ID-32'!B115,'ID-33'!B115,'ID-34'!B115,'ID-37'!B115,'ID-38'!B115,'ID-39'!B115,'ID-40'!B115,'ID-44'!B115,'ID-45'!B115,'ID-53'!B115,'ID-57'!B115,'ID-59'!B115,'ID-70'!B115,'ID-71'!B115)</f>
        <v>0.91761305401709325</v>
      </c>
      <c r="C108" s="1">
        <f>STDEV('ID-08'!B115,'ID-09'!B115,'ID-11'!C115,'ID-14'!C115,'ID-18'!B115,'ID-24'!C115,'ID-26'!C115,'ID-29'!C115,'ID-30'!C115,'ID-34'!C115,'ID-36'!B115,'ID-38'!C115,'ID-39'!C115,'ID-40'!C115,'ID-44'!C115,'ID-45'!C115,'ID-57'!C115,'ID-59'!C115)</f>
        <v>1.1431257715403416</v>
      </c>
      <c r="D108" s="1">
        <f>STDEV('ID-13'!C115,'ID-14'!D115,'ID-15'!C115,'ID-16'!B115,'ID-18'!C115,'ID-26'!D115,'ID-29'!D115,'ID-30'!D115,'ID-33'!C115,'ID-34'!D115,'ID-36'!C115,'ID-37'!C115,'ID-38'!D115,'ID-39'!D115,'ID-40'!D115,'ID-45'!D115,'ID-59'!D115,'ID-71'!C115)</f>
        <v>1.6172621564904743</v>
      </c>
      <c r="E108" s="1">
        <f>STDEV('ID-03'!B115,'ID-09'!C115,'ID-13'!D115,'ID-15'!D115,'ID-16'!C115,'ID-18'!D115,'ID-24'!D115,'ID-29'!E115,'ID-30'!E115,'ID-33'!D115,'ID-34'!E115,'ID-36'!D115,'ID-38'!E115,'ID-39'!E115,'ID-40'!E115,'ID-44'!D115,'ID-45'!E115,'ID-57'!D115,'ID-70'!C115,'ID-71'!D115)</f>
        <v>1.3746823377250375</v>
      </c>
      <c r="F108" s="1">
        <f>STDEV('ID-01'!B115,'ID-02'!B115,'ID-03'!C115,'ID-06'!B115,'ID-08'!C115,'ID-09'!D115,'ID-12'!B115,'ID-16'!D115,'ID-18'!E115,'ID-24'!E115,'ID-29'!F115,'ID-33'!E115,'ID-34'!F115,'ID-36'!E115,'ID-38'!F115,'ID-39'!F115,'ID-40'!F115,'ID-45'!F115,'ID-53'!C115,'ID-54'!B115,'ID-57'!E115,'ID-71'!E115)</f>
        <v>1.5630342304315026</v>
      </c>
      <c r="G108" s="1">
        <f>STDEV('ID-01'!C115,'ID-02'!C115,'ID-03'!D115,'ID-07'!B115,'ID-08'!D115,'ID-11'!D115,'ID-18'!F115,'ID-24'!F115,'ID-29'!G115,'ID-31'!B115,'ID-33'!F115,'ID-34'!G115,'ID-36'!F115,'ID-39'!G115,'ID-40'!G115,'ID-44'!E115,'ID-45'!G115,'ID-50'!B115,'ID-53'!D115,'ID-54'!C115,'ID-57'!F115,'ID-59'!E115,'ID-70'!D115,'ID-71'!F115)</f>
        <v>1.4945798301353892</v>
      </c>
      <c r="H108" s="1">
        <f>STDEV('ID-03'!E115,'ID-11'!E115,'ID-13'!E115,'ID-15'!E115,'ID-16'!E115,'ID-18'!G115,'ID-24'!G115,'ID-29'!H115,'ID-30'!F115,'ID-31'!C115,'ID-33'!G115,'ID-34'!H115,'ID-40'!H115,'ID-44'!F115,'ID-45'!H115,'ID-54'!D115,'ID-57'!G115,'ID-59'!F115,'ID-70'!E115,'ID-71'!G115)</f>
        <v>1.2047978580874081</v>
      </c>
      <c r="I108" s="1">
        <f>STDEV('ID-12'!C115,'ID-18'!H115,'ID-24'!H115,'ID-29'!I115,'ID-40'!I115,'ID-44'!G115,'ID-45'!I115,'ID-59'!G115)</f>
        <v>1.0366649099821639</v>
      </c>
      <c r="J108" s="1">
        <f>STDEV('ID-31'!D115,'ID-40'!J115,'ID-44'!H115,'ID-45'!J115,'ID-57'!H115)</f>
        <v>2.0094645394896427</v>
      </c>
      <c r="K108" s="1">
        <f>STDEV('ID-26'!E115,'ID-31'!E115,'ID-34'!I115,'ID-36'!G115,'ID-40'!K115,'ID-44'!I115,'ID-57'!I115)</f>
        <v>2.3844867822478135</v>
      </c>
    </row>
    <row r="109" spans="1:11" x14ac:dyDescent="0.25">
      <c r="A109" s="1">
        <v>13.125</v>
      </c>
      <c r="B109" s="1">
        <f>STDEV('ID-11'!B116,'ID-13'!B116,'ID-14'!B116,'ID-15'!B116,'ID-24'!B116,'ID-26'!B116,'ID-29'!B116,'ID-30'!B116,'ID-32'!B116,'ID-33'!B116,'ID-34'!B116,'ID-37'!B116,'ID-38'!B116,'ID-39'!B116,'ID-40'!B116,'ID-44'!B116,'ID-45'!B116,'ID-53'!B116,'ID-57'!B116,'ID-59'!B116,'ID-70'!B116,'ID-71'!B116)</f>
        <v>0.91337250254055646</v>
      </c>
      <c r="C109" s="1">
        <f>STDEV('ID-08'!B116,'ID-09'!B116,'ID-11'!C116,'ID-14'!C116,'ID-18'!B116,'ID-24'!C116,'ID-26'!C116,'ID-29'!C116,'ID-30'!C116,'ID-34'!C116,'ID-36'!B116,'ID-38'!C116,'ID-39'!C116,'ID-40'!C116,'ID-44'!C116,'ID-45'!C116,'ID-57'!C116,'ID-59'!C116)</f>
        <v>1.1250304364324863</v>
      </c>
      <c r="D109" s="1">
        <f>STDEV('ID-13'!C116,'ID-14'!D116,'ID-15'!C116,'ID-16'!B116,'ID-18'!C116,'ID-26'!D116,'ID-29'!D116,'ID-30'!D116,'ID-33'!C116,'ID-34'!D116,'ID-36'!C116,'ID-37'!C116,'ID-38'!D116,'ID-39'!D116,'ID-40'!D116,'ID-45'!D116,'ID-59'!D116,'ID-71'!C116)</f>
        <v>1.6392542926463312</v>
      </c>
      <c r="E109" s="1">
        <f>STDEV('ID-03'!B116,'ID-09'!C116,'ID-13'!D116,'ID-15'!D116,'ID-16'!C116,'ID-18'!D116,'ID-24'!D116,'ID-29'!E116,'ID-30'!E116,'ID-33'!D116,'ID-34'!E116,'ID-36'!D116,'ID-38'!E116,'ID-39'!E116,'ID-40'!E116,'ID-44'!D116,'ID-45'!E116,'ID-57'!D116,'ID-70'!C116,'ID-71'!D116)</f>
        <v>1.3718362825492127</v>
      </c>
      <c r="F109" s="1">
        <f>STDEV('ID-01'!B116,'ID-02'!B116,'ID-03'!C116,'ID-06'!B116,'ID-08'!C116,'ID-09'!D116,'ID-12'!B116,'ID-16'!D116,'ID-18'!E116,'ID-24'!E116,'ID-29'!F116,'ID-33'!E116,'ID-34'!F116,'ID-36'!E116,'ID-38'!F116,'ID-39'!F116,'ID-40'!F116,'ID-45'!F116,'ID-53'!C116,'ID-54'!B116,'ID-57'!E116,'ID-71'!E116)</f>
        <v>1.5640115353514021</v>
      </c>
      <c r="G109" s="1">
        <f>STDEV('ID-01'!C116,'ID-02'!C116,'ID-03'!D116,'ID-07'!B116,'ID-08'!D116,'ID-11'!D116,'ID-18'!F116,'ID-24'!F116,'ID-29'!G116,'ID-31'!B116,'ID-33'!F116,'ID-34'!G116,'ID-36'!F116,'ID-39'!G116,'ID-40'!G116,'ID-44'!E116,'ID-45'!G116,'ID-50'!B116,'ID-53'!D116,'ID-54'!C116,'ID-57'!F116,'ID-59'!E116,'ID-70'!D116,'ID-71'!F116)</f>
        <v>1.4926748705102684</v>
      </c>
      <c r="H109" s="1">
        <f>STDEV('ID-03'!E116,'ID-11'!E116,'ID-13'!E116,'ID-15'!E116,'ID-16'!E116,'ID-18'!G116,'ID-24'!G116,'ID-29'!H116,'ID-30'!F116,'ID-31'!C116,'ID-33'!G116,'ID-34'!H116,'ID-40'!H116,'ID-44'!F116,'ID-45'!H116,'ID-54'!D116,'ID-57'!G116,'ID-59'!F116,'ID-70'!E116,'ID-71'!G116)</f>
        <v>1.1959524583730536</v>
      </c>
      <c r="I109" s="1">
        <f>STDEV('ID-12'!C116,'ID-18'!H116,'ID-24'!H116,'ID-29'!I116,'ID-40'!I116,'ID-44'!G116,'ID-45'!I116,'ID-59'!G116)</f>
        <v>1.0502648734592765</v>
      </c>
      <c r="J109" s="1">
        <f>STDEV('ID-31'!D116,'ID-40'!J116,'ID-44'!H116,'ID-45'!J116,'ID-57'!H116)</f>
        <v>2.007324866819197</v>
      </c>
      <c r="K109" s="1">
        <f>STDEV('ID-26'!E116,'ID-31'!E116,'ID-34'!I116,'ID-36'!G116,'ID-40'!K116,'ID-44'!I116,'ID-57'!I116)</f>
        <v>2.3927223987930786</v>
      </c>
    </row>
    <row r="110" spans="1:11" x14ac:dyDescent="0.25">
      <c r="A110" s="1">
        <v>13.25</v>
      </c>
      <c r="B110" s="1">
        <f>STDEV('ID-11'!B117,'ID-13'!B117,'ID-14'!B117,'ID-15'!B117,'ID-24'!B117,'ID-26'!B117,'ID-29'!B117,'ID-30'!B117,'ID-32'!B117,'ID-33'!B117,'ID-34'!B117,'ID-37'!B117,'ID-38'!B117,'ID-39'!B117,'ID-40'!B117,'ID-44'!B117,'ID-45'!B117,'ID-53'!B117,'ID-57'!B117,'ID-59'!B117,'ID-70'!B117,'ID-71'!B117)</f>
        <v>0.91586164482802701</v>
      </c>
      <c r="C110" s="1">
        <f>STDEV('ID-08'!B117,'ID-09'!B117,'ID-11'!C117,'ID-14'!C117,'ID-18'!B117,'ID-24'!C117,'ID-26'!C117,'ID-29'!C117,'ID-30'!C117,'ID-34'!C117,'ID-36'!B117,'ID-38'!C117,'ID-39'!C117,'ID-40'!C117,'ID-44'!C117,'ID-45'!C117,'ID-57'!C117,'ID-59'!C117)</f>
        <v>1.1139052212724045</v>
      </c>
      <c r="D110" s="1">
        <f>STDEV('ID-13'!C117,'ID-14'!D117,'ID-15'!C117,'ID-16'!B117,'ID-18'!C117,'ID-26'!D117,'ID-29'!D117,'ID-30'!D117,'ID-33'!C117,'ID-34'!D117,'ID-36'!C117,'ID-37'!C117,'ID-38'!D117,'ID-39'!D117,'ID-40'!D117,'ID-45'!D117,'ID-59'!D117,'ID-71'!C117)</f>
        <v>1.6235113823220975</v>
      </c>
      <c r="E110" s="1">
        <f>STDEV('ID-03'!B117,'ID-09'!C117,'ID-13'!D117,'ID-15'!D117,'ID-16'!C117,'ID-18'!D117,'ID-24'!D117,'ID-29'!E117,'ID-30'!E117,'ID-33'!D117,'ID-34'!E117,'ID-36'!D117,'ID-38'!E117,'ID-39'!E117,'ID-40'!E117,'ID-44'!D117,'ID-45'!E117,'ID-57'!D117,'ID-70'!C117,'ID-71'!D117)</f>
        <v>1.3626475892223777</v>
      </c>
      <c r="F110" s="1">
        <f>STDEV('ID-01'!B117,'ID-02'!B117,'ID-03'!C117,'ID-06'!B117,'ID-08'!C117,'ID-09'!D117,'ID-12'!B117,'ID-16'!D117,'ID-18'!E117,'ID-24'!E117,'ID-29'!F117,'ID-33'!E117,'ID-34'!F117,'ID-36'!E117,'ID-38'!F117,'ID-39'!F117,'ID-40'!F117,'ID-45'!F117,'ID-53'!C117,'ID-54'!B117,'ID-57'!E117,'ID-71'!E117)</f>
        <v>1.5629979191892425</v>
      </c>
      <c r="G110" s="1">
        <f>STDEV('ID-01'!C117,'ID-02'!C117,'ID-03'!D117,'ID-07'!B117,'ID-08'!D117,'ID-11'!D117,'ID-18'!F117,'ID-24'!F117,'ID-29'!G117,'ID-31'!B117,'ID-33'!F117,'ID-34'!G117,'ID-36'!F117,'ID-39'!G117,'ID-40'!G117,'ID-44'!E117,'ID-45'!G117,'ID-50'!B117,'ID-53'!D117,'ID-54'!C117,'ID-57'!F117,'ID-59'!E117,'ID-70'!D117,'ID-71'!F117)</f>
        <v>1.4941186836359344</v>
      </c>
      <c r="H110" s="1">
        <f>STDEV('ID-03'!E117,'ID-11'!E117,'ID-13'!E117,'ID-15'!E117,'ID-16'!E117,'ID-18'!G117,'ID-24'!G117,'ID-29'!H117,'ID-30'!F117,'ID-31'!C117,'ID-33'!G117,'ID-34'!H117,'ID-40'!H117,'ID-44'!F117,'ID-45'!H117,'ID-54'!D117,'ID-57'!G117,'ID-59'!F117,'ID-70'!E117,'ID-71'!G117)</f>
        <v>1.1977376285469956</v>
      </c>
      <c r="I110" s="1">
        <f>STDEV('ID-12'!C117,'ID-18'!H117,'ID-24'!H117,'ID-29'!I117,'ID-40'!I117,'ID-44'!G117,'ID-45'!I117,'ID-59'!G117)</f>
        <v>1.0563236590364911</v>
      </c>
      <c r="J110" s="1">
        <f>STDEV('ID-31'!D117,'ID-40'!J117,'ID-44'!H117,'ID-45'!J117,'ID-57'!H117)</f>
        <v>2.003784522348663</v>
      </c>
      <c r="K110" s="1">
        <f>STDEV('ID-26'!E117,'ID-31'!E117,'ID-34'!I117,'ID-36'!G117,'ID-40'!K117,'ID-44'!I117,'ID-57'!I117)</f>
        <v>2.3908934701591047</v>
      </c>
    </row>
    <row r="111" spans="1:11" x14ac:dyDescent="0.25">
      <c r="A111" s="1">
        <v>13.375</v>
      </c>
      <c r="B111" s="1">
        <f>STDEV('ID-11'!B118,'ID-13'!B118,'ID-14'!B118,'ID-15'!B118,'ID-24'!B118,'ID-26'!B118,'ID-29'!B118,'ID-30'!B118,'ID-32'!B118,'ID-33'!B118,'ID-34'!B118,'ID-37'!B118,'ID-38'!B118,'ID-39'!B118,'ID-40'!B118,'ID-44'!B118,'ID-45'!B118,'ID-53'!B118,'ID-57'!B118,'ID-59'!B118,'ID-70'!B118,'ID-71'!B118)</f>
        <v>0.91588712409940964</v>
      </c>
      <c r="C111" s="1">
        <f>STDEV('ID-08'!B118,'ID-09'!B118,'ID-11'!C118,'ID-14'!C118,'ID-18'!B118,'ID-24'!C118,'ID-26'!C118,'ID-29'!C118,'ID-30'!C118,'ID-34'!C118,'ID-36'!B118,'ID-38'!C118,'ID-39'!C118,'ID-40'!C118,'ID-44'!C118,'ID-45'!C118,'ID-57'!C118,'ID-59'!C118)</f>
        <v>1.1079142841773704</v>
      </c>
      <c r="D111" s="1">
        <f>STDEV('ID-13'!C118,'ID-14'!D118,'ID-15'!C118,'ID-16'!B118,'ID-18'!C118,'ID-26'!D118,'ID-29'!D118,'ID-30'!D118,'ID-33'!C118,'ID-34'!D118,'ID-36'!C118,'ID-37'!C118,'ID-38'!D118,'ID-39'!D118,'ID-40'!D118,'ID-45'!D118,'ID-59'!D118,'ID-71'!C118)</f>
        <v>1.6226860049782932</v>
      </c>
      <c r="E111" s="1">
        <f>STDEV('ID-03'!B118,'ID-09'!C118,'ID-13'!D118,'ID-15'!D118,'ID-16'!C118,'ID-18'!D118,'ID-24'!D118,'ID-29'!E118,'ID-30'!E118,'ID-33'!D118,'ID-34'!E118,'ID-36'!D118,'ID-38'!E118,'ID-39'!E118,'ID-40'!E118,'ID-44'!D118,'ID-45'!E118,'ID-57'!D118,'ID-70'!C118,'ID-71'!D118)</f>
        <v>1.3716454033638088</v>
      </c>
      <c r="F111" s="1">
        <f>STDEV('ID-01'!B118,'ID-02'!B118,'ID-03'!C118,'ID-06'!B118,'ID-08'!C118,'ID-09'!D118,'ID-12'!B118,'ID-16'!D118,'ID-18'!E118,'ID-24'!E118,'ID-29'!F118,'ID-33'!E118,'ID-34'!F118,'ID-36'!E118,'ID-38'!F118,'ID-39'!F118,'ID-40'!F118,'ID-45'!F118,'ID-53'!C118,'ID-54'!B118,'ID-57'!E118,'ID-71'!E118)</f>
        <v>1.5613852993223218</v>
      </c>
      <c r="G111" s="1">
        <f>STDEV('ID-01'!C118,'ID-02'!C118,'ID-03'!D118,'ID-07'!B118,'ID-08'!D118,'ID-11'!D118,'ID-18'!F118,'ID-24'!F118,'ID-29'!G118,'ID-31'!B118,'ID-33'!F118,'ID-34'!G118,'ID-36'!F118,'ID-39'!G118,'ID-40'!G118,'ID-44'!E118,'ID-45'!G118,'ID-50'!B118,'ID-53'!D118,'ID-54'!C118,'ID-57'!F118,'ID-59'!E118,'ID-70'!D118,'ID-71'!F118)</f>
        <v>1.4959255205507764</v>
      </c>
      <c r="H111" s="1">
        <f>STDEV('ID-03'!E118,'ID-11'!E118,'ID-13'!E118,'ID-15'!E118,'ID-16'!E118,'ID-18'!G118,'ID-24'!G118,'ID-29'!H118,'ID-30'!F118,'ID-31'!C118,'ID-33'!G118,'ID-34'!H118,'ID-40'!H118,'ID-44'!F118,'ID-45'!H118,'ID-54'!D118,'ID-57'!G118,'ID-59'!F118,'ID-70'!E118,'ID-71'!G118)</f>
        <v>1.1868292533404901</v>
      </c>
      <c r="I111" s="1">
        <f>STDEV('ID-12'!C118,'ID-18'!H118,'ID-24'!H118,'ID-29'!I118,'ID-40'!I118,'ID-44'!G118,'ID-45'!I118,'ID-59'!G118)</f>
        <v>1.0517144758850181</v>
      </c>
      <c r="J111" s="1">
        <f>STDEV('ID-31'!D118,'ID-40'!J118,'ID-44'!H118,'ID-45'!J118,'ID-57'!H118)</f>
        <v>1.9921751679667887</v>
      </c>
      <c r="K111" s="1">
        <f>STDEV('ID-26'!E118,'ID-31'!E118,'ID-34'!I118,'ID-36'!G118,'ID-40'!K118,'ID-44'!I118,'ID-57'!I118)</f>
        <v>2.3911178792718784</v>
      </c>
    </row>
    <row r="112" spans="1:11" x14ac:dyDescent="0.25">
      <c r="A112" s="1">
        <v>13.5</v>
      </c>
      <c r="B112" s="1">
        <f>STDEV('ID-11'!B119,'ID-13'!B119,'ID-14'!B119,'ID-15'!B119,'ID-24'!B119,'ID-26'!B119,'ID-29'!B119,'ID-30'!B119,'ID-32'!B119,'ID-33'!B119,'ID-34'!B119,'ID-37'!B119,'ID-38'!B119,'ID-39'!B119,'ID-40'!B119,'ID-44'!B119,'ID-45'!B119,'ID-53'!B119,'ID-57'!B119,'ID-59'!B119,'ID-70'!B119,'ID-71'!B119)</f>
        <v>0.92309037057763876</v>
      </c>
      <c r="C112" s="1">
        <f>STDEV('ID-08'!B119,'ID-09'!B119,'ID-11'!C119,'ID-14'!C119,'ID-18'!B119,'ID-24'!C119,'ID-26'!C119,'ID-29'!C119,'ID-30'!C119,'ID-34'!C119,'ID-36'!B119,'ID-38'!C119,'ID-39'!C119,'ID-40'!C119,'ID-44'!C119,'ID-45'!C119,'ID-57'!C119,'ID-59'!C119)</f>
        <v>1.1033446779532543</v>
      </c>
      <c r="D112" s="1">
        <f>STDEV('ID-13'!C119,'ID-14'!D119,'ID-15'!C119,'ID-16'!B119,'ID-18'!C119,'ID-26'!D119,'ID-29'!D119,'ID-30'!D119,'ID-33'!C119,'ID-34'!D119,'ID-36'!C119,'ID-37'!C119,'ID-38'!D119,'ID-39'!D119,'ID-40'!D119,'ID-45'!D119,'ID-59'!D119,'ID-71'!C119)</f>
        <v>1.6224694277891945</v>
      </c>
      <c r="E112" s="1">
        <f>STDEV('ID-03'!B119,'ID-09'!C119,'ID-13'!D119,'ID-15'!D119,'ID-16'!C119,'ID-18'!D119,'ID-24'!D119,'ID-29'!E119,'ID-30'!E119,'ID-33'!D119,'ID-34'!E119,'ID-36'!D119,'ID-38'!E119,'ID-39'!E119,'ID-40'!E119,'ID-44'!D119,'ID-45'!E119,'ID-57'!D119,'ID-70'!C119,'ID-71'!D119)</f>
        <v>1.3556911042172233</v>
      </c>
      <c r="F112" s="1">
        <f>STDEV('ID-01'!B119,'ID-02'!B119,'ID-03'!C119,'ID-06'!B119,'ID-08'!C119,'ID-09'!D119,'ID-12'!B119,'ID-16'!D119,'ID-18'!E119,'ID-24'!E119,'ID-29'!F119,'ID-33'!E119,'ID-34'!F119,'ID-36'!E119,'ID-38'!F119,'ID-39'!F119,'ID-40'!F119,'ID-45'!F119,'ID-53'!C119,'ID-54'!B119,'ID-57'!E119,'ID-71'!E119)</f>
        <v>1.5622209989460987</v>
      </c>
      <c r="G112" s="1">
        <f>STDEV('ID-01'!C119,'ID-02'!C119,'ID-03'!D119,'ID-07'!B119,'ID-08'!D119,'ID-11'!D119,'ID-18'!F119,'ID-24'!F119,'ID-29'!G119,'ID-31'!B119,'ID-33'!F119,'ID-34'!G119,'ID-36'!F119,'ID-39'!G119,'ID-40'!G119,'ID-44'!E119,'ID-45'!G119,'ID-50'!B119,'ID-53'!D119,'ID-54'!C119,'ID-57'!F119,'ID-59'!E119,'ID-70'!D119,'ID-71'!F119)</f>
        <v>1.5125833033534255</v>
      </c>
      <c r="H112" s="1">
        <f>STDEV('ID-03'!E119,'ID-11'!E119,'ID-13'!E119,'ID-15'!E119,'ID-16'!E119,'ID-18'!G119,'ID-24'!G119,'ID-29'!H119,'ID-30'!F119,'ID-31'!C119,'ID-33'!G119,'ID-34'!H119,'ID-40'!H119,'ID-44'!F119,'ID-45'!H119,'ID-54'!D119,'ID-57'!G119,'ID-59'!F119,'ID-70'!E119,'ID-71'!G119)</f>
        <v>1.1837862523004303</v>
      </c>
      <c r="I112" s="1">
        <f>STDEV('ID-12'!C119,'ID-18'!H119,'ID-24'!H119,'ID-29'!I119,'ID-40'!I119,'ID-44'!G119,'ID-45'!I119,'ID-59'!G119)</f>
        <v>1.0674325309934012</v>
      </c>
      <c r="J112" s="1">
        <f>STDEV('ID-31'!D119,'ID-40'!J119,'ID-44'!H119,'ID-45'!J119,'ID-57'!H119)</f>
        <v>1.9406061937345442</v>
      </c>
      <c r="K112" s="1">
        <f>STDEV('ID-26'!E119,'ID-31'!E119,'ID-34'!I119,'ID-36'!G119,'ID-40'!K119,'ID-44'!I119,'ID-57'!I119)</f>
        <v>2.3817505999495143</v>
      </c>
    </row>
    <row r="113" spans="1:11" x14ac:dyDescent="0.25">
      <c r="A113" s="1">
        <v>13.625</v>
      </c>
      <c r="B113" s="1">
        <f>STDEV('ID-11'!B120,'ID-13'!B120,'ID-14'!B120,'ID-15'!B120,'ID-24'!B120,'ID-26'!B120,'ID-29'!B120,'ID-30'!B120,'ID-32'!B120,'ID-33'!B120,'ID-34'!B120,'ID-37'!B120,'ID-38'!B120,'ID-39'!B120,'ID-40'!B120,'ID-44'!B120,'ID-45'!B120,'ID-53'!B120,'ID-57'!B120,'ID-59'!B120,'ID-70'!B120,'ID-71'!B120)</f>
        <v>0.92691204523721393</v>
      </c>
      <c r="C113" s="1">
        <f>STDEV('ID-08'!B120,'ID-09'!B120,'ID-11'!C120,'ID-14'!C120,'ID-18'!B120,'ID-24'!C120,'ID-26'!C120,'ID-29'!C120,'ID-30'!C120,'ID-34'!C120,'ID-36'!B120,'ID-38'!C120,'ID-39'!C120,'ID-40'!C120,'ID-44'!C120,'ID-45'!C120,'ID-57'!C120,'ID-59'!C120)</f>
        <v>1.0739543921941836</v>
      </c>
      <c r="D113" s="1">
        <f>STDEV('ID-13'!C120,'ID-14'!D120,'ID-15'!C120,'ID-16'!B120,'ID-18'!C120,'ID-26'!D120,'ID-29'!D120,'ID-30'!D120,'ID-33'!C120,'ID-34'!D120,'ID-36'!C120,'ID-37'!C120,'ID-38'!D120,'ID-39'!D120,'ID-40'!D120,'ID-45'!D120,'ID-59'!D120,'ID-71'!C120)</f>
        <v>1.6179548053073098</v>
      </c>
      <c r="E113" s="1">
        <f>STDEV('ID-03'!B120,'ID-09'!C120,'ID-13'!D120,'ID-15'!D120,'ID-16'!C120,'ID-18'!D120,'ID-24'!D120,'ID-29'!E120,'ID-30'!E120,'ID-33'!D120,'ID-34'!E120,'ID-36'!D120,'ID-38'!E120,'ID-39'!E120,'ID-40'!E120,'ID-44'!D120,'ID-45'!E120,'ID-57'!D120,'ID-70'!C120,'ID-71'!D120)</f>
        <v>1.3263746655423292</v>
      </c>
      <c r="F113" s="1">
        <f>STDEV('ID-01'!B120,'ID-02'!B120,'ID-03'!C120,'ID-06'!B120,'ID-08'!C120,'ID-09'!D120,'ID-12'!B120,'ID-16'!D120,'ID-18'!E120,'ID-24'!E120,'ID-29'!F120,'ID-33'!E120,'ID-34'!F120,'ID-36'!E120,'ID-38'!F120,'ID-39'!F120,'ID-40'!F120,'ID-45'!F120,'ID-53'!C120,'ID-54'!B120,'ID-57'!E120,'ID-71'!E120)</f>
        <v>1.5634052046148084</v>
      </c>
      <c r="G113" s="1">
        <f>STDEV('ID-01'!C120,'ID-02'!C120,'ID-03'!D120,'ID-07'!B120,'ID-08'!D120,'ID-11'!D120,'ID-18'!F120,'ID-24'!F120,'ID-29'!G120,'ID-31'!B120,'ID-33'!F120,'ID-34'!G120,'ID-36'!F120,'ID-39'!G120,'ID-40'!G120,'ID-44'!E120,'ID-45'!G120,'ID-50'!B120,'ID-53'!D120,'ID-54'!C120,'ID-57'!F120,'ID-59'!E120,'ID-70'!D120,'ID-71'!F120)</f>
        <v>1.5139838948810094</v>
      </c>
      <c r="H113" s="1">
        <f>STDEV('ID-03'!E120,'ID-11'!E120,'ID-13'!E120,'ID-15'!E120,'ID-16'!E120,'ID-18'!G120,'ID-24'!G120,'ID-29'!H120,'ID-30'!F120,'ID-31'!C120,'ID-33'!G120,'ID-34'!H120,'ID-40'!H120,'ID-44'!F120,'ID-45'!H120,'ID-54'!D120,'ID-57'!G120,'ID-59'!F120,'ID-70'!E120,'ID-71'!G120)</f>
        <v>1.1987661800718596</v>
      </c>
      <c r="I113" s="1">
        <f>STDEV('ID-12'!C120,'ID-18'!H120,'ID-24'!H120,'ID-29'!I120,'ID-40'!I120,'ID-44'!G120,'ID-45'!I120,'ID-59'!G120)</f>
        <v>1.0449799106374895</v>
      </c>
      <c r="J113" s="1">
        <f>STDEV('ID-31'!D120,'ID-40'!J120,'ID-44'!H120,'ID-45'!J120,'ID-57'!H120)</f>
        <v>1.956392228797311</v>
      </c>
      <c r="K113" s="1">
        <f>STDEV('ID-26'!E120,'ID-31'!E120,'ID-34'!I120,'ID-36'!G120,'ID-40'!K120,'ID-44'!I120,'ID-57'!I120)</f>
        <v>2.3863653122401831</v>
      </c>
    </row>
    <row r="114" spans="1:11" x14ac:dyDescent="0.25">
      <c r="A114" s="1">
        <v>13.75</v>
      </c>
      <c r="B114" s="1">
        <f>STDEV('ID-11'!B121,'ID-13'!B121,'ID-14'!B121,'ID-15'!B121,'ID-24'!B121,'ID-26'!B121,'ID-29'!B121,'ID-30'!B121,'ID-32'!B121,'ID-33'!B121,'ID-34'!B121,'ID-37'!B121,'ID-38'!B121,'ID-39'!B121,'ID-40'!B121,'ID-44'!B121,'ID-45'!B121,'ID-53'!B121,'ID-57'!B121,'ID-59'!B121,'ID-70'!B121,'ID-71'!B121)</f>
        <v>0.93437693351305573</v>
      </c>
      <c r="C114" s="1">
        <f>STDEV('ID-08'!B121,'ID-09'!B121,'ID-11'!C121,'ID-14'!C121,'ID-18'!B121,'ID-24'!C121,'ID-26'!C121,'ID-29'!C121,'ID-30'!C121,'ID-34'!C121,'ID-36'!B121,'ID-38'!C121,'ID-39'!C121,'ID-40'!C121,'ID-44'!C121,'ID-45'!C121,'ID-57'!C121,'ID-59'!C121)</f>
        <v>1.0601838726604218</v>
      </c>
      <c r="D114" s="1">
        <f>STDEV('ID-13'!C121,'ID-14'!D121,'ID-15'!C121,'ID-16'!B121,'ID-18'!C121,'ID-26'!D121,'ID-29'!D121,'ID-30'!D121,'ID-33'!C121,'ID-34'!D121,'ID-36'!C121,'ID-37'!C121,'ID-38'!D121,'ID-39'!D121,'ID-40'!D121,'ID-45'!D121,'ID-59'!D121,'ID-71'!C121)</f>
        <v>1.6170672027879716</v>
      </c>
      <c r="E114" s="1">
        <f>STDEV('ID-03'!B121,'ID-09'!C121,'ID-13'!D121,'ID-15'!D121,'ID-16'!C121,'ID-18'!D121,'ID-24'!D121,'ID-29'!E121,'ID-30'!E121,'ID-33'!D121,'ID-34'!E121,'ID-36'!D121,'ID-38'!E121,'ID-39'!E121,'ID-40'!E121,'ID-44'!D121,'ID-45'!E121,'ID-57'!D121,'ID-70'!C121,'ID-71'!D121)</f>
        <v>1.2964436414768179</v>
      </c>
      <c r="F114" s="1">
        <f>STDEV('ID-01'!B121,'ID-02'!B121,'ID-03'!C121,'ID-06'!B121,'ID-08'!C121,'ID-09'!D121,'ID-12'!B121,'ID-16'!D121,'ID-18'!E121,'ID-24'!E121,'ID-29'!F121,'ID-33'!E121,'ID-34'!F121,'ID-36'!E121,'ID-38'!F121,'ID-39'!F121,'ID-40'!F121,'ID-45'!F121,'ID-53'!C121,'ID-54'!B121,'ID-57'!E121,'ID-71'!E121)</f>
        <v>1.5658275651865099</v>
      </c>
      <c r="G114" s="1">
        <f>STDEV('ID-01'!C121,'ID-02'!C121,'ID-03'!D121,'ID-07'!B121,'ID-08'!D121,'ID-11'!D121,'ID-18'!F121,'ID-24'!F121,'ID-29'!G121,'ID-31'!B121,'ID-33'!F121,'ID-34'!G121,'ID-36'!F121,'ID-39'!G121,'ID-40'!G121,'ID-44'!E121,'ID-45'!G121,'ID-50'!B121,'ID-53'!D121,'ID-54'!C121,'ID-57'!F121,'ID-59'!E121,'ID-70'!D121,'ID-71'!F121)</f>
        <v>1.5182924428654234</v>
      </c>
      <c r="H114" s="1">
        <f>STDEV('ID-03'!E121,'ID-11'!E121,'ID-13'!E121,'ID-15'!E121,'ID-16'!E121,'ID-18'!G121,'ID-24'!G121,'ID-29'!H121,'ID-30'!F121,'ID-31'!C121,'ID-33'!G121,'ID-34'!H121,'ID-40'!H121,'ID-44'!F121,'ID-45'!H121,'ID-54'!D121,'ID-57'!G121,'ID-59'!F121,'ID-70'!E121,'ID-71'!G121)</f>
        <v>1.206036176388706</v>
      </c>
      <c r="I114" s="1">
        <f>STDEV('ID-12'!C121,'ID-18'!H121,'ID-24'!H121,'ID-29'!I121,'ID-40'!I121,'ID-44'!G121,'ID-45'!I121,'ID-59'!G121)</f>
        <v>1.0523612268778486</v>
      </c>
      <c r="J114" s="1">
        <f>STDEV('ID-31'!D121,'ID-40'!J121,'ID-44'!H121,'ID-45'!J121,'ID-57'!H121)</f>
        <v>1.9436170802412982</v>
      </c>
      <c r="K114" s="1">
        <f>STDEV('ID-26'!E121,'ID-31'!E121,'ID-34'!I121,'ID-36'!G121,'ID-40'!K121,'ID-44'!I121,'ID-57'!I121)</f>
        <v>2.3780709742205022</v>
      </c>
    </row>
    <row r="115" spans="1:11" x14ac:dyDescent="0.25">
      <c r="A115" s="1">
        <v>13.875</v>
      </c>
      <c r="B115" s="1">
        <f>STDEV('ID-11'!B122,'ID-13'!B122,'ID-14'!B122,'ID-15'!B122,'ID-24'!B122,'ID-26'!B122,'ID-29'!B122,'ID-30'!B122,'ID-32'!B122,'ID-33'!B122,'ID-34'!B122,'ID-37'!B122,'ID-38'!B122,'ID-39'!B122,'ID-40'!B122,'ID-44'!B122,'ID-45'!B122,'ID-53'!B122,'ID-57'!B122,'ID-59'!B122,'ID-70'!B122,'ID-71'!B122)</f>
        <v>0.93042742086701724</v>
      </c>
      <c r="C115" s="1">
        <f>STDEV('ID-08'!B122,'ID-09'!B122,'ID-11'!C122,'ID-14'!C122,'ID-18'!B122,'ID-24'!C122,'ID-26'!C122,'ID-29'!C122,'ID-30'!C122,'ID-34'!C122,'ID-36'!B122,'ID-38'!C122,'ID-39'!C122,'ID-40'!C122,'ID-44'!C122,'ID-45'!C122,'ID-57'!C122,'ID-59'!C122)</f>
        <v>1.0655071559462523</v>
      </c>
      <c r="D115" s="1">
        <f>STDEV('ID-13'!C122,'ID-14'!D122,'ID-15'!C122,'ID-16'!B122,'ID-18'!C122,'ID-26'!D122,'ID-29'!D122,'ID-30'!D122,'ID-33'!C122,'ID-34'!D122,'ID-36'!C122,'ID-37'!C122,'ID-38'!D122,'ID-39'!D122,'ID-40'!D122,'ID-45'!D122,'ID-59'!D122,'ID-71'!C122)</f>
        <v>1.6246686926524825</v>
      </c>
      <c r="E115" s="1">
        <f>STDEV('ID-03'!B122,'ID-09'!C122,'ID-13'!D122,'ID-15'!D122,'ID-16'!C122,'ID-18'!D122,'ID-24'!D122,'ID-29'!E122,'ID-30'!E122,'ID-33'!D122,'ID-34'!E122,'ID-36'!D122,'ID-38'!E122,'ID-39'!E122,'ID-40'!E122,'ID-44'!D122,'ID-45'!E122,'ID-57'!D122,'ID-70'!C122,'ID-71'!D122)</f>
        <v>1.2880350992757985</v>
      </c>
      <c r="F115" s="1">
        <f>STDEV('ID-01'!B122,'ID-02'!B122,'ID-03'!C122,'ID-06'!B122,'ID-08'!C122,'ID-09'!D122,'ID-12'!B122,'ID-16'!D122,'ID-18'!E122,'ID-24'!E122,'ID-29'!F122,'ID-33'!E122,'ID-34'!F122,'ID-36'!E122,'ID-38'!F122,'ID-39'!F122,'ID-40'!F122,'ID-45'!F122,'ID-53'!C122,'ID-54'!B122,'ID-57'!E122,'ID-71'!E122)</f>
        <v>1.5704161069740599</v>
      </c>
      <c r="G115" s="1">
        <f>STDEV('ID-01'!C122,'ID-02'!C122,'ID-03'!D122,'ID-07'!B122,'ID-08'!D122,'ID-11'!D122,'ID-18'!F122,'ID-24'!F122,'ID-29'!G122,'ID-31'!B122,'ID-33'!F122,'ID-34'!G122,'ID-36'!F122,'ID-39'!G122,'ID-40'!G122,'ID-44'!E122,'ID-45'!G122,'ID-50'!B122,'ID-53'!D122,'ID-54'!C122,'ID-57'!F122,'ID-59'!E122,'ID-70'!D122,'ID-71'!F122)</f>
        <v>1.5247699815809119</v>
      </c>
      <c r="H115" s="1">
        <f>STDEV('ID-03'!E122,'ID-11'!E122,'ID-13'!E122,'ID-15'!E122,'ID-16'!E122,'ID-18'!G122,'ID-24'!G122,'ID-29'!H122,'ID-30'!F122,'ID-31'!C122,'ID-33'!G122,'ID-34'!H122,'ID-40'!H122,'ID-44'!F122,'ID-45'!H122,'ID-54'!D122,'ID-57'!G122,'ID-59'!F122,'ID-70'!E122,'ID-71'!G122)</f>
        <v>1.2212077941206856</v>
      </c>
      <c r="I115" s="1">
        <f>STDEV('ID-12'!C122,'ID-18'!H122,'ID-24'!H122,'ID-29'!I122,'ID-40'!I122,'ID-44'!G122,'ID-45'!I122,'ID-59'!G122)</f>
        <v>1.0515347601831468</v>
      </c>
      <c r="J115" s="1">
        <f>STDEV('ID-31'!D122,'ID-40'!J122,'ID-44'!H122,'ID-45'!J122,'ID-57'!H122)</f>
        <v>1.8802669643584171</v>
      </c>
      <c r="K115" s="1">
        <f>STDEV('ID-26'!E122,'ID-31'!E122,'ID-34'!I122,'ID-36'!G122,'ID-40'!K122,'ID-44'!I122,'ID-57'!I122)</f>
        <v>2.3700983373348889</v>
      </c>
    </row>
    <row r="116" spans="1:11" x14ac:dyDescent="0.25">
      <c r="A116" s="1">
        <v>14</v>
      </c>
      <c r="B116" s="1">
        <f>STDEV('ID-11'!B123,'ID-13'!B123,'ID-14'!B123,'ID-15'!B123,'ID-24'!B123,'ID-26'!B123,'ID-29'!B123,'ID-30'!B123,'ID-32'!B123,'ID-33'!B123,'ID-34'!B123,'ID-37'!B123,'ID-38'!B123,'ID-39'!B123,'ID-40'!B123,'ID-44'!B123,'ID-45'!B123,'ID-53'!B123,'ID-57'!B123,'ID-59'!B123,'ID-70'!B123,'ID-71'!B123)</f>
        <v>0.9222079530422439</v>
      </c>
      <c r="C116" s="1">
        <f>STDEV('ID-08'!B123,'ID-09'!B123,'ID-11'!C123,'ID-14'!C123,'ID-18'!B123,'ID-24'!C123,'ID-26'!C123,'ID-29'!C123,'ID-30'!C123,'ID-34'!C123,'ID-36'!B123,'ID-38'!C123,'ID-39'!C123,'ID-40'!C123,'ID-44'!C123,'ID-45'!C123,'ID-57'!C123,'ID-59'!C123)</f>
        <v>1.0683232853086995</v>
      </c>
      <c r="D116" s="1">
        <f>STDEV('ID-13'!C123,'ID-14'!D123,'ID-15'!C123,'ID-16'!B123,'ID-18'!C123,'ID-26'!D123,'ID-29'!D123,'ID-30'!D123,'ID-33'!C123,'ID-34'!D123,'ID-36'!C123,'ID-37'!C123,'ID-38'!D123,'ID-39'!D123,'ID-40'!D123,'ID-45'!D123,'ID-59'!D123,'ID-71'!C123)</f>
        <v>1.6069131148994664</v>
      </c>
      <c r="E116" s="1">
        <f>STDEV('ID-03'!B123,'ID-09'!C123,'ID-13'!D123,'ID-15'!D123,'ID-16'!C123,'ID-18'!D123,'ID-24'!D123,'ID-29'!E123,'ID-30'!E123,'ID-33'!D123,'ID-34'!E123,'ID-36'!D123,'ID-38'!E123,'ID-39'!E123,'ID-40'!E123,'ID-44'!D123,'ID-45'!E123,'ID-57'!D123,'ID-70'!C123,'ID-71'!D123)</f>
        <v>1.3070445442109844</v>
      </c>
      <c r="F116" s="1">
        <f>STDEV('ID-01'!B123,'ID-02'!B123,'ID-03'!C123,'ID-06'!B123,'ID-08'!C123,'ID-09'!D123,'ID-12'!B123,'ID-16'!D123,'ID-18'!E123,'ID-24'!E123,'ID-29'!F123,'ID-33'!E123,'ID-34'!F123,'ID-36'!E123,'ID-38'!F123,'ID-39'!F123,'ID-40'!F123,'ID-45'!F123,'ID-53'!C123,'ID-54'!B123,'ID-57'!E123,'ID-71'!E123)</f>
        <v>1.5712221444523802</v>
      </c>
      <c r="G116" s="1">
        <f>STDEV('ID-01'!C123,'ID-02'!C123,'ID-03'!D123,'ID-07'!B123,'ID-08'!D123,'ID-11'!D123,'ID-18'!F123,'ID-24'!F123,'ID-29'!G123,'ID-31'!B123,'ID-33'!F123,'ID-34'!G123,'ID-36'!F123,'ID-39'!G123,'ID-40'!G123,'ID-44'!E123,'ID-45'!G123,'ID-50'!B123,'ID-53'!D123,'ID-54'!C123,'ID-57'!F123,'ID-59'!E123,'ID-70'!D123,'ID-71'!F123)</f>
        <v>1.5278542525024883</v>
      </c>
      <c r="H116" s="1">
        <f>STDEV('ID-03'!E123,'ID-11'!E123,'ID-13'!E123,'ID-15'!E123,'ID-16'!E123,'ID-18'!G123,'ID-24'!G123,'ID-29'!H123,'ID-30'!F123,'ID-31'!C123,'ID-33'!G123,'ID-34'!H123,'ID-40'!H123,'ID-44'!F123,'ID-45'!H123,'ID-54'!D123,'ID-57'!G123,'ID-59'!F123,'ID-70'!E123,'ID-71'!G123)</f>
        <v>1.2449262557025005</v>
      </c>
      <c r="I116" s="1">
        <f>STDEV('ID-12'!C123,'ID-18'!H123,'ID-24'!H123,'ID-29'!I123,'ID-40'!I123,'ID-44'!G123,'ID-45'!I123,'ID-59'!G123)</f>
        <v>1.0600054106994747</v>
      </c>
      <c r="J116" s="1">
        <f>STDEV('ID-31'!D123,'ID-40'!J123,'ID-44'!H123,'ID-45'!J123,'ID-57'!H123)</f>
        <v>1.8758491756530107</v>
      </c>
      <c r="K116" s="1">
        <f>STDEV('ID-26'!E123,'ID-31'!E123,'ID-34'!I123,'ID-36'!G123,'ID-40'!K123,'ID-44'!I123,'ID-57'!I123)</f>
        <v>2.3599773198179466</v>
      </c>
    </row>
    <row r="117" spans="1:11" x14ac:dyDescent="0.25">
      <c r="A117" s="1">
        <v>14.125</v>
      </c>
      <c r="B117" s="1">
        <f>STDEV('ID-11'!B124,'ID-13'!B124,'ID-14'!B124,'ID-15'!B124,'ID-24'!B124,'ID-26'!B124,'ID-29'!B124,'ID-30'!B124,'ID-32'!B124,'ID-33'!B124,'ID-34'!B124,'ID-37'!B124,'ID-38'!B124,'ID-39'!B124,'ID-40'!B124,'ID-44'!B124,'ID-45'!B124,'ID-53'!B124,'ID-57'!B124,'ID-59'!B124,'ID-70'!B124,'ID-71'!B124)</f>
        <v>0.92902918153288416</v>
      </c>
      <c r="C117" s="1">
        <f>STDEV('ID-08'!B124,'ID-09'!B124,'ID-11'!C124,'ID-14'!C124,'ID-18'!B124,'ID-24'!C124,'ID-26'!C124,'ID-29'!C124,'ID-30'!C124,'ID-34'!C124,'ID-36'!B124,'ID-38'!C124,'ID-39'!C124,'ID-40'!C124,'ID-44'!C124,'ID-45'!C124,'ID-57'!C124,'ID-59'!C124)</f>
        <v>1.0785180747737322</v>
      </c>
      <c r="D117" s="1">
        <f>STDEV('ID-13'!C124,'ID-14'!D124,'ID-15'!C124,'ID-16'!B124,'ID-18'!C124,'ID-26'!D124,'ID-29'!D124,'ID-30'!D124,'ID-33'!C124,'ID-34'!D124,'ID-36'!C124,'ID-37'!C124,'ID-38'!D124,'ID-39'!D124,'ID-40'!D124,'ID-45'!D124,'ID-59'!D124,'ID-71'!C124)</f>
        <v>1.619231280379547</v>
      </c>
      <c r="E117" s="1">
        <f>STDEV('ID-03'!B124,'ID-09'!C124,'ID-13'!D124,'ID-15'!D124,'ID-16'!C124,'ID-18'!D124,'ID-24'!D124,'ID-29'!E124,'ID-30'!E124,'ID-33'!D124,'ID-34'!E124,'ID-36'!D124,'ID-38'!E124,'ID-39'!E124,'ID-40'!E124,'ID-44'!D124,'ID-45'!E124,'ID-57'!D124,'ID-70'!C124,'ID-71'!D124)</f>
        <v>1.3062956474860932</v>
      </c>
      <c r="F117" s="1">
        <f>STDEV('ID-01'!B124,'ID-02'!B124,'ID-03'!C124,'ID-06'!B124,'ID-08'!C124,'ID-09'!D124,'ID-12'!B124,'ID-16'!D124,'ID-18'!E124,'ID-24'!E124,'ID-29'!F124,'ID-33'!E124,'ID-34'!F124,'ID-36'!E124,'ID-38'!F124,'ID-39'!F124,'ID-40'!F124,'ID-45'!F124,'ID-53'!C124,'ID-54'!B124,'ID-57'!E124,'ID-71'!E124)</f>
        <v>1.5740546162830431</v>
      </c>
      <c r="G117" s="1">
        <f>STDEV('ID-01'!C124,'ID-02'!C124,'ID-03'!D124,'ID-07'!B124,'ID-08'!D124,'ID-11'!D124,'ID-18'!F124,'ID-24'!F124,'ID-29'!G124,'ID-31'!B124,'ID-33'!F124,'ID-34'!G124,'ID-36'!F124,'ID-39'!G124,'ID-40'!G124,'ID-44'!E124,'ID-45'!G124,'ID-50'!B124,'ID-53'!D124,'ID-54'!C124,'ID-57'!F124,'ID-59'!E124,'ID-70'!D124,'ID-71'!F124)</f>
        <v>1.5297603235129482</v>
      </c>
      <c r="H117" s="1">
        <f>STDEV('ID-03'!E124,'ID-11'!E124,'ID-13'!E124,'ID-15'!E124,'ID-16'!E124,'ID-18'!G124,'ID-24'!G124,'ID-29'!H124,'ID-30'!F124,'ID-31'!C124,'ID-33'!G124,'ID-34'!H124,'ID-40'!H124,'ID-44'!F124,'ID-45'!H124,'ID-54'!D124,'ID-57'!G124,'ID-59'!F124,'ID-70'!E124,'ID-71'!G124)</f>
        <v>1.2499673372557099</v>
      </c>
      <c r="I117" s="1">
        <f>STDEV('ID-12'!C124,'ID-18'!H124,'ID-24'!H124,'ID-29'!I124,'ID-40'!I124,'ID-44'!G124,'ID-45'!I124,'ID-59'!G124)</f>
        <v>1.0504586520844079</v>
      </c>
      <c r="J117" s="1">
        <f>STDEV('ID-31'!D124,'ID-40'!J124,'ID-44'!H124,'ID-45'!J124,'ID-57'!H124)</f>
        <v>1.8929884932651069</v>
      </c>
      <c r="K117" s="1">
        <f>STDEV('ID-26'!E124,'ID-31'!E124,'ID-34'!I124,'ID-36'!G124,'ID-40'!K124,'ID-44'!I124,'ID-57'!I124)</f>
        <v>2.3424657345289268</v>
      </c>
    </row>
    <row r="118" spans="1:11" x14ac:dyDescent="0.25">
      <c r="A118" s="1">
        <v>14.25</v>
      </c>
      <c r="B118" s="1">
        <f>STDEV('ID-11'!B125,'ID-13'!B125,'ID-14'!B125,'ID-15'!B125,'ID-24'!B125,'ID-26'!B125,'ID-29'!B125,'ID-30'!B125,'ID-32'!B125,'ID-33'!B125,'ID-34'!B125,'ID-37'!B125,'ID-38'!B125,'ID-39'!B125,'ID-40'!B125,'ID-44'!B125,'ID-45'!B125,'ID-53'!B125,'ID-57'!B125,'ID-59'!B125,'ID-70'!B125,'ID-71'!B125)</f>
        <v>0.92830964979693364</v>
      </c>
      <c r="C118" s="1">
        <f>STDEV('ID-08'!B125,'ID-09'!B125,'ID-11'!C125,'ID-14'!C125,'ID-18'!B125,'ID-24'!C125,'ID-26'!C125,'ID-29'!C125,'ID-30'!C125,'ID-34'!C125,'ID-36'!B125,'ID-38'!C125,'ID-39'!C125,'ID-40'!C125,'ID-44'!C125,'ID-45'!C125,'ID-57'!C125,'ID-59'!C125)</f>
        <v>1.0722152369706797</v>
      </c>
      <c r="D118" s="1">
        <f>STDEV('ID-13'!C125,'ID-14'!D125,'ID-15'!C125,'ID-16'!B125,'ID-18'!C125,'ID-26'!D125,'ID-29'!D125,'ID-30'!D125,'ID-33'!C125,'ID-34'!D125,'ID-36'!C125,'ID-37'!C125,'ID-38'!D125,'ID-39'!D125,'ID-40'!D125,'ID-45'!D125,'ID-59'!D125,'ID-71'!C125)</f>
        <v>1.6010286482870644</v>
      </c>
      <c r="E118" s="1">
        <f>STDEV('ID-03'!B125,'ID-09'!C125,'ID-13'!D125,'ID-15'!D125,'ID-16'!C125,'ID-18'!D125,'ID-24'!D125,'ID-29'!E125,'ID-30'!E125,'ID-33'!D125,'ID-34'!E125,'ID-36'!D125,'ID-38'!E125,'ID-39'!E125,'ID-40'!E125,'ID-44'!D125,'ID-45'!E125,'ID-57'!D125,'ID-70'!C125,'ID-71'!D125)</f>
        <v>1.3024017274258048</v>
      </c>
      <c r="F118" s="1">
        <f>STDEV('ID-01'!B125,'ID-02'!B125,'ID-03'!C125,'ID-06'!B125,'ID-08'!C125,'ID-09'!D125,'ID-12'!B125,'ID-16'!D125,'ID-18'!E125,'ID-24'!E125,'ID-29'!F125,'ID-33'!E125,'ID-34'!F125,'ID-36'!E125,'ID-38'!F125,'ID-39'!F125,'ID-40'!F125,'ID-45'!F125,'ID-53'!C125,'ID-54'!B125,'ID-57'!E125,'ID-71'!E125)</f>
        <v>1.577582927120198</v>
      </c>
      <c r="G118" s="1">
        <f>STDEV('ID-01'!C125,'ID-02'!C125,'ID-03'!D125,'ID-07'!B125,'ID-08'!D125,'ID-11'!D125,'ID-18'!F125,'ID-24'!F125,'ID-29'!G125,'ID-31'!B125,'ID-33'!F125,'ID-34'!G125,'ID-36'!F125,'ID-39'!G125,'ID-40'!G125,'ID-44'!E125,'ID-45'!G125,'ID-50'!B125,'ID-53'!D125,'ID-54'!C125,'ID-57'!F125,'ID-59'!E125,'ID-70'!D125,'ID-71'!F125)</f>
        <v>1.5381792092832356</v>
      </c>
      <c r="H118" s="1">
        <f>STDEV('ID-03'!E125,'ID-11'!E125,'ID-13'!E125,'ID-15'!E125,'ID-16'!E125,'ID-18'!G125,'ID-24'!G125,'ID-29'!H125,'ID-30'!F125,'ID-31'!C125,'ID-33'!G125,'ID-34'!H125,'ID-40'!H125,'ID-44'!F125,'ID-45'!H125,'ID-54'!D125,'ID-57'!G125,'ID-59'!F125,'ID-70'!E125,'ID-71'!G125)</f>
        <v>1.2566061831217457</v>
      </c>
      <c r="I118" s="1">
        <f>STDEV('ID-12'!C125,'ID-18'!H125,'ID-24'!H125,'ID-29'!I125,'ID-40'!I125,'ID-44'!G125,'ID-45'!I125,'ID-59'!G125)</f>
        <v>1.042842640507601</v>
      </c>
      <c r="J118" s="1">
        <f>STDEV('ID-31'!D125,'ID-40'!J125,'ID-44'!H125,'ID-45'!J125,'ID-57'!H125)</f>
        <v>1.9000249828162106</v>
      </c>
      <c r="K118" s="1">
        <f>STDEV('ID-26'!E125,'ID-31'!E125,'ID-34'!I125,'ID-36'!G125,'ID-40'!K125,'ID-44'!I125,'ID-57'!I125)</f>
        <v>2.3378870932565117</v>
      </c>
    </row>
    <row r="119" spans="1:11" x14ac:dyDescent="0.25">
      <c r="A119" s="1">
        <v>14.375</v>
      </c>
      <c r="B119" s="1">
        <f>STDEV('ID-11'!B126,'ID-13'!B126,'ID-14'!B126,'ID-15'!B126,'ID-24'!B126,'ID-26'!B126,'ID-29'!B126,'ID-30'!B126,'ID-32'!B126,'ID-33'!B126,'ID-34'!B126,'ID-37'!B126,'ID-38'!B126,'ID-39'!B126,'ID-40'!B126,'ID-44'!B126,'ID-45'!B126,'ID-53'!B126,'ID-57'!B126,'ID-59'!B126,'ID-70'!B126,'ID-71'!B126)</f>
        <v>0.92241793573394126</v>
      </c>
      <c r="C119" s="1">
        <f>STDEV('ID-08'!B126,'ID-09'!B126,'ID-11'!C126,'ID-14'!C126,'ID-18'!B126,'ID-24'!C126,'ID-26'!C126,'ID-29'!C126,'ID-30'!C126,'ID-34'!C126,'ID-36'!B126,'ID-38'!C126,'ID-39'!C126,'ID-40'!C126,'ID-44'!C126,'ID-45'!C126,'ID-57'!C126,'ID-59'!C126)</f>
        <v>1.0712755915538241</v>
      </c>
      <c r="D119" s="1">
        <f>STDEV('ID-13'!C126,'ID-14'!D126,'ID-15'!C126,'ID-16'!B126,'ID-18'!C126,'ID-26'!D126,'ID-29'!D126,'ID-30'!D126,'ID-33'!C126,'ID-34'!D126,'ID-36'!C126,'ID-37'!C126,'ID-38'!D126,'ID-39'!D126,'ID-40'!D126,'ID-45'!D126,'ID-59'!D126,'ID-71'!C126)</f>
        <v>1.577063985893953</v>
      </c>
      <c r="E119" s="1">
        <f>STDEV('ID-03'!B126,'ID-09'!C126,'ID-13'!D126,'ID-15'!D126,'ID-16'!C126,'ID-18'!D126,'ID-24'!D126,'ID-29'!E126,'ID-30'!E126,'ID-33'!D126,'ID-34'!E126,'ID-36'!D126,'ID-38'!E126,'ID-39'!E126,'ID-40'!E126,'ID-44'!D126,'ID-45'!E126,'ID-57'!D126,'ID-70'!C126,'ID-71'!D126)</f>
        <v>1.2997888788311278</v>
      </c>
      <c r="F119" s="1">
        <f>STDEV('ID-01'!B126,'ID-02'!B126,'ID-03'!C126,'ID-06'!B126,'ID-08'!C126,'ID-09'!D126,'ID-12'!B126,'ID-16'!D126,'ID-18'!E126,'ID-24'!E126,'ID-29'!F126,'ID-33'!E126,'ID-34'!F126,'ID-36'!E126,'ID-38'!F126,'ID-39'!F126,'ID-40'!F126,'ID-45'!F126,'ID-53'!C126,'ID-54'!B126,'ID-57'!E126,'ID-71'!E126)</f>
        <v>1.577859970719296</v>
      </c>
      <c r="G119" s="1">
        <f>STDEV('ID-01'!C126,'ID-02'!C126,'ID-03'!D126,'ID-07'!B126,'ID-08'!D126,'ID-11'!D126,'ID-18'!F126,'ID-24'!F126,'ID-29'!G126,'ID-31'!B126,'ID-33'!F126,'ID-34'!G126,'ID-36'!F126,'ID-39'!G126,'ID-40'!G126,'ID-44'!E126,'ID-45'!G126,'ID-50'!B126,'ID-53'!D126,'ID-54'!C126,'ID-57'!F126,'ID-59'!E126,'ID-70'!D126,'ID-71'!F126)</f>
        <v>1.5457815034911002</v>
      </c>
      <c r="H119" s="1">
        <f>STDEV('ID-03'!E126,'ID-11'!E126,'ID-13'!E126,'ID-15'!E126,'ID-16'!E126,'ID-18'!G126,'ID-24'!G126,'ID-29'!H126,'ID-30'!F126,'ID-31'!C126,'ID-33'!G126,'ID-34'!H126,'ID-40'!H126,'ID-44'!F126,'ID-45'!H126,'ID-54'!D126,'ID-57'!G126,'ID-59'!F126,'ID-70'!E126,'ID-71'!G126)</f>
        <v>1.2548045692872518</v>
      </c>
      <c r="I119" s="1">
        <f>STDEV('ID-12'!C126,'ID-18'!H126,'ID-24'!H126,'ID-29'!I126,'ID-40'!I126,'ID-44'!G126,'ID-45'!I126,'ID-59'!G126)</f>
        <v>1.0156891087005644</v>
      </c>
      <c r="J119" s="1">
        <f>STDEV('ID-31'!D126,'ID-40'!J126,'ID-44'!H126,'ID-45'!J126,'ID-57'!H126)</f>
        <v>1.9399252528003834</v>
      </c>
      <c r="K119" s="1">
        <f>STDEV('ID-26'!E126,'ID-31'!E126,'ID-34'!I126,'ID-36'!G126,'ID-40'!K126,'ID-44'!I126,'ID-57'!I126)</f>
        <v>2.3286499654115658</v>
      </c>
    </row>
    <row r="120" spans="1:11" x14ac:dyDescent="0.25">
      <c r="A120" s="1">
        <v>14.5</v>
      </c>
      <c r="B120" s="1">
        <f>STDEV('ID-11'!B127,'ID-13'!B127,'ID-14'!B127,'ID-15'!B127,'ID-24'!B127,'ID-26'!B127,'ID-29'!B127,'ID-30'!B127,'ID-32'!B127,'ID-33'!B127,'ID-34'!B127,'ID-37'!B127,'ID-38'!B127,'ID-39'!B127,'ID-40'!B127,'ID-44'!B127,'ID-45'!B127,'ID-53'!B127,'ID-57'!B127,'ID-59'!B127,'ID-70'!B127,'ID-71'!B127)</f>
        <v>0.90627791888413767</v>
      </c>
      <c r="C120" s="1">
        <f>STDEV('ID-08'!B127,'ID-09'!B127,'ID-11'!C127,'ID-14'!C127,'ID-18'!B127,'ID-24'!C127,'ID-26'!C127,'ID-29'!C127,'ID-30'!C127,'ID-34'!C127,'ID-36'!B127,'ID-38'!C127,'ID-39'!C127,'ID-40'!C127,'ID-44'!C127,'ID-45'!C127,'ID-57'!C127,'ID-59'!C127)</f>
        <v>1.0923990854888084</v>
      </c>
      <c r="D120" s="1">
        <f>STDEV('ID-13'!C127,'ID-14'!D127,'ID-15'!C127,'ID-16'!B127,'ID-18'!C127,'ID-26'!D127,'ID-29'!D127,'ID-30'!D127,'ID-33'!C127,'ID-34'!D127,'ID-36'!C127,'ID-37'!C127,'ID-38'!D127,'ID-39'!D127,'ID-40'!D127,'ID-45'!D127,'ID-59'!D127,'ID-71'!C127)</f>
        <v>1.5911011156609851</v>
      </c>
      <c r="E120" s="1">
        <f>STDEV('ID-03'!B127,'ID-09'!C127,'ID-13'!D127,'ID-15'!D127,'ID-16'!C127,'ID-18'!D127,'ID-24'!D127,'ID-29'!E127,'ID-30'!E127,'ID-33'!D127,'ID-34'!E127,'ID-36'!D127,'ID-38'!E127,'ID-39'!E127,'ID-40'!E127,'ID-44'!D127,'ID-45'!E127,'ID-57'!D127,'ID-70'!C127,'ID-71'!D127)</f>
        <v>1.2875530226219694</v>
      </c>
      <c r="F120" s="1">
        <f>STDEV('ID-01'!B127,'ID-02'!B127,'ID-03'!C127,'ID-06'!B127,'ID-08'!C127,'ID-09'!D127,'ID-12'!B127,'ID-16'!D127,'ID-18'!E127,'ID-24'!E127,'ID-29'!F127,'ID-33'!E127,'ID-34'!F127,'ID-36'!E127,'ID-38'!F127,'ID-39'!F127,'ID-40'!F127,'ID-45'!F127,'ID-53'!C127,'ID-54'!B127,'ID-57'!E127,'ID-71'!E127)</f>
        <v>1.5751596388300413</v>
      </c>
      <c r="G120" s="1">
        <f>STDEV('ID-01'!C127,'ID-02'!C127,'ID-03'!D127,'ID-07'!B127,'ID-08'!D127,'ID-11'!D127,'ID-18'!F127,'ID-24'!F127,'ID-29'!G127,'ID-31'!B127,'ID-33'!F127,'ID-34'!G127,'ID-36'!F127,'ID-39'!G127,'ID-40'!G127,'ID-44'!E127,'ID-45'!G127,'ID-50'!B127,'ID-53'!D127,'ID-54'!C127,'ID-57'!F127,'ID-59'!E127,'ID-70'!D127,'ID-71'!F127)</f>
        <v>1.5473256433629197</v>
      </c>
      <c r="H120" s="1">
        <f>STDEV('ID-03'!E127,'ID-11'!E127,'ID-13'!E127,'ID-15'!E127,'ID-16'!E127,'ID-18'!G127,'ID-24'!G127,'ID-29'!H127,'ID-30'!F127,'ID-31'!C127,'ID-33'!G127,'ID-34'!H127,'ID-40'!H127,'ID-44'!F127,'ID-45'!H127,'ID-54'!D127,'ID-57'!G127,'ID-59'!F127,'ID-70'!E127,'ID-71'!G127)</f>
        <v>1.2546675215477106</v>
      </c>
      <c r="I120" s="1">
        <f>STDEV('ID-12'!C127,'ID-18'!H127,'ID-24'!H127,'ID-29'!I127,'ID-40'!I127,'ID-44'!G127,'ID-45'!I127,'ID-59'!G127)</f>
        <v>1.0140080412219559</v>
      </c>
      <c r="J120" s="1">
        <f>STDEV('ID-31'!D127,'ID-40'!J127,'ID-44'!H127,'ID-45'!J127,'ID-57'!H127)</f>
        <v>1.9299064121921214</v>
      </c>
      <c r="K120" s="1">
        <f>STDEV('ID-26'!E127,'ID-31'!E127,'ID-34'!I127,'ID-36'!G127,'ID-40'!K127,'ID-44'!I127,'ID-57'!I127)</f>
        <v>2.3366058823542946</v>
      </c>
    </row>
    <row r="121" spans="1:11" x14ac:dyDescent="0.25">
      <c r="A121" s="1">
        <v>14.625</v>
      </c>
      <c r="B121" s="1">
        <f>STDEV('ID-11'!B128,'ID-13'!B128,'ID-14'!B128,'ID-15'!B128,'ID-24'!B128,'ID-26'!B128,'ID-29'!B128,'ID-30'!B128,'ID-32'!B128,'ID-33'!B128,'ID-34'!B128,'ID-37'!B128,'ID-38'!B128,'ID-39'!B128,'ID-40'!B128,'ID-44'!B128,'ID-45'!B128,'ID-53'!B128,'ID-57'!B128,'ID-59'!B128,'ID-70'!B128,'ID-71'!B128)</f>
        <v>0.88606334639956796</v>
      </c>
      <c r="C121" s="1">
        <f>STDEV('ID-08'!B128,'ID-09'!B128,'ID-11'!C128,'ID-14'!C128,'ID-18'!B128,'ID-24'!C128,'ID-26'!C128,'ID-29'!C128,'ID-30'!C128,'ID-34'!C128,'ID-36'!B128,'ID-38'!C128,'ID-39'!C128,'ID-40'!C128,'ID-44'!C128,'ID-45'!C128,'ID-57'!C128,'ID-59'!C128)</f>
        <v>1.1049986625453618</v>
      </c>
      <c r="D121" s="1">
        <f>STDEV('ID-13'!C128,'ID-14'!D128,'ID-15'!C128,'ID-16'!B128,'ID-18'!C128,'ID-26'!D128,'ID-29'!D128,'ID-30'!D128,'ID-33'!C128,'ID-34'!D128,'ID-36'!C128,'ID-37'!C128,'ID-38'!D128,'ID-39'!D128,'ID-40'!D128,'ID-45'!D128,'ID-59'!D128,'ID-71'!C128)</f>
        <v>1.5996730455284938</v>
      </c>
      <c r="E121" s="1">
        <f>STDEV('ID-03'!B128,'ID-09'!C128,'ID-13'!D128,'ID-15'!D128,'ID-16'!C128,'ID-18'!D128,'ID-24'!D128,'ID-29'!E128,'ID-30'!E128,'ID-33'!D128,'ID-34'!E128,'ID-36'!D128,'ID-38'!E128,'ID-39'!E128,'ID-40'!E128,'ID-44'!D128,'ID-45'!E128,'ID-57'!D128,'ID-70'!C128,'ID-71'!D128)</f>
        <v>1.2900693965858974</v>
      </c>
      <c r="F121" s="1">
        <f>STDEV('ID-01'!B128,'ID-02'!B128,'ID-03'!C128,'ID-06'!B128,'ID-08'!C128,'ID-09'!D128,'ID-12'!B128,'ID-16'!D128,'ID-18'!E128,'ID-24'!E128,'ID-29'!F128,'ID-33'!E128,'ID-34'!F128,'ID-36'!E128,'ID-38'!F128,'ID-39'!F128,'ID-40'!F128,'ID-45'!F128,'ID-53'!C128,'ID-54'!B128,'ID-57'!E128,'ID-71'!E128)</f>
        <v>1.5730915957923886</v>
      </c>
      <c r="G121" s="1">
        <f>STDEV('ID-01'!C128,'ID-02'!C128,'ID-03'!D128,'ID-07'!B128,'ID-08'!D128,'ID-11'!D128,'ID-18'!F128,'ID-24'!F128,'ID-29'!G128,'ID-31'!B128,'ID-33'!F128,'ID-34'!G128,'ID-36'!F128,'ID-39'!G128,'ID-40'!G128,'ID-44'!E128,'ID-45'!G128,'ID-50'!B128,'ID-53'!D128,'ID-54'!C128,'ID-57'!F128,'ID-59'!E128,'ID-70'!D128,'ID-71'!F128)</f>
        <v>1.549177671428529</v>
      </c>
      <c r="H121" s="1">
        <f>STDEV('ID-03'!E128,'ID-11'!E128,'ID-13'!E128,'ID-15'!E128,'ID-16'!E128,'ID-18'!G128,'ID-24'!G128,'ID-29'!H128,'ID-30'!F128,'ID-31'!C128,'ID-33'!G128,'ID-34'!H128,'ID-40'!H128,'ID-44'!F128,'ID-45'!H128,'ID-54'!D128,'ID-57'!G128,'ID-59'!F128,'ID-70'!E128,'ID-71'!G128)</f>
        <v>1.2497183740430127</v>
      </c>
      <c r="I121" s="1">
        <f>STDEV('ID-12'!C128,'ID-18'!H128,'ID-24'!H128,'ID-29'!I128,'ID-40'!I128,'ID-44'!G128,'ID-45'!I128,'ID-59'!G128)</f>
        <v>0.98820125734136732</v>
      </c>
      <c r="J121" s="1">
        <f>STDEV('ID-31'!D128,'ID-40'!J128,'ID-44'!H128,'ID-45'!J128,'ID-57'!H128)</f>
        <v>1.9287922230786947</v>
      </c>
      <c r="K121" s="1">
        <f>STDEV('ID-26'!E128,'ID-31'!E128,'ID-34'!I128,'ID-36'!G128,'ID-40'!K128,'ID-44'!I128,'ID-57'!I128)</f>
        <v>2.3407087188183171</v>
      </c>
    </row>
    <row r="122" spans="1:11" x14ac:dyDescent="0.25">
      <c r="A122" s="1">
        <v>14.75</v>
      </c>
      <c r="B122" s="1">
        <f>STDEV('ID-11'!B129,'ID-13'!B129,'ID-14'!B129,'ID-15'!B129,'ID-24'!B129,'ID-26'!B129,'ID-29'!B129,'ID-30'!B129,'ID-32'!B129,'ID-33'!B129,'ID-34'!B129,'ID-37'!B129,'ID-38'!B129,'ID-39'!B129,'ID-40'!B129,'ID-44'!B129,'ID-45'!B129,'ID-53'!B129,'ID-57'!B129,'ID-59'!B129,'ID-70'!B129,'ID-71'!B129)</f>
        <v>0.86324255272616734</v>
      </c>
      <c r="C122" s="1">
        <f>STDEV('ID-08'!B129,'ID-09'!B129,'ID-11'!C129,'ID-14'!C129,'ID-18'!B129,'ID-24'!C129,'ID-26'!C129,'ID-29'!C129,'ID-30'!C129,'ID-34'!C129,'ID-36'!B129,'ID-38'!C129,'ID-39'!C129,'ID-40'!C129,'ID-44'!C129,'ID-45'!C129,'ID-57'!C129,'ID-59'!C129)</f>
        <v>1.1040514237132339</v>
      </c>
      <c r="D122" s="1">
        <f>STDEV('ID-13'!C129,'ID-14'!D129,'ID-15'!C129,'ID-16'!B129,'ID-18'!C129,'ID-26'!D129,'ID-29'!D129,'ID-30'!D129,'ID-33'!C129,'ID-34'!D129,'ID-36'!C129,'ID-37'!C129,'ID-38'!D129,'ID-39'!D129,'ID-40'!D129,'ID-45'!D129,'ID-59'!D129,'ID-71'!C129)</f>
        <v>1.5765665869439591</v>
      </c>
      <c r="E122" s="1">
        <f>STDEV('ID-03'!B129,'ID-09'!C129,'ID-13'!D129,'ID-15'!D129,'ID-16'!C129,'ID-18'!D129,'ID-24'!D129,'ID-29'!E129,'ID-30'!E129,'ID-33'!D129,'ID-34'!E129,'ID-36'!D129,'ID-38'!E129,'ID-39'!E129,'ID-40'!E129,'ID-44'!D129,'ID-45'!E129,'ID-57'!D129,'ID-70'!C129,'ID-71'!D129)</f>
        <v>1.280065684966299</v>
      </c>
      <c r="F122" s="1">
        <f>STDEV('ID-01'!B129,'ID-02'!B129,'ID-03'!C129,'ID-06'!B129,'ID-08'!C129,'ID-09'!D129,'ID-12'!B129,'ID-16'!D129,'ID-18'!E129,'ID-24'!E129,'ID-29'!F129,'ID-33'!E129,'ID-34'!F129,'ID-36'!E129,'ID-38'!F129,'ID-39'!F129,'ID-40'!F129,'ID-45'!F129,'ID-53'!C129,'ID-54'!B129,'ID-57'!E129,'ID-71'!E129)</f>
        <v>1.5717692225427033</v>
      </c>
      <c r="G122" s="1">
        <f>STDEV('ID-01'!C129,'ID-02'!C129,'ID-03'!D129,'ID-07'!B129,'ID-08'!D129,'ID-11'!D129,'ID-18'!F129,'ID-24'!F129,'ID-29'!G129,'ID-31'!B129,'ID-33'!F129,'ID-34'!G129,'ID-36'!F129,'ID-39'!G129,'ID-40'!G129,'ID-44'!E129,'ID-45'!G129,'ID-50'!B129,'ID-53'!D129,'ID-54'!C129,'ID-57'!F129,'ID-59'!E129,'ID-70'!D129,'ID-71'!F129)</f>
        <v>1.551598655951498</v>
      </c>
      <c r="H122" s="1">
        <f>STDEV('ID-03'!E129,'ID-11'!E129,'ID-13'!E129,'ID-15'!E129,'ID-16'!E129,'ID-18'!G129,'ID-24'!G129,'ID-29'!H129,'ID-30'!F129,'ID-31'!C129,'ID-33'!G129,'ID-34'!H129,'ID-40'!H129,'ID-44'!F129,'ID-45'!H129,'ID-54'!D129,'ID-57'!G129,'ID-59'!F129,'ID-70'!E129,'ID-71'!G129)</f>
        <v>1.2418690207084726</v>
      </c>
      <c r="I122" s="1">
        <f>STDEV('ID-12'!C129,'ID-18'!H129,'ID-24'!H129,'ID-29'!I129,'ID-40'!I129,'ID-44'!G129,'ID-45'!I129,'ID-59'!G129)</f>
        <v>0.96379549792970864</v>
      </c>
      <c r="J122" s="1">
        <f>STDEV('ID-31'!D129,'ID-40'!J129,'ID-44'!H129,'ID-45'!J129,'ID-57'!H129)</f>
        <v>1.9538646363372265</v>
      </c>
      <c r="K122" s="1">
        <f>STDEV('ID-26'!E129,'ID-31'!E129,'ID-34'!I129,'ID-36'!G129,'ID-40'!K129,'ID-44'!I129,'ID-57'!I129)</f>
        <v>2.3437108907773547</v>
      </c>
    </row>
    <row r="123" spans="1:11" x14ac:dyDescent="0.25">
      <c r="A123" s="1">
        <v>14.875</v>
      </c>
      <c r="B123" s="1">
        <f>STDEV('ID-11'!B130,'ID-13'!B130,'ID-14'!B130,'ID-15'!B130,'ID-24'!B130,'ID-26'!B130,'ID-29'!B130,'ID-30'!B130,'ID-32'!B130,'ID-33'!B130,'ID-34'!B130,'ID-37'!B130,'ID-38'!B130,'ID-39'!B130,'ID-40'!B130,'ID-44'!B130,'ID-45'!B130,'ID-53'!B130,'ID-57'!B130,'ID-59'!B130,'ID-70'!B130,'ID-71'!B130)</f>
        <v>0.86174515704338372</v>
      </c>
      <c r="C123" s="1">
        <f>STDEV('ID-08'!B130,'ID-09'!B130,'ID-11'!C130,'ID-14'!C130,'ID-18'!B130,'ID-24'!C130,'ID-26'!C130,'ID-29'!C130,'ID-30'!C130,'ID-34'!C130,'ID-36'!B130,'ID-38'!C130,'ID-39'!C130,'ID-40'!C130,'ID-44'!C130,'ID-45'!C130,'ID-57'!C130,'ID-59'!C130)</f>
        <v>1.1164500729939617</v>
      </c>
      <c r="D123" s="1">
        <f>STDEV('ID-13'!C130,'ID-14'!D130,'ID-15'!C130,'ID-16'!B130,'ID-18'!C130,'ID-26'!D130,'ID-29'!D130,'ID-30'!D130,'ID-33'!C130,'ID-34'!D130,'ID-36'!C130,'ID-37'!C130,'ID-38'!D130,'ID-39'!D130,'ID-40'!D130,'ID-45'!D130,'ID-59'!D130,'ID-71'!C130)</f>
        <v>1.5576690742806567</v>
      </c>
      <c r="E123" s="1">
        <f>STDEV('ID-03'!B130,'ID-09'!C130,'ID-13'!D130,'ID-15'!D130,'ID-16'!C130,'ID-18'!D130,'ID-24'!D130,'ID-29'!E130,'ID-30'!E130,'ID-33'!D130,'ID-34'!E130,'ID-36'!D130,'ID-38'!E130,'ID-39'!E130,'ID-40'!E130,'ID-44'!D130,'ID-45'!E130,'ID-57'!D130,'ID-70'!C130,'ID-71'!D130)</f>
        <v>1.2841075567899325</v>
      </c>
      <c r="F123" s="1">
        <f>STDEV('ID-01'!B130,'ID-02'!B130,'ID-03'!C130,'ID-06'!B130,'ID-08'!C130,'ID-09'!D130,'ID-12'!B130,'ID-16'!D130,'ID-18'!E130,'ID-24'!E130,'ID-29'!F130,'ID-33'!E130,'ID-34'!F130,'ID-36'!E130,'ID-38'!F130,'ID-39'!F130,'ID-40'!F130,'ID-45'!F130,'ID-53'!C130,'ID-54'!B130,'ID-57'!E130,'ID-71'!E130)</f>
        <v>1.5703708340628801</v>
      </c>
      <c r="G123" s="1">
        <f>STDEV('ID-01'!C130,'ID-02'!C130,'ID-03'!D130,'ID-07'!B130,'ID-08'!D130,'ID-11'!D130,'ID-18'!F130,'ID-24'!F130,'ID-29'!G130,'ID-31'!B130,'ID-33'!F130,'ID-34'!G130,'ID-36'!F130,'ID-39'!G130,'ID-40'!G130,'ID-44'!E130,'ID-45'!G130,'ID-50'!B130,'ID-53'!D130,'ID-54'!C130,'ID-57'!F130,'ID-59'!E130,'ID-70'!D130,'ID-71'!F130)</f>
        <v>1.553895527556423</v>
      </c>
      <c r="H123" s="1">
        <f>STDEV('ID-03'!E130,'ID-11'!E130,'ID-13'!E130,'ID-15'!E130,'ID-16'!E130,'ID-18'!G130,'ID-24'!G130,'ID-29'!H130,'ID-30'!F130,'ID-31'!C130,'ID-33'!G130,'ID-34'!H130,'ID-40'!H130,'ID-44'!F130,'ID-45'!H130,'ID-54'!D130,'ID-57'!G130,'ID-59'!F130,'ID-70'!E130,'ID-71'!G130)</f>
        <v>1.2405276312764073</v>
      </c>
      <c r="I123" s="1">
        <f>STDEV('ID-12'!C130,'ID-18'!H130,'ID-24'!H130,'ID-29'!I130,'ID-40'!I130,'ID-44'!G130,'ID-45'!I130,'ID-59'!G130)</f>
        <v>0.95418631645155838</v>
      </c>
      <c r="J123" s="1">
        <f>STDEV('ID-31'!D130,'ID-40'!J130,'ID-44'!H130,'ID-45'!J130,'ID-57'!H130)</f>
        <v>1.9894126758252673</v>
      </c>
      <c r="K123" s="1">
        <f>STDEV('ID-26'!E130,'ID-31'!E130,'ID-34'!I130,'ID-36'!G130,'ID-40'!K130,'ID-44'!I130,'ID-57'!I130)</f>
        <v>2.3418574864450852</v>
      </c>
    </row>
    <row r="124" spans="1:11" x14ac:dyDescent="0.25">
      <c r="A124" s="1">
        <v>15</v>
      </c>
      <c r="B124" s="1">
        <f>STDEV('ID-11'!B131,'ID-13'!B131,'ID-14'!B131,'ID-15'!B131,'ID-24'!B131,'ID-26'!B131,'ID-29'!B131,'ID-30'!B131,'ID-32'!B131,'ID-33'!B131,'ID-34'!B131,'ID-37'!B131,'ID-38'!B131,'ID-39'!B131,'ID-40'!B131,'ID-44'!B131,'ID-45'!B131,'ID-53'!B131,'ID-57'!B131,'ID-59'!B131,'ID-70'!B131,'ID-71'!B131)</f>
        <v>0.85605867675009661</v>
      </c>
      <c r="C124" s="1">
        <f>STDEV('ID-08'!B131,'ID-09'!B131,'ID-11'!C131,'ID-14'!C131,'ID-18'!B131,'ID-24'!C131,'ID-26'!C131,'ID-29'!C131,'ID-30'!C131,'ID-34'!C131,'ID-36'!B131,'ID-38'!C131,'ID-39'!C131,'ID-40'!C131,'ID-44'!C131,'ID-45'!C131,'ID-57'!C131,'ID-59'!C131)</f>
        <v>1.1196046855264081</v>
      </c>
      <c r="D124" s="1">
        <f>STDEV('ID-13'!C131,'ID-14'!D131,'ID-15'!C131,'ID-16'!B131,'ID-18'!C131,'ID-26'!D131,'ID-29'!D131,'ID-30'!D131,'ID-33'!C131,'ID-34'!D131,'ID-36'!C131,'ID-37'!C131,'ID-38'!D131,'ID-39'!D131,'ID-40'!D131,'ID-45'!D131,'ID-59'!D131,'ID-71'!C131)</f>
        <v>1.5613528859139381</v>
      </c>
      <c r="E124" s="1">
        <f>STDEV('ID-03'!B131,'ID-09'!C131,'ID-13'!D131,'ID-15'!D131,'ID-16'!C131,'ID-18'!D131,'ID-24'!D131,'ID-29'!E131,'ID-30'!E131,'ID-33'!D131,'ID-34'!E131,'ID-36'!D131,'ID-38'!E131,'ID-39'!E131,'ID-40'!E131,'ID-44'!D131,'ID-45'!E131,'ID-57'!D131,'ID-70'!C131,'ID-71'!D131)</f>
        <v>1.2975252127675763</v>
      </c>
      <c r="F124" s="1">
        <f>STDEV('ID-01'!B131,'ID-02'!B131,'ID-03'!C131,'ID-06'!B131,'ID-08'!C131,'ID-09'!D131,'ID-12'!B131,'ID-16'!D131,'ID-18'!E131,'ID-24'!E131,'ID-29'!F131,'ID-33'!E131,'ID-34'!F131,'ID-36'!E131,'ID-38'!F131,'ID-39'!F131,'ID-40'!F131,'ID-45'!F131,'ID-53'!C131,'ID-54'!B131,'ID-57'!E131,'ID-71'!E131)</f>
        <v>1.5696353745261666</v>
      </c>
      <c r="G124" s="1">
        <f>STDEV('ID-01'!C131,'ID-02'!C131,'ID-03'!D131,'ID-07'!B131,'ID-08'!D131,'ID-11'!D131,'ID-18'!F131,'ID-24'!F131,'ID-29'!G131,'ID-31'!B131,'ID-33'!F131,'ID-34'!G131,'ID-36'!F131,'ID-39'!G131,'ID-40'!G131,'ID-44'!E131,'ID-45'!G131,'ID-50'!B131,'ID-53'!D131,'ID-54'!C131,'ID-57'!F131,'ID-59'!E131,'ID-70'!D131,'ID-71'!F131)</f>
        <v>1.5575020495769918</v>
      </c>
      <c r="H124" s="1">
        <f>STDEV('ID-03'!E131,'ID-11'!E131,'ID-13'!E131,'ID-15'!E131,'ID-16'!E131,'ID-18'!G131,'ID-24'!G131,'ID-29'!H131,'ID-30'!F131,'ID-31'!C131,'ID-33'!G131,'ID-34'!H131,'ID-40'!H131,'ID-44'!F131,'ID-45'!H131,'ID-54'!D131,'ID-57'!G131,'ID-59'!F131,'ID-70'!E131,'ID-71'!G131)</f>
        <v>1.2338203756332877</v>
      </c>
      <c r="I124" s="1">
        <f>STDEV('ID-12'!C131,'ID-18'!H131,'ID-24'!H131,'ID-29'!I131,'ID-40'!I131,'ID-44'!G131,'ID-45'!I131,'ID-59'!G131)</f>
        <v>0.93496802453086636</v>
      </c>
      <c r="J124" s="1">
        <f>STDEV('ID-31'!D131,'ID-40'!J131,'ID-44'!H131,'ID-45'!J131,'ID-57'!H131)</f>
        <v>1.9783666087043206</v>
      </c>
      <c r="K124" s="1">
        <f>STDEV('ID-26'!E131,'ID-31'!E131,'ID-34'!I131,'ID-36'!G131,'ID-40'!K131,'ID-44'!I131,'ID-57'!I131)</f>
        <v>2.3388987877855651</v>
      </c>
    </row>
    <row r="125" spans="1:11" x14ac:dyDescent="0.25">
      <c r="A125" s="1">
        <v>15.125</v>
      </c>
      <c r="B125" s="1">
        <f>STDEV('ID-11'!B132,'ID-13'!B132,'ID-14'!B132,'ID-15'!B132,'ID-24'!B132,'ID-26'!B132,'ID-29'!B132,'ID-30'!B132,'ID-32'!B132,'ID-33'!B132,'ID-34'!B132,'ID-37'!B132,'ID-38'!B132,'ID-39'!B132,'ID-40'!B132,'ID-44'!B132,'ID-45'!B132,'ID-53'!B132,'ID-57'!B132,'ID-59'!B132,'ID-70'!B132,'ID-71'!B132)</f>
        <v>0.85711729860049546</v>
      </c>
      <c r="C125" s="1">
        <f>STDEV('ID-08'!B132,'ID-09'!B132,'ID-11'!C132,'ID-14'!C132,'ID-18'!B132,'ID-24'!C132,'ID-26'!C132,'ID-29'!C132,'ID-30'!C132,'ID-34'!C132,'ID-36'!B132,'ID-38'!C132,'ID-39'!C132,'ID-40'!C132,'ID-44'!C132,'ID-45'!C132,'ID-57'!C132,'ID-59'!C132)</f>
        <v>1.1376946897257891</v>
      </c>
      <c r="D125" s="1">
        <f>STDEV('ID-13'!C132,'ID-14'!D132,'ID-15'!C132,'ID-16'!B132,'ID-18'!C132,'ID-26'!D132,'ID-29'!D132,'ID-30'!D132,'ID-33'!C132,'ID-34'!D132,'ID-36'!C132,'ID-37'!C132,'ID-38'!D132,'ID-39'!D132,'ID-40'!D132,'ID-45'!D132,'ID-59'!D132,'ID-71'!C132)</f>
        <v>1.5685682354761397</v>
      </c>
      <c r="E125" s="1">
        <f>STDEV('ID-03'!B132,'ID-09'!C132,'ID-13'!D132,'ID-15'!D132,'ID-16'!C132,'ID-18'!D132,'ID-24'!D132,'ID-29'!E132,'ID-30'!E132,'ID-33'!D132,'ID-34'!E132,'ID-36'!D132,'ID-38'!E132,'ID-39'!E132,'ID-40'!E132,'ID-44'!D132,'ID-45'!E132,'ID-57'!D132,'ID-70'!C132,'ID-71'!D132)</f>
        <v>1.3034234811641565</v>
      </c>
      <c r="F125" s="1">
        <f>STDEV('ID-01'!B132,'ID-02'!B132,'ID-03'!C132,'ID-06'!B132,'ID-08'!C132,'ID-09'!D132,'ID-12'!B132,'ID-16'!D132,'ID-18'!E132,'ID-24'!E132,'ID-29'!F132,'ID-33'!E132,'ID-34'!F132,'ID-36'!E132,'ID-38'!F132,'ID-39'!F132,'ID-40'!F132,'ID-45'!F132,'ID-53'!C132,'ID-54'!B132,'ID-57'!E132,'ID-71'!E132)</f>
        <v>1.5704538916816106</v>
      </c>
      <c r="G125" s="1">
        <f>STDEV('ID-01'!C132,'ID-02'!C132,'ID-03'!D132,'ID-07'!B132,'ID-08'!D132,'ID-11'!D132,'ID-18'!F132,'ID-24'!F132,'ID-29'!G132,'ID-31'!B132,'ID-33'!F132,'ID-34'!G132,'ID-36'!F132,'ID-39'!G132,'ID-40'!G132,'ID-44'!E132,'ID-45'!G132,'ID-50'!B132,'ID-53'!D132,'ID-54'!C132,'ID-57'!F132,'ID-59'!E132,'ID-70'!D132,'ID-71'!F132)</f>
        <v>1.5602623809698011</v>
      </c>
      <c r="H125" s="1">
        <f>STDEV('ID-03'!E132,'ID-11'!E132,'ID-13'!E132,'ID-15'!E132,'ID-16'!E132,'ID-18'!G132,'ID-24'!G132,'ID-29'!H132,'ID-30'!F132,'ID-31'!C132,'ID-33'!G132,'ID-34'!H132,'ID-40'!H132,'ID-44'!F132,'ID-45'!H132,'ID-54'!D132,'ID-57'!G132,'ID-59'!F132,'ID-70'!E132,'ID-71'!G132)</f>
        <v>1.2293308226701654</v>
      </c>
      <c r="I125" s="1">
        <f>STDEV('ID-12'!C132,'ID-18'!H132,'ID-24'!H132,'ID-29'!I132,'ID-40'!I132,'ID-44'!G132,'ID-45'!I132,'ID-59'!G132)</f>
        <v>0.93187747057788894</v>
      </c>
      <c r="J125" s="1">
        <f>STDEV('ID-31'!D132,'ID-40'!J132,'ID-44'!H132,'ID-45'!J132,'ID-57'!H132)</f>
        <v>1.9818602167623607</v>
      </c>
      <c r="K125" s="1">
        <f>STDEV('ID-26'!E132,'ID-31'!E132,'ID-34'!I132,'ID-36'!G132,'ID-40'!K132,'ID-44'!I132,'ID-57'!I132)</f>
        <v>2.3409776288699655</v>
      </c>
    </row>
    <row r="126" spans="1:11" x14ac:dyDescent="0.25">
      <c r="A126" s="1">
        <v>15.25</v>
      </c>
      <c r="B126" s="1">
        <f>STDEV('ID-11'!B133,'ID-13'!B133,'ID-14'!B133,'ID-15'!B133,'ID-24'!B133,'ID-26'!B133,'ID-29'!B133,'ID-30'!B133,'ID-32'!B133,'ID-33'!B133,'ID-34'!B133,'ID-37'!B133,'ID-38'!B133,'ID-39'!B133,'ID-40'!B133,'ID-44'!B133,'ID-45'!B133,'ID-53'!B133,'ID-57'!B133,'ID-59'!B133,'ID-70'!B133,'ID-71'!B133)</f>
        <v>0.85480276048498038</v>
      </c>
      <c r="C126" s="1">
        <f>STDEV('ID-08'!B133,'ID-09'!B133,'ID-11'!C133,'ID-14'!C133,'ID-18'!B133,'ID-24'!C133,'ID-26'!C133,'ID-29'!C133,'ID-30'!C133,'ID-34'!C133,'ID-36'!B133,'ID-38'!C133,'ID-39'!C133,'ID-40'!C133,'ID-44'!C133,'ID-45'!C133,'ID-57'!C133,'ID-59'!C133)</f>
        <v>1.1475466415371856</v>
      </c>
      <c r="D126" s="1">
        <f>STDEV('ID-13'!C133,'ID-14'!D133,'ID-15'!C133,'ID-16'!B133,'ID-18'!C133,'ID-26'!D133,'ID-29'!D133,'ID-30'!D133,'ID-33'!C133,'ID-34'!D133,'ID-36'!C133,'ID-37'!C133,'ID-38'!D133,'ID-39'!D133,'ID-40'!D133,'ID-45'!D133,'ID-59'!D133,'ID-71'!C133)</f>
        <v>1.5981278233114196</v>
      </c>
      <c r="E126" s="1">
        <f>STDEV('ID-03'!B133,'ID-09'!C133,'ID-13'!D133,'ID-15'!D133,'ID-16'!C133,'ID-18'!D133,'ID-24'!D133,'ID-29'!E133,'ID-30'!E133,'ID-33'!D133,'ID-34'!E133,'ID-36'!D133,'ID-38'!E133,'ID-39'!E133,'ID-40'!E133,'ID-44'!D133,'ID-45'!E133,'ID-57'!D133,'ID-70'!C133,'ID-71'!D133)</f>
        <v>1.3120722963543954</v>
      </c>
      <c r="F126" s="1">
        <f>STDEV('ID-01'!B133,'ID-02'!B133,'ID-03'!C133,'ID-06'!B133,'ID-08'!C133,'ID-09'!D133,'ID-12'!B133,'ID-16'!D133,'ID-18'!E133,'ID-24'!E133,'ID-29'!F133,'ID-33'!E133,'ID-34'!F133,'ID-36'!E133,'ID-38'!F133,'ID-39'!F133,'ID-40'!F133,'ID-45'!F133,'ID-53'!C133,'ID-54'!B133,'ID-57'!E133,'ID-71'!E133)</f>
        <v>1.5694679283378745</v>
      </c>
      <c r="G126" s="1">
        <f>STDEV('ID-01'!C133,'ID-02'!C133,'ID-03'!D133,'ID-07'!B133,'ID-08'!D133,'ID-11'!D133,'ID-18'!F133,'ID-24'!F133,'ID-29'!G133,'ID-31'!B133,'ID-33'!F133,'ID-34'!G133,'ID-36'!F133,'ID-39'!G133,'ID-40'!G133,'ID-44'!E133,'ID-45'!G133,'ID-50'!B133,'ID-53'!D133,'ID-54'!C133,'ID-57'!F133,'ID-59'!E133,'ID-70'!D133,'ID-71'!F133)</f>
        <v>1.5592583837776304</v>
      </c>
      <c r="H126" s="1">
        <f>STDEV('ID-03'!E133,'ID-11'!E133,'ID-13'!E133,'ID-15'!E133,'ID-16'!E133,'ID-18'!G133,'ID-24'!G133,'ID-29'!H133,'ID-30'!F133,'ID-31'!C133,'ID-33'!G133,'ID-34'!H133,'ID-40'!H133,'ID-44'!F133,'ID-45'!H133,'ID-54'!D133,'ID-57'!G133,'ID-59'!F133,'ID-70'!E133,'ID-71'!G133)</f>
        <v>1.218386810644208</v>
      </c>
      <c r="I126" s="1">
        <f>STDEV('ID-12'!C133,'ID-18'!H133,'ID-24'!H133,'ID-29'!I133,'ID-40'!I133,'ID-44'!G133,'ID-45'!I133,'ID-59'!G133)</f>
        <v>0.94315876036298762</v>
      </c>
      <c r="J126" s="1">
        <f>STDEV('ID-31'!D133,'ID-40'!J133,'ID-44'!H133,'ID-45'!J133,'ID-57'!H133)</f>
        <v>2.0740224791206265</v>
      </c>
      <c r="K126" s="1">
        <f>STDEV('ID-26'!E133,'ID-31'!E133,'ID-34'!I133,'ID-36'!G133,'ID-40'!K133,'ID-44'!I133,'ID-57'!I133)</f>
        <v>2.3514739804207387</v>
      </c>
    </row>
    <row r="127" spans="1:11" x14ac:dyDescent="0.25">
      <c r="A127" s="1">
        <v>15.375</v>
      </c>
      <c r="B127" s="1">
        <f>STDEV('ID-11'!B134,'ID-13'!B134,'ID-14'!B134,'ID-15'!B134,'ID-24'!B134,'ID-26'!B134,'ID-29'!B134,'ID-30'!B134,'ID-32'!B134,'ID-33'!B134,'ID-34'!B134,'ID-37'!B134,'ID-38'!B134,'ID-39'!B134,'ID-40'!B134,'ID-44'!B134,'ID-45'!B134,'ID-53'!B134,'ID-57'!B134,'ID-59'!B134,'ID-70'!B134,'ID-71'!B134)</f>
        <v>0.86392763200779588</v>
      </c>
      <c r="C127" s="1">
        <f>STDEV('ID-08'!B134,'ID-09'!B134,'ID-11'!C134,'ID-14'!C134,'ID-18'!B134,'ID-24'!C134,'ID-26'!C134,'ID-29'!C134,'ID-30'!C134,'ID-34'!C134,'ID-36'!B134,'ID-38'!C134,'ID-39'!C134,'ID-40'!C134,'ID-44'!C134,'ID-45'!C134,'ID-57'!C134,'ID-59'!C134)</f>
        <v>1.1814918780974617</v>
      </c>
      <c r="D127" s="1">
        <f>STDEV('ID-13'!C134,'ID-14'!D134,'ID-15'!C134,'ID-16'!B134,'ID-18'!C134,'ID-26'!D134,'ID-29'!D134,'ID-30'!D134,'ID-33'!C134,'ID-34'!D134,'ID-36'!C134,'ID-37'!C134,'ID-38'!D134,'ID-39'!D134,'ID-40'!D134,'ID-45'!D134,'ID-59'!D134,'ID-71'!C134)</f>
        <v>1.5987198791540314</v>
      </c>
      <c r="E127" s="1">
        <f>STDEV('ID-03'!B134,'ID-09'!C134,'ID-13'!D134,'ID-15'!D134,'ID-16'!C134,'ID-18'!D134,'ID-24'!D134,'ID-29'!E134,'ID-30'!E134,'ID-33'!D134,'ID-34'!E134,'ID-36'!D134,'ID-38'!E134,'ID-39'!E134,'ID-40'!E134,'ID-44'!D134,'ID-45'!E134,'ID-57'!D134,'ID-70'!C134,'ID-71'!D134)</f>
        <v>1.3167210418442863</v>
      </c>
      <c r="F127" s="1">
        <f>STDEV('ID-01'!B134,'ID-02'!B134,'ID-03'!C134,'ID-06'!B134,'ID-08'!C134,'ID-09'!D134,'ID-12'!B134,'ID-16'!D134,'ID-18'!E134,'ID-24'!E134,'ID-29'!F134,'ID-33'!E134,'ID-34'!F134,'ID-36'!E134,'ID-38'!F134,'ID-39'!F134,'ID-40'!F134,'ID-45'!F134,'ID-53'!C134,'ID-54'!B134,'ID-57'!E134,'ID-71'!E134)</f>
        <v>1.5694571835086344</v>
      </c>
      <c r="G127" s="1">
        <f>STDEV('ID-01'!C134,'ID-02'!C134,'ID-03'!D134,'ID-07'!B134,'ID-08'!D134,'ID-11'!D134,'ID-18'!F134,'ID-24'!F134,'ID-29'!G134,'ID-31'!B134,'ID-33'!F134,'ID-34'!G134,'ID-36'!F134,'ID-39'!G134,'ID-40'!G134,'ID-44'!E134,'ID-45'!G134,'ID-50'!B134,'ID-53'!D134,'ID-54'!C134,'ID-57'!F134,'ID-59'!E134,'ID-70'!D134,'ID-71'!F134)</f>
        <v>1.5566652901362534</v>
      </c>
      <c r="H127" s="1">
        <f>STDEV('ID-03'!E134,'ID-11'!E134,'ID-13'!E134,'ID-15'!E134,'ID-16'!E134,'ID-18'!G134,'ID-24'!G134,'ID-29'!H134,'ID-30'!F134,'ID-31'!C134,'ID-33'!G134,'ID-34'!H134,'ID-40'!H134,'ID-44'!F134,'ID-45'!H134,'ID-54'!D134,'ID-57'!G134,'ID-59'!F134,'ID-70'!E134,'ID-71'!G134)</f>
        <v>1.2130807116642468</v>
      </c>
      <c r="I127" s="1">
        <f>STDEV('ID-12'!C134,'ID-18'!H134,'ID-24'!H134,'ID-29'!I134,'ID-40'!I134,'ID-44'!G134,'ID-45'!I134,'ID-59'!G134)</f>
        <v>0.93531442309943302</v>
      </c>
      <c r="J127" s="1">
        <f>STDEV('ID-31'!D134,'ID-40'!J134,'ID-44'!H134,'ID-45'!J134,'ID-57'!H134)</f>
        <v>2.0967073929672697</v>
      </c>
      <c r="K127" s="1">
        <f>STDEV('ID-26'!E134,'ID-31'!E134,'ID-34'!I134,'ID-36'!G134,'ID-40'!K134,'ID-44'!I134,'ID-57'!I134)</f>
        <v>2.3391944694364812</v>
      </c>
    </row>
    <row r="128" spans="1:11" x14ac:dyDescent="0.25">
      <c r="A128" s="1">
        <v>15.5</v>
      </c>
      <c r="B128" s="1">
        <f>STDEV('ID-11'!B135,'ID-13'!B135,'ID-14'!B135,'ID-15'!B135,'ID-24'!B135,'ID-26'!B135,'ID-29'!B135,'ID-30'!B135,'ID-32'!B135,'ID-33'!B135,'ID-34'!B135,'ID-37'!B135,'ID-38'!B135,'ID-39'!B135,'ID-40'!B135,'ID-44'!B135,'ID-45'!B135,'ID-53'!B135,'ID-57'!B135,'ID-59'!B135,'ID-70'!B135,'ID-71'!B135)</f>
        <v>0.8774567012807214</v>
      </c>
      <c r="C128" s="1">
        <f>STDEV('ID-08'!B135,'ID-09'!B135,'ID-11'!C135,'ID-14'!C135,'ID-18'!B135,'ID-24'!C135,'ID-26'!C135,'ID-29'!C135,'ID-30'!C135,'ID-34'!C135,'ID-36'!B135,'ID-38'!C135,'ID-39'!C135,'ID-40'!C135,'ID-44'!C135,'ID-45'!C135,'ID-57'!C135,'ID-59'!C135)</f>
        <v>1.1952205082255065</v>
      </c>
      <c r="D128" s="1">
        <f>STDEV('ID-13'!C135,'ID-14'!D135,'ID-15'!C135,'ID-16'!B135,'ID-18'!C135,'ID-26'!D135,'ID-29'!D135,'ID-30'!D135,'ID-33'!C135,'ID-34'!D135,'ID-36'!C135,'ID-37'!C135,'ID-38'!D135,'ID-39'!D135,'ID-40'!D135,'ID-45'!D135,'ID-59'!D135,'ID-71'!C135)</f>
        <v>1.6180208419983839</v>
      </c>
      <c r="E128" s="1">
        <f>STDEV('ID-03'!B135,'ID-09'!C135,'ID-13'!D135,'ID-15'!D135,'ID-16'!C135,'ID-18'!D135,'ID-24'!D135,'ID-29'!E135,'ID-30'!E135,'ID-33'!D135,'ID-34'!E135,'ID-36'!D135,'ID-38'!E135,'ID-39'!E135,'ID-40'!E135,'ID-44'!D135,'ID-45'!E135,'ID-57'!D135,'ID-70'!C135,'ID-71'!D135)</f>
        <v>1.3264329312533945</v>
      </c>
      <c r="F128" s="1">
        <f>STDEV('ID-01'!B135,'ID-02'!B135,'ID-03'!C135,'ID-06'!B135,'ID-08'!C135,'ID-09'!D135,'ID-12'!B135,'ID-16'!D135,'ID-18'!E135,'ID-24'!E135,'ID-29'!F135,'ID-33'!E135,'ID-34'!F135,'ID-36'!E135,'ID-38'!F135,'ID-39'!F135,'ID-40'!F135,'ID-45'!F135,'ID-53'!C135,'ID-54'!B135,'ID-57'!E135,'ID-71'!E135)</f>
        <v>1.5681956509282911</v>
      </c>
      <c r="G128" s="1">
        <f>STDEV('ID-01'!C135,'ID-02'!C135,'ID-03'!D135,'ID-07'!B135,'ID-08'!D135,'ID-11'!D135,'ID-18'!F135,'ID-24'!F135,'ID-29'!G135,'ID-31'!B135,'ID-33'!F135,'ID-34'!G135,'ID-36'!F135,'ID-39'!G135,'ID-40'!G135,'ID-44'!E135,'ID-45'!G135,'ID-50'!B135,'ID-53'!D135,'ID-54'!C135,'ID-57'!F135,'ID-59'!E135,'ID-70'!D135,'ID-71'!F135)</f>
        <v>1.5535162745016535</v>
      </c>
      <c r="H128" s="1">
        <f>STDEV('ID-03'!E135,'ID-11'!E135,'ID-13'!E135,'ID-15'!E135,'ID-16'!E135,'ID-18'!G135,'ID-24'!G135,'ID-29'!H135,'ID-30'!F135,'ID-31'!C135,'ID-33'!G135,'ID-34'!H135,'ID-40'!H135,'ID-44'!F135,'ID-45'!H135,'ID-54'!D135,'ID-57'!G135,'ID-59'!F135,'ID-70'!E135,'ID-71'!G135)</f>
        <v>1.2130083216549077</v>
      </c>
      <c r="I128" s="1">
        <f>STDEV('ID-12'!C135,'ID-18'!H135,'ID-24'!H135,'ID-29'!I135,'ID-40'!I135,'ID-44'!G135,'ID-45'!I135,'ID-59'!G135)</f>
        <v>0.94692853846982794</v>
      </c>
      <c r="J128" s="1">
        <f>STDEV('ID-31'!D135,'ID-40'!J135,'ID-44'!H135,'ID-45'!J135,'ID-57'!H135)</f>
        <v>2.1095067472852307</v>
      </c>
      <c r="K128" s="1">
        <f>STDEV('ID-26'!E135,'ID-31'!E135,'ID-34'!I135,'ID-36'!G135,'ID-40'!K135,'ID-44'!I135,'ID-57'!I135)</f>
        <v>2.3456283656782602</v>
      </c>
    </row>
    <row r="129" spans="1:11" x14ac:dyDescent="0.25">
      <c r="A129" s="1">
        <v>15.625</v>
      </c>
      <c r="B129" s="1">
        <f>STDEV('ID-11'!B136,'ID-13'!B136,'ID-14'!B136,'ID-15'!B136,'ID-24'!B136,'ID-26'!B136,'ID-29'!B136,'ID-30'!B136,'ID-32'!B136,'ID-33'!B136,'ID-34'!B136,'ID-37'!B136,'ID-38'!B136,'ID-39'!B136,'ID-40'!B136,'ID-44'!B136,'ID-45'!B136,'ID-53'!B136,'ID-57'!B136,'ID-59'!B136,'ID-70'!B136,'ID-71'!B136)</f>
        <v>0.88160746393855327</v>
      </c>
      <c r="C129" s="1">
        <f>STDEV('ID-08'!B136,'ID-09'!B136,'ID-11'!C136,'ID-14'!C136,'ID-18'!B136,'ID-24'!C136,'ID-26'!C136,'ID-29'!C136,'ID-30'!C136,'ID-34'!C136,'ID-36'!B136,'ID-38'!C136,'ID-39'!C136,'ID-40'!C136,'ID-44'!C136,'ID-45'!C136,'ID-57'!C136,'ID-59'!C136)</f>
        <v>1.2132900976046437</v>
      </c>
      <c r="D129" s="1">
        <f>STDEV('ID-13'!C136,'ID-14'!D136,'ID-15'!C136,'ID-16'!B136,'ID-18'!C136,'ID-26'!D136,'ID-29'!D136,'ID-30'!D136,'ID-33'!C136,'ID-34'!D136,'ID-36'!C136,'ID-37'!C136,'ID-38'!D136,'ID-39'!D136,'ID-40'!D136,'ID-45'!D136,'ID-59'!D136,'ID-71'!C136)</f>
        <v>1.6476194250980225</v>
      </c>
      <c r="E129" s="1">
        <f>STDEV('ID-03'!B136,'ID-09'!C136,'ID-13'!D136,'ID-15'!D136,'ID-16'!C136,'ID-18'!D136,'ID-24'!D136,'ID-29'!E136,'ID-30'!E136,'ID-33'!D136,'ID-34'!E136,'ID-36'!D136,'ID-38'!E136,'ID-39'!E136,'ID-40'!E136,'ID-44'!D136,'ID-45'!E136,'ID-57'!D136,'ID-70'!C136,'ID-71'!D136)</f>
        <v>1.3192000978816716</v>
      </c>
      <c r="F129" s="1">
        <f>STDEV('ID-01'!B136,'ID-02'!B136,'ID-03'!C136,'ID-06'!B136,'ID-08'!C136,'ID-09'!D136,'ID-12'!B136,'ID-16'!D136,'ID-18'!E136,'ID-24'!E136,'ID-29'!F136,'ID-33'!E136,'ID-34'!F136,'ID-36'!E136,'ID-38'!F136,'ID-39'!F136,'ID-40'!F136,'ID-45'!F136,'ID-53'!C136,'ID-54'!B136,'ID-57'!E136,'ID-71'!E136)</f>
        <v>1.5671922939887195</v>
      </c>
      <c r="G129" s="1">
        <f>STDEV('ID-01'!C136,'ID-02'!C136,'ID-03'!D136,'ID-07'!B136,'ID-08'!D136,'ID-11'!D136,'ID-18'!F136,'ID-24'!F136,'ID-29'!G136,'ID-31'!B136,'ID-33'!F136,'ID-34'!G136,'ID-36'!F136,'ID-39'!G136,'ID-40'!G136,'ID-44'!E136,'ID-45'!G136,'ID-50'!B136,'ID-53'!D136,'ID-54'!C136,'ID-57'!F136,'ID-59'!E136,'ID-70'!D136,'ID-71'!F136)</f>
        <v>1.5501661058273315</v>
      </c>
      <c r="H129" s="1">
        <f>STDEV('ID-03'!E136,'ID-11'!E136,'ID-13'!E136,'ID-15'!E136,'ID-16'!E136,'ID-18'!G136,'ID-24'!G136,'ID-29'!H136,'ID-30'!F136,'ID-31'!C136,'ID-33'!G136,'ID-34'!H136,'ID-40'!H136,'ID-44'!F136,'ID-45'!H136,'ID-54'!D136,'ID-57'!G136,'ID-59'!F136,'ID-70'!E136,'ID-71'!G136)</f>
        <v>1.2158393861078076</v>
      </c>
      <c r="I129" s="1">
        <f>STDEV('ID-12'!C136,'ID-18'!H136,'ID-24'!H136,'ID-29'!I136,'ID-40'!I136,'ID-44'!G136,'ID-45'!I136,'ID-59'!G136)</f>
        <v>0.94318821161369215</v>
      </c>
      <c r="J129" s="1">
        <f>STDEV('ID-31'!D136,'ID-40'!J136,'ID-44'!H136,'ID-45'!J136,'ID-57'!H136)</f>
        <v>2.1064554061351819</v>
      </c>
      <c r="K129" s="1">
        <f>STDEV('ID-26'!E136,'ID-31'!E136,'ID-34'!I136,'ID-36'!G136,'ID-40'!K136,'ID-44'!I136,'ID-57'!I136)</f>
        <v>2.3569792124755682</v>
      </c>
    </row>
    <row r="130" spans="1:11" x14ac:dyDescent="0.25">
      <c r="A130" s="1">
        <v>15.75</v>
      </c>
      <c r="B130" s="1">
        <f>STDEV('ID-11'!B137,'ID-13'!B137,'ID-14'!B137,'ID-15'!B137,'ID-24'!B137,'ID-26'!B137,'ID-29'!B137,'ID-30'!B137,'ID-32'!B137,'ID-33'!B137,'ID-34'!B137,'ID-37'!B137,'ID-38'!B137,'ID-39'!B137,'ID-40'!B137,'ID-44'!B137,'ID-45'!B137,'ID-53'!B137,'ID-57'!B137,'ID-59'!B137,'ID-70'!B137,'ID-71'!B137)</f>
        <v>0.88928389969933985</v>
      </c>
      <c r="C130" s="1">
        <f>STDEV('ID-08'!B137,'ID-09'!B137,'ID-11'!C137,'ID-14'!C137,'ID-18'!B137,'ID-24'!C137,'ID-26'!C137,'ID-29'!C137,'ID-30'!C137,'ID-34'!C137,'ID-36'!B137,'ID-38'!C137,'ID-39'!C137,'ID-40'!C137,'ID-44'!C137,'ID-45'!C137,'ID-57'!C137,'ID-59'!C137)</f>
        <v>1.1946985220090445</v>
      </c>
      <c r="D130" s="1">
        <f>STDEV('ID-13'!C137,'ID-14'!D137,'ID-15'!C137,'ID-16'!B137,'ID-18'!C137,'ID-26'!D137,'ID-29'!D137,'ID-30'!D137,'ID-33'!C137,'ID-34'!D137,'ID-36'!C137,'ID-37'!C137,'ID-38'!D137,'ID-39'!D137,'ID-40'!D137,'ID-45'!D137,'ID-59'!D137,'ID-71'!C137)</f>
        <v>1.6557284181074443</v>
      </c>
      <c r="E130" s="1">
        <f>STDEV('ID-03'!B137,'ID-09'!C137,'ID-13'!D137,'ID-15'!D137,'ID-16'!C137,'ID-18'!D137,'ID-24'!D137,'ID-29'!E137,'ID-30'!E137,'ID-33'!D137,'ID-34'!E137,'ID-36'!D137,'ID-38'!E137,'ID-39'!E137,'ID-40'!E137,'ID-44'!D137,'ID-45'!E137,'ID-57'!D137,'ID-70'!C137,'ID-71'!D137)</f>
        <v>1.3210752461151212</v>
      </c>
      <c r="F130" s="1">
        <f>STDEV('ID-01'!B137,'ID-02'!B137,'ID-03'!C137,'ID-06'!B137,'ID-08'!C137,'ID-09'!D137,'ID-12'!B137,'ID-16'!D137,'ID-18'!E137,'ID-24'!E137,'ID-29'!F137,'ID-33'!E137,'ID-34'!F137,'ID-36'!E137,'ID-38'!F137,'ID-39'!F137,'ID-40'!F137,'ID-45'!F137,'ID-53'!C137,'ID-54'!B137,'ID-57'!E137,'ID-71'!E137)</f>
        <v>1.5673818901549474</v>
      </c>
      <c r="G130" s="1">
        <f>STDEV('ID-01'!C137,'ID-02'!C137,'ID-03'!D137,'ID-07'!B137,'ID-08'!D137,'ID-11'!D137,'ID-18'!F137,'ID-24'!F137,'ID-29'!G137,'ID-31'!B137,'ID-33'!F137,'ID-34'!G137,'ID-36'!F137,'ID-39'!G137,'ID-40'!G137,'ID-44'!E137,'ID-45'!G137,'ID-50'!B137,'ID-53'!D137,'ID-54'!C137,'ID-57'!F137,'ID-59'!E137,'ID-70'!D137,'ID-71'!F137)</f>
        <v>1.5506992568944513</v>
      </c>
      <c r="H130" s="1">
        <f>STDEV('ID-03'!E137,'ID-11'!E137,'ID-13'!E137,'ID-15'!E137,'ID-16'!E137,'ID-18'!G137,'ID-24'!G137,'ID-29'!H137,'ID-30'!F137,'ID-31'!C137,'ID-33'!G137,'ID-34'!H137,'ID-40'!H137,'ID-44'!F137,'ID-45'!H137,'ID-54'!D137,'ID-57'!G137,'ID-59'!F137,'ID-70'!E137,'ID-71'!G137)</f>
        <v>1.2181771789604368</v>
      </c>
      <c r="I130" s="1">
        <f>STDEV('ID-12'!C137,'ID-18'!H137,'ID-24'!H137,'ID-29'!I137,'ID-40'!I137,'ID-44'!G137,'ID-45'!I137,'ID-59'!G137)</f>
        <v>0.96923254483325394</v>
      </c>
      <c r="J130" s="1">
        <f>STDEV('ID-31'!D137,'ID-40'!J137,'ID-44'!H137,'ID-45'!J137,'ID-57'!H137)</f>
        <v>2.0943411660646936</v>
      </c>
      <c r="K130" s="1">
        <f>STDEV('ID-26'!E137,'ID-31'!E137,'ID-34'!I137,'ID-36'!G137,'ID-40'!K137,'ID-44'!I137,'ID-57'!I137)</f>
        <v>2.3682257887989224</v>
      </c>
    </row>
    <row r="131" spans="1:11" x14ac:dyDescent="0.25">
      <c r="A131" s="1">
        <v>15.875</v>
      </c>
      <c r="B131" s="1">
        <f>STDEV('ID-11'!B138,'ID-13'!B138,'ID-14'!B138,'ID-15'!B138,'ID-24'!B138,'ID-26'!B138,'ID-29'!B138,'ID-30'!B138,'ID-32'!B138,'ID-33'!B138,'ID-34'!B138,'ID-37'!B138,'ID-38'!B138,'ID-39'!B138,'ID-40'!B138,'ID-44'!B138,'ID-45'!B138,'ID-53'!B138,'ID-57'!B138,'ID-59'!B138,'ID-70'!B138,'ID-71'!B138)</f>
        <v>0.89762025933420819</v>
      </c>
      <c r="C131" s="1">
        <f>STDEV('ID-08'!B138,'ID-09'!B138,'ID-11'!C138,'ID-14'!C138,'ID-18'!B138,'ID-24'!C138,'ID-26'!C138,'ID-29'!C138,'ID-30'!C138,'ID-34'!C138,'ID-36'!B138,'ID-38'!C138,'ID-39'!C138,'ID-40'!C138,'ID-44'!C138,'ID-45'!C138,'ID-57'!C138,'ID-59'!C138)</f>
        <v>1.1869044514917417</v>
      </c>
      <c r="D131" s="1">
        <f>STDEV('ID-13'!C138,'ID-14'!D138,'ID-15'!C138,'ID-16'!B138,'ID-18'!C138,'ID-26'!D138,'ID-29'!D138,'ID-30'!D138,'ID-33'!C138,'ID-34'!D138,'ID-36'!C138,'ID-37'!C138,'ID-38'!D138,'ID-39'!D138,'ID-40'!D138,'ID-45'!D138,'ID-59'!D138,'ID-71'!C138)</f>
        <v>1.6436208291101599</v>
      </c>
      <c r="E131" s="1">
        <f>STDEV('ID-03'!B138,'ID-09'!C138,'ID-13'!D138,'ID-15'!D138,'ID-16'!C138,'ID-18'!D138,'ID-24'!D138,'ID-29'!E138,'ID-30'!E138,'ID-33'!D138,'ID-34'!E138,'ID-36'!D138,'ID-38'!E138,'ID-39'!E138,'ID-40'!E138,'ID-44'!D138,'ID-45'!E138,'ID-57'!D138,'ID-70'!C138,'ID-71'!D138)</f>
        <v>1.3283912959816992</v>
      </c>
      <c r="F131" s="1">
        <f>STDEV('ID-01'!B138,'ID-02'!B138,'ID-03'!C138,'ID-06'!B138,'ID-08'!C138,'ID-09'!D138,'ID-12'!B138,'ID-16'!D138,'ID-18'!E138,'ID-24'!E138,'ID-29'!F138,'ID-33'!E138,'ID-34'!F138,'ID-36'!E138,'ID-38'!F138,'ID-39'!F138,'ID-40'!F138,'ID-45'!F138,'ID-53'!C138,'ID-54'!B138,'ID-57'!E138,'ID-71'!E138)</f>
        <v>1.5691319858785668</v>
      </c>
      <c r="G131" s="1">
        <f>STDEV('ID-01'!C138,'ID-02'!C138,'ID-03'!D138,'ID-07'!B138,'ID-08'!D138,'ID-11'!D138,'ID-18'!F138,'ID-24'!F138,'ID-29'!G138,'ID-31'!B138,'ID-33'!F138,'ID-34'!G138,'ID-36'!F138,'ID-39'!G138,'ID-40'!G138,'ID-44'!E138,'ID-45'!G138,'ID-50'!B138,'ID-53'!D138,'ID-54'!C138,'ID-57'!F138,'ID-59'!E138,'ID-70'!D138,'ID-71'!F138)</f>
        <v>1.5518839677606635</v>
      </c>
      <c r="H131" s="1">
        <f>STDEV('ID-03'!E138,'ID-11'!E138,'ID-13'!E138,'ID-15'!E138,'ID-16'!E138,'ID-18'!G138,'ID-24'!G138,'ID-29'!H138,'ID-30'!F138,'ID-31'!C138,'ID-33'!G138,'ID-34'!H138,'ID-40'!H138,'ID-44'!F138,'ID-45'!H138,'ID-54'!D138,'ID-57'!G138,'ID-59'!F138,'ID-70'!E138,'ID-71'!G138)</f>
        <v>1.2224766735849211</v>
      </c>
      <c r="I131" s="1">
        <f>STDEV('ID-12'!C138,'ID-18'!H138,'ID-24'!H138,'ID-29'!I138,'ID-40'!I138,'ID-44'!G138,'ID-45'!I138,'ID-59'!G138)</f>
        <v>0.99351979024486703</v>
      </c>
      <c r="J131" s="1">
        <f>STDEV('ID-31'!D138,'ID-40'!J138,'ID-44'!H138,'ID-45'!J138,'ID-57'!H138)</f>
        <v>2.100030349153978</v>
      </c>
      <c r="K131" s="1">
        <f>STDEV('ID-26'!E138,'ID-31'!E138,'ID-34'!I138,'ID-36'!G138,'ID-40'!K138,'ID-44'!I138,'ID-57'!I138)</f>
        <v>2.3678500467796608</v>
      </c>
    </row>
    <row r="132" spans="1:11" x14ac:dyDescent="0.25">
      <c r="A132" s="1">
        <v>16</v>
      </c>
      <c r="B132" s="1">
        <f>STDEV('ID-11'!B139,'ID-13'!B139,'ID-14'!B139,'ID-15'!B139,'ID-24'!B139,'ID-26'!B139,'ID-29'!B139,'ID-30'!B139,'ID-32'!B139,'ID-33'!B139,'ID-34'!B139,'ID-37'!B139,'ID-38'!B139,'ID-39'!B139,'ID-40'!B139,'ID-44'!B139,'ID-45'!B139,'ID-53'!B139,'ID-57'!B139,'ID-59'!B139,'ID-70'!B139,'ID-71'!B139)</f>
        <v>0.90628166236417973</v>
      </c>
      <c r="C132" s="1">
        <f>STDEV('ID-08'!B139,'ID-09'!B139,'ID-11'!C139,'ID-14'!C139,'ID-18'!B139,'ID-24'!C139,'ID-26'!C139,'ID-29'!C139,'ID-30'!C139,'ID-34'!C139,'ID-36'!B139,'ID-38'!C139,'ID-39'!C139,'ID-40'!C139,'ID-44'!C139,'ID-45'!C139,'ID-57'!C139,'ID-59'!C139)</f>
        <v>1.1684211204250075</v>
      </c>
      <c r="D132" s="1">
        <f>STDEV('ID-13'!C139,'ID-14'!D139,'ID-15'!C139,'ID-16'!B139,'ID-18'!C139,'ID-26'!D139,'ID-29'!D139,'ID-30'!D139,'ID-33'!C139,'ID-34'!D139,'ID-36'!C139,'ID-37'!C139,'ID-38'!D139,'ID-39'!D139,'ID-40'!D139,'ID-45'!D139,'ID-59'!D139,'ID-71'!C139)</f>
        <v>1.6414665948787044</v>
      </c>
      <c r="E132" s="1">
        <f>STDEV('ID-03'!B139,'ID-09'!C139,'ID-13'!D139,'ID-15'!D139,'ID-16'!C139,'ID-18'!D139,'ID-24'!D139,'ID-29'!E139,'ID-30'!E139,'ID-33'!D139,'ID-34'!E139,'ID-36'!D139,'ID-38'!E139,'ID-39'!E139,'ID-40'!E139,'ID-44'!D139,'ID-45'!E139,'ID-57'!D139,'ID-70'!C139,'ID-71'!D139)</f>
        <v>1.32065722624529</v>
      </c>
      <c r="F132" s="1">
        <f>STDEV('ID-01'!B139,'ID-02'!B139,'ID-03'!C139,'ID-06'!B139,'ID-08'!C139,'ID-09'!D139,'ID-12'!B139,'ID-16'!D139,'ID-18'!E139,'ID-24'!E139,'ID-29'!F139,'ID-33'!E139,'ID-34'!F139,'ID-36'!E139,'ID-38'!F139,'ID-39'!F139,'ID-40'!F139,'ID-45'!F139,'ID-53'!C139,'ID-54'!B139,'ID-57'!E139,'ID-71'!E139)</f>
        <v>1.5702062700856474</v>
      </c>
      <c r="G132" s="1">
        <f>STDEV('ID-01'!C139,'ID-02'!C139,'ID-03'!D139,'ID-07'!B139,'ID-08'!D139,'ID-11'!D139,'ID-18'!F139,'ID-24'!F139,'ID-29'!G139,'ID-31'!B139,'ID-33'!F139,'ID-34'!G139,'ID-36'!F139,'ID-39'!G139,'ID-40'!G139,'ID-44'!E139,'ID-45'!G139,'ID-50'!B139,'ID-53'!D139,'ID-54'!C139,'ID-57'!F139,'ID-59'!E139,'ID-70'!D139,'ID-71'!F139)</f>
        <v>1.5549350314249879</v>
      </c>
      <c r="H132" s="1">
        <f>STDEV('ID-03'!E139,'ID-11'!E139,'ID-13'!E139,'ID-15'!E139,'ID-16'!E139,'ID-18'!G139,'ID-24'!G139,'ID-29'!H139,'ID-30'!F139,'ID-31'!C139,'ID-33'!G139,'ID-34'!H139,'ID-40'!H139,'ID-44'!F139,'ID-45'!H139,'ID-54'!D139,'ID-57'!G139,'ID-59'!F139,'ID-70'!E139,'ID-71'!G139)</f>
        <v>1.2260618391150755</v>
      </c>
      <c r="I132" s="1">
        <f>STDEV('ID-12'!C139,'ID-18'!H139,'ID-24'!H139,'ID-29'!I139,'ID-40'!I139,'ID-44'!G139,'ID-45'!I139,'ID-59'!G139)</f>
        <v>0.97268122216321817</v>
      </c>
      <c r="J132" s="1">
        <f>STDEV('ID-31'!D139,'ID-40'!J139,'ID-44'!H139,'ID-45'!J139,'ID-57'!H139)</f>
        <v>2.0779002838050742</v>
      </c>
      <c r="K132" s="1">
        <f>STDEV('ID-26'!E139,'ID-31'!E139,'ID-34'!I139,'ID-36'!G139,'ID-40'!K139,'ID-44'!I139,'ID-57'!I139)</f>
        <v>2.3720779391204427</v>
      </c>
    </row>
    <row r="133" spans="1:11" x14ac:dyDescent="0.25">
      <c r="A133" s="1">
        <v>16.125</v>
      </c>
      <c r="B133" s="1">
        <f>STDEV('ID-11'!B140,'ID-13'!B140,'ID-14'!B140,'ID-15'!B140,'ID-24'!B140,'ID-26'!B140,'ID-29'!B140,'ID-30'!B140,'ID-32'!B140,'ID-33'!B140,'ID-34'!B140,'ID-37'!B140,'ID-38'!B140,'ID-39'!B140,'ID-40'!B140,'ID-44'!B140,'ID-45'!B140,'ID-53'!B140,'ID-57'!B140,'ID-59'!B140,'ID-70'!B140,'ID-71'!B140)</f>
        <v>0.91654035722175786</v>
      </c>
      <c r="C133" s="1">
        <f>STDEV('ID-08'!B140,'ID-09'!B140,'ID-11'!C140,'ID-14'!C140,'ID-18'!B140,'ID-24'!C140,'ID-26'!C140,'ID-29'!C140,'ID-30'!C140,'ID-34'!C140,'ID-36'!B140,'ID-38'!C140,'ID-39'!C140,'ID-40'!C140,'ID-44'!C140,'ID-45'!C140,'ID-57'!C140,'ID-59'!C140)</f>
        <v>1.187629261714348</v>
      </c>
      <c r="D133" s="1">
        <f>STDEV('ID-13'!C140,'ID-14'!D140,'ID-15'!C140,'ID-16'!B140,'ID-18'!C140,'ID-26'!D140,'ID-29'!D140,'ID-30'!D140,'ID-33'!C140,'ID-34'!D140,'ID-36'!C140,'ID-37'!C140,'ID-38'!D140,'ID-39'!D140,'ID-40'!D140,'ID-45'!D140,'ID-59'!D140,'ID-71'!C140)</f>
        <v>1.6327708579417448</v>
      </c>
      <c r="E133" s="1">
        <f>STDEV('ID-03'!B140,'ID-09'!C140,'ID-13'!D140,'ID-15'!D140,'ID-16'!C140,'ID-18'!D140,'ID-24'!D140,'ID-29'!E140,'ID-30'!E140,'ID-33'!D140,'ID-34'!E140,'ID-36'!D140,'ID-38'!E140,'ID-39'!E140,'ID-40'!E140,'ID-44'!D140,'ID-45'!E140,'ID-57'!D140,'ID-70'!C140,'ID-71'!D140)</f>
        <v>1.3314852344066452</v>
      </c>
      <c r="F133" s="1">
        <f>STDEV('ID-01'!B140,'ID-02'!B140,'ID-03'!C140,'ID-06'!B140,'ID-08'!C140,'ID-09'!D140,'ID-12'!B140,'ID-16'!D140,'ID-18'!E140,'ID-24'!E140,'ID-29'!F140,'ID-33'!E140,'ID-34'!F140,'ID-36'!E140,'ID-38'!F140,'ID-39'!F140,'ID-40'!F140,'ID-45'!F140,'ID-53'!C140,'ID-54'!B140,'ID-57'!E140,'ID-71'!E140)</f>
        <v>1.5716444115590198</v>
      </c>
      <c r="G133" s="1">
        <f>STDEV('ID-01'!C140,'ID-02'!C140,'ID-03'!D140,'ID-07'!B140,'ID-08'!D140,'ID-11'!D140,'ID-18'!F140,'ID-24'!F140,'ID-29'!G140,'ID-31'!B140,'ID-33'!F140,'ID-34'!G140,'ID-36'!F140,'ID-39'!G140,'ID-40'!G140,'ID-44'!E140,'ID-45'!G140,'ID-50'!B140,'ID-53'!D140,'ID-54'!C140,'ID-57'!F140,'ID-59'!E140,'ID-70'!D140,'ID-71'!F140)</f>
        <v>1.5578197669404121</v>
      </c>
      <c r="H133" s="1">
        <f>STDEV('ID-03'!E140,'ID-11'!E140,'ID-13'!E140,'ID-15'!E140,'ID-16'!E140,'ID-18'!G140,'ID-24'!G140,'ID-29'!H140,'ID-30'!F140,'ID-31'!C140,'ID-33'!G140,'ID-34'!H140,'ID-40'!H140,'ID-44'!F140,'ID-45'!H140,'ID-54'!D140,'ID-57'!G140,'ID-59'!F140,'ID-70'!E140,'ID-71'!G140)</f>
        <v>1.2309365661726879</v>
      </c>
      <c r="I133" s="1">
        <f>STDEV('ID-12'!C140,'ID-18'!H140,'ID-24'!H140,'ID-29'!I140,'ID-40'!I140,'ID-44'!G140,'ID-45'!I140,'ID-59'!G140)</f>
        <v>0.97318911203400682</v>
      </c>
      <c r="J133" s="1">
        <f>STDEV('ID-31'!D140,'ID-40'!J140,'ID-44'!H140,'ID-45'!J140,'ID-57'!H140)</f>
        <v>2.0597654654690101</v>
      </c>
      <c r="K133" s="1">
        <f>STDEV('ID-26'!E140,'ID-31'!E140,'ID-34'!I140,'ID-36'!G140,'ID-40'!K140,'ID-44'!I140,'ID-57'!I140)</f>
        <v>2.3743317357786218</v>
      </c>
    </row>
    <row r="134" spans="1:11" x14ac:dyDescent="0.25">
      <c r="A134" s="1">
        <v>16.25</v>
      </c>
      <c r="B134" s="1">
        <f>STDEV('ID-11'!B141,'ID-13'!B141,'ID-14'!B141,'ID-15'!B141,'ID-24'!B141,'ID-26'!B141,'ID-29'!B141,'ID-30'!B141,'ID-32'!B141,'ID-33'!B141,'ID-34'!B141,'ID-37'!B141,'ID-38'!B141,'ID-39'!B141,'ID-40'!B141,'ID-44'!B141,'ID-45'!B141,'ID-53'!B141,'ID-57'!B141,'ID-59'!B141,'ID-70'!B141,'ID-71'!B141)</f>
        <v>0.92943986253905497</v>
      </c>
      <c r="C134" s="1">
        <f>STDEV('ID-08'!B141,'ID-09'!B141,'ID-11'!C141,'ID-14'!C141,'ID-18'!B141,'ID-24'!C141,'ID-26'!C141,'ID-29'!C141,'ID-30'!C141,'ID-34'!C141,'ID-36'!B141,'ID-38'!C141,'ID-39'!C141,'ID-40'!C141,'ID-44'!C141,'ID-45'!C141,'ID-57'!C141,'ID-59'!C141)</f>
        <v>1.204961418413782</v>
      </c>
      <c r="D134" s="1">
        <f>STDEV('ID-13'!C141,'ID-14'!D141,'ID-15'!C141,'ID-16'!B141,'ID-18'!C141,'ID-26'!D141,'ID-29'!D141,'ID-30'!D141,'ID-33'!C141,'ID-34'!D141,'ID-36'!C141,'ID-37'!C141,'ID-38'!D141,'ID-39'!D141,'ID-40'!D141,'ID-45'!D141,'ID-59'!D141,'ID-71'!C141)</f>
        <v>1.6263333215524032</v>
      </c>
      <c r="E134" s="1">
        <f>STDEV('ID-03'!B141,'ID-09'!C141,'ID-13'!D141,'ID-15'!D141,'ID-16'!C141,'ID-18'!D141,'ID-24'!D141,'ID-29'!E141,'ID-30'!E141,'ID-33'!D141,'ID-34'!E141,'ID-36'!D141,'ID-38'!E141,'ID-39'!E141,'ID-40'!E141,'ID-44'!D141,'ID-45'!E141,'ID-57'!D141,'ID-70'!C141,'ID-71'!D141)</f>
        <v>1.3204512406513469</v>
      </c>
      <c r="F134" s="1">
        <f>STDEV('ID-01'!B141,'ID-02'!B141,'ID-03'!C141,'ID-06'!B141,'ID-08'!C141,'ID-09'!D141,'ID-12'!B141,'ID-16'!D141,'ID-18'!E141,'ID-24'!E141,'ID-29'!F141,'ID-33'!E141,'ID-34'!F141,'ID-36'!E141,'ID-38'!F141,'ID-39'!F141,'ID-40'!F141,'ID-45'!F141,'ID-53'!C141,'ID-54'!B141,'ID-57'!E141,'ID-71'!E141)</f>
        <v>1.5727558515106297</v>
      </c>
      <c r="G134" s="1">
        <f>STDEV('ID-01'!C141,'ID-02'!C141,'ID-03'!D141,'ID-07'!B141,'ID-08'!D141,'ID-11'!D141,'ID-18'!F141,'ID-24'!F141,'ID-29'!G141,'ID-31'!B141,'ID-33'!F141,'ID-34'!G141,'ID-36'!F141,'ID-39'!G141,'ID-40'!G141,'ID-44'!E141,'ID-45'!G141,'ID-50'!B141,'ID-53'!D141,'ID-54'!C141,'ID-57'!F141,'ID-59'!E141,'ID-70'!D141,'ID-71'!F141)</f>
        <v>1.5565802040736236</v>
      </c>
      <c r="H134" s="1">
        <f>STDEV('ID-03'!E141,'ID-11'!E141,'ID-13'!E141,'ID-15'!E141,'ID-16'!E141,'ID-18'!G141,'ID-24'!G141,'ID-29'!H141,'ID-30'!F141,'ID-31'!C141,'ID-33'!G141,'ID-34'!H141,'ID-40'!H141,'ID-44'!F141,'ID-45'!H141,'ID-54'!D141,'ID-57'!G141,'ID-59'!F141,'ID-70'!E141,'ID-71'!G141)</f>
        <v>1.2444400336210728</v>
      </c>
      <c r="I134" s="1">
        <f>STDEV('ID-12'!C141,'ID-18'!H141,'ID-24'!H141,'ID-29'!I141,'ID-40'!I141,'ID-44'!G141,'ID-45'!I141,'ID-59'!G141)</f>
        <v>0.98610573914800059</v>
      </c>
      <c r="J134" s="1">
        <f>STDEV('ID-31'!D141,'ID-40'!J141,'ID-44'!H141,'ID-45'!J141,'ID-57'!H141)</f>
        <v>2.0414629494461654</v>
      </c>
      <c r="K134" s="1">
        <f>STDEV('ID-26'!E141,'ID-31'!E141,'ID-34'!I141,'ID-36'!G141,'ID-40'!K141,'ID-44'!I141,'ID-57'!I141)</f>
        <v>2.3692700790991186</v>
      </c>
    </row>
    <row r="135" spans="1:11" x14ac:dyDescent="0.25">
      <c r="A135" s="1">
        <v>16.375</v>
      </c>
      <c r="B135" s="1">
        <f>STDEV('ID-11'!B142,'ID-13'!B142,'ID-14'!B142,'ID-15'!B142,'ID-24'!B142,'ID-26'!B142,'ID-29'!B142,'ID-30'!B142,'ID-32'!B142,'ID-33'!B142,'ID-34'!B142,'ID-37'!B142,'ID-38'!B142,'ID-39'!B142,'ID-40'!B142,'ID-44'!B142,'ID-45'!B142,'ID-53'!B142,'ID-57'!B142,'ID-59'!B142,'ID-70'!B142,'ID-71'!B142)</f>
        <v>0.93233400403848221</v>
      </c>
      <c r="C135" s="1">
        <f>STDEV('ID-08'!B142,'ID-09'!B142,'ID-11'!C142,'ID-14'!C142,'ID-18'!B142,'ID-24'!C142,'ID-26'!C142,'ID-29'!C142,'ID-30'!C142,'ID-34'!C142,'ID-36'!B142,'ID-38'!C142,'ID-39'!C142,'ID-40'!C142,'ID-44'!C142,'ID-45'!C142,'ID-57'!C142,'ID-59'!C142)</f>
        <v>1.1996187221013528</v>
      </c>
      <c r="D135" s="1">
        <f>STDEV('ID-13'!C142,'ID-14'!D142,'ID-15'!C142,'ID-16'!B142,'ID-18'!C142,'ID-26'!D142,'ID-29'!D142,'ID-30'!D142,'ID-33'!C142,'ID-34'!D142,'ID-36'!C142,'ID-37'!C142,'ID-38'!D142,'ID-39'!D142,'ID-40'!D142,'ID-45'!D142,'ID-59'!D142,'ID-71'!C142)</f>
        <v>1.6523670866486853</v>
      </c>
      <c r="E135" s="1">
        <f>STDEV('ID-03'!B142,'ID-09'!C142,'ID-13'!D142,'ID-15'!D142,'ID-16'!C142,'ID-18'!D142,'ID-24'!D142,'ID-29'!E142,'ID-30'!E142,'ID-33'!D142,'ID-34'!E142,'ID-36'!D142,'ID-38'!E142,'ID-39'!E142,'ID-40'!E142,'ID-44'!D142,'ID-45'!E142,'ID-57'!D142,'ID-70'!C142,'ID-71'!D142)</f>
        <v>1.3184825789359396</v>
      </c>
      <c r="F135" s="1">
        <f>STDEV('ID-01'!B142,'ID-02'!B142,'ID-03'!C142,'ID-06'!B142,'ID-08'!C142,'ID-09'!D142,'ID-12'!B142,'ID-16'!D142,'ID-18'!E142,'ID-24'!E142,'ID-29'!F142,'ID-33'!E142,'ID-34'!F142,'ID-36'!E142,'ID-38'!F142,'ID-39'!F142,'ID-40'!F142,'ID-45'!F142,'ID-53'!C142,'ID-54'!B142,'ID-57'!E142,'ID-71'!E142)</f>
        <v>1.5739143221331207</v>
      </c>
      <c r="G135" s="1">
        <f>STDEV('ID-01'!C142,'ID-02'!C142,'ID-03'!D142,'ID-07'!B142,'ID-08'!D142,'ID-11'!D142,'ID-18'!F142,'ID-24'!F142,'ID-29'!G142,'ID-31'!B142,'ID-33'!F142,'ID-34'!G142,'ID-36'!F142,'ID-39'!G142,'ID-40'!G142,'ID-44'!E142,'ID-45'!G142,'ID-50'!B142,'ID-53'!D142,'ID-54'!C142,'ID-57'!F142,'ID-59'!E142,'ID-70'!D142,'ID-71'!F142)</f>
        <v>1.5541328629942985</v>
      </c>
      <c r="H135" s="1">
        <f>STDEV('ID-03'!E142,'ID-11'!E142,'ID-13'!E142,'ID-15'!E142,'ID-16'!E142,'ID-18'!G142,'ID-24'!G142,'ID-29'!H142,'ID-30'!F142,'ID-31'!C142,'ID-33'!G142,'ID-34'!H142,'ID-40'!H142,'ID-44'!F142,'ID-45'!H142,'ID-54'!D142,'ID-57'!G142,'ID-59'!F142,'ID-70'!E142,'ID-71'!G142)</f>
        <v>1.2436424774321515</v>
      </c>
      <c r="I135" s="1">
        <f>STDEV('ID-12'!C142,'ID-18'!H142,'ID-24'!H142,'ID-29'!I142,'ID-40'!I142,'ID-44'!G142,'ID-45'!I142,'ID-59'!G142)</f>
        <v>0.98271902554634505</v>
      </c>
      <c r="J135" s="1">
        <f>STDEV('ID-31'!D142,'ID-40'!J142,'ID-44'!H142,'ID-45'!J142,'ID-57'!H142)</f>
        <v>2.0309821023683599</v>
      </c>
      <c r="K135" s="1">
        <f>STDEV('ID-26'!E142,'ID-31'!E142,'ID-34'!I142,'ID-36'!G142,'ID-40'!K142,'ID-44'!I142,'ID-57'!I142)</f>
        <v>2.374875747961168</v>
      </c>
    </row>
    <row r="136" spans="1:11" x14ac:dyDescent="0.25">
      <c r="A136" s="1">
        <v>16.5</v>
      </c>
      <c r="B136" s="1">
        <f>STDEV('ID-11'!B143,'ID-13'!B143,'ID-14'!B143,'ID-15'!B143,'ID-24'!B143,'ID-26'!B143,'ID-29'!B143,'ID-30'!B143,'ID-32'!B143,'ID-33'!B143,'ID-34'!B143,'ID-37'!B143,'ID-38'!B143,'ID-39'!B143,'ID-40'!B143,'ID-44'!B143,'ID-45'!B143,'ID-53'!B143,'ID-57'!B143,'ID-59'!B143,'ID-70'!B143,'ID-71'!B143)</f>
        <v>0.93648701097532283</v>
      </c>
      <c r="C136" s="1">
        <f>STDEV('ID-08'!B143,'ID-09'!B143,'ID-11'!C143,'ID-14'!C143,'ID-18'!B143,'ID-24'!C143,'ID-26'!C143,'ID-29'!C143,'ID-30'!C143,'ID-34'!C143,'ID-36'!B143,'ID-38'!C143,'ID-39'!C143,'ID-40'!C143,'ID-44'!C143,'ID-45'!C143,'ID-57'!C143,'ID-59'!C143)</f>
        <v>1.1742395987577938</v>
      </c>
      <c r="D136" s="1">
        <f>STDEV('ID-13'!C143,'ID-14'!D143,'ID-15'!C143,'ID-16'!B143,'ID-18'!C143,'ID-26'!D143,'ID-29'!D143,'ID-30'!D143,'ID-33'!C143,'ID-34'!D143,'ID-36'!C143,'ID-37'!C143,'ID-38'!D143,'ID-39'!D143,'ID-40'!D143,'ID-45'!D143,'ID-59'!D143,'ID-71'!C143)</f>
        <v>1.6424162371330393</v>
      </c>
      <c r="E136" s="1">
        <f>STDEV('ID-03'!B143,'ID-09'!C143,'ID-13'!D143,'ID-15'!D143,'ID-16'!C143,'ID-18'!D143,'ID-24'!D143,'ID-29'!E143,'ID-30'!E143,'ID-33'!D143,'ID-34'!E143,'ID-36'!D143,'ID-38'!E143,'ID-39'!E143,'ID-40'!E143,'ID-44'!D143,'ID-45'!E143,'ID-57'!D143,'ID-70'!C143,'ID-71'!D143)</f>
        <v>1.334631763291487</v>
      </c>
      <c r="F136" s="1">
        <f>STDEV('ID-01'!B143,'ID-02'!B143,'ID-03'!C143,'ID-06'!B143,'ID-08'!C143,'ID-09'!D143,'ID-12'!B143,'ID-16'!D143,'ID-18'!E143,'ID-24'!E143,'ID-29'!F143,'ID-33'!E143,'ID-34'!F143,'ID-36'!E143,'ID-38'!F143,'ID-39'!F143,'ID-40'!F143,'ID-45'!F143,'ID-53'!C143,'ID-54'!B143,'ID-57'!E143,'ID-71'!E143)</f>
        <v>1.5741974357177215</v>
      </c>
      <c r="G136" s="1">
        <f>STDEV('ID-01'!C143,'ID-02'!C143,'ID-03'!D143,'ID-07'!B143,'ID-08'!D143,'ID-11'!D143,'ID-18'!F143,'ID-24'!F143,'ID-29'!G143,'ID-31'!B143,'ID-33'!F143,'ID-34'!G143,'ID-36'!F143,'ID-39'!G143,'ID-40'!G143,'ID-44'!E143,'ID-45'!G143,'ID-50'!B143,'ID-53'!D143,'ID-54'!C143,'ID-57'!F143,'ID-59'!E143,'ID-70'!D143,'ID-71'!F143)</f>
        <v>1.5515589420270355</v>
      </c>
      <c r="H136" s="1">
        <f>STDEV('ID-03'!E143,'ID-11'!E143,'ID-13'!E143,'ID-15'!E143,'ID-16'!E143,'ID-18'!G143,'ID-24'!G143,'ID-29'!H143,'ID-30'!F143,'ID-31'!C143,'ID-33'!G143,'ID-34'!H143,'ID-40'!H143,'ID-44'!F143,'ID-45'!H143,'ID-54'!D143,'ID-57'!G143,'ID-59'!F143,'ID-70'!E143,'ID-71'!G143)</f>
        <v>1.240966692715302</v>
      </c>
      <c r="I136" s="1">
        <f>STDEV('ID-12'!C143,'ID-18'!H143,'ID-24'!H143,'ID-29'!I143,'ID-40'!I143,'ID-44'!G143,'ID-45'!I143,'ID-59'!G143)</f>
        <v>0.99228293592071959</v>
      </c>
      <c r="J136" s="1">
        <f>STDEV('ID-31'!D143,'ID-40'!J143,'ID-44'!H143,'ID-45'!J143,'ID-57'!H143)</f>
        <v>2.0332020460653646</v>
      </c>
      <c r="K136" s="1">
        <f>STDEV('ID-26'!E143,'ID-31'!E143,'ID-34'!I143,'ID-36'!G143,'ID-40'!K143,'ID-44'!I143,'ID-57'!I143)</f>
        <v>2.3749225999668853</v>
      </c>
    </row>
    <row r="137" spans="1:11" x14ac:dyDescent="0.25">
      <c r="A137" s="1">
        <v>16.625</v>
      </c>
      <c r="B137" s="1">
        <f>STDEV('ID-11'!B144,'ID-13'!B144,'ID-14'!B144,'ID-15'!B144,'ID-24'!B144,'ID-26'!B144,'ID-29'!B144,'ID-30'!B144,'ID-32'!B144,'ID-33'!B144,'ID-34'!B144,'ID-37'!B144,'ID-38'!B144,'ID-39'!B144,'ID-40'!B144,'ID-44'!B144,'ID-45'!B144,'ID-53'!B144,'ID-57'!B144,'ID-59'!B144,'ID-70'!B144,'ID-71'!B144)</f>
        <v>0.93675068516182036</v>
      </c>
      <c r="C137" s="1">
        <f>STDEV('ID-08'!B144,'ID-09'!B144,'ID-11'!C144,'ID-14'!C144,'ID-18'!B144,'ID-24'!C144,'ID-26'!C144,'ID-29'!C144,'ID-30'!C144,'ID-34'!C144,'ID-36'!B144,'ID-38'!C144,'ID-39'!C144,'ID-40'!C144,'ID-44'!C144,'ID-45'!C144,'ID-57'!C144,'ID-59'!C144)</f>
        <v>1.1645902150311029</v>
      </c>
      <c r="D137" s="1">
        <f>STDEV('ID-13'!C144,'ID-14'!D144,'ID-15'!C144,'ID-16'!B144,'ID-18'!C144,'ID-26'!D144,'ID-29'!D144,'ID-30'!D144,'ID-33'!C144,'ID-34'!D144,'ID-36'!C144,'ID-37'!C144,'ID-38'!D144,'ID-39'!D144,'ID-40'!D144,'ID-45'!D144,'ID-59'!D144,'ID-71'!C144)</f>
        <v>1.6519343456747599</v>
      </c>
      <c r="E137" s="1">
        <f>STDEV('ID-03'!B144,'ID-09'!C144,'ID-13'!D144,'ID-15'!D144,'ID-16'!C144,'ID-18'!D144,'ID-24'!D144,'ID-29'!E144,'ID-30'!E144,'ID-33'!D144,'ID-34'!E144,'ID-36'!D144,'ID-38'!E144,'ID-39'!E144,'ID-40'!E144,'ID-44'!D144,'ID-45'!E144,'ID-57'!D144,'ID-70'!C144,'ID-71'!D144)</f>
        <v>1.3376662643683526</v>
      </c>
      <c r="F137" s="1">
        <f>STDEV('ID-01'!B144,'ID-02'!B144,'ID-03'!C144,'ID-06'!B144,'ID-08'!C144,'ID-09'!D144,'ID-12'!B144,'ID-16'!D144,'ID-18'!E144,'ID-24'!E144,'ID-29'!F144,'ID-33'!E144,'ID-34'!F144,'ID-36'!E144,'ID-38'!F144,'ID-39'!F144,'ID-40'!F144,'ID-45'!F144,'ID-53'!C144,'ID-54'!B144,'ID-57'!E144,'ID-71'!E144)</f>
        <v>1.5820693534464292</v>
      </c>
      <c r="G137" s="1">
        <f>STDEV('ID-01'!C144,'ID-02'!C144,'ID-03'!D144,'ID-07'!B144,'ID-08'!D144,'ID-11'!D144,'ID-18'!F144,'ID-24'!F144,'ID-29'!G144,'ID-31'!B144,'ID-33'!F144,'ID-34'!G144,'ID-36'!F144,'ID-39'!G144,'ID-40'!G144,'ID-44'!E144,'ID-45'!G144,'ID-50'!B144,'ID-53'!D144,'ID-54'!C144,'ID-57'!F144,'ID-59'!E144,'ID-70'!D144,'ID-71'!F144)</f>
        <v>1.5495556880492301</v>
      </c>
      <c r="H137" s="1">
        <f>STDEV('ID-03'!E144,'ID-11'!E144,'ID-13'!E144,'ID-15'!E144,'ID-16'!E144,'ID-18'!G144,'ID-24'!G144,'ID-29'!H144,'ID-30'!F144,'ID-31'!C144,'ID-33'!G144,'ID-34'!H144,'ID-40'!H144,'ID-44'!F144,'ID-45'!H144,'ID-54'!D144,'ID-57'!G144,'ID-59'!F144,'ID-70'!E144,'ID-71'!G144)</f>
        <v>1.251078490390275</v>
      </c>
      <c r="I137" s="1">
        <f>STDEV('ID-12'!C144,'ID-18'!H144,'ID-24'!H144,'ID-29'!I144,'ID-40'!I144,'ID-44'!G144,'ID-45'!I144,'ID-59'!G144)</f>
        <v>0.99651519844417258</v>
      </c>
      <c r="J137" s="1">
        <f>STDEV('ID-31'!D144,'ID-40'!J144,'ID-44'!H144,'ID-45'!J144,'ID-57'!H144)</f>
        <v>2.0607511726704475</v>
      </c>
      <c r="K137" s="1">
        <f>STDEV('ID-26'!E144,'ID-31'!E144,'ID-34'!I144,'ID-36'!G144,'ID-40'!K144,'ID-44'!I144,'ID-57'!I144)</f>
        <v>2.3912616400965967</v>
      </c>
    </row>
    <row r="138" spans="1:11" x14ac:dyDescent="0.25">
      <c r="A138" s="1">
        <v>16.75</v>
      </c>
      <c r="B138" s="1">
        <f>STDEV('ID-11'!B145,'ID-13'!B145,'ID-14'!B145,'ID-15'!B145,'ID-24'!B145,'ID-26'!B145,'ID-29'!B145,'ID-30'!B145,'ID-32'!B145,'ID-33'!B145,'ID-34'!B145,'ID-37'!B145,'ID-38'!B145,'ID-39'!B145,'ID-40'!B145,'ID-44'!B145,'ID-45'!B145,'ID-53'!B145,'ID-57'!B145,'ID-59'!B145,'ID-70'!B145,'ID-71'!B145)</f>
        <v>0.93484014608610355</v>
      </c>
      <c r="C138" s="1">
        <f>STDEV('ID-08'!B145,'ID-09'!B145,'ID-11'!C145,'ID-14'!C145,'ID-18'!B145,'ID-24'!C145,'ID-26'!C145,'ID-29'!C145,'ID-30'!C145,'ID-34'!C145,'ID-36'!B145,'ID-38'!C145,'ID-39'!C145,'ID-40'!C145,'ID-44'!C145,'ID-45'!C145,'ID-57'!C145,'ID-59'!C145)</f>
        <v>1.1418606934780817</v>
      </c>
      <c r="D138" s="1">
        <f>STDEV('ID-13'!C145,'ID-14'!D145,'ID-15'!C145,'ID-16'!B145,'ID-18'!C145,'ID-26'!D145,'ID-29'!D145,'ID-30'!D145,'ID-33'!C145,'ID-34'!D145,'ID-36'!C145,'ID-37'!C145,'ID-38'!D145,'ID-39'!D145,'ID-40'!D145,'ID-45'!D145,'ID-59'!D145,'ID-71'!C145)</f>
        <v>1.6539586650840292</v>
      </c>
      <c r="E138" s="1">
        <f>STDEV('ID-03'!B145,'ID-09'!C145,'ID-13'!D145,'ID-15'!D145,'ID-16'!C145,'ID-18'!D145,'ID-24'!D145,'ID-29'!E145,'ID-30'!E145,'ID-33'!D145,'ID-34'!E145,'ID-36'!D145,'ID-38'!E145,'ID-39'!E145,'ID-40'!E145,'ID-44'!D145,'ID-45'!E145,'ID-57'!D145,'ID-70'!C145,'ID-71'!D145)</f>
        <v>1.3516261274340184</v>
      </c>
      <c r="F138" s="1">
        <f>STDEV('ID-01'!B145,'ID-02'!B145,'ID-03'!C145,'ID-06'!B145,'ID-08'!C145,'ID-09'!D145,'ID-12'!B145,'ID-16'!D145,'ID-18'!E145,'ID-24'!E145,'ID-29'!F145,'ID-33'!E145,'ID-34'!F145,'ID-36'!E145,'ID-38'!F145,'ID-39'!F145,'ID-40'!F145,'ID-45'!F145,'ID-53'!C145,'ID-54'!B145,'ID-57'!E145,'ID-71'!E145)</f>
        <v>1.5812956332227455</v>
      </c>
      <c r="G138" s="1">
        <f>STDEV('ID-01'!C145,'ID-02'!C145,'ID-03'!D145,'ID-07'!B145,'ID-08'!D145,'ID-11'!D145,'ID-18'!F145,'ID-24'!F145,'ID-29'!G145,'ID-31'!B145,'ID-33'!F145,'ID-34'!G145,'ID-36'!F145,'ID-39'!G145,'ID-40'!G145,'ID-44'!E145,'ID-45'!G145,'ID-50'!B145,'ID-53'!D145,'ID-54'!C145,'ID-57'!F145,'ID-59'!E145,'ID-70'!D145,'ID-71'!F145)</f>
        <v>1.5463935577319723</v>
      </c>
      <c r="H138" s="1">
        <f>STDEV('ID-03'!E145,'ID-11'!E145,'ID-13'!E145,'ID-15'!E145,'ID-16'!E145,'ID-18'!G145,'ID-24'!G145,'ID-29'!H145,'ID-30'!F145,'ID-31'!C145,'ID-33'!G145,'ID-34'!H145,'ID-40'!H145,'ID-44'!F145,'ID-45'!H145,'ID-54'!D145,'ID-57'!G145,'ID-59'!F145,'ID-70'!E145,'ID-71'!G145)</f>
        <v>1.2571586672623674</v>
      </c>
      <c r="I138" s="1">
        <f>STDEV('ID-12'!C145,'ID-18'!H145,'ID-24'!H145,'ID-29'!I145,'ID-40'!I145,'ID-44'!G145,'ID-45'!I145,'ID-59'!G145)</f>
        <v>1.0053892223716485</v>
      </c>
      <c r="J138" s="1">
        <f>STDEV('ID-31'!D145,'ID-40'!J145,'ID-44'!H145,'ID-45'!J145,'ID-57'!H145)</f>
        <v>2.0605016202165469</v>
      </c>
      <c r="K138" s="1">
        <f>STDEV('ID-26'!E145,'ID-31'!E145,'ID-34'!I145,'ID-36'!G145,'ID-40'!K145,'ID-44'!I145,'ID-57'!I145)</f>
        <v>2.4318430554204031</v>
      </c>
    </row>
    <row r="139" spans="1:11" x14ac:dyDescent="0.25">
      <c r="A139" s="1">
        <v>16.875</v>
      </c>
      <c r="B139" s="1">
        <f>STDEV('ID-11'!B146,'ID-13'!B146,'ID-14'!B146,'ID-15'!B146,'ID-24'!B146,'ID-26'!B146,'ID-29'!B146,'ID-30'!B146,'ID-32'!B146,'ID-33'!B146,'ID-34'!B146,'ID-37'!B146,'ID-38'!B146,'ID-39'!B146,'ID-40'!B146,'ID-44'!B146,'ID-45'!B146,'ID-53'!B146,'ID-57'!B146,'ID-59'!B146,'ID-70'!B146,'ID-71'!B146)</f>
        <v>0.92756722334173081</v>
      </c>
      <c r="C139" s="1">
        <f>STDEV('ID-08'!B146,'ID-09'!B146,'ID-11'!C146,'ID-14'!C146,'ID-18'!B146,'ID-24'!C146,'ID-26'!C146,'ID-29'!C146,'ID-30'!C146,'ID-34'!C146,'ID-36'!B146,'ID-38'!C146,'ID-39'!C146,'ID-40'!C146,'ID-44'!C146,'ID-45'!C146,'ID-57'!C146,'ID-59'!C146)</f>
        <v>1.1348401608655478</v>
      </c>
      <c r="D139" s="1">
        <f>STDEV('ID-13'!C146,'ID-14'!D146,'ID-15'!C146,'ID-16'!B146,'ID-18'!C146,'ID-26'!D146,'ID-29'!D146,'ID-30'!D146,'ID-33'!C146,'ID-34'!D146,'ID-36'!C146,'ID-37'!C146,'ID-38'!D146,'ID-39'!D146,'ID-40'!D146,'ID-45'!D146,'ID-59'!D146,'ID-71'!C146)</f>
        <v>1.6546289039497093</v>
      </c>
      <c r="E139" s="1">
        <f>STDEV('ID-03'!B146,'ID-09'!C146,'ID-13'!D146,'ID-15'!D146,'ID-16'!C146,'ID-18'!D146,'ID-24'!D146,'ID-29'!E146,'ID-30'!E146,'ID-33'!D146,'ID-34'!E146,'ID-36'!D146,'ID-38'!E146,'ID-39'!E146,'ID-40'!E146,'ID-44'!D146,'ID-45'!E146,'ID-57'!D146,'ID-70'!C146,'ID-71'!D146)</f>
        <v>1.3334486603325579</v>
      </c>
      <c r="F139" s="1">
        <f>STDEV('ID-01'!B146,'ID-02'!B146,'ID-03'!C146,'ID-06'!B146,'ID-08'!C146,'ID-09'!D146,'ID-12'!B146,'ID-16'!D146,'ID-18'!E146,'ID-24'!E146,'ID-29'!F146,'ID-33'!E146,'ID-34'!F146,'ID-36'!E146,'ID-38'!F146,'ID-39'!F146,'ID-40'!F146,'ID-45'!F146,'ID-53'!C146,'ID-54'!B146,'ID-57'!E146,'ID-71'!E146)</f>
        <v>1.587611924155063</v>
      </c>
      <c r="G139" s="1">
        <f>STDEV('ID-01'!C146,'ID-02'!C146,'ID-03'!D146,'ID-07'!B146,'ID-08'!D146,'ID-11'!D146,'ID-18'!F146,'ID-24'!F146,'ID-29'!G146,'ID-31'!B146,'ID-33'!F146,'ID-34'!G146,'ID-36'!F146,'ID-39'!G146,'ID-40'!G146,'ID-44'!E146,'ID-45'!G146,'ID-50'!B146,'ID-53'!D146,'ID-54'!C146,'ID-57'!F146,'ID-59'!E146,'ID-70'!D146,'ID-71'!F146)</f>
        <v>1.5419350725731551</v>
      </c>
      <c r="H139" s="1">
        <f>STDEV('ID-03'!E146,'ID-11'!E146,'ID-13'!E146,'ID-15'!E146,'ID-16'!E146,'ID-18'!G146,'ID-24'!G146,'ID-29'!H146,'ID-30'!F146,'ID-31'!C146,'ID-33'!G146,'ID-34'!H146,'ID-40'!H146,'ID-44'!F146,'ID-45'!H146,'ID-54'!D146,'ID-57'!G146,'ID-59'!F146,'ID-70'!E146,'ID-71'!G146)</f>
        <v>1.2592215437385692</v>
      </c>
      <c r="I139" s="1">
        <f>STDEV('ID-12'!C146,'ID-18'!H146,'ID-24'!H146,'ID-29'!I146,'ID-40'!I146,'ID-44'!G146,'ID-45'!I146,'ID-59'!G146)</f>
        <v>1.0057567221582222</v>
      </c>
      <c r="J139" s="1">
        <f>STDEV('ID-31'!D146,'ID-40'!J146,'ID-44'!H146,'ID-45'!J146,'ID-57'!H146)</f>
        <v>2.0157501733060674</v>
      </c>
      <c r="K139" s="1">
        <f>STDEV('ID-26'!E146,'ID-31'!E146,'ID-34'!I146,'ID-36'!G146,'ID-40'!K146,'ID-44'!I146,'ID-57'!I146)</f>
        <v>2.4376194695546829</v>
      </c>
    </row>
    <row r="140" spans="1:11" x14ac:dyDescent="0.25">
      <c r="A140" s="1">
        <v>17</v>
      </c>
      <c r="B140" s="1">
        <f>STDEV('ID-11'!B147,'ID-13'!B147,'ID-14'!B147,'ID-15'!B147,'ID-24'!B147,'ID-26'!B147,'ID-29'!B147,'ID-30'!B147,'ID-32'!B147,'ID-33'!B147,'ID-34'!B147,'ID-37'!B147,'ID-38'!B147,'ID-39'!B147,'ID-40'!B147,'ID-44'!B147,'ID-45'!B147,'ID-53'!B147,'ID-57'!B147,'ID-59'!B147,'ID-70'!B147,'ID-71'!B147)</f>
        <v>0.90965033925911509</v>
      </c>
      <c r="C140" s="1">
        <f>STDEV('ID-08'!B147,'ID-09'!B147,'ID-11'!C147,'ID-14'!C147,'ID-18'!B147,'ID-24'!C147,'ID-26'!C147,'ID-29'!C147,'ID-30'!C147,'ID-34'!C147,'ID-36'!B147,'ID-38'!C147,'ID-39'!C147,'ID-40'!C147,'ID-44'!C147,'ID-45'!C147,'ID-57'!C147,'ID-59'!C147)</f>
        <v>1.1414663225379511</v>
      </c>
      <c r="D140" s="1">
        <f>STDEV('ID-13'!C147,'ID-14'!D147,'ID-15'!C147,'ID-16'!B147,'ID-18'!C147,'ID-26'!D147,'ID-29'!D147,'ID-30'!D147,'ID-33'!C147,'ID-34'!D147,'ID-36'!C147,'ID-37'!C147,'ID-38'!D147,'ID-39'!D147,'ID-40'!D147,'ID-45'!D147,'ID-59'!D147,'ID-71'!C147)</f>
        <v>1.6452147478046859</v>
      </c>
      <c r="E140" s="1">
        <f>STDEV('ID-03'!B147,'ID-09'!C147,'ID-13'!D147,'ID-15'!D147,'ID-16'!C147,'ID-18'!D147,'ID-24'!D147,'ID-29'!E147,'ID-30'!E147,'ID-33'!D147,'ID-34'!E147,'ID-36'!D147,'ID-38'!E147,'ID-39'!E147,'ID-40'!E147,'ID-44'!D147,'ID-45'!E147,'ID-57'!D147,'ID-70'!C147,'ID-71'!D147)</f>
        <v>1.3340968896699281</v>
      </c>
      <c r="F140" s="1">
        <f>STDEV('ID-01'!B147,'ID-02'!B147,'ID-03'!C147,'ID-06'!B147,'ID-08'!C147,'ID-09'!D147,'ID-12'!B147,'ID-16'!D147,'ID-18'!E147,'ID-24'!E147,'ID-29'!F147,'ID-33'!E147,'ID-34'!F147,'ID-36'!E147,'ID-38'!F147,'ID-39'!F147,'ID-40'!F147,'ID-45'!F147,'ID-53'!C147,'ID-54'!B147,'ID-57'!E147,'ID-71'!E147)</f>
        <v>1.5883469924135598</v>
      </c>
      <c r="G140" s="1">
        <f>STDEV('ID-01'!C147,'ID-02'!C147,'ID-03'!D147,'ID-07'!B147,'ID-08'!D147,'ID-11'!D147,'ID-18'!F147,'ID-24'!F147,'ID-29'!G147,'ID-31'!B147,'ID-33'!F147,'ID-34'!G147,'ID-36'!F147,'ID-39'!G147,'ID-40'!G147,'ID-44'!E147,'ID-45'!G147,'ID-50'!B147,'ID-53'!D147,'ID-54'!C147,'ID-57'!F147,'ID-59'!E147,'ID-70'!D147,'ID-71'!F147)</f>
        <v>1.5407831397869292</v>
      </c>
      <c r="H140" s="1">
        <f>STDEV('ID-03'!E147,'ID-11'!E147,'ID-13'!E147,'ID-15'!E147,'ID-16'!E147,'ID-18'!G147,'ID-24'!G147,'ID-29'!H147,'ID-30'!F147,'ID-31'!C147,'ID-33'!G147,'ID-34'!H147,'ID-40'!H147,'ID-44'!F147,'ID-45'!H147,'ID-54'!D147,'ID-57'!G147,'ID-59'!F147,'ID-70'!E147,'ID-71'!G147)</f>
        <v>1.2680329922564519</v>
      </c>
      <c r="I140" s="1">
        <f>STDEV('ID-12'!C147,'ID-18'!H147,'ID-24'!H147,'ID-29'!I147,'ID-40'!I147,'ID-44'!G147,'ID-45'!I147,'ID-59'!G147)</f>
        <v>1.0240005834221115</v>
      </c>
      <c r="J140" s="1">
        <f>STDEV('ID-31'!D147,'ID-40'!J147,'ID-44'!H147,'ID-45'!J147,'ID-57'!H147)</f>
        <v>1.9962114671613993</v>
      </c>
      <c r="K140" s="1">
        <f>STDEV('ID-26'!E147,'ID-31'!E147,'ID-34'!I147,'ID-36'!G147,'ID-40'!K147,'ID-44'!I147,'ID-57'!I147)</f>
        <v>2.4139413103393634</v>
      </c>
    </row>
    <row r="141" spans="1:11" x14ac:dyDescent="0.25">
      <c r="A141" s="1">
        <v>17.125</v>
      </c>
      <c r="B141" s="1">
        <f>STDEV('ID-11'!B148,'ID-13'!B148,'ID-14'!B148,'ID-15'!B148,'ID-24'!B148,'ID-26'!B148,'ID-29'!B148,'ID-30'!B148,'ID-32'!B148,'ID-33'!B148,'ID-34'!B148,'ID-37'!B148,'ID-38'!B148,'ID-39'!B148,'ID-40'!B148,'ID-44'!B148,'ID-45'!B148,'ID-53'!B148,'ID-57'!B148,'ID-59'!B148,'ID-70'!B148,'ID-71'!B148)</f>
        <v>0.90340753071807256</v>
      </c>
      <c r="C141" s="1">
        <f>STDEV('ID-08'!B148,'ID-09'!B148,'ID-11'!C148,'ID-14'!C148,'ID-18'!B148,'ID-24'!C148,'ID-26'!C148,'ID-29'!C148,'ID-30'!C148,'ID-34'!C148,'ID-36'!B148,'ID-38'!C148,'ID-39'!C148,'ID-40'!C148,'ID-44'!C148,'ID-45'!C148,'ID-57'!C148,'ID-59'!C148)</f>
        <v>1.1435429499943683</v>
      </c>
      <c r="D141" s="1">
        <f>STDEV('ID-13'!C148,'ID-14'!D148,'ID-15'!C148,'ID-16'!B148,'ID-18'!C148,'ID-26'!D148,'ID-29'!D148,'ID-30'!D148,'ID-33'!C148,'ID-34'!D148,'ID-36'!C148,'ID-37'!C148,'ID-38'!D148,'ID-39'!D148,'ID-40'!D148,'ID-45'!D148,'ID-59'!D148,'ID-71'!C148)</f>
        <v>1.6278073400449427</v>
      </c>
      <c r="E141" s="1">
        <f>STDEV('ID-03'!B148,'ID-09'!C148,'ID-13'!D148,'ID-15'!D148,'ID-16'!C148,'ID-18'!D148,'ID-24'!D148,'ID-29'!E148,'ID-30'!E148,'ID-33'!D148,'ID-34'!E148,'ID-36'!D148,'ID-38'!E148,'ID-39'!E148,'ID-40'!E148,'ID-44'!D148,'ID-45'!E148,'ID-57'!D148,'ID-70'!C148,'ID-71'!D148)</f>
        <v>1.3576803521087499</v>
      </c>
      <c r="F141" s="1">
        <f>STDEV('ID-01'!B148,'ID-02'!B148,'ID-03'!C148,'ID-06'!B148,'ID-08'!C148,'ID-09'!D148,'ID-12'!B148,'ID-16'!D148,'ID-18'!E148,'ID-24'!E148,'ID-29'!F148,'ID-33'!E148,'ID-34'!F148,'ID-36'!E148,'ID-38'!F148,'ID-39'!F148,'ID-40'!F148,'ID-45'!F148,'ID-53'!C148,'ID-54'!B148,'ID-57'!E148,'ID-71'!E148)</f>
        <v>1.5838768210851659</v>
      </c>
      <c r="G141" s="1">
        <f>STDEV('ID-01'!C148,'ID-02'!C148,'ID-03'!D148,'ID-07'!B148,'ID-08'!D148,'ID-11'!D148,'ID-18'!F148,'ID-24'!F148,'ID-29'!G148,'ID-31'!B148,'ID-33'!F148,'ID-34'!G148,'ID-36'!F148,'ID-39'!G148,'ID-40'!G148,'ID-44'!E148,'ID-45'!G148,'ID-50'!B148,'ID-53'!D148,'ID-54'!C148,'ID-57'!F148,'ID-59'!E148,'ID-70'!D148,'ID-71'!F148)</f>
        <v>1.542612797278774</v>
      </c>
      <c r="H141" s="1">
        <f>STDEV('ID-03'!E148,'ID-11'!E148,'ID-13'!E148,'ID-15'!E148,'ID-16'!E148,'ID-18'!G148,'ID-24'!G148,'ID-29'!H148,'ID-30'!F148,'ID-31'!C148,'ID-33'!G148,'ID-34'!H148,'ID-40'!H148,'ID-44'!F148,'ID-45'!H148,'ID-54'!D148,'ID-57'!G148,'ID-59'!F148,'ID-70'!E148,'ID-71'!G148)</f>
        <v>1.2732720466690253</v>
      </c>
      <c r="I141" s="1">
        <f>STDEV('ID-12'!C148,'ID-18'!H148,'ID-24'!H148,'ID-29'!I148,'ID-40'!I148,'ID-44'!G148,'ID-45'!I148,'ID-59'!G148)</f>
        <v>1.0206477357016035</v>
      </c>
      <c r="J141" s="1">
        <f>STDEV('ID-31'!D148,'ID-40'!J148,'ID-44'!H148,'ID-45'!J148,'ID-57'!H148)</f>
        <v>1.9871232738337683</v>
      </c>
      <c r="K141" s="1">
        <f>STDEV('ID-26'!E148,'ID-31'!E148,'ID-34'!I148,'ID-36'!G148,'ID-40'!K148,'ID-44'!I148,'ID-57'!I148)</f>
        <v>2.4060253336718969</v>
      </c>
    </row>
    <row r="142" spans="1:11" x14ac:dyDescent="0.25">
      <c r="A142" s="1">
        <v>17.25</v>
      </c>
      <c r="B142" s="1">
        <f>STDEV('ID-11'!B149,'ID-13'!B149,'ID-14'!B149,'ID-15'!B149,'ID-24'!B149,'ID-26'!B149,'ID-29'!B149,'ID-30'!B149,'ID-32'!B149,'ID-33'!B149,'ID-34'!B149,'ID-37'!B149,'ID-38'!B149,'ID-39'!B149,'ID-40'!B149,'ID-44'!B149,'ID-45'!B149,'ID-53'!B149,'ID-57'!B149,'ID-59'!B149,'ID-70'!B149,'ID-71'!B149)</f>
        <v>0.89046490050621063</v>
      </c>
      <c r="C142" s="1">
        <f>STDEV('ID-08'!B149,'ID-09'!B149,'ID-11'!C149,'ID-14'!C149,'ID-18'!B149,'ID-24'!C149,'ID-26'!C149,'ID-29'!C149,'ID-30'!C149,'ID-34'!C149,'ID-36'!B149,'ID-38'!C149,'ID-39'!C149,'ID-40'!C149,'ID-44'!C149,'ID-45'!C149,'ID-57'!C149,'ID-59'!C149)</f>
        <v>1.1442063545077552</v>
      </c>
      <c r="D142" s="1">
        <f>STDEV('ID-13'!C149,'ID-14'!D149,'ID-15'!C149,'ID-16'!B149,'ID-18'!C149,'ID-26'!D149,'ID-29'!D149,'ID-30'!D149,'ID-33'!C149,'ID-34'!D149,'ID-36'!C149,'ID-37'!C149,'ID-38'!D149,'ID-39'!D149,'ID-40'!D149,'ID-45'!D149,'ID-59'!D149,'ID-71'!C149)</f>
        <v>1.6136950128194325</v>
      </c>
      <c r="E142" s="1">
        <f>STDEV('ID-03'!B149,'ID-09'!C149,'ID-13'!D149,'ID-15'!D149,'ID-16'!C149,'ID-18'!D149,'ID-24'!D149,'ID-29'!E149,'ID-30'!E149,'ID-33'!D149,'ID-34'!E149,'ID-36'!D149,'ID-38'!E149,'ID-39'!E149,'ID-40'!E149,'ID-44'!D149,'ID-45'!E149,'ID-57'!D149,'ID-70'!C149,'ID-71'!D149)</f>
        <v>1.3806776375825525</v>
      </c>
      <c r="F142" s="1">
        <f>STDEV('ID-01'!B149,'ID-02'!B149,'ID-03'!C149,'ID-06'!B149,'ID-08'!C149,'ID-09'!D149,'ID-12'!B149,'ID-16'!D149,'ID-18'!E149,'ID-24'!E149,'ID-29'!F149,'ID-33'!E149,'ID-34'!F149,'ID-36'!E149,'ID-38'!F149,'ID-39'!F149,'ID-40'!F149,'ID-45'!F149,'ID-53'!C149,'ID-54'!B149,'ID-57'!E149,'ID-71'!E149)</f>
        <v>1.5829872436925039</v>
      </c>
      <c r="G142" s="1">
        <f>STDEV('ID-01'!C149,'ID-02'!C149,'ID-03'!D149,'ID-07'!B149,'ID-08'!D149,'ID-11'!D149,'ID-18'!F149,'ID-24'!F149,'ID-29'!G149,'ID-31'!B149,'ID-33'!F149,'ID-34'!G149,'ID-36'!F149,'ID-39'!G149,'ID-40'!G149,'ID-44'!E149,'ID-45'!G149,'ID-50'!B149,'ID-53'!D149,'ID-54'!C149,'ID-57'!F149,'ID-59'!E149,'ID-70'!D149,'ID-71'!F149)</f>
        <v>1.5407499965954077</v>
      </c>
      <c r="H142" s="1">
        <f>STDEV('ID-03'!E149,'ID-11'!E149,'ID-13'!E149,'ID-15'!E149,'ID-16'!E149,'ID-18'!G149,'ID-24'!G149,'ID-29'!H149,'ID-30'!F149,'ID-31'!C149,'ID-33'!G149,'ID-34'!H149,'ID-40'!H149,'ID-44'!F149,'ID-45'!H149,'ID-54'!D149,'ID-57'!G149,'ID-59'!F149,'ID-70'!E149,'ID-71'!G149)</f>
        <v>1.2613131811619085</v>
      </c>
      <c r="I142" s="1">
        <f>STDEV('ID-12'!C149,'ID-18'!H149,'ID-24'!H149,'ID-29'!I149,'ID-40'!I149,'ID-44'!G149,'ID-45'!I149,'ID-59'!G149)</f>
        <v>1.0260844784892624</v>
      </c>
      <c r="J142" s="1">
        <f>STDEV('ID-31'!D149,'ID-40'!J149,'ID-44'!H149,'ID-45'!J149,'ID-57'!H149)</f>
        <v>1.9632851762417287</v>
      </c>
      <c r="K142" s="1">
        <f>STDEV('ID-26'!E149,'ID-31'!E149,'ID-34'!I149,'ID-36'!G149,'ID-40'!K149,'ID-44'!I149,'ID-57'!I149)</f>
        <v>2.407504076134944</v>
      </c>
    </row>
    <row r="143" spans="1:11" x14ac:dyDescent="0.25">
      <c r="A143" s="1">
        <v>17.375</v>
      </c>
      <c r="B143" s="1">
        <f>STDEV('ID-11'!B150,'ID-13'!B150,'ID-14'!B150,'ID-15'!B150,'ID-24'!B150,'ID-26'!B150,'ID-29'!B150,'ID-30'!B150,'ID-32'!B150,'ID-33'!B150,'ID-34'!B150,'ID-37'!B150,'ID-38'!B150,'ID-39'!B150,'ID-40'!B150,'ID-44'!B150,'ID-45'!B150,'ID-53'!B150,'ID-57'!B150,'ID-59'!B150,'ID-70'!B150,'ID-71'!B150)</f>
        <v>0.87854095331302684</v>
      </c>
      <c r="C143" s="1">
        <f>STDEV('ID-08'!B150,'ID-09'!B150,'ID-11'!C150,'ID-14'!C150,'ID-18'!B150,'ID-24'!C150,'ID-26'!C150,'ID-29'!C150,'ID-30'!C150,'ID-34'!C150,'ID-36'!B150,'ID-38'!C150,'ID-39'!C150,'ID-40'!C150,'ID-44'!C150,'ID-45'!C150,'ID-57'!C150,'ID-59'!C150)</f>
        <v>1.1296627435052187</v>
      </c>
      <c r="D143" s="1">
        <f>STDEV('ID-13'!C150,'ID-14'!D150,'ID-15'!C150,'ID-16'!B150,'ID-18'!C150,'ID-26'!D150,'ID-29'!D150,'ID-30'!D150,'ID-33'!C150,'ID-34'!D150,'ID-36'!C150,'ID-37'!C150,'ID-38'!D150,'ID-39'!D150,'ID-40'!D150,'ID-45'!D150,'ID-59'!D150,'ID-71'!C150)</f>
        <v>1.5741108168917464</v>
      </c>
      <c r="E143" s="1">
        <f>STDEV('ID-03'!B150,'ID-09'!C150,'ID-13'!D150,'ID-15'!D150,'ID-16'!C150,'ID-18'!D150,'ID-24'!D150,'ID-29'!E150,'ID-30'!E150,'ID-33'!D150,'ID-34'!E150,'ID-36'!D150,'ID-38'!E150,'ID-39'!E150,'ID-40'!E150,'ID-44'!D150,'ID-45'!E150,'ID-57'!D150,'ID-70'!C150,'ID-71'!D150)</f>
        <v>1.3785170609999584</v>
      </c>
      <c r="F143" s="1">
        <f>STDEV('ID-01'!B150,'ID-02'!B150,'ID-03'!C150,'ID-06'!B150,'ID-08'!C150,'ID-09'!D150,'ID-12'!B150,'ID-16'!D150,'ID-18'!E150,'ID-24'!E150,'ID-29'!F150,'ID-33'!E150,'ID-34'!F150,'ID-36'!E150,'ID-38'!F150,'ID-39'!F150,'ID-40'!F150,'ID-45'!F150,'ID-53'!C150,'ID-54'!B150,'ID-57'!E150,'ID-71'!E150)</f>
        <v>1.5838768927478697</v>
      </c>
      <c r="G143" s="1">
        <f>STDEV('ID-01'!C150,'ID-02'!C150,'ID-03'!D150,'ID-07'!B150,'ID-08'!D150,'ID-11'!D150,'ID-18'!F150,'ID-24'!F150,'ID-29'!G150,'ID-31'!B150,'ID-33'!F150,'ID-34'!G150,'ID-36'!F150,'ID-39'!G150,'ID-40'!G150,'ID-44'!E150,'ID-45'!G150,'ID-50'!B150,'ID-53'!D150,'ID-54'!C150,'ID-57'!F150,'ID-59'!E150,'ID-70'!D150,'ID-71'!F150)</f>
        <v>1.5388072572423945</v>
      </c>
      <c r="H143" s="1">
        <f>STDEV('ID-03'!E150,'ID-11'!E150,'ID-13'!E150,'ID-15'!E150,'ID-16'!E150,'ID-18'!G150,'ID-24'!G150,'ID-29'!H150,'ID-30'!F150,'ID-31'!C150,'ID-33'!G150,'ID-34'!H150,'ID-40'!H150,'ID-44'!F150,'ID-45'!H150,'ID-54'!D150,'ID-57'!G150,'ID-59'!F150,'ID-70'!E150,'ID-71'!G150)</f>
        <v>1.272143352146937</v>
      </c>
      <c r="I143" s="1">
        <f>STDEV('ID-12'!C150,'ID-18'!H150,'ID-24'!H150,'ID-29'!I150,'ID-40'!I150,'ID-44'!G150,'ID-45'!I150,'ID-59'!G150)</f>
        <v>1.0202144255258438</v>
      </c>
      <c r="J143" s="1">
        <f>STDEV('ID-31'!D150,'ID-40'!J150,'ID-44'!H150,'ID-45'!J150,'ID-57'!H150)</f>
        <v>1.9663148293766499</v>
      </c>
      <c r="K143" s="1">
        <f>STDEV('ID-26'!E150,'ID-31'!E150,'ID-34'!I150,'ID-36'!G150,'ID-40'!K150,'ID-44'!I150,'ID-57'!I150)</f>
        <v>2.4227954755195413</v>
      </c>
    </row>
    <row r="144" spans="1:11" x14ac:dyDescent="0.25">
      <c r="A144" s="1">
        <v>17.5</v>
      </c>
      <c r="B144" s="1">
        <f>STDEV('ID-11'!B151,'ID-13'!B151,'ID-14'!B151,'ID-15'!B151,'ID-24'!B151,'ID-26'!B151,'ID-29'!B151,'ID-30'!B151,'ID-32'!B151,'ID-33'!B151,'ID-34'!B151,'ID-37'!B151,'ID-38'!B151,'ID-39'!B151,'ID-40'!B151,'ID-44'!B151,'ID-45'!B151,'ID-53'!B151,'ID-57'!B151,'ID-59'!B151,'ID-70'!B151,'ID-71'!B151)</f>
        <v>0.87007770121657191</v>
      </c>
      <c r="C144" s="1">
        <f>STDEV('ID-08'!B151,'ID-09'!B151,'ID-11'!C151,'ID-14'!C151,'ID-18'!B151,'ID-24'!C151,'ID-26'!C151,'ID-29'!C151,'ID-30'!C151,'ID-34'!C151,'ID-36'!B151,'ID-38'!C151,'ID-39'!C151,'ID-40'!C151,'ID-44'!C151,'ID-45'!C151,'ID-57'!C151,'ID-59'!C151)</f>
        <v>1.1210920673503739</v>
      </c>
      <c r="D144" s="1">
        <f>STDEV('ID-13'!C151,'ID-14'!D151,'ID-15'!C151,'ID-16'!B151,'ID-18'!C151,'ID-26'!D151,'ID-29'!D151,'ID-30'!D151,'ID-33'!C151,'ID-34'!D151,'ID-36'!C151,'ID-37'!C151,'ID-38'!D151,'ID-39'!D151,'ID-40'!D151,'ID-45'!D151,'ID-59'!D151,'ID-71'!C151)</f>
        <v>1.5420558144601333</v>
      </c>
      <c r="E144" s="1">
        <f>STDEV('ID-03'!B151,'ID-09'!C151,'ID-13'!D151,'ID-15'!D151,'ID-16'!C151,'ID-18'!D151,'ID-24'!D151,'ID-29'!E151,'ID-30'!E151,'ID-33'!D151,'ID-34'!E151,'ID-36'!D151,'ID-38'!E151,'ID-39'!E151,'ID-40'!E151,'ID-44'!D151,'ID-45'!E151,'ID-57'!D151,'ID-70'!C151,'ID-71'!D151)</f>
        <v>1.3687841452605982</v>
      </c>
      <c r="F144" s="1">
        <f>STDEV('ID-01'!B151,'ID-02'!B151,'ID-03'!C151,'ID-06'!B151,'ID-08'!C151,'ID-09'!D151,'ID-12'!B151,'ID-16'!D151,'ID-18'!E151,'ID-24'!E151,'ID-29'!F151,'ID-33'!E151,'ID-34'!F151,'ID-36'!E151,'ID-38'!F151,'ID-39'!F151,'ID-40'!F151,'ID-45'!F151,'ID-53'!C151,'ID-54'!B151,'ID-57'!E151,'ID-71'!E151)</f>
        <v>1.5447918177772464</v>
      </c>
      <c r="G144" s="1">
        <f>STDEV('ID-01'!C151,'ID-02'!C151,'ID-03'!D151,'ID-07'!B151,'ID-08'!D151,'ID-11'!D151,'ID-18'!F151,'ID-24'!F151,'ID-29'!G151,'ID-31'!B151,'ID-33'!F151,'ID-34'!G151,'ID-36'!F151,'ID-39'!G151,'ID-40'!G151,'ID-44'!E151,'ID-45'!G151,'ID-50'!B151,'ID-53'!D151,'ID-54'!C151,'ID-57'!F151,'ID-59'!E151,'ID-70'!D151,'ID-71'!F151)</f>
        <v>1.536330427518267</v>
      </c>
      <c r="H144" s="1">
        <f>STDEV('ID-03'!E151,'ID-11'!E151,'ID-13'!E151,'ID-15'!E151,'ID-16'!E151,'ID-18'!G151,'ID-24'!G151,'ID-29'!H151,'ID-30'!F151,'ID-31'!C151,'ID-33'!G151,'ID-34'!H151,'ID-40'!H151,'ID-44'!F151,'ID-45'!H151,'ID-54'!D151,'ID-57'!G151,'ID-59'!F151,'ID-70'!E151,'ID-71'!G151)</f>
        <v>1.2764502115152057</v>
      </c>
      <c r="I144" s="1">
        <f>STDEV('ID-12'!C151,'ID-18'!H151,'ID-24'!H151,'ID-29'!I151,'ID-40'!I151,'ID-44'!G151,'ID-45'!I151,'ID-59'!G151)</f>
        <v>1.0001027395455238</v>
      </c>
      <c r="J144" s="1">
        <f>STDEV('ID-31'!D151,'ID-40'!J151,'ID-44'!H151,'ID-45'!J151,'ID-57'!H151)</f>
        <v>1.9624546475138396</v>
      </c>
      <c r="K144" s="1">
        <f>STDEV('ID-26'!E151,'ID-31'!E151,'ID-34'!I151,'ID-36'!G151,'ID-40'!K151,'ID-44'!I151,'ID-57'!I151)</f>
        <v>2.3953270815039378</v>
      </c>
    </row>
    <row r="145" spans="1:11" x14ac:dyDescent="0.25">
      <c r="A145" s="1">
        <v>17.625</v>
      </c>
      <c r="B145" s="1">
        <f>STDEV('ID-11'!B152,'ID-13'!B152,'ID-14'!B152,'ID-15'!B152,'ID-24'!B152,'ID-26'!B152,'ID-29'!B152,'ID-30'!B152,'ID-32'!B152,'ID-33'!B152,'ID-34'!B152,'ID-37'!B152,'ID-38'!B152,'ID-39'!B152,'ID-40'!B152,'ID-44'!B152,'ID-45'!B152,'ID-53'!B152,'ID-57'!B152,'ID-59'!B152,'ID-70'!B152,'ID-71'!B152)</f>
        <v>0.87434488424860446</v>
      </c>
      <c r="C145" s="1">
        <f>STDEV('ID-08'!B152,'ID-09'!B152,'ID-11'!C152,'ID-14'!C152,'ID-18'!B152,'ID-24'!C152,'ID-26'!C152,'ID-29'!C152,'ID-30'!C152,'ID-34'!C152,'ID-36'!B152,'ID-38'!C152,'ID-39'!C152,'ID-40'!C152,'ID-44'!C152,'ID-45'!C152,'ID-57'!C152,'ID-59'!C152)</f>
        <v>1.1021644502626131</v>
      </c>
      <c r="D145" s="1">
        <f>STDEV('ID-13'!C152,'ID-14'!D152,'ID-15'!C152,'ID-16'!B152,'ID-18'!C152,'ID-26'!D152,'ID-29'!D152,'ID-30'!D152,'ID-33'!C152,'ID-34'!D152,'ID-36'!C152,'ID-37'!C152,'ID-38'!D152,'ID-39'!D152,'ID-40'!D152,'ID-45'!D152,'ID-59'!D152,'ID-71'!C152)</f>
        <v>1.518473507016795</v>
      </c>
      <c r="E145" s="1">
        <f>STDEV('ID-03'!B152,'ID-09'!C152,'ID-13'!D152,'ID-15'!D152,'ID-16'!C152,'ID-18'!D152,'ID-24'!D152,'ID-29'!E152,'ID-30'!E152,'ID-33'!D152,'ID-34'!E152,'ID-36'!D152,'ID-38'!E152,'ID-39'!E152,'ID-40'!E152,'ID-44'!D152,'ID-45'!E152,'ID-57'!D152,'ID-70'!C152,'ID-71'!D152)</f>
        <v>1.3352543458217447</v>
      </c>
      <c r="F145" s="1">
        <f>STDEV('ID-01'!B152,'ID-02'!B152,'ID-03'!C152,'ID-06'!B152,'ID-08'!C152,'ID-09'!D152,'ID-12'!B152,'ID-16'!D152,'ID-18'!E152,'ID-24'!E152,'ID-29'!F152,'ID-33'!E152,'ID-34'!F152,'ID-36'!E152,'ID-38'!F152,'ID-39'!F152,'ID-40'!F152,'ID-45'!F152,'ID-53'!C152,'ID-54'!B152,'ID-57'!E152,'ID-71'!E152)</f>
        <v>1.5548232588576121</v>
      </c>
      <c r="G145" s="1">
        <f>STDEV('ID-01'!C152,'ID-02'!C152,'ID-03'!D152,'ID-07'!B152,'ID-08'!D152,'ID-11'!D152,'ID-18'!F152,'ID-24'!F152,'ID-29'!G152,'ID-31'!B152,'ID-33'!F152,'ID-34'!G152,'ID-36'!F152,'ID-39'!G152,'ID-40'!G152,'ID-44'!E152,'ID-45'!G152,'ID-50'!B152,'ID-53'!D152,'ID-54'!C152,'ID-57'!F152,'ID-59'!E152,'ID-70'!D152,'ID-71'!F152)</f>
        <v>1.5326006539767394</v>
      </c>
      <c r="H145" s="1">
        <f>STDEV('ID-03'!E152,'ID-11'!E152,'ID-13'!E152,'ID-15'!E152,'ID-16'!E152,'ID-18'!G152,'ID-24'!G152,'ID-29'!H152,'ID-30'!F152,'ID-31'!C152,'ID-33'!G152,'ID-34'!H152,'ID-40'!H152,'ID-44'!F152,'ID-45'!H152,'ID-54'!D152,'ID-57'!G152,'ID-59'!F152,'ID-70'!E152,'ID-71'!G152)</f>
        <v>1.2745482891492275</v>
      </c>
      <c r="I145" s="1">
        <f>STDEV('ID-12'!C152,'ID-18'!H152,'ID-24'!H152,'ID-29'!I152,'ID-40'!I152,'ID-44'!G152,'ID-45'!I152,'ID-59'!G152)</f>
        <v>1.0219695144753078</v>
      </c>
      <c r="J145" s="1">
        <f>STDEV('ID-31'!D152,'ID-40'!J152,'ID-44'!H152,'ID-45'!J152,'ID-57'!H152)</f>
        <v>1.9531234770772101</v>
      </c>
      <c r="K145" s="1">
        <f>STDEV('ID-26'!E152,'ID-31'!E152,'ID-34'!I152,'ID-36'!G152,'ID-40'!K152,'ID-44'!I152,'ID-57'!I152)</f>
        <v>2.4014531576865168</v>
      </c>
    </row>
    <row r="146" spans="1:11" x14ac:dyDescent="0.25">
      <c r="A146" s="1">
        <v>17.75</v>
      </c>
      <c r="B146" s="1">
        <f>STDEV('ID-11'!B153,'ID-13'!B153,'ID-14'!B153,'ID-15'!B153,'ID-24'!B153,'ID-26'!B153,'ID-29'!B153,'ID-30'!B153,'ID-32'!B153,'ID-33'!B153,'ID-34'!B153,'ID-37'!B153,'ID-38'!B153,'ID-39'!B153,'ID-40'!B153,'ID-44'!B153,'ID-45'!B153,'ID-53'!B153,'ID-57'!B153,'ID-59'!B153,'ID-70'!B153,'ID-71'!B153)</f>
        <v>0.86886432479332565</v>
      </c>
      <c r="C146" s="1">
        <f>STDEV('ID-08'!B153,'ID-09'!B153,'ID-11'!C153,'ID-14'!C153,'ID-18'!B153,'ID-24'!C153,'ID-26'!C153,'ID-29'!C153,'ID-30'!C153,'ID-34'!C153,'ID-36'!B153,'ID-38'!C153,'ID-39'!C153,'ID-40'!C153,'ID-44'!C153,'ID-45'!C153,'ID-57'!C153,'ID-59'!C153)</f>
        <v>1.1017081363913559</v>
      </c>
      <c r="D146" s="1">
        <f>STDEV('ID-13'!C153,'ID-14'!D153,'ID-15'!C153,'ID-16'!B153,'ID-18'!C153,'ID-26'!D153,'ID-29'!D153,'ID-30'!D153,'ID-33'!C153,'ID-34'!D153,'ID-36'!C153,'ID-37'!C153,'ID-38'!D153,'ID-39'!D153,'ID-40'!D153,'ID-45'!D153,'ID-59'!D153,'ID-71'!C153)</f>
        <v>1.5078503452284375</v>
      </c>
      <c r="E146" s="1">
        <f>STDEV('ID-03'!B153,'ID-09'!C153,'ID-13'!D153,'ID-15'!D153,'ID-16'!C153,'ID-18'!D153,'ID-24'!D153,'ID-29'!E153,'ID-30'!E153,'ID-33'!D153,'ID-34'!E153,'ID-36'!D153,'ID-38'!E153,'ID-39'!E153,'ID-40'!E153,'ID-44'!D153,'ID-45'!E153,'ID-57'!D153,'ID-70'!C153,'ID-71'!D153)</f>
        <v>1.2981315042626134</v>
      </c>
      <c r="F146" s="1">
        <f>STDEV('ID-01'!B153,'ID-02'!B153,'ID-03'!C153,'ID-06'!B153,'ID-08'!C153,'ID-09'!D153,'ID-12'!B153,'ID-16'!D153,'ID-18'!E153,'ID-24'!E153,'ID-29'!F153,'ID-33'!E153,'ID-34'!F153,'ID-36'!E153,'ID-38'!F153,'ID-39'!F153,'ID-40'!F153,'ID-45'!F153,'ID-53'!C153,'ID-54'!B153,'ID-57'!E153,'ID-71'!E153)</f>
        <v>1.5535036185241875</v>
      </c>
      <c r="G146" s="1">
        <f>STDEV('ID-01'!C153,'ID-02'!C153,'ID-03'!D153,'ID-07'!B153,'ID-08'!D153,'ID-11'!D153,'ID-18'!F153,'ID-24'!F153,'ID-29'!G153,'ID-31'!B153,'ID-33'!F153,'ID-34'!G153,'ID-36'!F153,'ID-39'!G153,'ID-40'!G153,'ID-44'!E153,'ID-45'!G153,'ID-50'!B153,'ID-53'!D153,'ID-54'!C153,'ID-57'!F153,'ID-59'!E153,'ID-70'!D153,'ID-71'!F153)</f>
        <v>1.5307083975469171</v>
      </c>
      <c r="H146" s="1">
        <f>STDEV('ID-03'!E153,'ID-11'!E153,'ID-13'!E153,'ID-15'!E153,'ID-16'!E153,'ID-18'!G153,'ID-24'!G153,'ID-29'!H153,'ID-30'!F153,'ID-31'!C153,'ID-33'!G153,'ID-34'!H153,'ID-40'!H153,'ID-44'!F153,'ID-45'!H153,'ID-54'!D153,'ID-57'!G153,'ID-59'!F153,'ID-70'!E153,'ID-71'!G153)</f>
        <v>1.2567754567906735</v>
      </c>
      <c r="I146" s="1">
        <f>STDEV('ID-12'!C153,'ID-18'!H153,'ID-24'!H153,'ID-29'!I153,'ID-40'!I153,'ID-44'!G153,'ID-45'!I153,'ID-59'!G153)</f>
        <v>1.0245017872717954</v>
      </c>
      <c r="J146" s="1">
        <f>STDEV('ID-31'!D153,'ID-40'!J153,'ID-44'!H153,'ID-45'!J153,'ID-57'!H153)</f>
        <v>1.9371886936375033</v>
      </c>
      <c r="K146" s="1">
        <f>STDEV('ID-26'!E153,'ID-31'!E153,'ID-34'!I153,'ID-36'!G153,'ID-40'!K153,'ID-44'!I153,'ID-57'!I153)</f>
        <v>2.3816017104832579</v>
      </c>
    </row>
    <row r="147" spans="1:11" x14ac:dyDescent="0.25">
      <c r="A147" s="1">
        <v>17.875</v>
      </c>
      <c r="B147" s="1">
        <f>STDEV('ID-11'!B154,'ID-13'!B154,'ID-14'!B154,'ID-15'!B154,'ID-24'!B154,'ID-26'!B154,'ID-29'!B154,'ID-30'!B154,'ID-32'!B154,'ID-33'!B154,'ID-34'!B154,'ID-37'!B154,'ID-38'!B154,'ID-39'!B154,'ID-40'!B154,'ID-44'!B154,'ID-45'!B154,'ID-53'!B154,'ID-57'!B154,'ID-59'!B154,'ID-70'!B154,'ID-71'!B154)</f>
        <v>0.85964745049898195</v>
      </c>
      <c r="C147" s="1">
        <f>STDEV('ID-08'!B154,'ID-09'!B154,'ID-11'!C154,'ID-14'!C154,'ID-18'!B154,'ID-24'!C154,'ID-26'!C154,'ID-29'!C154,'ID-30'!C154,'ID-34'!C154,'ID-36'!B154,'ID-38'!C154,'ID-39'!C154,'ID-40'!C154,'ID-44'!C154,'ID-45'!C154,'ID-57'!C154,'ID-59'!C154)</f>
        <v>1.1077607952308066</v>
      </c>
      <c r="D147" s="1">
        <f>STDEV('ID-13'!C154,'ID-14'!D154,'ID-15'!C154,'ID-16'!B154,'ID-18'!C154,'ID-26'!D154,'ID-29'!D154,'ID-30'!D154,'ID-33'!C154,'ID-34'!D154,'ID-36'!C154,'ID-37'!C154,'ID-38'!D154,'ID-39'!D154,'ID-40'!D154,'ID-45'!D154,'ID-59'!D154,'ID-71'!C154)</f>
        <v>1.4882163840487412</v>
      </c>
      <c r="E147" s="1">
        <f>STDEV('ID-03'!B154,'ID-09'!C154,'ID-13'!D154,'ID-15'!D154,'ID-16'!C154,'ID-18'!D154,'ID-24'!D154,'ID-29'!E154,'ID-30'!E154,'ID-33'!D154,'ID-34'!E154,'ID-36'!D154,'ID-38'!E154,'ID-39'!E154,'ID-40'!E154,'ID-44'!D154,'ID-45'!E154,'ID-57'!D154,'ID-70'!C154,'ID-71'!D154)</f>
        <v>1.2908619404262844</v>
      </c>
      <c r="F147" s="1">
        <f>STDEV('ID-01'!B154,'ID-02'!B154,'ID-03'!C154,'ID-06'!B154,'ID-08'!C154,'ID-09'!D154,'ID-12'!B154,'ID-16'!D154,'ID-18'!E154,'ID-24'!E154,'ID-29'!F154,'ID-33'!E154,'ID-34'!F154,'ID-36'!E154,'ID-38'!F154,'ID-39'!F154,'ID-40'!F154,'ID-45'!F154,'ID-53'!C154,'ID-54'!B154,'ID-57'!E154,'ID-71'!E154)</f>
        <v>1.5765156530844406</v>
      </c>
      <c r="G147" s="1">
        <f>STDEV('ID-01'!C154,'ID-02'!C154,'ID-03'!D154,'ID-07'!B154,'ID-08'!D154,'ID-11'!D154,'ID-18'!F154,'ID-24'!F154,'ID-29'!G154,'ID-31'!B154,'ID-33'!F154,'ID-34'!G154,'ID-36'!F154,'ID-39'!G154,'ID-40'!G154,'ID-44'!E154,'ID-45'!G154,'ID-50'!B154,'ID-53'!D154,'ID-54'!C154,'ID-57'!F154,'ID-59'!E154,'ID-70'!D154,'ID-71'!F154)</f>
        <v>1.5290711741334713</v>
      </c>
      <c r="H147" s="1">
        <f>STDEV('ID-03'!E154,'ID-11'!E154,'ID-13'!E154,'ID-15'!E154,'ID-16'!E154,'ID-18'!G154,'ID-24'!G154,'ID-29'!H154,'ID-30'!F154,'ID-31'!C154,'ID-33'!G154,'ID-34'!H154,'ID-40'!H154,'ID-44'!F154,'ID-45'!H154,'ID-54'!D154,'ID-57'!G154,'ID-59'!F154,'ID-70'!E154,'ID-71'!G154)</f>
        <v>1.2578071346243136</v>
      </c>
      <c r="I147" s="1">
        <f>STDEV('ID-12'!C154,'ID-18'!H154,'ID-24'!H154,'ID-29'!I154,'ID-40'!I154,'ID-44'!G154,'ID-45'!I154,'ID-59'!G154)</f>
        <v>1.0333125893474067</v>
      </c>
      <c r="J147" s="1">
        <f>STDEV('ID-31'!D154,'ID-40'!J154,'ID-44'!H154,'ID-45'!J154,'ID-57'!H154)</f>
        <v>1.9258831080863961</v>
      </c>
      <c r="K147" s="1">
        <f>STDEV('ID-26'!E154,'ID-31'!E154,'ID-34'!I154,'ID-36'!G154,'ID-40'!K154,'ID-44'!I154,'ID-57'!I154)</f>
        <v>2.3723652419072496</v>
      </c>
    </row>
    <row r="148" spans="1:11" x14ac:dyDescent="0.25">
      <c r="A148" s="1">
        <v>18</v>
      </c>
      <c r="B148" s="1">
        <f>STDEV('ID-11'!B155,'ID-13'!B155,'ID-14'!B155,'ID-15'!B155,'ID-24'!B155,'ID-26'!B155,'ID-29'!B155,'ID-30'!B155,'ID-32'!B155,'ID-33'!B155,'ID-34'!B155,'ID-37'!B155,'ID-38'!B155,'ID-39'!B155,'ID-40'!B155,'ID-44'!B155,'ID-45'!B155,'ID-53'!B155,'ID-57'!B155,'ID-59'!B155,'ID-70'!B155,'ID-71'!B155)</f>
        <v>0.87057332659785047</v>
      </c>
      <c r="C148" s="1">
        <f>STDEV('ID-08'!B155,'ID-09'!B155,'ID-11'!C155,'ID-14'!C155,'ID-18'!B155,'ID-24'!C155,'ID-26'!C155,'ID-29'!C155,'ID-30'!C155,'ID-34'!C155,'ID-36'!B155,'ID-38'!C155,'ID-39'!C155,'ID-40'!C155,'ID-44'!C155,'ID-45'!C155,'ID-57'!C155,'ID-59'!C155)</f>
        <v>1.1125174392243979</v>
      </c>
      <c r="D148" s="1">
        <f>STDEV('ID-13'!C155,'ID-14'!D155,'ID-15'!C155,'ID-16'!B155,'ID-18'!C155,'ID-26'!D155,'ID-29'!D155,'ID-30'!D155,'ID-33'!C155,'ID-34'!D155,'ID-36'!C155,'ID-37'!C155,'ID-38'!D155,'ID-39'!D155,'ID-40'!D155,'ID-45'!D155,'ID-59'!D155,'ID-71'!C155)</f>
        <v>1.4932060146155377</v>
      </c>
      <c r="E148" s="1">
        <f>STDEV('ID-03'!B155,'ID-09'!C155,'ID-13'!D155,'ID-15'!D155,'ID-16'!C155,'ID-18'!D155,'ID-24'!D155,'ID-29'!E155,'ID-30'!E155,'ID-33'!D155,'ID-34'!E155,'ID-36'!D155,'ID-38'!E155,'ID-39'!E155,'ID-40'!E155,'ID-44'!D155,'ID-45'!E155,'ID-57'!D155,'ID-70'!C155,'ID-71'!D155)</f>
        <v>1.2861457113083796</v>
      </c>
      <c r="F148" s="1">
        <f>STDEV('ID-01'!B155,'ID-02'!B155,'ID-03'!C155,'ID-06'!B155,'ID-08'!C155,'ID-09'!D155,'ID-12'!B155,'ID-16'!D155,'ID-18'!E155,'ID-24'!E155,'ID-29'!F155,'ID-33'!E155,'ID-34'!F155,'ID-36'!E155,'ID-38'!F155,'ID-39'!F155,'ID-40'!F155,'ID-45'!F155,'ID-53'!C155,'ID-54'!B155,'ID-57'!E155,'ID-71'!E155)</f>
        <v>1.5715660761224255</v>
      </c>
      <c r="G148" s="1">
        <f>STDEV('ID-01'!C155,'ID-02'!C155,'ID-03'!D155,'ID-07'!B155,'ID-08'!D155,'ID-11'!D155,'ID-18'!F155,'ID-24'!F155,'ID-29'!G155,'ID-31'!B155,'ID-33'!F155,'ID-34'!G155,'ID-36'!F155,'ID-39'!G155,'ID-40'!G155,'ID-44'!E155,'ID-45'!G155,'ID-50'!B155,'ID-53'!D155,'ID-54'!C155,'ID-57'!F155,'ID-59'!E155,'ID-70'!D155,'ID-71'!F155)</f>
        <v>1.5207794846301275</v>
      </c>
      <c r="H148" s="1">
        <f>STDEV('ID-03'!E155,'ID-11'!E155,'ID-13'!E155,'ID-15'!E155,'ID-16'!E155,'ID-18'!G155,'ID-24'!G155,'ID-29'!H155,'ID-30'!F155,'ID-31'!C155,'ID-33'!G155,'ID-34'!H155,'ID-40'!H155,'ID-44'!F155,'ID-45'!H155,'ID-54'!D155,'ID-57'!G155,'ID-59'!F155,'ID-70'!E155,'ID-71'!G155)</f>
        <v>1.2601504008359565</v>
      </c>
      <c r="I148" s="1">
        <f>STDEV('ID-12'!C155,'ID-18'!H155,'ID-24'!H155,'ID-29'!I155,'ID-40'!I155,'ID-44'!G155,'ID-45'!I155,'ID-59'!G155)</f>
        <v>1.0153734085856463</v>
      </c>
      <c r="J148" s="1">
        <f>STDEV('ID-31'!D155,'ID-40'!J155,'ID-44'!H155,'ID-45'!J155,'ID-57'!H155)</f>
        <v>1.9309022656905748</v>
      </c>
      <c r="K148" s="1">
        <f>STDEV('ID-26'!E155,'ID-31'!E155,'ID-34'!I155,'ID-36'!G155,'ID-40'!K155,'ID-44'!I155,'ID-57'!I155)</f>
        <v>2.3647329334332183</v>
      </c>
    </row>
    <row r="149" spans="1:11" x14ac:dyDescent="0.25">
      <c r="A149" s="1">
        <v>18.125</v>
      </c>
      <c r="B149" s="1">
        <f>STDEV('ID-11'!B156,'ID-13'!B156,'ID-14'!B156,'ID-15'!B156,'ID-24'!B156,'ID-26'!B156,'ID-29'!B156,'ID-30'!B156,'ID-32'!B156,'ID-33'!B156,'ID-34'!B156,'ID-37'!B156,'ID-38'!B156,'ID-39'!B156,'ID-40'!B156,'ID-44'!B156,'ID-45'!B156,'ID-53'!B156,'ID-57'!B156,'ID-59'!B156,'ID-70'!B156,'ID-71'!B156)</f>
        <v>0.87279201507352966</v>
      </c>
      <c r="C149" s="1">
        <f>STDEV('ID-08'!B156,'ID-09'!B156,'ID-11'!C156,'ID-14'!C156,'ID-18'!B156,'ID-24'!C156,'ID-26'!C156,'ID-29'!C156,'ID-30'!C156,'ID-34'!C156,'ID-36'!B156,'ID-38'!C156,'ID-39'!C156,'ID-40'!C156,'ID-44'!C156,'ID-45'!C156,'ID-57'!C156,'ID-59'!C156)</f>
        <v>1.1389778829464632</v>
      </c>
      <c r="D149" s="1">
        <f>STDEV('ID-13'!C156,'ID-14'!D156,'ID-15'!C156,'ID-16'!B156,'ID-18'!C156,'ID-26'!D156,'ID-29'!D156,'ID-30'!D156,'ID-33'!C156,'ID-34'!D156,'ID-36'!C156,'ID-37'!C156,'ID-38'!D156,'ID-39'!D156,'ID-40'!D156,'ID-45'!D156,'ID-59'!D156,'ID-71'!C156)</f>
        <v>1.4935850962168571</v>
      </c>
      <c r="E149" s="1">
        <f>STDEV('ID-03'!B156,'ID-09'!C156,'ID-13'!D156,'ID-15'!D156,'ID-16'!C156,'ID-18'!D156,'ID-24'!D156,'ID-29'!E156,'ID-30'!E156,'ID-33'!D156,'ID-34'!E156,'ID-36'!D156,'ID-38'!E156,'ID-39'!E156,'ID-40'!E156,'ID-44'!D156,'ID-45'!E156,'ID-57'!D156,'ID-70'!C156,'ID-71'!D156)</f>
        <v>1.2792937850208692</v>
      </c>
      <c r="F149" s="1">
        <f>STDEV('ID-01'!B156,'ID-02'!B156,'ID-03'!C156,'ID-06'!B156,'ID-08'!C156,'ID-09'!D156,'ID-12'!B156,'ID-16'!D156,'ID-18'!E156,'ID-24'!E156,'ID-29'!F156,'ID-33'!E156,'ID-34'!F156,'ID-36'!E156,'ID-38'!F156,'ID-39'!F156,'ID-40'!F156,'ID-45'!F156,'ID-53'!C156,'ID-54'!B156,'ID-57'!E156,'ID-71'!E156)</f>
        <v>1.569839944047436</v>
      </c>
      <c r="G149" s="1">
        <f>STDEV('ID-01'!C156,'ID-02'!C156,'ID-03'!D156,'ID-07'!B156,'ID-08'!D156,'ID-11'!D156,'ID-18'!F156,'ID-24'!F156,'ID-29'!G156,'ID-31'!B156,'ID-33'!F156,'ID-34'!G156,'ID-36'!F156,'ID-39'!G156,'ID-40'!G156,'ID-44'!E156,'ID-45'!G156,'ID-50'!B156,'ID-53'!D156,'ID-54'!C156,'ID-57'!F156,'ID-59'!E156,'ID-70'!D156,'ID-71'!F156)</f>
        <v>1.5106040827096885</v>
      </c>
      <c r="H149" s="1">
        <f>STDEV('ID-03'!E156,'ID-11'!E156,'ID-13'!E156,'ID-15'!E156,'ID-16'!E156,'ID-18'!G156,'ID-24'!G156,'ID-29'!H156,'ID-30'!F156,'ID-31'!C156,'ID-33'!G156,'ID-34'!H156,'ID-40'!H156,'ID-44'!F156,'ID-45'!H156,'ID-54'!D156,'ID-57'!G156,'ID-59'!F156,'ID-70'!E156,'ID-71'!G156)</f>
        <v>1.2500940945507271</v>
      </c>
      <c r="I149" s="1">
        <f>STDEV('ID-12'!C156,'ID-18'!H156,'ID-24'!H156,'ID-29'!I156,'ID-40'!I156,'ID-44'!G156,'ID-45'!I156,'ID-59'!G156)</f>
        <v>0.99109040254881831</v>
      </c>
      <c r="J149" s="1">
        <f>STDEV('ID-31'!D156,'ID-40'!J156,'ID-44'!H156,'ID-45'!J156,'ID-57'!H156)</f>
        <v>1.9328745051978427</v>
      </c>
      <c r="K149" s="1">
        <f>STDEV('ID-26'!E156,'ID-31'!E156,'ID-34'!I156,'ID-36'!G156,'ID-40'!K156,'ID-44'!I156,'ID-57'!I156)</f>
        <v>2.3628525438510288</v>
      </c>
    </row>
    <row r="150" spans="1:11" x14ac:dyDescent="0.25">
      <c r="A150" s="1">
        <v>18.25</v>
      </c>
      <c r="B150" s="1">
        <f>STDEV('ID-11'!B157,'ID-13'!B157,'ID-14'!B157,'ID-15'!B157,'ID-24'!B157,'ID-26'!B157,'ID-29'!B157,'ID-30'!B157,'ID-32'!B157,'ID-33'!B157,'ID-34'!B157,'ID-37'!B157,'ID-38'!B157,'ID-39'!B157,'ID-40'!B157,'ID-44'!B157,'ID-45'!B157,'ID-53'!B157,'ID-57'!B157,'ID-59'!B157,'ID-70'!B157,'ID-71'!B157)</f>
        <v>0.87020270441462422</v>
      </c>
      <c r="C150" s="1">
        <f>STDEV('ID-08'!B157,'ID-09'!B157,'ID-11'!C157,'ID-14'!C157,'ID-18'!B157,'ID-24'!C157,'ID-26'!C157,'ID-29'!C157,'ID-30'!C157,'ID-34'!C157,'ID-36'!B157,'ID-38'!C157,'ID-39'!C157,'ID-40'!C157,'ID-44'!C157,'ID-45'!C157,'ID-57'!C157,'ID-59'!C157)</f>
        <v>1.1548403570294363</v>
      </c>
      <c r="D150" s="1">
        <f>STDEV('ID-13'!C157,'ID-14'!D157,'ID-15'!C157,'ID-16'!B157,'ID-18'!C157,'ID-26'!D157,'ID-29'!D157,'ID-30'!D157,'ID-33'!C157,'ID-34'!D157,'ID-36'!C157,'ID-37'!C157,'ID-38'!D157,'ID-39'!D157,'ID-40'!D157,'ID-45'!D157,'ID-59'!D157,'ID-71'!C157)</f>
        <v>1.5024352148172488</v>
      </c>
      <c r="E150" s="1">
        <f>STDEV('ID-03'!B157,'ID-09'!C157,'ID-13'!D157,'ID-15'!D157,'ID-16'!C157,'ID-18'!D157,'ID-24'!D157,'ID-29'!E157,'ID-30'!E157,'ID-33'!D157,'ID-34'!E157,'ID-36'!D157,'ID-38'!E157,'ID-39'!E157,'ID-40'!E157,'ID-44'!D157,'ID-45'!E157,'ID-57'!D157,'ID-70'!C157,'ID-71'!D157)</f>
        <v>1.2595867419550117</v>
      </c>
      <c r="F150" s="1">
        <f>STDEV('ID-01'!B157,'ID-02'!B157,'ID-03'!C157,'ID-06'!B157,'ID-08'!C157,'ID-09'!D157,'ID-12'!B157,'ID-16'!D157,'ID-18'!E157,'ID-24'!E157,'ID-29'!F157,'ID-33'!E157,'ID-34'!F157,'ID-36'!E157,'ID-38'!F157,'ID-39'!F157,'ID-40'!F157,'ID-45'!F157,'ID-53'!C157,'ID-54'!B157,'ID-57'!E157,'ID-71'!E157)</f>
        <v>1.5669592489264987</v>
      </c>
      <c r="G150" s="1">
        <f>STDEV('ID-01'!C157,'ID-02'!C157,'ID-03'!D157,'ID-07'!B157,'ID-08'!D157,'ID-11'!D157,'ID-18'!F157,'ID-24'!F157,'ID-29'!G157,'ID-31'!B157,'ID-33'!F157,'ID-34'!G157,'ID-36'!F157,'ID-39'!G157,'ID-40'!G157,'ID-44'!E157,'ID-45'!G157,'ID-50'!B157,'ID-53'!D157,'ID-54'!C157,'ID-57'!F157,'ID-59'!E157,'ID-70'!D157,'ID-71'!F157)</f>
        <v>1.5037080967961931</v>
      </c>
      <c r="H150" s="1">
        <f>STDEV('ID-03'!E157,'ID-11'!E157,'ID-13'!E157,'ID-15'!E157,'ID-16'!E157,'ID-18'!G157,'ID-24'!G157,'ID-29'!H157,'ID-30'!F157,'ID-31'!C157,'ID-33'!G157,'ID-34'!H157,'ID-40'!H157,'ID-44'!F157,'ID-45'!H157,'ID-54'!D157,'ID-57'!G157,'ID-59'!F157,'ID-70'!E157,'ID-71'!G157)</f>
        <v>1.2399620431671137</v>
      </c>
      <c r="I150" s="1">
        <f>STDEV('ID-12'!C157,'ID-18'!H157,'ID-24'!H157,'ID-29'!I157,'ID-40'!I157,'ID-44'!G157,'ID-45'!I157,'ID-59'!G157)</f>
        <v>0.96866169903804167</v>
      </c>
      <c r="J150" s="1">
        <f>STDEV('ID-31'!D157,'ID-40'!J157,'ID-44'!H157,'ID-45'!J157,'ID-57'!H157)</f>
        <v>1.917279993428423</v>
      </c>
      <c r="K150" s="1">
        <f>STDEV('ID-26'!E157,'ID-31'!E157,'ID-34'!I157,'ID-36'!G157,'ID-40'!K157,'ID-44'!I157,'ID-57'!I157)</f>
        <v>2.3463686980204201</v>
      </c>
    </row>
    <row r="151" spans="1:11" x14ac:dyDescent="0.25">
      <c r="A151" s="1">
        <v>18.375</v>
      </c>
      <c r="B151" s="1">
        <f>STDEV('ID-11'!B158,'ID-13'!B158,'ID-14'!B158,'ID-15'!B158,'ID-24'!B158,'ID-26'!B158,'ID-29'!B158,'ID-30'!B158,'ID-32'!B158,'ID-33'!B158,'ID-34'!B158,'ID-37'!B158,'ID-38'!B158,'ID-39'!B158,'ID-40'!B158,'ID-44'!B158,'ID-45'!B158,'ID-53'!B158,'ID-57'!B158,'ID-59'!B158,'ID-70'!B158,'ID-71'!B158)</f>
        <v>0.86466422734488779</v>
      </c>
      <c r="C151" s="1">
        <f>STDEV('ID-08'!B158,'ID-09'!B158,'ID-11'!C158,'ID-14'!C158,'ID-18'!B158,'ID-24'!C158,'ID-26'!C158,'ID-29'!C158,'ID-30'!C158,'ID-34'!C158,'ID-36'!B158,'ID-38'!C158,'ID-39'!C158,'ID-40'!C158,'ID-44'!C158,'ID-45'!C158,'ID-57'!C158,'ID-59'!C158)</f>
        <v>1.1583442406659659</v>
      </c>
      <c r="D151" s="1">
        <f>STDEV('ID-13'!C158,'ID-14'!D158,'ID-15'!C158,'ID-16'!B158,'ID-18'!C158,'ID-26'!D158,'ID-29'!D158,'ID-30'!D158,'ID-33'!C158,'ID-34'!D158,'ID-36'!C158,'ID-37'!C158,'ID-38'!D158,'ID-39'!D158,'ID-40'!D158,'ID-45'!D158,'ID-59'!D158,'ID-71'!C158)</f>
        <v>1.5089173855767404</v>
      </c>
      <c r="E151" s="1">
        <f>STDEV('ID-03'!B158,'ID-09'!C158,'ID-13'!D158,'ID-15'!D158,'ID-16'!C158,'ID-18'!D158,'ID-24'!D158,'ID-29'!E158,'ID-30'!E158,'ID-33'!D158,'ID-34'!E158,'ID-36'!D158,'ID-38'!E158,'ID-39'!E158,'ID-40'!E158,'ID-44'!D158,'ID-45'!E158,'ID-57'!D158,'ID-70'!C158,'ID-71'!D158)</f>
        <v>1.2613758268884776</v>
      </c>
      <c r="F151" s="1">
        <f>STDEV('ID-01'!B158,'ID-02'!B158,'ID-03'!C158,'ID-06'!B158,'ID-08'!C158,'ID-09'!D158,'ID-12'!B158,'ID-16'!D158,'ID-18'!E158,'ID-24'!E158,'ID-29'!F158,'ID-33'!E158,'ID-34'!F158,'ID-36'!E158,'ID-38'!F158,'ID-39'!F158,'ID-40'!F158,'ID-45'!F158,'ID-53'!C158,'ID-54'!B158,'ID-57'!E158,'ID-71'!E158)</f>
        <v>1.5679832916779033</v>
      </c>
      <c r="G151" s="1">
        <f>STDEV('ID-01'!C158,'ID-02'!C158,'ID-03'!D158,'ID-07'!B158,'ID-08'!D158,'ID-11'!D158,'ID-18'!F158,'ID-24'!F158,'ID-29'!G158,'ID-31'!B158,'ID-33'!F158,'ID-34'!G158,'ID-36'!F158,'ID-39'!G158,'ID-40'!G158,'ID-44'!E158,'ID-45'!G158,'ID-50'!B158,'ID-53'!D158,'ID-54'!C158,'ID-57'!F158,'ID-59'!E158,'ID-70'!D158,'ID-71'!F158)</f>
        <v>1.5066527441728359</v>
      </c>
      <c r="H151" s="1">
        <f>STDEV('ID-03'!E158,'ID-11'!E158,'ID-13'!E158,'ID-15'!E158,'ID-16'!E158,'ID-18'!G158,'ID-24'!G158,'ID-29'!H158,'ID-30'!F158,'ID-31'!C158,'ID-33'!G158,'ID-34'!H158,'ID-40'!H158,'ID-44'!F158,'ID-45'!H158,'ID-54'!D158,'ID-57'!G158,'ID-59'!F158,'ID-70'!E158,'ID-71'!G158)</f>
        <v>1.2375361495391777</v>
      </c>
      <c r="I151" s="1">
        <f>STDEV('ID-12'!C158,'ID-18'!H158,'ID-24'!H158,'ID-29'!I158,'ID-40'!I158,'ID-44'!G158,'ID-45'!I158,'ID-59'!G158)</f>
        <v>0.97077946156746142</v>
      </c>
      <c r="J151" s="1">
        <f>STDEV('ID-31'!D158,'ID-40'!J158,'ID-44'!H158,'ID-45'!J158,'ID-57'!H158)</f>
        <v>1.9042460572420452</v>
      </c>
      <c r="K151" s="1">
        <f>STDEV('ID-26'!E158,'ID-31'!E158,'ID-34'!I158,'ID-36'!G158,'ID-40'!K158,'ID-44'!I158,'ID-57'!I158)</f>
        <v>2.3315953602029529</v>
      </c>
    </row>
    <row r="152" spans="1:11" x14ac:dyDescent="0.25">
      <c r="A152" s="1">
        <v>18.5</v>
      </c>
      <c r="B152" s="1">
        <f>STDEV('ID-11'!B159,'ID-13'!B159,'ID-14'!B159,'ID-15'!B159,'ID-24'!B159,'ID-26'!B159,'ID-29'!B159,'ID-30'!B159,'ID-32'!B159,'ID-33'!B159,'ID-34'!B159,'ID-37'!B159,'ID-38'!B159,'ID-39'!B159,'ID-40'!B159,'ID-44'!B159,'ID-45'!B159,'ID-53'!B159,'ID-57'!B159,'ID-59'!B159,'ID-70'!B159,'ID-71'!B159)</f>
        <v>0.86568299033446172</v>
      </c>
      <c r="C152" s="1">
        <f>STDEV('ID-08'!B159,'ID-09'!B159,'ID-11'!C159,'ID-14'!C159,'ID-18'!B159,'ID-24'!C159,'ID-26'!C159,'ID-29'!C159,'ID-30'!C159,'ID-34'!C159,'ID-36'!B159,'ID-38'!C159,'ID-39'!C159,'ID-40'!C159,'ID-44'!C159,'ID-45'!C159,'ID-57'!C159,'ID-59'!C159)</f>
        <v>1.1569204020067778</v>
      </c>
      <c r="D152" s="1">
        <f>STDEV('ID-13'!C159,'ID-14'!D159,'ID-15'!C159,'ID-16'!B159,'ID-18'!C159,'ID-26'!D159,'ID-29'!D159,'ID-30'!D159,'ID-33'!C159,'ID-34'!D159,'ID-36'!C159,'ID-37'!C159,'ID-38'!D159,'ID-39'!D159,'ID-40'!D159,'ID-45'!D159,'ID-59'!D159,'ID-71'!C159)</f>
        <v>1.5123719984511099</v>
      </c>
      <c r="E152" s="1">
        <f>STDEV('ID-03'!B159,'ID-09'!C159,'ID-13'!D159,'ID-15'!D159,'ID-16'!C159,'ID-18'!D159,'ID-24'!D159,'ID-29'!E159,'ID-30'!E159,'ID-33'!D159,'ID-34'!E159,'ID-36'!D159,'ID-38'!E159,'ID-39'!E159,'ID-40'!E159,'ID-44'!D159,'ID-45'!E159,'ID-57'!D159,'ID-70'!C159,'ID-71'!D159)</f>
        <v>1.2643970635956019</v>
      </c>
      <c r="F152" s="1">
        <f>STDEV('ID-01'!B159,'ID-02'!B159,'ID-03'!C159,'ID-06'!B159,'ID-08'!C159,'ID-09'!D159,'ID-12'!B159,'ID-16'!D159,'ID-18'!E159,'ID-24'!E159,'ID-29'!F159,'ID-33'!E159,'ID-34'!F159,'ID-36'!E159,'ID-38'!F159,'ID-39'!F159,'ID-40'!F159,'ID-45'!F159,'ID-53'!C159,'ID-54'!B159,'ID-57'!E159,'ID-71'!E159)</f>
        <v>1.5649062179564655</v>
      </c>
      <c r="G152" s="1">
        <f>STDEV('ID-01'!C159,'ID-02'!C159,'ID-03'!D159,'ID-07'!B159,'ID-08'!D159,'ID-11'!D159,'ID-18'!F159,'ID-24'!F159,'ID-29'!G159,'ID-31'!B159,'ID-33'!F159,'ID-34'!G159,'ID-36'!F159,'ID-39'!G159,'ID-40'!G159,'ID-44'!E159,'ID-45'!G159,'ID-50'!B159,'ID-53'!D159,'ID-54'!C159,'ID-57'!F159,'ID-59'!E159,'ID-70'!D159,'ID-71'!F159)</f>
        <v>1.5060153090643991</v>
      </c>
      <c r="H152" s="1">
        <f>STDEV('ID-03'!E159,'ID-11'!E159,'ID-13'!E159,'ID-15'!E159,'ID-16'!E159,'ID-18'!G159,'ID-24'!G159,'ID-29'!H159,'ID-30'!F159,'ID-31'!C159,'ID-33'!G159,'ID-34'!H159,'ID-40'!H159,'ID-44'!F159,'ID-45'!H159,'ID-54'!D159,'ID-57'!G159,'ID-59'!F159,'ID-70'!E159,'ID-71'!G159)</f>
        <v>1.2312157631292924</v>
      </c>
      <c r="I152" s="1">
        <f>STDEV('ID-12'!C159,'ID-18'!H159,'ID-24'!H159,'ID-29'!I159,'ID-40'!I159,'ID-44'!G159,'ID-45'!I159,'ID-59'!G159)</f>
        <v>0.96140768183013314</v>
      </c>
      <c r="J152" s="1">
        <f>STDEV('ID-31'!D159,'ID-40'!J159,'ID-44'!H159,'ID-45'!J159,'ID-57'!H159)</f>
        <v>1.8887884954494989</v>
      </c>
      <c r="K152" s="1">
        <f>STDEV('ID-26'!E159,'ID-31'!E159,'ID-34'!I159,'ID-36'!G159,'ID-40'!K159,'ID-44'!I159,'ID-57'!I159)</f>
        <v>2.3340167803753364</v>
      </c>
    </row>
    <row r="153" spans="1:11" x14ac:dyDescent="0.25">
      <c r="A153" s="1">
        <v>18.625</v>
      </c>
      <c r="B153" s="1">
        <f>STDEV('ID-11'!B160,'ID-13'!B160,'ID-14'!B160,'ID-15'!B160,'ID-24'!B160,'ID-26'!B160,'ID-29'!B160,'ID-30'!B160,'ID-32'!B160,'ID-33'!B160,'ID-34'!B160,'ID-37'!B160,'ID-38'!B160,'ID-39'!B160,'ID-40'!B160,'ID-44'!B160,'ID-45'!B160,'ID-53'!B160,'ID-57'!B160,'ID-59'!B160,'ID-70'!B160,'ID-71'!B160)</f>
        <v>0.85852093551503006</v>
      </c>
      <c r="C153" s="1">
        <f>STDEV('ID-08'!B160,'ID-09'!B160,'ID-11'!C160,'ID-14'!C160,'ID-18'!B160,'ID-24'!C160,'ID-26'!C160,'ID-29'!C160,'ID-30'!C160,'ID-34'!C160,'ID-36'!B160,'ID-38'!C160,'ID-39'!C160,'ID-40'!C160,'ID-44'!C160,'ID-45'!C160,'ID-57'!C160,'ID-59'!C160)</f>
        <v>1.1688712805529311</v>
      </c>
      <c r="D153" s="1">
        <f>STDEV('ID-13'!C160,'ID-14'!D160,'ID-15'!C160,'ID-16'!B160,'ID-18'!C160,'ID-26'!D160,'ID-29'!D160,'ID-30'!D160,'ID-33'!C160,'ID-34'!D160,'ID-36'!C160,'ID-37'!C160,'ID-38'!D160,'ID-39'!D160,'ID-40'!D160,'ID-45'!D160,'ID-59'!D160,'ID-71'!C160)</f>
        <v>1.5202258084168179</v>
      </c>
      <c r="E153" s="1">
        <f>STDEV('ID-03'!B160,'ID-09'!C160,'ID-13'!D160,'ID-15'!D160,'ID-16'!C160,'ID-18'!D160,'ID-24'!D160,'ID-29'!E160,'ID-30'!E160,'ID-33'!D160,'ID-34'!E160,'ID-36'!D160,'ID-38'!E160,'ID-39'!E160,'ID-40'!E160,'ID-44'!D160,'ID-45'!E160,'ID-57'!D160,'ID-70'!C160,'ID-71'!D160)</f>
        <v>1.2616632723929122</v>
      </c>
      <c r="F153" s="1">
        <f>STDEV('ID-01'!B160,'ID-02'!B160,'ID-03'!C160,'ID-06'!B160,'ID-08'!C160,'ID-09'!D160,'ID-12'!B160,'ID-16'!D160,'ID-18'!E160,'ID-24'!E160,'ID-29'!F160,'ID-33'!E160,'ID-34'!F160,'ID-36'!E160,'ID-38'!F160,'ID-39'!F160,'ID-40'!F160,'ID-45'!F160,'ID-53'!C160,'ID-54'!B160,'ID-57'!E160,'ID-71'!E160)</f>
        <v>1.5637934732249086</v>
      </c>
      <c r="G153" s="1">
        <f>STDEV('ID-01'!C160,'ID-02'!C160,'ID-03'!D160,'ID-07'!B160,'ID-08'!D160,'ID-11'!D160,'ID-18'!F160,'ID-24'!F160,'ID-29'!G160,'ID-31'!B160,'ID-33'!F160,'ID-34'!G160,'ID-36'!F160,'ID-39'!G160,'ID-40'!G160,'ID-44'!E160,'ID-45'!G160,'ID-50'!B160,'ID-53'!D160,'ID-54'!C160,'ID-57'!F160,'ID-59'!E160,'ID-70'!D160,'ID-71'!F160)</f>
        <v>1.5049215389657473</v>
      </c>
      <c r="H153" s="1">
        <f>STDEV('ID-03'!E160,'ID-11'!E160,'ID-13'!E160,'ID-15'!E160,'ID-16'!E160,'ID-18'!G160,'ID-24'!G160,'ID-29'!H160,'ID-30'!F160,'ID-31'!C160,'ID-33'!G160,'ID-34'!H160,'ID-40'!H160,'ID-44'!F160,'ID-45'!H160,'ID-54'!D160,'ID-57'!G160,'ID-59'!F160,'ID-70'!E160,'ID-71'!G160)</f>
        <v>1.2228557815710388</v>
      </c>
      <c r="I153" s="1">
        <f>STDEV('ID-12'!C160,'ID-18'!H160,'ID-24'!H160,'ID-29'!I160,'ID-40'!I160,'ID-44'!G160,'ID-45'!I160,'ID-59'!G160)</f>
        <v>0.95603735492758457</v>
      </c>
      <c r="J153" s="1">
        <f>STDEV('ID-31'!D160,'ID-40'!J160,'ID-44'!H160,'ID-45'!J160,'ID-57'!H160)</f>
        <v>1.901018063208664</v>
      </c>
      <c r="K153" s="1">
        <f>STDEV('ID-26'!E160,'ID-31'!E160,'ID-34'!I160,'ID-36'!G160,'ID-40'!K160,'ID-44'!I160,'ID-57'!I160)</f>
        <v>2.3414870623869222</v>
      </c>
    </row>
    <row r="154" spans="1:11" x14ac:dyDescent="0.25">
      <c r="A154" s="1">
        <v>18.75</v>
      </c>
      <c r="B154" s="1">
        <f>STDEV('ID-11'!B161,'ID-13'!B161,'ID-14'!B161,'ID-15'!B161,'ID-24'!B161,'ID-26'!B161,'ID-29'!B161,'ID-30'!B161,'ID-32'!B161,'ID-33'!B161,'ID-34'!B161,'ID-37'!B161,'ID-38'!B161,'ID-39'!B161,'ID-40'!B161,'ID-44'!B161,'ID-45'!B161,'ID-53'!B161,'ID-57'!B161,'ID-59'!B161,'ID-70'!B161,'ID-71'!B161)</f>
        <v>0.87068355907423656</v>
      </c>
      <c r="C154" s="1">
        <f>STDEV('ID-08'!B161,'ID-09'!B161,'ID-11'!C161,'ID-14'!C161,'ID-18'!B161,'ID-24'!C161,'ID-26'!C161,'ID-29'!C161,'ID-30'!C161,'ID-34'!C161,'ID-36'!B161,'ID-38'!C161,'ID-39'!C161,'ID-40'!C161,'ID-44'!C161,'ID-45'!C161,'ID-57'!C161,'ID-59'!C161)</f>
        <v>1.1834917757041645</v>
      </c>
      <c r="D154" s="1">
        <f>STDEV('ID-13'!C161,'ID-14'!D161,'ID-15'!C161,'ID-16'!B161,'ID-18'!C161,'ID-26'!D161,'ID-29'!D161,'ID-30'!D161,'ID-33'!C161,'ID-34'!D161,'ID-36'!C161,'ID-37'!C161,'ID-38'!D161,'ID-39'!D161,'ID-40'!D161,'ID-45'!D161,'ID-59'!D161,'ID-71'!C161)</f>
        <v>1.5154492601564769</v>
      </c>
      <c r="E154" s="1">
        <f>STDEV('ID-03'!B161,'ID-09'!C161,'ID-13'!D161,'ID-15'!D161,'ID-16'!C161,'ID-18'!D161,'ID-24'!D161,'ID-29'!E161,'ID-30'!E161,'ID-33'!D161,'ID-34'!E161,'ID-36'!D161,'ID-38'!E161,'ID-39'!E161,'ID-40'!E161,'ID-44'!D161,'ID-45'!E161,'ID-57'!D161,'ID-70'!C161,'ID-71'!D161)</f>
        <v>1.2634422180621125</v>
      </c>
      <c r="F154" s="1">
        <f>STDEV('ID-01'!B161,'ID-02'!B161,'ID-03'!C161,'ID-06'!B161,'ID-08'!C161,'ID-09'!D161,'ID-12'!B161,'ID-16'!D161,'ID-18'!E161,'ID-24'!E161,'ID-29'!F161,'ID-33'!E161,'ID-34'!F161,'ID-36'!E161,'ID-38'!F161,'ID-39'!F161,'ID-40'!F161,'ID-45'!F161,'ID-53'!C161,'ID-54'!B161,'ID-57'!E161,'ID-71'!E161)</f>
        <v>1.5652239327066779</v>
      </c>
      <c r="G154" s="1">
        <f>STDEV('ID-01'!C161,'ID-02'!C161,'ID-03'!D161,'ID-07'!B161,'ID-08'!D161,'ID-11'!D161,'ID-18'!F161,'ID-24'!F161,'ID-29'!G161,'ID-31'!B161,'ID-33'!F161,'ID-34'!G161,'ID-36'!F161,'ID-39'!G161,'ID-40'!G161,'ID-44'!E161,'ID-45'!G161,'ID-50'!B161,'ID-53'!D161,'ID-54'!C161,'ID-57'!F161,'ID-59'!E161,'ID-70'!D161,'ID-71'!F161)</f>
        <v>1.5061847998995523</v>
      </c>
      <c r="H154" s="1">
        <f>STDEV('ID-03'!E161,'ID-11'!E161,'ID-13'!E161,'ID-15'!E161,'ID-16'!E161,'ID-18'!G161,'ID-24'!G161,'ID-29'!H161,'ID-30'!F161,'ID-31'!C161,'ID-33'!G161,'ID-34'!H161,'ID-40'!H161,'ID-44'!F161,'ID-45'!H161,'ID-54'!D161,'ID-57'!G161,'ID-59'!F161,'ID-70'!E161,'ID-71'!G161)</f>
        <v>1.2156379876322472</v>
      </c>
      <c r="I154" s="1">
        <f>STDEV('ID-12'!C161,'ID-18'!H161,'ID-24'!H161,'ID-29'!I161,'ID-40'!I161,'ID-44'!G161,'ID-45'!I161,'ID-59'!G161)</f>
        <v>0.96049807707131718</v>
      </c>
      <c r="J154" s="1">
        <f>STDEV('ID-31'!D161,'ID-40'!J161,'ID-44'!H161,'ID-45'!J161,'ID-57'!H161)</f>
        <v>1.9039250525277438</v>
      </c>
      <c r="K154" s="1">
        <f>STDEV('ID-26'!E161,'ID-31'!E161,'ID-34'!I161,'ID-36'!G161,'ID-40'!K161,'ID-44'!I161,'ID-57'!I161)</f>
        <v>2.3535499791379935</v>
      </c>
    </row>
    <row r="155" spans="1:11" x14ac:dyDescent="0.25">
      <c r="A155" s="1">
        <v>18.875</v>
      </c>
      <c r="B155" s="1">
        <f>STDEV('ID-11'!B162,'ID-13'!B162,'ID-14'!B162,'ID-15'!B162,'ID-24'!B162,'ID-26'!B162,'ID-29'!B162,'ID-30'!B162,'ID-32'!B162,'ID-33'!B162,'ID-34'!B162,'ID-37'!B162,'ID-38'!B162,'ID-39'!B162,'ID-40'!B162,'ID-44'!B162,'ID-45'!B162,'ID-53'!B162,'ID-57'!B162,'ID-59'!B162,'ID-70'!B162,'ID-71'!B162)</f>
        <v>0.88041813565035887</v>
      </c>
      <c r="C155" s="1">
        <f>STDEV('ID-08'!B162,'ID-09'!B162,'ID-11'!C162,'ID-14'!C162,'ID-18'!B162,'ID-24'!C162,'ID-26'!C162,'ID-29'!C162,'ID-30'!C162,'ID-34'!C162,'ID-36'!B162,'ID-38'!C162,'ID-39'!C162,'ID-40'!C162,'ID-44'!C162,'ID-45'!C162,'ID-57'!C162,'ID-59'!C162)</f>
        <v>1.2129314563509372</v>
      </c>
      <c r="D155" s="1">
        <f>STDEV('ID-13'!C162,'ID-14'!D162,'ID-15'!C162,'ID-16'!B162,'ID-18'!C162,'ID-26'!D162,'ID-29'!D162,'ID-30'!D162,'ID-33'!C162,'ID-34'!D162,'ID-36'!C162,'ID-37'!C162,'ID-38'!D162,'ID-39'!D162,'ID-40'!D162,'ID-45'!D162,'ID-59'!D162,'ID-71'!C162)</f>
        <v>1.5252543657199542</v>
      </c>
      <c r="E155" s="1">
        <f>STDEV('ID-03'!B162,'ID-09'!C162,'ID-13'!D162,'ID-15'!D162,'ID-16'!C162,'ID-18'!D162,'ID-24'!D162,'ID-29'!E162,'ID-30'!E162,'ID-33'!D162,'ID-34'!E162,'ID-36'!D162,'ID-38'!E162,'ID-39'!E162,'ID-40'!E162,'ID-44'!D162,'ID-45'!E162,'ID-57'!D162,'ID-70'!C162,'ID-71'!D162)</f>
        <v>1.2668348789215682</v>
      </c>
      <c r="F155" s="1">
        <f>STDEV('ID-01'!B162,'ID-02'!B162,'ID-03'!C162,'ID-06'!B162,'ID-08'!C162,'ID-09'!D162,'ID-12'!B162,'ID-16'!D162,'ID-18'!E162,'ID-24'!E162,'ID-29'!F162,'ID-33'!E162,'ID-34'!F162,'ID-36'!E162,'ID-38'!F162,'ID-39'!F162,'ID-40'!F162,'ID-45'!F162,'ID-53'!C162,'ID-54'!B162,'ID-57'!E162,'ID-71'!E162)</f>
        <v>1.5635661678484498</v>
      </c>
      <c r="G155" s="1">
        <f>STDEV('ID-01'!C162,'ID-02'!C162,'ID-03'!D162,'ID-07'!B162,'ID-08'!D162,'ID-11'!D162,'ID-18'!F162,'ID-24'!F162,'ID-29'!G162,'ID-31'!B162,'ID-33'!F162,'ID-34'!G162,'ID-36'!F162,'ID-39'!G162,'ID-40'!G162,'ID-44'!E162,'ID-45'!G162,'ID-50'!B162,'ID-53'!D162,'ID-54'!C162,'ID-57'!F162,'ID-59'!E162,'ID-70'!D162,'ID-71'!F162)</f>
        <v>1.5024881927569529</v>
      </c>
      <c r="H155" s="1">
        <f>STDEV('ID-03'!E162,'ID-11'!E162,'ID-13'!E162,'ID-15'!E162,'ID-16'!E162,'ID-18'!G162,'ID-24'!G162,'ID-29'!H162,'ID-30'!F162,'ID-31'!C162,'ID-33'!G162,'ID-34'!H162,'ID-40'!H162,'ID-44'!F162,'ID-45'!H162,'ID-54'!D162,'ID-57'!G162,'ID-59'!F162,'ID-70'!E162,'ID-71'!G162)</f>
        <v>1.2187489589037255</v>
      </c>
      <c r="I155" s="1">
        <f>STDEV('ID-12'!C162,'ID-18'!H162,'ID-24'!H162,'ID-29'!I162,'ID-40'!I162,'ID-44'!G162,'ID-45'!I162,'ID-59'!G162)</f>
        <v>0.95851118231649268</v>
      </c>
      <c r="J155" s="1">
        <f>STDEV('ID-31'!D162,'ID-40'!J162,'ID-44'!H162,'ID-45'!J162,'ID-57'!H162)</f>
        <v>1.9077569164314085</v>
      </c>
      <c r="K155" s="1">
        <f>STDEV('ID-26'!E162,'ID-31'!E162,'ID-34'!I162,'ID-36'!G162,'ID-40'!K162,'ID-44'!I162,'ID-57'!I162)</f>
        <v>2.3620691994108305</v>
      </c>
    </row>
    <row r="156" spans="1:11" x14ac:dyDescent="0.25">
      <c r="A156" s="1">
        <v>19</v>
      </c>
      <c r="B156" s="1">
        <f>STDEV('ID-11'!B163,'ID-13'!B163,'ID-14'!B163,'ID-15'!B163,'ID-24'!B163,'ID-26'!B163,'ID-29'!B163,'ID-30'!B163,'ID-32'!B163,'ID-33'!B163,'ID-34'!B163,'ID-37'!B163,'ID-38'!B163,'ID-39'!B163,'ID-40'!B163,'ID-44'!B163,'ID-45'!B163,'ID-53'!B163,'ID-57'!B163,'ID-59'!B163,'ID-70'!B163,'ID-71'!B163)</f>
        <v>0.88956301024374695</v>
      </c>
      <c r="C156" s="1">
        <f>STDEV('ID-08'!B163,'ID-09'!B163,'ID-11'!C163,'ID-14'!C163,'ID-18'!B163,'ID-24'!C163,'ID-26'!C163,'ID-29'!C163,'ID-30'!C163,'ID-34'!C163,'ID-36'!B163,'ID-38'!C163,'ID-39'!C163,'ID-40'!C163,'ID-44'!C163,'ID-45'!C163,'ID-57'!C163,'ID-59'!C163)</f>
        <v>1.20767775109127</v>
      </c>
      <c r="D156" s="1">
        <f>STDEV('ID-13'!C163,'ID-14'!D163,'ID-15'!C163,'ID-16'!B163,'ID-18'!C163,'ID-26'!D163,'ID-29'!D163,'ID-30'!D163,'ID-33'!C163,'ID-34'!D163,'ID-36'!C163,'ID-37'!C163,'ID-38'!D163,'ID-39'!D163,'ID-40'!D163,'ID-45'!D163,'ID-59'!D163,'ID-71'!C163)</f>
        <v>1.5326401347584926</v>
      </c>
      <c r="E156" s="1">
        <f>STDEV('ID-03'!B163,'ID-09'!C163,'ID-13'!D163,'ID-15'!D163,'ID-16'!C163,'ID-18'!D163,'ID-24'!D163,'ID-29'!E163,'ID-30'!E163,'ID-33'!D163,'ID-34'!E163,'ID-36'!D163,'ID-38'!E163,'ID-39'!E163,'ID-40'!E163,'ID-44'!D163,'ID-45'!E163,'ID-57'!D163,'ID-70'!C163,'ID-71'!D163)</f>
        <v>1.2991265250132924</v>
      </c>
      <c r="F156" s="1">
        <f>STDEV('ID-01'!B163,'ID-02'!B163,'ID-03'!C163,'ID-06'!B163,'ID-08'!C163,'ID-09'!D163,'ID-12'!B163,'ID-16'!D163,'ID-18'!E163,'ID-24'!E163,'ID-29'!F163,'ID-33'!E163,'ID-34'!F163,'ID-36'!E163,'ID-38'!F163,'ID-39'!F163,'ID-40'!F163,'ID-45'!F163,'ID-53'!C163,'ID-54'!B163,'ID-57'!E163,'ID-71'!E163)</f>
        <v>1.5621657256418686</v>
      </c>
      <c r="G156" s="1">
        <f>STDEV('ID-01'!C163,'ID-02'!C163,'ID-03'!D163,'ID-07'!B163,'ID-08'!D163,'ID-11'!D163,'ID-18'!F163,'ID-24'!F163,'ID-29'!G163,'ID-31'!B163,'ID-33'!F163,'ID-34'!G163,'ID-36'!F163,'ID-39'!G163,'ID-40'!G163,'ID-44'!E163,'ID-45'!G163,'ID-50'!B163,'ID-53'!D163,'ID-54'!C163,'ID-57'!F163,'ID-59'!E163,'ID-70'!D163,'ID-71'!F163)</f>
        <v>1.5010853888479228</v>
      </c>
      <c r="H156" s="1">
        <f>STDEV('ID-03'!E163,'ID-11'!E163,'ID-13'!E163,'ID-15'!E163,'ID-16'!E163,'ID-18'!G163,'ID-24'!G163,'ID-29'!H163,'ID-30'!F163,'ID-31'!C163,'ID-33'!G163,'ID-34'!H163,'ID-40'!H163,'ID-44'!F163,'ID-45'!H163,'ID-54'!D163,'ID-57'!G163,'ID-59'!F163,'ID-70'!E163,'ID-71'!G163)</f>
        <v>1.221260738899856</v>
      </c>
      <c r="I156" s="1">
        <f>STDEV('ID-12'!C163,'ID-18'!H163,'ID-24'!H163,'ID-29'!I163,'ID-40'!I163,'ID-44'!G163,'ID-45'!I163,'ID-59'!G163)</f>
        <v>0.95771442577605359</v>
      </c>
      <c r="J156" s="1">
        <f>STDEV('ID-31'!D163,'ID-40'!J163,'ID-44'!H163,'ID-45'!J163,'ID-57'!H163)</f>
        <v>1.9177662967555802</v>
      </c>
      <c r="K156" s="1">
        <f>STDEV('ID-26'!E163,'ID-31'!E163,'ID-34'!I163,'ID-36'!G163,'ID-40'!K163,'ID-44'!I163,'ID-57'!I163)</f>
        <v>2.3714842562356506</v>
      </c>
    </row>
    <row r="157" spans="1:11" x14ac:dyDescent="0.25">
      <c r="A157" s="1">
        <v>19.125</v>
      </c>
      <c r="B157" s="1">
        <f>STDEV('ID-11'!B164,'ID-13'!B164,'ID-14'!B164,'ID-15'!B164,'ID-24'!B164,'ID-26'!B164,'ID-29'!B164,'ID-30'!B164,'ID-32'!B164,'ID-33'!B164,'ID-34'!B164,'ID-37'!B164,'ID-38'!B164,'ID-39'!B164,'ID-40'!B164,'ID-44'!B164,'ID-45'!B164,'ID-53'!B164,'ID-57'!B164,'ID-59'!B164,'ID-70'!B164,'ID-71'!B164)</f>
        <v>0.91034648828841458</v>
      </c>
      <c r="C157" s="1">
        <f>STDEV('ID-08'!B164,'ID-09'!B164,'ID-11'!C164,'ID-14'!C164,'ID-18'!B164,'ID-24'!C164,'ID-26'!C164,'ID-29'!C164,'ID-30'!C164,'ID-34'!C164,'ID-36'!B164,'ID-38'!C164,'ID-39'!C164,'ID-40'!C164,'ID-44'!C164,'ID-45'!C164,'ID-57'!C164,'ID-59'!C164)</f>
        <v>1.2126693501959331</v>
      </c>
      <c r="D157" s="1">
        <f>STDEV('ID-13'!C164,'ID-14'!D164,'ID-15'!C164,'ID-16'!B164,'ID-18'!C164,'ID-26'!D164,'ID-29'!D164,'ID-30'!D164,'ID-33'!C164,'ID-34'!D164,'ID-36'!C164,'ID-37'!C164,'ID-38'!D164,'ID-39'!D164,'ID-40'!D164,'ID-45'!D164,'ID-59'!D164,'ID-71'!C164)</f>
        <v>1.5470301937852524</v>
      </c>
      <c r="E157" s="1">
        <f>STDEV('ID-03'!B164,'ID-09'!C164,'ID-13'!D164,'ID-15'!D164,'ID-16'!C164,'ID-18'!D164,'ID-24'!D164,'ID-29'!E164,'ID-30'!E164,'ID-33'!D164,'ID-34'!E164,'ID-36'!D164,'ID-38'!E164,'ID-39'!E164,'ID-40'!E164,'ID-44'!D164,'ID-45'!E164,'ID-57'!D164,'ID-70'!C164,'ID-71'!D164)</f>
        <v>1.3289343744000992</v>
      </c>
      <c r="F157" s="1">
        <f>STDEV('ID-01'!B164,'ID-02'!B164,'ID-03'!C164,'ID-06'!B164,'ID-08'!C164,'ID-09'!D164,'ID-12'!B164,'ID-16'!D164,'ID-18'!E164,'ID-24'!E164,'ID-29'!F164,'ID-33'!E164,'ID-34'!F164,'ID-36'!E164,'ID-38'!F164,'ID-39'!F164,'ID-40'!F164,'ID-45'!F164,'ID-53'!C164,'ID-54'!B164,'ID-57'!E164,'ID-71'!E164)</f>
        <v>1.5619389993939163</v>
      </c>
      <c r="G157" s="1">
        <f>STDEV('ID-01'!C164,'ID-02'!C164,'ID-03'!D164,'ID-07'!B164,'ID-08'!D164,'ID-11'!D164,'ID-18'!F164,'ID-24'!F164,'ID-29'!G164,'ID-31'!B164,'ID-33'!F164,'ID-34'!G164,'ID-36'!F164,'ID-39'!G164,'ID-40'!G164,'ID-44'!E164,'ID-45'!G164,'ID-50'!B164,'ID-53'!D164,'ID-54'!C164,'ID-57'!F164,'ID-59'!E164,'ID-70'!D164,'ID-71'!F164)</f>
        <v>1.4980463531566703</v>
      </c>
      <c r="H157" s="1">
        <f>STDEV('ID-03'!E164,'ID-11'!E164,'ID-13'!E164,'ID-15'!E164,'ID-16'!E164,'ID-18'!G164,'ID-24'!G164,'ID-29'!H164,'ID-30'!F164,'ID-31'!C164,'ID-33'!G164,'ID-34'!H164,'ID-40'!H164,'ID-44'!F164,'ID-45'!H164,'ID-54'!D164,'ID-57'!G164,'ID-59'!F164,'ID-70'!E164,'ID-71'!G164)</f>
        <v>1.2256697288663234</v>
      </c>
      <c r="I157" s="1">
        <f>STDEV('ID-12'!C164,'ID-18'!H164,'ID-24'!H164,'ID-29'!I164,'ID-40'!I164,'ID-44'!G164,'ID-45'!I164,'ID-59'!G164)</f>
        <v>0.95696294124587566</v>
      </c>
      <c r="J157" s="1">
        <f>STDEV('ID-31'!D164,'ID-40'!J164,'ID-44'!H164,'ID-45'!J164,'ID-57'!H164)</f>
        <v>1.9196925972743235</v>
      </c>
      <c r="K157" s="1">
        <f>STDEV('ID-26'!E164,'ID-31'!E164,'ID-34'!I164,'ID-36'!G164,'ID-40'!K164,'ID-44'!I164,'ID-57'!I164)</f>
        <v>2.3668043448628104</v>
      </c>
    </row>
    <row r="158" spans="1:11" x14ac:dyDescent="0.25">
      <c r="A158" s="1">
        <v>19.25</v>
      </c>
      <c r="B158" s="1">
        <f>STDEV('ID-11'!B165,'ID-13'!B165,'ID-14'!B165,'ID-15'!B165,'ID-24'!B165,'ID-26'!B165,'ID-29'!B165,'ID-30'!B165,'ID-32'!B165,'ID-33'!B165,'ID-34'!B165,'ID-37'!B165,'ID-38'!B165,'ID-39'!B165,'ID-40'!B165,'ID-44'!B165,'ID-45'!B165,'ID-53'!B165,'ID-57'!B165,'ID-59'!B165,'ID-70'!B165,'ID-71'!B165)</f>
        <v>0.93848499312140077</v>
      </c>
      <c r="C158" s="1">
        <f>STDEV('ID-08'!B165,'ID-09'!B165,'ID-11'!C165,'ID-14'!C165,'ID-18'!B165,'ID-24'!C165,'ID-26'!C165,'ID-29'!C165,'ID-30'!C165,'ID-34'!C165,'ID-36'!B165,'ID-38'!C165,'ID-39'!C165,'ID-40'!C165,'ID-44'!C165,'ID-45'!C165,'ID-57'!C165,'ID-59'!C165)</f>
        <v>1.1992446670190915</v>
      </c>
      <c r="D158" s="1">
        <f>STDEV('ID-13'!C165,'ID-14'!D165,'ID-15'!C165,'ID-16'!B165,'ID-18'!C165,'ID-26'!D165,'ID-29'!D165,'ID-30'!D165,'ID-33'!C165,'ID-34'!D165,'ID-36'!C165,'ID-37'!C165,'ID-38'!D165,'ID-39'!D165,'ID-40'!D165,'ID-45'!D165,'ID-59'!D165,'ID-71'!C165)</f>
        <v>1.5346788317158946</v>
      </c>
      <c r="E158" s="1">
        <f>STDEV('ID-03'!B165,'ID-09'!C165,'ID-13'!D165,'ID-15'!D165,'ID-16'!C165,'ID-18'!D165,'ID-24'!D165,'ID-29'!E165,'ID-30'!E165,'ID-33'!D165,'ID-34'!E165,'ID-36'!D165,'ID-38'!E165,'ID-39'!E165,'ID-40'!E165,'ID-44'!D165,'ID-45'!E165,'ID-57'!D165,'ID-70'!C165,'ID-71'!D165)</f>
        <v>1.3516340323904577</v>
      </c>
      <c r="F158" s="1">
        <f>STDEV('ID-01'!B165,'ID-02'!B165,'ID-03'!C165,'ID-06'!B165,'ID-08'!C165,'ID-09'!D165,'ID-12'!B165,'ID-16'!D165,'ID-18'!E165,'ID-24'!E165,'ID-29'!F165,'ID-33'!E165,'ID-34'!F165,'ID-36'!E165,'ID-38'!F165,'ID-39'!F165,'ID-40'!F165,'ID-45'!F165,'ID-53'!C165,'ID-54'!B165,'ID-57'!E165,'ID-71'!E165)</f>
        <v>1.5476673444145752</v>
      </c>
      <c r="G158" s="1">
        <f>STDEV('ID-01'!C165,'ID-02'!C165,'ID-03'!D165,'ID-07'!B165,'ID-08'!D165,'ID-11'!D165,'ID-18'!F165,'ID-24'!F165,'ID-29'!G165,'ID-31'!B165,'ID-33'!F165,'ID-34'!G165,'ID-36'!F165,'ID-39'!G165,'ID-40'!G165,'ID-44'!E165,'ID-45'!G165,'ID-50'!B165,'ID-53'!D165,'ID-54'!C165,'ID-57'!F165,'ID-59'!E165,'ID-70'!D165,'ID-71'!F165)</f>
        <v>1.4961133542192557</v>
      </c>
      <c r="H158" s="1">
        <f>STDEV('ID-03'!E165,'ID-11'!E165,'ID-13'!E165,'ID-15'!E165,'ID-16'!E165,'ID-18'!G165,'ID-24'!G165,'ID-29'!H165,'ID-30'!F165,'ID-31'!C165,'ID-33'!G165,'ID-34'!H165,'ID-40'!H165,'ID-44'!F165,'ID-45'!H165,'ID-54'!D165,'ID-57'!G165,'ID-59'!F165,'ID-70'!E165,'ID-71'!G165)</f>
        <v>1.2266117965413539</v>
      </c>
      <c r="I158" s="1">
        <f>STDEV('ID-12'!C165,'ID-18'!H165,'ID-24'!H165,'ID-29'!I165,'ID-40'!I165,'ID-44'!G165,'ID-45'!I165,'ID-59'!G165)</f>
        <v>0.9602863983597103</v>
      </c>
      <c r="J158" s="1">
        <f>STDEV('ID-31'!D165,'ID-40'!J165,'ID-44'!H165,'ID-45'!J165,'ID-57'!H165)</f>
        <v>1.9443802293725845</v>
      </c>
      <c r="K158" s="1">
        <f>STDEV('ID-26'!E165,'ID-31'!E165,'ID-34'!I165,'ID-36'!G165,'ID-40'!K165,'ID-44'!I165,'ID-57'!I165)</f>
        <v>2.3571820834037283</v>
      </c>
    </row>
    <row r="159" spans="1:11" x14ac:dyDescent="0.25">
      <c r="A159" s="1">
        <v>19.375</v>
      </c>
      <c r="B159" s="1">
        <f>STDEV('ID-11'!B166,'ID-13'!B166,'ID-14'!B166,'ID-15'!B166,'ID-24'!B166,'ID-26'!B166,'ID-29'!B166,'ID-30'!B166,'ID-32'!B166,'ID-33'!B166,'ID-34'!B166,'ID-37'!B166,'ID-38'!B166,'ID-39'!B166,'ID-40'!B166,'ID-44'!B166,'ID-45'!B166,'ID-53'!B166,'ID-57'!B166,'ID-59'!B166,'ID-70'!B166,'ID-71'!B166)</f>
        <v>0.96087542641413026</v>
      </c>
      <c r="C159" s="1">
        <f>STDEV('ID-08'!B166,'ID-09'!B166,'ID-11'!C166,'ID-14'!C166,'ID-18'!B166,'ID-24'!C166,'ID-26'!C166,'ID-29'!C166,'ID-30'!C166,'ID-34'!C166,'ID-36'!B166,'ID-38'!C166,'ID-39'!C166,'ID-40'!C166,'ID-44'!C166,'ID-45'!C166,'ID-57'!C166,'ID-59'!C166)</f>
        <v>1.1987634763775543</v>
      </c>
      <c r="D159" s="1">
        <f>STDEV('ID-13'!C166,'ID-14'!D166,'ID-15'!C166,'ID-16'!B166,'ID-18'!C166,'ID-26'!D166,'ID-29'!D166,'ID-30'!D166,'ID-33'!C166,'ID-34'!D166,'ID-36'!C166,'ID-37'!C166,'ID-38'!D166,'ID-39'!D166,'ID-40'!D166,'ID-45'!D166,'ID-59'!D166,'ID-71'!C166)</f>
        <v>1.5603756249817831</v>
      </c>
      <c r="E159" s="1">
        <f>STDEV('ID-03'!B166,'ID-09'!C166,'ID-13'!D166,'ID-15'!D166,'ID-16'!C166,'ID-18'!D166,'ID-24'!D166,'ID-29'!E166,'ID-30'!E166,'ID-33'!D166,'ID-34'!E166,'ID-36'!D166,'ID-38'!E166,'ID-39'!E166,'ID-40'!E166,'ID-44'!D166,'ID-45'!E166,'ID-57'!D166,'ID-70'!C166,'ID-71'!D166)</f>
        <v>1.354944140749746</v>
      </c>
      <c r="F159" s="1">
        <f>STDEV('ID-01'!B166,'ID-02'!B166,'ID-03'!C166,'ID-06'!B166,'ID-08'!C166,'ID-09'!D166,'ID-12'!B166,'ID-16'!D166,'ID-18'!E166,'ID-24'!E166,'ID-29'!F166,'ID-33'!E166,'ID-34'!F166,'ID-36'!E166,'ID-38'!F166,'ID-39'!F166,'ID-40'!F166,'ID-45'!F166,'ID-53'!C166,'ID-54'!B166,'ID-57'!E166,'ID-71'!E166)</f>
        <v>1.5570418711060874</v>
      </c>
      <c r="G159" s="1">
        <f>STDEV('ID-01'!C166,'ID-02'!C166,'ID-03'!D166,'ID-07'!B166,'ID-08'!D166,'ID-11'!D166,'ID-18'!F166,'ID-24'!F166,'ID-29'!G166,'ID-31'!B166,'ID-33'!F166,'ID-34'!G166,'ID-36'!F166,'ID-39'!G166,'ID-40'!G166,'ID-44'!E166,'ID-45'!G166,'ID-50'!B166,'ID-53'!D166,'ID-54'!C166,'ID-57'!F166,'ID-59'!E166,'ID-70'!D166,'ID-71'!F166)</f>
        <v>1.4966007076899068</v>
      </c>
      <c r="H159" s="1">
        <f>STDEV('ID-03'!E166,'ID-11'!E166,'ID-13'!E166,'ID-15'!E166,'ID-16'!E166,'ID-18'!G166,'ID-24'!G166,'ID-29'!H166,'ID-30'!F166,'ID-31'!C166,'ID-33'!G166,'ID-34'!H166,'ID-40'!H166,'ID-44'!F166,'ID-45'!H166,'ID-54'!D166,'ID-57'!G166,'ID-59'!F166,'ID-70'!E166,'ID-71'!G166)</f>
        <v>1.2268441966370156</v>
      </c>
      <c r="I159" s="1">
        <f>STDEV('ID-12'!C166,'ID-18'!H166,'ID-24'!H166,'ID-29'!I166,'ID-40'!I166,'ID-44'!G166,'ID-45'!I166,'ID-59'!G166)</f>
        <v>0.95653954936590557</v>
      </c>
      <c r="J159" s="1">
        <f>STDEV('ID-31'!D166,'ID-40'!J166,'ID-44'!H166,'ID-45'!J166,'ID-57'!H166)</f>
        <v>1.9715946432604774</v>
      </c>
      <c r="K159" s="1">
        <f>STDEV('ID-26'!E166,'ID-31'!E166,'ID-34'!I166,'ID-36'!G166,'ID-40'!K166,'ID-44'!I166,'ID-57'!I166)</f>
        <v>2.3521171217617827</v>
      </c>
    </row>
    <row r="160" spans="1:11" x14ac:dyDescent="0.25">
      <c r="A160" s="1">
        <v>19.5</v>
      </c>
      <c r="B160" s="1">
        <f>STDEV('ID-11'!B167,'ID-13'!B167,'ID-14'!B167,'ID-15'!B167,'ID-24'!B167,'ID-26'!B167,'ID-29'!B167,'ID-30'!B167,'ID-32'!B167,'ID-33'!B167,'ID-34'!B167,'ID-37'!B167,'ID-38'!B167,'ID-39'!B167,'ID-40'!B167,'ID-44'!B167,'ID-45'!B167,'ID-53'!B167,'ID-57'!B167,'ID-59'!B167,'ID-70'!B167,'ID-71'!B167)</f>
        <v>0.95753763959975746</v>
      </c>
      <c r="C160" s="1">
        <f>STDEV('ID-08'!B167,'ID-09'!B167,'ID-11'!C167,'ID-14'!C167,'ID-18'!B167,'ID-24'!C167,'ID-26'!C167,'ID-29'!C167,'ID-30'!C167,'ID-34'!C167,'ID-36'!B167,'ID-38'!C167,'ID-39'!C167,'ID-40'!C167,'ID-44'!C167,'ID-45'!C167,'ID-57'!C167,'ID-59'!C167)</f>
        <v>1.197750562208586</v>
      </c>
      <c r="D160" s="1">
        <f>STDEV('ID-13'!C167,'ID-14'!D167,'ID-15'!C167,'ID-16'!B167,'ID-18'!C167,'ID-26'!D167,'ID-29'!D167,'ID-30'!D167,'ID-33'!C167,'ID-34'!D167,'ID-36'!C167,'ID-37'!C167,'ID-38'!D167,'ID-39'!D167,'ID-40'!D167,'ID-45'!D167,'ID-59'!D167,'ID-71'!C167)</f>
        <v>1.5870395138246824</v>
      </c>
      <c r="E160" s="1">
        <f>STDEV('ID-03'!B167,'ID-09'!C167,'ID-13'!D167,'ID-15'!D167,'ID-16'!C167,'ID-18'!D167,'ID-24'!D167,'ID-29'!E167,'ID-30'!E167,'ID-33'!D167,'ID-34'!E167,'ID-36'!D167,'ID-38'!E167,'ID-39'!E167,'ID-40'!E167,'ID-44'!D167,'ID-45'!E167,'ID-57'!D167,'ID-70'!C167,'ID-71'!D167)</f>
        <v>1.3400234463688987</v>
      </c>
      <c r="F160" s="1">
        <f>STDEV('ID-01'!B167,'ID-02'!B167,'ID-03'!C167,'ID-06'!B167,'ID-08'!C167,'ID-09'!D167,'ID-12'!B167,'ID-16'!D167,'ID-18'!E167,'ID-24'!E167,'ID-29'!F167,'ID-33'!E167,'ID-34'!F167,'ID-36'!E167,'ID-38'!F167,'ID-39'!F167,'ID-40'!F167,'ID-45'!F167,'ID-53'!C167,'ID-54'!B167,'ID-57'!E167,'ID-71'!E167)</f>
        <v>1.5591659063763186</v>
      </c>
      <c r="G160" s="1">
        <f>STDEV('ID-01'!C167,'ID-02'!C167,'ID-03'!D167,'ID-07'!B167,'ID-08'!D167,'ID-11'!D167,'ID-18'!F167,'ID-24'!F167,'ID-29'!G167,'ID-31'!B167,'ID-33'!F167,'ID-34'!G167,'ID-36'!F167,'ID-39'!G167,'ID-40'!G167,'ID-44'!E167,'ID-45'!G167,'ID-50'!B167,'ID-53'!D167,'ID-54'!C167,'ID-57'!F167,'ID-59'!E167,'ID-70'!D167,'ID-71'!F167)</f>
        <v>1.4970913490920374</v>
      </c>
      <c r="H160" s="1">
        <f>STDEV('ID-03'!E167,'ID-11'!E167,'ID-13'!E167,'ID-15'!E167,'ID-16'!E167,'ID-18'!G167,'ID-24'!G167,'ID-29'!H167,'ID-30'!F167,'ID-31'!C167,'ID-33'!G167,'ID-34'!H167,'ID-40'!H167,'ID-44'!F167,'ID-45'!H167,'ID-54'!D167,'ID-57'!G167,'ID-59'!F167,'ID-70'!E167,'ID-71'!G167)</f>
        <v>1.2292333172873475</v>
      </c>
      <c r="I160" s="1">
        <f>STDEV('ID-12'!C167,'ID-18'!H167,'ID-24'!H167,'ID-29'!I167,'ID-40'!I167,'ID-44'!G167,'ID-45'!I167,'ID-59'!G167)</f>
        <v>0.95872475679217695</v>
      </c>
      <c r="J160" s="1">
        <f>STDEV('ID-31'!D167,'ID-40'!J167,'ID-44'!H167,'ID-45'!J167,'ID-57'!H167)</f>
        <v>1.9694784514989221</v>
      </c>
      <c r="K160" s="1">
        <f>STDEV('ID-26'!E167,'ID-31'!E167,'ID-34'!I167,'ID-36'!G167,'ID-40'!K167,'ID-44'!I167,'ID-57'!I167)</f>
        <v>2.3481960237606443</v>
      </c>
    </row>
    <row r="161" spans="1:11" x14ac:dyDescent="0.25">
      <c r="A161" s="1">
        <v>19.625</v>
      </c>
      <c r="B161" s="1">
        <f>STDEV('ID-11'!B168,'ID-13'!B168,'ID-14'!B168,'ID-15'!B168,'ID-24'!B168,'ID-26'!B168,'ID-29'!B168,'ID-30'!B168,'ID-32'!B168,'ID-33'!B168,'ID-34'!B168,'ID-37'!B168,'ID-38'!B168,'ID-39'!B168,'ID-40'!B168,'ID-44'!B168,'ID-45'!B168,'ID-53'!B168,'ID-57'!B168,'ID-59'!B168,'ID-70'!B168,'ID-71'!B168)</f>
        <v>0.93920413692578808</v>
      </c>
      <c r="C161" s="1">
        <f>STDEV('ID-08'!B168,'ID-09'!B168,'ID-11'!C168,'ID-14'!C168,'ID-18'!B168,'ID-24'!C168,'ID-26'!C168,'ID-29'!C168,'ID-30'!C168,'ID-34'!C168,'ID-36'!B168,'ID-38'!C168,'ID-39'!C168,'ID-40'!C168,'ID-44'!C168,'ID-45'!C168,'ID-57'!C168,'ID-59'!C168)</f>
        <v>1.1775006739367355</v>
      </c>
      <c r="D161" s="1">
        <f>STDEV('ID-13'!C168,'ID-14'!D168,'ID-15'!C168,'ID-16'!B168,'ID-18'!C168,'ID-26'!D168,'ID-29'!D168,'ID-30'!D168,'ID-33'!C168,'ID-34'!D168,'ID-36'!C168,'ID-37'!C168,'ID-38'!D168,'ID-39'!D168,'ID-40'!D168,'ID-45'!D168,'ID-59'!D168,'ID-71'!C168)</f>
        <v>1.6034550583055536</v>
      </c>
      <c r="E161" s="1">
        <f>STDEV('ID-03'!B168,'ID-09'!C168,'ID-13'!D168,'ID-15'!D168,'ID-16'!C168,'ID-18'!D168,'ID-24'!D168,'ID-29'!E168,'ID-30'!E168,'ID-33'!D168,'ID-34'!E168,'ID-36'!D168,'ID-38'!E168,'ID-39'!E168,'ID-40'!E168,'ID-44'!D168,'ID-45'!E168,'ID-57'!D168,'ID-70'!C168,'ID-71'!D168)</f>
        <v>1.330937687360837</v>
      </c>
      <c r="F161" s="1">
        <f>STDEV('ID-01'!B168,'ID-02'!B168,'ID-03'!C168,'ID-06'!B168,'ID-08'!C168,'ID-09'!D168,'ID-12'!B168,'ID-16'!D168,'ID-18'!E168,'ID-24'!E168,'ID-29'!F168,'ID-33'!E168,'ID-34'!F168,'ID-36'!E168,'ID-38'!F168,'ID-39'!F168,'ID-40'!F168,'ID-45'!F168,'ID-53'!C168,'ID-54'!B168,'ID-57'!E168,'ID-71'!E168)</f>
        <v>1.5666904875424918</v>
      </c>
      <c r="G161" s="1">
        <f>STDEV('ID-01'!C168,'ID-02'!C168,'ID-03'!D168,'ID-07'!B168,'ID-08'!D168,'ID-11'!D168,'ID-18'!F168,'ID-24'!F168,'ID-29'!G168,'ID-31'!B168,'ID-33'!F168,'ID-34'!G168,'ID-36'!F168,'ID-39'!G168,'ID-40'!G168,'ID-44'!E168,'ID-45'!G168,'ID-50'!B168,'ID-53'!D168,'ID-54'!C168,'ID-57'!F168,'ID-59'!E168,'ID-70'!D168,'ID-71'!F168)</f>
        <v>1.4986266258612377</v>
      </c>
      <c r="H161" s="1">
        <f>STDEV('ID-03'!E168,'ID-11'!E168,'ID-13'!E168,'ID-15'!E168,'ID-16'!E168,'ID-18'!G168,'ID-24'!G168,'ID-29'!H168,'ID-30'!F168,'ID-31'!C168,'ID-33'!G168,'ID-34'!H168,'ID-40'!H168,'ID-44'!F168,'ID-45'!H168,'ID-54'!D168,'ID-57'!G168,'ID-59'!F168,'ID-70'!E168,'ID-71'!G168)</f>
        <v>1.2235159275423217</v>
      </c>
      <c r="I161" s="1">
        <f>STDEV('ID-12'!C168,'ID-18'!H168,'ID-24'!H168,'ID-29'!I168,'ID-40'!I168,'ID-44'!G168,'ID-45'!I168,'ID-59'!G168)</f>
        <v>0.94418990128173041</v>
      </c>
      <c r="J161" s="1">
        <f>STDEV('ID-31'!D168,'ID-40'!J168,'ID-44'!H168,'ID-45'!J168,'ID-57'!H168)</f>
        <v>1.9621404291651618</v>
      </c>
      <c r="K161" s="1">
        <f>STDEV('ID-26'!E168,'ID-31'!E168,'ID-34'!I168,'ID-36'!G168,'ID-40'!K168,'ID-44'!I168,'ID-57'!I168)</f>
        <v>2.3399796622431213</v>
      </c>
    </row>
    <row r="162" spans="1:11" x14ac:dyDescent="0.25">
      <c r="A162" s="1">
        <v>19.75</v>
      </c>
      <c r="B162" s="1">
        <f>STDEV('ID-11'!B169,'ID-13'!B169,'ID-14'!B169,'ID-15'!B169,'ID-24'!B169,'ID-26'!B169,'ID-29'!B169,'ID-30'!B169,'ID-32'!B169,'ID-33'!B169,'ID-34'!B169,'ID-37'!B169,'ID-38'!B169,'ID-39'!B169,'ID-40'!B169,'ID-44'!B169,'ID-45'!B169,'ID-53'!B169,'ID-57'!B169,'ID-59'!B169,'ID-70'!B169,'ID-71'!B169)</f>
        <v>0.93672695518276727</v>
      </c>
      <c r="C162" s="1">
        <f>STDEV('ID-08'!B169,'ID-09'!B169,'ID-11'!C169,'ID-14'!C169,'ID-18'!B169,'ID-24'!C169,'ID-26'!C169,'ID-29'!C169,'ID-30'!C169,'ID-34'!C169,'ID-36'!B169,'ID-38'!C169,'ID-39'!C169,'ID-40'!C169,'ID-44'!C169,'ID-45'!C169,'ID-57'!C169,'ID-59'!C169)</f>
        <v>1.1581512502944453</v>
      </c>
      <c r="D162" s="1">
        <f>STDEV('ID-13'!C169,'ID-14'!D169,'ID-15'!C169,'ID-16'!B169,'ID-18'!C169,'ID-26'!D169,'ID-29'!D169,'ID-30'!D169,'ID-33'!C169,'ID-34'!D169,'ID-36'!C169,'ID-37'!C169,'ID-38'!D169,'ID-39'!D169,'ID-40'!D169,'ID-45'!D169,'ID-59'!D169,'ID-71'!C169)</f>
        <v>1.6140631862389783</v>
      </c>
      <c r="E162" s="1">
        <f>STDEV('ID-03'!B169,'ID-09'!C169,'ID-13'!D169,'ID-15'!D169,'ID-16'!C169,'ID-18'!D169,'ID-24'!D169,'ID-29'!E169,'ID-30'!E169,'ID-33'!D169,'ID-34'!E169,'ID-36'!D169,'ID-38'!E169,'ID-39'!E169,'ID-40'!E169,'ID-44'!D169,'ID-45'!E169,'ID-57'!D169,'ID-70'!C169,'ID-71'!D169)</f>
        <v>1.3200367754093356</v>
      </c>
      <c r="F162" s="1">
        <f>STDEV('ID-01'!B169,'ID-02'!B169,'ID-03'!C169,'ID-06'!B169,'ID-08'!C169,'ID-09'!D169,'ID-12'!B169,'ID-16'!D169,'ID-18'!E169,'ID-24'!E169,'ID-29'!F169,'ID-33'!E169,'ID-34'!F169,'ID-36'!E169,'ID-38'!F169,'ID-39'!F169,'ID-40'!F169,'ID-45'!F169,'ID-53'!C169,'ID-54'!B169,'ID-57'!E169,'ID-71'!E169)</f>
        <v>1.5707411677671781</v>
      </c>
      <c r="G162" s="1">
        <f>STDEV('ID-01'!C169,'ID-02'!C169,'ID-03'!D169,'ID-07'!B169,'ID-08'!D169,'ID-11'!D169,'ID-18'!F169,'ID-24'!F169,'ID-29'!G169,'ID-31'!B169,'ID-33'!F169,'ID-34'!G169,'ID-36'!F169,'ID-39'!G169,'ID-40'!G169,'ID-44'!E169,'ID-45'!G169,'ID-50'!B169,'ID-53'!D169,'ID-54'!C169,'ID-57'!F169,'ID-59'!E169,'ID-70'!D169,'ID-71'!F169)</f>
        <v>1.4968558967612031</v>
      </c>
      <c r="H162" s="1">
        <f>STDEV('ID-03'!E169,'ID-11'!E169,'ID-13'!E169,'ID-15'!E169,'ID-16'!E169,'ID-18'!G169,'ID-24'!G169,'ID-29'!H169,'ID-30'!F169,'ID-31'!C169,'ID-33'!G169,'ID-34'!H169,'ID-40'!H169,'ID-44'!F169,'ID-45'!H169,'ID-54'!D169,'ID-57'!G169,'ID-59'!F169,'ID-70'!E169,'ID-71'!G169)</f>
        <v>1.2278200568458582</v>
      </c>
      <c r="I162" s="1">
        <f>STDEV('ID-12'!C169,'ID-18'!H169,'ID-24'!H169,'ID-29'!I169,'ID-40'!I169,'ID-44'!G169,'ID-45'!I169,'ID-59'!G169)</f>
        <v>0.93861901188485686</v>
      </c>
      <c r="J162" s="1">
        <f>STDEV('ID-31'!D169,'ID-40'!J169,'ID-44'!H169,'ID-45'!J169,'ID-57'!H169)</f>
        <v>1.9551801484860361</v>
      </c>
      <c r="K162" s="1">
        <f>STDEV('ID-26'!E169,'ID-31'!E169,'ID-34'!I169,'ID-36'!G169,'ID-40'!K169,'ID-44'!I169,'ID-57'!I169)</f>
        <v>2.3621175897853863</v>
      </c>
    </row>
    <row r="163" spans="1:11" x14ac:dyDescent="0.25">
      <c r="A163" s="1">
        <v>19.875</v>
      </c>
      <c r="B163" s="1">
        <f>STDEV('ID-11'!B170,'ID-13'!B170,'ID-14'!B170,'ID-15'!B170,'ID-24'!B170,'ID-26'!B170,'ID-29'!B170,'ID-30'!B170,'ID-32'!B170,'ID-33'!B170,'ID-34'!B170,'ID-37'!B170,'ID-38'!B170,'ID-39'!B170,'ID-40'!B170,'ID-44'!B170,'ID-45'!B170,'ID-53'!B170,'ID-57'!B170,'ID-59'!B170,'ID-70'!B170,'ID-71'!B170)</f>
        <v>0.93320299133124052</v>
      </c>
      <c r="C163" s="1">
        <f>STDEV('ID-08'!B170,'ID-09'!B170,'ID-11'!C170,'ID-14'!C170,'ID-18'!B170,'ID-24'!C170,'ID-26'!C170,'ID-29'!C170,'ID-30'!C170,'ID-34'!C170,'ID-36'!B170,'ID-38'!C170,'ID-39'!C170,'ID-40'!C170,'ID-44'!C170,'ID-45'!C170,'ID-57'!C170,'ID-59'!C170)</f>
        <v>1.1295735214884191</v>
      </c>
      <c r="D163" s="1">
        <f>STDEV('ID-13'!C170,'ID-14'!D170,'ID-15'!C170,'ID-16'!B170,'ID-18'!C170,'ID-26'!D170,'ID-29'!D170,'ID-30'!D170,'ID-33'!C170,'ID-34'!D170,'ID-36'!C170,'ID-37'!C170,'ID-38'!D170,'ID-39'!D170,'ID-40'!D170,'ID-45'!D170,'ID-59'!D170,'ID-71'!C170)</f>
        <v>1.609661029786071</v>
      </c>
      <c r="E163" s="1">
        <f>STDEV('ID-03'!B170,'ID-09'!C170,'ID-13'!D170,'ID-15'!D170,'ID-16'!C170,'ID-18'!D170,'ID-24'!D170,'ID-29'!E170,'ID-30'!E170,'ID-33'!D170,'ID-34'!E170,'ID-36'!D170,'ID-38'!E170,'ID-39'!E170,'ID-40'!E170,'ID-44'!D170,'ID-45'!E170,'ID-57'!D170,'ID-70'!C170,'ID-71'!D170)</f>
        <v>1.3091559233630947</v>
      </c>
      <c r="F163" s="1">
        <f>STDEV('ID-01'!B170,'ID-02'!B170,'ID-03'!C170,'ID-06'!B170,'ID-08'!C170,'ID-09'!D170,'ID-12'!B170,'ID-16'!D170,'ID-18'!E170,'ID-24'!E170,'ID-29'!F170,'ID-33'!E170,'ID-34'!F170,'ID-36'!E170,'ID-38'!F170,'ID-39'!F170,'ID-40'!F170,'ID-45'!F170,'ID-53'!C170,'ID-54'!B170,'ID-57'!E170,'ID-71'!E170)</f>
        <v>1.5723281872527768</v>
      </c>
      <c r="G163" s="1">
        <f>STDEV('ID-01'!C170,'ID-02'!C170,'ID-03'!D170,'ID-07'!B170,'ID-08'!D170,'ID-11'!D170,'ID-18'!F170,'ID-24'!F170,'ID-29'!G170,'ID-31'!B170,'ID-33'!F170,'ID-34'!G170,'ID-36'!F170,'ID-39'!G170,'ID-40'!G170,'ID-44'!E170,'ID-45'!G170,'ID-50'!B170,'ID-53'!D170,'ID-54'!C170,'ID-57'!F170,'ID-59'!E170,'ID-70'!D170,'ID-71'!F170)</f>
        <v>1.4939823027374328</v>
      </c>
      <c r="H163" s="1">
        <f>STDEV('ID-03'!E170,'ID-11'!E170,'ID-13'!E170,'ID-15'!E170,'ID-16'!E170,'ID-18'!G170,'ID-24'!G170,'ID-29'!H170,'ID-30'!F170,'ID-31'!C170,'ID-33'!G170,'ID-34'!H170,'ID-40'!H170,'ID-44'!F170,'ID-45'!H170,'ID-54'!D170,'ID-57'!G170,'ID-59'!F170,'ID-70'!E170,'ID-71'!G170)</f>
        <v>1.2370867843850231</v>
      </c>
      <c r="I163" s="1">
        <f>STDEV('ID-12'!C170,'ID-18'!H170,'ID-24'!H170,'ID-29'!I170,'ID-40'!I170,'ID-44'!G170,'ID-45'!I170,'ID-59'!G170)</f>
        <v>0.92389835336893511</v>
      </c>
      <c r="J163" s="1">
        <f>STDEV('ID-31'!D170,'ID-40'!J170,'ID-44'!H170,'ID-45'!J170,'ID-57'!H170)</f>
        <v>1.9577216765832421</v>
      </c>
      <c r="K163" s="1">
        <f>STDEV('ID-26'!E170,'ID-31'!E170,'ID-34'!I170,'ID-36'!G170,'ID-40'!K170,'ID-44'!I170,'ID-57'!I170)</f>
        <v>2.3620025699499703</v>
      </c>
    </row>
    <row r="164" spans="1:11" x14ac:dyDescent="0.25">
      <c r="A164" s="1">
        <v>20</v>
      </c>
      <c r="B164" s="1">
        <f>STDEV('ID-11'!B171,'ID-13'!B171,'ID-14'!B171,'ID-15'!B171,'ID-24'!B171,'ID-26'!B171,'ID-29'!B171,'ID-30'!B171,'ID-32'!B171,'ID-33'!B171,'ID-34'!B171,'ID-37'!B171,'ID-38'!B171,'ID-39'!B171,'ID-40'!B171,'ID-44'!B171,'ID-45'!B171,'ID-53'!B171,'ID-57'!B171,'ID-59'!B171,'ID-70'!B171,'ID-71'!B171)</f>
        <v>0.92519876292775893</v>
      </c>
      <c r="C164" s="1">
        <f>STDEV('ID-08'!B171,'ID-09'!B171,'ID-11'!C171,'ID-14'!C171,'ID-18'!B171,'ID-24'!C171,'ID-26'!C171,'ID-29'!C171,'ID-30'!C171,'ID-34'!C171,'ID-36'!B171,'ID-38'!C171,'ID-39'!C171,'ID-40'!C171,'ID-44'!C171,'ID-45'!C171,'ID-57'!C171,'ID-59'!C171)</f>
        <v>1.1187639677130277</v>
      </c>
      <c r="D164" s="1">
        <f>STDEV('ID-13'!C171,'ID-14'!D171,'ID-15'!C171,'ID-16'!B171,'ID-18'!C171,'ID-26'!D171,'ID-29'!D171,'ID-30'!D171,'ID-33'!C171,'ID-34'!D171,'ID-36'!C171,'ID-37'!C171,'ID-38'!D171,'ID-39'!D171,'ID-40'!D171,'ID-45'!D171,'ID-59'!D171,'ID-71'!C171)</f>
        <v>1.5952319559738488</v>
      </c>
      <c r="E164" s="1">
        <f>STDEV('ID-03'!B171,'ID-09'!C171,'ID-13'!D171,'ID-15'!D171,'ID-16'!C171,'ID-18'!D171,'ID-24'!D171,'ID-29'!E171,'ID-30'!E171,'ID-33'!D171,'ID-34'!E171,'ID-36'!D171,'ID-38'!E171,'ID-39'!E171,'ID-40'!E171,'ID-44'!D171,'ID-45'!E171,'ID-57'!D171,'ID-70'!C171,'ID-71'!D171)</f>
        <v>1.301852753544128</v>
      </c>
      <c r="F164" s="1">
        <f>STDEV('ID-01'!B171,'ID-02'!B171,'ID-03'!C171,'ID-06'!B171,'ID-08'!C171,'ID-09'!D171,'ID-12'!B171,'ID-16'!D171,'ID-18'!E171,'ID-24'!E171,'ID-29'!F171,'ID-33'!E171,'ID-34'!F171,'ID-36'!E171,'ID-38'!F171,'ID-39'!F171,'ID-40'!F171,'ID-45'!F171,'ID-53'!C171,'ID-54'!B171,'ID-57'!E171,'ID-71'!E171)</f>
        <v>1.572676924827159</v>
      </c>
      <c r="G164" s="1">
        <f>STDEV('ID-01'!C171,'ID-02'!C171,'ID-03'!D171,'ID-07'!B171,'ID-08'!D171,'ID-11'!D171,'ID-18'!F171,'ID-24'!F171,'ID-29'!G171,'ID-31'!B171,'ID-33'!F171,'ID-34'!G171,'ID-36'!F171,'ID-39'!G171,'ID-40'!G171,'ID-44'!E171,'ID-45'!G171,'ID-50'!B171,'ID-53'!D171,'ID-54'!C171,'ID-57'!F171,'ID-59'!E171,'ID-70'!D171,'ID-71'!F171)</f>
        <v>1.4921037041503431</v>
      </c>
      <c r="H164" s="1">
        <f>STDEV('ID-03'!E171,'ID-11'!E171,'ID-13'!E171,'ID-15'!E171,'ID-16'!E171,'ID-18'!G171,'ID-24'!G171,'ID-29'!H171,'ID-30'!F171,'ID-31'!C171,'ID-33'!G171,'ID-34'!H171,'ID-40'!H171,'ID-44'!F171,'ID-45'!H171,'ID-54'!D171,'ID-57'!G171,'ID-59'!F171,'ID-70'!E171,'ID-71'!G171)</f>
        <v>1.2306843451152576</v>
      </c>
      <c r="I164" s="1">
        <f>STDEV('ID-12'!C171,'ID-18'!H171,'ID-24'!H171,'ID-29'!I171,'ID-40'!I171,'ID-44'!G171,'ID-45'!I171,'ID-59'!G171)</f>
        <v>0.93536851213916339</v>
      </c>
      <c r="J164" s="1">
        <f>STDEV('ID-31'!D171,'ID-40'!J171,'ID-44'!H171,'ID-45'!J171,'ID-57'!H171)</f>
        <v>1.9541621110251408</v>
      </c>
      <c r="K164" s="1">
        <f>STDEV('ID-26'!E171,'ID-31'!E171,'ID-34'!I171,'ID-36'!G171,'ID-40'!K171,'ID-44'!I171,'ID-57'!I171)</f>
        <v>2.3494475475963674</v>
      </c>
    </row>
    <row r="165" spans="1:11" x14ac:dyDescent="0.25">
      <c r="A165" s="1">
        <v>20.125</v>
      </c>
      <c r="B165" s="1">
        <f>STDEV('ID-11'!B172,'ID-13'!B172,'ID-14'!B172,'ID-15'!B172,'ID-24'!B172,'ID-26'!B172,'ID-29'!B172,'ID-30'!B172,'ID-32'!B172,'ID-33'!B172,'ID-34'!B172,'ID-37'!B172,'ID-38'!B172,'ID-39'!B172,'ID-40'!B172,'ID-44'!B172,'ID-45'!B172,'ID-53'!B172,'ID-57'!B172,'ID-59'!B172,'ID-70'!B172,'ID-71'!B172)</f>
        <v>0.93304217606373108</v>
      </c>
      <c r="C165" s="1">
        <f>STDEV('ID-08'!B172,'ID-09'!B172,'ID-11'!C172,'ID-14'!C172,'ID-18'!B172,'ID-24'!C172,'ID-26'!C172,'ID-29'!C172,'ID-30'!C172,'ID-34'!C172,'ID-36'!B172,'ID-38'!C172,'ID-39'!C172,'ID-40'!C172,'ID-44'!C172,'ID-45'!C172,'ID-57'!C172,'ID-59'!C172)</f>
        <v>1.1226564963651833</v>
      </c>
      <c r="D165" s="1">
        <f>STDEV('ID-13'!C172,'ID-14'!D172,'ID-15'!C172,'ID-16'!B172,'ID-18'!C172,'ID-26'!D172,'ID-29'!D172,'ID-30'!D172,'ID-33'!C172,'ID-34'!D172,'ID-36'!C172,'ID-37'!C172,'ID-38'!D172,'ID-39'!D172,'ID-40'!D172,'ID-45'!D172,'ID-59'!D172,'ID-71'!C172)</f>
        <v>1.5563011860792768</v>
      </c>
      <c r="E165" s="1">
        <f>STDEV('ID-03'!B172,'ID-09'!C172,'ID-13'!D172,'ID-15'!D172,'ID-16'!C172,'ID-18'!D172,'ID-24'!D172,'ID-29'!E172,'ID-30'!E172,'ID-33'!D172,'ID-34'!E172,'ID-36'!D172,'ID-38'!E172,'ID-39'!E172,'ID-40'!E172,'ID-44'!D172,'ID-45'!E172,'ID-57'!D172,'ID-70'!C172,'ID-71'!D172)</f>
        <v>1.3095169813933358</v>
      </c>
      <c r="F165" s="1">
        <f>STDEV('ID-01'!B172,'ID-02'!B172,'ID-03'!C172,'ID-06'!B172,'ID-08'!C172,'ID-09'!D172,'ID-12'!B172,'ID-16'!D172,'ID-18'!E172,'ID-24'!E172,'ID-29'!F172,'ID-33'!E172,'ID-34'!F172,'ID-36'!E172,'ID-38'!F172,'ID-39'!F172,'ID-40'!F172,'ID-45'!F172,'ID-53'!C172,'ID-54'!B172,'ID-57'!E172,'ID-71'!E172)</f>
        <v>1.5739841512215347</v>
      </c>
      <c r="G165" s="1">
        <f>STDEV('ID-01'!C172,'ID-02'!C172,'ID-03'!D172,'ID-07'!B172,'ID-08'!D172,'ID-11'!D172,'ID-18'!F172,'ID-24'!F172,'ID-29'!G172,'ID-31'!B172,'ID-33'!F172,'ID-34'!G172,'ID-36'!F172,'ID-39'!G172,'ID-40'!G172,'ID-44'!E172,'ID-45'!G172,'ID-50'!B172,'ID-53'!D172,'ID-54'!C172,'ID-57'!F172,'ID-59'!E172,'ID-70'!D172,'ID-71'!F172)</f>
        <v>1.489014965780904</v>
      </c>
      <c r="H165" s="1">
        <f>STDEV('ID-03'!E172,'ID-11'!E172,'ID-13'!E172,'ID-15'!E172,'ID-16'!E172,'ID-18'!G172,'ID-24'!G172,'ID-29'!H172,'ID-30'!F172,'ID-31'!C172,'ID-33'!G172,'ID-34'!H172,'ID-40'!H172,'ID-44'!F172,'ID-45'!H172,'ID-54'!D172,'ID-57'!G172,'ID-59'!F172,'ID-70'!E172,'ID-71'!G172)</f>
        <v>1.2301491268388101</v>
      </c>
      <c r="I165" s="1">
        <f>STDEV('ID-12'!C172,'ID-18'!H172,'ID-24'!H172,'ID-29'!I172,'ID-40'!I172,'ID-44'!G172,'ID-45'!I172,'ID-59'!G172)</f>
        <v>0.95704896212055723</v>
      </c>
      <c r="J165" s="1">
        <f>STDEV('ID-31'!D172,'ID-40'!J172,'ID-44'!H172,'ID-45'!J172,'ID-57'!H172)</f>
        <v>1.9493014405968405</v>
      </c>
      <c r="K165" s="1">
        <f>STDEV('ID-26'!E172,'ID-31'!E172,'ID-34'!I172,'ID-36'!G172,'ID-40'!K172,'ID-44'!I172,'ID-57'!I172)</f>
        <v>2.3503134834973465</v>
      </c>
    </row>
    <row r="166" spans="1:11" x14ac:dyDescent="0.25">
      <c r="A166" s="1">
        <v>20.25</v>
      </c>
      <c r="B166" s="1">
        <f>STDEV('ID-11'!B173,'ID-13'!B173,'ID-14'!B173,'ID-15'!B173,'ID-24'!B173,'ID-26'!B173,'ID-29'!B173,'ID-30'!B173,'ID-32'!B173,'ID-33'!B173,'ID-34'!B173,'ID-37'!B173,'ID-38'!B173,'ID-39'!B173,'ID-40'!B173,'ID-44'!B173,'ID-45'!B173,'ID-53'!B173,'ID-57'!B173,'ID-59'!B173,'ID-70'!B173,'ID-71'!B173)</f>
        <v>0.93749738082534728</v>
      </c>
      <c r="C166" s="1">
        <f>STDEV('ID-08'!B173,'ID-09'!B173,'ID-11'!C173,'ID-14'!C173,'ID-18'!B173,'ID-24'!C173,'ID-26'!C173,'ID-29'!C173,'ID-30'!C173,'ID-34'!C173,'ID-36'!B173,'ID-38'!C173,'ID-39'!C173,'ID-40'!C173,'ID-44'!C173,'ID-45'!C173,'ID-57'!C173,'ID-59'!C173)</f>
        <v>1.1128980331000908</v>
      </c>
      <c r="D166" s="1">
        <f>STDEV('ID-13'!C173,'ID-14'!D173,'ID-15'!C173,'ID-16'!B173,'ID-18'!C173,'ID-26'!D173,'ID-29'!D173,'ID-30'!D173,'ID-33'!C173,'ID-34'!D173,'ID-36'!C173,'ID-37'!C173,'ID-38'!D173,'ID-39'!D173,'ID-40'!D173,'ID-45'!D173,'ID-59'!D173,'ID-71'!C173)</f>
        <v>1.5564397238660472</v>
      </c>
      <c r="E166" s="1">
        <f>STDEV('ID-03'!B173,'ID-09'!C173,'ID-13'!D173,'ID-15'!D173,'ID-16'!C173,'ID-18'!D173,'ID-24'!D173,'ID-29'!E173,'ID-30'!E173,'ID-33'!D173,'ID-34'!E173,'ID-36'!D173,'ID-38'!E173,'ID-39'!E173,'ID-40'!E173,'ID-44'!D173,'ID-45'!E173,'ID-57'!D173,'ID-70'!C173,'ID-71'!D173)</f>
        <v>1.3206065804374736</v>
      </c>
      <c r="F166" s="1">
        <f>STDEV('ID-01'!B173,'ID-02'!B173,'ID-03'!C173,'ID-06'!B173,'ID-08'!C173,'ID-09'!D173,'ID-12'!B173,'ID-16'!D173,'ID-18'!E173,'ID-24'!E173,'ID-29'!F173,'ID-33'!E173,'ID-34'!F173,'ID-36'!E173,'ID-38'!F173,'ID-39'!F173,'ID-40'!F173,'ID-45'!F173,'ID-53'!C173,'ID-54'!B173,'ID-57'!E173,'ID-71'!E173)</f>
        <v>1.5736515419066142</v>
      </c>
      <c r="G166" s="1">
        <f>STDEV('ID-01'!C173,'ID-02'!C173,'ID-03'!D173,'ID-07'!B173,'ID-08'!D173,'ID-11'!D173,'ID-18'!F173,'ID-24'!F173,'ID-29'!G173,'ID-31'!B173,'ID-33'!F173,'ID-34'!G173,'ID-36'!F173,'ID-39'!G173,'ID-40'!G173,'ID-44'!E173,'ID-45'!G173,'ID-50'!B173,'ID-53'!D173,'ID-54'!C173,'ID-57'!F173,'ID-59'!E173,'ID-70'!D173,'ID-71'!F173)</f>
        <v>1.4873104201047418</v>
      </c>
      <c r="H166" s="1">
        <f>STDEV('ID-03'!E173,'ID-11'!E173,'ID-13'!E173,'ID-15'!E173,'ID-16'!E173,'ID-18'!G173,'ID-24'!G173,'ID-29'!H173,'ID-30'!F173,'ID-31'!C173,'ID-33'!G173,'ID-34'!H173,'ID-40'!H173,'ID-44'!F173,'ID-45'!H173,'ID-54'!D173,'ID-57'!G173,'ID-59'!F173,'ID-70'!E173,'ID-71'!G173)</f>
        <v>1.2344072169315681</v>
      </c>
      <c r="I166" s="1">
        <f>STDEV('ID-12'!C173,'ID-18'!H173,'ID-24'!H173,'ID-29'!I173,'ID-40'!I173,'ID-44'!G173,'ID-45'!I173,'ID-59'!G173)</f>
        <v>0.95523538483787274</v>
      </c>
      <c r="J166" s="1">
        <f>STDEV('ID-31'!D173,'ID-40'!J173,'ID-44'!H173,'ID-45'!J173,'ID-57'!H173)</f>
        <v>1.9480657340596939</v>
      </c>
      <c r="K166" s="1">
        <f>STDEV('ID-26'!E173,'ID-31'!E173,'ID-34'!I173,'ID-36'!G173,'ID-40'!K173,'ID-44'!I173,'ID-57'!I173)</f>
        <v>2.3476818503293035</v>
      </c>
    </row>
    <row r="167" spans="1:11" x14ac:dyDescent="0.25">
      <c r="A167" s="1">
        <v>20.375</v>
      </c>
      <c r="B167" s="1">
        <f>STDEV('ID-11'!B174,'ID-13'!B174,'ID-14'!B174,'ID-15'!B174,'ID-24'!B174,'ID-26'!B174,'ID-29'!B174,'ID-30'!B174,'ID-32'!B174,'ID-33'!B174,'ID-34'!B174,'ID-37'!B174,'ID-38'!B174,'ID-39'!B174,'ID-40'!B174,'ID-44'!B174,'ID-45'!B174,'ID-53'!B174,'ID-57'!B174,'ID-59'!B174,'ID-70'!B174,'ID-71'!B174)</f>
        <v>0.9399897943440243</v>
      </c>
      <c r="C167" s="1">
        <f>STDEV('ID-08'!B174,'ID-09'!B174,'ID-11'!C174,'ID-14'!C174,'ID-18'!B174,'ID-24'!C174,'ID-26'!C174,'ID-29'!C174,'ID-30'!C174,'ID-34'!C174,'ID-36'!B174,'ID-38'!C174,'ID-39'!C174,'ID-40'!C174,'ID-44'!C174,'ID-45'!C174,'ID-57'!C174,'ID-59'!C174)</f>
        <v>1.1278759425447682</v>
      </c>
      <c r="D167" s="1">
        <f>STDEV('ID-13'!C174,'ID-14'!D174,'ID-15'!C174,'ID-16'!B174,'ID-18'!C174,'ID-26'!D174,'ID-29'!D174,'ID-30'!D174,'ID-33'!C174,'ID-34'!D174,'ID-36'!C174,'ID-37'!C174,'ID-38'!D174,'ID-39'!D174,'ID-40'!D174,'ID-45'!D174,'ID-59'!D174,'ID-71'!C174)</f>
        <v>1.5767300335586742</v>
      </c>
      <c r="E167" s="1">
        <f>STDEV('ID-03'!B174,'ID-09'!C174,'ID-13'!D174,'ID-15'!D174,'ID-16'!C174,'ID-18'!D174,'ID-24'!D174,'ID-29'!E174,'ID-30'!E174,'ID-33'!D174,'ID-34'!E174,'ID-36'!D174,'ID-38'!E174,'ID-39'!E174,'ID-40'!E174,'ID-44'!D174,'ID-45'!E174,'ID-57'!D174,'ID-70'!C174,'ID-71'!D174)</f>
        <v>1.3815680569110895</v>
      </c>
      <c r="F167" s="1">
        <f>STDEV('ID-01'!B174,'ID-02'!B174,'ID-03'!C174,'ID-06'!B174,'ID-08'!C174,'ID-09'!D174,'ID-12'!B174,'ID-16'!D174,'ID-18'!E174,'ID-24'!E174,'ID-29'!F174,'ID-33'!E174,'ID-34'!F174,'ID-36'!E174,'ID-38'!F174,'ID-39'!F174,'ID-40'!F174,'ID-45'!F174,'ID-53'!C174,'ID-54'!B174,'ID-57'!E174,'ID-71'!E174)</f>
        <v>1.5784797326097302</v>
      </c>
      <c r="G167" s="1">
        <f>STDEV('ID-01'!C174,'ID-02'!C174,'ID-03'!D174,'ID-07'!B174,'ID-08'!D174,'ID-11'!D174,'ID-18'!F174,'ID-24'!F174,'ID-29'!G174,'ID-31'!B174,'ID-33'!F174,'ID-34'!G174,'ID-36'!F174,'ID-39'!G174,'ID-40'!G174,'ID-44'!E174,'ID-45'!G174,'ID-50'!B174,'ID-53'!D174,'ID-54'!C174,'ID-57'!F174,'ID-59'!E174,'ID-70'!D174,'ID-71'!F174)</f>
        <v>1.48599765436781</v>
      </c>
      <c r="H167" s="1">
        <f>STDEV('ID-03'!E174,'ID-11'!E174,'ID-13'!E174,'ID-15'!E174,'ID-16'!E174,'ID-18'!G174,'ID-24'!G174,'ID-29'!H174,'ID-30'!F174,'ID-31'!C174,'ID-33'!G174,'ID-34'!H174,'ID-40'!H174,'ID-44'!F174,'ID-45'!H174,'ID-54'!D174,'ID-57'!G174,'ID-59'!F174,'ID-70'!E174,'ID-71'!G174)</f>
        <v>1.2370007790940654</v>
      </c>
      <c r="I167" s="1">
        <f>STDEV('ID-12'!C174,'ID-18'!H174,'ID-24'!H174,'ID-29'!I174,'ID-40'!I174,'ID-44'!G174,'ID-45'!I174,'ID-59'!G174)</f>
        <v>0.9469040507976586</v>
      </c>
      <c r="J167" s="1">
        <f>STDEV('ID-31'!D174,'ID-40'!J174,'ID-44'!H174,'ID-45'!J174,'ID-57'!H174)</f>
        <v>1.9474357949405439</v>
      </c>
      <c r="K167" s="1">
        <f>STDEV('ID-26'!E174,'ID-31'!E174,'ID-34'!I174,'ID-36'!G174,'ID-40'!K174,'ID-44'!I174,'ID-57'!I174)</f>
        <v>2.3714500291309686</v>
      </c>
    </row>
    <row r="168" spans="1:11" x14ac:dyDescent="0.25">
      <c r="A168" s="1">
        <v>20.5</v>
      </c>
      <c r="B168" s="1">
        <f>STDEV('ID-11'!B175,'ID-13'!B175,'ID-14'!B175,'ID-15'!B175,'ID-24'!B175,'ID-26'!B175,'ID-29'!B175,'ID-30'!B175,'ID-32'!B175,'ID-33'!B175,'ID-34'!B175,'ID-37'!B175,'ID-38'!B175,'ID-39'!B175,'ID-40'!B175,'ID-44'!B175,'ID-45'!B175,'ID-53'!B175,'ID-57'!B175,'ID-59'!B175,'ID-70'!B175,'ID-71'!B175)</f>
        <v>0.95327612339258727</v>
      </c>
      <c r="C168" s="1">
        <f>STDEV('ID-08'!B175,'ID-09'!B175,'ID-11'!C175,'ID-14'!C175,'ID-18'!B175,'ID-24'!C175,'ID-26'!C175,'ID-29'!C175,'ID-30'!C175,'ID-34'!C175,'ID-36'!B175,'ID-38'!C175,'ID-39'!C175,'ID-40'!C175,'ID-44'!C175,'ID-45'!C175,'ID-57'!C175,'ID-59'!C175)</f>
        <v>1.1256018994531063</v>
      </c>
      <c r="D168" s="1">
        <f>STDEV('ID-13'!C175,'ID-14'!D175,'ID-15'!C175,'ID-16'!B175,'ID-18'!C175,'ID-26'!D175,'ID-29'!D175,'ID-30'!D175,'ID-33'!C175,'ID-34'!D175,'ID-36'!C175,'ID-37'!C175,'ID-38'!D175,'ID-39'!D175,'ID-40'!D175,'ID-45'!D175,'ID-59'!D175,'ID-71'!C175)</f>
        <v>1.5797671327166971</v>
      </c>
      <c r="E168" s="1">
        <f>STDEV('ID-03'!B175,'ID-09'!C175,'ID-13'!D175,'ID-15'!D175,'ID-16'!C175,'ID-18'!D175,'ID-24'!D175,'ID-29'!E175,'ID-30'!E175,'ID-33'!D175,'ID-34'!E175,'ID-36'!D175,'ID-38'!E175,'ID-39'!E175,'ID-40'!E175,'ID-44'!D175,'ID-45'!E175,'ID-57'!D175,'ID-70'!C175,'ID-71'!D175)</f>
        <v>1.3838757000717938</v>
      </c>
      <c r="F168" s="1">
        <f>STDEV('ID-01'!B175,'ID-02'!B175,'ID-03'!C175,'ID-06'!B175,'ID-08'!C175,'ID-09'!D175,'ID-12'!B175,'ID-16'!D175,'ID-18'!E175,'ID-24'!E175,'ID-29'!F175,'ID-33'!E175,'ID-34'!F175,'ID-36'!E175,'ID-38'!F175,'ID-39'!F175,'ID-40'!F175,'ID-45'!F175,'ID-53'!C175,'ID-54'!B175,'ID-57'!E175,'ID-71'!E175)</f>
        <v>1.5806712582176974</v>
      </c>
      <c r="G168" s="1">
        <f>STDEV('ID-01'!C175,'ID-02'!C175,'ID-03'!D175,'ID-07'!B175,'ID-08'!D175,'ID-11'!D175,'ID-18'!F175,'ID-24'!F175,'ID-29'!G175,'ID-31'!B175,'ID-33'!F175,'ID-34'!G175,'ID-36'!F175,'ID-39'!G175,'ID-40'!G175,'ID-44'!E175,'ID-45'!G175,'ID-50'!B175,'ID-53'!D175,'ID-54'!C175,'ID-57'!F175,'ID-59'!E175,'ID-70'!D175,'ID-71'!F175)</f>
        <v>1.4820257726423605</v>
      </c>
      <c r="H168" s="1">
        <f>STDEV('ID-03'!E175,'ID-11'!E175,'ID-13'!E175,'ID-15'!E175,'ID-16'!E175,'ID-18'!G175,'ID-24'!G175,'ID-29'!H175,'ID-30'!F175,'ID-31'!C175,'ID-33'!G175,'ID-34'!H175,'ID-40'!H175,'ID-44'!F175,'ID-45'!H175,'ID-54'!D175,'ID-57'!G175,'ID-59'!F175,'ID-70'!E175,'ID-71'!G175)</f>
        <v>1.2369812868170103</v>
      </c>
      <c r="I168" s="1">
        <f>STDEV('ID-12'!C175,'ID-18'!H175,'ID-24'!H175,'ID-29'!I175,'ID-40'!I175,'ID-44'!G175,'ID-45'!I175,'ID-59'!G175)</f>
        <v>0.94789572274367995</v>
      </c>
      <c r="J168" s="1">
        <f>STDEV('ID-31'!D175,'ID-40'!J175,'ID-44'!H175,'ID-45'!J175,'ID-57'!H175)</f>
        <v>1.9369598763582339</v>
      </c>
      <c r="K168" s="1">
        <f>STDEV('ID-26'!E175,'ID-31'!E175,'ID-34'!I175,'ID-36'!G175,'ID-40'!K175,'ID-44'!I175,'ID-57'!I175)</f>
        <v>2.3740531433566647</v>
      </c>
    </row>
    <row r="169" spans="1:11" x14ac:dyDescent="0.25">
      <c r="A169" s="1">
        <v>20.625</v>
      </c>
      <c r="B169" s="1">
        <f>STDEV('ID-11'!B176,'ID-13'!B176,'ID-14'!B176,'ID-15'!B176,'ID-24'!B176,'ID-26'!B176,'ID-29'!B176,'ID-30'!B176,'ID-32'!B176,'ID-33'!B176,'ID-34'!B176,'ID-37'!B176,'ID-38'!B176,'ID-39'!B176,'ID-40'!B176,'ID-44'!B176,'ID-45'!B176,'ID-53'!B176,'ID-57'!B176,'ID-59'!B176,'ID-70'!B176,'ID-71'!B176)</f>
        <v>0.95298914009161972</v>
      </c>
      <c r="C169" s="1">
        <f>STDEV('ID-08'!B176,'ID-09'!B176,'ID-11'!C176,'ID-14'!C176,'ID-18'!B176,'ID-24'!C176,'ID-26'!C176,'ID-29'!C176,'ID-30'!C176,'ID-34'!C176,'ID-36'!B176,'ID-38'!C176,'ID-39'!C176,'ID-40'!C176,'ID-44'!C176,'ID-45'!C176,'ID-57'!C176,'ID-59'!C176)</f>
        <v>1.1311756452360047</v>
      </c>
      <c r="D169" s="1">
        <f>STDEV('ID-13'!C176,'ID-14'!D176,'ID-15'!C176,'ID-16'!B176,'ID-18'!C176,'ID-26'!D176,'ID-29'!D176,'ID-30'!D176,'ID-33'!C176,'ID-34'!D176,'ID-36'!C176,'ID-37'!C176,'ID-38'!D176,'ID-39'!D176,'ID-40'!D176,'ID-45'!D176,'ID-59'!D176,'ID-71'!C176)</f>
        <v>1.5633533340218482</v>
      </c>
      <c r="E169" s="1">
        <f>STDEV('ID-03'!B176,'ID-09'!C176,'ID-13'!D176,'ID-15'!D176,'ID-16'!C176,'ID-18'!D176,'ID-24'!D176,'ID-29'!E176,'ID-30'!E176,'ID-33'!D176,'ID-34'!E176,'ID-36'!D176,'ID-38'!E176,'ID-39'!E176,'ID-40'!E176,'ID-44'!D176,'ID-45'!E176,'ID-57'!D176,'ID-70'!C176,'ID-71'!D176)</f>
        <v>1.3704182163819205</v>
      </c>
      <c r="F169" s="1">
        <f>STDEV('ID-01'!B176,'ID-02'!B176,'ID-03'!C176,'ID-06'!B176,'ID-08'!C176,'ID-09'!D176,'ID-12'!B176,'ID-16'!D176,'ID-18'!E176,'ID-24'!E176,'ID-29'!F176,'ID-33'!E176,'ID-34'!F176,'ID-36'!E176,'ID-38'!F176,'ID-39'!F176,'ID-40'!F176,'ID-45'!F176,'ID-53'!C176,'ID-54'!B176,'ID-57'!E176,'ID-71'!E176)</f>
        <v>1.5822921532595655</v>
      </c>
      <c r="G169" s="1">
        <f>STDEV('ID-01'!C176,'ID-02'!C176,'ID-03'!D176,'ID-07'!B176,'ID-08'!D176,'ID-11'!D176,'ID-18'!F176,'ID-24'!F176,'ID-29'!G176,'ID-31'!B176,'ID-33'!F176,'ID-34'!G176,'ID-36'!F176,'ID-39'!G176,'ID-40'!G176,'ID-44'!E176,'ID-45'!G176,'ID-50'!B176,'ID-53'!D176,'ID-54'!C176,'ID-57'!F176,'ID-59'!E176,'ID-70'!D176,'ID-71'!F176)</f>
        <v>1.4802088220787035</v>
      </c>
      <c r="H169" s="1">
        <f>STDEV('ID-03'!E176,'ID-11'!E176,'ID-13'!E176,'ID-15'!E176,'ID-16'!E176,'ID-18'!G176,'ID-24'!G176,'ID-29'!H176,'ID-30'!F176,'ID-31'!C176,'ID-33'!G176,'ID-34'!H176,'ID-40'!H176,'ID-44'!F176,'ID-45'!H176,'ID-54'!D176,'ID-57'!G176,'ID-59'!F176,'ID-70'!E176,'ID-71'!G176)</f>
        <v>1.2410210867209823</v>
      </c>
      <c r="I169" s="1">
        <f>STDEV('ID-12'!C176,'ID-18'!H176,'ID-24'!H176,'ID-29'!I176,'ID-40'!I176,'ID-44'!G176,'ID-45'!I176,'ID-59'!G176)</f>
        <v>0.95047340875864539</v>
      </c>
      <c r="J169" s="1">
        <f>STDEV('ID-31'!D176,'ID-40'!J176,'ID-44'!H176,'ID-45'!J176,'ID-57'!H176)</f>
        <v>1.9169405037980445</v>
      </c>
      <c r="K169" s="1">
        <f>STDEV('ID-26'!E176,'ID-31'!E176,'ID-34'!I176,'ID-36'!G176,'ID-40'!K176,'ID-44'!I176,'ID-57'!I176)</f>
        <v>2.3684639072776572</v>
      </c>
    </row>
    <row r="170" spans="1:11" x14ac:dyDescent="0.25">
      <c r="A170" s="1">
        <v>20.75</v>
      </c>
      <c r="B170" s="1">
        <f>STDEV('ID-11'!B177,'ID-13'!B177,'ID-14'!B177,'ID-15'!B177,'ID-24'!B177,'ID-26'!B177,'ID-29'!B177,'ID-30'!B177,'ID-32'!B177,'ID-33'!B177,'ID-34'!B177,'ID-37'!B177,'ID-38'!B177,'ID-39'!B177,'ID-40'!B177,'ID-44'!B177,'ID-45'!B177,'ID-53'!B177,'ID-57'!B177,'ID-59'!B177,'ID-70'!B177,'ID-71'!B177)</f>
        <v>0.95058657043176342</v>
      </c>
      <c r="C170" s="1">
        <f>STDEV('ID-08'!B177,'ID-09'!B177,'ID-11'!C177,'ID-14'!C177,'ID-18'!B177,'ID-24'!C177,'ID-26'!C177,'ID-29'!C177,'ID-30'!C177,'ID-34'!C177,'ID-36'!B177,'ID-38'!C177,'ID-39'!C177,'ID-40'!C177,'ID-44'!C177,'ID-45'!C177,'ID-57'!C177,'ID-59'!C177)</f>
        <v>1.128916474176771</v>
      </c>
      <c r="D170" s="1">
        <f>STDEV('ID-13'!C177,'ID-14'!D177,'ID-15'!C177,'ID-16'!B177,'ID-18'!C177,'ID-26'!D177,'ID-29'!D177,'ID-30'!D177,'ID-33'!C177,'ID-34'!D177,'ID-36'!C177,'ID-37'!C177,'ID-38'!D177,'ID-39'!D177,'ID-40'!D177,'ID-45'!D177,'ID-59'!D177,'ID-71'!C177)</f>
        <v>1.5697243164960497</v>
      </c>
      <c r="E170" s="1">
        <f>STDEV('ID-03'!B177,'ID-09'!C177,'ID-13'!D177,'ID-15'!D177,'ID-16'!C177,'ID-18'!D177,'ID-24'!D177,'ID-29'!E177,'ID-30'!E177,'ID-33'!D177,'ID-34'!E177,'ID-36'!D177,'ID-38'!E177,'ID-39'!E177,'ID-40'!E177,'ID-44'!D177,'ID-45'!E177,'ID-57'!D177,'ID-70'!C177,'ID-71'!D177)</f>
        <v>1.3740628991835615</v>
      </c>
      <c r="F170" s="1">
        <f>STDEV('ID-01'!B177,'ID-02'!B177,'ID-03'!C177,'ID-06'!B177,'ID-08'!C177,'ID-09'!D177,'ID-12'!B177,'ID-16'!D177,'ID-18'!E177,'ID-24'!E177,'ID-29'!F177,'ID-33'!E177,'ID-34'!F177,'ID-36'!E177,'ID-38'!F177,'ID-39'!F177,'ID-40'!F177,'ID-45'!F177,'ID-53'!C177,'ID-54'!B177,'ID-57'!E177,'ID-71'!E177)</f>
        <v>1.582822791320502</v>
      </c>
      <c r="G170" s="1">
        <f>STDEV('ID-01'!C177,'ID-02'!C177,'ID-03'!D177,'ID-07'!B177,'ID-08'!D177,'ID-11'!D177,'ID-18'!F177,'ID-24'!F177,'ID-29'!G177,'ID-31'!B177,'ID-33'!F177,'ID-34'!G177,'ID-36'!F177,'ID-39'!G177,'ID-40'!G177,'ID-44'!E177,'ID-45'!G177,'ID-50'!B177,'ID-53'!D177,'ID-54'!C177,'ID-57'!F177,'ID-59'!E177,'ID-70'!D177,'ID-71'!F177)</f>
        <v>1.4808438376002544</v>
      </c>
      <c r="H170" s="1">
        <f>STDEV('ID-03'!E177,'ID-11'!E177,'ID-13'!E177,'ID-15'!E177,'ID-16'!E177,'ID-18'!G177,'ID-24'!G177,'ID-29'!H177,'ID-30'!F177,'ID-31'!C177,'ID-33'!G177,'ID-34'!H177,'ID-40'!H177,'ID-44'!F177,'ID-45'!H177,'ID-54'!D177,'ID-57'!G177,'ID-59'!F177,'ID-70'!E177,'ID-71'!G177)</f>
        <v>1.2401471708286567</v>
      </c>
      <c r="I170" s="1">
        <f>STDEV('ID-12'!C177,'ID-18'!H177,'ID-24'!H177,'ID-29'!I177,'ID-40'!I177,'ID-44'!G177,'ID-45'!I177,'ID-59'!G177)</f>
        <v>0.94928037334058146</v>
      </c>
      <c r="J170" s="1">
        <f>STDEV('ID-31'!D177,'ID-40'!J177,'ID-44'!H177,'ID-45'!J177,'ID-57'!H177)</f>
        <v>1.9368209685358009</v>
      </c>
      <c r="K170" s="1">
        <f>STDEV('ID-26'!E177,'ID-31'!E177,'ID-34'!I177,'ID-36'!G177,'ID-40'!K177,'ID-44'!I177,'ID-57'!I177)</f>
        <v>2.3727268569811284</v>
      </c>
    </row>
    <row r="171" spans="1:11" x14ac:dyDescent="0.25">
      <c r="A171" s="1">
        <v>20.875</v>
      </c>
      <c r="B171" s="1">
        <f>STDEV('ID-11'!B178,'ID-13'!B178,'ID-14'!B178,'ID-15'!B178,'ID-24'!B178,'ID-26'!B178,'ID-29'!B178,'ID-30'!B178,'ID-32'!B178,'ID-33'!B178,'ID-34'!B178,'ID-37'!B178,'ID-38'!B178,'ID-39'!B178,'ID-40'!B178,'ID-44'!B178,'ID-45'!B178,'ID-53'!B178,'ID-57'!B178,'ID-59'!B178,'ID-70'!B178,'ID-71'!B178)</f>
        <v>0.96078884267915599</v>
      </c>
      <c r="C171" s="1">
        <f>STDEV('ID-08'!B178,'ID-09'!B178,'ID-11'!C178,'ID-14'!C178,'ID-18'!B178,'ID-24'!C178,'ID-26'!C178,'ID-29'!C178,'ID-30'!C178,'ID-34'!C178,'ID-36'!B178,'ID-38'!C178,'ID-39'!C178,'ID-40'!C178,'ID-44'!C178,'ID-45'!C178,'ID-57'!C178,'ID-59'!C178)</f>
        <v>1.1321937644521136</v>
      </c>
      <c r="D171" s="1">
        <f>STDEV('ID-13'!C178,'ID-14'!D178,'ID-15'!C178,'ID-16'!B178,'ID-18'!C178,'ID-26'!D178,'ID-29'!D178,'ID-30'!D178,'ID-33'!C178,'ID-34'!D178,'ID-36'!C178,'ID-37'!C178,'ID-38'!D178,'ID-39'!D178,'ID-40'!D178,'ID-45'!D178,'ID-59'!D178,'ID-71'!C178)</f>
        <v>1.5654973504216401</v>
      </c>
      <c r="E171" s="1">
        <f>STDEV('ID-03'!B178,'ID-09'!C178,'ID-13'!D178,'ID-15'!D178,'ID-16'!C178,'ID-18'!D178,'ID-24'!D178,'ID-29'!E178,'ID-30'!E178,'ID-33'!D178,'ID-34'!E178,'ID-36'!D178,'ID-38'!E178,'ID-39'!E178,'ID-40'!E178,'ID-44'!D178,'ID-45'!E178,'ID-57'!D178,'ID-70'!C178,'ID-71'!D178)</f>
        <v>1.381312868598531</v>
      </c>
      <c r="F171" s="1">
        <f>STDEV('ID-01'!B178,'ID-02'!B178,'ID-03'!C178,'ID-06'!B178,'ID-08'!C178,'ID-09'!D178,'ID-12'!B178,'ID-16'!D178,'ID-18'!E178,'ID-24'!E178,'ID-29'!F178,'ID-33'!E178,'ID-34'!F178,'ID-36'!E178,'ID-38'!F178,'ID-39'!F178,'ID-40'!F178,'ID-45'!F178,'ID-53'!C178,'ID-54'!B178,'ID-57'!E178,'ID-71'!E178)</f>
        <v>1.5839065682539462</v>
      </c>
      <c r="G171" s="1">
        <f>STDEV('ID-01'!C178,'ID-02'!C178,'ID-03'!D178,'ID-07'!B178,'ID-08'!D178,'ID-11'!D178,'ID-18'!F178,'ID-24'!F178,'ID-29'!G178,'ID-31'!B178,'ID-33'!F178,'ID-34'!G178,'ID-36'!F178,'ID-39'!G178,'ID-40'!G178,'ID-44'!E178,'ID-45'!G178,'ID-50'!B178,'ID-53'!D178,'ID-54'!C178,'ID-57'!F178,'ID-59'!E178,'ID-70'!D178,'ID-71'!F178)</f>
        <v>1.483700744103744</v>
      </c>
      <c r="H171" s="1">
        <f>STDEV('ID-03'!E178,'ID-11'!E178,'ID-13'!E178,'ID-15'!E178,'ID-16'!E178,'ID-18'!G178,'ID-24'!G178,'ID-29'!H178,'ID-30'!F178,'ID-31'!C178,'ID-33'!G178,'ID-34'!H178,'ID-40'!H178,'ID-44'!F178,'ID-45'!H178,'ID-54'!D178,'ID-57'!G178,'ID-59'!F178,'ID-70'!E178,'ID-71'!G178)</f>
        <v>1.2263259007823879</v>
      </c>
      <c r="I171" s="1">
        <f>STDEV('ID-12'!C178,'ID-18'!H178,'ID-24'!H178,'ID-29'!I178,'ID-40'!I178,'ID-44'!G178,'ID-45'!I178,'ID-59'!G178)</f>
        <v>0.94234684747043407</v>
      </c>
      <c r="J171" s="1">
        <f>STDEV('ID-31'!D178,'ID-40'!J178,'ID-44'!H178,'ID-45'!J178,'ID-57'!H178)</f>
        <v>1.9255888856307182</v>
      </c>
      <c r="K171" s="1">
        <f>STDEV('ID-26'!E178,'ID-31'!E178,'ID-34'!I178,'ID-36'!G178,'ID-40'!K178,'ID-44'!I178,'ID-57'!I178)</f>
        <v>2.3668882569138008</v>
      </c>
    </row>
    <row r="172" spans="1:11" x14ac:dyDescent="0.25">
      <c r="A172" s="1">
        <v>21</v>
      </c>
      <c r="B172" s="1">
        <f>STDEV('ID-11'!B179,'ID-13'!B179,'ID-14'!B179,'ID-15'!B179,'ID-24'!B179,'ID-26'!B179,'ID-29'!B179,'ID-30'!B179,'ID-32'!B179,'ID-33'!B179,'ID-34'!B179,'ID-37'!B179,'ID-38'!B179,'ID-39'!B179,'ID-40'!B179,'ID-44'!B179,'ID-45'!B179,'ID-53'!B179,'ID-57'!B179,'ID-59'!B179,'ID-70'!B179,'ID-71'!B179)</f>
        <v>0.95673427098778674</v>
      </c>
      <c r="C172" s="1">
        <f>STDEV('ID-08'!B179,'ID-09'!B179,'ID-11'!C179,'ID-14'!C179,'ID-18'!B179,'ID-24'!C179,'ID-26'!C179,'ID-29'!C179,'ID-30'!C179,'ID-34'!C179,'ID-36'!B179,'ID-38'!C179,'ID-39'!C179,'ID-40'!C179,'ID-44'!C179,'ID-45'!C179,'ID-57'!C179,'ID-59'!C179)</f>
        <v>1.1408560979099582</v>
      </c>
      <c r="D172" s="1">
        <f>STDEV('ID-13'!C179,'ID-14'!D179,'ID-15'!C179,'ID-16'!B179,'ID-18'!C179,'ID-26'!D179,'ID-29'!D179,'ID-30'!D179,'ID-33'!C179,'ID-34'!D179,'ID-36'!C179,'ID-37'!C179,'ID-38'!D179,'ID-39'!D179,'ID-40'!D179,'ID-45'!D179,'ID-59'!D179,'ID-71'!C179)</f>
        <v>1.5856355572134173</v>
      </c>
      <c r="E172" s="1">
        <f>STDEV('ID-03'!B179,'ID-09'!C179,'ID-13'!D179,'ID-15'!D179,'ID-16'!C179,'ID-18'!D179,'ID-24'!D179,'ID-29'!E179,'ID-30'!E179,'ID-33'!D179,'ID-34'!E179,'ID-36'!D179,'ID-38'!E179,'ID-39'!E179,'ID-40'!E179,'ID-44'!D179,'ID-45'!E179,'ID-57'!D179,'ID-70'!C179,'ID-71'!D179)</f>
        <v>1.3688618278477402</v>
      </c>
      <c r="F172" s="1">
        <f>STDEV('ID-01'!B179,'ID-02'!B179,'ID-03'!C179,'ID-06'!B179,'ID-08'!C179,'ID-09'!D179,'ID-12'!B179,'ID-16'!D179,'ID-18'!E179,'ID-24'!E179,'ID-29'!F179,'ID-33'!E179,'ID-34'!F179,'ID-36'!E179,'ID-38'!F179,'ID-39'!F179,'ID-40'!F179,'ID-45'!F179,'ID-53'!C179,'ID-54'!B179,'ID-57'!E179,'ID-71'!E179)</f>
        <v>1.5853781345447548</v>
      </c>
      <c r="G172" s="1">
        <f>STDEV('ID-01'!C179,'ID-02'!C179,'ID-03'!D179,'ID-07'!B179,'ID-08'!D179,'ID-11'!D179,'ID-18'!F179,'ID-24'!F179,'ID-29'!G179,'ID-31'!B179,'ID-33'!F179,'ID-34'!G179,'ID-36'!F179,'ID-39'!G179,'ID-40'!G179,'ID-44'!E179,'ID-45'!G179,'ID-50'!B179,'ID-53'!D179,'ID-54'!C179,'ID-57'!F179,'ID-59'!E179,'ID-70'!D179,'ID-71'!F179)</f>
        <v>1.4827626729891623</v>
      </c>
      <c r="H172" s="1">
        <f>STDEV('ID-03'!E179,'ID-11'!E179,'ID-13'!E179,'ID-15'!E179,'ID-16'!E179,'ID-18'!G179,'ID-24'!G179,'ID-29'!H179,'ID-30'!F179,'ID-31'!C179,'ID-33'!G179,'ID-34'!H179,'ID-40'!H179,'ID-44'!F179,'ID-45'!H179,'ID-54'!D179,'ID-57'!G179,'ID-59'!F179,'ID-70'!E179,'ID-71'!G179)</f>
        <v>1.2312967753439785</v>
      </c>
      <c r="I172" s="1">
        <f>STDEV('ID-12'!C179,'ID-18'!H179,'ID-24'!H179,'ID-29'!I179,'ID-40'!I179,'ID-44'!G179,'ID-45'!I179,'ID-59'!G179)</f>
        <v>0.94267545119688267</v>
      </c>
      <c r="J172" s="1">
        <f>STDEV('ID-31'!D179,'ID-40'!J179,'ID-44'!H179,'ID-45'!J179,'ID-57'!H179)</f>
        <v>1.9134807294212124</v>
      </c>
      <c r="K172" s="1">
        <f>STDEV('ID-26'!E179,'ID-31'!E179,'ID-34'!I179,'ID-36'!G179,'ID-40'!K179,'ID-44'!I179,'ID-57'!I179)</f>
        <v>2.3522890851558298</v>
      </c>
    </row>
    <row r="173" spans="1:11" x14ac:dyDescent="0.25">
      <c r="A173" s="1">
        <v>21.125</v>
      </c>
      <c r="B173" s="1">
        <f>STDEV('ID-11'!B180,'ID-13'!B180,'ID-14'!B180,'ID-15'!B180,'ID-24'!B180,'ID-26'!B180,'ID-29'!B180,'ID-30'!B180,'ID-32'!B180,'ID-33'!B180,'ID-34'!B180,'ID-37'!B180,'ID-38'!B180,'ID-39'!B180,'ID-40'!B180,'ID-44'!B180,'ID-45'!B180,'ID-53'!B180,'ID-57'!B180,'ID-59'!B180,'ID-70'!B180,'ID-71'!B180)</f>
        <v>0.95657224167138899</v>
      </c>
      <c r="C173" s="1">
        <f>STDEV('ID-08'!B180,'ID-09'!B180,'ID-11'!C180,'ID-14'!C180,'ID-18'!B180,'ID-24'!C180,'ID-26'!C180,'ID-29'!C180,'ID-30'!C180,'ID-34'!C180,'ID-36'!B180,'ID-38'!C180,'ID-39'!C180,'ID-40'!C180,'ID-44'!C180,'ID-45'!C180,'ID-57'!C180,'ID-59'!C180)</f>
        <v>1.1451345143494063</v>
      </c>
      <c r="D173" s="1">
        <f>STDEV('ID-13'!C180,'ID-14'!D180,'ID-15'!C180,'ID-16'!B180,'ID-18'!C180,'ID-26'!D180,'ID-29'!D180,'ID-30'!D180,'ID-33'!C180,'ID-34'!D180,'ID-36'!C180,'ID-37'!C180,'ID-38'!D180,'ID-39'!D180,'ID-40'!D180,'ID-45'!D180,'ID-59'!D180,'ID-71'!C180)</f>
        <v>1.564605422716419</v>
      </c>
      <c r="E173" s="1">
        <f>STDEV('ID-03'!B180,'ID-09'!C180,'ID-13'!D180,'ID-15'!D180,'ID-16'!C180,'ID-18'!D180,'ID-24'!D180,'ID-29'!E180,'ID-30'!E180,'ID-33'!D180,'ID-34'!E180,'ID-36'!D180,'ID-38'!E180,'ID-39'!E180,'ID-40'!E180,'ID-44'!D180,'ID-45'!E180,'ID-57'!D180,'ID-70'!C180,'ID-71'!D180)</f>
        <v>1.3583723420330684</v>
      </c>
      <c r="F173" s="1">
        <f>STDEV('ID-01'!B180,'ID-02'!B180,'ID-03'!C180,'ID-06'!B180,'ID-08'!C180,'ID-09'!D180,'ID-12'!B180,'ID-16'!D180,'ID-18'!E180,'ID-24'!E180,'ID-29'!F180,'ID-33'!E180,'ID-34'!F180,'ID-36'!E180,'ID-38'!F180,'ID-39'!F180,'ID-40'!F180,'ID-45'!F180,'ID-53'!C180,'ID-54'!B180,'ID-57'!E180,'ID-71'!E180)</f>
        <v>1.5863135947943785</v>
      </c>
      <c r="G173" s="1">
        <f>STDEV('ID-01'!C180,'ID-02'!C180,'ID-03'!D180,'ID-07'!B180,'ID-08'!D180,'ID-11'!D180,'ID-18'!F180,'ID-24'!F180,'ID-29'!G180,'ID-31'!B180,'ID-33'!F180,'ID-34'!G180,'ID-36'!F180,'ID-39'!G180,'ID-40'!G180,'ID-44'!E180,'ID-45'!G180,'ID-50'!B180,'ID-53'!D180,'ID-54'!C180,'ID-57'!F180,'ID-59'!E180,'ID-70'!D180,'ID-71'!F180)</f>
        <v>1.4852795589226935</v>
      </c>
      <c r="H173" s="1">
        <f>STDEV('ID-03'!E180,'ID-11'!E180,'ID-13'!E180,'ID-15'!E180,'ID-16'!E180,'ID-18'!G180,'ID-24'!G180,'ID-29'!H180,'ID-30'!F180,'ID-31'!C180,'ID-33'!G180,'ID-34'!H180,'ID-40'!H180,'ID-44'!F180,'ID-45'!H180,'ID-54'!D180,'ID-57'!G180,'ID-59'!F180,'ID-70'!E180,'ID-71'!G180)</f>
        <v>1.2315964797282224</v>
      </c>
      <c r="I173" s="1">
        <f>STDEV('ID-12'!C180,'ID-18'!H180,'ID-24'!H180,'ID-29'!I180,'ID-40'!I180,'ID-44'!G180,'ID-45'!I180,'ID-59'!G180)</f>
        <v>0.942757810437438</v>
      </c>
      <c r="J173" s="1">
        <f>STDEV('ID-31'!D180,'ID-40'!J180,'ID-44'!H180,'ID-45'!J180,'ID-57'!H180)</f>
        <v>1.9191590368641478</v>
      </c>
      <c r="K173" s="1">
        <f>STDEV('ID-26'!E180,'ID-31'!E180,'ID-34'!I180,'ID-36'!G180,'ID-40'!K180,'ID-44'!I180,'ID-57'!I180)</f>
        <v>2.3544748390193453</v>
      </c>
    </row>
    <row r="174" spans="1:11" x14ac:dyDescent="0.25">
      <c r="A174" s="1">
        <v>21.25</v>
      </c>
      <c r="B174" s="1">
        <f>STDEV('ID-11'!B181,'ID-13'!B181,'ID-14'!B181,'ID-15'!B181,'ID-24'!B181,'ID-26'!B181,'ID-29'!B181,'ID-30'!B181,'ID-32'!B181,'ID-33'!B181,'ID-34'!B181,'ID-37'!B181,'ID-38'!B181,'ID-39'!B181,'ID-40'!B181,'ID-44'!B181,'ID-45'!B181,'ID-53'!B181,'ID-57'!B181,'ID-59'!B181,'ID-70'!B181,'ID-71'!B181)</f>
        <v>0.94781515567134955</v>
      </c>
      <c r="C174" s="1">
        <f>STDEV('ID-08'!B181,'ID-09'!B181,'ID-11'!C181,'ID-14'!C181,'ID-18'!B181,'ID-24'!C181,'ID-26'!C181,'ID-29'!C181,'ID-30'!C181,'ID-34'!C181,'ID-36'!B181,'ID-38'!C181,'ID-39'!C181,'ID-40'!C181,'ID-44'!C181,'ID-45'!C181,'ID-57'!C181,'ID-59'!C181)</f>
        <v>1.1368058767869751</v>
      </c>
      <c r="D174" s="1">
        <f>STDEV('ID-13'!C181,'ID-14'!D181,'ID-15'!C181,'ID-16'!B181,'ID-18'!C181,'ID-26'!D181,'ID-29'!D181,'ID-30'!D181,'ID-33'!C181,'ID-34'!D181,'ID-36'!C181,'ID-37'!C181,'ID-38'!D181,'ID-39'!D181,'ID-40'!D181,'ID-45'!D181,'ID-59'!D181,'ID-71'!C181)</f>
        <v>1.5720700061209967</v>
      </c>
      <c r="E174" s="1">
        <f>STDEV('ID-03'!B181,'ID-09'!C181,'ID-13'!D181,'ID-15'!D181,'ID-16'!C181,'ID-18'!D181,'ID-24'!D181,'ID-29'!E181,'ID-30'!E181,'ID-33'!D181,'ID-34'!E181,'ID-36'!D181,'ID-38'!E181,'ID-39'!E181,'ID-40'!E181,'ID-44'!D181,'ID-45'!E181,'ID-57'!D181,'ID-70'!C181,'ID-71'!D181)</f>
        <v>1.353791980540298</v>
      </c>
      <c r="F174" s="1">
        <f>STDEV('ID-01'!B181,'ID-02'!B181,'ID-03'!C181,'ID-06'!B181,'ID-08'!C181,'ID-09'!D181,'ID-12'!B181,'ID-16'!D181,'ID-18'!E181,'ID-24'!E181,'ID-29'!F181,'ID-33'!E181,'ID-34'!F181,'ID-36'!E181,'ID-38'!F181,'ID-39'!F181,'ID-40'!F181,'ID-45'!F181,'ID-53'!C181,'ID-54'!B181,'ID-57'!E181,'ID-71'!E181)</f>
        <v>1.5894528661912795</v>
      </c>
      <c r="G174" s="1">
        <f>STDEV('ID-01'!C181,'ID-02'!C181,'ID-03'!D181,'ID-07'!B181,'ID-08'!D181,'ID-11'!D181,'ID-18'!F181,'ID-24'!F181,'ID-29'!G181,'ID-31'!B181,'ID-33'!F181,'ID-34'!G181,'ID-36'!F181,'ID-39'!G181,'ID-40'!G181,'ID-44'!E181,'ID-45'!G181,'ID-50'!B181,'ID-53'!D181,'ID-54'!C181,'ID-57'!F181,'ID-59'!E181,'ID-70'!D181,'ID-71'!F181)</f>
        <v>1.4836276931530221</v>
      </c>
      <c r="H174" s="1">
        <f>STDEV('ID-03'!E181,'ID-11'!E181,'ID-13'!E181,'ID-15'!E181,'ID-16'!E181,'ID-18'!G181,'ID-24'!G181,'ID-29'!H181,'ID-30'!F181,'ID-31'!C181,'ID-33'!G181,'ID-34'!H181,'ID-40'!H181,'ID-44'!F181,'ID-45'!H181,'ID-54'!D181,'ID-57'!G181,'ID-59'!F181,'ID-70'!E181,'ID-71'!G181)</f>
        <v>1.2346311804207135</v>
      </c>
      <c r="I174" s="1">
        <f>STDEV('ID-12'!C181,'ID-18'!H181,'ID-24'!H181,'ID-29'!I181,'ID-40'!I181,'ID-44'!G181,'ID-45'!I181,'ID-59'!G181)</f>
        <v>0.96126407675859638</v>
      </c>
      <c r="J174" s="1">
        <f>STDEV('ID-31'!D181,'ID-40'!J181,'ID-44'!H181,'ID-45'!J181,'ID-57'!H181)</f>
        <v>1.9068056440369381</v>
      </c>
      <c r="K174" s="1">
        <f>STDEV('ID-26'!E181,'ID-31'!E181,'ID-34'!I181,'ID-36'!G181,'ID-40'!K181,'ID-44'!I181,'ID-57'!I181)</f>
        <v>2.3577924511544053</v>
      </c>
    </row>
    <row r="175" spans="1:11" x14ac:dyDescent="0.25">
      <c r="A175" s="1">
        <v>21.375</v>
      </c>
      <c r="B175" s="1">
        <f>STDEV('ID-11'!B182,'ID-13'!B182,'ID-14'!B182,'ID-15'!B182,'ID-24'!B182,'ID-26'!B182,'ID-29'!B182,'ID-30'!B182,'ID-32'!B182,'ID-33'!B182,'ID-34'!B182,'ID-37'!B182,'ID-38'!B182,'ID-39'!B182,'ID-40'!B182,'ID-44'!B182,'ID-45'!B182,'ID-53'!B182,'ID-57'!B182,'ID-59'!B182,'ID-70'!B182,'ID-71'!B182)</f>
        <v>0.94149694799084072</v>
      </c>
      <c r="C175" s="1">
        <f>STDEV('ID-08'!B182,'ID-09'!B182,'ID-11'!C182,'ID-14'!C182,'ID-18'!B182,'ID-24'!C182,'ID-26'!C182,'ID-29'!C182,'ID-30'!C182,'ID-34'!C182,'ID-36'!B182,'ID-38'!C182,'ID-39'!C182,'ID-40'!C182,'ID-44'!C182,'ID-45'!C182,'ID-57'!C182,'ID-59'!C182)</f>
        <v>1.1708047066537761</v>
      </c>
      <c r="D175" s="1">
        <f>STDEV('ID-13'!C182,'ID-14'!D182,'ID-15'!C182,'ID-16'!B182,'ID-18'!C182,'ID-26'!D182,'ID-29'!D182,'ID-30'!D182,'ID-33'!C182,'ID-34'!D182,'ID-36'!C182,'ID-37'!C182,'ID-38'!D182,'ID-39'!D182,'ID-40'!D182,'ID-45'!D182,'ID-59'!D182,'ID-71'!C182)</f>
        <v>1.5428359891681209</v>
      </c>
      <c r="E175" s="1">
        <f>STDEV('ID-03'!B182,'ID-09'!C182,'ID-13'!D182,'ID-15'!D182,'ID-16'!C182,'ID-18'!D182,'ID-24'!D182,'ID-29'!E182,'ID-30'!E182,'ID-33'!D182,'ID-34'!E182,'ID-36'!D182,'ID-38'!E182,'ID-39'!E182,'ID-40'!E182,'ID-44'!D182,'ID-45'!E182,'ID-57'!D182,'ID-70'!C182,'ID-71'!D182)</f>
        <v>1.3448061591708798</v>
      </c>
      <c r="F175" s="1">
        <f>STDEV('ID-01'!B182,'ID-02'!B182,'ID-03'!C182,'ID-06'!B182,'ID-08'!C182,'ID-09'!D182,'ID-12'!B182,'ID-16'!D182,'ID-18'!E182,'ID-24'!E182,'ID-29'!F182,'ID-33'!E182,'ID-34'!F182,'ID-36'!E182,'ID-38'!F182,'ID-39'!F182,'ID-40'!F182,'ID-45'!F182,'ID-53'!C182,'ID-54'!B182,'ID-57'!E182,'ID-71'!E182)</f>
        <v>1.5884654314325026</v>
      </c>
      <c r="G175" s="1">
        <f>STDEV('ID-01'!C182,'ID-02'!C182,'ID-03'!D182,'ID-07'!B182,'ID-08'!D182,'ID-11'!D182,'ID-18'!F182,'ID-24'!F182,'ID-29'!G182,'ID-31'!B182,'ID-33'!F182,'ID-34'!G182,'ID-36'!F182,'ID-39'!G182,'ID-40'!G182,'ID-44'!E182,'ID-45'!G182,'ID-50'!B182,'ID-53'!D182,'ID-54'!C182,'ID-57'!F182,'ID-59'!E182,'ID-70'!D182,'ID-71'!F182)</f>
        <v>1.4828591298339291</v>
      </c>
      <c r="H175" s="1">
        <f>STDEV('ID-03'!E182,'ID-11'!E182,'ID-13'!E182,'ID-15'!E182,'ID-16'!E182,'ID-18'!G182,'ID-24'!G182,'ID-29'!H182,'ID-30'!F182,'ID-31'!C182,'ID-33'!G182,'ID-34'!H182,'ID-40'!H182,'ID-44'!F182,'ID-45'!H182,'ID-54'!D182,'ID-57'!G182,'ID-59'!F182,'ID-70'!E182,'ID-71'!G182)</f>
        <v>1.2368431541127165</v>
      </c>
      <c r="I175" s="1">
        <f>STDEV('ID-12'!C182,'ID-18'!H182,'ID-24'!H182,'ID-29'!I182,'ID-40'!I182,'ID-44'!G182,'ID-45'!I182,'ID-59'!G182)</f>
        <v>0.9886061071464205</v>
      </c>
      <c r="J175" s="1">
        <f>STDEV('ID-31'!D182,'ID-40'!J182,'ID-44'!H182,'ID-45'!J182,'ID-57'!H182)</f>
        <v>1.9103481192450573</v>
      </c>
      <c r="K175" s="1">
        <f>STDEV('ID-26'!E182,'ID-31'!E182,'ID-34'!I182,'ID-36'!G182,'ID-40'!K182,'ID-44'!I182,'ID-57'!I182)</f>
        <v>2.3638172017056105</v>
      </c>
    </row>
    <row r="176" spans="1:11" x14ac:dyDescent="0.25">
      <c r="A176" s="1">
        <v>21.5</v>
      </c>
      <c r="B176" s="1">
        <f>STDEV('ID-11'!B183,'ID-13'!B183,'ID-14'!B183,'ID-15'!B183,'ID-24'!B183,'ID-26'!B183,'ID-29'!B183,'ID-30'!B183,'ID-32'!B183,'ID-33'!B183,'ID-34'!B183,'ID-37'!B183,'ID-38'!B183,'ID-39'!B183,'ID-40'!B183,'ID-44'!B183,'ID-45'!B183,'ID-53'!B183,'ID-57'!B183,'ID-59'!B183,'ID-70'!B183,'ID-71'!B183)</f>
        <v>0.93482960529176151</v>
      </c>
      <c r="C176" s="1">
        <f>STDEV('ID-08'!B183,'ID-09'!B183,'ID-11'!C183,'ID-14'!C183,'ID-18'!B183,'ID-24'!C183,'ID-26'!C183,'ID-29'!C183,'ID-30'!C183,'ID-34'!C183,'ID-36'!B183,'ID-38'!C183,'ID-39'!C183,'ID-40'!C183,'ID-44'!C183,'ID-45'!C183,'ID-57'!C183,'ID-59'!C183)</f>
        <v>1.1841658976526823</v>
      </c>
      <c r="D176" s="1">
        <f>STDEV('ID-13'!C183,'ID-14'!D183,'ID-15'!C183,'ID-16'!B183,'ID-18'!C183,'ID-26'!D183,'ID-29'!D183,'ID-30'!D183,'ID-33'!C183,'ID-34'!D183,'ID-36'!C183,'ID-37'!C183,'ID-38'!D183,'ID-39'!D183,'ID-40'!D183,'ID-45'!D183,'ID-59'!D183,'ID-71'!C183)</f>
        <v>1.5492048970608938</v>
      </c>
      <c r="E176" s="1">
        <f>STDEV('ID-03'!B183,'ID-09'!C183,'ID-13'!D183,'ID-15'!D183,'ID-16'!C183,'ID-18'!D183,'ID-24'!D183,'ID-29'!E183,'ID-30'!E183,'ID-33'!D183,'ID-34'!E183,'ID-36'!D183,'ID-38'!E183,'ID-39'!E183,'ID-40'!E183,'ID-44'!D183,'ID-45'!E183,'ID-57'!D183,'ID-70'!C183,'ID-71'!D183)</f>
        <v>1.3325300387130887</v>
      </c>
      <c r="F176" s="1">
        <f>STDEV('ID-01'!B183,'ID-02'!B183,'ID-03'!C183,'ID-06'!B183,'ID-08'!C183,'ID-09'!D183,'ID-12'!B183,'ID-16'!D183,'ID-18'!E183,'ID-24'!E183,'ID-29'!F183,'ID-33'!E183,'ID-34'!F183,'ID-36'!E183,'ID-38'!F183,'ID-39'!F183,'ID-40'!F183,'ID-45'!F183,'ID-53'!C183,'ID-54'!B183,'ID-57'!E183,'ID-71'!E183)</f>
        <v>1.5897365472237508</v>
      </c>
      <c r="G176" s="1">
        <f>STDEV('ID-01'!C183,'ID-02'!C183,'ID-03'!D183,'ID-07'!B183,'ID-08'!D183,'ID-11'!D183,'ID-18'!F183,'ID-24'!F183,'ID-29'!G183,'ID-31'!B183,'ID-33'!F183,'ID-34'!G183,'ID-36'!F183,'ID-39'!G183,'ID-40'!G183,'ID-44'!E183,'ID-45'!G183,'ID-50'!B183,'ID-53'!D183,'ID-54'!C183,'ID-57'!F183,'ID-59'!E183,'ID-70'!D183,'ID-71'!F183)</f>
        <v>1.4820121166223923</v>
      </c>
      <c r="H176" s="1">
        <f>STDEV('ID-03'!E183,'ID-11'!E183,'ID-13'!E183,'ID-15'!E183,'ID-16'!E183,'ID-18'!G183,'ID-24'!G183,'ID-29'!H183,'ID-30'!F183,'ID-31'!C183,'ID-33'!G183,'ID-34'!H183,'ID-40'!H183,'ID-44'!F183,'ID-45'!H183,'ID-54'!D183,'ID-57'!G183,'ID-59'!F183,'ID-70'!E183,'ID-71'!G183)</f>
        <v>1.2401190951757881</v>
      </c>
      <c r="I176" s="1">
        <f>STDEV('ID-12'!C183,'ID-18'!H183,'ID-24'!H183,'ID-29'!I183,'ID-40'!I183,'ID-44'!G183,'ID-45'!I183,'ID-59'!G183)</f>
        <v>0.97654400002721387</v>
      </c>
      <c r="J176" s="1">
        <f>STDEV('ID-31'!D183,'ID-40'!J183,'ID-44'!H183,'ID-45'!J183,'ID-57'!H183)</f>
        <v>1.887836790146195</v>
      </c>
      <c r="K176" s="1">
        <f>STDEV('ID-26'!E183,'ID-31'!E183,'ID-34'!I183,'ID-36'!G183,'ID-40'!K183,'ID-44'!I183,'ID-57'!I183)</f>
        <v>2.366532246006563</v>
      </c>
    </row>
    <row r="177" spans="1:11" x14ac:dyDescent="0.25">
      <c r="A177" s="1">
        <v>21.625</v>
      </c>
      <c r="B177" s="1">
        <f>STDEV('ID-11'!B184,'ID-13'!B184,'ID-14'!B184,'ID-15'!B184,'ID-24'!B184,'ID-26'!B184,'ID-29'!B184,'ID-30'!B184,'ID-32'!B184,'ID-33'!B184,'ID-34'!B184,'ID-37'!B184,'ID-38'!B184,'ID-39'!B184,'ID-40'!B184,'ID-44'!B184,'ID-45'!B184,'ID-53'!B184,'ID-57'!B184,'ID-59'!B184,'ID-70'!B184,'ID-71'!B184)</f>
        <v>0.93449281861893319</v>
      </c>
      <c r="C177" s="1">
        <f>STDEV('ID-08'!B184,'ID-09'!B184,'ID-11'!C184,'ID-14'!C184,'ID-18'!B184,'ID-24'!C184,'ID-26'!C184,'ID-29'!C184,'ID-30'!C184,'ID-34'!C184,'ID-36'!B184,'ID-38'!C184,'ID-39'!C184,'ID-40'!C184,'ID-44'!C184,'ID-45'!C184,'ID-57'!C184,'ID-59'!C184)</f>
        <v>1.197657829942826</v>
      </c>
      <c r="D177" s="1">
        <f>STDEV('ID-13'!C184,'ID-14'!D184,'ID-15'!C184,'ID-16'!B184,'ID-18'!C184,'ID-26'!D184,'ID-29'!D184,'ID-30'!D184,'ID-33'!C184,'ID-34'!D184,'ID-36'!C184,'ID-37'!C184,'ID-38'!D184,'ID-39'!D184,'ID-40'!D184,'ID-45'!D184,'ID-59'!D184,'ID-71'!C184)</f>
        <v>1.5568641618492569</v>
      </c>
      <c r="E177" s="1">
        <f>STDEV('ID-03'!B184,'ID-09'!C184,'ID-13'!D184,'ID-15'!D184,'ID-16'!C184,'ID-18'!D184,'ID-24'!D184,'ID-29'!E184,'ID-30'!E184,'ID-33'!D184,'ID-34'!E184,'ID-36'!D184,'ID-38'!E184,'ID-39'!E184,'ID-40'!E184,'ID-44'!D184,'ID-45'!E184,'ID-57'!D184,'ID-70'!C184,'ID-71'!D184)</f>
        <v>1.3397180636676473</v>
      </c>
      <c r="F177" s="1">
        <f>STDEV('ID-01'!B184,'ID-02'!B184,'ID-03'!C184,'ID-06'!B184,'ID-08'!C184,'ID-09'!D184,'ID-12'!B184,'ID-16'!D184,'ID-18'!E184,'ID-24'!E184,'ID-29'!F184,'ID-33'!E184,'ID-34'!F184,'ID-36'!E184,'ID-38'!F184,'ID-39'!F184,'ID-40'!F184,'ID-45'!F184,'ID-53'!C184,'ID-54'!B184,'ID-57'!E184,'ID-71'!E184)</f>
        <v>1.5898366313913863</v>
      </c>
      <c r="G177" s="1">
        <f>STDEV('ID-01'!C184,'ID-02'!C184,'ID-03'!D184,'ID-07'!B184,'ID-08'!D184,'ID-11'!D184,'ID-18'!F184,'ID-24'!F184,'ID-29'!G184,'ID-31'!B184,'ID-33'!F184,'ID-34'!G184,'ID-36'!F184,'ID-39'!G184,'ID-40'!G184,'ID-44'!E184,'ID-45'!G184,'ID-50'!B184,'ID-53'!D184,'ID-54'!C184,'ID-57'!F184,'ID-59'!E184,'ID-70'!D184,'ID-71'!F184)</f>
        <v>1.4846952461756076</v>
      </c>
      <c r="H177" s="1">
        <f>STDEV('ID-03'!E184,'ID-11'!E184,'ID-13'!E184,'ID-15'!E184,'ID-16'!E184,'ID-18'!G184,'ID-24'!G184,'ID-29'!H184,'ID-30'!F184,'ID-31'!C184,'ID-33'!G184,'ID-34'!H184,'ID-40'!H184,'ID-44'!F184,'ID-45'!H184,'ID-54'!D184,'ID-57'!G184,'ID-59'!F184,'ID-70'!E184,'ID-71'!G184)</f>
        <v>1.2369581290026326</v>
      </c>
      <c r="I177" s="1">
        <f>STDEV('ID-12'!C184,'ID-18'!H184,'ID-24'!H184,'ID-29'!I184,'ID-40'!I184,'ID-44'!G184,'ID-45'!I184,'ID-59'!G184)</f>
        <v>1.0045519636230265</v>
      </c>
      <c r="J177" s="1">
        <f>STDEV('ID-31'!D184,'ID-40'!J184,'ID-44'!H184,'ID-45'!J184,'ID-57'!H184)</f>
        <v>1.8906927693761268</v>
      </c>
      <c r="K177" s="1">
        <f>STDEV('ID-26'!E184,'ID-31'!E184,'ID-34'!I184,'ID-36'!G184,'ID-40'!K184,'ID-44'!I184,'ID-57'!I184)</f>
        <v>2.3550445428001705</v>
      </c>
    </row>
    <row r="178" spans="1:11" x14ac:dyDescent="0.25">
      <c r="A178" s="1">
        <v>21.75</v>
      </c>
      <c r="B178" s="1">
        <f>STDEV('ID-11'!B185,'ID-13'!B185,'ID-14'!B185,'ID-15'!B185,'ID-24'!B185,'ID-26'!B185,'ID-29'!B185,'ID-30'!B185,'ID-32'!B185,'ID-33'!B185,'ID-34'!B185,'ID-37'!B185,'ID-38'!B185,'ID-39'!B185,'ID-40'!B185,'ID-44'!B185,'ID-45'!B185,'ID-53'!B185,'ID-57'!B185,'ID-59'!B185,'ID-70'!B185,'ID-71'!B185)</f>
        <v>0.95096374295667185</v>
      </c>
      <c r="C178" s="1">
        <f>STDEV('ID-08'!B185,'ID-09'!B185,'ID-11'!C185,'ID-14'!C185,'ID-18'!B185,'ID-24'!C185,'ID-26'!C185,'ID-29'!C185,'ID-30'!C185,'ID-34'!C185,'ID-36'!B185,'ID-38'!C185,'ID-39'!C185,'ID-40'!C185,'ID-44'!C185,'ID-45'!C185,'ID-57'!C185,'ID-59'!C185)</f>
        <v>1.2112385972122712</v>
      </c>
      <c r="D178" s="1">
        <f>STDEV('ID-13'!C185,'ID-14'!D185,'ID-15'!C185,'ID-16'!B185,'ID-18'!C185,'ID-26'!D185,'ID-29'!D185,'ID-30'!D185,'ID-33'!C185,'ID-34'!D185,'ID-36'!C185,'ID-37'!C185,'ID-38'!D185,'ID-39'!D185,'ID-40'!D185,'ID-45'!D185,'ID-59'!D185,'ID-71'!C185)</f>
        <v>1.5974199785092908</v>
      </c>
      <c r="E178" s="1">
        <f>STDEV('ID-03'!B185,'ID-09'!C185,'ID-13'!D185,'ID-15'!D185,'ID-16'!C185,'ID-18'!D185,'ID-24'!D185,'ID-29'!E185,'ID-30'!E185,'ID-33'!D185,'ID-34'!E185,'ID-36'!D185,'ID-38'!E185,'ID-39'!E185,'ID-40'!E185,'ID-44'!D185,'ID-45'!E185,'ID-57'!D185,'ID-70'!C185,'ID-71'!D185)</f>
        <v>1.3477638470699385</v>
      </c>
      <c r="F178" s="1">
        <f>STDEV('ID-01'!B185,'ID-02'!B185,'ID-03'!C185,'ID-06'!B185,'ID-08'!C185,'ID-09'!D185,'ID-12'!B185,'ID-16'!D185,'ID-18'!E185,'ID-24'!E185,'ID-29'!F185,'ID-33'!E185,'ID-34'!F185,'ID-36'!E185,'ID-38'!F185,'ID-39'!F185,'ID-40'!F185,'ID-45'!F185,'ID-53'!C185,'ID-54'!B185,'ID-57'!E185,'ID-71'!E185)</f>
        <v>1.5918481539346871</v>
      </c>
      <c r="G178" s="1">
        <f>STDEV('ID-01'!C185,'ID-02'!C185,'ID-03'!D185,'ID-07'!B185,'ID-08'!D185,'ID-11'!D185,'ID-18'!F185,'ID-24'!F185,'ID-29'!G185,'ID-31'!B185,'ID-33'!F185,'ID-34'!G185,'ID-36'!F185,'ID-39'!G185,'ID-40'!G185,'ID-44'!E185,'ID-45'!G185,'ID-50'!B185,'ID-53'!D185,'ID-54'!C185,'ID-57'!F185,'ID-59'!E185,'ID-70'!D185,'ID-71'!F185)</f>
        <v>1.4857075769456585</v>
      </c>
      <c r="H178" s="1">
        <f>STDEV('ID-03'!E185,'ID-11'!E185,'ID-13'!E185,'ID-15'!E185,'ID-16'!E185,'ID-18'!G185,'ID-24'!G185,'ID-29'!H185,'ID-30'!F185,'ID-31'!C185,'ID-33'!G185,'ID-34'!H185,'ID-40'!H185,'ID-44'!F185,'ID-45'!H185,'ID-54'!D185,'ID-57'!G185,'ID-59'!F185,'ID-70'!E185,'ID-71'!G185)</f>
        <v>1.234754159962016</v>
      </c>
      <c r="I178" s="1">
        <f>STDEV('ID-12'!C185,'ID-18'!H185,'ID-24'!H185,'ID-29'!I185,'ID-40'!I185,'ID-44'!G185,'ID-45'!I185,'ID-59'!G185)</f>
        <v>0.97737526494173943</v>
      </c>
      <c r="J178" s="1">
        <f>STDEV('ID-31'!D185,'ID-40'!J185,'ID-44'!H185,'ID-45'!J185,'ID-57'!H185)</f>
        <v>1.9036219623549351</v>
      </c>
      <c r="K178" s="1">
        <f>STDEV('ID-26'!E185,'ID-31'!E185,'ID-34'!I185,'ID-36'!G185,'ID-40'!K185,'ID-44'!I185,'ID-57'!I185)</f>
        <v>2.3543375827559312</v>
      </c>
    </row>
    <row r="179" spans="1:11" x14ac:dyDescent="0.25">
      <c r="A179" s="1">
        <v>21.875</v>
      </c>
      <c r="B179" s="1">
        <f>STDEV('ID-11'!B186,'ID-13'!B186,'ID-14'!B186,'ID-15'!B186,'ID-24'!B186,'ID-26'!B186,'ID-29'!B186,'ID-30'!B186,'ID-32'!B186,'ID-33'!B186,'ID-34'!B186,'ID-37'!B186,'ID-38'!B186,'ID-39'!B186,'ID-40'!B186,'ID-44'!B186,'ID-45'!B186,'ID-53'!B186,'ID-57'!B186,'ID-59'!B186,'ID-70'!B186,'ID-71'!B186)</f>
        <v>0.95203758233570124</v>
      </c>
      <c r="C179" s="1">
        <f>STDEV('ID-08'!B186,'ID-09'!B186,'ID-11'!C186,'ID-14'!C186,'ID-18'!B186,'ID-24'!C186,'ID-26'!C186,'ID-29'!C186,'ID-30'!C186,'ID-34'!C186,'ID-36'!B186,'ID-38'!C186,'ID-39'!C186,'ID-40'!C186,'ID-44'!C186,'ID-45'!C186,'ID-57'!C186,'ID-59'!C186)</f>
        <v>1.2302187552692494</v>
      </c>
      <c r="D179" s="1">
        <f>STDEV('ID-13'!C186,'ID-14'!D186,'ID-15'!C186,'ID-16'!B186,'ID-18'!C186,'ID-26'!D186,'ID-29'!D186,'ID-30'!D186,'ID-33'!C186,'ID-34'!D186,'ID-36'!C186,'ID-37'!C186,'ID-38'!D186,'ID-39'!D186,'ID-40'!D186,'ID-45'!D186,'ID-59'!D186,'ID-71'!C186)</f>
        <v>1.6034192240270551</v>
      </c>
      <c r="E179" s="1">
        <f>STDEV('ID-03'!B186,'ID-09'!C186,'ID-13'!D186,'ID-15'!D186,'ID-16'!C186,'ID-18'!D186,'ID-24'!D186,'ID-29'!E186,'ID-30'!E186,'ID-33'!D186,'ID-34'!E186,'ID-36'!D186,'ID-38'!E186,'ID-39'!E186,'ID-40'!E186,'ID-44'!D186,'ID-45'!E186,'ID-57'!D186,'ID-70'!C186,'ID-71'!D186)</f>
        <v>1.3512278550587338</v>
      </c>
      <c r="F179" s="1">
        <f>STDEV('ID-01'!B186,'ID-02'!B186,'ID-03'!C186,'ID-06'!B186,'ID-08'!C186,'ID-09'!D186,'ID-12'!B186,'ID-16'!D186,'ID-18'!E186,'ID-24'!E186,'ID-29'!F186,'ID-33'!E186,'ID-34'!F186,'ID-36'!E186,'ID-38'!F186,'ID-39'!F186,'ID-40'!F186,'ID-45'!F186,'ID-53'!C186,'ID-54'!B186,'ID-57'!E186,'ID-71'!E186)</f>
        <v>1.5914896338611981</v>
      </c>
      <c r="G179" s="1">
        <f>STDEV('ID-01'!C186,'ID-02'!C186,'ID-03'!D186,'ID-07'!B186,'ID-08'!D186,'ID-11'!D186,'ID-18'!F186,'ID-24'!F186,'ID-29'!G186,'ID-31'!B186,'ID-33'!F186,'ID-34'!G186,'ID-36'!F186,'ID-39'!G186,'ID-40'!G186,'ID-44'!E186,'ID-45'!G186,'ID-50'!B186,'ID-53'!D186,'ID-54'!C186,'ID-57'!F186,'ID-59'!E186,'ID-70'!D186,'ID-71'!F186)</f>
        <v>1.4882715871373693</v>
      </c>
      <c r="H179" s="1">
        <f>STDEV('ID-03'!E186,'ID-11'!E186,'ID-13'!E186,'ID-15'!E186,'ID-16'!E186,'ID-18'!G186,'ID-24'!G186,'ID-29'!H186,'ID-30'!F186,'ID-31'!C186,'ID-33'!G186,'ID-34'!H186,'ID-40'!H186,'ID-44'!F186,'ID-45'!H186,'ID-54'!D186,'ID-57'!G186,'ID-59'!F186,'ID-70'!E186,'ID-71'!G186)</f>
        <v>1.2325118828443893</v>
      </c>
      <c r="I179" s="1">
        <f>STDEV('ID-12'!C186,'ID-18'!H186,'ID-24'!H186,'ID-29'!I186,'ID-40'!I186,'ID-44'!G186,'ID-45'!I186,'ID-59'!G186)</f>
        <v>0.9577236844925352</v>
      </c>
      <c r="J179" s="1">
        <f>STDEV('ID-31'!D186,'ID-40'!J186,'ID-44'!H186,'ID-45'!J186,'ID-57'!H186)</f>
        <v>1.8992758534028611</v>
      </c>
      <c r="K179" s="1">
        <f>STDEV('ID-26'!E186,'ID-31'!E186,'ID-34'!I186,'ID-36'!G186,'ID-40'!K186,'ID-44'!I186,'ID-57'!I186)</f>
        <v>2.3464502945218895</v>
      </c>
    </row>
    <row r="180" spans="1:11" x14ac:dyDescent="0.25">
      <c r="A180" s="1">
        <v>22</v>
      </c>
      <c r="B180" s="1">
        <f>STDEV('ID-11'!B187,'ID-13'!B187,'ID-14'!B187,'ID-15'!B187,'ID-24'!B187,'ID-26'!B187,'ID-29'!B187,'ID-30'!B187,'ID-32'!B187,'ID-33'!B187,'ID-34'!B187,'ID-37'!B187,'ID-38'!B187,'ID-39'!B187,'ID-40'!B187,'ID-44'!B187,'ID-45'!B187,'ID-53'!B187,'ID-57'!B187,'ID-59'!B187,'ID-70'!B187,'ID-71'!B187)</f>
        <v>0.94785928867519309</v>
      </c>
      <c r="C180" s="1">
        <f>STDEV('ID-08'!B187,'ID-09'!B187,'ID-11'!C187,'ID-14'!C187,'ID-18'!B187,'ID-24'!C187,'ID-26'!C187,'ID-29'!C187,'ID-30'!C187,'ID-34'!C187,'ID-36'!B187,'ID-38'!C187,'ID-39'!C187,'ID-40'!C187,'ID-44'!C187,'ID-45'!C187,'ID-57'!C187,'ID-59'!C187)</f>
        <v>1.2253880755085278</v>
      </c>
      <c r="D180" s="1">
        <f>STDEV('ID-13'!C187,'ID-14'!D187,'ID-15'!C187,'ID-16'!B187,'ID-18'!C187,'ID-26'!D187,'ID-29'!D187,'ID-30'!D187,'ID-33'!C187,'ID-34'!D187,'ID-36'!C187,'ID-37'!C187,'ID-38'!D187,'ID-39'!D187,'ID-40'!D187,'ID-45'!D187,'ID-59'!D187,'ID-71'!C187)</f>
        <v>1.6037229208553152</v>
      </c>
      <c r="E180" s="1">
        <f>STDEV('ID-03'!B187,'ID-09'!C187,'ID-13'!D187,'ID-15'!D187,'ID-16'!C187,'ID-18'!D187,'ID-24'!D187,'ID-29'!E187,'ID-30'!E187,'ID-33'!D187,'ID-34'!E187,'ID-36'!D187,'ID-38'!E187,'ID-39'!E187,'ID-40'!E187,'ID-44'!D187,'ID-45'!E187,'ID-57'!D187,'ID-70'!C187,'ID-71'!D187)</f>
        <v>1.3460978714752128</v>
      </c>
      <c r="F180" s="1">
        <f>STDEV('ID-01'!B187,'ID-02'!B187,'ID-03'!C187,'ID-06'!B187,'ID-08'!C187,'ID-09'!D187,'ID-12'!B187,'ID-16'!D187,'ID-18'!E187,'ID-24'!E187,'ID-29'!F187,'ID-33'!E187,'ID-34'!F187,'ID-36'!E187,'ID-38'!F187,'ID-39'!F187,'ID-40'!F187,'ID-45'!F187,'ID-53'!C187,'ID-54'!B187,'ID-57'!E187,'ID-71'!E187)</f>
        <v>1.5900961649521057</v>
      </c>
      <c r="G180" s="1">
        <f>STDEV('ID-01'!C187,'ID-02'!C187,'ID-03'!D187,'ID-07'!B187,'ID-08'!D187,'ID-11'!D187,'ID-18'!F187,'ID-24'!F187,'ID-29'!G187,'ID-31'!B187,'ID-33'!F187,'ID-34'!G187,'ID-36'!F187,'ID-39'!G187,'ID-40'!G187,'ID-44'!E187,'ID-45'!G187,'ID-50'!B187,'ID-53'!D187,'ID-54'!C187,'ID-57'!F187,'ID-59'!E187,'ID-70'!D187,'ID-71'!F187)</f>
        <v>1.488125782872104</v>
      </c>
      <c r="H180" s="1">
        <f>STDEV('ID-03'!E187,'ID-11'!E187,'ID-13'!E187,'ID-15'!E187,'ID-16'!E187,'ID-18'!G187,'ID-24'!G187,'ID-29'!H187,'ID-30'!F187,'ID-31'!C187,'ID-33'!G187,'ID-34'!H187,'ID-40'!H187,'ID-44'!F187,'ID-45'!H187,'ID-54'!D187,'ID-57'!G187,'ID-59'!F187,'ID-70'!E187,'ID-71'!G187)</f>
        <v>1.2250906910032535</v>
      </c>
      <c r="I180" s="1">
        <f>STDEV('ID-12'!C187,'ID-18'!H187,'ID-24'!H187,'ID-29'!I187,'ID-40'!I187,'ID-44'!G187,'ID-45'!I187,'ID-59'!G187)</f>
        <v>0.92698462622612665</v>
      </c>
      <c r="J180" s="1">
        <f>STDEV('ID-31'!D187,'ID-40'!J187,'ID-44'!H187,'ID-45'!J187,'ID-57'!H187)</f>
        <v>1.8859608759634017</v>
      </c>
      <c r="K180" s="1">
        <f>STDEV('ID-26'!E187,'ID-31'!E187,'ID-34'!I187,'ID-36'!G187,'ID-40'!K187,'ID-44'!I187,'ID-57'!I187)</f>
        <v>2.3296761930902949</v>
      </c>
    </row>
    <row r="181" spans="1:11" x14ac:dyDescent="0.25">
      <c r="A181" s="1">
        <v>22.125</v>
      </c>
      <c r="B181" s="1">
        <f>STDEV('ID-11'!B188,'ID-13'!B188,'ID-14'!B188,'ID-15'!B188,'ID-24'!B188,'ID-26'!B188,'ID-29'!B188,'ID-30'!B188,'ID-32'!B188,'ID-33'!B188,'ID-34'!B188,'ID-37'!B188,'ID-38'!B188,'ID-39'!B188,'ID-40'!B188,'ID-44'!B188,'ID-45'!B188,'ID-53'!B188,'ID-57'!B188,'ID-59'!B188,'ID-70'!B188,'ID-71'!B188)</f>
        <v>0.94737900981369239</v>
      </c>
      <c r="C181" s="1">
        <f>STDEV('ID-08'!B188,'ID-09'!B188,'ID-11'!C188,'ID-14'!C188,'ID-18'!B188,'ID-24'!C188,'ID-26'!C188,'ID-29'!C188,'ID-30'!C188,'ID-34'!C188,'ID-36'!B188,'ID-38'!C188,'ID-39'!C188,'ID-40'!C188,'ID-44'!C188,'ID-45'!C188,'ID-57'!C188,'ID-59'!C188)</f>
        <v>1.2195639822391415</v>
      </c>
      <c r="D181" s="1">
        <f>STDEV('ID-13'!C188,'ID-14'!D188,'ID-15'!C188,'ID-16'!B188,'ID-18'!C188,'ID-26'!D188,'ID-29'!D188,'ID-30'!D188,'ID-33'!C188,'ID-34'!D188,'ID-36'!C188,'ID-37'!C188,'ID-38'!D188,'ID-39'!D188,'ID-40'!D188,'ID-45'!D188,'ID-59'!D188,'ID-71'!C188)</f>
        <v>1.6264483703582546</v>
      </c>
      <c r="E181" s="1">
        <f>STDEV('ID-03'!B188,'ID-09'!C188,'ID-13'!D188,'ID-15'!D188,'ID-16'!C188,'ID-18'!D188,'ID-24'!D188,'ID-29'!E188,'ID-30'!E188,'ID-33'!D188,'ID-34'!E188,'ID-36'!D188,'ID-38'!E188,'ID-39'!E188,'ID-40'!E188,'ID-44'!D188,'ID-45'!E188,'ID-57'!D188,'ID-70'!C188,'ID-71'!D188)</f>
        <v>1.3495655865479004</v>
      </c>
      <c r="F181" s="1">
        <f>STDEV('ID-01'!B188,'ID-02'!B188,'ID-03'!C188,'ID-06'!B188,'ID-08'!C188,'ID-09'!D188,'ID-12'!B188,'ID-16'!D188,'ID-18'!E188,'ID-24'!E188,'ID-29'!F188,'ID-33'!E188,'ID-34'!F188,'ID-36'!E188,'ID-38'!F188,'ID-39'!F188,'ID-40'!F188,'ID-45'!F188,'ID-53'!C188,'ID-54'!B188,'ID-57'!E188,'ID-71'!E188)</f>
        <v>1.5869503007898471</v>
      </c>
      <c r="G181" s="1">
        <f>STDEV('ID-01'!C188,'ID-02'!C188,'ID-03'!D188,'ID-07'!B188,'ID-08'!D188,'ID-11'!D188,'ID-18'!F188,'ID-24'!F188,'ID-29'!G188,'ID-31'!B188,'ID-33'!F188,'ID-34'!G188,'ID-36'!F188,'ID-39'!G188,'ID-40'!G188,'ID-44'!E188,'ID-45'!G188,'ID-50'!B188,'ID-53'!D188,'ID-54'!C188,'ID-57'!F188,'ID-59'!E188,'ID-70'!D188,'ID-71'!F188)</f>
        <v>1.4869452625409869</v>
      </c>
      <c r="H181" s="1">
        <f>STDEV('ID-03'!E188,'ID-11'!E188,'ID-13'!E188,'ID-15'!E188,'ID-16'!E188,'ID-18'!G188,'ID-24'!G188,'ID-29'!H188,'ID-30'!F188,'ID-31'!C188,'ID-33'!G188,'ID-34'!H188,'ID-40'!H188,'ID-44'!F188,'ID-45'!H188,'ID-54'!D188,'ID-57'!G188,'ID-59'!F188,'ID-70'!E188,'ID-71'!G188)</f>
        <v>1.2154628884940522</v>
      </c>
      <c r="I181" s="1">
        <f>STDEV('ID-12'!C188,'ID-18'!H188,'ID-24'!H188,'ID-29'!I188,'ID-40'!I188,'ID-44'!G188,'ID-45'!I188,'ID-59'!G188)</f>
        <v>0.93200023024877843</v>
      </c>
      <c r="J181" s="1">
        <f>STDEV('ID-31'!D188,'ID-40'!J188,'ID-44'!H188,'ID-45'!J188,'ID-57'!H188)</f>
        <v>1.8740546240614435</v>
      </c>
      <c r="K181" s="1">
        <f>STDEV('ID-26'!E188,'ID-31'!E188,'ID-34'!I188,'ID-36'!G188,'ID-40'!K188,'ID-44'!I188,'ID-57'!I188)</f>
        <v>2.3346250625822007</v>
      </c>
    </row>
    <row r="182" spans="1:11" x14ac:dyDescent="0.25">
      <c r="A182" s="1">
        <v>22.25</v>
      </c>
      <c r="B182" s="1">
        <f>STDEV('ID-11'!B189,'ID-13'!B189,'ID-14'!B189,'ID-15'!B189,'ID-24'!B189,'ID-26'!B189,'ID-29'!B189,'ID-30'!B189,'ID-32'!B189,'ID-33'!B189,'ID-34'!B189,'ID-37'!B189,'ID-38'!B189,'ID-39'!B189,'ID-40'!B189,'ID-44'!B189,'ID-45'!B189,'ID-53'!B189,'ID-57'!B189,'ID-59'!B189,'ID-70'!B189,'ID-71'!B189)</f>
        <v>0.93981774790140804</v>
      </c>
      <c r="C182" s="1">
        <f>STDEV('ID-08'!B189,'ID-09'!B189,'ID-11'!C189,'ID-14'!C189,'ID-18'!B189,'ID-24'!C189,'ID-26'!C189,'ID-29'!C189,'ID-30'!C189,'ID-34'!C189,'ID-36'!B189,'ID-38'!C189,'ID-39'!C189,'ID-40'!C189,'ID-44'!C189,'ID-45'!C189,'ID-57'!C189,'ID-59'!C189)</f>
        <v>1.2252310895946412</v>
      </c>
      <c r="D182" s="1">
        <f>STDEV('ID-13'!C189,'ID-14'!D189,'ID-15'!C189,'ID-16'!B189,'ID-18'!C189,'ID-26'!D189,'ID-29'!D189,'ID-30'!D189,'ID-33'!C189,'ID-34'!D189,'ID-36'!C189,'ID-37'!C189,'ID-38'!D189,'ID-39'!D189,'ID-40'!D189,'ID-45'!D189,'ID-59'!D189,'ID-71'!C189)</f>
        <v>1.6359087892211128</v>
      </c>
      <c r="E182" s="1">
        <f>STDEV('ID-03'!B189,'ID-09'!C189,'ID-13'!D189,'ID-15'!D189,'ID-16'!C189,'ID-18'!D189,'ID-24'!D189,'ID-29'!E189,'ID-30'!E189,'ID-33'!D189,'ID-34'!E189,'ID-36'!D189,'ID-38'!E189,'ID-39'!E189,'ID-40'!E189,'ID-44'!D189,'ID-45'!E189,'ID-57'!D189,'ID-70'!C189,'ID-71'!D189)</f>
        <v>1.3534927489179402</v>
      </c>
      <c r="F182" s="1">
        <f>STDEV('ID-01'!B189,'ID-02'!B189,'ID-03'!C189,'ID-06'!B189,'ID-08'!C189,'ID-09'!D189,'ID-12'!B189,'ID-16'!D189,'ID-18'!E189,'ID-24'!E189,'ID-29'!F189,'ID-33'!E189,'ID-34'!F189,'ID-36'!E189,'ID-38'!F189,'ID-39'!F189,'ID-40'!F189,'ID-45'!F189,'ID-53'!C189,'ID-54'!B189,'ID-57'!E189,'ID-71'!E189)</f>
        <v>1.5847278093460906</v>
      </c>
      <c r="G182" s="1">
        <f>STDEV('ID-01'!C189,'ID-02'!C189,'ID-03'!D189,'ID-07'!B189,'ID-08'!D189,'ID-11'!D189,'ID-18'!F189,'ID-24'!F189,'ID-29'!G189,'ID-31'!B189,'ID-33'!F189,'ID-34'!G189,'ID-36'!F189,'ID-39'!G189,'ID-40'!G189,'ID-44'!E189,'ID-45'!G189,'ID-50'!B189,'ID-53'!D189,'ID-54'!C189,'ID-57'!F189,'ID-59'!E189,'ID-70'!D189,'ID-71'!F189)</f>
        <v>1.4880181286935537</v>
      </c>
      <c r="H182" s="1">
        <f>STDEV('ID-03'!E189,'ID-11'!E189,'ID-13'!E189,'ID-15'!E189,'ID-16'!E189,'ID-18'!G189,'ID-24'!G189,'ID-29'!H189,'ID-30'!F189,'ID-31'!C189,'ID-33'!G189,'ID-34'!H189,'ID-40'!H189,'ID-44'!F189,'ID-45'!H189,'ID-54'!D189,'ID-57'!G189,'ID-59'!F189,'ID-70'!E189,'ID-71'!G189)</f>
        <v>1.2075526896912967</v>
      </c>
      <c r="I182" s="1">
        <f>STDEV('ID-12'!C189,'ID-18'!H189,'ID-24'!H189,'ID-29'!I189,'ID-40'!I189,'ID-44'!G189,'ID-45'!I189,'ID-59'!G189)</f>
        <v>0.93294895765782571</v>
      </c>
      <c r="J182" s="1">
        <f>STDEV('ID-31'!D189,'ID-40'!J189,'ID-44'!H189,'ID-45'!J189,'ID-57'!H189)</f>
        <v>1.8607603944294433</v>
      </c>
      <c r="K182" s="1">
        <f>STDEV('ID-26'!E189,'ID-31'!E189,'ID-34'!I189,'ID-36'!G189,'ID-40'!K189,'ID-44'!I189,'ID-57'!I189)</f>
        <v>2.3437384640155892</v>
      </c>
    </row>
    <row r="183" spans="1:11" x14ac:dyDescent="0.25">
      <c r="A183" s="1">
        <v>22.375</v>
      </c>
      <c r="B183" s="1">
        <f>STDEV('ID-11'!B190,'ID-13'!B190,'ID-14'!B190,'ID-15'!B190,'ID-24'!B190,'ID-26'!B190,'ID-29'!B190,'ID-30'!B190,'ID-32'!B190,'ID-33'!B190,'ID-34'!B190,'ID-37'!B190,'ID-38'!B190,'ID-39'!B190,'ID-40'!B190,'ID-44'!B190,'ID-45'!B190,'ID-53'!B190,'ID-57'!B190,'ID-59'!B190,'ID-70'!B190,'ID-71'!B190)</f>
        <v>0.93524683916183493</v>
      </c>
      <c r="C183" s="1">
        <f>STDEV('ID-08'!B190,'ID-09'!B190,'ID-11'!C190,'ID-14'!C190,'ID-18'!B190,'ID-24'!C190,'ID-26'!C190,'ID-29'!C190,'ID-30'!C190,'ID-34'!C190,'ID-36'!B190,'ID-38'!C190,'ID-39'!C190,'ID-40'!C190,'ID-44'!C190,'ID-45'!C190,'ID-57'!C190,'ID-59'!C190)</f>
        <v>1.2564546309346751</v>
      </c>
      <c r="D183" s="1">
        <f>STDEV('ID-13'!C190,'ID-14'!D190,'ID-15'!C190,'ID-16'!B190,'ID-18'!C190,'ID-26'!D190,'ID-29'!D190,'ID-30'!D190,'ID-33'!C190,'ID-34'!D190,'ID-36'!C190,'ID-37'!C190,'ID-38'!D190,'ID-39'!D190,'ID-40'!D190,'ID-45'!D190,'ID-59'!D190,'ID-71'!C190)</f>
        <v>1.6319967670960795</v>
      </c>
      <c r="E183" s="1">
        <f>STDEV('ID-03'!B190,'ID-09'!C190,'ID-13'!D190,'ID-15'!D190,'ID-16'!C190,'ID-18'!D190,'ID-24'!D190,'ID-29'!E190,'ID-30'!E190,'ID-33'!D190,'ID-34'!E190,'ID-36'!D190,'ID-38'!E190,'ID-39'!E190,'ID-40'!E190,'ID-44'!D190,'ID-45'!E190,'ID-57'!D190,'ID-70'!C190,'ID-71'!D190)</f>
        <v>1.3627375734142442</v>
      </c>
      <c r="F183" s="1">
        <f>STDEV('ID-01'!B190,'ID-02'!B190,'ID-03'!C190,'ID-06'!B190,'ID-08'!C190,'ID-09'!D190,'ID-12'!B190,'ID-16'!D190,'ID-18'!E190,'ID-24'!E190,'ID-29'!F190,'ID-33'!E190,'ID-34'!F190,'ID-36'!E190,'ID-38'!F190,'ID-39'!F190,'ID-40'!F190,'ID-45'!F190,'ID-53'!C190,'ID-54'!B190,'ID-57'!E190,'ID-71'!E190)</f>
        <v>1.5840667341424102</v>
      </c>
      <c r="G183" s="1">
        <f>STDEV('ID-01'!C190,'ID-02'!C190,'ID-03'!D190,'ID-07'!B190,'ID-08'!D190,'ID-11'!D190,'ID-18'!F190,'ID-24'!F190,'ID-29'!G190,'ID-31'!B190,'ID-33'!F190,'ID-34'!G190,'ID-36'!F190,'ID-39'!G190,'ID-40'!G190,'ID-44'!E190,'ID-45'!G190,'ID-50'!B190,'ID-53'!D190,'ID-54'!C190,'ID-57'!F190,'ID-59'!E190,'ID-70'!D190,'ID-71'!F190)</f>
        <v>1.4907708613565169</v>
      </c>
      <c r="H183" s="1">
        <f>STDEV('ID-03'!E190,'ID-11'!E190,'ID-13'!E190,'ID-15'!E190,'ID-16'!E190,'ID-18'!G190,'ID-24'!G190,'ID-29'!H190,'ID-30'!F190,'ID-31'!C190,'ID-33'!G190,'ID-34'!H190,'ID-40'!H190,'ID-44'!F190,'ID-45'!H190,'ID-54'!D190,'ID-57'!G190,'ID-59'!F190,'ID-70'!E190,'ID-71'!G190)</f>
        <v>1.2064562945589572</v>
      </c>
      <c r="I183" s="1">
        <f>STDEV('ID-12'!C190,'ID-18'!H190,'ID-24'!H190,'ID-29'!I190,'ID-40'!I190,'ID-44'!G190,'ID-45'!I190,'ID-59'!G190)</f>
        <v>0.93780548451581602</v>
      </c>
      <c r="J183" s="1">
        <f>STDEV('ID-31'!D190,'ID-40'!J190,'ID-44'!H190,'ID-45'!J190,'ID-57'!H190)</f>
        <v>1.8633019934994726</v>
      </c>
      <c r="K183" s="1">
        <f>STDEV('ID-26'!E190,'ID-31'!E190,'ID-34'!I190,'ID-36'!G190,'ID-40'!K190,'ID-44'!I190,'ID-57'!I190)</f>
        <v>2.3569101148564178</v>
      </c>
    </row>
    <row r="184" spans="1:11" x14ac:dyDescent="0.25">
      <c r="A184" s="1">
        <v>22.5</v>
      </c>
      <c r="B184" s="1">
        <f>STDEV('ID-11'!B191,'ID-13'!B191,'ID-14'!B191,'ID-15'!B191,'ID-24'!B191,'ID-26'!B191,'ID-29'!B191,'ID-30'!B191,'ID-32'!B191,'ID-33'!B191,'ID-34'!B191,'ID-37'!B191,'ID-38'!B191,'ID-39'!B191,'ID-40'!B191,'ID-44'!B191,'ID-45'!B191,'ID-53'!B191,'ID-57'!B191,'ID-59'!B191,'ID-70'!B191,'ID-71'!B191)</f>
        <v>0.93303774786844118</v>
      </c>
      <c r="C184" s="1">
        <f>STDEV('ID-08'!B191,'ID-09'!B191,'ID-11'!C191,'ID-14'!C191,'ID-18'!B191,'ID-24'!C191,'ID-26'!C191,'ID-29'!C191,'ID-30'!C191,'ID-34'!C191,'ID-36'!B191,'ID-38'!C191,'ID-39'!C191,'ID-40'!C191,'ID-44'!C191,'ID-45'!C191,'ID-57'!C191,'ID-59'!C191)</f>
        <v>1.2475453057419947</v>
      </c>
      <c r="D184" s="1">
        <f>STDEV('ID-13'!C191,'ID-14'!D191,'ID-15'!C191,'ID-16'!B191,'ID-18'!C191,'ID-26'!D191,'ID-29'!D191,'ID-30'!D191,'ID-33'!C191,'ID-34'!D191,'ID-36'!C191,'ID-37'!C191,'ID-38'!D191,'ID-39'!D191,'ID-40'!D191,'ID-45'!D191,'ID-59'!D191,'ID-71'!C191)</f>
        <v>1.6473345562619608</v>
      </c>
      <c r="E184" s="1">
        <f>STDEV('ID-03'!B191,'ID-09'!C191,'ID-13'!D191,'ID-15'!D191,'ID-16'!C191,'ID-18'!D191,'ID-24'!D191,'ID-29'!E191,'ID-30'!E191,'ID-33'!D191,'ID-34'!E191,'ID-36'!D191,'ID-38'!E191,'ID-39'!E191,'ID-40'!E191,'ID-44'!D191,'ID-45'!E191,'ID-57'!D191,'ID-70'!C191,'ID-71'!D191)</f>
        <v>1.3635597573785614</v>
      </c>
      <c r="F184" s="1">
        <f>STDEV('ID-01'!B191,'ID-02'!B191,'ID-03'!C191,'ID-06'!B191,'ID-08'!C191,'ID-09'!D191,'ID-12'!B191,'ID-16'!D191,'ID-18'!E191,'ID-24'!E191,'ID-29'!F191,'ID-33'!E191,'ID-34'!F191,'ID-36'!E191,'ID-38'!F191,'ID-39'!F191,'ID-40'!F191,'ID-45'!F191,'ID-53'!C191,'ID-54'!B191,'ID-57'!E191,'ID-71'!E191)</f>
        <v>1.5777963263453654</v>
      </c>
      <c r="G184" s="1">
        <f>STDEV('ID-01'!C191,'ID-02'!C191,'ID-03'!D191,'ID-07'!B191,'ID-08'!D191,'ID-11'!D191,'ID-18'!F191,'ID-24'!F191,'ID-29'!G191,'ID-31'!B191,'ID-33'!F191,'ID-34'!G191,'ID-36'!F191,'ID-39'!G191,'ID-40'!G191,'ID-44'!E191,'ID-45'!G191,'ID-50'!B191,'ID-53'!D191,'ID-54'!C191,'ID-57'!F191,'ID-59'!E191,'ID-70'!D191,'ID-71'!F191)</f>
        <v>1.4933276742499553</v>
      </c>
      <c r="H184" s="1">
        <f>STDEV('ID-03'!E191,'ID-11'!E191,'ID-13'!E191,'ID-15'!E191,'ID-16'!E191,'ID-18'!G191,'ID-24'!G191,'ID-29'!H191,'ID-30'!F191,'ID-31'!C191,'ID-33'!G191,'ID-34'!H191,'ID-40'!H191,'ID-44'!F191,'ID-45'!H191,'ID-54'!D191,'ID-57'!G191,'ID-59'!F191,'ID-70'!E191,'ID-71'!G191)</f>
        <v>1.1894924157893347</v>
      </c>
      <c r="I184" s="1">
        <f>STDEV('ID-12'!C191,'ID-18'!H191,'ID-24'!H191,'ID-29'!I191,'ID-40'!I191,'ID-44'!G191,'ID-45'!I191,'ID-59'!G191)</f>
        <v>0.90972510491684544</v>
      </c>
      <c r="J184" s="1">
        <f>STDEV('ID-31'!D191,'ID-40'!J191,'ID-44'!H191,'ID-45'!J191,'ID-57'!H191)</f>
        <v>1.8464267474474971</v>
      </c>
      <c r="K184" s="1">
        <f>STDEV('ID-26'!E191,'ID-31'!E191,'ID-34'!I191,'ID-36'!G191,'ID-40'!K191,'ID-44'!I191,'ID-57'!I191)</f>
        <v>2.3588489312412282</v>
      </c>
    </row>
    <row r="185" spans="1:11" x14ac:dyDescent="0.25">
      <c r="A185" s="1">
        <v>22.625</v>
      </c>
      <c r="B185" s="1">
        <f>STDEV('ID-11'!B192,'ID-13'!B192,'ID-14'!B192,'ID-15'!B192,'ID-24'!B192,'ID-26'!B192,'ID-29'!B192,'ID-30'!B192,'ID-32'!B192,'ID-33'!B192,'ID-34'!B192,'ID-37'!B192,'ID-38'!B192,'ID-39'!B192,'ID-40'!B192,'ID-44'!B192,'ID-45'!B192,'ID-53'!B192,'ID-57'!B192,'ID-59'!B192,'ID-70'!B192,'ID-71'!B192)</f>
        <v>0.93949908534235416</v>
      </c>
      <c r="C185" s="1">
        <f>STDEV('ID-08'!B192,'ID-09'!B192,'ID-11'!C192,'ID-14'!C192,'ID-18'!B192,'ID-24'!C192,'ID-26'!C192,'ID-29'!C192,'ID-30'!C192,'ID-34'!C192,'ID-36'!B192,'ID-38'!C192,'ID-39'!C192,'ID-40'!C192,'ID-44'!C192,'ID-45'!C192,'ID-57'!C192,'ID-59'!C192)</f>
        <v>1.2516450138761672</v>
      </c>
      <c r="D185" s="1">
        <f>STDEV('ID-13'!C192,'ID-14'!D192,'ID-15'!C192,'ID-16'!B192,'ID-18'!C192,'ID-26'!D192,'ID-29'!D192,'ID-30'!D192,'ID-33'!C192,'ID-34'!D192,'ID-36'!C192,'ID-37'!C192,'ID-38'!D192,'ID-39'!D192,'ID-40'!D192,'ID-45'!D192,'ID-59'!D192,'ID-71'!C192)</f>
        <v>1.6311029810029709</v>
      </c>
      <c r="E185" s="1">
        <f>STDEV('ID-03'!B192,'ID-09'!C192,'ID-13'!D192,'ID-15'!D192,'ID-16'!C192,'ID-18'!D192,'ID-24'!D192,'ID-29'!E192,'ID-30'!E192,'ID-33'!D192,'ID-34'!E192,'ID-36'!D192,'ID-38'!E192,'ID-39'!E192,'ID-40'!E192,'ID-44'!D192,'ID-45'!E192,'ID-57'!D192,'ID-70'!C192,'ID-71'!D192)</f>
        <v>1.3642792520926552</v>
      </c>
      <c r="F185" s="1">
        <f>STDEV('ID-01'!B192,'ID-02'!B192,'ID-03'!C192,'ID-06'!B192,'ID-08'!C192,'ID-09'!D192,'ID-12'!B192,'ID-16'!D192,'ID-18'!E192,'ID-24'!E192,'ID-29'!F192,'ID-33'!E192,'ID-34'!F192,'ID-36'!E192,'ID-38'!F192,'ID-39'!F192,'ID-40'!F192,'ID-45'!F192,'ID-53'!C192,'ID-54'!B192,'ID-57'!E192,'ID-71'!E192)</f>
        <v>1.5778724875359995</v>
      </c>
      <c r="G185" s="1">
        <f>STDEV('ID-01'!C192,'ID-02'!C192,'ID-03'!D192,'ID-07'!B192,'ID-08'!D192,'ID-11'!D192,'ID-18'!F192,'ID-24'!F192,'ID-29'!G192,'ID-31'!B192,'ID-33'!F192,'ID-34'!G192,'ID-36'!F192,'ID-39'!G192,'ID-40'!G192,'ID-44'!E192,'ID-45'!G192,'ID-50'!B192,'ID-53'!D192,'ID-54'!C192,'ID-57'!F192,'ID-59'!E192,'ID-70'!D192,'ID-71'!F192)</f>
        <v>1.4910153579050842</v>
      </c>
      <c r="H185" s="1">
        <f>STDEV('ID-03'!E192,'ID-11'!E192,'ID-13'!E192,'ID-15'!E192,'ID-16'!E192,'ID-18'!G192,'ID-24'!G192,'ID-29'!H192,'ID-30'!F192,'ID-31'!C192,'ID-33'!G192,'ID-34'!H192,'ID-40'!H192,'ID-44'!F192,'ID-45'!H192,'ID-54'!D192,'ID-57'!G192,'ID-59'!F192,'ID-70'!E192,'ID-71'!G192)</f>
        <v>1.1767908653205397</v>
      </c>
      <c r="I185" s="1">
        <f>STDEV('ID-12'!C192,'ID-18'!H192,'ID-24'!H192,'ID-29'!I192,'ID-40'!I192,'ID-44'!G192,'ID-45'!I192,'ID-59'!G192)</f>
        <v>0.9237860650335703</v>
      </c>
      <c r="J185" s="1">
        <f>STDEV('ID-31'!D192,'ID-40'!J192,'ID-44'!H192,'ID-45'!J192,'ID-57'!H192)</f>
        <v>1.8464682707790914</v>
      </c>
      <c r="K185" s="1">
        <f>STDEV('ID-26'!E192,'ID-31'!E192,'ID-34'!I192,'ID-36'!G192,'ID-40'!K192,'ID-44'!I192,'ID-57'!I192)</f>
        <v>2.3602554604931894</v>
      </c>
    </row>
    <row r="186" spans="1:11" x14ac:dyDescent="0.25">
      <c r="A186" s="1">
        <v>22.75</v>
      </c>
      <c r="B186" s="1">
        <f>STDEV('ID-11'!B193,'ID-13'!B193,'ID-14'!B193,'ID-15'!B193,'ID-24'!B193,'ID-26'!B193,'ID-29'!B193,'ID-30'!B193,'ID-32'!B193,'ID-33'!B193,'ID-34'!B193,'ID-37'!B193,'ID-38'!B193,'ID-39'!B193,'ID-40'!B193,'ID-44'!B193,'ID-45'!B193,'ID-53'!B193,'ID-57'!B193,'ID-59'!B193,'ID-70'!B193,'ID-71'!B193)</f>
        <v>0.93467298236723417</v>
      </c>
      <c r="C186" s="1">
        <f>STDEV('ID-08'!B193,'ID-09'!B193,'ID-11'!C193,'ID-14'!C193,'ID-18'!B193,'ID-24'!C193,'ID-26'!C193,'ID-29'!C193,'ID-30'!C193,'ID-34'!C193,'ID-36'!B193,'ID-38'!C193,'ID-39'!C193,'ID-40'!C193,'ID-44'!C193,'ID-45'!C193,'ID-57'!C193,'ID-59'!C193)</f>
        <v>1.2422248747411748</v>
      </c>
      <c r="D186" s="1">
        <f>STDEV('ID-13'!C193,'ID-14'!D193,'ID-15'!C193,'ID-16'!B193,'ID-18'!C193,'ID-26'!D193,'ID-29'!D193,'ID-30'!D193,'ID-33'!C193,'ID-34'!D193,'ID-36'!C193,'ID-37'!C193,'ID-38'!D193,'ID-39'!D193,'ID-40'!D193,'ID-45'!D193,'ID-59'!D193,'ID-71'!C193)</f>
        <v>1.6355039959145974</v>
      </c>
      <c r="E186" s="1">
        <f>STDEV('ID-03'!B193,'ID-09'!C193,'ID-13'!D193,'ID-15'!D193,'ID-16'!C193,'ID-18'!D193,'ID-24'!D193,'ID-29'!E193,'ID-30'!E193,'ID-33'!D193,'ID-34'!E193,'ID-36'!D193,'ID-38'!E193,'ID-39'!E193,'ID-40'!E193,'ID-44'!D193,'ID-45'!E193,'ID-57'!D193,'ID-70'!C193,'ID-71'!D193)</f>
        <v>1.3511942844358167</v>
      </c>
      <c r="F186" s="1">
        <f>STDEV('ID-01'!B193,'ID-02'!B193,'ID-03'!C193,'ID-06'!B193,'ID-08'!C193,'ID-09'!D193,'ID-12'!B193,'ID-16'!D193,'ID-18'!E193,'ID-24'!E193,'ID-29'!F193,'ID-33'!E193,'ID-34'!F193,'ID-36'!E193,'ID-38'!F193,'ID-39'!F193,'ID-40'!F193,'ID-45'!F193,'ID-53'!C193,'ID-54'!B193,'ID-57'!E193,'ID-71'!E193)</f>
        <v>1.57695045319195</v>
      </c>
      <c r="G186" s="1">
        <f>STDEV('ID-01'!C193,'ID-02'!C193,'ID-03'!D193,'ID-07'!B193,'ID-08'!D193,'ID-11'!D193,'ID-18'!F193,'ID-24'!F193,'ID-29'!G193,'ID-31'!B193,'ID-33'!F193,'ID-34'!G193,'ID-36'!F193,'ID-39'!G193,'ID-40'!G193,'ID-44'!E193,'ID-45'!G193,'ID-50'!B193,'ID-53'!D193,'ID-54'!C193,'ID-57'!F193,'ID-59'!E193,'ID-70'!D193,'ID-71'!F193)</f>
        <v>1.4908077947537357</v>
      </c>
      <c r="H186" s="1">
        <f>STDEV('ID-03'!E193,'ID-11'!E193,'ID-13'!E193,'ID-15'!E193,'ID-16'!E193,'ID-18'!G193,'ID-24'!G193,'ID-29'!H193,'ID-30'!F193,'ID-31'!C193,'ID-33'!G193,'ID-34'!H193,'ID-40'!H193,'ID-44'!F193,'ID-45'!H193,'ID-54'!D193,'ID-57'!G193,'ID-59'!F193,'ID-70'!E193,'ID-71'!G193)</f>
        <v>1.1677343865824026</v>
      </c>
      <c r="I186" s="1">
        <f>STDEV('ID-12'!C193,'ID-18'!H193,'ID-24'!H193,'ID-29'!I193,'ID-40'!I193,'ID-44'!G193,'ID-45'!I193,'ID-59'!G193)</f>
        <v>0.92922684995402516</v>
      </c>
      <c r="J186" s="1">
        <f>STDEV('ID-31'!D193,'ID-40'!J193,'ID-44'!H193,'ID-45'!J193,'ID-57'!H193)</f>
        <v>1.8582261680180912</v>
      </c>
      <c r="K186" s="1">
        <f>STDEV('ID-26'!E193,'ID-31'!E193,'ID-34'!I193,'ID-36'!G193,'ID-40'!K193,'ID-44'!I193,'ID-57'!I193)</f>
        <v>2.3567606603453739</v>
      </c>
    </row>
    <row r="187" spans="1:11" x14ac:dyDescent="0.25">
      <c r="A187" s="1">
        <v>22.875</v>
      </c>
      <c r="B187" s="1">
        <f>STDEV('ID-11'!B194,'ID-13'!B194,'ID-14'!B194,'ID-15'!B194,'ID-24'!B194,'ID-26'!B194,'ID-29'!B194,'ID-30'!B194,'ID-32'!B194,'ID-33'!B194,'ID-34'!B194,'ID-37'!B194,'ID-38'!B194,'ID-39'!B194,'ID-40'!B194,'ID-44'!B194,'ID-45'!B194,'ID-53'!B194,'ID-57'!B194,'ID-59'!B194,'ID-70'!B194,'ID-71'!B194)</f>
        <v>0.92958352070677208</v>
      </c>
      <c r="C187" s="1">
        <f>STDEV('ID-08'!B194,'ID-09'!B194,'ID-11'!C194,'ID-14'!C194,'ID-18'!B194,'ID-24'!C194,'ID-26'!C194,'ID-29'!C194,'ID-30'!C194,'ID-34'!C194,'ID-36'!B194,'ID-38'!C194,'ID-39'!C194,'ID-40'!C194,'ID-44'!C194,'ID-45'!C194,'ID-57'!C194,'ID-59'!C194)</f>
        <v>1.2157285758114298</v>
      </c>
      <c r="D187" s="1">
        <f>STDEV('ID-13'!C194,'ID-14'!D194,'ID-15'!C194,'ID-16'!B194,'ID-18'!C194,'ID-26'!D194,'ID-29'!D194,'ID-30'!D194,'ID-33'!C194,'ID-34'!D194,'ID-36'!C194,'ID-37'!C194,'ID-38'!D194,'ID-39'!D194,'ID-40'!D194,'ID-45'!D194,'ID-59'!D194,'ID-71'!C194)</f>
        <v>1.651440595556571</v>
      </c>
      <c r="E187" s="1">
        <f>STDEV('ID-03'!B194,'ID-09'!C194,'ID-13'!D194,'ID-15'!D194,'ID-16'!C194,'ID-18'!D194,'ID-24'!D194,'ID-29'!E194,'ID-30'!E194,'ID-33'!D194,'ID-34'!E194,'ID-36'!D194,'ID-38'!E194,'ID-39'!E194,'ID-40'!E194,'ID-44'!D194,'ID-45'!E194,'ID-57'!D194,'ID-70'!C194,'ID-71'!D194)</f>
        <v>1.351317721384129</v>
      </c>
      <c r="F187" s="1">
        <f>STDEV('ID-01'!B194,'ID-02'!B194,'ID-03'!C194,'ID-06'!B194,'ID-08'!C194,'ID-09'!D194,'ID-12'!B194,'ID-16'!D194,'ID-18'!E194,'ID-24'!E194,'ID-29'!F194,'ID-33'!E194,'ID-34'!F194,'ID-36'!E194,'ID-38'!F194,'ID-39'!F194,'ID-40'!F194,'ID-45'!F194,'ID-53'!C194,'ID-54'!B194,'ID-57'!E194,'ID-71'!E194)</f>
        <v>1.5753932924271723</v>
      </c>
      <c r="G187" s="1">
        <f>STDEV('ID-01'!C194,'ID-02'!C194,'ID-03'!D194,'ID-07'!B194,'ID-08'!D194,'ID-11'!D194,'ID-18'!F194,'ID-24'!F194,'ID-29'!G194,'ID-31'!B194,'ID-33'!F194,'ID-34'!G194,'ID-36'!F194,'ID-39'!G194,'ID-40'!G194,'ID-44'!E194,'ID-45'!G194,'ID-50'!B194,'ID-53'!D194,'ID-54'!C194,'ID-57'!F194,'ID-59'!E194,'ID-70'!D194,'ID-71'!F194)</f>
        <v>1.4912305032665831</v>
      </c>
      <c r="H187" s="1">
        <f>STDEV('ID-03'!E194,'ID-11'!E194,'ID-13'!E194,'ID-15'!E194,'ID-16'!E194,'ID-18'!G194,'ID-24'!G194,'ID-29'!H194,'ID-30'!F194,'ID-31'!C194,'ID-33'!G194,'ID-34'!H194,'ID-40'!H194,'ID-44'!F194,'ID-45'!H194,'ID-54'!D194,'ID-57'!G194,'ID-59'!F194,'ID-70'!E194,'ID-71'!G194)</f>
        <v>1.1695745126047745</v>
      </c>
      <c r="I187" s="1">
        <f>STDEV('ID-12'!C194,'ID-18'!H194,'ID-24'!H194,'ID-29'!I194,'ID-40'!I194,'ID-44'!G194,'ID-45'!I194,'ID-59'!G194)</f>
        <v>0.92984088953954824</v>
      </c>
      <c r="J187" s="1">
        <f>STDEV('ID-31'!D194,'ID-40'!J194,'ID-44'!H194,'ID-45'!J194,'ID-57'!H194)</f>
        <v>1.8592086427265275</v>
      </c>
      <c r="K187" s="1">
        <f>STDEV('ID-26'!E194,'ID-31'!E194,'ID-34'!I194,'ID-36'!G194,'ID-40'!K194,'ID-44'!I194,'ID-57'!I194)</f>
        <v>2.334147956975869</v>
      </c>
    </row>
    <row r="188" spans="1:11" x14ac:dyDescent="0.25">
      <c r="A188" s="1">
        <v>23</v>
      </c>
      <c r="B188" s="1">
        <f>STDEV('ID-11'!B195,'ID-13'!B195,'ID-14'!B195,'ID-15'!B195,'ID-24'!B195,'ID-26'!B195,'ID-29'!B195,'ID-30'!B195,'ID-32'!B195,'ID-33'!B195,'ID-34'!B195,'ID-37'!B195,'ID-38'!B195,'ID-39'!B195,'ID-40'!B195,'ID-44'!B195,'ID-45'!B195,'ID-53'!B195,'ID-57'!B195,'ID-59'!B195,'ID-70'!B195,'ID-71'!B195)</f>
        <v>0.92111635678972081</v>
      </c>
      <c r="C188" s="1">
        <f>STDEV('ID-08'!B195,'ID-09'!B195,'ID-11'!C195,'ID-14'!C195,'ID-18'!B195,'ID-24'!C195,'ID-26'!C195,'ID-29'!C195,'ID-30'!C195,'ID-34'!C195,'ID-36'!B195,'ID-38'!C195,'ID-39'!C195,'ID-40'!C195,'ID-44'!C195,'ID-45'!C195,'ID-57'!C195,'ID-59'!C195)</f>
        <v>1.1930214082740782</v>
      </c>
      <c r="D188" s="1">
        <f>STDEV('ID-13'!C195,'ID-14'!D195,'ID-15'!C195,'ID-16'!B195,'ID-18'!C195,'ID-26'!D195,'ID-29'!D195,'ID-30'!D195,'ID-33'!C195,'ID-34'!D195,'ID-36'!C195,'ID-37'!C195,'ID-38'!D195,'ID-39'!D195,'ID-40'!D195,'ID-45'!D195,'ID-59'!D195,'ID-71'!C195)</f>
        <v>1.6619770611387521</v>
      </c>
      <c r="E188" s="1">
        <f>STDEV('ID-03'!B195,'ID-09'!C195,'ID-13'!D195,'ID-15'!D195,'ID-16'!C195,'ID-18'!D195,'ID-24'!D195,'ID-29'!E195,'ID-30'!E195,'ID-33'!D195,'ID-34'!E195,'ID-36'!D195,'ID-38'!E195,'ID-39'!E195,'ID-40'!E195,'ID-44'!D195,'ID-45'!E195,'ID-57'!D195,'ID-70'!C195,'ID-71'!D195)</f>
        <v>1.3527419596130006</v>
      </c>
      <c r="F188" s="1">
        <f>STDEV('ID-01'!B195,'ID-02'!B195,'ID-03'!C195,'ID-06'!B195,'ID-08'!C195,'ID-09'!D195,'ID-12'!B195,'ID-16'!D195,'ID-18'!E195,'ID-24'!E195,'ID-29'!F195,'ID-33'!E195,'ID-34'!F195,'ID-36'!E195,'ID-38'!F195,'ID-39'!F195,'ID-40'!F195,'ID-45'!F195,'ID-53'!C195,'ID-54'!B195,'ID-57'!E195,'ID-71'!E195)</f>
        <v>1.5744569774095443</v>
      </c>
      <c r="G188" s="1">
        <f>STDEV('ID-01'!C195,'ID-02'!C195,'ID-03'!D195,'ID-07'!B195,'ID-08'!D195,'ID-11'!D195,'ID-18'!F195,'ID-24'!F195,'ID-29'!G195,'ID-31'!B195,'ID-33'!F195,'ID-34'!G195,'ID-36'!F195,'ID-39'!G195,'ID-40'!G195,'ID-44'!E195,'ID-45'!G195,'ID-50'!B195,'ID-53'!D195,'ID-54'!C195,'ID-57'!F195,'ID-59'!E195,'ID-70'!D195,'ID-71'!F195)</f>
        <v>1.5126562424203305</v>
      </c>
      <c r="H188" s="1">
        <f>STDEV('ID-03'!E195,'ID-11'!E195,'ID-13'!E195,'ID-15'!E195,'ID-16'!E195,'ID-18'!G195,'ID-24'!G195,'ID-29'!H195,'ID-30'!F195,'ID-31'!C195,'ID-33'!G195,'ID-34'!H195,'ID-40'!H195,'ID-44'!F195,'ID-45'!H195,'ID-54'!D195,'ID-57'!G195,'ID-59'!F195,'ID-70'!E195,'ID-71'!G195)</f>
        <v>1.163313107513458</v>
      </c>
      <c r="I188" s="1">
        <f>STDEV('ID-12'!C195,'ID-18'!H195,'ID-24'!H195,'ID-29'!I195,'ID-40'!I195,'ID-44'!G195,'ID-45'!I195,'ID-59'!G195)</f>
        <v>0.9602565584845757</v>
      </c>
      <c r="J188" s="1">
        <f>STDEV('ID-31'!D195,'ID-40'!J195,'ID-44'!H195,'ID-45'!J195,'ID-57'!H195)</f>
        <v>1.848092455917355</v>
      </c>
      <c r="K188" s="1">
        <f>STDEV('ID-26'!E195,'ID-31'!E195,'ID-34'!I195,'ID-36'!G195,'ID-40'!K195,'ID-44'!I195,'ID-57'!I195)</f>
        <v>2.3296410456833985</v>
      </c>
    </row>
    <row r="189" spans="1:11" x14ac:dyDescent="0.25">
      <c r="A189" s="1">
        <v>23.125</v>
      </c>
      <c r="B189" s="1">
        <f>STDEV('ID-11'!B196,'ID-13'!B196,'ID-14'!B196,'ID-15'!B196,'ID-24'!B196,'ID-26'!B196,'ID-29'!B196,'ID-30'!B196,'ID-32'!B196,'ID-33'!B196,'ID-34'!B196,'ID-37'!B196,'ID-38'!B196,'ID-39'!B196,'ID-40'!B196,'ID-44'!B196,'ID-45'!B196,'ID-53'!B196,'ID-57'!B196,'ID-59'!B196,'ID-70'!B196,'ID-71'!B196)</f>
        <v>0.93026650486710738</v>
      </c>
      <c r="C189" s="1">
        <f>STDEV('ID-08'!B196,'ID-09'!B196,'ID-11'!C196,'ID-14'!C196,'ID-18'!B196,'ID-24'!C196,'ID-26'!C196,'ID-29'!C196,'ID-30'!C196,'ID-34'!C196,'ID-36'!B196,'ID-38'!C196,'ID-39'!C196,'ID-40'!C196,'ID-44'!C196,'ID-45'!C196,'ID-57'!C196,'ID-59'!C196)</f>
        <v>1.1781190941392459</v>
      </c>
      <c r="D189" s="1">
        <f>STDEV('ID-13'!C196,'ID-14'!D196,'ID-15'!C196,'ID-16'!B196,'ID-18'!C196,'ID-26'!D196,'ID-29'!D196,'ID-30'!D196,'ID-33'!C196,'ID-34'!D196,'ID-36'!C196,'ID-37'!C196,'ID-38'!D196,'ID-39'!D196,'ID-40'!D196,'ID-45'!D196,'ID-59'!D196,'ID-71'!C196)</f>
        <v>1.6333688670072817</v>
      </c>
      <c r="E189" s="1">
        <f>STDEV('ID-03'!B196,'ID-09'!C196,'ID-13'!D196,'ID-15'!D196,'ID-16'!C196,'ID-18'!D196,'ID-24'!D196,'ID-29'!E196,'ID-30'!E196,'ID-33'!D196,'ID-34'!E196,'ID-36'!D196,'ID-38'!E196,'ID-39'!E196,'ID-40'!E196,'ID-44'!D196,'ID-45'!E196,'ID-57'!D196,'ID-70'!C196,'ID-71'!D196)</f>
        <v>1.3424893585244517</v>
      </c>
      <c r="F189" s="1">
        <f>STDEV('ID-01'!B196,'ID-02'!B196,'ID-03'!C196,'ID-06'!B196,'ID-08'!C196,'ID-09'!D196,'ID-12'!B196,'ID-16'!D196,'ID-18'!E196,'ID-24'!E196,'ID-29'!F196,'ID-33'!E196,'ID-34'!F196,'ID-36'!E196,'ID-38'!F196,'ID-39'!F196,'ID-40'!F196,'ID-45'!F196,'ID-53'!C196,'ID-54'!B196,'ID-57'!E196,'ID-71'!E196)</f>
        <v>1.5716551989808549</v>
      </c>
      <c r="G189" s="1">
        <f>STDEV('ID-01'!C196,'ID-02'!C196,'ID-03'!D196,'ID-07'!B196,'ID-08'!D196,'ID-11'!D196,'ID-18'!F196,'ID-24'!F196,'ID-29'!G196,'ID-31'!B196,'ID-33'!F196,'ID-34'!G196,'ID-36'!F196,'ID-39'!G196,'ID-40'!G196,'ID-44'!E196,'ID-45'!G196,'ID-50'!B196,'ID-53'!D196,'ID-54'!C196,'ID-57'!F196,'ID-59'!E196,'ID-70'!D196,'ID-71'!F196)</f>
        <v>1.5109583157943822</v>
      </c>
      <c r="H189" s="1">
        <f>STDEV('ID-03'!E196,'ID-11'!E196,'ID-13'!E196,'ID-15'!E196,'ID-16'!E196,'ID-18'!G196,'ID-24'!G196,'ID-29'!H196,'ID-30'!F196,'ID-31'!C196,'ID-33'!G196,'ID-34'!H196,'ID-40'!H196,'ID-44'!F196,'ID-45'!H196,'ID-54'!D196,'ID-57'!G196,'ID-59'!F196,'ID-70'!E196,'ID-71'!G196)</f>
        <v>1.1640561065382733</v>
      </c>
      <c r="I189" s="1">
        <f>STDEV('ID-12'!C196,'ID-18'!H196,'ID-24'!H196,'ID-29'!I196,'ID-40'!I196,'ID-44'!G196,'ID-45'!I196,'ID-59'!G196)</f>
        <v>0.96920685913078042</v>
      </c>
      <c r="J189" s="1">
        <f>STDEV('ID-31'!D196,'ID-40'!J196,'ID-44'!H196,'ID-45'!J196,'ID-57'!H196)</f>
        <v>1.8287072618212203</v>
      </c>
      <c r="K189" s="1">
        <f>STDEV('ID-26'!E196,'ID-31'!E196,'ID-34'!I196,'ID-36'!G196,'ID-40'!K196,'ID-44'!I196,'ID-57'!I196)</f>
        <v>2.3200989653980351</v>
      </c>
    </row>
    <row r="190" spans="1:11" x14ac:dyDescent="0.25">
      <c r="A190" s="1">
        <v>23.25</v>
      </c>
      <c r="B190" s="1">
        <f>STDEV('ID-11'!B197,'ID-13'!B197,'ID-14'!B197,'ID-15'!B197,'ID-24'!B197,'ID-26'!B197,'ID-29'!B197,'ID-30'!B197,'ID-32'!B197,'ID-33'!B197,'ID-34'!B197,'ID-37'!B197,'ID-38'!B197,'ID-39'!B197,'ID-40'!B197,'ID-44'!B197,'ID-45'!B197,'ID-53'!B197,'ID-57'!B197,'ID-59'!B197,'ID-70'!B197,'ID-71'!B197)</f>
        <v>0.92591429710633333</v>
      </c>
      <c r="C190" s="1">
        <f>STDEV('ID-08'!B197,'ID-09'!B197,'ID-11'!C197,'ID-14'!C197,'ID-18'!B197,'ID-24'!C197,'ID-26'!C197,'ID-29'!C197,'ID-30'!C197,'ID-34'!C197,'ID-36'!B197,'ID-38'!C197,'ID-39'!C197,'ID-40'!C197,'ID-44'!C197,'ID-45'!C197,'ID-57'!C197,'ID-59'!C197)</f>
        <v>1.1735490639288519</v>
      </c>
      <c r="D190" s="1">
        <f>STDEV('ID-13'!C197,'ID-14'!D197,'ID-15'!C197,'ID-16'!B197,'ID-18'!C197,'ID-26'!D197,'ID-29'!D197,'ID-30'!D197,'ID-33'!C197,'ID-34'!D197,'ID-36'!C197,'ID-37'!C197,'ID-38'!D197,'ID-39'!D197,'ID-40'!D197,'ID-45'!D197,'ID-59'!D197,'ID-71'!C197)</f>
        <v>1.6467763539597622</v>
      </c>
      <c r="E190" s="1">
        <f>STDEV('ID-03'!B197,'ID-09'!C197,'ID-13'!D197,'ID-15'!D197,'ID-16'!C197,'ID-18'!D197,'ID-24'!D197,'ID-29'!E197,'ID-30'!E197,'ID-33'!D197,'ID-34'!E197,'ID-36'!D197,'ID-38'!E197,'ID-39'!E197,'ID-40'!E197,'ID-44'!D197,'ID-45'!E197,'ID-57'!D197,'ID-70'!C197,'ID-71'!D197)</f>
        <v>1.3411325418611773</v>
      </c>
      <c r="F190" s="1">
        <f>STDEV('ID-01'!B197,'ID-02'!B197,'ID-03'!C197,'ID-06'!B197,'ID-08'!C197,'ID-09'!D197,'ID-12'!B197,'ID-16'!D197,'ID-18'!E197,'ID-24'!E197,'ID-29'!F197,'ID-33'!E197,'ID-34'!F197,'ID-36'!E197,'ID-38'!F197,'ID-39'!F197,'ID-40'!F197,'ID-45'!F197,'ID-53'!C197,'ID-54'!B197,'ID-57'!E197,'ID-71'!E197)</f>
        <v>1.5733037631925773</v>
      </c>
      <c r="G190" s="1">
        <f>STDEV('ID-01'!C197,'ID-02'!C197,'ID-03'!D197,'ID-07'!B197,'ID-08'!D197,'ID-11'!D197,'ID-18'!F197,'ID-24'!F197,'ID-29'!G197,'ID-31'!B197,'ID-33'!F197,'ID-34'!G197,'ID-36'!F197,'ID-39'!G197,'ID-40'!G197,'ID-44'!E197,'ID-45'!G197,'ID-50'!B197,'ID-53'!D197,'ID-54'!C197,'ID-57'!F197,'ID-59'!E197,'ID-70'!D197,'ID-71'!F197)</f>
        <v>1.5135478117701588</v>
      </c>
      <c r="H190" s="1">
        <f>STDEV('ID-03'!E197,'ID-11'!E197,'ID-13'!E197,'ID-15'!E197,'ID-16'!E197,'ID-18'!G197,'ID-24'!G197,'ID-29'!H197,'ID-30'!F197,'ID-31'!C197,'ID-33'!G197,'ID-34'!H197,'ID-40'!H197,'ID-44'!F197,'ID-45'!H197,'ID-54'!D197,'ID-57'!G197,'ID-59'!F197,'ID-70'!E197,'ID-71'!G197)</f>
        <v>1.1636127894225585</v>
      </c>
      <c r="I190" s="1">
        <f>STDEV('ID-12'!C197,'ID-18'!H197,'ID-24'!H197,'ID-29'!I197,'ID-40'!I197,'ID-44'!G197,'ID-45'!I197,'ID-59'!G197)</f>
        <v>0.99301745586254886</v>
      </c>
      <c r="J190" s="1">
        <f>STDEV('ID-31'!D197,'ID-40'!J197,'ID-44'!H197,'ID-45'!J197,'ID-57'!H197)</f>
        <v>1.8472550782783039</v>
      </c>
      <c r="K190" s="1">
        <f>STDEV('ID-26'!E197,'ID-31'!E197,'ID-34'!I197,'ID-36'!G197,'ID-40'!K197,'ID-44'!I197,'ID-57'!I197)</f>
        <v>2.3327056232979388</v>
      </c>
    </row>
    <row r="191" spans="1:11" x14ac:dyDescent="0.25">
      <c r="A191" s="1">
        <v>23.375</v>
      </c>
      <c r="B191" s="1">
        <f>STDEV('ID-11'!B198,'ID-13'!B198,'ID-14'!B198,'ID-15'!B198,'ID-24'!B198,'ID-26'!B198,'ID-29'!B198,'ID-30'!B198,'ID-32'!B198,'ID-33'!B198,'ID-34'!B198,'ID-37'!B198,'ID-38'!B198,'ID-39'!B198,'ID-40'!B198,'ID-44'!B198,'ID-45'!B198,'ID-53'!B198,'ID-57'!B198,'ID-59'!B198,'ID-70'!B198,'ID-71'!B198)</f>
        <v>0.92169538154698372</v>
      </c>
      <c r="C191" s="1">
        <f>STDEV('ID-08'!B198,'ID-09'!B198,'ID-11'!C198,'ID-14'!C198,'ID-18'!B198,'ID-24'!C198,'ID-26'!C198,'ID-29'!C198,'ID-30'!C198,'ID-34'!C198,'ID-36'!B198,'ID-38'!C198,'ID-39'!C198,'ID-40'!C198,'ID-44'!C198,'ID-45'!C198,'ID-57'!C198,'ID-59'!C198)</f>
        <v>1.190058744817432</v>
      </c>
      <c r="D191" s="1">
        <f>STDEV('ID-13'!C198,'ID-14'!D198,'ID-15'!C198,'ID-16'!B198,'ID-18'!C198,'ID-26'!D198,'ID-29'!D198,'ID-30'!D198,'ID-33'!C198,'ID-34'!D198,'ID-36'!C198,'ID-37'!C198,'ID-38'!D198,'ID-39'!D198,'ID-40'!D198,'ID-45'!D198,'ID-59'!D198,'ID-71'!C198)</f>
        <v>1.6200950994603316</v>
      </c>
      <c r="E191" s="1">
        <f>STDEV('ID-03'!B198,'ID-09'!C198,'ID-13'!D198,'ID-15'!D198,'ID-16'!C198,'ID-18'!D198,'ID-24'!D198,'ID-29'!E198,'ID-30'!E198,'ID-33'!D198,'ID-34'!E198,'ID-36'!D198,'ID-38'!E198,'ID-39'!E198,'ID-40'!E198,'ID-44'!D198,'ID-45'!E198,'ID-57'!D198,'ID-70'!C198,'ID-71'!D198)</f>
        <v>1.333745058051228</v>
      </c>
      <c r="F191" s="1">
        <f>STDEV('ID-01'!B198,'ID-02'!B198,'ID-03'!C198,'ID-06'!B198,'ID-08'!C198,'ID-09'!D198,'ID-12'!B198,'ID-16'!D198,'ID-18'!E198,'ID-24'!E198,'ID-29'!F198,'ID-33'!E198,'ID-34'!F198,'ID-36'!E198,'ID-38'!F198,'ID-39'!F198,'ID-40'!F198,'ID-45'!F198,'ID-53'!C198,'ID-54'!B198,'ID-57'!E198,'ID-71'!E198)</f>
        <v>1.5696793943470224</v>
      </c>
      <c r="G191" s="1">
        <f>STDEV('ID-01'!C198,'ID-02'!C198,'ID-03'!D198,'ID-07'!B198,'ID-08'!D198,'ID-11'!D198,'ID-18'!F198,'ID-24'!F198,'ID-29'!G198,'ID-31'!B198,'ID-33'!F198,'ID-34'!G198,'ID-36'!F198,'ID-39'!G198,'ID-40'!G198,'ID-44'!E198,'ID-45'!G198,'ID-50'!B198,'ID-53'!D198,'ID-54'!C198,'ID-57'!F198,'ID-59'!E198,'ID-70'!D198,'ID-71'!F198)</f>
        <v>1.5138499937696068</v>
      </c>
      <c r="H191" s="1">
        <f>STDEV('ID-03'!E198,'ID-11'!E198,'ID-13'!E198,'ID-15'!E198,'ID-16'!E198,'ID-18'!G198,'ID-24'!G198,'ID-29'!H198,'ID-30'!F198,'ID-31'!C198,'ID-33'!G198,'ID-34'!H198,'ID-40'!H198,'ID-44'!F198,'ID-45'!H198,'ID-54'!D198,'ID-57'!G198,'ID-59'!F198,'ID-70'!E198,'ID-71'!G198)</f>
        <v>1.1644459188136409</v>
      </c>
      <c r="I191" s="1">
        <f>STDEV('ID-12'!C198,'ID-18'!H198,'ID-24'!H198,'ID-29'!I198,'ID-40'!I198,'ID-44'!G198,'ID-45'!I198,'ID-59'!G198)</f>
        <v>1.008119449357826</v>
      </c>
      <c r="J191" s="1">
        <f>STDEV('ID-31'!D198,'ID-40'!J198,'ID-44'!H198,'ID-45'!J198,'ID-57'!H198)</f>
        <v>1.8471792673960095</v>
      </c>
      <c r="K191" s="1">
        <f>STDEV('ID-26'!E198,'ID-31'!E198,'ID-34'!I198,'ID-36'!G198,'ID-40'!K198,'ID-44'!I198,'ID-57'!I198)</f>
        <v>2.3342513289375528</v>
      </c>
    </row>
    <row r="192" spans="1:11" x14ac:dyDescent="0.25">
      <c r="A192" s="1">
        <v>23.5</v>
      </c>
      <c r="B192" s="1">
        <f>STDEV('ID-11'!B199,'ID-13'!B199,'ID-14'!B199,'ID-15'!B199,'ID-24'!B199,'ID-26'!B199,'ID-29'!B199,'ID-30'!B199,'ID-32'!B199,'ID-33'!B199,'ID-34'!B199,'ID-37'!B199,'ID-38'!B199,'ID-39'!B199,'ID-40'!B199,'ID-44'!B199,'ID-45'!B199,'ID-53'!B199,'ID-57'!B199,'ID-59'!B199,'ID-70'!B199,'ID-71'!B199)</f>
        <v>0.92562815773530027</v>
      </c>
      <c r="C192" s="1">
        <f>STDEV('ID-08'!B199,'ID-09'!B199,'ID-11'!C199,'ID-14'!C199,'ID-18'!B199,'ID-24'!C199,'ID-26'!C199,'ID-29'!C199,'ID-30'!C199,'ID-34'!C199,'ID-36'!B199,'ID-38'!C199,'ID-39'!C199,'ID-40'!C199,'ID-44'!C199,'ID-45'!C199,'ID-57'!C199,'ID-59'!C199)</f>
        <v>1.2206332051423516</v>
      </c>
      <c r="D192" s="1">
        <f>STDEV('ID-13'!C199,'ID-14'!D199,'ID-15'!C199,'ID-16'!B199,'ID-18'!C199,'ID-26'!D199,'ID-29'!D199,'ID-30'!D199,'ID-33'!C199,'ID-34'!D199,'ID-36'!C199,'ID-37'!C199,'ID-38'!D199,'ID-39'!D199,'ID-40'!D199,'ID-45'!D199,'ID-59'!D199,'ID-71'!C199)</f>
        <v>1.6054486773147119</v>
      </c>
      <c r="E192" s="1">
        <f>STDEV('ID-03'!B199,'ID-09'!C199,'ID-13'!D199,'ID-15'!D199,'ID-16'!C199,'ID-18'!D199,'ID-24'!D199,'ID-29'!E199,'ID-30'!E199,'ID-33'!D199,'ID-34'!E199,'ID-36'!D199,'ID-38'!E199,'ID-39'!E199,'ID-40'!E199,'ID-44'!D199,'ID-45'!E199,'ID-57'!D199,'ID-70'!C199,'ID-71'!D199)</f>
        <v>1.3409307539512108</v>
      </c>
      <c r="F192" s="1">
        <f>STDEV('ID-01'!B199,'ID-02'!B199,'ID-03'!C199,'ID-06'!B199,'ID-08'!C199,'ID-09'!D199,'ID-12'!B199,'ID-16'!D199,'ID-18'!E199,'ID-24'!E199,'ID-29'!F199,'ID-33'!E199,'ID-34'!F199,'ID-36'!E199,'ID-38'!F199,'ID-39'!F199,'ID-40'!F199,'ID-45'!F199,'ID-53'!C199,'ID-54'!B199,'ID-57'!E199,'ID-71'!E199)</f>
        <v>1.5710241692721327</v>
      </c>
      <c r="G192" s="1">
        <f>STDEV('ID-01'!C199,'ID-02'!C199,'ID-03'!D199,'ID-07'!B199,'ID-08'!D199,'ID-11'!D199,'ID-18'!F199,'ID-24'!F199,'ID-29'!G199,'ID-31'!B199,'ID-33'!F199,'ID-34'!G199,'ID-36'!F199,'ID-39'!G199,'ID-40'!G199,'ID-44'!E199,'ID-45'!G199,'ID-50'!B199,'ID-53'!D199,'ID-54'!C199,'ID-57'!F199,'ID-59'!E199,'ID-70'!D199,'ID-71'!F199)</f>
        <v>1.5120106262152961</v>
      </c>
      <c r="H192" s="1">
        <f>STDEV('ID-03'!E199,'ID-11'!E199,'ID-13'!E199,'ID-15'!E199,'ID-16'!E199,'ID-18'!G199,'ID-24'!G199,'ID-29'!H199,'ID-30'!F199,'ID-31'!C199,'ID-33'!G199,'ID-34'!H199,'ID-40'!H199,'ID-44'!F199,'ID-45'!H199,'ID-54'!D199,'ID-57'!G199,'ID-59'!F199,'ID-70'!E199,'ID-71'!G199)</f>
        <v>1.1702673837105537</v>
      </c>
      <c r="I192" s="1">
        <f>STDEV('ID-12'!C199,'ID-18'!H199,'ID-24'!H199,'ID-29'!I199,'ID-40'!I199,'ID-44'!G199,'ID-45'!I199,'ID-59'!G199)</f>
        <v>1.016103648223279</v>
      </c>
      <c r="J192" s="1">
        <f>STDEV('ID-31'!D199,'ID-40'!J199,'ID-44'!H199,'ID-45'!J199,'ID-57'!H199)</f>
        <v>1.8422634416218486</v>
      </c>
      <c r="K192" s="1">
        <f>STDEV('ID-26'!E199,'ID-31'!E199,'ID-34'!I199,'ID-36'!G199,'ID-40'!K199,'ID-44'!I199,'ID-57'!I199)</f>
        <v>2.3350074325652783</v>
      </c>
    </row>
    <row r="193" spans="1:11" x14ac:dyDescent="0.25">
      <c r="A193" s="1">
        <v>23.625</v>
      </c>
      <c r="B193" s="1">
        <f>STDEV('ID-11'!B200,'ID-13'!B200,'ID-14'!B200,'ID-15'!B200,'ID-24'!B200,'ID-26'!B200,'ID-29'!B200,'ID-30'!B200,'ID-32'!B200,'ID-33'!B200,'ID-34'!B200,'ID-37'!B200,'ID-38'!B200,'ID-39'!B200,'ID-40'!B200,'ID-44'!B200,'ID-45'!B200,'ID-53'!B200,'ID-57'!B200,'ID-59'!B200,'ID-70'!B200,'ID-71'!B200)</f>
        <v>0.91974000171441328</v>
      </c>
      <c r="C193" s="1">
        <f>STDEV('ID-08'!B200,'ID-09'!B200,'ID-11'!C200,'ID-14'!C200,'ID-18'!B200,'ID-24'!C200,'ID-26'!C200,'ID-29'!C200,'ID-30'!C200,'ID-34'!C200,'ID-36'!B200,'ID-38'!C200,'ID-39'!C200,'ID-40'!C200,'ID-44'!C200,'ID-45'!C200,'ID-57'!C200,'ID-59'!C200)</f>
        <v>1.228213149866797</v>
      </c>
      <c r="D193" s="1">
        <f>STDEV('ID-13'!C200,'ID-14'!D200,'ID-15'!C200,'ID-16'!B200,'ID-18'!C200,'ID-26'!D200,'ID-29'!D200,'ID-30'!D200,'ID-33'!C200,'ID-34'!D200,'ID-36'!C200,'ID-37'!C200,'ID-38'!D200,'ID-39'!D200,'ID-40'!D200,'ID-45'!D200,'ID-59'!D200,'ID-71'!C200)</f>
        <v>1.5885264938294881</v>
      </c>
      <c r="E193" s="1">
        <f>STDEV('ID-03'!B200,'ID-09'!C200,'ID-13'!D200,'ID-15'!D200,'ID-16'!C200,'ID-18'!D200,'ID-24'!D200,'ID-29'!E200,'ID-30'!E200,'ID-33'!D200,'ID-34'!E200,'ID-36'!D200,'ID-38'!E200,'ID-39'!E200,'ID-40'!E200,'ID-44'!D200,'ID-45'!E200,'ID-57'!D200,'ID-70'!C200,'ID-71'!D200)</f>
        <v>1.3547909585389954</v>
      </c>
      <c r="F193" s="1">
        <f>STDEV('ID-01'!B200,'ID-02'!B200,'ID-03'!C200,'ID-06'!B200,'ID-08'!C200,'ID-09'!D200,'ID-12'!B200,'ID-16'!D200,'ID-18'!E200,'ID-24'!E200,'ID-29'!F200,'ID-33'!E200,'ID-34'!F200,'ID-36'!E200,'ID-38'!F200,'ID-39'!F200,'ID-40'!F200,'ID-45'!F200,'ID-53'!C200,'ID-54'!B200,'ID-57'!E200,'ID-71'!E200)</f>
        <v>1.5679865127575163</v>
      </c>
      <c r="G193" s="1">
        <f>STDEV('ID-01'!C200,'ID-02'!C200,'ID-03'!D200,'ID-07'!B200,'ID-08'!D200,'ID-11'!D200,'ID-18'!F200,'ID-24'!F200,'ID-29'!G200,'ID-31'!B200,'ID-33'!F200,'ID-34'!G200,'ID-36'!F200,'ID-39'!G200,'ID-40'!G200,'ID-44'!E200,'ID-45'!G200,'ID-50'!B200,'ID-53'!D200,'ID-54'!C200,'ID-57'!F200,'ID-59'!E200,'ID-70'!D200,'ID-71'!F200)</f>
        <v>1.5116454088179669</v>
      </c>
      <c r="H193" s="1">
        <f>STDEV('ID-03'!E200,'ID-11'!E200,'ID-13'!E200,'ID-15'!E200,'ID-16'!E200,'ID-18'!G200,'ID-24'!G200,'ID-29'!H200,'ID-30'!F200,'ID-31'!C200,'ID-33'!G200,'ID-34'!H200,'ID-40'!H200,'ID-44'!F200,'ID-45'!H200,'ID-54'!D200,'ID-57'!G200,'ID-59'!F200,'ID-70'!E200,'ID-71'!G200)</f>
        <v>1.1740206227540753</v>
      </c>
      <c r="I193" s="1">
        <f>STDEV('ID-12'!C200,'ID-18'!H200,'ID-24'!H200,'ID-29'!I200,'ID-40'!I200,'ID-44'!G200,'ID-45'!I200,'ID-59'!G200)</f>
        <v>1.0186759902041191</v>
      </c>
      <c r="J193" s="1">
        <f>STDEV('ID-31'!D200,'ID-40'!J200,'ID-44'!H200,'ID-45'!J200,'ID-57'!H200)</f>
        <v>1.8907246582758237</v>
      </c>
      <c r="K193" s="1">
        <f>STDEV('ID-26'!E200,'ID-31'!E200,'ID-34'!I200,'ID-36'!G200,'ID-40'!K200,'ID-44'!I200,'ID-57'!I200)</f>
        <v>2.3398053911865171</v>
      </c>
    </row>
    <row r="194" spans="1:11" x14ac:dyDescent="0.25">
      <c r="A194" s="1">
        <v>23.75</v>
      </c>
      <c r="B194" s="1">
        <f>STDEV('ID-11'!B201,'ID-13'!B201,'ID-14'!B201,'ID-15'!B201,'ID-24'!B201,'ID-26'!B201,'ID-29'!B201,'ID-30'!B201,'ID-32'!B201,'ID-33'!B201,'ID-34'!B201,'ID-37'!B201,'ID-38'!B201,'ID-39'!B201,'ID-40'!B201,'ID-44'!B201,'ID-45'!B201,'ID-53'!B201,'ID-57'!B201,'ID-59'!B201,'ID-70'!B201,'ID-71'!B201)</f>
        <v>0.91219361196387705</v>
      </c>
      <c r="C194" s="1">
        <f>STDEV('ID-08'!B201,'ID-09'!B201,'ID-11'!C201,'ID-14'!C201,'ID-18'!B201,'ID-24'!C201,'ID-26'!C201,'ID-29'!C201,'ID-30'!C201,'ID-34'!C201,'ID-36'!B201,'ID-38'!C201,'ID-39'!C201,'ID-40'!C201,'ID-44'!C201,'ID-45'!C201,'ID-57'!C201,'ID-59'!C201)</f>
        <v>1.2350768253398876</v>
      </c>
      <c r="D194" s="1">
        <f>STDEV('ID-13'!C201,'ID-14'!D201,'ID-15'!C201,'ID-16'!B201,'ID-18'!C201,'ID-26'!D201,'ID-29'!D201,'ID-30'!D201,'ID-33'!C201,'ID-34'!D201,'ID-36'!C201,'ID-37'!C201,'ID-38'!D201,'ID-39'!D201,'ID-40'!D201,'ID-45'!D201,'ID-59'!D201,'ID-71'!C201)</f>
        <v>1.5821310872504069</v>
      </c>
      <c r="E194" s="1">
        <f>STDEV('ID-03'!B201,'ID-09'!C201,'ID-13'!D201,'ID-15'!D201,'ID-16'!C201,'ID-18'!D201,'ID-24'!D201,'ID-29'!E201,'ID-30'!E201,'ID-33'!D201,'ID-34'!E201,'ID-36'!D201,'ID-38'!E201,'ID-39'!E201,'ID-40'!E201,'ID-44'!D201,'ID-45'!E201,'ID-57'!D201,'ID-70'!C201,'ID-71'!D201)</f>
        <v>1.3661142781924629</v>
      </c>
      <c r="F194" s="1">
        <f>STDEV('ID-01'!B201,'ID-02'!B201,'ID-03'!C201,'ID-06'!B201,'ID-08'!C201,'ID-09'!D201,'ID-12'!B201,'ID-16'!D201,'ID-18'!E201,'ID-24'!E201,'ID-29'!F201,'ID-33'!E201,'ID-34'!F201,'ID-36'!E201,'ID-38'!F201,'ID-39'!F201,'ID-40'!F201,'ID-45'!F201,'ID-53'!C201,'ID-54'!B201,'ID-57'!E201,'ID-71'!E201)</f>
        <v>1.5839964262029529</v>
      </c>
      <c r="G194" s="1">
        <f>STDEV('ID-01'!C201,'ID-02'!C201,'ID-03'!D201,'ID-07'!B201,'ID-08'!D201,'ID-11'!D201,'ID-18'!F201,'ID-24'!F201,'ID-29'!G201,'ID-31'!B201,'ID-33'!F201,'ID-34'!G201,'ID-36'!F201,'ID-39'!G201,'ID-40'!G201,'ID-44'!E201,'ID-45'!G201,'ID-50'!B201,'ID-53'!D201,'ID-54'!C201,'ID-57'!F201,'ID-59'!E201,'ID-70'!D201,'ID-71'!F201)</f>
        <v>1.5199542445398149</v>
      </c>
      <c r="H194" s="1">
        <f>STDEV('ID-03'!E201,'ID-11'!E201,'ID-13'!E201,'ID-15'!E201,'ID-16'!E201,'ID-18'!G201,'ID-24'!G201,'ID-29'!H201,'ID-30'!F201,'ID-31'!C201,'ID-33'!G201,'ID-34'!H201,'ID-40'!H201,'ID-44'!F201,'ID-45'!H201,'ID-54'!D201,'ID-57'!G201,'ID-59'!F201,'ID-70'!E201,'ID-71'!G201)</f>
        <v>1.1737663761987898</v>
      </c>
      <c r="I194" s="1">
        <f>STDEV('ID-12'!C201,'ID-18'!H201,'ID-24'!H201,'ID-29'!I201,'ID-40'!I201,'ID-44'!G201,'ID-45'!I201,'ID-59'!G201)</f>
        <v>1.0070999021821765</v>
      </c>
      <c r="J194" s="1">
        <f>STDEV('ID-31'!D201,'ID-40'!J201,'ID-44'!H201,'ID-45'!J201,'ID-57'!H201)</f>
        <v>1.8729597131945173</v>
      </c>
      <c r="K194" s="1">
        <f>STDEV('ID-26'!E201,'ID-31'!E201,'ID-34'!I201,'ID-36'!G201,'ID-40'!K201,'ID-44'!I201,'ID-57'!I201)</f>
        <v>2.310604449766219</v>
      </c>
    </row>
    <row r="195" spans="1:11" x14ac:dyDescent="0.25">
      <c r="A195" s="1">
        <v>23.875</v>
      </c>
      <c r="B195" s="1">
        <f>STDEV('ID-11'!B202,'ID-13'!B202,'ID-14'!B202,'ID-15'!B202,'ID-24'!B202,'ID-26'!B202,'ID-29'!B202,'ID-30'!B202,'ID-32'!B202,'ID-33'!B202,'ID-34'!B202,'ID-37'!B202,'ID-38'!B202,'ID-39'!B202,'ID-40'!B202,'ID-44'!B202,'ID-45'!B202,'ID-53'!B202,'ID-57'!B202,'ID-59'!B202,'ID-70'!B202,'ID-71'!B202)</f>
        <v>0.91420045058479316</v>
      </c>
      <c r="C195" s="1">
        <f>STDEV('ID-08'!B202,'ID-09'!B202,'ID-11'!C202,'ID-14'!C202,'ID-18'!B202,'ID-24'!C202,'ID-26'!C202,'ID-29'!C202,'ID-30'!C202,'ID-34'!C202,'ID-36'!B202,'ID-38'!C202,'ID-39'!C202,'ID-40'!C202,'ID-44'!C202,'ID-45'!C202,'ID-57'!C202,'ID-59'!C202)</f>
        <v>1.2381811086406092</v>
      </c>
      <c r="D195" s="1">
        <f>STDEV('ID-13'!C202,'ID-14'!D202,'ID-15'!C202,'ID-16'!B202,'ID-18'!C202,'ID-26'!D202,'ID-29'!D202,'ID-30'!D202,'ID-33'!C202,'ID-34'!D202,'ID-36'!C202,'ID-37'!C202,'ID-38'!D202,'ID-39'!D202,'ID-40'!D202,'ID-45'!D202,'ID-59'!D202,'ID-71'!C202)</f>
        <v>1.5646523614585386</v>
      </c>
      <c r="E195" s="1">
        <f>STDEV('ID-03'!B202,'ID-09'!C202,'ID-13'!D202,'ID-15'!D202,'ID-16'!C202,'ID-18'!D202,'ID-24'!D202,'ID-29'!E202,'ID-30'!E202,'ID-33'!D202,'ID-34'!E202,'ID-36'!D202,'ID-38'!E202,'ID-39'!E202,'ID-40'!E202,'ID-44'!D202,'ID-45'!E202,'ID-57'!D202,'ID-70'!C202,'ID-71'!D202)</f>
        <v>1.3802500522427146</v>
      </c>
      <c r="F195" s="1">
        <f>STDEV('ID-01'!B202,'ID-02'!B202,'ID-03'!C202,'ID-06'!B202,'ID-08'!C202,'ID-09'!D202,'ID-12'!B202,'ID-16'!D202,'ID-18'!E202,'ID-24'!E202,'ID-29'!F202,'ID-33'!E202,'ID-34'!F202,'ID-36'!E202,'ID-38'!F202,'ID-39'!F202,'ID-40'!F202,'ID-45'!F202,'ID-53'!C202,'ID-54'!B202,'ID-57'!E202,'ID-71'!E202)</f>
        <v>1.5917157098806254</v>
      </c>
      <c r="G195" s="1">
        <f>STDEV('ID-01'!C202,'ID-02'!C202,'ID-03'!D202,'ID-07'!B202,'ID-08'!D202,'ID-11'!D202,'ID-18'!F202,'ID-24'!F202,'ID-29'!G202,'ID-31'!B202,'ID-33'!F202,'ID-34'!G202,'ID-36'!F202,'ID-39'!G202,'ID-40'!G202,'ID-44'!E202,'ID-45'!G202,'ID-50'!B202,'ID-53'!D202,'ID-54'!C202,'ID-57'!F202,'ID-59'!E202,'ID-70'!D202,'ID-71'!F202)</f>
        <v>1.5207153392289638</v>
      </c>
      <c r="H195" s="1">
        <f>STDEV('ID-03'!E202,'ID-11'!E202,'ID-13'!E202,'ID-15'!E202,'ID-16'!E202,'ID-18'!G202,'ID-24'!G202,'ID-29'!H202,'ID-30'!F202,'ID-31'!C202,'ID-33'!G202,'ID-34'!H202,'ID-40'!H202,'ID-44'!F202,'ID-45'!H202,'ID-54'!D202,'ID-57'!G202,'ID-59'!F202,'ID-70'!E202,'ID-71'!G202)</f>
        <v>1.1738445733168346</v>
      </c>
      <c r="I195" s="1">
        <f>STDEV('ID-12'!C202,'ID-18'!H202,'ID-24'!H202,'ID-29'!I202,'ID-40'!I202,'ID-44'!G202,'ID-45'!I202,'ID-59'!G202)</f>
        <v>1.0062539062256788</v>
      </c>
      <c r="J195" s="1">
        <f>STDEV('ID-31'!D202,'ID-40'!J202,'ID-44'!H202,'ID-45'!J202,'ID-57'!H202)</f>
        <v>1.8829138110056849</v>
      </c>
      <c r="K195" s="1">
        <f>STDEV('ID-26'!E202,'ID-31'!E202,'ID-34'!I202,'ID-36'!G202,'ID-40'!K202,'ID-44'!I202,'ID-57'!I202)</f>
        <v>2.2888948527361568</v>
      </c>
    </row>
    <row r="196" spans="1:11" x14ac:dyDescent="0.25">
      <c r="A196" s="1">
        <v>24</v>
      </c>
      <c r="B196" s="1">
        <f>STDEV('ID-11'!B203,'ID-13'!B203,'ID-14'!B203,'ID-15'!B203,'ID-24'!B203,'ID-26'!B203,'ID-29'!B203,'ID-30'!B203,'ID-32'!B203,'ID-33'!B203,'ID-34'!B203,'ID-37'!B203,'ID-38'!B203,'ID-39'!B203,'ID-40'!B203,'ID-44'!B203,'ID-45'!B203,'ID-53'!B203,'ID-57'!B203,'ID-59'!B203,'ID-70'!B203,'ID-71'!B203)</f>
        <v>0.92943473691536937</v>
      </c>
      <c r="C196" s="1">
        <f>STDEV('ID-08'!B203,'ID-09'!B203,'ID-11'!C203,'ID-14'!C203,'ID-18'!B203,'ID-24'!C203,'ID-26'!C203,'ID-29'!C203,'ID-30'!C203,'ID-34'!C203,'ID-36'!B203,'ID-38'!C203,'ID-39'!C203,'ID-40'!C203,'ID-44'!C203,'ID-45'!C203,'ID-57'!C203,'ID-59'!C203)</f>
        <v>1.2169187106027872</v>
      </c>
      <c r="D196" s="1">
        <f>STDEV('ID-13'!C203,'ID-14'!D203,'ID-15'!C203,'ID-16'!B203,'ID-18'!C203,'ID-26'!D203,'ID-29'!D203,'ID-30'!D203,'ID-33'!C203,'ID-34'!D203,'ID-36'!C203,'ID-37'!C203,'ID-38'!D203,'ID-39'!D203,'ID-40'!D203,'ID-45'!D203,'ID-59'!D203,'ID-71'!C203)</f>
        <v>1.540375036519595</v>
      </c>
      <c r="E196" s="1">
        <f>STDEV('ID-03'!B203,'ID-09'!C203,'ID-13'!D203,'ID-15'!D203,'ID-16'!C203,'ID-18'!D203,'ID-24'!D203,'ID-29'!E203,'ID-30'!E203,'ID-33'!D203,'ID-34'!E203,'ID-36'!D203,'ID-38'!E203,'ID-39'!E203,'ID-40'!E203,'ID-44'!D203,'ID-45'!E203,'ID-57'!D203,'ID-70'!C203,'ID-71'!D203)</f>
        <v>1.3984871735768041</v>
      </c>
      <c r="F196" s="1">
        <f>STDEV('ID-01'!B203,'ID-02'!B203,'ID-03'!C203,'ID-06'!B203,'ID-08'!C203,'ID-09'!D203,'ID-12'!B203,'ID-16'!D203,'ID-18'!E203,'ID-24'!E203,'ID-29'!F203,'ID-33'!E203,'ID-34'!F203,'ID-36'!E203,'ID-38'!F203,'ID-39'!F203,'ID-40'!F203,'ID-45'!F203,'ID-53'!C203,'ID-54'!B203,'ID-57'!E203,'ID-71'!E203)</f>
        <v>1.5938546819831791</v>
      </c>
      <c r="G196" s="1">
        <f>STDEV('ID-01'!C203,'ID-02'!C203,'ID-03'!D203,'ID-07'!B203,'ID-08'!D203,'ID-11'!D203,'ID-18'!F203,'ID-24'!F203,'ID-29'!G203,'ID-31'!B203,'ID-33'!F203,'ID-34'!G203,'ID-36'!F203,'ID-39'!G203,'ID-40'!G203,'ID-44'!E203,'ID-45'!G203,'ID-50'!B203,'ID-53'!D203,'ID-54'!C203,'ID-57'!F203,'ID-59'!E203,'ID-70'!D203,'ID-71'!F203)</f>
        <v>1.5228844147190406</v>
      </c>
      <c r="H196" s="1">
        <f>STDEV('ID-03'!E203,'ID-11'!E203,'ID-13'!E203,'ID-15'!E203,'ID-16'!E203,'ID-18'!G203,'ID-24'!G203,'ID-29'!H203,'ID-30'!F203,'ID-31'!C203,'ID-33'!G203,'ID-34'!H203,'ID-40'!H203,'ID-44'!F203,'ID-45'!H203,'ID-54'!D203,'ID-57'!G203,'ID-59'!F203,'ID-70'!E203,'ID-71'!G203)</f>
        <v>1.1791050174453865</v>
      </c>
      <c r="I196" s="1">
        <f>STDEV('ID-12'!C203,'ID-18'!H203,'ID-24'!H203,'ID-29'!I203,'ID-40'!I203,'ID-44'!G203,'ID-45'!I203,'ID-59'!G203)</f>
        <v>1.015406169773565</v>
      </c>
      <c r="J196" s="1">
        <f>STDEV('ID-31'!D203,'ID-40'!J203,'ID-44'!H203,'ID-45'!J203,'ID-57'!H203)</f>
        <v>1.8910293328652581</v>
      </c>
      <c r="K196" s="1">
        <f>STDEV('ID-26'!E203,'ID-31'!E203,'ID-34'!I203,'ID-36'!G203,'ID-40'!K203,'ID-44'!I203,'ID-57'!I203)</f>
        <v>2.2528984364058995</v>
      </c>
    </row>
    <row r="197" spans="1:11" x14ac:dyDescent="0.25">
      <c r="A197" s="1">
        <v>24.125</v>
      </c>
      <c r="B197" s="1">
        <f>STDEV('ID-11'!B204,'ID-13'!B204,'ID-14'!B204,'ID-15'!B204,'ID-24'!B204,'ID-26'!B204,'ID-29'!B204,'ID-30'!B204,'ID-32'!B204,'ID-33'!B204,'ID-34'!B204,'ID-37'!B204,'ID-38'!B204,'ID-39'!B204,'ID-40'!B204,'ID-44'!B204,'ID-45'!B204,'ID-53'!B204,'ID-57'!B204,'ID-59'!B204,'ID-70'!B204,'ID-71'!B204)</f>
        <v>0.94765028002721463</v>
      </c>
      <c r="C197" s="1">
        <f>STDEV('ID-08'!B204,'ID-09'!B204,'ID-11'!C204,'ID-14'!C204,'ID-18'!B204,'ID-24'!C204,'ID-26'!C204,'ID-29'!C204,'ID-30'!C204,'ID-34'!C204,'ID-36'!B204,'ID-38'!C204,'ID-39'!C204,'ID-40'!C204,'ID-44'!C204,'ID-45'!C204,'ID-57'!C204,'ID-59'!C204)</f>
        <v>1.1932026069991075</v>
      </c>
      <c r="D197" s="1">
        <f>STDEV('ID-13'!C204,'ID-14'!D204,'ID-15'!C204,'ID-16'!B204,'ID-18'!C204,'ID-26'!D204,'ID-29'!D204,'ID-30'!D204,'ID-33'!C204,'ID-34'!D204,'ID-36'!C204,'ID-37'!C204,'ID-38'!D204,'ID-39'!D204,'ID-40'!D204,'ID-45'!D204,'ID-59'!D204,'ID-71'!C204)</f>
        <v>1.525216387442591</v>
      </c>
      <c r="E197" s="1">
        <f>STDEV('ID-03'!B204,'ID-09'!C204,'ID-13'!D204,'ID-15'!D204,'ID-16'!C204,'ID-18'!D204,'ID-24'!D204,'ID-29'!E204,'ID-30'!E204,'ID-33'!D204,'ID-34'!E204,'ID-36'!D204,'ID-38'!E204,'ID-39'!E204,'ID-40'!E204,'ID-44'!D204,'ID-45'!E204,'ID-57'!D204,'ID-70'!C204,'ID-71'!D204)</f>
        <v>1.4031816095798038</v>
      </c>
      <c r="F197" s="1">
        <f>STDEV('ID-01'!B204,'ID-02'!B204,'ID-03'!C204,'ID-06'!B204,'ID-08'!C204,'ID-09'!D204,'ID-12'!B204,'ID-16'!D204,'ID-18'!E204,'ID-24'!E204,'ID-29'!F204,'ID-33'!E204,'ID-34'!F204,'ID-36'!E204,'ID-38'!F204,'ID-39'!F204,'ID-40'!F204,'ID-45'!F204,'ID-53'!C204,'ID-54'!B204,'ID-57'!E204,'ID-71'!E204)</f>
        <v>1.5907648402098942</v>
      </c>
      <c r="G197" s="1">
        <f>STDEV('ID-01'!C204,'ID-02'!C204,'ID-03'!D204,'ID-07'!B204,'ID-08'!D204,'ID-11'!D204,'ID-18'!F204,'ID-24'!F204,'ID-29'!G204,'ID-31'!B204,'ID-33'!F204,'ID-34'!G204,'ID-36'!F204,'ID-39'!G204,'ID-40'!G204,'ID-44'!E204,'ID-45'!G204,'ID-50'!B204,'ID-53'!D204,'ID-54'!C204,'ID-57'!F204,'ID-59'!E204,'ID-70'!D204,'ID-71'!F204)</f>
        <v>1.5209478706700823</v>
      </c>
      <c r="H197" s="1">
        <f>STDEV('ID-03'!E204,'ID-11'!E204,'ID-13'!E204,'ID-15'!E204,'ID-16'!E204,'ID-18'!G204,'ID-24'!G204,'ID-29'!H204,'ID-30'!F204,'ID-31'!C204,'ID-33'!G204,'ID-34'!H204,'ID-40'!H204,'ID-44'!F204,'ID-45'!H204,'ID-54'!D204,'ID-57'!G204,'ID-59'!F204,'ID-70'!E204,'ID-71'!G204)</f>
        <v>1.1927052748846896</v>
      </c>
      <c r="I197" s="1">
        <f>STDEV('ID-12'!C204,'ID-18'!H204,'ID-24'!H204,'ID-29'!I204,'ID-40'!I204,'ID-44'!G204,'ID-45'!I204,'ID-59'!G204)</f>
        <v>0.99616167203549177</v>
      </c>
      <c r="J197" s="1">
        <f>STDEV('ID-31'!D204,'ID-40'!J204,'ID-44'!H204,'ID-45'!J204,'ID-57'!H204)</f>
        <v>1.8847470651529961</v>
      </c>
      <c r="K197" s="1">
        <f>STDEV('ID-26'!E204,'ID-31'!E204,'ID-34'!I204,'ID-36'!G204,'ID-40'!K204,'ID-44'!I204,'ID-57'!I204)</f>
        <v>2.2508140802512533</v>
      </c>
    </row>
    <row r="198" spans="1:11" x14ac:dyDescent="0.25">
      <c r="A198" s="1">
        <v>24.25</v>
      </c>
      <c r="B198" s="1">
        <f>STDEV('ID-11'!B205,'ID-13'!B205,'ID-14'!B205,'ID-15'!B205,'ID-24'!B205,'ID-26'!B205,'ID-29'!B205,'ID-30'!B205,'ID-32'!B205,'ID-33'!B205,'ID-34'!B205,'ID-37'!B205,'ID-38'!B205,'ID-39'!B205,'ID-40'!B205,'ID-44'!B205,'ID-45'!B205,'ID-53'!B205,'ID-57'!B205,'ID-59'!B205,'ID-70'!B205,'ID-71'!B205)</f>
        <v>0.96456945011588691</v>
      </c>
      <c r="C198" s="1">
        <f>STDEV('ID-08'!B205,'ID-09'!B205,'ID-11'!C205,'ID-14'!C205,'ID-18'!B205,'ID-24'!C205,'ID-26'!C205,'ID-29'!C205,'ID-30'!C205,'ID-34'!C205,'ID-36'!B205,'ID-38'!C205,'ID-39'!C205,'ID-40'!C205,'ID-44'!C205,'ID-45'!C205,'ID-57'!C205,'ID-59'!C205)</f>
        <v>1.1821752260180052</v>
      </c>
      <c r="D198" s="1">
        <f>STDEV('ID-13'!C205,'ID-14'!D205,'ID-15'!C205,'ID-16'!B205,'ID-18'!C205,'ID-26'!D205,'ID-29'!D205,'ID-30'!D205,'ID-33'!C205,'ID-34'!D205,'ID-36'!C205,'ID-37'!C205,'ID-38'!D205,'ID-39'!D205,'ID-40'!D205,'ID-45'!D205,'ID-59'!D205,'ID-71'!C205)</f>
        <v>1.5420211431660849</v>
      </c>
      <c r="E198" s="1">
        <f>STDEV('ID-03'!B205,'ID-09'!C205,'ID-13'!D205,'ID-15'!D205,'ID-16'!C205,'ID-18'!D205,'ID-24'!D205,'ID-29'!E205,'ID-30'!E205,'ID-33'!D205,'ID-34'!E205,'ID-36'!D205,'ID-38'!E205,'ID-39'!E205,'ID-40'!E205,'ID-44'!D205,'ID-45'!E205,'ID-57'!D205,'ID-70'!C205,'ID-71'!D205)</f>
        <v>1.4094810687087518</v>
      </c>
      <c r="F198" s="1">
        <f>STDEV('ID-01'!B205,'ID-02'!B205,'ID-03'!C205,'ID-06'!B205,'ID-08'!C205,'ID-09'!D205,'ID-12'!B205,'ID-16'!D205,'ID-18'!E205,'ID-24'!E205,'ID-29'!F205,'ID-33'!E205,'ID-34'!F205,'ID-36'!E205,'ID-38'!F205,'ID-39'!F205,'ID-40'!F205,'ID-45'!F205,'ID-53'!C205,'ID-54'!B205,'ID-57'!E205,'ID-71'!E205)</f>
        <v>1.5969276623884761</v>
      </c>
      <c r="G198" s="1">
        <f>STDEV('ID-01'!C205,'ID-02'!C205,'ID-03'!D205,'ID-07'!B205,'ID-08'!D205,'ID-11'!D205,'ID-18'!F205,'ID-24'!F205,'ID-29'!G205,'ID-31'!B205,'ID-33'!F205,'ID-34'!G205,'ID-36'!F205,'ID-39'!G205,'ID-40'!G205,'ID-44'!E205,'ID-45'!G205,'ID-50'!B205,'ID-53'!D205,'ID-54'!C205,'ID-57'!F205,'ID-59'!E205,'ID-70'!D205,'ID-71'!F205)</f>
        <v>1.522089318823121</v>
      </c>
      <c r="H198" s="1">
        <f>STDEV('ID-03'!E205,'ID-11'!E205,'ID-13'!E205,'ID-15'!E205,'ID-16'!E205,'ID-18'!G205,'ID-24'!G205,'ID-29'!H205,'ID-30'!F205,'ID-31'!C205,'ID-33'!G205,'ID-34'!H205,'ID-40'!H205,'ID-44'!F205,'ID-45'!H205,'ID-54'!D205,'ID-57'!G205,'ID-59'!F205,'ID-70'!E205,'ID-71'!G205)</f>
        <v>1.2168627740099063</v>
      </c>
      <c r="I198" s="1">
        <f>STDEV('ID-12'!C205,'ID-18'!H205,'ID-24'!H205,'ID-29'!I205,'ID-40'!I205,'ID-44'!G205,'ID-45'!I205,'ID-59'!G205)</f>
        <v>1.0038443372347634</v>
      </c>
      <c r="J198" s="1">
        <f>STDEV('ID-31'!D205,'ID-40'!J205,'ID-44'!H205,'ID-45'!J205,'ID-57'!H205)</f>
        <v>1.9004203411929412</v>
      </c>
      <c r="K198" s="1">
        <f>STDEV('ID-26'!E205,'ID-31'!E205,'ID-34'!I205,'ID-36'!G205,'ID-40'!K205,'ID-44'!I205,'ID-57'!I205)</f>
        <v>2.2769189870313711</v>
      </c>
    </row>
    <row r="199" spans="1:11" x14ac:dyDescent="0.25">
      <c r="A199" s="1">
        <v>24.375</v>
      </c>
      <c r="B199" s="1">
        <f>STDEV('ID-11'!B206,'ID-13'!B206,'ID-14'!B206,'ID-15'!B206,'ID-24'!B206,'ID-26'!B206,'ID-29'!B206,'ID-30'!B206,'ID-32'!B206,'ID-33'!B206,'ID-34'!B206,'ID-37'!B206,'ID-38'!B206,'ID-39'!B206,'ID-40'!B206,'ID-44'!B206,'ID-45'!B206,'ID-53'!B206,'ID-57'!B206,'ID-59'!B206,'ID-70'!B206,'ID-71'!B206)</f>
        <v>0.96621623091615993</v>
      </c>
      <c r="C199" s="1">
        <f>STDEV('ID-08'!B206,'ID-09'!B206,'ID-11'!C206,'ID-14'!C206,'ID-18'!B206,'ID-24'!C206,'ID-26'!C206,'ID-29'!C206,'ID-30'!C206,'ID-34'!C206,'ID-36'!B206,'ID-38'!C206,'ID-39'!C206,'ID-40'!C206,'ID-44'!C206,'ID-45'!C206,'ID-57'!C206,'ID-59'!C206)</f>
        <v>1.1600844417669862</v>
      </c>
      <c r="D199" s="1">
        <f>STDEV('ID-13'!C206,'ID-14'!D206,'ID-15'!C206,'ID-16'!B206,'ID-18'!C206,'ID-26'!D206,'ID-29'!D206,'ID-30'!D206,'ID-33'!C206,'ID-34'!D206,'ID-36'!C206,'ID-37'!C206,'ID-38'!D206,'ID-39'!D206,'ID-40'!D206,'ID-45'!D206,'ID-59'!D206,'ID-71'!C206)</f>
        <v>1.542376659351838</v>
      </c>
      <c r="E199" s="1">
        <f>STDEV('ID-03'!B206,'ID-09'!C206,'ID-13'!D206,'ID-15'!D206,'ID-16'!C206,'ID-18'!D206,'ID-24'!D206,'ID-29'!E206,'ID-30'!E206,'ID-33'!D206,'ID-34'!E206,'ID-36'!D206,'ID-38'!E206,'ID-39'!E206,'ID-40'!E206,'ID-44'!D206,'ID-45'!E206,'ID-57'!D206,'ID-70'!C206,'ID-71'!D206)</f>
        <v>1.4223903381141234</v>
      </c>
      <c r="F199" s="1">
        <f>STDEV('ID-01'!B206,'ID-02'!B206,'ID-03'!C206,'ID-06'!B206,'ID-08'!C206,'ID-09'!D206,'ID-12'!B206,'ID-16'!D206,'ID-18'!E206,'ID-24'!E206,'ID-29'!F206,'ID-33'!E206,'ID-34'!F206,'ID-36'!E206,'ID-38'!F206,'ID-39'!F206,'ID-40'!F206,'ID-45'!F206,'ID-53'!C206,'ID-54'!B206,'ID-57'!E206,'ID-71'!E206)</f>
        <v>1.6002355265845669</v>
      </c>
      <c r="G199" s="1">
        <f>STDEV('ID-01'!C206,'ID-02'!C206,'ID-03'!D206,'ID-07'!B206,'ID-08'!D206,'ID-11'!D206,'ID-18'!F206,'ID-24'!F206,'ID-29'!G206,'ID-31'!B206,'ID-33'!F206,'ID-34'!G206,'ID-36'!F206,'ID-39'!G206,'ID-40'!G206,'ID-44'!E206,'ID-45'!G206,'ID-50'!B206,'ID-53'!D206,'ID-54'!C206,'ID-57'!F206,'ID-59'!E206,'ID-70'!D206,'ID-71'!F206)</f>
        <v>1.5207886932291821</v>
      </c>
      <c r="H199" s="1">
        <f>STDEV('ID-03'!E206,'ID-11'!E206,'ID-13'!E206,'ID-15'!E206,'ID-16'!E206,'ID-18'!G206,'ID-24'!G206,'ID-29'!H206,'ID-30'!F206,'ID-31'!C206,'ID-33'!G206,'ID-34'!H206,'ID-40'!H206,'ID-44'!F206,'ID-45'!H206,'ID-54'!D206,'ID-57'!G206,'ID-59'!F206,'ID-70'!E206,'ID-71'!G206)</f>
        <v>1.2163150557416225</v>
      </c>
      <c r="I199" s="1">
        <f>STDEV('ID-12'!C206,'ID-18'!H206,'ID-24'!H206,'ID-29'!I206,'ID-40'!I206,'ID-44'!G206,'ID-45'!I206,'ID-59'!G206)</f>
        <v>1.0103463317865482</v>
      </c>
      <c r="J199" s="1">
        <f>STDEV('ID-31'!D206,'ID-40'!J206,'ID-44'!H206,'ID-45'!J206,'ID-57'!H206)</f>
        <v>1.9033701430234302</v>
      </c>
      <c r="K199" s="1">
        <f>STDEV('ID-26'!E206,'ID-31'!E206,'ID-34'!I206,'ID-36'!G206,'ID-40'!K206,'ID-44'!I206,'ID-57'!I206)</f>
        <v>2.2916806102444616</v>
      </c>
    </row>
    <row r="200" spans="1:11" x14ac:dyDescent="0.25">
      <c r="A200" s="1">
        <v>24.5</v>
      </c>
      <c r="B200" s="1">
        <f>STDEV('ID-11'!B207,'ID-13'!B207,'ID-14'!B207,'ID-15'!B207,'ID-24'!B207,'ID-26'!B207,'ID-29'!B207,'ID-30'!B207,'ID-32'!B207,'ID-33'!B207,'ID-34'!B207,'ID-37'!B207,'ID-38'!B207,'ID-39'!B207,'ID-40'!B207,'ID-44'!B207,'ID-45'!B207,'ID-53'!B207,'ID-57'!B207,'ID-59'!B207,'ID-70'!B207,'ID-71'!B207)</f>
        <v>0.95664798118124539</v>
      </c>
      <c r="C200" s="1">
        <f>STDEV('ID-08'!B207,'ID-09'!B207,'ID-11'!C207,'ID-14'!C207,'ID-18'!B207,'ID-24'!C207,'ID-26'!C207,'ID-29'!C207,'ID-30'!C207,'ID-34'!C207,'ID-36'!B207,'ID-38'!C207,'ID-39'!C207,'ID-40'!C207,'ID-44'!C207,'ID-45'!C207,'ID-57'!C207,'ID-59'!C207)</f>
        <v>1.1717215395407821</v>
      </c>
      <c r="D200" s="1">
        <f>STDEV('ID-13'!C207,'ID-14'!D207,'ID-15'!C207,'ID-16'!B207,'ID-18'!C207,'ID-26'!D207,'ID-29'!D207,'ID-30'!D207,'ID-33'!C207,'ID-34'!D207,'ID-36'!C207,'ID-37'!C207,'ID-38'!D207,'ID-39'!D207,'ID-40'!D207,'ID-45'!D207,'ID-59'!D207,'ID-71'!C207)</f>
        <v>1.5365197003882713</v>
      </c>
      <c r="E200" s="1">
        <f>STDEV('ID-03'!B207,'ID-09'!C207,'ID-13'!D207,'ID-15'!D207,'ID-16'!C207,'ID-18'!D207,'ID-24'!D207,'ID-29'!E207,'ID-30'!E207,'ID-33'!D207,'ID-34'!E207,'ID-36'!D207,'ID-38'!E207,'ID-39'!E207,'ID-40'!E207,'ID-44'!D207,'ID-45'!E207,'ID-57'!D207,'ID-70'!C207,'ID-71'!D207)</f>
        <v>1.4327566451819866</v>
      </c>
      <c r="F200" s="1">
        <f>STDEV('ID-01'!B207,'ID-02'!B207,'ID-03'!C207,'ID-06'!B207,'ID-08'!C207,'ID-09'!D207,'ID-12'!B207,'ID-16'!D207,'ID-18'!E207,'ID-24'!E207,'ID-29'!F207,'ID-33'!E207,'ID-34'!F207,'ID-36'!E207,'ID-38'!F207,'ID-39'!F207,'ID-40'!F207,'ID-45'!F207,'ID-53'!C207,'ID-54'!B207,'ID-57'!E207,'ID-71'!E207)</f>
        <v>1.6010108892990056</v>
      </c>
      <c r="G200" s="1">
        <f>STDEV('ID-01'!C207,'ID-02'!C207,'ID-03'!D207,'ID-07'!B207,'ID-08'!D207,'ID-11'!D207,'ID-18'!F207,'ID-24'!F207,'ID-29'!G207,'ID-31'!B207,'ID-33'!F207,'ID-34'!G207,'ID-36'!F207,'ID-39'!G207,'ID-40'!G207,'ID-44'!E207,'ID-45'!G207,'ID-50'!B207,'ID-53'!D207,'ID-54'!C207,'ID-57'!F207,'ID-59'!E207,'ID-70'!D207,'ID-71'!F207)</f>
        <v>1.5190360066014228</v>
      </c>
      <c r="H200" s="1">
        <f>STDEV('ID-03'!E207,'ID-11'!E207,'ID-13'!E207,'ID-15'!E207,'ID-16'!E207,'ID-18'!G207,'ID-24'!G207,'ID-29'!H207,'ID-30'!F207,'ID-31'!C207,'ID-33'!G207,'ID-34'!H207,'ID-40'!H207,'ID-44'!F207,'ID-45'!H207,'ID-54'!D207,'ID-57'!G207,'ID-59'!F207,'ID-70'!E207,'ID-71'!G207)</f>
        <v>1.2168851672816474</v>
      </c>
      <c r="I200" s="1">
        <f>STDEV('ID-12'!C207,'ID-18'!H207,'ID-24'!H207,'ID-29'!I207,'ID-40'!I207,'ID-44'!G207,'ID-45'!I207,'ID-59'!G207)</f>
        <v>1.0125581828748567</v>
      </c>
      <c r="J200" s="1">
        <f>STDEV('ID-31'!D207,'ID-40'!J207,'ID-44'!H207,'ID-45'!J207,'ID-57'!H207)</f>
        <v>1.8931741252046195</v>
      </c>
      <c r="K200" s="1">
        <f>STDEV('ID-26'!E207,'ID-31'!E207,'ID-34'!I207,'ID-36'!G207,'ID-40'!K207,'ID-44'!I207,'ID-57'!I207)</f>
        <v>2.2817594982276779</v>
      </c>
    </row>
    <row r="201" spans="1:11" x14ac:dyDescent="0.25">
      <c r="A201" s="1">
        <v>24.625</v>
      </c>
      <c r="B201" s="1">
        <f>STDEV('ID-11'!B208,'ID-13'!B208,'ID-14'!B208,'ID-15'!B208,'ID-24'!B208,'ID-26'!B208,'ID-29'!B208,'ID-30'!B208,'ID-32'!B208,'ID-33'!B208,'ID-34'!B208,'ID-37'!B208,'ID-38'!B208,'ID-39'!B208,'ID-40'!B208,'ID-44'!B208,'ID-45'!B208,'ID-53'!B208,'ID-57'!B208,'ID-59'!B208,'ID-70'!B208,'ID-71'!B208)</f>
        <v>0.94827578623159858</v>
      </c>
      <c r="C201" s="1">
        <f>STDEV('ID-08'!B208,'ID-09'!B208,'ID-11'!C208,'ID-14'!C208,'ID-18'!B208,'ID-24'!C208,'ID-26'!C208,'ID-29'!C208,'ID-30'!C208,'ID-34'!C208,'ID-36'!B208,'ID-38'!C208,'ID-39'!C208,'ID-40'!C208,'ID-44'!C208,'ID-45'!C208,'ID-57'!C208,'ID-59'!C208)</f>
        <v>1.197768479205592</v>
      </c>
      <c r="D201" s="1">
        <f>STDEV('ID-13'!C208,'ID-14'!D208,'ID-15'!C208,'ID-16'!B208,'ID-18'!C208,'ID-26'!D208,'ID-29'!D208,'ID-30'!D208,'ID-33'!C208,'ID-34'!D208,'ID-36'!C208,'ID-37'!C208,'ID-38'!D208,'ID-39'!D208,'ID-40'!D208,'ID-45'!D208,'ID-59'!D208,'ID-71'!C208)</f>
        <v>1.5416489227538461</v>
      </c>
      <c r="E201" s="1">
        <f>STDEV('ID-03'!B208,'ID-09'!C208,'ID-13'!D208,'ID-15'!D208,'ID-16'!C208,'ID-18'!D208,'ID-24'!D208,'ID-29'!E208,'ID-30'!E208,'ID-33'!D208,'ID-34'!E208,'ID-36'!D208,'ID-38'!E208,'ID-39'!E208,'ID-40'!E208,'ID-44'!D208,'ID-45'!E208,'ID-57'!D208,'ID-70'!C208,'ID-71'!D208)</f>
        <v>1.4248444627997883</v>
      </c>
      <c r="F201" s="1">
        <f>STDEV('ID-01'!B208,'ID-02'!B208,'ID-03'!C208,'ID-06'!B208,'ID-08'!C208,'ID-09'!D208,'ID-12'!B208,'ID-16'!D208,'ID-18'!E208,'ID-24'!E208,'ID-29'!F208,'ID-33'!E208,'ID-34'!F208,'ID-36'!E208,'ID-38'!F208,'ID-39'!F208,'ID-40'!F208,'ID-45'!F208,'ID-53'!C208,'ID-54'!B208,'ID-57'!E208,'ID-71'!E208)</f>
        <v>1.5979181087626071</v>
      </c>
      <c r="G201" s="1">
        <f>STDEV('ID-01'!C208,'ID-02'!C208,'ID-03'!D208,'ID-07'!B208,'ID-08'!D208,'ID-11'!D208,'ID-18'!F208,'ID-24'!F208,'ID-29'!G208,'ID-31'!B208,'ID-33'!F208,'ID-34'!G208,'ID-36'!F208,'ID-39'!G208,'ID-40'!G208,'ID-44'!E208,'ID-45'!G208,'ID-50'!B208,'ID-53'!D208,'ID-54'!C208,'ID-57'!F208,'ID-59'!E208,'ID-70'!D208,'ID-71'!F208)</f>
        <v>1.5208876288395579</v>
      </c>
      <c r="H201" s="1">
        <f>STDEV('ID-03'!E208,'ID-11'!E208,'ID-13'!E208,'ID-15'!E208,'ID-16'!E208,'ID-18'!G208,'ID-24'!G208,'ID-29'!H208,'ID-30'!F208,'ID-31'!C208,'ID-33'!G208,'ID-34'!H208,'ID-40'!H208,'ID-44'!F208,'ID-45'!H208,'ID-54'!D208,'ID-57'!G208,'ID-59'!F208,'ID-70'!E208,'ID-71'!G208)</f>
        <v>1.2183579992630396</v>
      </c>
      <c r="I201" s="1">
        <f>STDEV('ID-12'!C208,'ID-18'!H208,'ID-24'!H208,'ID-29'!I208,'ID-40'!I208,'ID-44'!G208,'ID-45'!I208,'ID-59'!G208)</f>
        <v>1.0167125850976289</v>
      </c>
      <c r="J201" s="1">
        <f>STDEV('ID-31'!D208,'ID-40'!J208,'ID-44'!H208,'ID-45'!J208,'ID-57'!H208)</f>
        <v>1.9003250454383611</v>
      </c>
      <c r="K201" s="1">
        <f>STDEV('ID-26'!E208,'ID-31'!E208,'ID-34'!I208,'ID-36'!G208,'ID-40'!K208,'ID-44'!I208,'ID-57'!I208)</f>
        <v>2.2801972875925278</v>
      </c>
    </row>
    <row r="202" spans="1:11" x14ac:dyDescent="0.25">
      <c r="A202" s="1">
        <v>24.75</v>
      </c>
      <c r="B202" s="1">
        <f>STDEV('ID-11'!B209,'ID-13'!B209,'ID-14'!B209,'ID-15'!B209,'ID-24'!B209,'ID-26'!B209,'ID-29'!B209,'ID-30'!B209,'ID-32'!B209,'ID-33'!B209,'ID-34'!B209,'ID-37'!B209,'ID-38'!B209,'ID-39'!B209,'ID-40'!B209,'ID-44'!B209,'ID-45'!B209,'ID-53'!B209,'ID-57'!B209,'ID-59'!B209,'ID-70'!B209,'ID-71'!B209)</f>
        <v>0.94142175623987234</v>
      </c>
      <c r="C202" s="1">
        <f>STDEV('ID-08'!B209,'ID-09'!B209,'ID-11'!C209,'ID-14'!C209,'ID-18'!B209,'ID-24'!C209,'ID-26'!C209,'ID-29'!C209,'ID-30'!C209,'ID-34'!C209,'ID-36'!B209,'ID-38'!C209,'ID-39'!C209,'ID-40'!C209,'ID-44'!C209,'ID-45'!C209,'ID-57'!C209,'ID-59'!C209)</f>
        <v>1.2044695316458773</v>
      </c>
      <c r="D202" s="1">
        <f>STDEV('ID-13'!C209,'ID-14'!D209,'ID-15'!C209,'ID-16'!B209,'ID-18'!C209,'ID-26'!D209,'ID-29'!D209,'ID-30'!D209,'ID-33'!C209,'ID-34'!D209,'ID-36'!C209,'ID-37'!C209,'ID-38'!D209,'ID-39'!D209,'ID-40'!D209,'ID-45'!D209,'ID-59'!D209,'ID-71'!C209)</f>
        <v>1.5509002075311349</v>
      </c>
      <c r="E202" s="1">
        <f>STDEV('ID-03'!B209,'ID-09'!C209,'ID-13'!D209,'ID-15'!D209,'ID-16'!C209,'ID-18'!D209,'ID-24'!D209,'ID-29'!E209,'ID-30'!E209,'ID-33'!D209,'ID-34'!E209,'ID-36'!D209,'ID-38'!E209,'ID-39'!E209,'ID-40'!E209,'ID-44'!D209,'ID-45'!E209,'ID-57'!D209,'ID-70'!C209,'ID-71'!D209)</f>
        <v>1.4142712812605209</v>
      </c>
      <c r="F202" s="1">
        <f>STDEV('ID-01'!B209,'ID-02'!B209,'ID-03'!C209,'ID-06'!B209,'ID-08'!C209,'ID-09'!D209,'ID-12'!B209,'ID-16'!D209,'ID-18'!E209,'ID-24'!E209,'ID-29'!F209,'ID-33'!E209,'ID-34'!F209,'ID-36'!E209,'ID-38'!F209,'ID-39'!F209,'ID-40'!F209,'ID-45'!F209,'ID-53'!C209,'ID-54'!B209,'ID-57'!E209,'ID-71'!E209)</f>
        <v>1.597119898090736</v>
      </c>
      <c r="G202" s="1">
        <f>STDEV('ID-01'!C209,'ID-02'!C209,'ID-03'!D209,'ID-07'!B209,'ID-08'!D209,'ID-11'!D209,'ID-18'!F209,'ID-24'!F209,'ID-29'!G209,'ID-31'!B209,'ID-33'!F209,'ID-34'!G209,'ID-36'!F209,'ID-39'!G209,'ID-40'!G209,'ID-44'!E209,'ID-45'!G209,'ID-50'!B209,'ID-53'!D209,'ID-54'!C209,'ID-57'!F209,'ID-59'!E209,'ID-70'!D209,'ID-71'!F209)</f>
        <v>1.5225256657257022</v>
      </c>
      <c r="H202" s="1">
        <f>STDEV('ID-03'!E209,'ID-11'!E209,'ID-13'!E209,'ID-15'!E209,'ID-16'!E209,'ID-18'!G209,'ID-24'!G209,'ID-29'!H209,'ID-30'!F209,'ID-31'!C209,'ID-33'!G209,'ID-34'!H209,'ID-40'!H209,'ID-44'!F209,'ID-45'!H209,'ID-54'!D209,'ID-57'!G209,'ID-59'!F209,'ID-70'!E209,'ID-71'!G209)</f>
        <v>1.2285594671654296</v>
      </c>
      <c r="I202" s="1">
        <f>STDEV('ID-12'!C209,'ID-18'!H209,'ID-24'!H209,'ID-29'!I209,'ID-40'!I209,'ID-44'!G209,'ID-45'!I209,'ID-59'!G209)</f>
        <v>1.0221444802404902</v>
      </c>
      <c r="J202" s="1">
        <f>STDEV('ID-31'!D209,'ID-40'!J209,'ID-44'!H209,'ID-45'!J209,'ID-57'!H209)</f>
        <v>1.893105951067966</v>
      </c>
      <c r="K202" s="1">
        <f>STDEV('ID-26'!E209,'ID-31'!E209,'ID-34'!I209,'ID-36'!G209,'ID-40'!K209,'ID-44'!I209,'ID-57'!I209)</f>
        <v>2.2846492871321247</v>
      </c>
    </row>
    <row r="203" spans="1:11" x14ac:dyDescent="0.25">
      <c r="A203" s="1">
        <v>24.875</v>
      </c>
      <c r="B203" s="1">
        <f>STDEV('ID-11'!B210,'ID-13'!B210,'ID-14'!B210,'ID-15'!B210,'ID-24'!B210,'ID-26'!B210,'ID-29'!B210,'ID-30'!B210,'ID-32'!B210,'ID-33'!B210,'ID-34'!B210,'ID-37'!B210,'ID-38'!B210,'ID-39'!B210,'ID-40'!B210,'ID-44'!B210,'ID-45'!B210,'ID-53'!B210,'ID-57'!B210,'ID-59'!B210,'ID-70'!B210,'ID-71'!B210)</f>
        <v>0.93927263096057645</v>
      </c>
      <c r="C203" s="1">
        <f>STDEV('ID-08'!B210,'ID-09'!B210,'ID-11'!C210,'ID-14'!C210,'ID-18'!B210,'ID-24'!C210,'ID-26'!C210,'ID-29'!C210,'ID-30'!C210,'ID-34'!C210,'ID-36'!B210,'ID-38'!C210,'ID-39'!C210,'ID-40'!C210,'ID-44'!C210,'ID-45'!C210,'ID-57'!C210,'ID-59'!C210)</f>
        <v>1.1932843499043735</v>
      </c>
      <c r="D203" s="1">
        <f>STDEV('ID-13'!C210,'ID-14'!D210,'ID-15'!C210,'ID-16'!B210,'ID-18'!C210,'ID-26'!D210,'ID-29'!D210,'ID-30'!D210,'ID-33'!C210,'ID-34'!D210,'ID-36'!C210,'ID-37'!C210,'ID-38'!D210,'ID-39'!D210,'ID-40'!D210,'ID-45'!D210,'ID-59'!D210,'ID-71'!C210)</f>
        <v>1.5513687581756184</v>
      </c>
      <c r="E203" s="1">
        <f>STDEV('ID-03'!B210,'ID-09'!C210,'ID-13'!D210,'ID-15'!D210,'ID-16'!C210,'ID-18'!D210,'ID-24'!D210,'ID-29'!E210,'ID-30'!E210,'ID-33'!D210,'ID-34'!E210,'ID-36'!D210,'ID-38'!E210,'ID-39'!E210,'ID-40'!E210,'ID-44'!D210,'ID-45'!E210,'ID-57'!D210,'ID-70'!C210,'ID-71'!D210)</f>
        <v>1.394707378053976</v>
      </c>
      <c r="F203" s="1">
        <f>STDEV('ID-01'!B210,'ID-02'!B210,'ID-03'!C210,'ID-06'!B210,'ID-08'!C210,'ID-09'!D210,'ID-12'!B210,'ID-16'!D210,'ID-18'!E210,'ID-24'!E210,'ID-29'!F210,'ID-33'!E210,'ID-34'!F210,'ID-36'!E210,'ID-38'!F210,'ID-39'!F210,'ID-40'!F210,'ID-45'!F210,'ID-53'!C210,'ID-54'!B210,'ID-57'!E210,'ID-71'!E210)</f>
        <v>1.6025609350428176</v>
      </c>
      <c r="G203" s="1">
        <f>STDEV('ID-01'!C210,'ID-02'!C210,'ID-03'!D210,'ID-07'!B210,'ID-08'!D210,'ID-11'!D210,'ID-18'!F210,'ID-24'!F210,'ID-29'!G210,'ID-31'!B210,'ID-33'!F210,'ID-34'!G210,'ID-36'!F210,'ID-39'!G210,'ID-40'!G210,'ID-44'!E210,'ID-45'!G210,'ID-50'!B210,'ID-53'!D210,'ID-54'!C210,'ID-57'!F210,'ID-59'!E210,'ID-70'!D210,'ID-71'!F210)</f>
        <v>1.5236604338236681</v>
      </c>
      <c r="H203" s="1">
        <f>STDEV('ID-03'!E210,'ID-11'!E210,'ID-13'!E210,'ID-15'!E210,'ID-16'!E210,'ID-18'!G210,'ID-24'!G210,'ID-29'!H210,'ID-30'!F210,'ID-31'!C210,'ID-33'!G210,'ID-34'!H210,'ID-40'!H210,'ID-44'!F210,'ID-45'!H210,'ID-54'!D210,'ID-57'!G210,'ID-59'!F210,'ID-70'!E210,'ID-71'!G210)</f>
        <v>1.2303473284113597</v>
      </c>
      <c r="I203" s="1">
        <f>STDEV('ID-12'!C210,'ID-18'!H210,'ID-24'!H210,'ID-29'!I210,'ID-40'!I210,'ID-44'!G210,'ID-45'!I210,'ID-59'!G210)</f>
        <v>1.025471856872338</v>
      </c>
      <c r="J203" s="1">
        <f>STDEV('ID-31'!D210,'ID-40'!J210,'ID-44'!H210,'ID-45'!J210,'ID-57'!H210)</f>
        <v>1.9214780800657343</v>
      </c>
      <c r="K203" s="1">
        <f>STDEV('ID-26'!E210,'ID-31'!E210,'ID-34'!I210,'ID-36'!G210,'ID-40'!K210,'ID-44'!I210,'ID-57'!I210)</f>
        <v>2.2854476030433557</v>
      </c>
    </row>
    <row r="204" spans="1:11" x14ac:dyDescent="0.25">
      <c r="A204" s="1">
        <v>25</v>
      </c>
      <c r="B204" s="1">
        <f>STDEV('ID-11'!B211,'ID-13'!B211,'ID-14'!B211,'ID-15'!B211,'ID-24'!B211,'ID-26'!B211,'ID-29'!B211,'ID-30'!B211,'ID-32'!B211,'ID-33'!B211,'ID-34'!B211,'ID-37'!B211,'ID-38'!B211,'ID-39'!B211,'ID-40'!B211,'ID-44'!B211,'ID-45'!B211,'ID-53'!B211,'ID-57'!B211,'ID-59'!B211,'ID-70'!B211,'ID-71'!B211)</f>
        <v>0.9319773709808119</v>
      </c>
      <c r="C204" s="1">
        <f>STDEV('ID-08'!B211,'ID-09'!B211,'ID-11'!C211,'ID-14'!C211,'ID-18'!B211,'ID-24'!C211,'ID-26'!C211,'ID-29'!C211,'ID-30'!C211,'ID-34'!C211,'ID-36'!B211,'ID-38'!C211,'ID-39'!C211,'ID-40'!C211,'ID-44'!C211,'ID-45'!C211,'ID-57'!C211,'ID-59'!C211)</f>
        <v>1.2150700146365185</v>
      </c>
      <c r="D204" s="1">
        <f>STDEV('ID-13'!C211,'ID-14'!D211,'ID-15'!C211,'ID-16'!B211,'ID-18'!C211,'ID-26'!D211,'ID-29'!D211,'ID-30'!D211,'ID-33'!C211,'ID-34'!D211,'ID-36'!C211,'ID-37'!C211,'ID-38'!D211,'ID-39'!D211,'ID-40'!D211,'ID-45'!D211,'ID-59'!D211,'ID-71'!C211)</f>
        <v>1.5534698039577166</v>
      </c>
      <c r="E204" s="1">
        <f>STDEV('ID-03'!B211,'ID-09'!C211,'ID-13'!D211,'ID-15'!D211,'ID-16'!C211,'ID-18'!D211,'ID-24'!D211,'ID-29'!E211,'ID-30'!E211,'ID-33'!D211,'ID-34'!E211,'ID-36'!D211,'ID-38'!E211,'ID-39'!E211,'ID-40'!E211,'ID-44'!D211,'ID-45'!E211,'ID-57'!D211,'ID-70'!C211,'ID-71'!D211)</f>
        <v>1.3891610113966406</v>
      </c>
      <c r="F204" s="1">
        <f>STDEV('ID-01'!B211,'ID-02'!B211,'ID-03'!C211,'ID-06'!B211,'ID-08'!C211,'ID-09'!D211,'ID-12'!B211,'ID-16'!D211,'ID-18'!E211,'ID-24'!E211,'ID-29'!F211,'ID-33'!E211,'ID-34'!F211,'ID-36'!E211,'ID-38'!F211,'ID-39'!F211,'ID-40'!F211,'ID-45'!F211,'ID-53'!C211,'ID-54'!B211,'ID-57'!E211,'ID-71'!E211)</f>
        <v>1.6103228787655925</v>
      </c>
      <c r="G204" s="1">
        <f>STDEV('ID-01'!C211,'ID-02'!C211,'ID-03'!D211,'ID-07'!B211,'ID-08'!D211,'ID-11'!D211,'ID-18'!F211,'ID-24'!F211,'ID-29'!G211,'ID-31'!B211,'ID-33'!F211,'ID-34'!G211,'ID-36'!F211,'ID-39'!G211,'ID-40'!G211,'ID-44'!E211,'ID-45'!G211,'ID-50'!B211,'ID-53'!D211,'ID-54'!C211,'ID-57'!F211,'ID-59'!E211,'ID-70'!D211,'ID-71'!F211)</f>
        <v>1.5251055845118722</v>
      </c>
      <c r="H204" s="1">
        <f>STDEV('ID-03'!E211,'ID-11'!E211,'ID-13'!E211,'ID-15'!E211,'ID-16'!E211,'ID-18'!G211,'ID-24'!G211,'ID-29'!H211,'ID-30'!F211,'ID-31'!C211,'ID-33'!G211,'ID-34'!H211,'ID-40'!H211,'ID-44'!F211,'ID-45'!H211,'ID-54'!D211,'ID-57'!G211,'ID-59'!F211,'ID-70'!E211,'ID-71'!G211)</f>
        <v>1.2241187216086049</v>
      </c>
      <c r="I204" s="1">
        <f>STDEV('ID-12'!C211,'ID-18'!H211,'ID-24'!H211,'ID-29'!I211,'ID-40'!I211,'ID-44'!G211,'ID-45'!I211,'ID-59'!G211)</f>
        <v>1.0134281069684701</v>
      </c>
      <c r="J204" s="1">
        <f>STDEV('ID-31'!D211,'ID-40'!J211,'ID-44'!H211,'ID-45'!J211,'ID-57'!H211)</f>
        <v>1.9348041337149358</v>
      </c>
      <c r="K204" s="1">
        <f>STDEV('ID-26'!E211,'ID-31'!E211,'ID-34'!I211,'ID-36'!G211,'ID-40'!K211,'ID-44'!I211,'ID-57'!I211)</f>
        <v>2.3122825325762526</v>
      </c>
    </row>
    <row r="205" spans="1:11" x14ac:dyDescent="0.25">
      <c r="A205" s="1">
        <v>25.125</v>
      </c>
      <c r="B205" s="1">
        <f>STDEV('ID-11'!B212,'ID-13'!B212,'ID-14'!B212,'ID-15'!B212,'ID-24'!B212,'ID-26'!B212,'ID-29'!B212,'ID-30'!B212,'ID-32'!B212,'ID-33'!B212,'ID-34'!B212,'ID-37'!B212,'ID-38'!B212,'ID-39'!B212,'ID-40'!B212,'ID-44'!B212,'ID-45'!B212,'ID-53'!B212,'ID-57'!B212,'ID-59'!B212,'ID-70'!B212,'ID-71'!B212)</f>
        <v>0.92980468191826404</v>
      </c>
      <c r="C205" s="1">
        <f>STDEV('ID-08'!B212,'ID-09'!B212,'ID-11'!C212,'ID-14'!C212,'ID-18'!B212,'ID-24'!C212,'ID-26'!C212,'ID-29'!C212,'ID-30'!C212,'ID-34'!C212,'ID-36'!B212,'ID-38'!C212,'ID-39'!C212,'ID-40'!C212,'ID-44'!C212,'ID-45'!C212,'ID-57'!C212,'ID-59'!C212)</f>
        <v>1.2356441477117486</v>
      </c>
      <c r="D205" s="1">
        <f>STDEV('ID-13'!C212,'ID-14'!D212,'ID-15'!C212,'ID-16'!B212,'ID-18'!C212,'ID-26'!D212,'ID-29'!D212,'ID-30'!D212,'ID-33'!C212,'ID-34'!D212,'ID-36'!C212,'ID-37'!C212,'ID-38'!D212,'ID-39'!D212,'ID-40'!D212,'ID-45'!D212,'ID-59'!D212,'ID-71'!C212)</f>
        <v>1.564871972634982</v>
      </c>
      <c r="E205" s="1">
        <f>STDEV('ID-03'!B212,'ID-09'!C212,'ID-13'!D212,'ID-15'!D212,'ID-16'!C212,'ID-18'!D212,'ID-24'!D212,'ID-29'!E212,'ID-30'!E212,'ID-33'!D212,'ID-34'!E212,'ID-36'!D212,'ID-38'!E212,'ID-39'!E212,'ID-40'!E212,'ID-44'!D212,'ID-45'!E212,'ID-57'!D212,'ID-70'!C212,'ID-71'!D212)</f>
        <v>1.3929906878344105</v>
      </c>
      <c r="F205" s="1">
        <f>STDEV('ID-01'!B212,'ID-02'!B212,'ID-03'!C212,'ID-06'!B212,'ID-08'!C212,'ID-09'!D212,'ID-12'!B212,'ID-16'!D212,'ID-18'!E212,'ID-24'!E212,'ID-29'!F212,'ID-33'!E212,'ID-34'!F212,'ID-36'!E212,'ID-38'!F212,'ID-39'!F212,'ID-40'!F212,'ID-45'!F212,'ID-53'!C212,'ID-54'!B212,'ID-57'!E212,'ID-71'!E212)</f>
        <v>1.61163905750877</v>
      </c>
      <c r="G205" s="1">
        <f>STDEV('ID-01'!C212,'ID-02'!C212,'ID-03'!D212,'ID-07'!B212,'ID-08'!D212,'ID-11'!D212,'ID-18'!F212,'ID-24'!F212,'ID-29'!G212,'ID-31'!B212,'ID-33'!F212,'ID-34'!G212,'ID-36'!F212,'ID-39'!G212,'ID-40'!G212,'ID-44'!E212,'ID-45'!G212,'ID-50'!B212,'ID-53'!D212,'ID-54'!C212,'ID-57'!F212,'ID-59'!E212,'ID-70'!D212,'ID-71'!F212)</f>
        <v>1.5250799111187894</v>
      </c>
      <c r="H205" s="1">
        <f>STDEV('ID-03'!E212,'ID-11'!E212,'ID-13'!E212,'ID-15'!E212,'ID-16'!E212,'ID-18'!G212,'ID-24'!G212,'ID-29'!H212,'ID-30'!F212,'ID-31'!C212,'ID-33'!G212,'ID-34'!H212,'ID-40'!H212,'ID-44'!F212,'ID-45'!H212,'ID-54'!D212,'ID-57'!G212,'ID-59'!F212,'ID-70'!E212,'ID-71'!G212)</f>
        <v>1.2186622953624131</v>
      </c>
      <c r="I205" s="1">
        <f>STDEV('ID-12'!C212,'ID-18'!H212,'ID-24'!H212,'ID-29'!I212,'ID-40'!I212,'ID-44'!G212,'ID-45'!I212,'ID-59'!G212)</f>
        <v>0.97609322821867206</v>
      </c>
      <c r="J205" s="1">
        <f>STDEV('ID-31'!D212,'ID-40'!J212,'ID-44'!H212,'ID-45'!J212,'ID-57'!H212)</f>
        <v>1.936516762277569</v>
      </c>
      <c r="K205" s="1">
        <f>STDEV('ID-26'!E212,'ID-31'!E212,'ID-34'!I212,'ID-36'!G212,'ID-40'!K212,'ID-44'!I212,'ID-57'!I212)</f>
        <v>2.3199800860368494</v>
      </c>
    </row>
    <row r="206" spans="1:11" x14ac:dyDescent="0.25">
      <c r="A206" s="1">
        <v>25.25</v>
      </c>
      <c r="B206" s="1">
        <f>STDEV('ID-11'!B213,'ID-13'!B213,'ID-14'!B213,'ID-15'!B213,'ID-24'!B213,'ID-26'!B213,'ID-29'!B213,'ID-30'!B213,'ID-32'!B213,'ID-33'!B213,'ID-34'!B213,'ID-37'!B213,'ID-38'!B213,'ID-39'!B213,'ID-40'!B213,'ID-44'!B213,'ID-45'!B213,'ID-53'!B213,'ID-57'!B213,'ID-59'!B213,'ID-70'!B213,'ID-71'!B213)</f>
        <v>0.93715261965729746</v>
      </c>
      <c r="C206" s="1">
        <f>STDEV('ID-08'!B213,'ID-09'!B213,'ID-11'!C213,'ID-14'!C213,'ID-18'!B213,'ID-24'!C213,'ID-26'!C213,'ID-29'!C213,'ID-30'!C213,'ID-34'!C213,'ID-36'!B213,'ID-38'!C213,'ID-39'!C213,'ID-40'!C213,'ID-44'!C213,'ID-45'!C213,'ID-57'!C213,'ID-59'!C213)</f>
        <v>1.2367058192722087</v>
      </c>
      <c r="D206" s="1">
        <f>STDEV('ID-13'!C213,'ID-14'!D213,'ID-15'!C213,'ID-16'!B213,'ID-18'!C213,'ID-26'!D213,'ID-29'!D213,'ID-30'!D213,'ID-33'!C213,'ID-34'!D213,'ID-36'!C213,'ID-37'!C213,'ID-38'!D213,'ID-39'!D213,'ID-40'!D213,'ID-45'!D213,'ID-59'!D213,'ID-71'!C213)</f>
        <v>1.5665076510811538</v>
      </c>
      <c r="E206" s="1">
        <f>STDEV('ID-03'!B213,'ID-09'!C213,'ID-13'!D213,'ID-15'!D213,'ID-16'!C213,'ID-18'!D213,'ID-24'!D213,'ID-29'!E213,'ID-30'!E213,'ID-33'!D213,'ID-34'!E213,'ID-36'!D213,'ID-38'!E213,'ID-39'!E213,'ID-40'!E213,'ID-44'!D213,'ID-45'!E213,'ID-57'!D213,'ID-70'!C213,'ID-71'!D213)</f>
        <v>1.388474509980679</v>
      </c>
      <c r="F206" s="1">
        <f>STDEV('ID-01'!B213,'ID-02'!B213,'ID-03'!C213,'ID-06'!B213,'ID-08'!C213,'ID-09'!D213,'ID-12'!B213,'ID-16'!D213,'ID-18'!E213,'ID-24'!E213,'ID-29'!F213,'ID-33'!E213,'ID-34'!F213,'ID-36'!E213,'ID-38'!F213,'ID-39'!F213,'ID-40'!F213,'ID-45'!F213,'ID-53'!C213,'ID-54'!B213,'ID-57'!E213,'ID-71'!E213)</f>
        <v>1.6102188699317026</v>
      </c>
      <c r="G206" s="1">
        <f>STDEV('ID-01'!C213,'ID-02'!C213,'ID-03'!D213,'ID-07'!B213,'ID-08'!D213,'ID-11'!D213,'ID-18'!F213,'ID-24'!F213,'ID-29'!G213,'ID-31'!B213,'ID-33'!F213,'ID-34'!G213,'ID-36'!F213,'ID-39'!G213,'ID-40'!G213,'ID-44'!E213,'ID-45'!G213,'ID-50'!B213,'ID-53'!D213,'ID-54'!C213,'ID-57'!F213,'ID-59'!E213,'ID-70'!D213,'ID-71'!F213)</f>
        <v>1.5242323692708257</v>
      </c>
      <c r="H206" s="1">
        <f>STDEV('ID-03'!E213,'ID-11'!E213,'ID-13'!E213,'ID-15'!E213,'ID-16'!E213,'ID-18'!G213,'ID-24'!G213,'ID-29'!H213,'ID-30'!F213,'ID-31'!C213,'ID-33'!G213,'ID-34'!H213,'ID-40'!H213,'ID-44'!F213,'ID-45'!H213,'ID-54'!D213,'ID-57'!G213,'ID-59'!F213,'ID-70'!E213,'ID-71'!G213)</f>
        <v>1.2177812152721332</v>
      </c>
      <c r="I206" s="1">
        <f>STDEV('ID-12'!C213,'ID-18'!H213,'ID-24'!H213,'ID-29'!I213,'ID-40'!I213,'ID-44'!G213,'ID-45'!I213,'ID-59'!G213)</f>
        <v>0.9597701874246225</v>
      </c>
      <c r="J206" s="1">
        <f>STDEV('ID-31'!D213,'ID-40'!J213,'ID-44'!H213,'ID-45'!J213,'ID-57'!H213)</f>
        <v>1.9377037931024408</v>
      </c>
      <c r="K206" s="1">
        <f>STDEV('ID-26'!E213,'ID-31'!E213,'ID-34'!I213,'ID-36'!G213,'ID-40'!K213,'ID-44'!I213,'ID-57'!I213)</f>
        <v>2.3241549899803302</v>
      </c>
    </row>
    <row r="207" spans="1:11" x14ac:dyDescent="0.25">
      <c r="A207" s="1">
        <v>25.375</v>
      </c>
      <c r="B207" s="1">
        <f>STDEV('ID-11'!B214,'ID-13'!B214,'ID-14'!B214,'ID-15'!B214,'ID-24'!B214,'ID-26'!B214,'ID-29'!B214,'ID-30'!B214,'ID-32'!B214,'ID-33'!B214,'ID-34'!B214,'ID-37'!B214,'ID-38'!B214,'ID-39'!B214,'ID-40'!B214,'ID-44'!B214,'ID-45'!B214,'ID-53'!B214,'ID-57'!B214,'ID-59'!B214,'ID-70'!B214,'ID-71'!B214)</f>
        <v>0.93221462279536649</v>
      </c>
      <c r="C207" s="1">
        <f>STDEV('ID-08'!B214,'ID-09'!B214,'ID-11'!C214,'ID-14'!C214,'ID-18'!B214,'ID-24'!C214,'ID-26'!C214,'ID-29'!C214,'ID-30'!C214,'ID-34'!C214,'ID-36'!B214,'ID-38'!C214,'ID-39'!C214,'ID-40'!C214,'ID-44'!C214,'ID-45'!C214,'ID-57'!C214,'ID-59'!C214)</f>
        <v>1.22854513651639</v>
      </c>
      <c r="D207" s="1">
        <f>STDEV('ID-13'!C214,'ID-14'!D214,'ID-15'!C214,'ID-16'!B214,'ID-18'!C214,'ID-26'!D214,'ID-29'!D214,'ID-30'!D214,'ID-33'!C214,'ID-34'!D214,'ID-36'!C214,'ID-37'!C214,'ID-38'!D214,'ID-39'!D214,'ID-40'!D214,'ID-45'!D214,'ID-59'!D214,'ID-71'!C214)</f>
        <v>1.5576957073950184</v>
      </c>
      <c r="E207" s="1">
        <f>STDEV('ID-03'!B214,'ID-09'!C214,'ID-13'!D214,'ID-15'!D214,'ID-16'!C214,'ID-18'!D214,'ID-24'!D214,'ID-29'!E214,'ID-30'!E214,'ID-33'!D214,'ID-34'!E214,'ID-36'!D214,'ID-38'!E214,'ID-39'!E214,'ID-40'!E214,'ID-44'!D214,'ID-45'!E214,'ID-57'!D214,'ID-70'!C214,'ID-71'!D214)</f>
        <v>1.3957153497877415</v>
      </c>
      <c r="F207" s="1">
        <f>STDEV('ID-01'!B214,'ID-02'!B214,'ID-03'!C214,'ID-06'!B214,'ID-08'!C214,'ID-09'!D214,'ID-12'!B214,'ID-16'!D214,'ID-18'!E214,'ID-24'!E214,'ID-29'!F214,'ID-33'!E214,'ID-34'!F214,'ID-36'!E214,'ID-38'!F214,'ID-39'!F214,'ID-40'!F214,'ID-45'!F214,'ID-53'!C214,'ID-54'!B214,'ID-57'!E214,'ID-71'!E214)</f>
        <v>1.61146694815789</v>
      </c>
      <c r="G207" s="1">
        <f>STDEV('ID-01'!C214,'ID-02'!C214,'ID-03'!D214,'ID-07'!B214,'ID-08'!D214,'ID-11'!D214,'ID-18'!F214,'ID-24'!F214,'ID-29'!G214,'ID-31'!B214,'ID-33'!F214,'ID-34'!G214,'ID-36'!F214,'ID-39'!G214,'ID-40'!G214,'ID-44'!E214,'ID-45'!G214,'ID-50'!B214,'ID-53'!D214,'ID-54'!C214,'ID-57'!F214,'ID-59'!E214,'ID-70'!D214,'ID-71'!F214)</f>
        <v>1.5238908425257311</v>
      </c>
      <c r="H207" s="1">
        <f>STDEV('ID-03'!E214,'ID-11'!E214,'ID-13'!E214,'ID-15'!E214,'ID-16'!E214,'ID-18'!G214,'ID-24'!G214,'ID-29'!H214,'ID-30'!F214,'ID-31'!C214,'ID-33'!G214,'ID-34'!H214,'ID-40'!H214,'ID-44'!F214,'ID-45'!H214,'ID-54'!D214,'ID-57'!G214,'ID-59'!F214,'ID-70'!E214,'ID-71'!G214)</f>
        <v>1.2012011276409924</v>
      </c>
      <c r="I207" s="1">
        <f>STDEV('ID-12'!C214,'ID-18'!H214,'ID-24'!H214,'ID-29'!I214,'ID-40'!I214,'ID-44'!G214,'ID-45'!I214,'ID-59'!G214)</f>
        <v>0.97702675627938107</v>
      </c>
      <c r="J207" s="1">
        <f>STDEV('ID-31'!D214,'ID-40'!J214,'ID-44'!H214,'ID-45'!J214,'ID-57'!H214)</f>
        <v>1.9410965281139585</v>
      </c>
      <c r="K207" s="1">
        <f>STDEV('ID-26'!E214,'ID-31'!E214,'ID-34'!I214,'ID-36'!G214,'ID-40'!K214,'ID-44'!I214,'ID-57'!I214)</f>
        <v>2.3248767526832834</v>
      </c>
    </row>
    <row r="208" spans="1:11" x14ac:dyDescent="0.25">
      <c r="A208" s="1">
        <v>25.5</v>
      </c>
      <c r="B208" s="1">
        <f>STDEV('ID-11'!B215,'ID-13'!B215,'ID-14'!B215,'ID-15'!B215,'ID-24'!B215,'ID-26'!B215,'ID-29'!B215,'ID-30'!B215,'ID-32'!B215,'ID-33'!B215,'ID-34'!B215,'ID-37'!B215,'ID-38'!B215,'ID-39'!B215,'ID-40'!B215,'ID-44'!B215,'ID-45'!B215,'ID-53'!B215,'ID-57'!B215,'ID-59'!B215,'ID-70'!B215,'ID-71'!B215)</f>
        <v>0.92533924935102407</v>
      </c>
      <c r="C208" s="1">
        <f>STDEV('ID-08'!B215,'ID-09'!B215,'ID-11'!C215,'ID-14'!C215,'ID-18'!B215,'ID-24'!C215,'ID-26'!C215,'ID-29'!C215,'ID-30'!C215,'ID-34'!C215,'ID-36'!B215,'ID-38'!C215,'ID-39'!C215,'ID-40'!C215,'ID-44'!C215,'ID-45'!C215,'ID-57'!C215,'ID-59'!C215)</f>
        <v>1.2414501060312877</v>
      </c>
      <c r="D208" s="1">
        <f>STDEV('ID-13'!C215,'ID-14'!D215,'ID-15'!C215,'ID-16'!B215,'ID-18'!C215,'ID-26'!D215,'ID-29'!D215,'ID-30'!D215,'ID-33'!C215,'ID-34'!D215,'ID-36'!C215,'ID-37'!C215,'ID-38'!D215,'ID-39'!D215,'ID-40'!D215,'ID-45'!D215,'ID-59'!D215,'ID-71'!C215)</f>
        <v>1.5282981324779135</v>
      </c>
      <c r="E208" s="1">
        <f>STDEV('ID-03'!B215,'ID-09'!C215,'ID-13'!D215,'ID-15'!D215,'ID-16'!C215,'ID-18'!D215,'ID-24'!D215,'ID-29'!E215,'ID-30'!E215,'ID-33'!D215,'ID-34'!E215,'ID-36'!D215,'ID-38'!E215,'ID-39'!E215,'ID-40'!E215,'ID-44'!D215,'ID-45'!E215,'ID-57'!D215,'ID-70'!C215,'ID-71'!D215)</f>
        <v>1.4064438413652789</v>
      </c>
      <c r="F208" s="1">
        <f>STDEV('ID-01'!B215,'ID-02'!B215,'ID-03'!C215,'ID-06'!B215,'ID-08'!C215,'ID-09'!D215,'ID-12'!B215,'ID-16'!D215,'ID-18'!E215,'ID-24'!E215,'ID-29'!F215,'ID-33'!E215,'ID-34'!F215,'ID-36'!E215,'ID-38'!F215,'ID-39'!F215,'ID-40'!F215,'ID-45'!F215,'ID-53'!C215,'ID-54'!B215,'ID-57'!E215,'ID-71'!E215)</f>
        <v>1.6144257393032246</v>
      </c>
      <c r="G208" s="1">
        <f>STDEV('ID-01'!C215,'ID-02'!C215,'ID-03'!D215,'ID-07'!B215,'ID-08'!D215,'ID-11'!D215,'ID-18'!F215,'ID-24'!F215,'ID-29'!G215,'ID-31'!B215,'ID-33'!F215,'ID-34'!G215,'ID-36'!F215,'ID-39'!G215,'ID-40'!G215,'ID-44'!E215,'ID-45'!G215,'ID-50'!B215,'ID-53'!D215,'ID-54'!C215,'ID-57'!F215,'ID-59'!E215,'ID-70'!D215,'ID-71'!F215)</f>
        <v>1.5243601085351455</v>
      </c>
      <c r="H208" s="1">
        <f>STDEV('ID-03'!E215,'ID-11'!E215,'ID-13'!E215,'ID-15'!E215,'ID-16'!E215,'ID-18'!G215,'ID-24'!G215,'ID-29'!H215,'ID-30'!F215,'ID-31'!C215,'ID-33'!G215,'ID-34'!H215,'ID-40'!H215,'ID-44'!F215,'ID-45'!H215,'ID-54'!D215,'ID-57'!G215,'ID-59'!F215,'ID-70'!E215,'ID-71'!G215)</f>
        <v>1.1972920704894543</v>
      </c>
      <c r="I208" s="1">
        <f>STDEV('ID-12'!C215,'ID-18'!H215,'ID-24'!H215,'ID-29'!I215,'ID-40'!I215,'ID-44'!G215,'ID-45'!I215,'ID-59'!G215)</f>
        <v>0.99054176797254301</v>
      </c>
      <c r="J208" s="1">
        <f>STDEV('ID-31'!D215,'ID-40'!J215,'ID-44'!H215,'ID-45'!J215,'ID-57'!H215)</f>
        <v>1.9581529013684447</v>
      </c>
      <c r="K208" s="1">
        <f>STDEV('ID-26'!E215,'ID-31'!E215,'ID-34'!I215,'ID-36'!G215,'ID-40'!K215,'ID-44'!I215,'ID-57'!I215)</f>
        <v>2.3475024628899068</v>
      </c>
    </row>
    <row r="209" spans="1:11" x14ac:dyDescent="0.25">
      <c r="A209" s="1">
        <v>25.625</v>
      </c>
      <c r="B209" s="1">
        <f>STDEV('ID-11'!B216,'ID-13'!B216,'ID-14'!B216,'ID-15'!B216,'ID-24'!B216,'ID-26'!B216,'ID-29'!B216,'ID-30'!B216,'ID-32'!B216,'ID-33'!B216,'ID-34'!B216,'ID-37'!B216,'ID-38'!B216,'ID-39'!B216,'ID-40'!B216,'ID-44'!B216,'ID-45'!B216,'ID-53'!B216,'ID-57'!B216,'ID-59'!B216,'ID-70'!B216,'ID-71'!B216)</f>
        <v>0.91987427414576295</v>
      </c>
      <c r="C209" s="1">
        <f>STDEV('ID-08'!B216,'ID-09'!B216,'ID-11'!C216,'ID-14'!C216,'ID-18'!B216,'ID-24'!C216,'ID-26'!C216,'ID-29'!C216,'ID-30'!C216,'ID-34'!C216,'ID-36'!B216,'ID-38'!C216,'ID-39'!C216,'ID-40'!C216,'ID-44'!C216,'ID-45'!C216,'ID-57'!C216,'ID-59'!C216)</f>
        <v>1.2362848353070306</v>
      </c>
      <c r="D209" s="1">
        <f>STDEV('ID-13'!C216,'ID-14'!D216,'ID-15'!C216,'ID-16'!B216,'ID-18'!C216,'ID-26'!D216,'ID-29'!D216,'ID-30'!D216,'ID-33'!C216,'ID-34'!D216,'ID-36'!C216,'ID-37'!C216,'ID-38'!D216,'ID-39'!D216,'ID-40'!D216,'ID-45'!D216,'ID-59'!D216,'ID-71'!C216)</f>
        <v>1.5223130697309109</v>
      </c>
      <c r="E209" s="1">
        <f>STDEV('ID-03'!B216,'ID-09'!C216,'ID-13'!D216,'ID-15'!D216,'ID-16'!C216,'ID-18'!D216,'ID-24'!D216,'ID-29'!E216,'ID-30'!E216,'ID-33'!D216,'ID-34'!E216,'ID-36'!D216,'ID-38'!E216,'ID-39'!E216,'ID-40'!E216,'ID-44'!D216,'ID-45'!E216,'ID-57'!D216,'ID-70'!C216,'ID-71'!D216)</f>
        <v>1.4069414448770088</v>
      </c>
      <c r="F209" s="1">
        <f>STDEV('ID-01'!B216,'ID-02'!B216,'ID-03'!C216,'ID-06'!B216,'ID-08'!C216,'ID-09'!D216,'ID-12'!B216,'ID-16'!D216,'ID-18'!E216,'ID-24'!E216,'ID-29'!F216,'ID-33'!E216,'ID-34'!F216,'ID-36'!E216,'ID-38'!F216,'ID-39'!F216,'ID-40'!F216,'ID-45'!F216,'ID-53'!C216,'ID-54'!B216,'ID-57'!E216,'ID-71'!E216)</f>
        <v>1.6142265945279288</v>
      </c>
      <c r="G209" s="1">
        <f>STDEV('ID-01'!C216,'ID-02'!C216,'ID-03'!D216,'ID-07'!B216,'ID-08'!D216,'ID-11'!D216,'ID-18'!F216,'ID-24'!F216,'ID-29'!G216,'ID-31'!B216,'ID-33'!F216,'ID-34'!G216,'ID-36'!F216,'ID-39'!G216,'ID-40'!G216,'ID-44'!E216,'ID-45'!G216,'ID-50'!B216,'ID-53'!D216,'ID-54'!C216,'ID-57'!F216,'ID-59'!E216,'ID-70'!D216,'ID-71'!F216)</f>
        <v>1.5259982946248065</v>
      </c>
      <c r="H209" s="1">
        <f>STDEV('ID-03'!E216,'ID-11'!E216,'ID-13'!E216,'ID-15'!E216,'ID-16'!E216,'ID-18'!G216,'ID-24'!G216,'ID-29'!H216,'ID-30'!F216,'ID-31'!C216,'ID-33'!G216,'ID-34'!H216,'ID-40'!H216,'ID-44'!F216,'ID-45'!H216,'ID-54'!D216,'ID-57'!G216,'ID-59'!F216,'ID-70'!E216,'ID-71'!G216)</f>
        <v>1.1880772000010025</v>
      </c>
      <c r="I209" s="1">
        <f>STDEV('ID-12'!C216,'ID-18'!H216,'ID-24'!H216,'ID-29'!I216,'ID-40'!I216,'ID-44'!G216,'ID-45'!I216,'ID-59'!G216)</f>
        <v>1.0061944325896333</v>
      </c>
      <c r="J209" s="1">
        <f>STDEV('ID-31'!D216,'ID-40'!J216,'ID-44'!H216,'ID-45'!J216,'ID-57'!H216)</f>
        <v>1.9531238363573795</v>
      </c>
      <c r="K209" s="1">
        <f>STDEV('ID-26'!E216,'ID-31'!E216,'ID-34'!I216,'ID-36'!G216,'ID-40'!K216,'ID-44'!I216,'ID-57'!I216)</f>
        <v>2.3664117635547095</v>
      </c>
    </row>
    <row r="210" spans="1:11" x14ac:dyDescent="0.25">
      <c r="A210" s="1">
        <v>25.75</v>
      </c>
      <c r="B210" s="1">
        <f>STDEV('ID-11'!B217,'ID-13'!B217,'ID-14'!B217,'ID-15'!B217,'ID-24'!B217,'ID-26'!B217,'ID-29'!B217,'ID-30'!B217,'ID-32'!B217,'ID-33'!B217,'ID-34'!B217,'ID-37'!B217,'ID-38'!B217,'ID-39'!B217,'ID-40'!B217,'ID-44'!B217,'ID-45'!B217,'ID-53'!B217,'ID-57'!B217,'ID-59'!B217,'ID-70'!B217,'ID-71'!B217)</f>
        <v>0.92199434864013419</v>
      </c>
      <c r="C210" s="1">
        <f>STDEV('ID-08'!B217,'ID-09'!B217,'ID-11'!C217,'ID-14'!C217,'ID-18'!B217,'ID-24'!C217,'ID-26'!C217,'ID-29'!C217,'ID-30'!C217,'ID-34'!C217,'ID-36'!B217,'ID-38'!C217,'ID-39'!C217,'ID-40'!C217,'ID-44'!C217,'ID-45'!C217,'ID-57'!C217,'ID-59'!C217)</f>
        <v>1.2525499622273291</v>
      </c>
      <c r="D210" s="1">
        <f>STDEV('ID-13'!C217,'ID-14'!D217,'ID-15'!C217,'ID-16'!B217,'ID-18'!C217,'ID-26'!D217,'ID-29'!D217,'ID-30'!D217,'ID-33'!C217,'ID-34'!D217,'ID-36'!C217,'ID-37'!C217,'ID-38'!D217,'ID-39'!D217,'ID-40'!D217,'ID-45'!D217,'ID-59'!D217,'ID-71'!C217)</f>
        <v>1.5378523517612195</v>
      </c>
      <c r="E210" s="1">
        <f>STDEV('ID-03'!B217,'ID-09'!C217,'ID-13'!D217,'ID-15'!D217,'ID-16'!C217,'ID-18'!D217,'ID-24'!D217,'ID-29'!E217,'ID-30'!E217,'ID-33'!D217,'ID-34'!E217,'ID-36'!D217,'ID-38'!E217,'ID-39'!E217,'ID-40'!E217,'ID-44'!D217,'ID-45'!E217,'ID-57'!D217,'ID-70'!C217,'ID-71'!D217)</f>
        <v>1.4190967460856274</v>
      </c>
      <c r="F210" s="1">
        <f>STDEV('ID-01'!B217,'ID-02'!B217,'ID-03'!C217,'ID-06'!B217,'ID-08'!C217,'ID-09'!D217,'ID-12'!B217,'ID-16'!D217,'ID-18'!E217,'ID-24'!E217,'ID-29'!F217,'ID-33'!E217,'ID-34'!F217,'ID-36'!E217,'ID-38'!F217,'ID-39'!F217,'ID-40'!F217,'ID-45'!F217,'ID-53'!C217,'ID-54'!B217,'ID-57'!E217,'ID-71'!E217)</f>
        <v>1.6117266022490477</v>
      </c>
      <c r="G210" s="1">
        <f>STDEV('ID-01'!C217,'ID-02'!C217,'ID-03'!D217,'ID-07'!B217,'ID-08'!D217,'ID-11'!D217,'ID-18'!F217,'ID-24'!F217,'ID-29'!G217,'ID-31'!B217,'ID-33'!F217,'ID-34'!G217,'ID-36'!F217,'ID-39'!G217,'ID-40'!G217,'ID-44'!E217,'ID-45'!G217,'ID-50'!B217,'ID-53'!D217,'ID-54'!C217,'ID-57'!F217,'ID-59'!E217,'ID-70'!D217,'ID-71'!F217)</f>
        <v>1.5269405720403406</v>
      </c>
      <c r="H210" s="1">
        <f>STDEV('ID-03'!E217,'ID-11'!E217,'ID-13'!E217,'ID-15'!E217,'ID-16'!E217,'ID-18'!G217,'ID-24'!G217,'ID-29'!H217,'ID-30'!F217,'ID-31'!C217,'ID-33'!G217,'ID-34'!H217,'ID-40'!H217,'ID-44'!F217,'ID-45'!H217,'ID-54'!D217,'ID-57'!G217,'ID-59'!F217,'ID-70'!E217,'ID-71'!G217)</f>
        <v>1.1872541943123487</v>
      </c>
      <c r="I210" s="1">
        <f>STDEV('ID-12'!C217,'ID-18'!H217,'ID-24'!H217,'ID-29'!I217,'ID-40'!I217,'ID-44'!G217,'ID-45'!I217,'ID-59'!G217)</f>
        <v>1.0068285296809565</v>
      </c>
      <c r="J210" s="1">
        <f>STDEV('ID-31'!D217,'ID-40'!J217,'ID-44'!H217,'ID-45'!J217,'ID-57'!H217)</f>
        <v>1.9448699265045801</v>
      </c>
      <c r="K210" s="1">
        <f>STDEV('ID-26'!E217,'ID-31'!E217,'ID-34'!I217,'ID-36'!G217,'ID-40'!K217,'ID-44'!I217,'ID-57'!I217)</f>
        <v>2.3725976328522136</v>
      </c>
    </row>
    <row r="211" spans="1:11" x14ac:dyDescent="0.25">
      <c r="A211" s="1">
        <v>25.875</v>
      </c>
      <c r="B211" s="1">
        <f>STDEV('ID-11'!B218,'ID-13'!B218,'ID-14'!B218,'ID-15'!B218,'ID-24'!B218,'ID-26'!B218,'ID-29'!B218,'ID-30'!B218,'ID-32'!B218,'ID-33'!B218,'ID-34'!B218,'ID-37'!B218,'ID-38'!B218,'ID-39'!B218,'ID-40'!B218,'ID-44'!B218,'ID-45'!B218,'ID-53'!B218,'ID-57'!B218,'ID-59'!B218,'ID-70'!B218,'ID-71'!B218)</f>
        <v>0.90931475809184048</v>
      </c>
      <c r="C211" s="1">
        <f>STDEV('ID-08'!B218,'ID-09'!B218,'ID-11'!C218,'ID-14'!C218,'ID-18'!B218,'ID-24'!C218,'ID-26'!C218,'ID-29'!C218,'ID-30'!C218,'ID-34'!C218,'ID-36'!B218,'ID-38'!C218,'ID-39'!C218,'ID-40'!C218,'ID-44'!C218,'ID-45'!C218,'ID-57'!C218,'ID-59'!C218)</f>
        <v>1.2749879720983521</v>
      </c>
      <c r="D211" s="1">
        <f>STDEV('ID-13'!C218,'ID-14'!D218,'ID-15'!C218,'ID-16'!B218,'ID-18'!C218,'ID-26'!D218,'ID-29'!D218,'ID-30'!D218,'ID-33'!C218,'ID-34'!D218,'ID-36'!C218,'ID-37'!C218,'ID-38'!D218,'ID-39'!D218,'ID-40'!D218,'ID-45'!D218,'ID-59'!D218,'ID-71'!C218)</f>
        <v>1.5059275170519073</v>
      </c>
      <c r="E211" s="1">
        <f>STDEV('ID-03'!B218,'ID-09'!C218,'ID-13'!D218,'ID-15'!D218,'ID-16'!C218,'ID-18'!D218,'ID-24'!D218,'ID-29'!E218,'ID-30'!E218,'ID-33'!D218,'ID-34'!E218,'ID-36'!D218,'ID-38'!E218,'ID-39'!E218,'ID-40'!E218,'ID-44'!D218,'ID-45'!E218,'ID-57'!D218,'ID-70'!C218,'ID-71'!D218)</f>
        <v>1.4281868771884938</v>
      </c>
      <c r="F211" s="1">
        <f>STDEV('ID-01'!B218,'ID-02'!B218,'ID-03'!C218,'ID-06'!B218,'ID-08'!C218,'ID-09'!D218,'ID-12'!B218,'ID-16'!D218,'ID-18'!E218,'ID-24'!E218,'ID-29'!F218,'ID-33'!E218,'ID-34'!F218,'ID-36'!E218,'ID-38'!F218,'ID-39'!F218,'ID-40'!F218,'ID-45'!F218,'ID-53'!C218,'ID-54'!B218,'ID-57'!E218,'ID-71'!E218)</f>
        <v>1.6103432411916192</v>
      </c>
      <c r="G211" s="1">
        <f>STDEV('ID-01'!C218,'ID-02'!C218,'ID-03'!D218,'ID-07'!B218,'ID-08'!D218,'ID-11'!D218,'ID-18'!F218,'ID-24'!F218,'ID-29'!G218,'ID-31'!B218,'ID-33'!F218,'ID-34'!G218,'ID-36'!F218,'ID-39'!G218,'ID-40'!G218,'ID-44'!E218,'ID-45'!G218,'ID-50'!B218,'ID-53'!D218,'ID-54'!C218,'ID-57'!F218,'ID-59'!E218,'ID-70'!D218,'ID-71'!F218)</f>
        <v>1.5257052526526251</v>
      </c>
      <c r="H211" s="1">
        <f>STDEV('ID-03'!E218,'ID-11'!E218,'ID-13'!E218,'ID-15'!E218,'ID-16'!E218,'ID-18'!G218,'ID-24'!G218,'ID-29'!H218,'ID-30'!F218,'ID-31'!C218,'ID-33'!G218,'ID-34'!H218,'ID-40'!H218,'ID-44'!F218,'ID-45'!H218,'ID-54'!D218,'ID-57'!G218,'ID-59'!F218,'ID-70'!E218,'ID-71'!G218)</f>
        <v>1.1785328107968973</v>
      </c>
      <c r="I211" s="1">
        <f>STDEV('ID-12'!C218,'ID-18'!H218,'ID-24'!H218,'ID-29'!I218,'ID-40'!I218,'ID-44'!G218,'ID-45'!I218,'ID-59'!G218)</f>
        <v>1.0204859131136552</v>
      </c>
      <c r="J211" s="1">
        <f>STDEV('ID-31'!D218,'ID-40'!J218,'ID-44'!H218,'ID-45'!J218,'ID-57'!H218)</f>
        <v>1.9525096989006752</v>
      </c>
      <c r="K211" s="1">
        <f>STDEV('ID-26'!E218,'ID-31'!E218,'ID-34'!I218,'ID-36'!G218,'ID-40'!K218,'ID-44'!I218,'ID-57'!I218)</f>
        <v>2.3789118192933767</v>
      </c>
    </row>
    <row r="212" spans="1:11" x14ac:dyDescent="0.25">
      <c r="A212" s="1">
        <v>26</v>
      </c>
      <c r="B212" s="1">
        <f>STDEV('ID-11'!B219,'ID-13'!B219,'ID-14'!B219,'ID-15'!B219,'ID-24'!B219,'ID-26'!B219,'ID-29'!B219,'ID-30'!B219,'ID-32'!B219,'ID-33'!B219,'ID-34'!B219,'ID-37'!B219,'ID-38'!B219,'ID-39'!B219,'ID-40'!B219,'ID-44'!B219,'ID-45'!B219,'ID-53'!B219,'ID-57'!B219,'ID-59'!B219,'ID-70'!B219,'ID-71'!B219)</f>
        <v>0.90995252818457184</v>
      </c>
      <c r="C212" s="1">
        <f>STDEV('ID-08'!B219,'ID-09'!B219,'ID-11'!C219,'ID-14'!C219,'ID-18'!B219,'ID-24'!C219,'ID-26'!C219,'ID-29'!C219,'ID-30'!C219,'ID-34'!C219,'ID-36'!B219,'ID-38'!C219,'ID-39'!C219,'ID-40'!C219,'ID-44'!C219,'ID-45'!C219,'ID-57'!C219,'ID-59'!C219)</f>
        <v>1.2755649278788919</v>
      </c>
      <c r="D212" s="1">
        <f>STDEV('ID-13'!C219,'ID-14'!D219,'ID-15'!C219,'ID-16'!B219,'ID-18'!C219,'ID-26'!D219,'ID-29'!D219,'ID-30'!D219,'ID-33'!C219,'ID-34'!D219,'ID-36'!C219,'ID-37'!C219,'ID-38'!D219,'ID-39'!D219,'ID-40'!D219,'ID-45'!D219,'ID-59'!D219,'ID-71'!C219)</f>
        <v>1.4971136236785907</v>
      </c>
      <c r="E212" s="1">
        <f>STDEV('ID-03'!B219,'ID-09'!C219,'ID-13'!D219,'ID-15'!D219,'ID-16'!C219,'ID-18'!D219,'ID-24'!D219,'ID-29'!E219,'ID-30'!E219,'ID-33'!D219,'ID-34'!E219,'ID-36'!D219,'ID-38'!E219,'ID-39'!E219,'ID-40'!E219,'ID-44'!D219,'ID-45'!E219,'ID-57'!D219,'ID-70'!C219,'ID-71'!D219)</f>
        <v>1.4461012061201874</v>
      </c>
      <c r="F212" s="1">
        <f>STDEV('ID-01'!B219,'ID-02'!B219,'ID-03'!C219,'ID-06'!B219,'ID-08'!C219,'ID-09'!D219,'ID-12'!B219,'ID-16'!D219,'ID-18'!E219,'ID-24'!E219,'ID-29'!F219,'ID-33'!E219,'ID-34'!F219,'ID-36'!E219,'ID-38'!F219,'ID-39'!F219,'ID-40'!F219,'ID-45'!F219,'ID-53'!C219,'ID-54'!B219,'ID-57'!E219,'ID-71'!E219)</f>
        <v>1.6099031022432904</v>
      </c>
      <c r="G212" s="1">
        <f>STDEV('ID-01'!C219,'ID-02'!C219,'ID-03'!D219,'ID-07'!B219,'ID-08'!D219,'ID-11'!D219,'ID-18'!F219,'ID-24'!F219,'ID-29'!G219,'ID-31'!B219,'ID-33'!F219,'ID-34'!G219,'ID-36'!F219,'ID-39'!G219,'ID-40'!G219,'ID-44'!E219,'ID-45'!G219,'ID-50'!B219,'ID-53'!D219,'ID-54'!C219,'ID-57'!F219,'ID-59'!E219,'ID-70'!D219,'ID-71'!F219)</f>
        <v>1.5229126519432317</v>
      </c>
      <c r="H212" s="1">
        <f>STDEV('ID-03'!E219,'ID-11'!E219,'ID-13'!E219,'ID-15'!E219,'ID-16'!E219,'ID-18'!G219,'ID-24'!G219,'ID-29'!H219,'ID-30'!F219,'ID-31'!C219,'ID-33'!G219,'ID-34'!H219,'ID-40'!H219,'ID-44'!F219,'ID-45'!H219,'ID-54'!D219,'ID-57'!G219,'ID-59'!F219,'ID-70'!E219,'ID-71'!G219)</f>
        <v>1.1821779846688927</v>
      </c>
      <c r="I212" s="1">
        <f>STDEV('ID-12'!C219,'ID-18'!H219,'ID-24'!H219,'ID-29'!I219,'ID-40'!I219,'ID-44'!G219,'ID-45'!I219,'ID-59'!G219)</f>
        <v>1.0248552408195721</v>
      </c>
      <c r="J212" s="1">
        <f>STDEV('ID-31'!D219,'ID-40'!J219,'ID-44'!H219,'ID-45'!J219,'ID-57'!H219)</f>
        <v>1.9376361425667115</v>
      </c>
      <c r="K212" s="1">
        <f>STDEV('ID-26'!E219,'ID-31'!E219,'ID-34'!I219,'ID-36'!G219,'ID-40'!K219,'ID-44'!I219,'ID-57'!I219)</f>
        <v>2.4055608337704437</v>
      </c>
    </row>
    <row r="213" spans="1:11" x14ac:dyDescent="0.25">
      <c r="A213" s="1">
        <v>26.125</v>
      </c>
      <c r="B213" s="1">
        <f>STDEV('ID-11'!B220,'ID-13'!B220,'ID-14'!B220,'ID-15'!B220,'ID-24'!B220,'ID-26'!B220,'ID-29'!B220,'ID-30'!B220,'ID-32'!B220,'ID-33'!B220,'ID-34'!B220,'ID-37'!B220,'ID-38'!B220,'ID-39'!B220,'ID-40'!B220,'ID-44'!B220,'ID-45'!B220,'ID-53'!B220,'ID-57'!B220,'ID-59'!B220,'ID-70'!B220,'ID-71'!B220)</f>
        <v>0.89355878403429234</v>
      </c>
      <c r="C213" s="1">
        <f>STDEV('ID-08'!B220,'ID-09'!B220,'ID-11'!C220,'ID-14'!C220,'ID-18'!B220,'ID-24'!C220,'ID-26'!C220,'ID-29'!C220,'ID-30'!C220,'ID-34'!C220,'ID-36'!B220,'ID-38'!C220,'ID-39'!C220,'ID-40'!C220,'ID-44'!C220,'ID-45'!C220,'ID-57'!C220,'ID-59'!C220)</f>
        <v>1.27431851605855</v>
      </c>
      <c r="D213" s="1">
        <f>STDEV('ID-13'!C220,'ID-14'!D220,'ID-15'!C220,'ID-16'!B220,'ID-18'!C220,'ID-26'!D220,'ID-29'!D220,'ID-30'!D220,'ID-33'!C220,'ID-34'!D220,'ID-36'!C220,'ID-37'!C220,'ID-38'!D220,'ID-39'!D220,'ID-40'!D220,'ID-45'!D220,'ID-59'!D220,'ID-71'!C220)</f>
        <v>1.5088670398286967</v>
      </c>
      <c r="E213" s="1">
        <f>STDEV('ID-03'!B220,'ID-09'!C220,'ID-13'!D220,'ID-15'!D220,'ID-16'!C220,'ID-18'!D220,'ID-24'!D220,'ID-29'!E220,'ID-30'!E220,'ID-33'!D220,'ID-34'!E220,'ID-36'!D220,'ID-38'!E220,'ID-39'!E220,'ID-40'!E220,'ID-44'!D220,'ID-45'!E220,'ID-57'!D220,'ID-70'!C220,'ID-71'!D220)</f>
        <v>1.4462322749691123</v>
      </c>
      <c r="F213" s="1">
        <f>STDEV('ID-01'!B220,'ID-02'!B220,'ID-03'!C220,'ID-06'!B220,'ID-08'!C220,'ID-09'!D220,'ID-12'!B220,'ID-16'!D220,'ID-18'!E220,'ID-24'!E220,'ID-29'!F220,'ID-33'!E220,'ID-34'!F220,'ID-36'!E220,'ID-38'!F220,'ID-39'!F220,'ID-40'!F220,'ID-45'!F220,'ID-53'!C220,'ID-54'!B220,'ID-57'!E220,'ID-71'!E220)</f>
        <v>1.6123785253832206</v>
      </c>
      <c r="G213" s="1">
        <f>STDEV('ID-01'!C220,'ID-02'!C220,'ID-03'!D220,'ID-07'!B220,'ID-08'!D220,'ID-11'!D220,'ID-18'!F220,'ID-24'!F220,'ID-29'!G220,'ID-31'!B220,'ID-33'!F220,'ID-34'!G220,'ID-36'!F220,'ID-39'!G220,'ID-40'!G220,'ID-44'!E220,'ID-45'!G220,'ID-50'!B220,'ID-53'!D220,'ID-54'!C220,'ID-57'!F220,'ID-59'!E220,'ID-70'!D220,'ID-71'!F220)</f>
        <v>1.5224574679372171</v>
      </c>
      <c r="H213" s="1">
        <f>STDEV('ID-03'!E220,'ID-11'!E220,'ID-13'!E220,'ID-15'!E220,'ID-16'!E220,'ID-18'!G220,'ID-24'!G220,'ID-29'!H220,'ID-30'!F220,'ID-31'!C220,'ID-33'!G220,'ID-34'!H220,'ID-40'!H220,'ID-44'!F220,'ID-45'!H220,'ID-54'!D220,'ID-57'!G220,'ID-59'!F220,'ID-70'!E220,'ID-71'!G220)</f>
        <v>1.175985031077011</v>
      </c>
      <c r="I213" s="1">
        <f>STDEV('ID-12'!C220,'ID-18'!H220,'ID-24'!H220,'ID-29'!I220,'ID-40'!I220,'ID-44'!G220,'ID-45'!I220,'ID-59'!G220)</f>
        <v>1.0216121673026759</v>
      </c>
      <c r="J213" s="1">
        <f>STDEV('ID-31'!D220,'ID-40'!J220,'ID-44'!H220,'ID-45'!J220,'ID-57'!H220)</f>
        <v>1.9617754586801444</v>
      </c>
      <c r="K213" s="1">
        <f>STDEV('ID-26'!E220,'ID-31'!E220,'ID-34'!I220,'ID-36'!G220,'ID-40'!K220,'ID-44'!I220,'ID-57'!I220)</f>
        <v>2.4064842936481683</v>
      </c>
    </row>
    <row r="214" spans="1:11" x14ac:dyDescent="0.25">
      <c r="A214" s="1">
        <v>26.25</v>
      </c>
      <c r="B214" s="1">
        <f>STDEV('ID-11'!B221,'ID-13'!B221,'ID-14'!B221,'ID-15'!B221,'ID-24'!B221,'ID-26'!B221,'ID-29'!B221,'ID-30'!B221,'ID-32'!B221,'ID-33'!B221,'ID-34'!B221,'ID-37'!B221,'ID-38'!B221,'ID-39'!B221,'ID-40'!B221,'ID-44'!B221,'ID-45'!B221,'ID-53'!B221,'ID-57'!B221,'ID-59'!B221,'ID-70'!B221,'ID-71'!B221)</f>
        <v>0.90497046478390597</v>
      </c>
      <c r="C214" s="1">
        <f>STDEV('ID-08'!B221,'ID-09'!B221,'ID-11'!C221,'ID-14'!C221,'ID-18'!B221,'ID-24'!C221,'ID-26'!C221,'ID-29'!C221,'ID-30'!C221,'ID-34'!C221,'ID-36'!B221,'ID-38'!C221,'ID-39'!C221,'ID-40'!C221,'ID-44'!C221,'ID-45'!C221,'ID-57'!C221,'ID-59'!C221)</f>
        <v>1.2718955544733481</v>
      </c>
      <c r="D214" s="1">
        <f>STDEV('ID-13'!C221,'ID-14'!D221,'ID-15'!C221,'ID-16'!B221,'ID-18'!C221,'ID-26'!D221,'ID-29'!D221,'ID-30'!D221,'ID-33'!C221,'ID-34'!D221,'ID-36'!C221,'ID-37'!C221,'ID-38'!D221,'ID-39'!D221,'ID-40'!D221,'ID-45'!D221,'ID-59'!D221,'ID-71'!C221)</f>
        <v>1.4994062379504074</v>
      </c>
      <c r="E214" s="1">
        <f>STDEV('ID-03'!B221,'ID-09'!C221,'ID-13'!D221,'ID-15'!D221,'ID-16'!C221,'ID-18'!D221,'ID-24'!D221,'ID-29'!E221,'ID-30'!E221,'ID-33'!D221,'ID-34'!E221,'ID-36'!D221,'ID-38'!E221,'ID-39'!E221,'ID-40'!E221,'ID-44'!D221,'ID-45'!E221,'ID-57'!D221,'ID-70'!C221,'ID-71'!D221)</f>
        <v>1.4567276023335931</v>
      </c>
      <c r="F214" s="1">
        <f>STDEV('ID-01'!B221,'ID-02'!B221,'ID-03'!C221,'ID-06'!B221,'ID-08'!C221,'ID-09'!D221,'ID-12'!B221,'ID-16'!D221,'ID-18'!E221,'ID-24'!E221,'ID-29'!F221,'ID-33'!E221,'ID-34'!F221,'ID-36'!E221,'ID-38'!F221,'ID-39'!F221,'ID-40'!F221,'ID-45'!F221,'ID-53'!C221,'ID-54'!B221,'ID-57'!E221,'ID-71'!E221)</f>
        <v>1.6134842350347747</v>
      </c>
      <c r="G214" s="1">
        <f>STDEV('ID-01'!C221,'ID-02'!C221,'ID-03'!D221,'ID-07'!B221,'ID-08'!D221,'ID-11'!D221,'ID-18'!F221,'ID-24'!F221,'ID-29'!G221,'ID-31'!B221,'ID-33'!F221,'ID-34'!G221,'ID-36'!F221,'ID-39'!G221,'ID-40'!G221,'ID-44'!E221,'ID-45'!G221,'ID-50'!B221,'ID-53'!D221,'ID-54'!C221,'ID-57'!F221,'ID-59'!E221,'ID-70'!D221,'ID-71'!F221)</f>
        <v>1.5170533157868837</v>
      </c>
      <c r="H214" s="1">
        <f>STDEV('ID-03'!E221,'ID-11'!E221,'ID-13'!E221,'ID-15'!E221,'ID-16'!E221,'ID-18'!G221,'ID-24'!G221,'ID-29'!H221,'ID-30'!F221,'ID-31'!C221,'ID-33'!G221,'ID-34'!H221,'ID-40'!H221,'ID-44'!F221,'ID-45'!H221,'ID-54'!D221,'ID-57'!G221,'ID-59'!F221,'ID-70'!E221,'ID-71'!G221)</f>
        <v>1.1771198203324909</v>
      </c>
      <c r="I214" s="1">
        <f>STDEV('ID-12'!C221,'ID-18'!H221,'ID-24'!H221,'ID-29'!I221,'ID-40'!I221,'ID-44'!G221,'ID-45'!I221,'ID-59'!G221)</f>
        <v>1.0183508971326649</v>
      </c>
      <c r="J214" s="1">
        <f>STDEV('ID-31'!D221,'ID-40'!J221,'ID-44'!H221,'ID-45'!J221,'ID-57'!H221)</f>
        <v>2.0036304386819812</v>
      </c>
      <c r="K214" s="1">
        <f>STDEV('ID-26'!E221,'ID-31'!E221,'ID-34'!I221,'ID-36'!G221,'ID-40'!K221,'ID-44'!I221,'ID-57'!I221)</f>
        <v>2.3899132776337244</v>
      </c>
    </row>
    <row r="215" spans="1:11" x14ac:dyDescent="0.25">
      <c r="A215" s="1">
        <v>26.375</v>
      </c>
      <c r="B215" s="1">
        <f>STDEV('ID-11'!B222,'ID-13'!B222,'ID-14'!B222,'ID-15'!B222,'ID-24'!B222,'ID-26'!B222,'ID-29'!B222,'ID-30'!B222,'ID-32'!B222,'ID-33'!B222,'ID-34'!B222,'ID-37'!B222,'ID-38'!B222,'ID-39'!B222,'ID-40'!B222,'ID-44'!B222,'ID-45'!B222,'ID-53'!B222,'ID-57'!B222,'ID-59'!B222,'ID-70'!B222,'ID-71'!B222)</f>
        <v>0.9068579673263697</v>
      </c>
      <c r="C215" s="1">
        <f>STDEV('ID-08'!B222,'ID-09'!B222,'ID-11'!C222,'ID-14'!C222,'ID-18'!B222,'ID-24'!C222,'ID-26'!C222,'ID-29'!C222,'ID-30'!C222,'ID-34'!C222,'ID-36'!B222,'ID-38'!C222,'ID-39'!C222,'ID-40'!C222,'ID-44'!C222,'ID-45'!C222,'ID-57'!C222,'ID-59'!C222)</f>
        <v>1.2868352413828192</v>
      </c>
      <c r="D215" s="1">
        <f>STDEV('ID-13'!C222,'ID-14'!D222,'ID-15'!C222,'ID-16'!B222,'ID-18'!C222,'ID-26'!D222,'ID-29'!D222,'ID-30'!D222,'ID-33'!C222,'ID-34'!D222,'ID-36'!C222,'ID-37'!C222,'ID-38'!D222,'ID-39'!D222,'ID-40'!D222,'ID-45'!D222,'ID-59'!D222,'ID-71'!C222)</f>
        <v>1.4861876211222633</v>
      </c>
      <c r="E215" s="1">
        <f>STDEV('ID-03'!B222,'ID-09'!C222,'ID-13'!D222,'ID-15'!D222,'ID-16'!C222,'ID-18'!D222,'ID-24'!D222,'ID-29'!E222,'ID-30'!E222,'ID-33'!D222,'ID-34'!E222,'ID-36'!D222,'ID-38'!E222,'ID-39'!E222,'ID-40'!E222,'ID-44'!D222,'ID-45'!E222,'ID-57'!D222,'ID-70'!C222,'ID-71'!D222)</f>
        <v>1.4466283135381275</v>
      </c>
      <c r="F215" s="1">
        <f>STDEV('ID-01'!B222,'ID-02'!B222,'ID-03'!C222,'ID-06'!B222,'ID-08'!C222,'ID-09'!D222,'ID-12'!B222,'ID-16'!D222,'ID-18'!E222,'ID-24'!E222,'ID-29'!F222,'ID-33'!E222,'ID-34'!F222,'ID-36'!E222,'ID-38'!F222,'ID-39'!F222,'ID-40'!F222,'ID-45'!F222,'ID-53'!C222,'ID-54'!B222,'ID-57'!E222,'ID-71'!E222)</f>
        <v>1.6080316745281031</v>
      </c>
      <c r="G215" s="1">
        <f>STDEV('ID-01'!C222,'ID-02'!C222,'ID-03'!D222,'ID-07'!B222,'ID-08'!D222,'ID-11'!D222,'ID-18'!F222,'ID-24'!F222,'ID-29'!G222,'ID-31'!B222,'ID-33'!F222,'ID-34'!G222,'ID-36'!F222,'ID-39'!G222,'ID-40'!G222,'ID-44'!E222,'ID-45'!G222,'ID-50'!B222,'ID-53'!D222,'ID-54'!C222,'ID-57'!F222,'ID-59'!E222,'ID-70'!D222,'ID-71'!F222)</f>
        <v>1.5157101695611137</v>
      </c>
      <c r="H215" s="1">
        <f>STDEV('ID-03'!E222,'ID-11'!E222,'ID-13'!E222,'ID-15'!E222,'ID-16'!E222,'ID-18'!G222,'ID-24'!G222,'ID-29'!H222,'ID-30'!F222,'ID-31'!C222,'ID-33'!G222,'ID-34'!H222,'ID-40'!H222,'ID-44'!F222,'ID-45'!H222,'ID-54'!D222,'ID-57'!G222,'ID-59'!F222,'ID-70'!E222,'ID-71'!G222)</f>
        <v>1.188031202165474</v>
      </c>
      <c r="I215" s="1">
        <f>STDEV('ID-12'!C222,'ID-18'!H222,'ID-24'!H222,'ID-29'!I222,'ID-40'!I222,'ID-44'!G222,'ID-45'!I222,'ID-59'!G222)</f>
        <v>1.0355051771954569</v>
      </c>
      <c r="J215" s="1">
        <f>STDEV('ID-31'!D222,'ID-40'!J222,'ID-44'!H222,'ID-45'!J222,'ID-57'!H222)</f>
        <v>1.9966383645637027</v>
      </c>
      <c r="K215" s="1">
        <f>STDEV('ID-26'!E222,'ID-31'!E222,'ID-34'!I222,'ID-36'!G222,'ID-40'!K222,'ID-44'!I222,'ID-57'!I222)</f>
        <v>2.3822853724779622</v>
      </c>
    </row>
    <row r="216" spans="1:11" x14ac:dyDescent="0.25">
      <c r="A216" s="1">
        <v>26.5</v>
      </c>
      <c r="B216" s="1">
        <f>STDEV('ID-11'!B223,'ID-13'!B223,'ID-14'!B223,'ID-15'!B223,'ID-24'!B223,'ID-26'!B223,'ID-29'!B223,'ID-30'!B223,'ID-32'!B223,'ID-33'!B223,'ID-34'!B223,'ID-37'!B223,'ID-38'!B223,'ID-39'!B223,'ID-40'!B223,'ID-44'!B223,'ID-45'!B223,'ID-53'!B223,'ID-57'!B223,'ID-59'!B223,'ID-70'!B223,'ID-71'!B223)</f>
        <v>0.9106729670506023</v>
      </c>
      <c r="C216" s="1">
        <f>STDEV('ID-08'!B223,'ID-09'!B223,'ID-11'!C223,'ID-14'!C223,'ID-18'!B223,'ID-24'!C223,'ID-26'!C223,'ID-29'!C223,'ID-30'!C223,'ID-34'!C223,'ID-36'!B223,'ID-38'!C223,'ID-39'!C223,'ID-40'!C223,'ID-44'!C223,'ID-45'!C223,'ID-57'!C223,'ID-59'!C223)</f>
        <v>1.2872287633027719</v>
      </c>
      <c r="D216" s="1">
        <f>STDEV('ID-13'!C223,'ID-14'!D223,'ID-15'!C223,'ID-16'!B223,'ID-18'!C223,'ID-26'!D223,'ID-29'!D223,'ID-30'!D223,'ID-33'!C223,'ID-34'!D223,'ID-36'!C223,'ID-37'!C223,'ID-38'!D223,'ID-39'!D223,'ID-40'!D223,'ID-45'!D223,'ID-59'!D223,'ID-71'!C223)</f>
        <v>1.4857064631500225</v>
      </c>
      <c r="E216" s="1">
        <f>STDEV('ID-03'!B223,'ID-09'!C223,'ID-13'!D223,'ID-15'!D223,'ID-16'!C223,'ID-18'!D223,'ID-24'!D223,'ID-29'!E223,'ID-30'!E223,'ID-33'!D223,'ID-34'!E223,'ID-36'!D223,'ID-38'!E223,'ID-39'!E223,'ID-40'!E223,'ID-44'!D223,'ID-45'!E223,'ID-57'!D223,'ID-70'!C223,'ID-71'!D223)</f>
        <v>1.4524360818122513</v>
      </c>
      <c r="F216" s="1">
        <f>STDEV('ID-01'!B223,'ID-02'!B223,'ID-03'!C223,'ID-06'!B223,'ID-08'!C223,'ID-09'!D223,'ID-12'!B223,'ID-16'!D223,'ID-18'!E223,'ID-24'!E223,'ID-29'!F223,'ID-33'!E223,'ID-34'!F223,'ID-36'!E223,'ID-38'!F223,'ID-39'!F223,'ID-40'!F223,'ID-45'!F223,'ID-53'!C223,'ID-54'!B223,'ID-57'!E223,'ID-71'!E223)</f>
        <v>1.6047215560484662</v>
      </c>
      <c r="G216" s="1">
        <f>STDEV('ID-01'!C223,'ID-02'!C223,'ID-03'!D223,'ID-07'!B223,'ID-08'!D223,'ID-11'!D223,'ID-18'!F223,'ID-24'!F223,'ID-29'!G223,'ID-31'!B223,'ID-33'!F223,'ID-34'!G223,'ID-36'!F223,'ID-39'!G223,'ID-40'!G223,'ID-44'!E223,'ID-45'!G223,'ID-50'!B223,'ID-53'!D223,'ID-54'!C223,'ID-57'!F223,'ID-59'!E223,'ID-70'!D223,'ID-71'!F223)</f>
        <v>1.513357238197572</v>
      </c>
      <c r="H216" s="1">
        <f>STDEV('ID-03'!E223,'ID-11'!E223,'ID-13'!E223,'ID-15'!E223,'ID-16'!E223,'ID-18'!G223,'ID-24'!G223,'ID-29'!H223,'ID-30'!F223,'ID-31'!C223,'ID-33'!G223,'ID-34'!H223,'ID-40'!H223,'ID-44'!F223,'ID-45'!H223,'ID-54'!D223,'ID-57'!G223,'ID-59'!F223,'ID-70'!E223,'ID-71'!G223)</f>
        <v>1.1940317293018059</v>
      </c>
      <c r="I216" s="1">
        <f>STDEV('ID-12'!C223,'ID-18'!H223,'ID-24'!H223,'ID-29'!I223,'ID-40'!I223,'ID-44'!G223,'ID-45'!I223,'ID-59'!G223)</f>
        <v>1.0175353480775819</v>
      </c>
      <c r="J216" s="1">
        <f>STDEV('ID-31'!D223,'ID-40'!J223,'ID-44'!H223,'ID-45'!J223,'ID-57'!H223)</f>
        <v>2.0104388012824375</v>
      </c>
      <c r="K216" s="1">
        <f>STDEV('ID-26'!E223,'ID-31'!E223,'ID-34'!I223,'ID-36'!G223,'ID-40'!K223,'ID-44'!I223,'ID-57'!I223)</f>
        <v>2.3556918330260364</v>
      </c>
    </row>
    <row r="217" spans="1:11" x14ac:dyDescent="0.25">
      <c r="A217" s="1">
        <v>26.625</v>
      </c>
      <c r="B217" s="1">
        <f>STDEV('ID-11'!B224,'ID-13'!B224,'ID-14'!B224,'ID-15'!B224,'ID-24'!B224,'ID-26'!B224,'ID-29'!B224,'ID-30'!B224,'ID-32'!B224,'ID-33'!B224,'ID-34'!B224,'ID-37'!B224,'ID-38'!B224,'ID-39'!B224,'ID-40'!B224,'ID-44'!B224,'ID-45'!B224,'ID-53'!B224,'ID-57'!B224,'ID-59'!B224,'ID-70'!B224,'ID-71'!B224)</f>
        <v>0.91997454976535575</v>
      </c>
      <c r="C217" s="1">
        <f>STDEV('ID-08'!B224,'ID-09'!B224,'ID-11'!C224,'ID-14'!C224,'ID-18'!B224,'ID-24'!C224,'ID-26'!C224,'ID-29'!C224,'ID-30'!C224,'ID-34'!C224,'ID-36'!B224,'ID-38'!C224,'ID-39'!C224,'ID-40'!C224,'ID-44'!C224,'ID-45'!C224,'ID-57'!C224,'ID-59'!C224)</f>
        <v>1.2658757954742206</v>
      </c>
      <c r="D217" s="1">
        <f>STDEV('ID-13'!C224,'ID-14'!D224,'ID-15'!C224,'ID-16'!B224,'ID-18'!C224,'ID-26'!D224,'ID-29'!D224,'ID-30'!D224,'ID-33'!C224,'ID-34'!D224,'ID-36'!C224,'ID-37'!C224,'ID-38'!D224,'ID-39'!D224,'ID-40'!D224,'ID-45'!D224,'ID-59'!D224,'ID-71'!C224)</f>
        <v>1.4764884956780151</v>
      </c>
      <c r="E217" s="1">
        <f>STDEV('ID-03'!B224,'ID-09'!C224,'ID-13'!D224,'ID-15'!D224,'ID-16'!C224,'ID-18'!D224,'ID-24'!D224,'ID-29'!E224,'ID-30'!E224,'ID-33'!D224,'ID-34'!E224,'ID-36'!D224,'ID-38'!E224,'ID-39'!E224,'ID-40'!E224,'ID-44'!D224,'ID-45'!E224,'ID-57'!D224,'ID-70'!C224,'ID-71'!D224)</f>
        <v>1.4587122835033957</v>
      </c>
      <c r="F217" s="1">
        <f>STDEV('ID-01'!B224,'ID-02'!B224,'ID-03'!C224,'ID-06'!B224,'ID-08'!C224,'ID-09'!D224,'ID-12'!B224,'ID-16'!D224,'ID-18'!E224,'ID-24'!E224,'ID-29'!F224,'ID-33'!E224,'ID-34'!F224,'ID-36'!E224,'ID-38'!F224,'ID-39'!F224,'ID-40'!F224,'ID-45'!F224,'ID-53'!C224,'ID-54'!B224,'ID-57'!E224,'ID-71'!E224)</f>
        <v>1.5995444835193635</v>
      </c>
      <c r="G217" s="1">
        <f>STDEV('ID-01'!C224,'ID-02'!C224,'ID-03'!D224,'ID-07'!B224,'ID-08'!D224,'ID-11'!D224,'ID-18'!F224,'ID-24'!F224,'ID-29'!G224,'ID-31'!B224,'ID-33'!F224,'ID-34'!G224,'ID-36'!F224,'ID-39'!G224,'ID-40'!G224,'ID-44'!E224,'ID-45'!G224,'ID-50'!B224,'ID-53'!D224,'ID-54'!C224,'ID-57'!F224,'ID-59'!E224,'ID-70'!D224,'ID-71'!F224)</f>
        <v>1.5089381382792124</v>
      </c>
      <c r="H217" s="1">
        <f>STDEV('ID-03'!E224,'ID-11'!E224,'ID-13'!E224,'ID-15'!E224,'ID-16'!E224,'ID-18'!G224,'ID-24'!G224,'ID-29'!H224,'ID-30'!F224,'ID-31'!C224,'ID-33'!G224,'ID-34'!H224,'ID-40'!H224,'ID-44'!F224,'ID-45'!H224,'ID-54'!D224,'ID-57'!G224,'ID-59'!F224,'ID-70'!E224,'ID-71'!G224)</f>
        <v>1.2079459957236574</v>
      </c>
      <c r="I217" s="1">
        <f>STDEV('ID-12'!C224,'ID-18'!H224,'ID-24'!H224,'ID-29'!I224,'ID-40'!I224,'ID-44'!G224,'ID-45'!I224,'ID-59'!G224)</f>
        <v>1.0448189012389864</v>
      </c>
      <c r="J217" s="1">
        <f>STDEV('ID-31'!D224,'ID-40'!J224,'ID-44'!H224,'ID-45'!J224,'ID-57'!H224)</f>
        <v>2.0082796066918727</v>
      </c>
      <c r="K217" s="1">
        <f>STDEV('ID-26'!E224,'ID-31'!E224,'ID-34'!I224,'ID-36'!G224,'ID-40'!K224,'ID-44'!I224,'ID-57'!I224)</f>
        <v>2.3445242022521797</v>
      </c>
    </row>
    <row r="218" spans="1:11" x14ac:dyDescent="0.25">
      <c r="A218" s="1">
        <v>26.75</v>
      </c>
      <c r="B218" s="1">
        <f>STDEV('ID-11'!B225,'ID-13'!B225,'ID-14'!B225,'ID-15'!B225,'ID-24'!B225,'ID-26'!B225,'ID-29'!B225,'ID-30'!B225,'ID-32'!B225,'ID-33'!B225,'ID-34'!B225,'ID-37'!B225,'ID-38'!B225,'ID-39'!B225,'ID-40'!B225,'ID-44'!B225,'ID-45'!B225,'ID-53'!B225,'ID-57'!B225,'ID-59'!B225,'ID-70'!B225,'ID-71'!B225)</f>
        <v>0.92627563271132751</v>
      </c>
      <c r="C218" s="1">
        <f>STDEV('ID-08'!B225,'ID-09'!B225,'ID-11'!C225,'ID-14'!C225,'ID-18'!B225,'ID-24'!C225,'ID-26'!C225,'ID-29'!C225,'ID-30'!C225,'ID-34'!C225,'ID-36'!B225,'ID-38'!C225,'ID-39'!C225,'ID-40'!C225,'ID-44'!C225,'ID-45'!C225,'ID-57'!C225,'ID-59'!C225)</f>
        <v>1.2481144739113992</v>
      </c>
      <c r="D218" s="1">
        <f>STDEV('ID-13'!C225,'ID-14'!D225,'ID-15'!C225,'ID-16'!B225,'ID-18'!C225,'ID-26'!D225,'ID-29'!D225,'ID-30'!D225,'ID-33'!C225,'ID-34'!D225,'ID-36'!C225,'ID-37'!C225,'ID-38'!D225,'ID-39'!D225,'ID-40'!D225,'ID-45'!D225,'ID-59'!D225,'ID-71'!C225)</f>
        <v>1.4767297747950525</v>
      </c>
      <c r="E218" s="1">
        <f>STDEV('ID-03'!B225,'ID-09'!C225,'ID-13'!D225,'ID-15'!D225,'ID-16'!C225,'ID-18'!D225,'ID-24'!D225,'ID-29'!E225,'ID-30'!E225,'ID-33'!D225,'ID-34'!E225,'ID-36'!D225,'ID-38'!E225,'ID-39'!E225,'ID-40'!E225,'ID-44'!D225,'ID-45'!E225,'ID-57'!D225,'ID-70'!C225,'ID-71'!D225)</f>
        <v>1.4684392923588454</v>
      </c>
      <c r="F218" s="1">
        <f>STDEV('ID-01'!B225,'ID-02'!B225,'ID-03'!C225,'ID-06'!B225,'ID-08'!C225,'ID-09'!D225,'ID-12'!B225,'ID-16'!D225,'ID-18'!E225,'ID-24'!E225,'ID-29'!F225,'ID-33'!E225,'ID-34'!F225,'ID-36'!E225,'ID-38'!F225,'ID-39'!F225,'ID-40'!F225,'ID-45'!F225,'ID-53'!C225,'ID-54'!B225,'ID-57'!E225,'ID-71'!E225)</f>
        <v>1.5982503159196932</v>
      </c>
      <c r="G218" s="1">
        <f>STDEV('ID-01'!C225,'ID-02'!C225,'ID-03'!D225,'ID-07'!B225,'ID-08'!D225,'ID-11'!D225,'ID-18'!F225,'ID-24'!F225,'ID-29'!G225,'ID-31'!B225,'ID-33'!F225,'ID-34'!G225,'ID-36'!F225,'ID-39'!G225,'ID-40'!G225,'ID-44'!E225,'ID-45'!G225,'ID-50'!B225,'ID-53'!D225,'ID-54'!C225,'ID-57'!F225,'ID-59'!E225,'ID-70'!D225,'ID-71'!F225)</f>
        <v>1.5093879254378955</v>
      </c>
      <c r="H218" s="1">
        <f>STDEV('ID-03'!E225,'ID-11'!E225,'ID-13'!E225,'ID-15'!E225,'ID-16'!E225,'ID-18'!G225,'ID-24'!G225,'ID-29'!H225,'ID-30'!F225,'ID-31'!C225,'ID-33'!G225,'ID-34'!H225,'ID-40'!H225,'ID-44'!F225,'ID-45'!H225,'ID-54'!D225,'ID-57'!G225,'ID-59'!F225,'ID-70'!E225,'ID-71'!G225)</f>
        <v>1.2162189626710906</v>
      </c>
      <c r="I218" s="1">
        <f>STDEV('ID-12'!C225,'ID-18'!H225,'ID-24'!H225,'ID-29'!I225,'ID-40'!I225,'ID-44'!G225,'ID-45'!I225,'ID-59'!G225)</f>
        <v>1.0560529198654425</v>
      </c>
      <c r="J218" s="1">
        <f>STDEV('ID-31'!D225,'ID-40'!J225,'ID-44'!H225,'ID-45'!J225,'ID-57'!H225)</f>
        <v>1.9909364155472871</v>
      </c>
      <c r="K218" s="1">
        <f>STDEV('ID-26'!E225,'ID-31'!E225,'ID-34'!I225,'ID-36'!G225,'ID-40'!K225,'ID-44'!I225,'ID-57'!I225)</f>
        <v>2.3279191829799304</v>
      </c>
    </row>
    <row r="219" spans="1:11" x14ac:dyDescent="0.25">
      <c r="A219" s="1">
        <v>26.875</v>
      </c>
      <c r="B219" s="1">
        <f>STDEV('ID-11'!B226,'ID-13'!B226,'ID-14'!B226,'ID-15'!B226,'ID-24'!B226,'ID-26'!B226,'ID-29'!B226,'ID-30'!B226,'ID-32'!B226,'ID-33'!B226,'ID-34'!B226,'ID-37'!B226,'ID-38'!B226,'ID-39'!B226,'ID-40'!B226,'ID-44'!B226,'ID-45'!B226,'ID-53'!B226,'ID-57'!B226,'ID-59'!B226,'ID-70'!B226,'ID-71'!B226)</f>
        <v>0.92003897046511063</v>
      </c>
      <c r="C219" s="1">
        <f>STDEV('ID-08'!B226,'ID-09'!B226,'ID-11'!C226,'ID-14'!C226,'ID-18'!B226,'ID-24'!C226,'ID-26'!C226,'ID-29'!C226,'ID-30'!C226,'ID-34'!C226,'ID-36'!B226,'ID-38'!C226,'ID-39'!C226,'ID-40'!C226,'ID-44'!C226,'ID-45'!C226,'ID-57'!C226,'ID-59'!C226)</f>
        <v>1.2511760078402927</v>
      </c>
      <c r="D219" s="1">
        <f>STDEV('ID-13'!C226,'ID-14'!D226,'ID-15'!C226,'ID-16'!B226,'ID-18'!C226,'ID-26'!D226,'ID-29'!D226,'ID-30'!D226,'ID-33'!C226,'ID-34'!D226,'ID-36'!C226,'ID-37'!C226,'ID-38'!D226,'ID-39'!D226,'ID-40'!D226,'ID-45'!D226,'ID-59'!D226,'ID-71'!C226)</f>
        <v>1.4798847808098179</v>
      </c>
      <c r="E219" s="1">
        <f>STDEV('ID-03'!B226,'ID-09'!C226,'ID-13'!D226,'ID-15'!D226,'ID-16'!C226,'ID-18'!D226,'ID-24'!D226,'ID-29'!E226,'ID-30'!E226,'ID-33'!D226,'ID-34'!E226,'ID-36'!D226,'ID-38'!E226,'ID-39'!E226,'ID-40'!E226,'ID-44'!D226,'ID-45'!E226,'ID-57'!D226,'ID-70'!C226,'ID-71'!D226)</f>
        <v>1.464649867180045</v>
      </c>
      <c r="F219" s="1">
        <f>STDEV('ID-01'!B226,'ID-02'!B226,'ID-03'!C226,'ID-06'!B226,'ID-08'!C226,'ID-09'!D226,'ID-12'!B226,'ID-16'!D226,'ID-18'!E226,'ID-24'!E226,'ID-29'!F226,'ID-33'!E226,'ID-34'!F226,'ID-36'!E226,'ID-38'!F226,'ID-39'!F226,'ID-40'!F226,'ID-45'!F226,'ID-53'!C226,'ID-54'!B226,'ID-57'!E226,'ID-71'!E226)</f>
        <v>1.5978561182616746</v>
      </c>
      <c r="G219" s="1">
        <f>STDEV('ID-01'!C226,'ID-02'!C226,'ID-03'!D226,'ID-07'!B226,'ID-08'!D226,'ID-11'!D226,'ID-18'!F226,'ID-24'!F226,'ID-29'!G226,'ID-31'!B226,'ID-33'!F226,'ID-34'!G226,'ID-36'!F226,'ID-39'!G226,'ID-40'!G226,'ID-44'!E226,'ID-45'!G226,'ID-50'!B226,'ID-53'!D226,'ID-54'!C226,'ID-57'!F226,'ID-59'!E226,'ID-70'!D226,'ID-71'!F226)</f>
        <v>1.5070402526365796</v>
      </c>
      <c r="H219" s="1">
        <f>STDEV('ID-03'!E226,'ID-11'!E226,'ID-13'!E226,'ID-15'!E226,'ID-16'!E226,'ID-18'!G226,'ID-24'!G226,'ID-29'!H226,'ID-30'!F226,'ID-31'!C226,'ID-33'!G226,'ID-34'!H226,'ID-40'!H226,'ID-44'!F226,'ID-45'!H226,'ID-54'!D226,'ID-57'!G226,'ID-59'!F226,'ID-70'!E226,'ID-71'!G226)</f>
        <v>1.2243117617006443</v>
      </c>
      <c r="I219" s="1">
        <f>STDEV('ID-12'!C226,'ID-18'!H226,'ID-24'!H226,'ID-29'!I226,'ID-40'!I226,'ID-44'!G226,'ID-45'!I226,'ID-59'!G226)</f>
        <v>1.0493260310858321</v>
      </c>
      <c r="J219" s="1">
        <f>STDEV('ID-31'!D226,'ID-40'!J226,'ID-44'!H226,'ID-45'!J226,'ID-57'!H226)</f>
        <v>2.0266094595693698</v>
      </c>
      <c r="K219" s="1">
        <f>STDEV('ID-26'!E226,'ID-31'!E226,'ID-34'!I226,'ID-36'!G226,'ID-40'!K226,'ID-44'!I226,'ID-57'!I226)</f>
        <v>2.3328886992923623</v>
      </c>
    </row>
    <row r="220" spans="1:11" x14ac:dyDescent="0.25">
      <c r="A220" s="1">
        <v>27</v>
      </c>
      <c r="B220" s="1">
        <f>STDEV('ID-11'!B227,'ID-13'!B227,'ID-14'!B227,'ID-15'!B227,'ID-24'!B227,'ID-26'!B227,'ID-29'!B227,'ID-30'!B227,'ID-32'!B227,'ID-33'!B227,'ID-34'!B227,'ID-37'!B227,'ID-38'!B227,'ID-39'!B227,'ID-40'!B227,'ID-44'!B227,'ID-45'!B227,'ID-53'!B227,'ID-57'!B227,'ID-59'!B227,'ID-70'!B227,'ID-71'!B227)</f>
        <v>0.92625966853513853</v>
      </c>
      <c r="C220" s="1">
        <f>STDEV('ID-08'!B227,'ID-09'!B227,'ID-11'!C227,'ID-14'!C227,'ID-18'!B227,'ID-24'!C227,'ID-26'!C227,'ID-29'!C227,'ID-30'!C227,'ID-34'!C227,'ID-36'!B227,'ID-38'!C227,'ID-39'!C227,'ID-40'!C227,'ID-44'!C227,'ID-45'!C227,'ID-57'!C227,'ID-59'!C227)</f>
        <v>1.2413042068795133</v>
      </c>
      <c r="D220" s="1">
        <f>STDEV('ID-13'!C227,'ID-14'!D227,'ID-15'!C227,'ID-16'!B227,'ID-18'!C227,'ID-26'!D227,'ID-29'!D227,'ID-30'!D227,'ID-33'!C227,'ID-34'!D227,'ID-36'!C227,'ID-37'!C227,'ID-38'!D227,'ID-39'!D227,'ID-40'!D227,'ID-45'!D227,'ID-59'!D227,'ID-71'!C227)</f>
        <v>1.486490584036569</v>
      </c>
      <c r="E220" s="1">
        <f>STDEV('ID-03'!B227,'ID-09'!C227,'ID-13'!D227,'ID-15'!D227,'ID-16'!C227,'ID-18'!D227,'ID-24'!D227,'ID-29'!E227,'ID-30'!E227,'ID-33'!D227,'ID-34'!E227,'ID-36'!D227,'ID-38'!E227,'ID-39'!E227,'ID-40'!E227,'ID-44'!D227,'ID-45'!E227,'ID-57'!D227,'ID-70'!C227,'ID-71'!D227)</f>
        <v>1.4627152659592828</v>
      </c>
      <c r="F220" s="1">
        <f>STDEV('ID-01'!B227,'ID-02'!B227,'ID-03'!C227,'ID-06'!B227,'ID-08'!C227,'ID-09'!D227,'ID-12'!B227,'ID-16'!D227,'ID-18'!E227,'ID-24'!E227,'ID-29'!F227,'ID-33'!E227,'ID-34'!F227,'ID-36'!E227,'ID-38'!F227,'ID-39'!F227,'ID-40'!F227,'ID-45'!F227,'ID-53'!C227,'ID-54'!B227,'ID-57'!E227,'ID-71'!E227)</f>
        <v>1.5946396265691247</v>
      </c>
      <c r="G220" s="1">
        <f>STDEV('ID-01'!C227,'ID-02'!C227,'ID-03'!D227,'ID-07'!B227,'ID-08'!D227,'ID-11'!D227,'ID-18'!F227,'ID-24'!F227,'ID-29'!G227,'ID-31'!B227,'ID-33'!F227,'ID-34'!G227,'ID-36'!F227,'ID-39'!G227,'ID-40'!G227,'ID-44'!E227,'ID-45'!G227,'ID-50'!B227,'ID-53'!D227,'ID-54'!C227,'ID-57'!F227,'ID-59'!E227,'ID-70'!D227,'ID-71'!F227)</f>
        <v>1.5046777674654794</v>
      </c>
      <c r="H220" s="1">
        <f>STDEV('ID-03'!E227,'ID-11'!E227,'ID-13'!E227,'ID-15'!E227,'ID-16'!E227,'ID-18'!G227,'ID-24'!G227,'ID-29'!H227,'ID-30'!F227,'ID-31'!C227,'ID-33'!G227,'ID-34'!H227,'ID-40'!H227,'ID-44'!F227,'ID-45'!H227,'ID-54'!D227,'ID-57'!G227,'ID-59'!F227,'ID-70'!E227,'ID-71'!G227)</f>
        <v>1.2324571702392801</v>
      </c>
      <c r="I220" s="1">
        <f>STDEV('ID-12'!C227,'ID-18'!H227,'ID-24'!H227,'ID-29'!I227,'ID-40'!I227,'ID-44'!G227,'ID-45'!I227,'ID-59'!G227)</f>
        <v>1.0580522330227127</v>
      </c>
      <c r="J220" s="1">
        <f>STDEV('ID-31'!D227,'ID-40'!J227,'ID-44'!H227,'ID-45'!J227,'ID-57'!H227)</f>
        <v>2.0307862951096221</v>
      </c>
      <c r="K220" s="1">
        <f>STDEV('ID-26'!E227,'ID-31'!E227,'ID-34'!I227,'ID-36'!G227,'ID-40'!K227,'ID-44'!I227,'ID-57'!I227)</f>
        <v>2.3312580372045328</v>
      </c>
    </row>
    <row r="221" spans="1:11" x14ac:dyDescent="0.25">
      <c r="A221" s="1">
        <v>27.125</v>
      </c>
      <c r="B221" s="1">
        <f>STDEV('ID-11'!B228,'ID-13'!B228,'ID-14'!B228,'ID-15'!B228,'ID-24'!B228,'ID-26'!B228,'ID-29'!B228,'ID-30'!B228,'ID-32'!B228,'ID-33'!B228,'ID-34'!B228,'ID-37'!B228,'ID-38'!B228,'ID-39'!B228,'ID-40'!B228,'ID-44'!B228,'ID-45'!B228,'ID-53'!B228,'ID-57'!B228,'ID-59'!B228,'ID-70'!B228,'ID-71'!B228)</f>
        <v>0.93160844842767743</v>
      </c>
      <c r="C221" s="1">
        <f>STDEV('ID-08'!B228,'ID-09'!B228,'ID-11'!C228,'ID-14'!C228,'ID-18'!B228,'ID-24'!C228,'ID-26'!C228,'ID-29'!C228,'ID-30'!C228,'ID-34'!C228,'ID-36'!B228,'ID-38'!C228,'ID-39'!C228,'ID-40'!C228,'ID-44'!C228,'ID-45'!C228,'ID-57'!C228,'ID-59'!C228)</f>
        <v>1.2153871577616744</v>
      </c>
      <c r="D221" s="1">
        <f>STDEV('ID-13'!C228,'ID-14'!D228,'ID-15'!C228,'ID-16'!B228,'ID-18'!C228,'ID-26'!D228,'ID-29'!D228,'ID-30'!D228,'ID-33'!C228,'ID-34'!D228,'ID-36'!C228,'ID-37'!C228,'ID-38'!D228,'ID-39'!D228,'ID-40'!D228,'ID-45'!D228,'ID-59'!D228,'ID-71'!C228)</f>
        <v>1.4866316421054158</v>
      </c>
      <c r="E221" s="1">
        <f>STDEV('ID-03'!B228,'ID-09'!C228,'ID-13'!D228,'ID-15'!D228,'ID-16'!C228,'ID-18'!D228,'ID-24'!D228,'ID-29'!E228,'ID-30'!E228,'ID-33'!D228,'ID-34'!E228,'ID-36'!D228,'ID-38'!E228,'ID-39'!E228,'ID-40'!E228,'ID-44'!D228,'ID-45'!E228,'ID-57'!D228,'ID-70'!C228,'ID-71'!D228)</f>
        <v>1.4362833166679392</v>
      </c>
      <c r="F221" s="1">
        <f>STDEV('ID-01'!B228,'ID-02'!B228,'ID-03'!C228,'ID-06'!B228,'ID-08'!C228,'ID-09'!D228,'ID-12'!B228,'ID-16'!D228,'ID-18'!E228,'ID-24'!E228,'ID-29'!F228,'ID-33'!E228,'ID-34'!F228,'ID-36'!E228,'ID-38'!F228,'ID-39'!F228,'ID-40'!F228,'ID-45'!F228,'ID-53'!C228,'ID-54'!B228,'ID-57'!E228,'ID-71'!E228)</f>
        <v>1.5893519030574097</v>
      </c>
      <c r="G221" s="1">
        <f>STDEV('ID-01'!C228,'ID-02'!C228,'ID-03'!D228,'ID-07'!B228,'ID-08'!D228,'ID-11'!D228,'ID-18'!F228,'ID-24'!F228,'ID-29'!G228,'ID-31'!B228,'ID-33'!F228,'ID-34'!G228,'ID-36'!F228,'ID-39'!G228,'ID-40'!G228,'ID-44'!E228,'ID-45'!G228,'ID-50'!B228,'ID-53'!D228,'ID-54'!C228,'ID-57'!F228,'ID-59'!E228,'ID-70'!D228,'ID-71'!F228)</f>
        <v>1.5045538292833676</v>
      </c>
      <c r="H221" s="1">
        <f>STDEV('ID-03'!E228,'ID-11'!E228,'ID-13'!E228,'ID-15'!E228,'ID-16'!E228,'ID-18'!G228,'ID-24'!G228,'ID-29'!H228,'ID-30'!F228,'ID-31'!C228,'ID-33'!G228,'ID-34'!H228,'ID-40'!H228,'ID-44'!F228,'ID-45'!H228,'ID-54'!D228,'ID-57'!G228,'ID-59'!F228,'ID-70'!E228,'ID-71'!G228)</f>
        <v>1.2250859766854014</v>
      </c>
      <c r="I221" s="1">
        <f>STDEV('ID-12'!C228,'ID-18'!H228,'ID-24'!H228,'ID-29'!I228,'ID-40'!I228,'ID-44'!G228,'ID-45'!I228,'ID-59'!G228)</f>
        <v>1.057474555264702</v>
      </c>
      <c r="J221" s="1">
        <f>STDEV('ID-31'!D228,'ID-40'!J228,'ID-44'!H228,'ID-45'!J228,'ID-57'!H228)</f>
        <v>2.0395423186429156</v>
      </c>
      <c r="K221" s="1">
        <f>STDEV('ID-26'!E228,'ID-31'!E228,'ID-34'!I228,'ID-36'!G228,'ID-40'!K228,'ID-44'!I228,'ID-57'!I228)</f>
        <v>2.3350815035197838</v>
      </c>
    </row>
    <row r="222" spans="1:11" x14ac:dyDescent="0.25">
      <c r="A222" s="1">
        <v>27.25</v>
      </c>
      <c r="B222" s="1">
        <f>STDEV('ID-11'!B229,'ID-13'!B229,'ID-14'!B229,'ID-15'!B229,'ID-24'!B229,'ID-26'!B229,'ID-29'!B229,'ID-30'!B229,'ID-32'!B229,'ID-33'!B229,'ID-34'!B229,'ID-37'!B229,'ID-38'!B229,'ID-39'!B229,'ID-40'!B229,'ID-44'!B229,'ID-45'!B229,'ID-53'!B229,'ID-57'!B229,'ID-59'!B229,'ID-70'!B229,'ID-71'!B229)</f>
        <v>0.93618017604332815</v>
      </c>
      <c r="C222" s="1">
        <f>STDEV('ID-08'!B229,'ID-09'!B229,'ID-11'!C229,'ID-14'!C229,'ID-18'!B229,'ID-24'!C229,'ID-26'!C229,'ID-29'!C229,'ID-30'!C229,'ID-34'!C229,'ID-36'!B229,'ID-38'!C229,'ID-39'!C229,'ID-40'!C229,'ID-44'!C229,'ID-45'!C229,'ID-57'!C229,'ID-59'!C229)</f>
        <v>1.2174159353781522</v>
      </c>
      <c r="D222" s="1">
        <f>STDEV('ID-13'!C229,'ID-14'!D229,'ID-15'!C229,'ID-16'!B229,'ID-18'!C229,'ID-26'!D229,'ID-29'!D229,'ID-30'!D229,'ID-33'!C229,'ID-34'!D229,'ID-36'!C229,'ID-37'!C229,'ID-38'!D229,'ID-39'!D229,'ID-40'!D229,'ID-45'!D229,'ID-59'!D229,'ID-71'!C229)</f>
        <v>1.4766176234214439</v>
      </c>
      <c r="E222" s="1">
        <f>STDEV('ID-03'!B229,'ID-09'!C229,'ID-13'!D229,'ID-15'!D229,'ID-16'!C229,'ID-18'!D229,'ID-24'!D229,'ID-29'!E229,'ID-30'!E229,'ID-33'!D229,'ID-34'!E229,'ID-36'!D229,'ID-38'!E229,'ID-39'!E229,'ID-40'!E229,'ID-44'!D229,'ID-45'!E229,'ID-57'!D229,'ID-70'!C229,'ID-71'!D229)</f>
        <v>1.4468453844019469</v>
      </c>
      <c r="F222" s="1">
        <f>STDEV('ID-01'!B229,'ID-02'!B229,'ID-03'!C229,'ID-06'!B229,'ID-08'!C229,'ID-09'!D229,'ID-12'!B229,'ID-16'!D229,'ID-18'!E229,'ID-24'!E229,'ID-29'!F229,'ID-33'!E229,'ID-34'!F229,'ID-36'!E229,'ID-38'!F229,'ID-39'!F229,'ID-40'!F229,'ID-45'!F229,'ID-53'!C229,'ID-54'!B229,'ID-57'!E229,'ID-71'!E229)</f>
        <v>1.5868225969687755</v>
      </c>
      <c r="G222" s="1">
        <f>STDEV('ID-01'!C229,'ID-02'!C229,'ID-03'!D229,'ID-07'!B229,'ID-08'!D229,'ID-11'!D229,'ID-18'!F229,'ID-24'!F229,'ID-29'!G229,'ID-31'!B229,'ID-33'!F229,'ID-34'!G229,'ID-36'!F229,'ID-39'!G229,'ID-40'!G229,'ID-44'!E229,'ID-45'!G229,'ID-50'!B229,'ID-53'!D229,'ID-54'!C229,'ID-57'!F229,'ID-59'!E229,'ID-70'!D229,'ID-71'!F229)</f>
        <v>1.5027666354535214</v>
      </c>
      <c r="H222" s="1">
        <f>STDEV('ID-03'!E229,'ID-11'!E229,'ID-13'!E229,'ID-15'!E229,'ID-16'!E229,'ID-18'!G229,'ID-24'!G229,'ID-29'!H229,'ID-30'!F229,'ID-31'!C229,'ID-33'!G229,'ID-34'!H229,'ID-40'!H229,'ID-44'!F229,'ID-45'!H229,'ID-54'!D229,'ID-57'!G229,'ID-59'!F229,'ID-70'!E229,'ID-71'!G229)</f>
        <v>1.2320785955914044</v>
      </c>
      <c r="I222" s="1">
        <f>STDEV('ID-12'!C229,'ID-18'!H229,'ID-24'!H229,'ID-29'!I229,'ID-40'!I229,'ID-44'!G229,'ID-45'!I229,'ID-59'!G229)</f>
        <v>1.0762315144268098</v>
      </c>
      <c r="J222" s="1">
        <f>STDEV('ID-31'!D229,'ID-40'!J229,'ID-44'!H229,'ID-45'!J229,'ID-57'!H229)</f>
        <v>2.0171814746483117</v>
      </c>
      <c r="K222" s="1">
        <f>STDEV('ID-26'!E229,'ID-31'!E229,'ID-34'!I229,'ID-36'!G229,'ID-40'!K229,'ID-44'!I229,'ID-57'!I229)</f>
        <v>2.3323438422269729</v>
      </c>
    </row>
    <row r="223" spans="1:11" x14ac:dyDescent="0.25">
      <c r="A223" s="1">
        <v>27.375</v>
      </c>
      <c r="B223" s="1">
        <f>STDEV('ID-11'!B230,'ID-13'!B230,'ID-14'!B230,'ID-15'!B230,'ID-24'!B230,'ID-26'!B230,'ID-29'!B230,'ID-30'!B230,'ID-32'!B230,'ID-33'!B230,'ID-34'!B230,'ID-37'!B230,'ID-38'!B230,'ID-39'!B230,'ID-40'!B230,'ID-44'!B230,'ID-45'!B230,'ID-53'!B230,'ID-57'!B230,'ID-59'!B230,'ID-70'!B230,'ID-71'!B230)</f>
        <v>0.9413308756846358</v>
      </c>
      <c r="C223" s="1">
        <f>STDEV('ID-08'!B230,'ID-09'!B230,'ID-11'!C230,'ID-14'!C230,'ID-18'!B230,'ID-24'!C230,'ID-26'!C230,'ID-29'!C230,'ID-30'!C230,'ID-34'!C230,'ID-36'!B230,'ID-38'!C230,'ID-39'!C230,'ID-40'!C230,'ID-44'!C230,'ID-45'!C230,'ID-57'!C230,'ID-59'!C230)</f>
        <v>1.2280281317024737</v>
      </c>
      <c r="D223" s="1">
        <f>STDEV('ID-13'!C230,'ID-14'!D230,'ID-15'!C230,'ID-16'!B230,'ID-18'!C230,'ID-26'!D230,'ID-29'!D230,'ID-30'!D230,'ID-33'!C230,'ID-34'!D230,'ID-36'!C230,'ID-37'!C230,'ID-38'!D230,'ID-39'!D230,'ID-40'!D230,'ID-45'!D230,'ID-59'!D230,'ID-71'!C230)</f>
        <v>1.4791491121787128</v>
      </c>
      <c r="E223" s="1">
        <f>STDEV('ID-03'!B230,'ID-09'!C230,'ID-13'!D230,'ID-15'!D230,'ID-16'!C230,'ID-18'!D230,'ID-24'!D230,'ID-29'!E230,'ID-30'!E230,'ID-33'!D230,'ID-34'!E230,'ID-36'!D230,'ID-38'!E230,'ID-39'!E230,'ID-40'!E230,'ID-44'!D230,'ID-45'!E230,'ID-57'!D230,'ID-70'!C230,'ID-71'!D230)</f>
        <v>1.4561375007778101</v>
      </c>
      <c r="F223" s="1">
        <f>STDEV('ID-01'!B230,'ID-02'!B230,'ID-03'!C230,'ID-06'!B230,'ID-08'!C230,'ID-09'!D230,'ID-12'!B230,'ID-16'!D230,'ID-18'!E230,'ID-24'!E230,'ID-29'!F230,'ID-33'!E230,'ID-34'!F230,'ID-36'!E230,'ID-38'!F230,'ID-39'!F230,'ID-40'!F230,'ID-45'!F230,'ID-53'!C230,'ID-54'!B230,'ID-57'!E230,'ID-71'!E230)</f>
        <v>1.5834865141345431</v>
      </c>
      <c r="G223" s="1">
        <f>STDEV('ID-01'!C230,'ID-02'!C230,'ID-03'!D230,'ID-07'!B230,'ID-08'!D230,'ID-11'!D230,'ID-18'!F230,'ID-24'!F230,'ID-29'!G230,'ID-31'!B230,'ID-33'!F230,'ID-34'!G230,'ID-36'!F230,'ID-39'!G230,'ID-40'!G230,'ID-44'!E230,'ID-45'!G230,'ID-50'!B230,'ID-53'!D230,'ID-54'!C230,'ID-57'!F230,'ID-59'!E230,'ID-70'!D230,'ID-71'!F230)</f>
        <v>1.5128078688269568</v>
      </c>
      <c r="H223" s="1">
        <f>STDEV('ID-03'!E230,'ID-11'!E230,'ID-13'!E230,'ID-15'!E230,'ID-16'!E230,'ID-18'!G230,'ID-24'!G230,'ID-29'!H230,'ID-30'!F230,'ID-31'!C230,'ID-33'!G230,'ID-34'!H230,'ID-40'!H230,'ID-44'!F230,'ID-45'!H230,'ID-54'!D230,'ID-57'!G230,'ID-59'!F230,'ID-70'!E230,'ID-71'!G230)</f>
        <v>1.2332328275186442</v>
      </c>
      <c r="I223" s="1">
        <f>STDEV('ID-12'!C230,'ID-18'!H230,'ID-24'!H230,'ID-29'!I230,'ID-40'!I230,'ID-44'!G230,'ID-45'!I230,'ID-59'!G230)</f>
        <v>1.0844956567346058</v>
      </c>
      <c r="J223" s="1">
        <f>STDEV('ID-31'!D230,'ID-40'!J230,'ID-44'!H230,'ID-45'!J230,'ID-57'!H230)</f>
        <v>1.9876880544472222</v>
      </c>
      <c r="K223" s="1">
        <f>STDEV('ID-26'!E230,'ID-31'!E230,'ID-34'!I230,'ID-36'!G230,'ID-40'!K230,'ID-44'!I230,'ID-57'!I230)</f>
        <v>2.3374777635189616</v>
      </c>
    </row>
    <row r="224" spans="1:11" x14ac:dyDescent="0.25">
      <c r="A224" s="1">
        <v>27.5</v>
      </c>
      <c r="B224" s="1">
        <f>STDEV('ID-11'!B231,'ID-13'!B231,'ID-14'!B231,'ID-15'!B231,'ID-24'!B231,'ID-26'!B231,'ID-29'!B231,'ID-30'!B231,'ID-32'!B231,'ID-33'!B231,'ID-34'!B231,'ID-37'!B231,'ID-38'!B231,'ID-39'!B231,'ID-40'!B231,'ID-44'!B231,'ID-45'!B231,'ID-53'!B231,'ID-57'!B231,'ID-59'!B231,'ID-70'!B231,'ID-71'!B231)</f>
        <v>0.92919845237224274</v>
      </c>
      <c r="C224" s="1">
        <f>STDEV('ID-08'!B231,'ID-09'!B231,'ID-11'!C231,'ID-14'!C231,'ID-18'!B231,'ID-24'!C231,'ID-26'!C231,'ID-29'!C231,'ID-30'!C231,'ID-34'!C231,'ID-36'!B231,'ID-38'!C231,'ID-39'!C231,'ID-40'!C231,'ID-44'!C231,'ID-45'!C231,'ID-57'!C231,'ID-59'!C231)</f>
        <v>1.2232570963285476</v>
      </c>
      <c r="D224" s="1">
        <f>STDEV('ID-13'!C231,'ID-14'!D231,'ID-15'!C231,'ID-16'!B231,'ID-18'!C231,'ID-26'!D231,'ID-29'!D231,'ID-30'!D231,'ID-33'!C231,'ID-34'!D231,'ID-36'!C231,'ID-37'!C231,'ID-38'!D231,'ID-39'!D231,'ID-40'!D231,'ID-45'!D231,'ID-59'!D231,'ID-71'!C231)</f>
        <v>1.4862347716215971</v>
      </c>
      <c r="E224" s="1">
        <f>STDEV('ID-03'!B231,'ID-09'!C231,'ID-13'!D231,'ID-15'!D231,'ID-16'!C231,'ID-18'!D231,'ID-24'!D231,'ID-29'!E231,'ID-30'!E231,'ID-33'!D231,'ID-34'!E231,'ID-36'!D231,'ID-38'!E231,'ID-39'!E231,'ID-40'!E231,'ID-44'!D231,'ID-45'!E231,'ID-57'!D231,'ID-70'!C231,'ID-71'!D231)</f>
        <v>1.4595865620363104</v>
      </c>
      <c r="F224" s="1">
        <f>STDEV('ID-01'!B231,'ID-02'!B231,'ID-03'!C231,'ID-06'!B231,'ID-08'!C231,'ID-09'!D231,'ID-12'!B231,'ID-16'!D231,'ID-18'!E231,'ID-24'!E231,'ID-29'!F231,'ID-33'!E231,'ID-34'!F231,'ID-36'!E231,'ID-38'!F231,'ID-39'!F231,'ID-40'!F231,'ID-45'!F231,'ID-53'!C231,'ID-54'!B231,'ID-57'!E231,'ID-71'!E231)</f>
        <v>1.6164383835527252</v>
      </c>
      <c r="G224" s="1">
        <f>STDEV('ID-01'!C231,'ID-02'!C231,'ID-03'!D231,'ID-07'!B231,'ID-08'!D231,'ID-11'!D231,'ID-18'!F231,'ID-24'!F231,'ID-29'!G231,'ID-31'!B231,'ID-33'!F231,'ID-34'!G231,'ID-36'!F231,'ID-39'!G231,'ID-40'!G231,'ID-44'!E231,'ID-45'!G231,'ID-50'!B231,'ID-53'!D231,'ID-54'!C231,'ID-57'!F231,'ID-59'!E231,'ID-70'!D231,'ID-71'!F231)</f>
        <v>1.5152713075059772</v>
      </c>
      <c r="H224" s="1">
        <f>STDEV('ID-03'!E231,'ID-11'!E231,'ID-13'!E231,'ID-15'!E231,'ID-16'!E231,'ID-18'!G231,'ID-24'!G231,'ID-29'!H231,'ID-30'!F231,'ID-31'!C231,'ID-33'!G231,'ID-34'!H231,'ID-40'!H231,'ID-44'!F231,'ID-45'!H231,'ID-54'!D231,'ID-57'!G231,'ID-59'!F231,'ID-70'!E231,'ID-71'!G231)</f>
        <v>1.23597607152651</v>
      </c>
      <c r="I224" s="1">
        <f>STDEV('ID-12'!C231,'ID-18'!H231,'ID-24'!H231,'ID-29'!I231,'ID-40'!I231,'ID-44'!G231,'ID-45'!I231,'ID-59'!G231)</f>
        <v>1.0812341060473305</v>
      </c>
      <c r="J224" s="1">
        <f>STDEV('ID-31'!D231,'ID-40'!J231,'ID-44'!H231,'ID-45'!J231,'ID-57'!H231)</f>
        <v>1.9965222402998619</v>
      </c>
      <c r="K224" s="1">
        <f>STDEV('ID-26'!E231,'ID-31'!E231,'ID-34'!I231,'ID-36'!G231,'ID-40'!K231,'ID-44'!I231,'ID-57'!I231)</f>
        <v>2.3441217713882008</v>
      </c>
    </row>
    <row r="225" spans="1:11" x14ac:dyDescent="0.25">
      <c r="A225" s="1">
        <v>27.625</v>
      </c>
      <c r="B225" s="1">
        <f>STDEV('ID-11'!B232,'ID-13'!B232,'ID-14'!B232,'ID-15'!B232,'ID-24'!B232,'ID-26'!B232,'ID-29'!B232,'ID-30'!B232,'ID-32'!B232,'ID-33'!B232,'ID-34'!B232,'ID-37'!B232,'ID-38'!B232,'ID-39'!B232,'ID-40'!B232,'ID-44'!B232,'ID-45'!B232,'ID-53'!B232,'ID-57'!B232,'ID-59'!B232,'ID-70'!B232,'ID-71'!B232)</f>
        <v>0.91671680316657966</v>
      </c>
      <c r="C225" s="1">
        <f>STDEV('ID-08'!B232,'ID-09'!B232,'ID-11'!C232,'ID-14'!C232,'ID-18'!B232,'ID-24'!C232,'ID-26'!C232,'ID-29'!C232,'ID-30'!C232,'ID-34'!C232,'ID-36'!B232,'ID-38'!C232,'ID-39'!C232,'ID-40'!C232,'ID-44'!C232,'ID-45'!C232,'ID-57'!C232,'ID-59'!C232)</f>
        <v>1.2060060987954271</v>
      </c>
      <c r="D225" s="1">
        <f>STDEV('ID-13'!C232,'ID-14'!D232,'ID-15'!C232,'ID-16'!B232,'ID-18'!C232,'ID-26'!D232,'ID-29'!D232,'ID-30'!D232,'ID-33'!C232,'ID-34'!D232,'ID-36'!C232,'ID-37'!C232,'ID-38'!D232,'ID-39'!D232,'ID-40'!D232,'ID-45'!D232,'ID-59'!D232,'ID-71'!C232)</f>
        <v>1.5069471018702876</v>
      </c>
      <c r="E225" s="1">
        <f>STDEV('ID-03'!B232,'ID-09'!C232,'ID-13'!D232,'ID-15'!D232,'ID-16'!C232,'ID-18'!D232,'ID-24'!D232,'ID-29'!E232,'ID-30'!E232,'ID-33'!D232,'ID-34'!E232,'ID-36'!D232,'ID-38'!E232,'ID-39'!E232,'ID-40'!E232,'ID-44'!D232,'ID-45'!E232,'ID-57'!D232,'ID-70'!C232,'ID-71'!D232)</f>
        <v>1.4605919111911247</v>
      </c>
      <c r="F225" s="1">
        <f>STDEV('ID-01'!B232,'ID-02'!B232,'ID-03'!C232,'ID-06'!B232,'ID-08'!C232,'ID-09'!D232,'ID-12'!B232,'ID-16'!D232,'ID-18'!E232,'ID-24'!E232,'ID-29'!F232,'ID-33'!E232,'ID-34'!F232,'ID-36'!E232,'ID-38'!F232,'ID-39'!F232,'ID-40'!F232,'ID-45'!F232,'ID-53'!C232,'ID-54'!B232,'ID-57'!E232,'ID-71'!E232)</f>
        <v>1.6155561315858051</v>
      </c>
      <c r="G225" s="1">
        <f>STDEV('ID-01'!C232,'ID-02'!C232,'ID-03'!D232,'ID-07'!B232,'ID-08'!D232,'ID-11'!D232,'ID-18'!F232,'ID-24'!F232,'ID-29'!G232,'ID-31'!B232,'ID-33'!F232,'ID-34'!G232,'ID-36'!F232,'ID-39'!G232,'ID-40'!G232,'ID-44'!E232,'ID-45'!G232,'ID-50'!B232,'ID-53'!D232,'ID-54'!C232,'ID-57'!F232,'ID-59'!E232,'ID-70'!D232,'ID-71'!F232)</f>
        <v>1.51508274369816</v>
      </c>
      <c r="H225" s="1">
        <f>STDEV('ID-03'!E232,'ID-11'!E232,'ID-13'!E232,'ID-15'!E232,'ID-16'!E232,'ID-18'!G232,'ID-24'!G232,'ID-29'!H232,'ID-30'!F232,'ID-31'!C232,'ID-33'!G232,'ID-34'!H232,'ID-40'!H232,'ID-44'!F232,'ID-45'!H232,'ID-54'!D232,'ID-57'!G232,'ID-59'!F232,'ID-70'!E232,'ID-71'!G232)</f>
        <v>1.2364555259488343</v>
      </c>
      <c r="I225" s="1">
        <f>STDEV('ID-12'!C232,'ID-18'!H232,'ID-24'!H232,'ID-29'!I232,'ID-40'!I232,'ID-44'!G232,'ID-45'!I232,'ID-59'!G232)</f>
        <v>1.0898758221042428</v>
      </c>
      <c r="J225" s="1">
        <f>STDEV('ID-31'!D232,'ID-40'!J232,'ID-44'!H232,'ID-45'!J232,'ID-57'!H232)</f>
        <v>1.9776552918205517</v>
      </c>
      <c r="K225" s="1">
        <f>STDEV('ID-26'!E232,'ID-31'!E232,'ID-34'!I232,'ID-36'!G232,'ID-40'!K232,'ID-44'!I232,'ID-57'!I232)</f>
        <v>2.3481856426685739</v>
      </c>
    </row>
    <row r="226" spans="1:11" x14ac:dyDescent="0.25">
      <c r="A226" s="1">
        <v>27.75</v>
      </c>
      <c r="B226" s="1">
        <f>STDEV('ID-11'!B233,'ID-13'!B233,'ID-14'!B233,'ID-15'!B233,'ID-24'!B233,'ID-26'!B233,'ID-29'!B233,'ID-30'!B233,'ID-32'!B233,'ID-33'!B233,'ID-34'!B233,'ID-37'!B233,'ID-38'!B233,'ID-39'!B233,'ID-40'!B233,'ID-44'!B233,'ID-45'!B233,'ID-53'!B233,'ID-57'!B233,'ID-59'!B233,'ID-70'!B233,'ID-71'!B233)</f>
        <v>0.92009757243558554</v>
      </c>
      <c r="C226" s="1">
        <f>STDEV('ID-08'!B233,'ID-09'!B233,'ID-11'!C233,'ID-14'!C233,'ID-18'!B233,'ID-24'!C233,'ID-26'!C233,'ID-29'!C233,'ID-30'!C233,'ID-34'!C233,'ID-36'!B233,'ID-38'!C233,'ID-39'!C233,'ID-40'!C233,'ID-44'!C233,'ID-45'!C233,'ID-57'!C233,'ID-59'!C233)</f>
        <v>1.2133158782255036</v>
      </c>
      <c r="D226" s="1">
        <f>STDEV('ID-13'!C233,'ID-14'!D233,'ID-15'!C233,'ID-16'!B233,'ID-18'!C233,'ID-26'!D233,'ID-29'!D233,'ID-30'!D233,'ID-33'!C233,'ID-34'!D233,'ID-36'!C233,'ID-37'!C233,'ID-38'!D233,'ID-39'!D233,'ID-40'!D233,'ID-45'!D233,'ID-59'!D233,'ID-71'!C233)</f>
        <v>1.5191095664629324</v>
      </c>
      <c r="E226" s="1">
        <f>STDEV('ID-03'!B233,'ID-09'!C233,'ID-13'!D233,'ID-15'!D233,'ID-16'!C233,'ID-18'!D233,'ID-24'!D233,'ID-29'!E233,'ID-30'!E233,'ID-33'!D233,'ID-34'!E233,'ID-36'!D233,'ID-38'!E233,'ID-39'!E233,'ID-40'!E233,'ID-44'!D233,'ID-45'!E233,'ID-57'!D233,'ID-70'!C233,'ID-71'!D233)</f>
        <v>1.4742630213135204</v>
      </c>
      <c r="F226" s="1">
        <f>STDEV('ID-01'!B233,'ID-02'!B233,'ID-03'!C233,'ID-06'!B233,'ID-08'!C233,'ID-09'!D233,'ID-12'!B233,'ID-16'!D233,'ID-18'!E233,'ID-24'!E233,'ID-29'!F233,'ID-33'!E233,'ID-34'!F233,'ID-36'!E233,'ID-38'!F233,'ID-39'!F233,'ID-40'!F233,'ID-45'!F233,'ID-53'!C233,'ID-54'!B233,'ID-57'!E233,'ID-71'!E233)</f>
        <v>1.6109768966140061</v>
      </c>
      <c r="G226" s="1">
        <f>STDEV('ID-01'!C233,'ID-02'!C233,'ID-03'!D233,'ID-07'!B233,'ID-08'!D233,'ID-11'!D233,'ID-18'!F233,'ID-24'!F233,'ID-29'!G233,'ID-31'!B233,'ID-33'!F233,'ID-34'!G233,'ID-36'!F233,'ID-39'!G233,'ID-40'!G233,'ID-44'!E233,'ID-45'!G233,'ID-50'!B233,'ID-53'!D233,'ID-54'!C233,'ID-57'!F233,'ID-59'!E233,'ID-70'!D233,'ID-71'!F233)</f>
        <v>1.5159065807948291</v>
      </c>
      <c r="H226" s="1">
        <f>STDEV('ID-03'!E233,'ID-11'!E233,'ID-13'!E233,'ID-15'!E233,'ID-16'!E233,'ID-18'!G233,'ID-24'!G233,'ID-29'!H233,'ID-30'!F233,'ID-31'!C233,'ID-33'!G233,'ID-34'!H233,'ID-40'!H233,'ID-44'!F233,'ID-45'!H233,'ID-54'!D233,'ID-57'!G233,'ID-59'!F233,'ID-70'!E233,'ID-71'!G233)</f>
        <v>1.2318198877892996</v>
      </c>
      <c r="I226" s="1">
        <f>STDEV('ID-12'!C233,'ID-18'!H233,'ID-24'!H233,'ID-29'!I233,'ID-40'!I233,'ID-44'!G233,'ID-45'!I233,'ID-59'!G233)</f>
        <v>1.0905336921977404</v>
      </c>
      <c r="J226" s="1">
        <f>STDEV('ID-31'!D233,'ID-40'!J233,'ID-44'!H233,'ID-45'!J233,'ID-57'!H233)</f>
        <v>1.9925967334139523</v>
      </c>
      <c r="K226" s="1">
        <f>STDEV('ID-26'!E233,'ID-31'!E233,'ID-34'!I233,'ID-36'!G233,'ID-40'!K233,'ID-44'!I233,'ID-57'!I233)</f>
        <v>2.3412869312337761</v>
      </c>
    </row>
    <row r="227" spans="1:11" x14ac:dyDescent="0.25">
      <c r="A227" s="1">
        <v>27.875</v>
      </c>
      <c r="B227" s="1">
        <f>STDEV('ID-11'!B234,'ID-13'!B234,'ID-14'!B234,'ID-15'!B234,'ID-24'!B234,'ID-26'!B234,'ID-29'!B234,'ID-30'!B234,'ID-32'!B234,'ID-33'!B234,'ID-34'!B234,'ID-37'!B234,'ID-38'!B234,'ID-39'!B234,'ID-40'!B234,'ID-44'!B234,'ID-45'!B234,'ID-53'!B234,'ID-57'!B234,'ID-59'!B234,'ID-70'!B234,'ID-71'!B234)</f>
        <v>0.93068168591930978</v>
      </c>
      <c r="C227" s="1">
        <f>STDEV('ID-08'!B234,'ID-09'!B234,'ID-11'!C234,'ID-14'!C234,'ID-18'!B234,'ID-24'!C234,'ID-26'!C234,'ID-29'!C234,'ID-30'!C234,'ID-34'!C234,'ID-36'!B234,'ID-38'!C234,'ID-39'!C234,'ID-40'!C234,'ID-44'!C234,'ID-45'!C234,'ID-57'!C234,'ID-59'!C234)</f>
        <v>1.2269421330792447</v>
      </c>
      <c r="D227" s="1">
        <f>STDEV('ID-13'!C234,'ID-14'!D234,'ID-15'!C234,'ID-16'!B234,'ID-18'!C234,'ID-26'!D234,'ID-29'!D234,'ID-30'!D234,'ID-33'!C234,'ID-34'!D234,'ID-36'!C234,'ID-37'!C234,'ID-38'!D234,'ID-39'!D234,'ID-40'!D234,'ID-45'!D234,'ID-59'!D234,'ID-71'!C234)</f>
        <v>1.5243424791341988</v>
      </c>
      <c r="E227" s="1">
        <f>STDEV('ID-03'!B234,'ID-09'!C234,'ID-13'!D234,'ID-15'!D234,'ID-16'!C234,'ID-18'!D234,'ID-24'!D234,'ID-29'!E234,'ID-30'!E234,'ID-33'!D234,'ID-34'!E234,'ID-36'!D234,'ID-38'!E234,'ID-39'!E234,'ID-40'!E234,'ID-44'!D234,'ID-45'!E234,'ID-57'!D234,'ID-70'!C234,'ID-71'!D234)</f>
        <v>1.4545406940269225</v>
      </c>
      <c r="F227" s="1">
        <f>STDEV('ID-01'!B234,'ID-02'!B234,'ID-03'!C234,'ID-06'!B234,'ID-08'!C234,'ID-09'!D234,'ID-12'!B234,'ID-16'!D234,'ID-18'!E234,'ID-24'!E234,'ID-29'!F234,'ID-33'!E234,'ID-34'!F234,'ID-36'!E234,'ID-38'!F234,'ID-39'!F234,'ID-40'!F234,'ID-45'!F234,'ID-53'!C234,'ID-54'!B234,'ID-57'!E234,'ID-71'!E234)</f>
        <v>1.6142207946936484</v>
      </c>
      <c r="G227" s="1">
        <f>STDEV('ID-01'!C234,'ID-02'!C234,'ID-03'!D234,'ID-07'!B234,'ID-08'!D234,'ID-11'!D234,'ID-18'!F234,'ID-24'!F234,'ID-29'!G234,'ID-31'!B234,'ID-33'!F234,'ID-34'!G234,'ID-36'!F234,'ID-39'!G234,'ID-40'!G234,'ID-44'!E234,'ID-45'!G234,'ID-50'!B234,'ID-53'!D234,'ID-54'!C234,'ID-57'!F234,'ID-59'!E234,'ID-70'!D234,'ID-71'!F234)</f>
        <v>1.5169605431043505</v>
      </c>
      <c r="H227" s="1">
        <f>STDEV('ID-03'!E234,'ID-11'!E234,'ID-13'!E234,'ID-15'!E234,'ID-16'!E234,'ID-18'!G234,'ID-24'!G234,'ID-29'!H234,'ID-30'!F234,'ID-31'!C234,'ID-33'!G234,'ID-34'!H234,'ID-40'!H234,'ID-44'!F234,'ID-45'!H234,'ID-54'!D234,'ID-57'!G234,'ID-59'!F234,'ID-70'!E234,'ID-71'!G234)</f>
        <v>1.2295585143878918</v>
      </c>
      <c r="I227" s="1">
        <f>STDEV('ID-12'!C234,'ID-18'!H234,'ID-24'!H234,'ID-29'!I234,'ID-40'!I234,'ID-44'!G234,'ID-45'!I234,'ID-59'!G234)</f>
        <v>1.0897867310443647</v>
      </c>
      <c r="J227" s="1">
        <f>STDEV('ID-31'!D234,'ID-40'!J234,'ID-44'!H234,'ID-45'!J234,'ID-57'!H234)</f>
        <v>2.003139607823492</v>
      </c>
      <c r="K227" s="1">
        <f>STDEV('ID-26'!E234,'ID-31'!E234,'ID-34'!I234,'ID-36'!G234,'ID-40'!K234,'ID-44'!I234,'ID-57'!I234)</f>
        <v>2.3599116070183439</v>
      </c>
    </row>
    <row r="228" spans="1:11" x14ac:dyDescent="0.25">
      <c r="A228" s="1">
        <v>28</v>
      </c>
      <c r="B228" s="1">
        <f>STDEV('ID-11'!B235,'ID-13'!B235,'ID-14'!B235,'ID-15'!B235,'ID-24'!B235,'ID-26'!B235,'ID-29'!B235,'ID-30'!B235,'ID-32'!B235,'ID-33'!B235,'ID-34'!B235,'ID-37'!B235,'ID-38'!B235,'ID-39'!B235,'ID-40'!B235,'ID-44'!B235,'ID-45'!B235,'ID-53'!B235,'ID-57'!B235,'ID-59'!B235,'ID-70'!B235,'ID-71'!B235)</f>
        <v>0.92534440304629739</v>
      </c>
      <c r="C228" s="1">
        <f>STDEV('ID-08'!B235,'ID-09'!B235,'ID-11'!C235,'ID-14'!C235,'ID-18'!B235,'ID-24'!C235,'ID-26'!C235,'ID-29'!C235,'ID-30'!C235,'ID-34'!C235,'ID-36'!B235,'ID-38'!C235,'ID-39'!C235,'ID-40'!C235,'ID-44'!C235,'ID-45'!C235,'ID-57'!C235,'ID-59'!C235)</f>
        <v>1.2309684766114934</v>
      </c>
      <c r="D228" s="1">
        <f>STDEV('ID-13'!C235,'ID-14'!D235,'ID-15'!C235,'ID-16'!B235,'ID-18'!C235,'ID-26'!D235,'ID-29'!D235,'ID-30'!D235,'ID-33'!C235,'ID-34'!D235,'ID-36'!C235,'ID-37'!C235,'ID-38'!D235,'ID-39'!D235,'ID-40'!D235,'ID-45'!D235,'ID-59'!D235,'ID-71'!C235)</f>
        <v>1.5495434248030737</v>
      </c>
      <c r="E228" s="1">
        <f>STDEV('ID-03'!B235,'ID-09'!C235,'ID-13'!D235,'ID-15'!D235,'ID-16'!C235,'ID-18'!D235,'ID-24'!D235,'ID-29'!E235,'ID-30'!E235,'ID-33'!D235,'ID-34'!E235,'ID-36'!D235,'ID-38'!E235,'ID-39'!E235,'ID-40'!E235,'ID-44'!D235,'ID-45'!E235,'ID-57'!D235,'ID-70'!C235,'ID-71'!D235)</f>
        <v>1.4501057593569122</v>
      </c>
      <c r="F228" s="1">
        <f>STDEV('ID-01'!B235,'ID-02'!B235,'ID-03'!C235,'ID-06'!B235,'ID-08'!C235,'ID-09'!D235,'ID-12'!B235,'ID-16'!D235,'ID-18'!E235,'ID-24'!E235,'ID-29'!F235,'ID-33'!E235,'ID-34'!F235,'ID-36'!E235,'ID-38'!F235,'ID-39'!F235,'ID-40'!F235,'ID-45'!F235,'ID-53'!C235,'ID-54'!B235,'ID-57'!E235,'ID-71'!E235)</f>
        <v>1.6195518621662353</v>
      </c>
      <c r="G228" s="1">
        <f>STDEV('ID-01'!C235,'ID-02'!C235,'ID-03'!D235,'ID-07'!B235,'ID-08'!D235,'ID-11'!D235,'ID-18'!F235,'ID-24'!F235,'ID-29'!G235,'ID-31'!B235,'ID-33'!F235,'ID-34'!G235,'ID-36'!F235,'ID-39'!G235,'ID-40'!G235,'ID-44'!E235,'ID-45'!G235,'ID-50'!B235,'ID-53'!D235,'ID-54'!C235,'ID-57'!F235,'ID-59'!E235,'ID-70'!D235,'ID-71'!F235)</f>
        <v>1.5185477794137494</v>
      </c>
      <c r="H228" s="1">
        <f>STDEV('ID-03'!E235,'ID-11'!E235,'ID-13'!E235,'ID-15'!E235,'ID-16'!E235,'ID-18'!G235,'ID-24'!G235,'ID-29'!H235,'ID-30'!F235,'ID-31'!C235,'ID-33'!G235,'ID-34'!H235,'ID-40'!H235,'ID-44'!F235,'ID-45'!H235,'ID-54'!D235,'ID-57'!G235,'ID-59'!F235,'ID-70'!E235,'ID-71'!G235)</f>
        <v>1.2484164964146562</v>
      </c>
      <c r="I228" s="1">
        <f>STDEV('ID-12'!C235,'ID-18'!H235,'ID-24'!H235,'ID-29'!I235,'ID-40'!I235,'ID-44'!G235,'ID-45'!I235,'ID-59'!G235)</f>
        <v>1.077897484270439</v>
      </c>
      <c r="J228" s="1">
        <f>STDEV('ID-31'!D235,'ID-40'!J235,'ID-44'!H235,'ID-45'!J235,'ID-57'!H235)</f>
        <v>2.0115075156907869</v>
      </c>
      <c r="K228" s="1">
        <f>STDEV('ID-26'!E235,'ID-31'!E235,'ID-34'!I235,'ID-36'!G235,'ID-40'!K235,'ID-44'!I235,'ID-57'!I235)</f>
        <v>2.3387272900707621</v>
      </c>
    </row>
    <row r="229" spans="1:11" x14ac:dyDescent="0.25">
      <c r="A229" s="1">
        <v>28.125</v>
      </c>
      <c r="B229" s="1">
        <f>STDEV('ID-11'!B236,'ID-13'!B236,'ID-14'!B236,'ID-15'!B236,'ID-24'!B236,'ID-26'!B236,'ID-29'!B236,'ID-30'!B236,'ID-32'!B236,'ID-33'!B236,'ID-34'!B236,'ID-37'!B236,'ID-38'!B236,'ID-39'!B236,'ID-40'!B236,'ID-44'!B236,'ID-45'!B236,'ID-53'!B236,'ID-57'!B236,'ID-59'!B236,'ID-70'!B236,'ID-71'!B236)</f>
        <v>0.92405235208247305</v>
      </c>
      <c r="C229" s="1">
        <f>STDEV('ID-08'!B236,'ID-09'!B236,'ID-11'!C236,'ID-14'!C236,'ID-18'!B236,'ID-24'!C236,'ID-26'!C236,'ID-29'!C236,'ID-30'!C236,'ID-34'!C236,'ID-36'!B236,'ID-38'!C236,'ID-39'!C236,'ID-40'!C236,'ID-44'!C236,'ID-45'!C236,'ID-57'!C236,'ID-59'!C236)</f>
        <v>1.3653794231112917</v>
      </c>
      <c r="D229" s="1">
        <f>STDEV('ID-13'!C236,'ID-14'!D236,'ID-15'!C236,'ID-16'!B236,'ID-18'!C236,'ID-26'!D236,'ID-29'!D236,'ID-30'!D236,'ID-33'!C236,'ID-34'!D236,'ID-36'!C236,'ID-37'!C236,'ID-38'!D236,'ID-39'!D236,'ID-40'!D236,'ID-45'!D236,'ID-59'!D236,'ID-71'!C236)</f>
        <v>1.5451196583269584</v>
      </c>
      <c r="E229" s="1">
        <f>STDEV('ID-03'!B236,'ID-09'!C236,'ID-13'!D236,'ID-15'!D236,'ID-16'!C236,'ID-18'!D236,'ID-24'!D236,'ID-29'!E236,'ID-30'!E236,'ID-33'!D236,'ID-34'!E236,'ID-36'!D236,'ID-38'!E236,'ID-39'!E236,'ID-40'!E236,'ID-44'!D236,'ID-45'!E236,'ID-57'!D236,'ID-70'!C236,'ID-71'!D236)</f>
        <v>1.4425142821351689</v>
      </c>
      <c r="F229" s="1">
        <f>STDEV('ID-01'!B236,'ID-02'!B236,'ID-03'!C236,'ID-06'!B236,'ID-08'!C236,'ID-09'!D236,'ID-12'!B236,'ID-16'!D236,'ID-18'!E236,'ID-24'!E236,'ID-29'!F236,'ID-33'!E236,'ID-34'!F236,'ID-36'!E236,'ID-38'!F236,'ID-39'!F236,'ID-40'!F236,'ID-45'!F236,'ID-53'!C236,'ID-54'!B236,'ID-57'!E236,'ID-71'!E236)</f>
        <v>1.623365855791125</v>
      </c>
      <c r="G229" s="1">
        <f>STDEV('ID-01'!C236,'ID-02'!C236,'ID-03'!D236,'ID-07'!B236,'ID-08'!D236,'ID-11'!D236,'ID-18'!F236,'ID-24'!F236,'ID-29'!G236,'ID-31'!B236,'ID-33'!F236,'ID-34'!G236,'ID-36'!F236,'ID-39'!G236,'ID-40'!G236,'ID-44'!E236,'ID-45'!G236,'ID-50'!B236,'ID-53'!D236,'ID-54'!C236,'ID-57'!F236,'ID-59'!E236,'ID-70'!D236,'ID-71'!F236)</f>
        <v>1.5195678341840275</v>
      </c>
      <c r="H229" s="1">
        <f>STDEV('ID-03'!E236,'ID-11'!E236,'ID-13'!E236,'ID-15'!E236,'ID-16'!E236,'ID-18'!G236,'ID-24'!G236,'ID-29'!H236,'ID-30'!F236,'ID-31'!C236,'ID-33'!G236,'ID-34'!H236,'ID-40'!H236,'ID-44'!F236,'ID-45'!H236,'ID-54'!D236,'ID-57'!G236,'ID-59'!F236,'ID-70'!E236,'ID-71'!G236)</f>
        <v>1.2591749553780309</v>
      </c>
      <c r="I229" s="1">
        <f>STDEV('ID-12'!C236,'ID-18'!H236,'ID-24'!H236,'ID-29'!I236,'ID-40'!I236,'ID-44'!G236,'ID-45'!I236,'ID-59'!G236)</f>
        <v>1.0888349067975858</v>
      </c>
      <c r="J229" s="1">
        <f>STDEV('ID-31'!D236,'ID-40'!J236,'ID-44'!H236,'ID-45'!J236,'ID-57'!H236)</f>
        <v>1.9819047456958954</v>
      </c>
      <c r="K229" s="1">
        <f>STDEV('ID-26'!E236,'ID-31'!E236,'ID-34'!I236,'ID-36'!G236,'ID-40'!K236,'ID-44'!I236,'ID-57'!I236)</f>
        <v>2.3407529725559413</v>
      </c>
    </row>
    <row r="230" spans="1:11" x14ac:dyDescent="0.25">
      <c r="A230" s="1">
        <v>28.25</v>
      </c>
      <c r="B230" s="1">
        <f>STDEV('ID-11'!B237,'ID-13'!B237,'ID-14'!B237,'ID-15'!B237,'ID-24'!B237,'ID-26'!B237,'ID-29'!B237,'ID-30'!B237,'ID-32'!B237,'ID-33'!B237,'ID-34'!B237,'ID-37'!B237,'ID-38'!B237,'ID-39'!B237,'ID-40'!B237,'ID-44'!B237,'ID-45'!B237,'ID-53'!B237,'ID-57'!B237,'ID-59'!B237,'ID-70'!B237,'ID-71'!B237)</f>
        <v>0.93115757988942061</v>
      </c>
      <c r="C230" s="1">
        <f>STDEV('ID-08'!B237,'ID-09'!B237,'ID-11'!C237,'ID-14'!C237,'ID-18'!B237,'ID-24'!C237,'ID-26'!C237,'ID-29'!C237,'ID-30'!C237,'ID-34'!C237,'ID-36'!B237,'ID-38'!C237,'ID-39'!C237,'ID-40'!C237,'ID-44'!C237,'ID-45'!C237,'ID-57'!C237,'ID-59'!C237)</f>
        <v>1.4043360452978684</v>
      </c>
      <c r="D230" s="1">
        <f>STDEV('ID-13'!C237,'ID-14'!D237,'ID-15'!C237,'ID-16'!B237,'ID-18'!C237,'ID-26'!D237,'ID-29'!D237,'ID-30'!D237,'ID-33'!C237,'ID-34'!D237,'ID-36'!C237,'ID-37'!C237,'ID-38'!D237,'ID-39'!D237,'ID-40'!D237,'ID-45'!D237,'ID-59'!D237,'ID-71'!C237)</f>
        <v>1.5357672278403638</v>
      </c>
      <c r="E230" s="1">
        <f>STDEV('ID-03'!B237,'ID-09'!C237,'ID-13'!D237,'ID-15'!D237,'ID-16'!C237,'ID-18'!D237,'ID-24'!D237,'ID-29'!E237,'ID-30'!E237,'ID-33'!D237,'ID-34'!E237,'ID-36'!D237,'ID-38'!E237,'ID-39'!E237,'ID-40'!E237,'ID-44'!D237,'ID-45'!E237,'ID-57'!D237,'ID-70'!C237,'ID-71'!D237)</f>
        <v>1.4409769794250284</v>
      </c>
      <c r="F230" s="1">
        <f>STDEV('ID-01'!B237,'ID-02'!B237,'ID-03'!C237,'ID-06'!B237,'ID-08'!C237,'ID-09'!D237,'ID-12'!B237,'ID-16'!D237,'ID-18'!E237,'ID-24'!E237,'ID-29'!F237,'ID-33'!E237,'ID-34'!F237,'ID-36'!E237,'ID-38'!F237,'ID-39'!F237,'ID-40'!F237,'ID-45'!F237,'ID-53'!C237,'ID-54'!B237,'ID-57'!E237,'ID-71'!E237)</f>
        <v>1.6219116616424993</v>
      </c>
      <c r="G230" s="1">
        <f>STDEV('ID-01'!C237,'ID-02'!C237,'ID-03'!D237,'ID-07'!B237,'ID-08'!D237,'ID-11'!D237,'ID-18'!F237,'ID-24'!F237,'ID-29'!G237,'ID-31'!B237,'ID-33'!F237,'ID-34'!G237,'ID-36'!F237,'ID-39'!G237,'ID-40'!G237,'ID-44'!E237,'ID-45'!G237,'ID-50'!B237,'ID-53'!D237,'ID-54'!C237,'ID-57'!F237,'ID-59'!E237,'ID-70'!D237,'ID-71'!F237)</f>
        <v>1.5218042298931505</v>
      </c>
      <c r="H230" s="1">
        <f>STDEV('ID-03'!E237,'ID-11'!E237,'ID-13'!E237,'ID-15'!E237,'ID-16'!E237,'ID-18'!G237,'ID-24'!G237,'ID-29'!H237,'ID-30'!F237,'ID-31'!C237,'ID-33'!G237,'ID-34'!H237,'ID-40'!H237,'ID-44'!F237,'ID-45'!H237,'ID-54'!D237,'ID-57'!G237,'ID-59'!F237,'ID-70'!E237,'ID-71'!G237)</f>
        <v>1.2616019953555373</v>
      </c>
      <c r="I230" s="1">
        <f>STDEV('ID-12'!C237,'ID-18'!H237,'ID-24'!H237,'ID-29'!I237,'ID-40'!I237,'ID-44'!G237,'ID-45'!I237,'ID-59'!G237)</f>
        <v>1.078728313899292</v>
      </c>
      <c r="J230" s="1">
        <f>STDEV('ID-31'!D237,'ID-40'!J237,'ID-44'!H237,'ID-45'!J237,'ID-57'!H237)</f>
        <v>1.9761756742912917</v>
      </c>
      <c r="K230" s="1">
        <f>STDEV('ID-26'!E237,'ID-31'!E237,'ID-34'!I237,'ID-36'!G237,'ID-40'!K237,'ID-44'!I237,'ID-57'!I237)</f>
        <v>2.3281343714514464</v>
      </c>
    </row>
    <row r="231" spans="1:11" x14ac:dyDescent="0.25">
      <c r="A231" s="1">
        <v>28.375</v>
      </c>
      <c r="B231" s="1">
        <f>STDEV('ID-11'!B238,'ID-13'!B238,'ID-14'!B238,'ID-15'!B238,'ID-24'!B238,'ID-26'!B238,'ID-29'!B238,'ID-30'!B238,'ID-32'!B238,'ID-33'!B238,'ID-34'!B238,'ID-37'!B238,'ID-38'!B238,'ID-39'!B238,'ID-40'!B238,'ID-44'!B238,'ID-45'!B238,'ID-53'!B238,'ID-57'!B238,'ID-59'!B238,'ID-70'!B238,'ID-71'!B238)</f>
        <v>0.94218612070273433</v>
      </c>
      <c r="C231" s="1">
        <f>STDEV('ID-08'!B238,'ID-09'!B238,'ID-11'!C238,'ID-14'!C238,'ID-18'!B238,'ID-24'!C238,'ID-26'!C238,'ID-29'!C238,'ID-30'!C238,'ID-34'!C238,'ID-36'!B238,'ID-38'!C238,'ID-39'!C238,'ID-40'!C238,'ID-44'!C238,'ID-45'!C238,'ID-57'!C238,'ID-59'!C238)</f>
        <v>1.4289784833472958</v>
      </c>
      <c r="D231" s="1">
        <f>STDEV('ID-13'!C238,'ID-14'!D238,'ID-15'!C238,'ID-16'!B238,'ID-18'!C238,'ID-26'!D238,'ID-29'!D238,'ID-30'!D238,'ID-33'!C238,'ID-34'!D238,'ID-36'!C238,'ID-37'!C238,'ID-38'!D238,'ID-39'!D238,'ID-40'!D238,'ID-45'!D238,'ID-59'!D238,'ID-71'!C238)</f>
        <v>1.526502043712491</v>
      </c>
      <c r="E231" s="1">
        <f>STDEV('ID-03'!B238,'ID-09'!C238,'ID-13'!D238,'ID-15'!D238,'ID-16'!C238,'ID-18'!D238,'ID-24'!D238,'ID-29'!E238,'ID-30'!E238,'ID-33'!D238,'ID-34'!E238,'ID-36'!D238,'ID-38'!E238,'ID-39'!E238,'ID-40'!E238,'ID-44'!D238,'ID-45'!E238,'ID-57'!D238,'ID-70'!C238,'ID-71'!D238)</f>
        <v>1.4411070624556663</v>
      </c>
      <c r="F231" s="1">
        <f>STDEV('ID-01'!B238,'ID-02'!B238,'ID-03'!C238,'ID-06'!B238,'ID-08'!C238,'ID-09'!D238,'ID-12'!B238,'ID-16'!D238,'ID-18'!E238,'ID-24'!E238,'ID-29'!F238,'ID-33'!E238,'ID-34'!F238,'ID-36'!E238,'ID-38'!F238,'ID-39'!F238,'ID-40'!F238,'ID-45'!F238,'ID-53'!C238,'ID-54'!B238,'ID-57'!E238,'ID-71'!E238)</f>
        <v>1.6226366380578685</v>
      </c>
      <c r="G231" s="1">
        <f>STDEV('ID-01'!C238,'ID-02'!C238,'ID-03'!D238,'ID-07'!B238,'ID-08'!D238,'ID-11'!D238,'ID-18'!F238,'ID-24'!F238,'ID-29'!G238,'ID-31'!B238,'ID-33'!F238,'ID-34'!G238,'ID-36'!F238,'ID-39'!G238,'ID-40'!G238,'ID-44'!E238,'ID-45'!G238,'ID-50'!B238,'ID-53'!D238,'ID-54'!C238,'ID-57'!F238,'ID-59'!E238,'ID-70'!D238,'ID-71'!F238)</f>
        <v>1.5201074359311475</v>
      </c>
      <c r="H231" s="1">
        <f>STDEV('ID-03'!E238,'ID-11'!E238,'ID-13'!E238,'ID-15'!E238,'ID-16'!E238,'ID-18'!G238,'ID-24'!G238,'ID-29'!H238,'ID-30'!F238,'ID-31'!C238,'ID-33'!G238,'ID-34'!H238,'ID-40'!H238,'ID-44'!F238,'ID-45'!H238,'ID-54'!D238,'ID-57'!G238,'ID-59'!F238,'ID-70'!E238,'ID-71'!G238)</f>
        <v>1.2492522563731261</v>
      </c>
      <c r="I231" s="1">
        <f>STDEV('ID-12'!C238,'ID-18'!H238,'ID-24'!H238,'ID-29'!I238,'ID-40'!I238,'ID-44'!G238,'ID-45'!I238,'ID-59'!G238)</f>
        <v>1.0946810605380772</v>
      </c>
      <c r="J231" s="1">
        <f>STDEV('ID-31'!D238,'ID-40'!J238,'ID-44'!H238,'ID-45'!J238,'ID-57'!H238)</f>
        <v>1.946082461382717</v>
      </c>
      <c r="K231" s="1">
        <f>STDEV('ID-26'!E238,'ID-31'!E238,'ID-34'!I238,'ID-36'!G238,'ID-40'!K238,'ID-44'!I238,'ID-57'!I238)</f>
        <v>2.3313960920494181</v>
      </c>
    </row>
    <row r="232" spans="1:11" x14ac:dyDescent="0.25">
      <c r="A232" s="1">
        <v>28.5</v>
      </c>
      <c r="B232" s="1">
        <f>STDEV('ID-11'!B239,'ID-13'!B239,'ID-14'!B239,'ID-15'!B239,'ID-24'!B239,'ID-26'!B239,'ID-29'!B239,'ID-30'!B239,'ID-32'!B239,'ID-33'!B239,'ID-34'!B239,'ID-37'!B239,'ID-38'!B239,'ID-39'!B239,'ID-40'!B239,'ID-44'!B239,'ID-45'!B239,'ID-53'!B239,'ID-57'!B239,'ID-59'!B239,'ID-70'!B239,'ID-71'!B239)</f>
        <v>0.95351689198763123</v>
      </c>
      <c r="C232" s="1">
        <f>STDEV('ID-08'!B239,'ID-09'!B239,'ID-11'!C239,'ID-14'!C239,'ID-18'!B239,'ID-24'!C239,'ID-26'!C239,'ID-29'!C239,'ID-30'!C239,'ID-34'!C239,'ID-36'!B239,'ID-38'!C239,'ID-39'!C239,'ID-40'!C239,'ID-44'!C239,'ID-45'!C239,'ID-57'!C239,'ID-59'!C239)</f>
        <v>1.4579226488799921</v>
      </c>
      <c r="D232" s="1">
        <f>STDEV('ID-13'!C239,'ID-14'!D239,'ID-15'!C239,'ID-16'!B239,'ID-18'!C239,'ID-26'!D239,'ID-29'!D239,'ID-30'!D239,'ID-33'!C239,'ID-34'!D239,'ID-36'!C239,'ID-37'!C239,'ID-38'!D239,'ID-39'!D239,'ID-40'!D239,'ID-45'!D239,'ID-59'!D239,'ID-71'!C239)</f>
        <v>1.5124944184230047</v>
      </c>
      <c r="E232" s="1">
        <f>STDEV('ID-03'!B239,'ID-09'!C239,'ID-13'!D239,'ID-15'!D239,'ID-16'!C239,'ID-18'!D239,'ID-24'!D239,'ID-29'!E239,'ID-30'!E239,'ID-33'!D239,'ID-34'!E239,'ID-36'!D239,'ID-38'!E239,'ID-39'!E239,'ID-40'!E239,'ID-44'!D239,'ID-45'!E239,'ID-57'!D239,'ID-70'!C239,'ID-71'!D239)</f>
        <v>1.46082110567276</v>
      </c>
      <c r="F232" s="1">
        <f>STDEV('ID-01'!B239,'ID-02'!B239,'ID-03'!C239,'ID-06'!B239,'ID-08'!C239,'ID-09'!D239,'ID-12'!B239,'ID-16'!D239,'ID-18'!E239,'ID-24'!E239,'ID-29'!F239,'ID-33'!E239,'ID-34'!F239,'ID-36'!E239,'ID-38'!F239,'ID-39'!F239,'ID-40'!F239,'ID-45'!F239,'ID-53'!C239,'ID-54'!B239,'ID-57'!E239,'ID-71'!E239)</f>
        <v>1.6254632438340633</v>
      </c>
      <c r="G232" s="1">
        <f>STDEV('ID-01'!C239,'ID-02'!C239,'ID-03'!D239,'ID-07'!B239,'ID-08'!D239,'ID-11'!D239,'ID-18'!F239,'ID-24'!F239,'ID-29'!G239,'ID-31'!B239,'ID-33'!F239,'ID-34'!G239,'ID-36'!F239,'ID-39'!G239,'ID-40'!G239,'ID-44'!E239,'ID-45'!G239,'ID-50'!B239,'ID-53'!D239,'ID-54'!C239,'ID-57'!F239,'ID-59'!E239,'ID-70'!D239,'ID-71'!F239)</f>
        <v>1.5187011912604309</v>
      </c>
      <c r="H232" s="1">
        <f>STDEV('ID-03'!E239,'ID-11'!E239,'ID-13'!E239,'ID-15'!E239,'ID-16'!E239,'ID-18'!G239,'ID-24'!G239,'ID-29'!H239,'ID-30'!F239,'ID-31'!C239,'ID-33'!G239,'ID-34'!H239,'ID-40'!H239,'ID-44'!F239,'ID-45'!H239,'ID-54'!D239,'ID-57'!G239,'ID-59'!F239,'ID-70'!E239,'ID-71'!G239)</f>
        <v>1.2510834351876932</v>
      </c>
      <c r="I232" s="1">
        <f>STDEV('ID-12'!C239,'ID-18'!H239,'ID-24'!H239,'ID-29'!I239,'ID-40'!I239,'ID-44'!G239,'ID-45'!I239,'ID-59'!G239)</f>
        <v>1.0970528961366006</v>
      </c>
      <c r="J232" s="1">
        <f>STDEV('ID-31'!D239,'ID-40'!J239,'ID-44'!H239,'ID-45'!J239,'ID-57'!H239)</f>
        <v>1.9145768101288434</v>
      </c>
      <c r="K232" s="1">
        <f>STDEV('ID-26'!E239,'ID-31'!E239,'ID-34'!I239,'ID-36'!G239,'ID-40'!K239,'ID-44'!I239,'ID-57'!I239)</f>
        <v>2.333188390821777</v>
      </c>
    </row>
    <row r="233" spans="1:11" x14ac:dyDescent="0.25">
      <c r="A233" s="1">
        <v>28.625</v>
      </c>
      <c r="B233" s="1">
        <f>STDEV('ID-11'!B240,'ID-13'!B240,'ID-14'!B240,'ID-15'!B240,'ID-24'!B240,'ID-26'!B240,'ID-29'!B240,'ID-30'!B240,'ID-32'!B240,'ID-33'!B240,'ID-34'!B240,'ID-37'!B240,'ID-38'!B240,'ID-39'!B240,'ID-40'!B240,'ID-44'!B240,'ID-45'!B240,'ID-53'!B240,'ID-57'!B240,'ID-59'!B240,'ID-70'!B240,'ID-71'!B240)</f>
        <v>0.96108837058889485</v>
      </c>
      <c r="C233" s="1">
        <f>STDEV('ID-08'!B240,'ID-09'!B240,'ID-11'!C240,'ID-14'!C240,'ID-18'!B240,'ID-24'!C240,'ID-26'!C240,'ID-29'!C240,'ID-30'!C240,'ID-34'!C240,'ID-36'!B240,'ID-38'!C240,'ID-39'!C240,'ID-40'!C240,'ID-44'!C240,'ID-45'!C240,'ID-57'!C240,'ID-59'!C240)</f>
        <v>1.4604224071717755</v>
      </c>
      <c r="D233" s="1">
        <f>STDEV('ID-13'!C240,'ID-14'!D240,'ID-15'!C240,'ID-16'!B240,'ID-18'!C240,'ID-26'!D240,'ID-29'!D240,'ID-30'!D240,'ID-33'!C240,'ID-34'!D240,'ID-36'!C240,'ID-37'!C240,'ID-38'!D240,'ID-39'!D240,'ID-40'!D240,'ID-45'!D240,'ID-59'!D240,'ID-71'!C240)</f>
        <v>1.5136736695578776</v>
      </c>
      <c r="E233" s="1">
        <f>STDEV('ID-03'!B240,'ID-09'!C240,'ID-13'!D240,'ID-15'!D240,'ID-16'!C240,'ID-18'!D240,'ID-24'!D240,'ID-29'!E240,'ID-30'!E240,'ID-33'!D240,'ID-34'!E240,'ID-36'!D240,'ID-38'!E240,'ID-39'!E240,'ID-40'!E240,'ID-44'!D240,'ID-45'!E240,'ID-57'!D240,'ID-70'!C240,'ID-71'!D240)</f>
        <v>1.4687218166077411</v>
      </c>
      <c r="F233" s="1">
        <f>STDEV('ID-01'!B240,'ID-02'!B240,'ID-03'!C240,'ID-06'!B240,'ID-08'!C240,'ID-09'!D240,'ID-12'!B240,'ID-16'!D240,'ID-18'!E240,'ID-24'!E240,'ID-29'!F240,'ID-33'!E240,'ID-34'!F240,'ID-36'!E240,'ID-38'!F240,'ID-39'!F240,'ID-40'!F240,'ID-45'!F240,'ID-53'!C240,'ID-54'!B240,'ID-57'!E240,'ID-71'!E240)</f>
        <v>1.626787054551508</v>
      </c>
      <c r="G233" s="1">
        <f>STDEV('ID-01'!C240,'ID-02'!C240,'ID-03'!D240,'ID-07'!B240,'ID-08'!D240,'ID-11'!D240,'ID-18'!F240,'ID-24'!F240,'ID-29'!G240,'ID-31'!B240,'ID-33'!F240,'ID-34'!G240,'ID-36'!F240,'ID-39'!G240,'ID-40'!G240,'ID-44'!E240,'ID-45'!G240,'ID-50'!B240,'ID-53'!D240,'ID-54'!C240,'ID-57'!F240,'ID-59'!E240,'ID-70'!D240,'ID-71'!F240)</f>
        <v>1.5171821184690908</v>
      </c>
      <c r="H233" s="1">
        <f>STDEV('ID-03'!E240,'ID-11'!E240,'ID-13'!E240,'ID-15'!E240,'ID-16'!E240,'ID-18'!G240,'ID-24'!G240,'ID-29'!H240,'ID-30'!F240,'ID-31'!C240,'ID-33'!G240,'ID-34'!H240,'ID-40'!H240,'ID-44'!F240,'ID-45'!H240,'ID-54'!D240,'ID-57'!G240,'ID-59'!F240,'ID-70'!E240,'ID-71'!G240)</f>
        <v>1.2476330680127659</v>
      </c>
      <c r="I233" s="1">
        <f>STDEV('ID-12'!C240,'ID-18'!H240,'ID-24'!H240,'ID-29'!I240,'ID-40'!I240,'ID-44'!G240,'ID-45'!I240,'ID-59'!G240)</f>
        <v>1.0721529400085938</v>
      </c>
      <c r="J233" s="1">
        <f>STDEV('ID-31'!D240,'ID-40'!J240,'ID-44'!H240,'ID-45'!J240,'ID-57'!H240)</f>
        <v>1.931587524172572</v>
      </c>
      <c r="K233" s="1">
        <f>STDEV('ID-26'!E240,'ID-31'!E240,'ID-34'!I240,'ID-36'!G240,'ID-40'!K240,'ID-44'!I240,'ID-57'!I240)</f>
        <v>2.3202314488144107</v>
      </c>
    </row>
    <row r="234" spans="1:11" x14ac:dyDescent="0.25">
      <c r="A234" s="1">
        <v>28.75</v>
      </c>
      <c r="B234" s="1">
        <f>STDEV('ID-11'!B241,'ID-13'!B241,'ID-14'!B241,'ID-15'!B241,'ID-24'!B241,'ID-26'!B241,'ID-29'!B241,'ID-30'!B241,'ID-32'!B241,'ID-33'!B241,'ID-34'!B241,'ID-37'!B241,'ID-38'!B241,'ID-39'!B241,'ID-40'!B241,'ID-44'!B241,'ID-45'!B241,'ID-53'!B241,'ID-57'!B241,'ID-59'!B241,'ID-70'!B241,'ID-71'!B241)</f>
        <v>0.97793390059982221</v>
      </c>
      <c r="C234" s="1">
        <f>STDEV('ID-08'!B241,'ID-09'!B241,'ID-11'!C241,'ID-14'!C241,'ID-18'!B241,'ID-24'!C241,'ID-26'!C241,'ID-29'!C241,'ID-30'!C241,'ID-34'!C241,'ID-36'!B241,'ID-38'!C241,'ID-39'!C241,'ID-40'!C241,'ID-44'!C241,'ID-45'!C241,'ID-57'!C241,'ID-59'!C241)</f>
        <v>1.4746444702435668</v>
      </c>
      <c r="D234" s="1">
        <f>STDEV('ID-13'!C241,'ID-14'!D241,'ID-15'!C241,'ID-16'!B241,'ID-18'!C241,'ID-26'!D241,'ID-29'!D241,'ID-30'!D241,'ID-33'!C241,'ID-34'!D241,'ID-36'!C241,'ID-37'!C241,'ID-38'!D241,'ID-39'!D241,'ID-40'!D241,'ID-45'!D241,'ID-59'!D241,'ID-71'!C241)</f>
        <v>1.509062206856052</v>
      </c>
      <c r="E234" s="1">
        <f>STDEV('ID-03'!B241,'ID-09'!C241,'ID-13'!D241,'ID-15'!D241,'ID-16'!C241,'ID-18'!D241,'ID-24'!D241,'ID-29'!E241,'ID-30'!E241,'ID-33'!D241,'ID-34'!E241,'ID-36'!D241,'ID-38'!E241,'ID-39'!E241,'ID-40'!E241,'ID-44'!D241,'ID-45'!E241,'ID-57'!D241,'ID-70'!C241,'ID-71'!D241)</f>
        <v>1.4622496673041048</v>
      </c>
      <c r="F234" s="1">
        <f>STDEV('ID-01'!B241,'ID-02'!B241,'ID-03'!C241,'ID-06'!B241,'ID-08'!C241,'ID-09'!D241,'ID-12'!B241,'ID-16'!D241,'ID-18'!E241,'ID-24'!E241,'ID-29'!F241,'ID-33'!E241,'ID-34'!F241,'ID-36'!E241,'ID-38'!F241,'ID-39'!F241,'ID-40'!F241,'ID-45'!F241,'ID-53'!C241,'ID-54'!B241,'ID-57'!E241,'ID-71'!E241)</f>
        <v>1.6274908629050493</v>
      </c>
      <c r="G234" s="1">
        <f>STDEV('ID-01'!C241,'ID-02'!C241,'ID-03'!D241,'ID-07'!B241,'ID-08'!D241,'ID-11'!D241,'ID-18'!F241,'ID-24'!F241,'ID-29'!G241,'ID-31'!B241,'ID-33'!F241,'ID-34'!G241,'ID-36'!F241,'ID-39'!G241,'ID-40'!G241,'ID-44'!E241,'ID-45'!G241,'ID-50'!B241,'ID-53'!D241,'ID-54'!C241,'ID-57'!F241,'ID-59'!E241,'ID-70'!D241,'ID-71'!F241)</f>
        <v>1.5216987853554007</v>
      </c>
      <c r="H234" s="1">
        <f>STDEV('ID-03'!E241,'ID-11'!E241,'ID-13'!E241,'ID-15'!E241,'ID-16'!E241,'ID-18'!G241,'ID-24'!G241,'ID-29'!H241,'ID-30'!F241,'ID-31'!C241,'ID-33'!G241,'ID-34'!H241,'ID-40'!H241,'ID-44'!F241,'ID-45'!H241,'ID-54'!D241,'ID-57'!G241,'ID-59'!F241,'ID-70'!E241,'ID-71'!G241)</f>
        <v>1.2396536855523153</v>
      </c>
      <c r="I234" s="1">
        <f>STDEV('ID-12'!C241,'ID-18'!H241,'ID-24'!H241,'ID-29'!I241,'ID-40'!I241,'ID-44'!G241,'ID-45'!I241,'ID-59'!G241)</f>
        <v>1.0602994749576573</v>
      </c>
      <c r="J234" s="1">
        <f>STDEV('ID-31'!D241,'ID-40'!J241,'ID-44'!H241,'ID-45'!J241,'ID-57'!H241)</f>
        <v>1.8960587822965245</v>
      </c>
      <c r="K234" s="1">
        <f>STDEV('ID-26'!E241,'ID-31'!E241,'ID-34'!I241,'ID-36'!G241,'ID-40'!K241,'ID-44'!I241,'ID-57'!I241)</f>
        <v>2.297642230693695</v>
      </c>
    </row>
    <row r="235" spans="1:11" x14ac:dyDescent="0.25">
      <c r="A235" s="1">
        <v>28.875</v>
      </c>
      <c r="B235" s="1">
        <f>STDEV('ID-11'!B242,'ID-13'!B242,'ID-14'!B242,'ID-15'!B242,'ID-24'!B242,'ID-26'!B242,'ID-29'!B242,'ID-30'!B242,'ID-32'!B242,'ID-33'!B242,'ID-34'!B242,'ID-37'!B242,'ID-38'!B242,'ID-39'!B242,'ID-40'!B242,'ID-44'!B242,'ID-45'!B242,'ID-53'!B242,'ID-57'!B242,'ID-59'!B242,'ID-70'!B242,'ID-71'!B242)</f>
        <v>0.98035586610853409</v>
      </c>
      <c r="C235" s="1">
        <f>STDEV('ID-08'!B242,'ID-09'!B242,'ID-11'!C242,'ID-14'!C242,'ID-18'!B242,'ID-24'!C242,'ID-26'!C242,'ID-29'!C242,'ID-30'!C242,'ID-34'!C242,'ID-36'!B242,'ID-38'!C242,'ID-39'!C242,'ID-40'!C242,'ID-44'!C242,'ID-45'!C242,'ID-57'!C242,'ID-59'!C242)</f>
        <v>1.4880103261375308</v>
      </c>
      <c r="D235" s="1">
        <f>STDEV('ID-13'!C242,'ID-14'!D242,'ID-15'!C242,'ID-16'!B242,'ID-18'!C242,'ID-26'!D242,'ID-29'!D242,'ID-30'!D242,'ID-33'!C242,'ID-34'!D242,'ID-36'!C242,'ID-37'!C242,'ID-38'!D242,'ID-39'!D242,'ID-40'!D242,'ID-45'!D242,'ID-59'!D242,'ID-71'!C242)</f>
        <v>1.4991628470146665</v>
      </c>
      <c r="E235" s="1">
        <f>STDEV('ID-03'!B242,'ID-09'!C242,'ID-13'!D242,'ID-15'!D242,'ID-16'!C242,'ID-18'!D242,'ID-24'!D242,'ID-29'!E242,'ID-30'!E242,'ID-33'!D242,'ID-34'!E242,'ID-36'!D242,'ID-38'!E242,'ID-39'!E242,'ID-40'!E242,'ID-44'!D242,'ID-45'!E242,'ID-57'!D242,'ID-70'!C242,'ID-71'!D242)</f>
        <v>1.4671618650403588</v>
      </c>
      <c r="F235" s="1">
        <f>STDEV('ID-01'!B242,'ID-02'!B242,'ID-03'!C242,'ID-06'!B242,'ID-08'!C242,'ID-09'!D242,'ID-12'!B242,'ID-16'!D242,'ID-18'!E242,'ID-24'!E242,'ID-29'!F242,'ID-33'!E242,'ID-34'!F242,'ID-36'!E242,'ID-38'!F242,'ID-39'!F242,'ID-40'!F242,'ID-45'!F242,'ID-53'!C242,'ID-54'!B242,'ID-57'!E242,'ID-71'!E242)</f>
        <v>1.629363569709223</v>
      </c>
      <c r="G235" s="1">
        <f>STDEV('ID-01'!C242,'ID-02'!C242,'ID-03'!D242,'ID-07'!B242,'ID-08'!D242,'ID-11'!D242,'ID-18'!F242,'ID-24'!F242,'ID-29'!G242,'ID-31'!B242,'ID-33'!F242,'ID-34'!G242,'ID-36'!F242,'ID-39'!G242,'ID-40'!G242,'ID-44'!E242,'ID-45'!G242,'ID-50'!B242,'ID-53'!D242,'ID-54'!C242,'ID-57'!F242,'ID-59'!E242,'ID-70'!D242,'ID-71'!F242)</f>
        <v>1.5197259990116891</v>
      </c>
      <c r="H235" s="1">
        <f>STDEV('ID-03'!E242,'ID-11'!E242,'ID-13'!E242,'ID-15'!E242,'ID-16'!E242,'ID-18'!G242,'ID-24'!G242,'ID-29'!H242,'ID-30'!F242,'ID-31'!C242,'ID-33'!G242,'ID-34'!H242,'ID-40'!H242,'ID-44'!F242,'ID-45'!H242,'ID-54'!D242,'ID-57'!G242,'ID-59'!F242,'ID-70'!E242,'ID-71'!G242)</f>
        <v>1.2206807097052998</v>
      </c>
      <c r="I235" s="1">
        <f>STDEV('ID-12'!C242,'ID-18'!H242,'ID-24'!H242,'ID-29'!I242,'ID-40'!I242,'ID-44'!G242,'ID-45'!I242,'ID-59'!G242)</f>
        <v>1.0224617520448869</v>
      </c>
      <c r="J235" s="1">
        <f>STDEV('ID-31'!D242,'ID-40'!J242,'ID-44'!H242,'ID-45'!J242,'ID-57'!H242)</f>
        <v>1.8730704806449598</v>
      </c>
      <c r="K235" s="1">
        <f>STDEV('ID-26'!E242,'ID-31'!E242,'ID-34'!I242,'ID-36'!G242,'ID-40'!K242,'ID-44'!I242,'ID-57'!I242)</f>
        <v>2.3036481109095392</v>
      </c>
    </row>
    <row r="236" spans="1:11" x14ac:dyDescent="0.25">
      <c r="A236" s="1">
        <v>29</v>
      </c>
      <c r="B236" s="1">
        <f>STDEV('ID-11'!B243,'ID-13'!B243,'ID-14'!B243,'ID-15'!B243,'ID-24'!B243,'ID-26'!B243,'ID-29'!B243,'ID-30'!B243,'ID-32'!B243,'ID-33'!B243,'ID-34'!B243,'ID-37'!B243,'ID-38'!B243,'ID-39'!B243,'ID-40'!B243,'ID-44'!B243,'ID-45'!B243,'ID-53'!B243,'ID-57'!B243,'ID-59'!B243,'ID-70'!B243,'ID-71'!B243)</f>
        <v>1.0024314611462004</v>
      </c>
      <c r="C236" s="1">
        <f>STDEV('ID-08'!B243,'ID-09'!B243,'ID-11'!C243,'ID-14'!C243,'ID-18'!B243,'ID-24'!C243,'ID-26'!C243,'ID-29'!C243,'ID-30'!C243,'ID-34'!C243,'ID-36'!B243,'ID-38'!C243,'ID-39'!C243,'ID-40'!C243,'ID-44'!C243,'ID-45'!C243,'ID-57'!C243,'ID-59'!C243)</f>
        <v>1.492584440345722</v>
      </c>
      <c r="D236" s="1">
        <f>STDEV('ID-13'!C243,'ID-14'!D243,'ID-15'!C243,'ID-16'!B243,'ID-18'!C243,'ID-26'!D243,'ID-29'!D243,'ID-30'!D243,'ID-33'!C243,'ID-34'!D243,'ID-36'!C243,'ID-37'!C243,'ID-38'!D243,'ID-39'!D243,'ID-40'!D243,'ID-45'!D243,'ID-59'!D243,'ID-71'!C243)</f>
        <v>1.4827040537994132</v>
      </c>
      <c r="E236" s="1">
        <f>STDEV('ID-03'!B243,'ID-09'!C243,'ID-13'!D243,'ID-15'!D243,'ID-16'!C243,'ID-18'!D243,'ID-24'!D243,'ID-29'!E243,'ID-30'!E243,'ID-33'!D243,'ID-34'!E243,'ID-36'!D243,'ID-38'!E243,'ID-39'!E243,'ID-40'!E243,'ID-44'!D243,'ID-45'!E243,'ID-57'!D243,'ID-70'!C243,'ID-71'!D243)</f>
        <v>1.459709581356462</v>
      </c>
      <c r="F236" s="1">
        <f>STDEV('ID-01'!B243,'ID-02'!B243,'ID-03'!C243,'ID-06'!B243,'ID-08'!C243,'ID-09'!D243,'ID-12'!B243,'ID-16'!D243,'ID-18'!E243,'ID-24'!E243,'ID-29'!F243,'ID-33'!E243,'ID-34'!F243,'ID-36'!E243,'ID-38'!F243,'ID-39'!F243,'ID-40'!F243,'ID-45'!F243,'ID-53'!C243,'ID-54'!B243,'ID-57'!E243,'ID-71'!E243)</f>
        <v>1.6268527483991895</v>
      </c>
      <c r="G236" s="1">
        <f>STDEV('ID-01'!C243,'ID-02'!C243,'ID-03'!D243,'ID-07'!B243,'ID-08'!D243,'ID-11'!D243,'ID-18'!F243,'ID-24'!F243,'ID-29'!G243,'ID-31'!B243,'ID-33'!F243,'ID-34'!G243,'ID-36'!F243,'ID-39'!G243,'ID-40'!G243,'ID-44'!E243,'ID-45'!G243,'ID-50'!B243,'ID-53'!D243,'ID-54'!C243,'ID-57'!F243,'ID-59'!E243,'ID-70'!D243,'ID-71'!F243)</f>
        <v>1.5211240838938911</v>
      </c>
      <c r="H236" s="1">
        <f>STDEV('ID-03'!E243,'ID-11'!E243,'ID-13'!E243,'ID-15'!E243,'ID-16'!E243,'ID-18'!G243,'ID-24'!G243,'ID-29'!H243,'ID-30'!F243,'ID-31'!C243,'ID-33'!G243,'ID-34'!H243,'ID-40'!H243,'ID-44'!F243,'ID-45'!H243,'ID-54'!D243,'ID-57'!G243,'ID-59'!F243,'ID-70'!E243,'ID-71'!G243)</f>
        <v>1.2116441770847308</v>
      </c>
      <c r="I236" s="1">
        <f>STDEV('ID-12'!C243,'ID-18'!H243,'ID-24'!H243,'ID-29'!I243,'ID-40'!I243,'ID-44'!G243,'ID-45'!I243,'ID-59'!G243)</f>
        <v>1.0128099462327771</v>
      </c>
      <c r="J236" s="1">
        <f>STDEV('ID-31'!D243,'ID-40'!J243,'ID-44'!H243,'ID-45'!J243,'ID-57'!H243)</f>
        <v>1.8773123560301179</v>
      </c>
      <c r="K236" s="1">
        <f>STDEV('ID-26'!E243,'ID-31'!E243,'ID-34'!I243,'ID-36'!G243,'ID-40'!K243,'ID-44'!I243,'ID-57'!I243)</f>
        <v>2.3097593910733396</v>
      </c>
    </row>
    <row r="237" spans="1:11" x14ac:dyDescent="0.25">
      <c r="A237" s="1">
        <v>29.125</v>
      </c>
      <c r="B237" s="1">
        <f>STDEV('ID-11'!B244,'ID-13'!B244,'ID-14'!B244,'ID-15'!B244,'ID-24'!B244,'ID-26'!B244,'ID-29'!B244,'ID-30'!B244,'ID-32'!B244,'ID-33'!B244,'ID-34'!B244,'ID-37'!B244,'ID-38'!B244,'ID-39'!B244,'ID-40'!B244,'ID-44'!B244,'ID-45'!B244,'ID-53'!B244,'ID-57'!B244,'ID-59'!B244,'ID-70'!B244,'ID-71'!B244)</f>
        <v>1.016366611268178</v>
      </c>
      <c r="C237" s="1">
        <f>STDEV('ID-08'!B244,'ID-09'!B244,'ID-11'!C244,'ID-14'!C244,'ID-18'!B244,'ID-24'!C244,'ID-26'!C244,'ID-29'!C244,'ID-30'!C244,'ID-34'!C244,'ID-36'!B244,'ID-38'!C244,'ID-39'!C244,'ID-40'!C244,'ID-44'!C244,'ID-45'!C244,'ID-57'!C244,'ID-59'!C244)</f>
        <v>1.4720905132929396</v>
      </c>
      <c r="D237" s="1">
        <f>STDEV('ID-13'!C244,'ID-14'!D244,'ID-15'!C244,'ID-16'!B244,'ID-18'!C244,'ID-26'!D244,'ID-29'!D244,'ID-30'!D244,'ID-33'!C244,'ID-34'!D244,'ID-36'!C244,'ID-37'!C244,'ID-38'!D244,'ID-39'!D244,'ID-40'!D244,'ID-45'!D244,'ID-59'!D244,'ID-71'!C244)</f>
        <v>1.4919560222950998</v>
      </c>
      <c r="E237" s="1">
        <f>STDEV('ID-03'!B244,'ID-09'!C244,'ID-13'!D244,'ID-15'!D244,'ID-16'!C244,'ID-18'!D244,'ID-24'!D244,'ID-29'!E244,'ID-30'!E244,'ID-33'!D244,'ID-34'!E244,'ID-36'!D244,'ID-38'!E244,'ID-39'!E244,'ID-40'!E244,'ID-44'!D244,'ID-45'!E244,'ID-57'!D244,'ID-70'!C244,'ID-71'!D244)</f>
        <v>1.4641873202039946</v>
      </c>
      <c r="F237" s="1">
        <f>STDEV('ID-01'!B244,'ID-02'!B244,'ID-03'!C244,'ID-06'!B244,'ID-08'!C244,'ID-09'!D244,'ID-12'!B244,'ID-16'!D244,'ID-18'!E244,'ID-24'!E244,'ID-29'!F244,'ID-33'!E244,'ID-34'!F244,'ID-36'!E244,'ID-38'!F244,'ID-39'!F244,'ID-40'!F244,'ID-45'!F244,'ID-53'!C244,'ID-54'!B244,'ID-57'!E244,'ID-71'!E244)</f>
        <v>1.6313289520066865</v>
      </c>
      <c r="G237" s="1">
        <f>STDEV('ID-01'!C244,'ID-02'!C244,'ID-03'!D244,'ID-07'!B244,'ID-08'!D244,'ID-11'!D244,'ID-18'!F244,'ID-24'!F244,'ID-29'!G244,'ID-31'!B244,'ID-33'!F244,'ID-34'!G244,'ID-36'!F244,'ID-39'!G244,'ID-40'!G244,'ID-44'!E244,'ID-45'!G244,'ID-50'!B244,'ID-53'!D244,'ID-54'!C244,'ID-57'!F244,'ID-59'!E244,'ID-70'!D244,'ID-71'!F244)</f>
        <v>1.5222102476493886</v>
      </c>
      <c r="H237" s="1">
        <f>STDEV('ID-03'!E244,'ID-11'!E244,'ID-13'!E244,'ID-15'!E244,'ID-16'!E244,'ID-18'!G244,'ID-24'!G244,'ID-29'!H244,'ID-30'!F244,'ID-31'!C244,'ID-33'!G244,'ID-34'!H244,'ID-40'!H244,'ID-44'!F244,'ID-45'!H244,'ID-54'!D244,'ID-57'!G244,'ID-59'!F244,'ID-70'!E244,'ID-71'!G244)</f>
        <v>1.2025555369530148</v>
      </c>
      <c r="I237" s="1">
        <f>STDEV('ID-12'!C244,'ID-18'!H244,'ID-24'!H244,'ID-29'!I244,'ID-40'!I244,'ID-44'!G244,'ID-45'!I244,'ID-59'!G244)</f>
        <v>1.0058654335155011</v>
      </c>
      <c r="J237" s="1">
        <f>STDEV('ID-31'!D244,'ID-40'!J244,'ID-44'!H244,'ID-45'!J244,'ID-57'!H244)</f>
        <v>1.8816587218726883</v>
      </c>
      <c r="K237" s="1">
        <f>STDEV('ID-26'!E244,'ID-31'!E244,'ID-34'!I244,'ID-36'!G244,'ID-40'!K244,'ID-44'!I244,'ID-57'!I244)</f>
        <v>2.3470642372226127</v>
      </c>
    </row>
    <row r="238" spans="1:11" x14ac:dyDescent="0.25">
      <c r="A238" s="1">
        <v>29.25</v>
      </c>
      <c r="B238" s="1">
        <f>STDEV('ID-11'!B245,'ID-13'!B245,'ID-14'!B245,'ID-15'!B245,'ID-24'!B245,'ID-26'!B245,'ID-29'!B245,'ID-30'!B245,'ID-32'!B245,'ID-33'!B245,'ID-34'!B245,'ID-37'!B245,'ID-38'!B245,'ID-39'!B245,'ID-40'!B245,'ID-44'!B245,'ID-45'!B245,'ID-53'!B245,'ID-57'!B245,'ID-59'!B245,'ID-70'!B245,'ID-71'!B245)</f>
        <v>1.0123835813068631</v>
      </c>
      <c r="C238" s="1">
        <f>STDEV('ID-08'!B245,'ID-09'!B245,'ID-11'!C245,'ID-14'!C245,'ID-18'!B245,'ID-24'!C245,'ID-26'!C245,'ID-29'!C245,'ID-30'!C245,'ID-34'!C245,'ID-36'!B245,'ID-38'!C245,'ID-39'!C245,'ID-40'!C245,'ID-44'!C245,'ID-45'!C245,'ID-57'!C245,'ID-59'!C245)</f>
        <v>1.4379040005911126</v>
      </c>
      <c r="D238" s="1">
        <f>STDEV('ID-13'!C245,'ID-14'!D245,'ID-15'!C245,'ID-16'!B245,'ID-18'!C245,'ID-26'!D245,'ID-29'!D245,'ID-30'!D245,'ID-33'!C245,'ID-34'!D245,'ID-36'!C245,'ID-37'!C245,'ID-38'!D245,'ID-39'!D245,'ID-40'!D245,'ID-45'!D245,'ID-59'!D245,'ID-71'!C245)</f>
        <v>1.4858511973921944</v>
      </c>
      <c r="E238" s="1">
        <f>STDEV('ID-03'!B245,'ID-09'!C245,'ID-13'!D245,'ID-15'!D245,'ID-16'!C245,'ID-18'!D245,'ID-24'!D245,'ID-29'!E245,'ID-30'!E245,'ID-33'!D245,'ID-34'!E245,'ID-36'!D245,'ID-38'!E245,'ID-39'!E245,'ID-40'!E245,'ID-44'!D245,'ID-45'!E245,'ID-57'!D245,'ID-70'!C245,'ID-71'!D245)</f>
        <v>1.4505948773976451</v>
      </c>
      <c r="F238" s="1">
        <f>STDEV('ID-01'!B245,'ID-02'!B245,'ID-03'!C245,'ID-06'!B245,'ID-08'!C245,'ID-09'!D245,'ID-12'!B245,'ID-16'!D245,'ID-18'!E245,'ID-24'!E245,'ID-29'!F245,'ID-33'!E245,'ID-34'!F245,'ID-36'!E245,'ID-38'!F245,'ID-39'!F245,'ID-40'!F245,'ID-45'!F245,'ID-53'!C245,'ID-54'!B245,'ID-57'!E245,'ID-71'!E245)</f>
        <v>1.6321300396864074</v>
      </c>
      <c r="G238" s="1">
        <f>STDEV('ID-01'!C245,'ID-02'!C245,'ID-03'!D245,'ID-07'!B245,'ID-08'!D245,'ID-11'!D245,'ID-18'!F245,'ID-24'!F245,'ID-29'!G245,'ID-31'!B245,'ID-33'!F245,'ID-34'!G245,'ID-36'!F245,'ID-39'!G245,'ID-40'!G245,'ID-44'!E245,'ID-45'!G245,'ID-50'!B245,'ID-53'!D245,'ID-54'!C245,'ID-57'!F245,'ID-59'!E245,'ID-70'!D245,'ID-71'!F245)</f>
        <v>1.5224268208117087</v>
      </c>
      <c r="H238" s="1">
        <f>STDEV('ID-03'!E245,'ID-11'!E245,'ID-13'!E245,'ID-15'!E245,'ID-16'!E245,'ID-18'!G245,'ID-24'!G245,'ID-29'!H245,'ID-30'!F245,'ID-31'!C245,'ID-33'!G245,'ID-34'!H245,'ID-40'!H245,'ID-44'!F245,'ID-45'!H245,'ID-54'!D245,'ID-57'!G245,'ID-59'!F245,'ID-70'!E245,'ID-71'!G245)</f>
        <v>1.2072725400188182</v>
      </c>
      <c r="I238" s="1">
        <f>STDEV('ID-12'!C245,'ID-18'!H245,'ID-24'!H245,'ID-29'!I245,'ID-40'!I245,'ID-44'!G245,'ID-45'!I245,'ID-59'!G245)</f>
        <v>1.0220197398723652</v>
      </c>
      <c r="J238" s="1">
        <f>STDEV('ID-31'!D245,'ID-40'!J245,'ID-44'!H245,'ID-45'!J245,'ID-57'!H245)</f>
        <v>1.8775359242948395</v>
      </c>
      <c r="K238" s="1">
        <f>STDEV('ID-26'!E245,'ID-31'!E245,'ID-34'!I245,'ID-36'!G245,'ID-40'!K245,'ID-44'!I245,'ID-57'!I245)</f>
        <v>2.3735585311552954</v>
      </c>
    </row>
    <row r="239" spans="1:11" x14ac:dyDescent="0.25">
      <c r="A239" s="1">
        <v>29.375</v>
      </c>
      <c r="B239" s="1">
        <f>STDEV('ID-11'!B246,'ID-13'!B246,'ID-14'!B246,'ID-15'!B246,'ID-24'!B246,'ID-26'!B246,'ID-29'!B246,'ID-30'!B246,'ID-32'!B246,'ID-33'!B246,'ID-34'!B246,'ID-37'!B246,'ID-38'!B246,'ID-39'!B246,'ID-40'!B246,'ID-44'!B246,'ID-45'!B246,'ID-53'!B246,'ID-57'!B246,'ID-59'!B246,'ID-70'!B246,'ID-71'!B246)</f>
        <v>1.0100320141920065</v>
      </c>
      <c r="C239" s="1">
        <f>STDEV('ID-08'!B246,'ID-09'!B246,'ID-11'!C246,'ID-14'!C246,'ID-18'!B246,'ID-24'!C246,'ID-26'!C246,'ID-29'!C246,'ID-30'!C246,'ID-34'!C246,'ID-36'!B246,'ID-38'!C246,'ID-39'!C246,'ID-40'!C246,'ID-44'!C246,'ID-45'!C246,'ID-57'!C246,'ID-59'!C246)</f>
        <v>1.4332936450431346</v>
      </c>
      <c r="D239" s="1">
        <f>STDEV('ID-13'!C246,'ID-14'!D246,'ID-15'!C246,'ID-16'!B246,'ID-18'!C246,'ID-26'!D246,'ID-29'!D246,'ID-30'!D246,'ID-33'!C246,'ID-34'!D246,'ID-36'!C246,'ID-37'!C246,'ID-38'!D246,'ID-39'!D246,'ID-40'!D246,'ID-45'!D246,'ID-59'!D246,'ID-71'!C246)</f>
        <v>1.4789971465427976</v>
      </c>
      <c r="E239" s="1">
        <f>STDEV('ID-03'!B246,'ID-09'!C246,'ID-13'!D246,'ID-15'!D246,'ID-16'!C246,'ID-18'!D246,'ID-24'!D246,'ID-29'!E246,'ID-30'!E246,'ID-33'!D246,'ID-34'!E246,'ID-36'!D246,'ID-38'!E246,'ID-39'!E246,'ID-40'!E246,'ID-44'!D246,'ID-45'!E246,'ID-57'!D246,'ID-70'!C246,'ID-71'!D246)</f>
        <v>1.4456509515532052</v>
      </c>
      <c r="F239" s="1">
        <f>STDEV('ID-01'!B246,'ID-02'!B246,'ID-03'!C246,'ID-06'!B246,'ID-08'!C246,'ID-09'!D246,'ID-12'!B246,'ID-16'!D246,'ID-18'!E246,'ID-24'!E246,'ID-29'!F246,'ID-33'!E246,'ID-34'!F246,'ID-36'!E246,'ID-38'!F246,'ID-39'!F246,'ID-40'!F246,'ID-45'!F246,'ID-53'!C246,'ID-54'!B246,'ID-57'!E246,'ID-71'!E246)</f>
        <v>1.6306746493750743</v>
      </c>
      <c r="G239" s="1">
        <f>STDEV('ID-01'!C246,'ID-02'!C246,'ID-03'!D246,'ID-07'!B246,'ID-08'!D246,'ID-11'!D246,'ID-18'!F246,'ID-24'!F246,'ID-29'!G246,'ID-31'!B246,'ID-33'!F246,'ID-34'!G246,'ID-36'!F246,'ID-39'!G246,'ID-40'!G246,'ID-44'!E246,'ID-45'!G246,'ID-50'!B246,'ID-53'!D246,'ID-54'!C246,'ID-57'!F246,'ID-59'!E246,'ID-70'!D246,'ID-71'!F246)</f>
        <v>1.5258383026516691</v>
      </c>
      <c r="H239" s="1">
        <f>STDEV('ID-03'!E246,'ID-11'!E246,'ID-13'!E246,'ID-15'!E246,'ID-16'!E246,'ID-18'!G246,'ID-24'!G246,'ID-29'!H246,'ID-30'!F246,'ID-31'!C246,'ID-33'!G246,'ID-34'!H246,'ID-40'!H246,'ID-44'!F246,'ID-45'!H246,'ID-54'!D246,'ID-57'!G246,'ID-59'!F246,'ID-70'!E246,'ID-71'!G246)</f>
        <v>1.2026522230637919</v>
      </c>
      <c r="I239" s="1">
        <f>STDEV('ID-12'!C246,'ID-18'!H246,'ID-24'!H246,'ID-29'!I246,'ID-40'!I246,'ID-44'!G246,'ID-45'!I246,'ID-59'!G246)</f>
        <v>1.0320818078185052</v>
      </c>
      <c r="J239" s="1">
        <f>STDEV('ID-31'!D246,'ID-40'!J246,'ID-44'!H246,'ID-45'!J246,'ID-57'!H246)</f>
        <v>1.9005158573013192</v>
      </c>
      <c r="K239" s="1">
        <f>STDEV('ID-26'!E246,'ID-31'!E246,'ID-34'!I246,'ID-36'!G246,'ID-40'!K246,'ID-44'!I246,'ID-57'!I246)</f>
        <v>2.377675049902674</v>
      </c>
    </row>
    <row r="240" spans="1:11" x14ac:dyDescent="0.25">
      <c r="A240" s="1">
        <v>29.5</v>
      </c>
      <c r="B240" s="1">
        <f>STDEV('ID-11'!B247,'ID-13'!B247,'ID-14'!B247,'ID-15'!B247,'ID-24'!B247,'ID-26'!B247,'ID-29'!B247,'ID-30'!B247,'ID-32'!B247,'ID-33'!B247,'ID-34'!B247,'ID-37'!B247,'ID-38'!B247,'ID-39'!B247,'ID-40'!B247,'ID-44'!B247,'ID-45'!B247,'ID-53'!B247,'ID-57'!B247,'ID-59'!B247,'ID-70'!B247,'ID-71'!B247)</f>
        <v>1.0290649471512725</v>
      </c>
      <c r="C240" s="1">
        <f>STDEV('ID-08'!B247,'ID-09'!B247,'ID-11'!C247,'ID-14'!C247,'ID-18'!B247,'ID-24'!C247,'ID-26'!C247,'ID-29'!C247,'ID-30'!C247,'ID-34'!C247,'ID-36'!B247,'ID-38'!C247,'ID-39'!C247,'ID-40'!C247,'ID-44'!C247,'ID-45'!C247,'ID-57'!C247,'ID-59'!C247)</f>
        <v>1.4058966123127774</v>
      </c>
      <c r="D240" s="1">
        <f>STDEV('ID-13'!C247,'ID-14'!D247,'ID-15'!C247,'ID-16'!B247,'ID-18'!C247,'ID-26'!D247,'ID-29'!D247,'ID-30'!D247,'ID-33'!C247,'ID-34'!D247,'ID-36'!C247,'ID-37'!C247,'ID-38'!D247,'ID-39'!D247,'ID-40'!D247,'ID-45'!D247,'ID-59'!D247,'ID-71'!C247)</f>
        <v>1.4831061051273828</v>
      </c>
      <c r="E240" s="1">
        <f>STDEV('ID-03'!B247,'ID-09'!C247,'ID-13'!D247,'ID-15'!D247,'ID-16'!C247,'ID-18'!D247,'ID-24'!D247,'ID-29'!E247,'ID-30'!E247,'ID-33'!D247,'ID-34'!E247,'ID-36'!D247,'ID-38'!E247,'ID-39'!E247,'ID-40'!E247,'ID-44'!D247,'ID-45'!E247,'ID-57'!D247,'ID-70'!C247,'ID-71'!D247)</f>
        <v>1.4403194328550637</v>
      </c>
      <c r="F240" s="1">
        <f>STDEV('ID-01'!B247,'ID-02'!B247,'ID-03'!C247,'ID-06'!B247,'ID-08'!C247,'ID-09'!D247,'ID-12'!B247,'ID-16'!D247,'ID-18'!E247,'ID-24'!E247,'ID-29'!F247,'ID-33'!E247,'ID-34'!F247,'ID-36'!E247,'ID-38'!F247,'ID-39'!F247,'ID-40'!F247,'ID-45'!F247,'ID-53'!C247,'ID-54'!B247,'ID-57'!E247,'ID-71'!E247)</f>
        <v>1.6266425519344037</v>
      </c>
      <c r="G240" s="1">
        <f>STDEV('ID-01'!C247,'ID-02'!C247,'ID-03'!D247,'ID-07'!B247,'ID-08'!D247,'ID-11'!D247,'ID-18'!F247,'ID-24'!F247,'ID-29'!G247,'ID-31'!B247,'ID-33'!F247,'ID-34'!G247,'ID-36'!F247,'ID-39'!G247,'ID-40'!G247,'ID-44'!E247,'ID-45'!G247,'ID-50'!B247,'ID-53'!D247,'ID-54'!C247,'ID-57'!F247,'ID-59'!E247,'ID-70'!D247,'ID-71'!F247)</f>
        <v>1.5294749433242709</v>
      </c>
      <c r="H240" s="1">
        <f>STDEV('ID-03'!E247,'ID-11'!E247,'ID-13'!E247,'ID-15'!E247,'ID-16'!E247,'ID-18'!G247,'ID-24'!G247,'ID-29'!H247,'ID-30'!F247,'ID-31'!C247,'ID-33'!G247,'ID-34'!H247,'ID-40'!H247,'ID-44'!F247,'ID-45'!H247,'ID-54'!D247,'ID-57'!G247,'ID-59'!F247,'ID-70'!E247,'ID-71'!G247)</f>
        <v>1.2064770977967256</v>
      </c>
      <c r="I240" s="1">
        <f>STDEV('ID-12'!C247,'ID-18'!H247,'ID-24'!H247,'ID-29'!I247,'ID-40'!I247,'ID-44'!G247,'ID-45'!I247,'ID-59'!G247)</f>
        <v>1.0045447420863691</v>
      </c>
      <c r="J240" s="1">
        <f>STDEV('ID-31'!D247,'ID-40'!J247,'ID-44'!H247,'ID-45'!J247,'ID-57'!H247)</f>
        <v>1.9054423514220766</v>
      </c>
      <c r="K240" s="1">
        <f>STDEV('ID-26'!E247,'ID-31'!E247,'ID-34'!I247,'ID-36'!G247,'ID-40'!K247,'ID-44'!I247,'ID-57'!I247)</f>
        <v>2.3874774497460076</v>
      </c>
    </row>
    <row r="241" spans="1:11" x14ac:dyDescent="0.25">
      <c r="A241" s="1">
        <v>29.625</v>
      </c>
      <c r="B241" s="1">
        <f>STDEV('ID-11'!B248,'ID-13'!B248,'ID-14'!B248,'ID-15'!B248,'ID-24'!B248,'ID-26'!B248,'ID-29'!B248,'ID-30'!B248,'ID-32'!B248,'ID-33'!B248,'ID-34'!B248,'ID-37'!B248,'ID-38'!B248,'ID-39'!B248,'ID-40'!B248,'ID-44'!B248,'ID-45'!B248,'ID-53'!B248,'ID-57'!B248,'ID-59'!B248,'ID-70'!B248,'ID-71'!B248)</f>
        <v>1.0260395891716265</v>
      </c>
      <c r="C241" s="1">
        <f>STDEV('ID-08'!B248,'ID-09'!B248,'ID-11'!C248,'ID-14'!C248,'ID-18'!B248,'ID-24'!C248,'ID-26'!C248,'ID-29'!C248,'ID-30'!C248,'ID-34'!C248,'ID-36'!B248,'ID-38'!C248,'ID-39'!C248,'ID-40'!C248,'ID-44'!C248,'ID-45'!C248,'ID-57'!C248,'ID-59'!C248)</f>
        <v>1.382005144064324</v>
      </c>
      <c r="D241" s="1">
        <f>STDEV('ID-13'!C248,'ID-14'!D248,'ID-15'!C248,'ID-16'!B248,'ID-18'!C248,'ID-26'!D248,'ID-29'!D248,'ID-30'!D248,'ID-33'!C248,'ID-34'!D248,'ID-36'!C248,'ID-37'!C248,'ID-38'!D248,'ID-39'!D248,'ID-40'!D248,'ID-45'!D248,'ID-59'!D248,'ID-71'!C248)</f>
        <v>1.4852503077405377</v>
      </c>
      <c r="E241" s="1">
        <f>STDEV('ID-03'!B248,'ID-09'!C248,'ID-13'!D248,'ID-15'!D248,'ID-16'!C248,'ID-18'!D248,'ID-24'!D248,'ID-29'!E248,'ID-30'!E248,'ID-33'!D248,'ID-34'!E248,'ID-36'!D248,'ID-38'!E248,'ID-39'!E248,'ID-40'!E248,'ID-44'!D248,'ID-45'!E248,'ID-57'!D248,'ID-70'!C248,'ID-71'!D248)</f>
        <v>1.4443719850910304</v>
      </c>
      <c r="F241" s="1">
        <f>STDEV('ID-01'!B248,'ID-02'!B248,'ID-03'!C248,'ID-06'!B248,'ID-08'!C248,'ID-09'!D248,'ID-12'!B248,'ID-16'!D248,'ID-18'!E248,'ID-24'!E248,'ID-29'!F248,'ID-33'!E248,'ID-34'!F248,'ID-36'!E248,'ID-38'!F248,'ID-39'!F248,'ID-40'!F248,'ID-45'!F248,'ID-53'!C248,'ID-54'!B248,'ID-57'!E248,'ID-71'!E248)</f>
        <v>1.6221438764501164</v>
      </c>
      <c r="G241" s="1">
        <f>STDEV('ID-01'!C248,'ID-02'!C248,'ID-03'!D248,'ID-07'!B248,'ID-08'!D248,'ID-11'!D248,'ID-18'!F248,'ID-24'!F248,'ID-29'!G248,'ID-31'!B248,'ID-33'!F248,'ID-34'!G248,'ID-36'!F248,'ID-39'!G248,'ID-40'!G248,'ID-44'!E248,'ID-45'!G248,'ID-50'!B248,'ID-53'!D248,'ID-54'!C248,'ID-57'!F248,'ID-59'!E248,'ID-70'!D248,'ID-71'!F248)</f>
        <v>1.5260681289825446</v>
      </c>
      <c r="H241" s="1">
        <f>STDEV('ID-03'!E248,'ID-11'!E248,'ID-13'!E248,'ID-15'!E248,'ID-16'!E248,'ID-18'!G248,'ID-24'!G248,'ID-29'!H248,'ID-30'!F248,'ID-31'!C248,'ID-33'!G248,'ID-34'!H248,'ID-40'!H248,'ID-44'!F248,'ID-45'!H248,'ID-54'!D248,'ID-57'!G248,'ID-59'!F248,'ID-70'!E248,'ID-71'!G248)</f>
        <v>1.2117257562218549</v>
      </c>
      <c r="I241" s="1">
        <f>STDEV('ID-12'!C248,'ID-18'!H248,'ID-24'!H248,'ID-29'!I248,'ID-40'!I248,'ID-44'!G248,'ID-45'!I248,'ID-59'!G248)</f>
        <v>0.99434240948783659</v>
      </c>
      <c r="J241" s="1">
        <f>STDEV('ID-31'!D248,'ID-40'!J248,'ID-44'!H248,'ID-45'!J248,'ID-57'!H248)</f>
        <v>1.8999416902451778</v>
      </c>
      <c r="K241" s="1">
        <f>STDEV('ID-26'!E248,'ID-31'!E248,'ID-34'!I248,'ID-36'!G248,'ID-40'!K248,'ID-44'!I248,'ID-57'!I248)</f>
        <v>2.3902092556991619</v>
      </c>
    </row>
    <row r="242" spans="1:11" x14ac:dyDescent="0.25">
      <c r="A242" s="1">
        <v>29.75</v>
      </c>
      <c r="B242" s="1">
        <f>STDEV('ID-11'!B249,'ID-13'!B249,'ID-14'!B249,'ID-15'!B249,'ID-24'!B249,'ID-26'!B249,'ID-29'!B249,'ID-30'!B249,'ID-32'!B249,'ID-33'!B249,'ID-34'!B249,'ID-37'!B249,'ID-38'!B249,'ID-39'!B249,'ID-40'!B249,'ID-44'!B249,'ID-45'!B249,'ID-53'!B249,'ID-57'!B249,'ID-59'!B249,'ID-70'!B249,'ID-71'!B249)</f>
        <v>1.0346148342055359</v>
      </c>
      <c r="C242" s="1">
        <f>STDEV('ID-08'!B249,'ID-09'!B249,'ID-11'!C249,'ID-14'!C249,'ID-18'!B249,'ID-24'!C249,'ID-26'!C249,'ID-29'!C249,'ID-30'!C249,'ID-34'!C249,'ID-36'!B249,'ID-38'!C249,'ID-39'!C249,'ID-40'!C249,'ID-44'!C249,'ID-45'!C249,'ID-57'!C249,'ID-59'!C249)</f>
        <v>1.3752064873389718</v>
      </c>
      <c r="D242" s="1">
        <f>STDEV('ID-13'!C249,'ID-14'!D249,'ID-15'!C249,'ID-16'!B249,'ID-18'!C249,'ID-26'!D249,'ID-29'!D249,'ID-30'!D249,'ID-33'!C249,'ID-34'!D249,'ID-36'!C249,'ID-37'!C249,'ID-38'!D249,'ID-39'!D249,'ID-40'!D249,'ID-45'!D249,'ID-59'!D249,'ID-71'!C249)</f>
        <v>1.4660005215735024</v>
      </c>
      <c r="E242" s="1">
        <f>STDEV('ID-03'!B249,'ID-09'!C249,'ID-13'!D249,'ID-15'!D249,'ID-16'!C249,'ID-18'!D249,'ID-24'!D249,'ID-29'!E249,'ID-30'!E249,'ID-33'!D249,'ID-34'!E249,'ID-36'!D249,'ID-38'!E249,'ID-39'!E249,'ID-40'!E249,'ID-44'!D249,'ID-45'!E249,'ID-57'!D249,'ID-70'!C249,'ID-71'!D249)</f>
        <v>1.4350458681987361</v>
      </c>
      <c r="F242" s="1">
        <f>STDEV('ID-01'!B249,'ID-02'!B249,'ID-03'!C249,'ID-06'!B249,'ID-08'!C249,'ID-09'!D249,'ID-12'!B249,'ID-16'!D249,'ID-18'!E249,'ID-24'!E249,'ID-29'!F249,'ID-33'!E249,'ID-34'!F249,'ID-36'!E249,'ID-38'!F249,'ID-39'!F249,'ID-40'!F249,'ID-45'!F249,'ID-53'!C249,'ID-54'!B249,'ID-57'!E249,'ID-71'!E249)</f>
        <v>1.6190063658910885</v>
      </c>
      <c r="G242" s="1">
        <f>STDEV('ID-01'!C249,'ID-02'!C249,'ID-03'!D249,'ID-07'!B249,'ID-08'!D249,'ID-11'!D249,'ID-18'!F249,'ID-24'!F249,'ID-29'!G249,'ID-31'!B249,'ID-33'!F249,'ID-34'!G249,'ID-36'!F249,'ID-39'!G249,'ID-40'!G249,'ID-44'!E249,'ID-45'!G249,'ID-50'!B249,'ID-53'!D249,'ID-54'!C249,'ID-57'!F249,'ID-59'!E249,'ID-70'!D249,'ID-71'!F249)</f>
        <v>1.523688731088279</v>
      </c>
      <c r="H242" s="1">
        <f>STDEV('ID-03'!E249,'ID-11'!E249,'ID-13'!E249,'ID-15'!E249,'ID-16'!E249,'ID-18'!G249,'ID-24'!G249,'ID-29'!H249,'ID-30'!F249,'ID-31'!C249,'ID-33'!G249,'ID-34'!H249,'ID-40'!H249,'ID-44'!F249,'ID-45'!H249,'ID-54'!D249,'ID-57'!G249,'ID-59'!F249,'ID-70'!E249,'ID-71'!G249)</f>
        <v>1.2208863745993672</v>
      </c>
      <c r="I242" s="1">
        <f>STDEV('ID-12'!C249,'ID-18'!H249,'ID-24'!H249,'ID-29'!I249,'ID-40'!I249,'ID-44'!G249,'ID-45'!I249,'ID-59'!G249)</f>
        <v>1.0007890121391041</v>
      </c>
      <c r="J242" s="1">
        <f>STDEV('ID-31'!D249,'ID-40'!J249,'ID-44'!H249,'ID-45'!J249,'ID-57'!H249)</f>
        <v>1.8919077065241097</v>
      </c>
      <c r="K242" s="1">
        <f>STDEV('ID-26'!E249,'ID-31'!E249,'ID-34'!I249,'ID-36'!G249,'ID-40'!K249,'ID-44'!I249,'ID-57'!I249)</f>
        <v>2.4014401257714511</v>
      </c>
    </row>
    <row r="243" spans="1:11" x14ac:dyDescent="0.25">
      <c r="A243" s="1">
        <v>29.875</v>
      </c>
      <c r="B243" s="1">
        <f>STDEV('ID-11'!B250,'ID-13'!B250,'ID-14'!B250,'ID-15'!B250,'ID-24'!B250,'ID-26'!B250,'ID-29'!B250,'ID-30'!B250,'ID-32'!B250,'ID-33'!B250,'ID-34'!B250,'ID-37'!B250,'ID-38'!B250,'ID-39'!B250,'ID-40'!B250,'ID-44'!B250,'ID-45'!B250,'ID-53'!B250,'ID-57'!B250,'ID-59'!B250,'ID-70'!B250,'ID-71'!B250)</f>
        <v>1.0259944189151073</v>
      </c>
      <c r="C243" s="1">
        <f>STDEV('ID-08'!B250,'ID-09'!B250,'ID-11'!C250,'ID-14'!C250,'ID-18'!B250,'ID-24'!C250,'ID-26'!C250,'ID-29'!C250,'ID-30'!C250,'ID-34'!C250,'ID-36'!B250,'ID-38'!C250,'ID-39'!C250,'ID-40'!C250,'ID-44'!C250,'ID-45'!C250,'ID-57'!C250,'ID-59'!C250)</f>
        <v>1.3706586249410058</v>
      </c>
      <c r="D243" s="1">
        <f>STDEV('ID-13'!C250,'ID-14'!D250,'ID-15'!C250,'ID-16'!B250,'ID-18'!C250,'ID-26'!D250,'ID-29'!D250,'ID-30'!D250,'ID-33'!C250,'ID-34'!D250,'ID-36'!C250,'ID-37'!C250,'ID-38'!D250,'ID-39'!D250,'ID-40'!D250,'ID-45'!D250,'ID-59'!D250,'ID-71'!C250)</f>
        <v>1.4520272640711327</v>
      </c>
      <c r="E243" s="1">
        <f>STDEV('ID-03'!B250,'ID-09'!C250,'ID-13'!D250,'ID-15'!D250,'ID-16'!C250,'ID-18'!D250,'ID-24'!D250,'ID-29'!E250,'ID-30'!E250,'ID-33'!D250,'ID-34'!E250,'ID-36'!D250,'ID-38'!E250,'ID-39'!E250,'ID-40'!E250,'ID-44'!D250,'ID-45'!E250,'ID-57'!D250,'ID-70'!C250,'ID-71'!D250)</f>
        <v>1.4279318826282912</v>
      </c>
      <c r="F243" s="1">
        <f>STDEV('ID-01'!B250,'ID-02'!B250,'ID-03'!C250,'ID-06'!B250,'ID-08'!C250,'ID-09'!D250,'ID-12'!B250,'ID-16'!D250,'ID-18'!E250,'ID-24'!E250,'ID-29'!F250,'ID-33'!E250,'ID-34'!F250,'ID-36'!E250,'ID-38'!F250,'ID-39'!F250,'ID-40'!F250,'ID-45'!F250,'ID-53'!C250,'ID-54'!B250,'ID-57'!E250,'ID-71'!E250)</f>
        <v>1.611990219097283</v>
      </c>
      <c r="G243" s="1">
        <f>STDEV('ID-01'!C250,'ID-02'!C250,'ID-03'!D250,'ID-07'!B250,'ID-08'!D250,'ID-11'!D250,'ID-18'!F250,'ID-24'!F250,'ID-29'!G250,'ID-31'!B250,'ID-33'!F250,'ID-34'!G250,'ID-36'!F250,'ID-39'!G250,'ID-40'!G250,'ID-44'!E250,'ID-45'!G250,'ID-50'!B250,'ID-53'!D250,'ID-54'!C250,'ID-57'!F250,'ID-59'!E250,'ID-70'!D250,'ID-71'!F250)</f>
        <v>1.5248608956915986</v>
      </c>
      <c r="H243" s="1">
        <f>STDEV('ID-03'!E250,'ID-11'!E250,'ID-13'!E250,'ID-15'!E250,'ID-16'!E250,'ID-18'!G250,'ID-24'!G250,'ID-29'!H250,'ID-30'!F250,'ID-31'!C250,'ID-33'!G250,'ID-34'!H250,'ID-40'!H250,'ID-44'!F250,'ID-45'!H250,'ID-54'!D250,'ID-57'!G250,'ID-59'!F250,'ID-70'!E250,'ID-71'!G250)</f>
        <v>1.2161092761414278</v>
      </c>
      <c r="I243" s="1">
        <f>STDEV('ID-12'!C250,'ID-18'!H250,'ID-24'!H250,'ID-29'!I250,'ID-40'!I250,'ID-44'!G250,'ID-45'!I250,'ID-59'!G250)</f>
        <v>0.98948176159553181</v>
      </c>
      <c r="J243" s="1">
        <f>STDEV('ID-31'!D250,'ID-40'!J250,'ID-44'!H250,'ID-45'!J250,'ID-57'!H250)</f>
        <v>1.8589664397171792</v>
      </c>
      <c r="K243" s="1">
        <f>STDEV('ID-26'!E250,'ID-31'!E250,'ID-34'!I250,'ID-36'!G250,'ID-40'!K250,'ID-44'!I250,'ID-57'!I250)</f>
        <v>2.3948842932861516</v>
      </c>
    </row>
    <row r="244" spans="1:11" ht="15.75" thickBot="1" x14ac:dyDescent="0.3">
      <c r="A244" s="71">
        <v>30</v>
      </c>
      <c r="B244" s="1">
        <f>STDEV('ID-11'!B251,'ID-13'!B251,'ID-14'!B251,'ID-15'!B251,'ID-24'!B251,'ID-26'!B251,'ID-29'!B251,'ID-30'!B251,'ID-32'!B251,'ID-33'!B251,'ID-34'!B251,'ID-37'!B251,'ID-38'!B251,'ID-39'!B251,'ID-40'!B251,'ID-44'!B251,'ID-45'!B251,'ID-53'!B251,'ID-57'!B251,'ID-59'!B251,'ID-70'!B251,'ID-71'!B251)</f>
        <v>1.0313184119095351</v>
      </c>
      <c r="C244" s="1">
        <f>STDEV('ID-08'!B251,'ID-09'!B251,'ID-11'!C251,'ID-14'!C251,'ID-18'!B251,'ID-24'!C251,'ID-26'!C251,'ID-29'!C251,'ID-30'!C251,'ID-34'!C251,'ID-36'!B251,'ID-38'!C251,'ID-39'!C251,'ID-40'!C251,'ID-44'!C251,'ID-45'!C251,'ID-57'!C251,'ID-59'!C251)</f>
        <v>1.3797862648918915</v>
      </c>
      <c r="D244" s="1">
        <f>STDEV('ID-13'!C251,'ID-14'!D251,'ID-15'!C251,'ID-16'!B251,'ID-18'!C251,'ID-26'!D251,'ID-29'!D251,'ID-30'!D251,'ID-33'!C251,'ID-34'!D251,'ID-36'!C251,'ID-37'!C251,'ID-38'!D251,'ID-39'!D251,'ID-40'!D251,'ID-45'!D251,'ID-59'!D251,'ID-71'!C251)</f>
        <v>1.4329706152432629</v>
      </c>
      <c r="E244" s="1">
        <f>STDEV('ID-03'!B251,'ID-09'!C251,'ID-13'!D251,'ID-15'!D251,'ID-16'!C251,'ID-18'!D251,'ID-24'!D251,'ID-29'!E251,'ID-30'!E251,'ID-33'!D251,'ID-34'!E251,'ID-36'!D251,'ID-38'!E251,'ID-39'!E251,'ID-40'!E251,'ID-44'!D251,'ID-45'!E251,'ID-57'!D251,'ID-70'!C251,'ID-71'!D251)</f>
        <v>1.4166503420921188</v>
      </c>
      <c r="F244" s="1">
        <f>STDEV('ID-01'!B251,'ID-02'!B251,'ID-03'!C251,'ID-06'!B251,'ID-08'!C251,'ID-09'!D251,'ID-12'!B251,'ID-16'!D251,'ID-18'!E251,'ID-24'!E251,'ID-29'!F251,'ID-33'!E251,'ID-34'!F251,'ID-36'!E251,'ID-38'!F251,'ID-39'!F251,'ID-40'!F251,'ID-45'!F251,'ID-53'!C251,'ID-54'!B251,'ID-57'!E251,'ID-71'!E251)</f>
        <v>1.6128943646132967</v>
      </c>
      <c r="G244" s="1">
        <f>STDEV('ID-01'!C251,'ID-02'!C251,'ID-03'!D251,'ID-07'!B251,'ID-08'!D251,'ID-11'!D251,'ID-18'!F251,'ID-24'!F251,'ID-29'!G251,'ID-31'!B251,'ID-33'!F251,'ID-34'!G251,'ID-36'!F251,'ID-39'!G251,'ID-40'!G251,'ID-44'!E251,'ID-45'!G251,'ID-50'!B251,'ID-53'!D251,'ID-54'!C251,'ID-57'!F251,'ID-59'!E251,'ID-70'!D251,'ID-71'!F251)</f>
        <v>1.5260078999781561</v>
      </c>
      <c r="H244" s="1">
        <f>STDEV('ID-03'!E251,'ID-11'!E251,'ID-13'!E251,'ID-15'!E251,'ID-16'!E251,'ID-18'!G251,'ID-24'!G251,'ID-29'!H251,'ID-30'!F251,'ID-31'!C251,'ID-33'!G251,'ID-34'!H251,'ID-40'!H251,'ID-44'!F251,'ID-45'!H251,'ID-54'!D251,'ID-57'!G251,'ID-59'!F251,'ID-70'!E251,'ID-71'!G251)</f>
        <v>1.2174210541684312</v>
      </c>
      <c r="I244" s="1">
        <f>STDEV('ID-12'!C251,'ID-18'!H251,'ID-24'!H251,'ID-29'!I251,'ID-40'!I251,'ID-44'!G251,'ID-45'!I251,'ID-59'!G251)</f>
        <v>0.95951874028312334</v>
      </c>
      <c r="J244" s="1">
        <f>STDEV('ID-31'!D251,'ID-40'!J251,'ID-44'!H251,'ID-45'!J251,'ID-57'!H251)</f>
        <v>1.8562786606324517</v>
      </c>
      <c r="K244" s="1">
        <f>STDEV('ID-26'!E251,'ID-31'!E251,'ID-34'!I251,'ID-36'!G251,'ID-40'!K251,'ID-44'!I251,'ID-57'!I251)</f>
        <v>2.3851468175429438</v>
      </c>
    </row>
    <row r="245" spans="1:11" ht="35.25" thickBot="1" x14ac:dyDescent="0.3">
      <c r="A245" s="72" t="s">
        <v>438</v>
      </c>
      <c r="B245" s="73">
        <f>AVERAGE(B4:B244)</f>
        <v>0.95112910911749149</v>
      </c>
      <c r="C245" s="73">
        <f t="shared" ref="C245:K245" si="0">AVERAGE(C4:C244)</f>
        <v>1.1755247614279065</v>
      </c>
      <c r="D245" s="73">
        <f t="shared" si="0"/>
        <v>1.5507911316651299</v>
      </c>
      <c r="E245" s="73">
        <f t="shared" si="0"/>
        <v>1.4037315094107219</v>
      </c>
      <c r="F245" s="73">
        <f t="shared" si="0"/>
        <v>1.5735217384673768</v>
      </c>
      <c r="G245" s="73">
        <f t="shared" si="0"/>
        <v>1.5206386534183187</v>
      </c>
      <c r="H245" s="73">
        <f t="shared" si="0"/>
        <v>1.2146451079172504</v>
      </c>
      <c r="I245" s="73">
        <f t="shared" si="0"/>
        <v>1.0665723140858541</v>
      </c>
      <c r="J245" s="73">
        <f t="shared" si="0"/>
        <v>2.0502338223400773</v>
      </c>
      <c r="K245" s="74">
        <f t="shared" si="0"/>
        <v>2.3614186146135117</v>
      </c>
    </row>
  </sheetData>
  <mergeCells count="3">
    <mergeCell ref="A1:A2"/>
    <mergeCell ref="B1:K1"/>
    <mergeCell ref="B3:K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K4" sqref="K4"/>
    </sheetView>
  </sheetViews>
  <sheetFormatPr defaultRowHeight="15" x14ac:dyDescent="0.25"/>
  <cols>
    <col min="1" max="11" width="9.42578125" customWidth="1"/>
  </cols>
  <sheetData>
    <row r="1" spans="1:11" x14ac:dyDescent="0.25">
      <c r="A1" s="82" t="s">
        <v>246</v>
      </c>
      <c r="B1" s="80" t="s">
        <v>443</v>
      </c>
      <c r="C1" s="80"/>
      <c r="D1" s="80"/>
      <c r="E1" s="80"/>
      <c r="F1" s="80"/>
      <c r="G1" s="80"/>
      <c r="H1" s="80"/>
      <c r="I1" s="80"/>
      <c r="J1" s="80"/>
      <c r="K1" s="80"/>
    </row>
    <row r="2" spans="1:11" ht="75" x14ac:dyDescent="0.25">
      <c r="A2" s="83"/>
      <c r="B2" s="77" t="s">
        <v>277</v>
      </c>
      <c r="C2" s="77" t="s">
        <v>269</v>
      </c>
      <c r="D2" s="77" t="s">
        <v>284</v>
      </c>
      <c r="E2" s="77" t="s">
        <v>261</v>
      </c>
      <c r="F2" s="77" t="s">
        <v>263</v>
      </c>
      <c r="G2" s="77" t="s">
        <v>264</v>
      </c>
      <c r="H2" s="77" t="s">
        <v>265</v>
      </c>
      <c r="I2" s="77" t="s">
        <v>358</v>
      </c>
      <c r="J2" s="77" t="s">
        <v>437</v>
      </c>
      <c r="K2" s="77" t="s">
        <v>418</v>
      </c>
    </row>
    <row r="3" spans="1:11" x14ac:dyDescent="0.25">
      <c r="A3" s="27"/>
      <c r="B3" s="84"/>
      <c r="C3" s="84"/>
      <c r="D3" s="84"/>
      <c r="E3" s="84"/>
      <c r="F3" s="84"/>
      <c r="G3" s="84"/>
      <c r="H3" s="84"/>
      <c r="I3" s="84"/>
      <c r="J3" s="84"/>
      <c r="K3" s="84"/>
    </row>
    <row r="4" spans="1:11" x14ac:dyDescent="0.25">
      <c r="A4" s="1">
        <v>0</v>
      </c>
      <c r="B4" s="1">
        <f>STDEV('ID-11'!B11,'ID-13'!B11,'ID-14'!B11,'ID-15'!B11,'ID-24'!B11,'ID-26'!B11,'ID-29'!B11,'ID-30'!B11,'ID-32'!B11,'ID-33'!B11,'ID-34'!B11,'ID-37'!B11,'ID-38'!B11,'ID-39'!B11,'ID-40'!B11,'ID-44'!B11,'ID-45'!B11,'ID-53'!B11,'ID-57'!B11,'ID-59'!B11,'ID-70'!B11,'ID-71'!B11)/SQRT('SAMPLE SIZE'!$A$4)</f>
        <v>0.20762268559452141</v>
      </c>
      <c r="C4" s="1">
        <f>STDEV('ID-08'!B11,'ID-09'!B11,'ID-11'!C11,'ID-14'!C11,'ID-18'!B11,'ID-24'!C11,'ID-26'!C11,'ID-29'!C11,'ID-30'!C11,'ID-34'!C11,'ID-36'!B11,'ID-38'!C11,'ID-39'!C11,'ID-40'!C11,'ID-44'!C11,'ID-45'!C11,'ID-57'!C11,'ID-59'!C11)/SQRT('SAMPLE SIZE'!$B$4)</f>
        <v>0.27364147790296189</v>
      </c>
      <c r="D4" s="1">
        <f>STDEV('ID-13'!C11,'ID-14'!D11,'ID-15'!C11,'ID-16'!B11,'ID-18'!C11,'ID-26'!D11,'ID-29'!D11,'ID-30'!D11,'ID-33'!C11,'ID-34'!D11,'ID-36'!C11,'ID-37'!C11,'ID-38'!D11,'ID-39'!D11,'ID-40'!D11,'ID-45'!D11,'ID-59'!D11,'ID-71'!C11)/SQRT('SAMPLE SIZE'!$C$4)</f>
        <v>0.34797089902160222</v>
      </c>
      <c r="E4" s="1">
        <f>STDEV('ID-03'!B11,'ID-09'!C11,'ID-13'!D11,'ID-15'!D11,'ID-16'!C11,'ID-18'!D11,'ID-24'!D11,'ID-29'!E11,'ID-30'!E11,'ID-33'!D11,'ID-34'!E11,'ID-36'!D11,'ID-38'!E11,'ID-39'!E11,'ID-40'!E11,'ID-44'!D11,'ID-45'!E11,'ID-57'!D11,'ID-70'!C11,'ID-71'!D11)/SQRT('SAMPLE SIZE'!$D$4)</f>
        <v>0.33996928254554371</v>
      </c>
      <c r="F4" s="1">
        <f>STDEV('ID-01'!B11,'ID-02'!B11,'ID-03'!C11,'ID-06'!B11,'ID-08'!C11,'ID-09'!D11,'ID-12'!B11,'ID-16'!D11,'ID-18'!E11,'ID-24'!E11,'ID-29'!F11,'ID-33'!E11,'ID-34'!F11,'ID-36'!E11,'ID-38'!F11,'ID-39'!F11,'ID-40'!F11,'ID-45'!F11,'ID-53'!C11,'ID-54'!B11,'ID-57'!E11,'ID-71'!E11)/SQRT('SAMPLE SIZE'!$E$4)</f>
        <v>0.3389394275649259</v>
      </c>
      <c r="G4" s="1">
        <f>STDEV('ID-01'!C11,'ID-02'!C11,'ID-03'!D11,'ID-07'!B11,'ID-08'!D11,'ID-11'!D11,'ID-18'!F11,'ID-24'!F11,'ID-29'!G11,'ID-31'!B11,'ID-33'!F11,'ID-34'!G11,'ID-36'!F11,'ID-39'!G11,'ID-40'!G11,'ID-44'!E11,'ID-45'!G11,'ID-50'!B11,'ID-53'!D11,'ID-54'!C11,'ID-57'!F11,'ID-59'!E11,'ID-70'!D11,'ID-71'!F11)/SQRT('SAMPLE SIZE'!$F$4)</f>
        <v>0.31605637567750672</v>
      </c>
      <c r="H4" s="1">
        <f>STDEV('ID-03'!E11,'ID-11'!E11,'ID-13'!E11,'ID-15'!E11,'ID-16'!E11,'ID-18'!G11,'ID-24'!G11,'ID-29'!H11,'ID-30'!F11,'ID-31'!C11,'ID-33'!G11,'ID-34'!H11,'ID-40'!H11,'ID-44'!F11,'ID-45'!H11,'ID-54'!D11,'ID-57'!G11,'ID-59'!F11,'ID-70'!E11,'ID-71'!G11)/SQRT('SAMPLE SIZE'!$G$4)</f>
        <v>0.25146202884795554</v>
      </c>
      <c r="I4" s="1">
        <f>STDEV('ID-12'!C11,'ID-18'!H11,'ID-24'!H11,'ID-29'!I11,'ID-40'!I11,'ID-44'!G11,'ID-45'!I11,'ID-59'!G11)/SQRT('SAMPLE SIZE'!$H$4)</f>
        <v>0.44226072981102854</v>
      </c>
      <c r="J4" s="1">
        <f>STDEV('ID-31'!D11,'ID-40'!J11,'ID-44'!H11,'ID-45'!J11,'ID-57'!H11)/SQRT('SAMPLE SIZE'!$I$4)</f>
        <v>1.0121393020422134</v>
      </c>
      <c r="K4" s="1">
        <f>STDEV('ID-26'!E11,'ID-31'!E11,'ID-34'!I11,'ID-36'!G11,'ID-40'!K11,'ID-44'!I11,'ID-57'!I11)/SQRT('SAMPLE SIZE'!$J$4)</f>
        <v>0.92934536563390124</v>
      </c>
    </row>
    <row r="5" spans="1:11" x14ac:dyDescent="0.25">
      <c r="A5" s="1">
        <v>0.125</v>
      </c>
      <c r="B5" s="1">
        <f>STDEV('ID-11'!B12,'ID-13'!B12,'ID-14'!B12,'ID-15'!B12,'ID-24'!B12,'ID-26'!B12,'ID-29'!B12,'ID-30'!B12,'ID-32'!B12,'ID-33'!B12,'ID-34'!B12,'ID-37'!B12,'ID-38'!B12,'ID-39'!B12,'ID-40'!B12,'ID-44'!B12,'ID-45'!B12,'ID-53'!B12,'ID-57'!B12,'ID-59'!B12,'ID-70'!B12,'ID-71'!B12)/SQRT('SAMPLE SIZE'!$A$4)</f>
        <v>0.20619116033082699</v>
      </c>
      <c r="C5" s="1">
        <f>STDEV('ID-08'!B12,'ID-09'!B12,'ID-11'!C12,'ID-14'!C12,'ID-18'!B12,'ID-24'!C12,'ID-26'!C12,'ID-29'!C12,'ID-30'!C12,'ID-34'!C12,'ID-36'!B12,'ID-38'!C12,'ID-39'!C12,'ID-40'!C12,'ID-44'!C12,'ID-45'!C12,'ID-57'!C12,'ID-59'!C12)/SQRT('SAMPLE SIZE'!$B$4)</f>
        <v>0.2692327358762257</v>
      </c>
      <c r="D5" s="1">
        <f>STDEV('ID-13'!C12,'ID-14'!D12,'ID-15'!C12,'ID-16'!B12,'ID-18'!C12,'ID-26'!D12,'ID-29'!D12,'ID-30'!D12,'ID-33'!C12,'ID-34'!D12,'ID-36'!C12,'ID-37'!C12,'ID-38'!D12,'ID-39'!D12,'ID-40'!D12,'ID-45'!D12,'ID-59'!D12,'ID-71'!C12)/SQRT('SAMPLE SIZE'!$C$4)</f>
        <v>0.34310905002859543</v>
      </c>
      <c r="E5" s="1">
        <f>STDEV('ID-03'!B12,'ID-09'!C12,'ID-13'!D12,'ID-15'!D12,'ID-16'!C12,'ID-18'!D12,'ID-24'!D12,'ID-29'!E12,'ID-30'!E12,'ID-33'!D12,'ID-34'!E12,'ID-36'!D12,'ID-38'!E12,'ID-39'!E12,'ID-40'!E12,'ID-44'!D12,'ID-45'!E12,'ID-57'!D12,'ID-70'!C12,'ID-71'!D12)/SQRT('SAMPLE SIZE'!$D$4)</f>
        <v>0.33540729171473882</v>
      </c>
      <c r="F5" s="1">
        <f>STDEV('ID-01'!B12,'ID-02'!B12,'ID-03'!C12,'ID-06'!B12,'ID-08'!C12,'ID-09'!D12,'ID-12'!B12,'ID-16'!D12,'ID-18'!E12,'ID-24'!E12,'ID-29'!F12,'ID-33'!E12,'ID-34'!F12,'ID-36'!E12,'ID-38'!F12,'ID-39'!F12,'ID-40'!F12,'ID-45'!F12,'ID-53'!C12,'ID-54'!B12,'ID-57'!E12,'ID-71'!E12)/SQRT('SAMPLE SIZE'!$E$4)</f>
        <v>0.33830307808540294</v>
      </c>
      <c r="G5" s="1">
        <f>STDEV('ID-01'!C12,'ID-02'!C12,'ID-03'!D12,'ID-07'!B12,'ID-08'!D12,'ID-11'!D12,'ID-18'!F12,'ID-24'!F12,'ID-29'!G12,'ID-31'!B12,'ID-33'!F12,'ID-34'!G12,'ID-36'!F12,'ID-39'!G12,'ID-40'!G12,'ID-44'!E12,'ID-45'!G12,'ID-50'!B12,'ID-53'!D12,'ID-54'!C12,'ID-57'!F12,'ID-59'!E12,'ID-70'!D12,'ID-71'!F12)/SQRT('SAMPLE SIZE'!$F$4)</f>
        <v>0.31647510649409127</v>
      </c>
      <c r="H5" s="1">
        <f>STDEV('ID-03'!E12,'ID-11'!E12,'ID-13'!E12,'ID-15'!E12,'ID-16'!E12,'ID-18'!G12,'ID-24'!G12,'ID-29'!H12,'ID-30'!F12,'ID-31'!C12,'ID-33'!G12,'ID-34'!H12,'ID-40'!H12,'ID-44'!F12,'ID-45'!H12,'ID-54'!D12,'ID-57'!G12,'ID-59'!F12,'ID-70'!E12,'ID-71'!G12)/SQRT('SAMPLE SIZE'!$G$4)</f>
        <v>0.25034720132481997</v>
      </c>
      <c r="I5" s="1">
        <f>STDEV('ID-12'!C12,'ID-18'!H12,'ID-24'!H12,'ID-29'!I12,'ID-40'!I12,'ID-44'!G12,'ID-45'!I12,'ID-59'!G12)/SQRT('SAMPLE SIZE'!$H$4)</f>
        <v>0.42485211311318416</v>
      </c>
      <c r="J5" s="1">
        <f>STDEV('ID-31'!D12,'ID-40'!J12,'ID-44'!H12,'ID-45'!J12,'ID-57'!H12)/SQRT('SAMPLE SIZE'!$I$4)</f>
        <v>1.0259832977962351</v>
      </c>
      <c r="K5" s="1">
        <f>STDEV('ID-26'!E12,'ID-31'!E12,'ID-34'!I12,'ID-36'!G12,'ID-40'!K12,'ID-44'!I12,'ID-57'!I12)/SQRT('SAMPLE SIZE'!$J$4)</f>
        <v>0.93095250951314612</v>
      </c>
    </row>
    <row r="6" spans="1:11" x14ac:dyDescent="0.25">
      <c r="A6" s="1">
        <v>0.25</v>
      </c>
      <c r="B6" s="1">
        <f>STDEV('ID-11'!B13,'ID-13'!B13,'ID-14'!B13,'ID-15'!B13,'ID-24'!B13,'ID-26'!B13,'ID-29'!B13,'ID-30'!B13,'ID-32'!B13,'ID-33'!B13,'ID-34'!B13,'ID-37'!B13,'ID-38'!B13,'ID-39'!B13,'ID-40'!B13,'ID-44'!B13,'ID-45'!B13,'ID-53'!B13,'ID-57'!B13,'ID-59'!B13,'ID-70'!B13,'ID-71'!B13)/SQRT('SAMPLE SIZE'!$A$4)</f>
        <v>0.20439430386155993</v>
      </c>
      <c r="C6" s="1">
        <f>STDEV('ID-08'!B13,'ID-09'!B13,'ID-11'!C13,'ID-14'!C13,'ID-18'!B13,'ID-24'!C13,'ID-26'!C13,'ID-29'!C13,'ID-30'!C13,'ID-34'!C13,'ID-36'!B13,'ID-38'!C13,'ID-39'!C13,'ID-40'!C13,'ID-44'!C13,'ID-45'!C13,'ID-57'!C13,'ID-59'!C13)/SQRT('SAMPLE SIZE'!$B$4)</f>
        <v>0.26847098653138973</v>
      </c>
      <c r="D6" s="1">
        <f>STDEV('ID-13'!C13,'ID-14'!D13,'ID-15'!C13,'ID-16'!B13,'ID-18'!C13,'ID-26'!D13,'ID-29'!D13,'ID-30'!D13,'ID-33'!C13,'ID-34'!D13,'ID-36'!C13,'ID-37'!C13,'ID-38'!D13,'ID-39'!D13,'ID-40'!D13,'ID-45'!D13,'ID-59'!D13,'ID-71'!C13)/SQRT('SAMPLE SIZE'!$C$4)</f>
        <v>0.34295379345842203</v>
      </c>
      <c r="E6" s="1">
        <f>STDEV('ID-03'!B13,'ID-09'!C13,'ID-13'!D13,'ID-15'!D13,'ID-16'!C13,'ID-18'!D13,'ID-24'!D13,'ID-29'!E13,'ID-30'!E13,'ID-33'!D13,'ID-34'!E13,'ID-36'!D13,'ID-38'!E13,'ID-39'!E13,'ID-40'!E13,'ID-44'!D13,'ID-45'!E13,'ID-57'!D13,'ID-70'!C13,'ID-71'!D13)/SQRT('SAMPLE SIZE'!$D$4)</f>
        <v>0.33147854746409655</v>
      </c>
      <c r="F6" s="1">
        <f>STDEV('ID-01'!B13,'ID-02'!B13,'ID-03'!C13,'ID-06'!B13,'ID-08'!C13,'ID-09'!D13,'ID-12'!B13,'ID-16'!D13,'ID-18'!E13,'ID-24'!E13,'ID-29'!F13,'ID-33'!E13,'ID-34'!F13,'ID-36'!E13,'ID-38'!F13,'ID-39'!F13,'ID-40'!F13,'ID-45'!F13,'ID-53'!C13,'ID-54'!B13,'ID-57'!E13,'ID-71'!E13)/SQRT('SAMPLE SIZE'!$E$4)</f>
        <v>0.33800367412430976</v>
      </c>
      <c r="G6" s="1">
        <f>STDEV('ID-01'!C13,'ID-02'!C13,'ID-03'!D13,'ID-07'!B13,'ID-08'!D13,'ID-11'!D13,'ID-18'!F13,'ID-24'!F13,'ID-29'!G13,'ID-31'!B13,'ID-33'!F13,'ID-34'!G13,'ID-36'!F13,'ID-39'!G13,'ID-40'!G13,'ID-44'!E13,'ID-45'!G13,'ID-50'!B13,'ID-53'!D13,'ID-54'!C13,'ID-57'!F13,'ID-59'!E13,'ID-70'!D13,'ID-71'!F13)/SQRT('SAMPLE SIZE'!$F$4)</f>
        <v>0.31749307218140871</v>
      </c>
      <c r="H6" s="1">
        <f>STDEV('ID-03'!E13,'ID-11'!E13,'ID-13'!E13,'ID-15'!E13,'ID-16'!E13,'ID-18'!G13,'ID-24'!G13,'ID-29'!H13,'ID-30'!F13,'ID-31'!C13,'ID-33'!G13,'ID-34'!H13,'ID-40'!H13,'ID-44'!F13,'ID-45'!H13,'ID-54'!D13,'ID-57'!G13,'ID-59'!F13,'ID-70'!E13,'ID-71'!G13)/SQRT('SAMPLE SIZE'!$G$4)</f>
        <v>0.24918468090836177</v>
      </c>
      <c r="I6" s="1">
        <f>STDEV('ID-12'!C13,'ID-18'!H13,'ID-24'!H13,'ID-29'!I13,'ID-40'!I13,'ID-44'!G13,'ID-45'!I13,'ID-59'!G13)/SQRT('SAMPLE SIZE'!$H$4)</f>
        <v>0.40842961544775297</v>
      </c>
      <c r="J6" s="1">
        <f>STDEV('ID-31'!D13,'ID-40'!J13,'ID-44'!H13,'ID-45'!J13,'ID-57'!H13)/SQRT('SAMPLE SIZE'!$I$4)</f>
        <v>1.0257689133973762</v>
      </c>
      <c r="K6" s="1">
        <f>STDEV('ID-26'!E13,'ID-31'!E13,'ID-34'!I13,'ID-36'!G13,'ID-40'!K13,'ID-44'!I13,'ID-57'!I13)/SQRT('SAMPLE SIZE'!$J$4)</f>
        <v>0.92880266837285441</v>
      </c>
    </row>
    <row r="7" spans="1:11" x14ac:dyDescent="0.25">
      <c r="A7" s="1">
        <v>0.375</v>
      </c>
      <c r="B7" s="1">
        <f>STDEV('ID-11'!B14,'ID-13'!B14,'ID-14'!B14,'ID-15'!B14,'ID-24'!B14,'ID-26'!B14,'ID-29'!B14,'ID-30'!B14,'ID-32'!B14,'ID-33'!B14,'ID-34'!B14,'ID-37'!B14,'ID-38'!B14,'ID-39'!B14,'ID-40'!B14,'ID-44'!B14,'ID-45'!B14,'ID-53'!B14,'ID-57'!B14,'ID-59'!B14,'ID-70'!B14,'ID-71'!B14)/SQRT('SAMPLE SIZE'!$A$4)</f>
        <v>0.20310145614422953</v>
      </c>
      <c r="C7" s="1">
        <f>STDEV('ID-08'!B14,'ID-09'!B14,'ID-11'!C14,'ID-14'!C14,'ID-18'!B14,'ID-24'!C14,'ID-26'!C14,'ID-29'!C14,'ID-30'!C14,'ID-34'!C14,'ID-36'!B14,'ID-38'!C14,'ID-39'!C14,'ID-40'!C14,'ID-44'!C14,'ID-45'!C14,'ID-57'!C14,'ID-59'!C14)/SQRT('SAMPLE SIZE'!$B$4)</f>
        <v>0.26351530400118595</v>
      </c>
      <c r="D7" s="1">
        <f>STDEV('ID-13'!C14,'ID-14'!D14,'ID-15'!C14,'ID-16'!B14,'ID-18'!C14,'ID-26'!D14,'ID-29'!D14,'ID-30'!D14,'ID-33'!C14,'ID-34'!D14,'ID-36'!C14,'ID-37'!C14,'ID-38'!D14,'ID-39'!D14,'ID-40'!D14,'ID-45'!D14,'ID-59'!D14,'ID-71'!C14)/SQRT('SAMPLE SIZE'!$C$4)</f>
        <v>0.346353913280813</v>
      </c>
      <c r="E7" s="1">
        <f>STDEV('ID-03'!B14,'ID-09'!C14,'ID-13'!D14,'ID-15'!D14,'ID-16'!C14,'ID-18'!D14,'ID-24'!D14,'ID-29'!E14,'ID-30'!E14,'ID-33'!D14,'ID-34'!E14,'ID-36'!D14,'ID-38'!E14,'ID-39'!E14,'ID-40'!E14,'ID-44'!D14,'ID-45'!E14,'ID-57'!D14,'ID-70'!C14,'ID-71'!D14)/SQRT('SAMPLE SIZE'!$D$4)</f>
        <v>0.33037673872510936</v>
      </c>
      <c r="F7" s="1">
        <f>STDEV('ID-01'!B14,'ID-02'!B14,'ID-03'!C14,'ID-06'!B14,'ID-08'!C14,'ID-09'!D14,'ID-12'!B14,'ID-16'!D14,'ID-18'!E14,'ID-24'!E14,'ID-29'!F14,'ID-33'!E14,'ID-34'!F14,'ID-36'!E14,'ID-38'!F14,'ID-39'!F14,'ID-40'!F14,'ID-45'!F14,'ID-53'!C14,'ID-54'!B14,'ID-57'!E14,'ID-71'!E14)/SQRT('SAMPLE SIZE'!$E$4)</f>
        <v>0.3367343677653985</v>
      </c>
      <c r="G7" s="1">
        <f>STDEV('ID-01'!C14,'ID-02'!C14,'ID-03'!D14,'ID-07'!B14,'ID-08'!D14,'ID-11'!D14,'ID-18'!F14,'ID-24'!F14,'ID-29'!G14,'ID-31'!B14,'ID-33'!F14,'ID-34'!G14,'ID-36'!F14,'ID-39'!G14,'ID-40'!G14,'ID-44'!E14,'ID-45'!G14,'ID-50'!B14,'ID-53'!D14,'ID-54'!C14,'ID-57'!F14,'ID-59'!E14,'ID-70'!D14,'ID-71'!F14)/SQRT('SAMPLE SIZE'!$F$4)</f>
        <v>0.31793454053797043</v>
      </c>
      <c r="H7" s="1">
        <f>STDEV('ID-03'!E14,'ID-11'!E14,'ID-13'!E14,'ID-15'!E14,'ID-16'!E14,'ID-18'!G14,'ID-24'!G14,'ID-29'!H14,'ID-30'!F14,'ID-31'!C14,'ID-33'!G14,'ID-34'!H14,'ID-40'!H14,'ID-44'!F14,'ID-45'!H14,'ID-54'!D14,'ID-57'!G14,'ID-59'!F14,'ID-70'!E14,'ID-71'!G14)/SQRT('SAMPLE SIZE'!$G$4)</f>
        <v>0.25001992589509564</v>
      </c>
      <c r="I7" s="1">
        <f>STDEV('ID-12'!C14,'ID-18'!H14,'ID-24'!H14,'ID-29'!I14,'ID-40'!I14,'ID-44'!G14,'ID-45'!I14,'ID-59'!G14)/SQRT('SAMPLE SIZE'!$H$4)</f>
        <v>0.40821038877562488</v>
      </c>
      <c r="J7" s="1">
        <f>STDEV('ID-31'!D14,'ID-40'!J14,'ID-44'!H14,'ID-45'!J14,'ID-57'!H14)/SQRT('SAMPLE SIZE'!$I$4)</f>
        <v>1.0168606192632539</v>
      </c>
      <c r="K7" s="1">
        <f>STDEV('ID-26'!E14,'ID-31'!E14,'ID-34'!I14,'ID-36'!G14,'ID-40'!K14,'ID-44'!I14,'ID-57'!I14)/SQRT('SAMPLE SIZE'!$J$4)</f>
        <v>0.92557532325041336</v>
      </c>
    </row>
    <row r="8" spans="1:11" x14ac:dyDescent="0.25">
      <c r="A8" s="1">
        <v>0.5</v>
      </c>
      <c r="B8" s="1">
        <f>STDEV('ID-11'!B15,'ID-13'!B15,'ID-14'!B15,'ID-15'!B15,'ID-24'!B15,'ID-26'!B15,'ID-29'!B15,'ID-30'!B15,'ID-32'!B15,'ID-33'!B15,'ID-34'!B15,'ID-37'!B15,'ID-38'!B15,'ID-39'!B15,'ID-40'!B15,'ID-44'!B15,'ID-45'!B15,'ID-53'!B15,'ID-57'!B15,'ID-59'!B15,'ID-70'!B15,'ID-71'!B15)/SQRT('SAMPLE SIZE'!$A$4)</f>
        <v>0.2028987256736022</v>
      </c>
      <c r="C8" s="1">
        <f>STDEV('ID-08'!B15,'ID-09'!B15,'ID-11'!C15,'ID-14'!C15,'ID-18'!B15,'ID-24'!C15,'ID-26'!C15,'ID-29'!C15,'ID-30'!C15,'ID-34'!C15,'ID-36'!B15,'ID-38'!C15,'ID-39'!C15,'ID-40'!C15,'ID-44'!C15,'ID-45'!C15,'ID-57'!C15,'ID-59'!C15)/SQRT('SAMPLE SIZE'!$B$4)</f>
        <v>0.26258662577829439</v>
      </c>
      <c r="D8" s="1">
        <f>STDEV('ID-13'!C15,'ID-14'!D15,'ID-15'!C15,'ID-16'!B15,'ID-18'!C15,'ID-26'!D15,'ID-29'!D15,'ID-30'!D15,'ID-33'!C15,'ID-34'!D15,'ID-36'!C15,'ID-37'!C15,'ID-38'!D15,'ID-39'!D15,'ID-40'!D15,'ID-45'!D15,'ID-59'!D15,'ID-71'!C15)/SQRT('SAMPLE SIZE'!$C$4)</f>
        <v>0.33912559787855512</v>
      </c>
      <c r="E8" s="1">
        <f>STDEV('ID-03'!B15,'ID-09'!C15,'ID-13'!D15,'ID-15'!D15,'ID-16'!C15,'ID-18'!D15,'ID-24'!D15,'ID-29'!E15,'ID-30'!E15,'ID-33'!D15,'ID-34'!E15,'ID-36'!D15,'ID-38'!E15,'ID-39'!E15,'ID-40'!E15,'ID-44'!D15,'ID-45'!E15,'ID-57'!D15,'ID-70'!C15,'ID-71'!D15)/SQRT('SAMPLE SIZE'!$D$4)</f>
        <v>0.33155359070257334</v>
      </c>
      <c r="F8" s="1">
        <f>STDEV('ID-01'!B15,'ID-02'!B15,'ID-03'!C15,'ID-06'!B15,'ID-08'!C15,'ID-09'!D15,'ID-12'!B15,'ID-16'!D15,'ID-18'!E15,'ID-24'!E15,'ID-29'!F15,'ID-33'!E15,'ID-34'!F15,'ID-36'!E15,'ID-38'!F15,'ID-39'!F15,'ID-40'!F15,'ID-45'!F15,'ID-53'!C15,'ID-54'!B15,'ID-57'!E15,'ID-71'!E15)/SQRT('SAMPLE SIZE'!$E$4)</f>
        <v>0.33583698764066433</v>
      </c>
      <c r="G8" s="1">
        <f>STDEV('ID-01'!C15,'ID-02'!C15,'ID-03'!D15,'ID-07'!B15,'ID-08'!D15,'ID-11'!D15,'ID-18'!F15,'ID-24'!F15,'ID-29'!G15,'ID-31'!B15,'ID-33'!F15,'ID-34'!G15,'ID-36'!F15,'ID-39'!G15,'ID-40'!G15,'ID-44'!E15,'ID-45'!G15,'ID-50'!B15,'ID-53'!D15,'ID-54'!C15,'ID-57'!F15,'ID-59'!E15,'ID-70'!D15,'ID-71'!F15)/SQRT('SAMPLE SIZE'!$F$4)</f>
        <v>0.31838173215916388</v>
      </c>
      <c r="H8" s="1">
        <f>STDEV('ID-03'!E15,'ID-11'!E15,'ID-13'!E15,'ID-15'!E15,'ID-16'!E15,'ID-18'!G15,'ID-24'!G15,'ID-29'!H15,'ID-30'!F15,'ID-31'!C15,'ID-33'!G15,'ID-34'!H15,'ID-40'!H15,'ID-44'!F15,'ID-45'!H15,'ID-54'!D15,'ID-57'!G15,'ID-59'!F15,'ID-70'!E15,'ID-71'!G15)/SQRT('SAMPLE SIZE'!$G$4)</f>
        <v>0.24967398915675762</v>
      </c>
      <c r="I8" s="1">
        <f>STDEV('ID-12'!C15,'ID-18'!H15,'ID-24'!H15,'ID-29'!I15,'ID-40'!I15,'ID-44'!G15,'ID-45'!I15,'ID-59'!G15)/SQRT('SAMPLE SIZE'!$H$4)</f>
        <v>0.39584705822311006</v>
      </c>
      <c r="J8" s="1">
        <f>STDEV('ID-31'!D15,'ID-40'!J15,'ID-44'!H15,'ID-45'!J15,'ID-57'!H15)/SQRT('SAMPLE SIZE'!$I$4)</f>
        <v>1.0488762238044604</v>
      </c>
      <c r="K8" s="1">
        <f>STDEV('ID-26'!E15,'ID-31'!E15,'ID-34'!I15,'ID-36'!G15,'ID-40'!K15,'ID-44'!I15,'ID-57'!I15)/SQRT('SAMPLE SIZE'!$J$4)</f>
        <v>0.91838942963020631</v>
      </c>
    </row>
    <row r="9" spans="1:11" x14ac:dyDescent="0.25">
      <c r="A9" s="1">
        <v>0.625</v>
      </c>
      <c r="B9" s="1">
        <f>STDEV('ID-11'!B16,'ID-13'!B16,'ID-14'!B16,'ID-15'!B16,'ID-24'!B16,'ID-26'!B16,'ID-29'!B16,'ID-30'!B16,'ID-32'!B16,'ID-33'!B16,'ID-34'!B16,'ID-37'!B16,'ID-38'!B16,'ID-39'!B16,'ID-40'!B16,'ID-44'!B16,'ID-45'!B16,'ID-53'!B16,'ID-57'!B16,'ID-59'!B16,'ID-70'!B16,'ID-71'!B16)/SQRT('SAMPLE SIZE'!$A$4)</f>
        <v>0.20180493779966729</v>
      </c>
      <c r="C9" s="1">
        <f>STDEV('ID-08'!B16,'ID-09'!B16,'ID-11'!C16,'ID-14'!C16,'ID-18'!B16,'ID-24'!C16,'ID-26'!C16,'ID-29'!C16,'ID-30'!C16,'ID-34'!C16,'ID-36'!B16,'ID-38'!C16,'ID-39'!C16,'ID-40'!C16,'ID-44'!C16,'ID-45'!C16,'ID-57'!C16,'ID-59'!C16)/SQRT('SAMPLE SIZE'!$B$4)</f>
        <v>0.2601662954096835</v>
      </c>
      <c r="D9" s="1">
        <f>STDEV('ID-13'!C16,'ID-14'!D16,'ID-15'!C16,'ID-16'!B16,'ID-18'!C16,'ID-26'!D16,'ID-29'!D16,'ID-30'!D16,'ID-33'!C16,'ID-34'!D16,'ID-36'!C16,'ID-37'!C16,'ID-38'!D16,'ID-39'!D16,'ID-40'!D16,'ID-45'!D16,'ID-59'!D16,'ID-71'!C16)/SQRT('SAMPLE SIZE'!$C$4)</f>
        <v>0.33710671604752118</v>
      </c>
      <c r="E9" s="1">
        <f>STDEV('ID-03'!B16,'ID-09'!C16,'ID-13'!D16,'ID-15'!D16,'ID-16'!C16,'ID-18'!D16,'ID-24'!D16,'ID-29'!E16,'ID-30'!E16,'ID-33'!D16,'ID-34'!E16,'ID-36'!D16,'ID-38'!E16,'ID-39'!E16,'ID-40'!E16,'ID-44'!D16,'ID-45'!E16,'ID-57'!D16,'ID-70'!C16,'ID-71'!D16)/SQRT('SAMPLE SIZE'!$D$4)</f>
        <v>0.33099997404689274</v>
      </c>
      <c r="F9" s="1">
        <f>STDEV('ID-01'!B16,'ID-02'!B16,'ID-03'!C16,'ID-06'!B16,'ID-08'!C16,'ID-09'!D16,'ID-12'!B16,'ID-16'!D16,'ID-18'!E16,'ID-24'!E16,'ID-29'!F16,'ID-33'!E16,'ID-34'!F16,'ID-36'!E16,'ID-38'!F16,'ID-39'!F16,'ID-40'!F16,'ID-45'!F16,'ID-53'!C16,'ID-54'!B16,'ID-57'!E16,'ID-71'!E16)/SQRT('SAMPLE SIZE'!$E$4)</f>
        <v>0.33569082919751914</v>
      </c>
      <c r="G9" s="1">
        <f>STDEV('ID-01'!C16,'ID-02'!C16,'ID-03'!D16,'ID-07'!B16,'ID-08'!D16,'ID-11'!D16,'ID-18'!F16,'ID-24'!F16,'ID-29'!G16,'ID-31'!B16,'ID-33'!F16,'ID-34'!G16,'ID-36'!F16,'ID-39'!G16,'ID-40'!G16,'ID-44'!E16,'ID-45'!G16,'ID-50'!B16,'ID-53'!D16,'ID-54'!C16,'ID-57'!F16,'ID-59'!E16,'ID-70'!D16,'ID-71'!F16)/SQRT('SAMPLE SIZE'!$F$4)</f>
        <v>0.31919932052167399</v>
      </c>
      <c r="H9" s="1">
        <f>STDEV('ID-03'!E16,'ID-11'!E16,'ID-13'!E16,'ID-15'!E16,'ID-16'!E16,'ID-18'!G16,'ID-24'!G16,'ID-29'!H16,'ID-30'!F16,'ID-31'!C16,'ID-33'!G16,'ID-34'!H16,'ID-40'!H16,'ID-44'!F16,'ID-45'!H16,'ID-54'!D16,'ID-57'!G16,'ID-59'!F16,'ID-70'!E16,'ID-71'!G16)/SQRT('SAMPLE SIZE'!$G$4)</f>
        <v>0.24951144169409439</v>
      </c>
      <c r="I9" s="1">
        <f>STDEV('ID-12'!C16,'ID-18'!H16,'ID-24'!H16,'ID-29'!I16,'ID-40'!I16,'ID-44'!G16,'ID-45'!I16,'ID-59'!G16)/SQRT('SAMPLE SIZE'!$H$4)</f>
        <v>0.39519173768406363</v>
      </c>
      <c r="J9" s="1">
        <f>STDEV('ID-31'!D16,'ID-40'!J16,'ID-44'!H16,'ID-45'!J16,'ID-57'!H16)/SQRT('SAMPLE SIZE'!$I$4)</f>
        <v>1.0520014212611628</v>
      </c>
      <c r="K9" s="1">
        <f>STDEV('ID-26'!E16,'ID-31'!E16,'ID-34'!I16,'ID-36'!G16,'ID-40'!K16,'ID-44'!I16,'ID-57'!I16)/SQRT('SAMPLE SIZE'!$J$4)</f>
        <v>0.92117172803325276</v>
      </c>
    </row>
    <row r="10" spans="1:11" x14ac:dyDescent="0.25">
      <c r="A10" s="1">
        <v>0.75</v>
      </c>
      <c r="B10" s="1">
        <f>STDEV('ID-11'!B17,'ID-13'!B17,'ID-14'!B17,'ID-15'!B17,'ID-24'!B17,'ID-26'!B17,'ID-29'!B17,'ID-30'!B17,'ID-32'!B17,'ID-33'!B17,'ID-34'!B17,'ID-37'!B17,'ID-38'!B17,'ID-39'!B17,'ID-40'!B17,'ID-44'!B17,'ID-45'!B17,'ID-53'!B17,'ID-57'!B17,'ID-59'!B17,'ID-70'!B17,'ID-71'!B17)/SQRT('SAMPLE SIZE'!$A$4)</f>
        <v>0.19995890301822775</v>
      </c>
      <c r="C10" s="1">
        <f>STDEV('ID-08'!B17,'ID-09'!B17,'ID-11'!C17,'ID-14'!C17,'ID-18'!B17,'ID-24'!C17,'ID-26'!C17,'ID-29'!C17,'ID-30'!C17,'ID-34'!C17,'ID-36'!B17,'ID-38'!C17,'ID-39'!C17,'ID-40'!C17,'ID-44'!C17,'ID-45'!C17,'ID-57'!C17,'ID-59'!C17)/SQRT('SAMPLE SIZE'!$B$4)</f>
        <v>0.2579899072874558</v>
      </c>
      <c r="D10" s="1">
        <f>STDEV('ID-13'!C17,'ID-14'!D17,'ID-15'!C17,'ID-16'!B17,'ID-18'!C17,'ID-26'!D17,'ID-29'!D17,'ID-30'!D17,'ID-33'!C17,'ID-34'!D17,'ID-36'!C17,'ID-37'!C17,'ID-38'!D17,'ID-39'!D17,'ID-40'!D17,'ID-45'!D17,'ID-59'!D17,'ID-71'!C17)/SQRT('SAMPLE SIZE'!$C$4)</f>
        <v>0.34467787912731429</v>
      </c>
      <c r="E10" s="1">
        <f>STDEV('ID-03'!B17,'ID-09'!C17,'ID-13'!D17,'ID-15'!D17,'ID-16'!C17,'ID-18'!D17,'ID-24'!D17,'ID-29'!E17,'ID-30'!E17,'ID-33'!D17,'ID-34'!E17,'ID-36'!D17,'ID-38'!E17,'ID-39'!E17,'ID-40'!E17,'ID-44'!D17,'ID-45'!E17,'ID-57'!D17,'ID-70'!C17,'ID-71'!D17)/SQRT('SAMPLE SIZE'!$D$4)</f>
        <v>0.33355746247588652</v>
      </c>
      <c r="F10" s="1">
        <f>STDEV('ID-01'!B17,'ID-02'!B17,'ID-03'!C17,'ID-06'!B17,'ID-08'!C17,'ID-09'!D17,'ID-12'!B17,'ID-16'!D17,'ID-18'!E17,'ID-24'!E17,'ID-29'!F17,'ID-33'!E17,'ID-34'!F17,'ID-36'!E17,'ID-38'!F17,'ID-39'!F17,'ID-40'!F17,'ID-45'!F17,'ID-53'!C17,'ID-54'!B17,'ID-57'!E17,'ID-71'!E17)/SQRT('SAMPLE SIZE'!$E$4)</f>
        <v>0.33599422651263738</v>
      </c>
      <c r="G10" s="1">
        <f>STDEV('ID-01'!C17,'ID-02'!C17,'ID-03'!D17,'ID-07'!B17,'ID-08'!D17,'ID-11'!D17,'ID-18'!F17,'ID-24'!F17,'ID-29'!G17,'ID-31'!B17,'ID-33'!F17,'ID-34'!G17,'ID-36'!F17,'ID-39'!G17,'ID-40'!G17,'ID-44'!E17,'ID-45'!G17,'ID-50'!B17,'ID-53'!D17,'ID-54'!C17,'ID-57'!F17,'ID-59'!E17,'ID-70'!D17,'ID-71'!F17)/SQRT('SAMPLE SIZE'!$F$4)</f>
        <v>0.32026609039637072</v>
      </c>
      <c r="H10" s="1">
        <f>STDEV('ID-03'!E17,'ID-11'!E17,'ID-13'!E17,'ID-15'!E17,'ID-16'!E17,'ID-18'!G17,'ID-24'!G17,'ID-29'!H17,'ID-30'!F17,'ID-31'!C17,'ID-33'!G17,'ID-34'!H17,'ID-40'!H17,'ID-44'!F17,'ID-45'!H17,'ID-54'!D17,'ID-57'!G17,'ID-59'!F17,'ID-70'!E17,'ID-71'!G17)/SQRT('SAMPLE SIZE'!$G$4)</f>
        <v>0.24933570844681346</v>
      </c>
      <c r="I10" s="1">
        <f>STDEV('ID-12'!C17,'ID-18'!H17,'ID-24'!H17,'ID-29'!I17,'ID-40'!I17,'ID-44'!G17,'ID-45'!I17,'ID-59'!G17)/SQRT('SAMPLE SIZE'!$H$4)</f>
        <v>0.40307343574408944</v>
      </c>
      <c r="J10" s="1">
        <f>STDEV('ID-31'!D17,'ID-40'!J17,'ID-44'!H17,'ID-45'!J17,'ID-57'!H17)/SQRT('SAMPLE SIZE'!$I$4)</f>
        <v>1.0495961217243113</v>
      </c>
      <c r="K10" s="1">
        <f>STDEV('ID-26'!E17,'ID-31'!E17,'ID-34'!I17,'ID-36'!G17,'ID-40'!K17,'ID-44'!I17,'ID-57'!I17)/SQRT('SAMPLE SIZE'!$J$4)</f>
        <v>0.9181629771841846</v>
      </c>
    </row>
    <row r="11" spans="1:11" x14ac:dyDescent="0.25">
      <c r="A11" s="1">
        <v>0.875</v>
      </c>
      <c r="B11" s="1">
        <f>STDEV('ID-11'!B18,'ID-13'!B18,'ID-14'!B18,'ID-15'!B18,'ID-24'!B18,'ID-26'!B18,'ID-29'!B18,'ID-30'!B18,'ID-32'!B18,'ID-33'!B18,'ID-34'!B18,'ID-37'!B18,'ID-38'!B18,'ID-39'!B18,'ID-40'!B18,'ID-44'!B18,'ID-45'!B18,'ID-53'!B18,'ID-57'!B18,'ID-59'!B18,'ID-70'!B18,'ID-71'!B18)/SQRT('SAMPLE SIZE'!$A$4)</f>
        <v>0.19936918910771306</v>
      </c>
      <c r="C11" s="1">
        <f>STDEV('ID-08'!B18,'ID-09'!B18,'ID-11'!C18,'ID-14'!C18,'ID-18'!B18,'ID-24'!C18,'ID-26'!C18,'ID-29'!C18,'ID-30'!C18,'ID-34'!C18,'ID-36'!B18,'ID-38'!C18,'ID-39'!C18,'ID-40'!C18,'ID-44'!C18,'ID-45'!C18,'ID-57'!C18,'ID-59'!C18)/SQRT('SAMPLE SIZE'!$B$4)</f>
        <v>0.26023042391463469</v>
      </c>
      <c r="D11" s="1">
        <f>STDEV('ID-13'!C18,'ID-14'!D18,'ID-15'!C18,'ID-16'!B18,'ID-18'!C18,'ID-26'!D18,'ID-29'!D18,'ID-30'!D18,'ID-33'!C18,'ID-34'!D18,'ID-36'!C18,'ID-37'!C18,'ID-38'!D18,'ID-39'!D18,'ID-40'!D18,'ID-45'!D18,'ID-59'!D18,'ID-71'!C18)/SQRT('SAMPLE SIZE'!$C$4)</f>
        <v>0.33902884651490622</v>
      </c>
      <c r="E11" s="1">
        <f>STDEV('ID-03'!B18,'ID-09'!C18,'ID-13'!D18,'ID-15'!D18,'ID-16'!C18,'ID-18'!D18,'ID-24'!D18,'ID-29'!E18,'ID-30'!E18,'ID-33'!D18,'ID-34'!E18,'ID-36'!D18,'ID-38'!E18,'ID-39'!E18,'ID-40'!E18,'ID-44'!D18,'ID-45'!E18,'ID-57'!D18,'ID-70'!C18,'ID-71'!D18)/SQRT('SAMPLE SIZE'!$D$4)</f>
        <v>0.33220551731812953</v>
      </c>
      <c r="F11" s="1">
        <f>STDEV('ID-01'!B18,'ID-02'!B18,'ID-03'!C18,'ID-06'!B18,'ID-08'!C18,'ID-09'!D18,'ID-12'!B18,'ID-16'!D18,'ID-18'!E18,'ID-24'!E18,'ID-29'!F18,'ID-33'!E18,'ID-34'!F18,'ID-36'!E18,'ID-38'!F18,'ID-39'!F18,'ID-40'!F18,'ID-45'!F18,'ID-53'!C18,'ID-54'!B18,'ID-57'!E18,'ID-71'!E18)/SQRT('SAMPLE SIZE'!$E$4)</f>
        <v>0.33530638850935135</v>
      </c>
      <c r="G11" s="1">
        <f>STDEV('ID-01'!C18,'ID-02'!C18,'ID-03'!D18,'ID-07'!B18,'ID-08'!D18,'ID-11'!D18,'ID-18'!F18,'ID-24'!F18,'ID-29'!G18,'ID-31'!B18,'ID-33'!F18,'ID-34'!G18,'ID-36'!F18,'ID-39'!G18,'ID-40'!G18,'ID-44'!E18,'ID-45'!G18,'ID-50'!B18,'ID-53'!D18,'ID-54'!C18,'ID-57'!F18,'ID-59'!E18,'ID-70'!D18,'ID-71'!F18)/SQRT('SAMPLE SIZE'!$F$4)</f>
        <v>0.32150186259397523</v>
      </c>
      <c r="H11" s="1">
        <f>STDEV('ID-03'!E18,'ID-11'!E18,'ID-13'!E18,'ID-15'!E18,'ID-16'!E18,'ID-18'!G18,'ID-24'!G18,'ID-29'!H18,'ID-30'!F18,'ID-31'!C18,'ID-33'!G18,'ID-34'!H18,'ID-40'!H18,'ID-44'!F18,'ID-45'!H18,'ID-54'!D18,'ID-57'!G18,'ID-59'!F18,'ID-70'!E18,'ID-71'!G18)/SQRT('SAMPLE SIZE'!$G$4)</f>
        <v>0.25212980917742156</v>
      </c>
      <c r="I11" s="1">
        <f>STDEV('ID-12'!C18,'ID-18'!H18,'ID-24'!H18,'ID-29'!I18,'ID-40'!I18,'ID-44'!G18,'ID-45'!I18,'ID-59'!G18)/SQRT('SAMPLE SIZE'!$H$4)</f>
        <v>0.40065962060541133</v>
      </c>
      <c r="J11" s="1">
        <f>STDEV('ID-31'!D18,'ID-40'!J18,'ID-44'!H18,'ID-45'!J18,'ID-57'!H18)/SQRT('SAMPLE SIZE'!$I$4)</f>
        <v>1.0630125507908532</v>
      </c>
      <c r="K11" s="1">
        <f>STDEV('ID-26'!E18,'ID-31'!E18,'ID-34'!I18,'ID-36'!G18,'ID-40'!K18,'ID-44'!I18,'ID-57'!I18)/SQRT('SAMPLE SIZE'!$J$4)</f>
        <v>0.9182044074966238</v>
      </c>
    </row>
    <row r="12" spans="1:11" x14ac:dyDescent="0.25">
      <c r="A12" s="1">
        <v>1</v>
      </c>
      <c r="B12" s="1">
        <f>STDEV('ID-11'!B19,'ID-13'!B19,'ID-14'!B19,'ID-15'!B19,'ID-24'!B19,'ID-26'!B19,'ID-29'!B19,'ID-30'!B19,'ID-32'!B19,'ID-33'!B19,'ID-34'!B19,'ID-37'!B19,'ID-38'!B19,'ID-39'!B19,'ID-40'!B19,'ID-44'!B19,'ID-45'!B19,'ID-53'!B19,'ID-57'!B19,'ID-59'!B19,'ID-70'!B19,'ID-71'!B19)/SQRT('SAMPLE SIZE'!$A$4)</f>
        <v>0.19945658108687522</v>
      </c>
      <c r="C12" s="1">
        <f>STDEV('ID-08'!B19,'ID-09'!B19,'ID-11'!C19,'ID-14'!C19,'ID-18'!B19,'ID-24'!C19,'ID-26'!C19,'ID-29'!C19,'ID-30'!C19,'ID-34'!C19,'ID-36'!B19,'ID-38'!C19,'ID-39'!C19,'ID-40'!C19,'ID-44'!C19,'ID-45'!C19,'ID-57'!C19,'ID-59'!C19)/SQRT('SAMPLE SIZE'!$B$4)</f>
        <v>0.26498748755418783</v>
      </c>
      <c r="D12" s="1">
        <f>STDEV('ID-13'!C19,'ID-14'!D19,'ID-15'!C19,'ID-16'!B19,'ID-18'!C19,'ID-26'!D19,'ID-29'!D19,'ID-30'!D19,'ID-33'!C19,'ID-34'!D19,'ID-36'!C19,'ID-37'!C19,'ID-38'!D19,'ID-39'!D19,'ID-40'!D19,'ID-45'!D19,'ID-59'!D19,'ID-71'!C19)/SQRT('SAMPLE SIZE'!$C$4)</f>
        <v>0.33959238110228018</v>
      </c>
      <c r="E12" s="1">
        <f>STDEV('ID-03'!B19,'ID-09'!C19,'ID-13'!D19,'ID-15'!D19,'ID-16'!C19,'ID-18'!D19,'ID-24'!D19,'ID-29'!E19,'ID-30'!E19,'ID-33'!D19,'ID-34'!E19,'ID-36'!D19,'ID-38'!E19,'ID-39'!E19,'ID-40'!E19,'ID-44'!D19,'ID-45'!E19,'ID-57'!D19,'ID-70'!C19,'ID-71'!D19)/SQRT('SAMPLE SIZE'!$D$4)</f>
        <v>0.33534462584339259</v>
      </c>
      <c r="F12" s="1">
        <f>STDEV('ID-01'!B19,'ID-02'!B19,'ID-03'!C19,'ID-06'!B19,'ID-08'!C19,'ID-09'!D19,'ID-12'!B19,'ID-16'!D19,'ID-18'!E19,'ID-24'!E19,'ID-29'!F19,'ID-33'!E19,'ID-34'!F19,'ID-36'!E19,'ID-38'!F19,'ID-39'!F19,'ID-40'!F19,'ID-45'!F19,'ID-53'!C19,'ID-54'!B19,'ID-57'!E19,'ID-71'!E19)/SQRT('SAMPLE SIZE'!$E$4)</f>
        <v>0.33527473823684839</v>
      </c>
      <c r="G12" s="1">
        <f>STDEV('ID-01'!C19,'ID-02'!C19,'ID-03'!D19,'ID-07'!B19,'ID-08'!D19,'ID-11'!D19,'ID-18'!F19,'ID-24'!F19,'ID-29'!G19,'ID-31'!B19,'ID-33'!F19,'ID-34'!G19,'ID-36'!F19,'ID-39'!G19,'ID-40'!G19,'ID-44'!E19,'ID-45'!G19,'ID-50'!B19,'ID-53'!D19,'ID-54'!C19,'ID-57'!F19,'ID-59'!E19,'ID-70'!D19,'ID-71'!F19)/SQRT('SAMPLE SIZE'!$F$4)</f>
        <v>0.32207006298885066</v>
      </c>
      <c r="H12" s="1">
        <f>STDEV('ID-03'!E19,'ID-11'!E19,'ID-13'!E19,'ID-15'!E19,'ID-16'!E19,'ID-18'!G19,'ID-24'!G19,'ID-29'!H19,'ID-30'!F19,'ID-31'!C19,'ID-33'!G19,'ID-34'!H19,'ID-40'!H19,'ID-44'!F19,'ID-45'!H19,'ID-54'!D19,'ID-57'!G19,'ID-59'!F19,'ID-70'!E19,'ID-71'!G19)/SQRT('SAMPLE SIZE'!$G$4)</f>
        <v>0.25464101162866931</v>
      </c>
      <c r="I12" s="1">
        <f>STDEV('ID-12'!C19,'ID-18'!H19,'ID-24'!H19,'ID-29'!I19,'ID-40'!I19,'ID-44'!G19,'ID-45'!I19,'ID-59'!G19)/SQRT('SAMPLE SIZE'!$H$4)</f>
        <v>0.39932789709167399</v>
      </c>
      <c r="J12" s="1">
        <f>STDEV('ID-31'!D19,'ID-40'!J19,'ID-44'!H19,'ID-45'!J19,'ID-57'!H19)/SQRT('SAMPLE SIZE'!$I$4)</f>
        <v>1.0650684900322871</v>
      </c>
      <c r="K12" s="1">
        <f>STDEV('ID-26'!E19,'ID-31'!E19,'ID-34'!I19,'ID-36'!G19,'ID-40'!K19,'ID-44'!I19,'ID-57'!I19)/SQRT('SAMPLE SIZE'!$J$4)</f>
        <v>0.91543263021966081</v>
      </c>
    </row>
    <row r="13" spans="1:11" x14ac:dyDescent="0.25">
      <c r="A13" s="1">
        <v>1.125</v>
      </c>
      <c r="B13" s="1">
        <f>STDEV('ID-11'!B20,'ID-13'!B20,'ID-14'!B20,'ID-15'!B20,'ID-24'!B20,'ID-26'!B20,'ID-29'!B20,'ID-30'!B20,'ID-32'!B20,'ID-33'!B20,'ID-34'!B20,'ID-37'!B20,'ID-38'!B20,'ID-39'!B20,'ID-40'!B20,'ID-44'!B20,'ID-45'!B20,'ID-53'!B20,'ID-57'!B20,'ID-59'!B20,'ID-70'!B20,'ID-71'!B20)/SQRT('SAMPLE SIZE'!$A$4)</f>
        <v>0.20164791843039714</v>
      </c>
      <c r="C13" s="1">
        <f>STDEV('ID-08'!B20,'ID-09'!B20,'ID-11'!C20,'ID-14'!C20,'ID-18'!B20,'ID-24'!C20,'ID-26'!C20,'ID-29'!C20,'ID-30'!C20,'ID-34'!C20,'ID-36'!B20,'ID-38'!C20,'ID-39'!C20,'ID-40'!C20,'ID-44'!C20,'ID-45'!C20,'ID-57'!C20,'ID-59'!C20)/SQRT('SAMPLE SIZE'!$B$4)</f>
        <v>0.26576634986712133</v>
      </c>
      <c r="D13" s="1">
        <f>STDEV('ID-13'!C20,'ID-14'!D20,'ID-15'!C20,'ID-16'!B20,'ID-18'!C20,'ID-26'!D20,'ID-29'!D20,'ID-30'!D20,'ID-33'!C20,'ID-34'!D20,'ID-36'!C20,'ID-37'!C20,'ID-38'!D20,'ID-39'!D20,'ID-40'!D20,'ID-45'!D20,'ID-59'!D20,'ID-71'!C20)/SQRT('SAMPLE SIZE'!$C$4)</f>
        <v>0.33643000793227484</v>
      </c>
      <c r="E13" s="1">
        <f>STDEV('ID-03'!B20,'ID-09'!C20,'ID-13'!D20,'ID-15'!D20,'ID-16'!C20,'ID-18'!D20,'ID-24'!D20,'ID-29'!E20,'ID-30'!E20,'ID-33'!D20,'ID-34'!E20,'ID-36'!D20,'ID-38'!E20,'ID-39'!E20,'ID-40'!E20,'ID-44'!D20,'ID-45'!E20,'ID-57'!D20,'ID-70'!C20,'ID-71'!D20)/SQRT('SAMPLE SIZE'!$D$4)</f>
        <v>0.34010516207660424</v>
      </c>
      <c r="F13" s="1">
        <f>STDEV('ID-01'!B20,'ID-02'!B20,'ID-03'!C20,'ID-06'!B20,'ID-08'!C20,'ID-09'!D20,'ID-12'!B20,'ID-16'!D20,'ID-18'!E20,'ID-24'!E20,'ID-29'!F20,'ID-33'!E20,'ID-34'!F20,'ID-36'!E20,'ID-38'!F20,'ID-39'!F20,'ID-40'!F20,'ID-45'!F20,'ID-53'!C20,'ID-54'!B20,'ID-57'!E20,'ID-71'!E20)/SQRT('SAMPLE SIZE'!$E$4)</f>
        <v>0.33589023242492499</v>
      </c>
      <c r="G13" s="1">
        <f>STDEV('ID-01'!C20,'ID-02'!C20,'ID-03'!D20,'ID-07'!B20,'ID-08'!D20,'ID-11'!D20,'ID-18'!F20,'ID-24'!F20,'ID-29'!G20,'ID-31'!B20,'ID-33'!F20,'ID-34'!G20,'ID-36'!F20,'ID-39'!G20,'ID-40'!G20,'ID-44'!E20,'ID-45'!G20,'ID-50'!B20,'ID-53'!D20,'ID-54'!C20,'ID-57'!F20,'ID-59'!E20,'ID-70'!D20,'ID-71'!F20)/SQRT('SAMPLE SIZE'!$F$4)</f>
        <v>0.32211216711757051</v>
      </c>
      <c r="H13" s="1">
        <f>STDEV('ID-03'!E20,'ID-11'!E20,'ID-13'!E20,'ID-15'!E20,'ID-16'!E20,'ID-18'!G20,'ID-24'!G20,'ID-29'!H20,'ID-30'!F20,'ID-31'!C20,'ID-33'!G20,'ID-34'!H20,'ID-40'!H20,'ID-44'!F20,'ID-45'!H20,'ID-54'!D20,'ID-57'!G20,'ID-59'!F20,'ID-70'!E20,'ID-71'!G20)/SQRT('SAMPLE SIZE'!$G$4)</f>
        <v>0.25552863886815014</v>
      </c>
      <c r="I13" s="1">
        <f>STDEV('ID-12'!C20,'ID-18'!H20,'ID-24'!H20,'ID-29'!I20,'ID-40'!I20,'ID-44'!G20,'ID-45'!I20,'ID-59'!G20)/SQRT('SAMPLE SIZE'!$H$4)</f>
        <v>0.40382991310072874</v>
      </c>
      <c r="J13" s="1">
        <f>STDEV('ID-31'!D20,'ID-40'!J20,'ID-44'!H20,'ID-45'!J20,'ID-57'!H20)/SQRT('SAMPLE SIZE'!$I$4)</f>
        <v>1.063548701170925</v>
      </c>
      <c r="K13" s="1">
        <f>STDEV('ID-26'!E20,'ID-31'!E20,'ID-34'!I20,'ID-36'!G20,'ID-40'!K20,'ID-44'!I20,'ID-57'!I20)/SQRT('SAMPLE SIZE'!$J$4)</f>
        <v>0.91389693450736498</v>
      </c>
    </row>
    <row r="14" spans="1:11" x14ac:dyDescent="0.25">
      <c r="A14" s="1">
        <v>1.25</v>
      </c>
      <c r="B14" s="1">
        <f>STDEV('ID-11'!B21,'ID-13'!B21,'ID-14'!B21,'ID-15'!B21,'ID-24'!B21,'ID-26'!B21,'ID-29'!B21,'ID-30'!B21,'ID-32'!B21,'ID-33'!B21,'ID-34'!B21,'ID-37'!B21,'ID-38'!B21,'ID-39'!B21,'ID-40'!B21,'ID-44'!B21,'ID-45'!B21,'ID-53'!B21,'ID-57'!B21,'ID-59'!B21,'ID-70'!B21,'ID-71'!B21)/SQRT('SAMPLE SIZE'!$A$4)</f>
        <v>0.20205694529810003</v>
      </c>
      <c r="C14" s="1">
        <f>STDEV('ID-08'!B21,'ID-09'!B21,'ID-11'!C21,'ID-14'!C21,'ID-18'!B21,'ID-24'!C21,'ID-26'!C21,'ID-29'!C21,'ID-30'!C21,'ID-34'!C21,'ID-36'!B21,'ID-38'!C21,'ID-39'!C21,'ID-40'!C21,'ID-44'!C21,'ID-45'!C21,'ID-57'!C21,'ID-59'!C21)/SQRT('SAMPLE SIZE'!$B$4)</f>
        <v>0.2716189484290929</v>
      </c>
      <c r="D14" s="1">
        <f>STDEV('ID-13'!C21,'ID-14'!D21,'ID-15'!C21,'ID-16'!B21,'ID-18'!C21,'ID-26'!D21,'ID-29'!D21,'ID-30'!D21,'ID-33'!C21,'ID-34'!D21,'ID-36'!C21,'ID-37'!C21,'ID-38'!D21,'ID-39'!D21,'ID-40'!D21,'ID-45'!D21,'ID-59'!D21,'ID-71'!C21)/SQRT('SAMPLE SIZE'!$C$4)</f>
        <v>0.33551909067303731</v>
      </c>
      <c r="E14" s="1">
        <f>STDEV('ID-03'!B21,'ID-09'!C21,'ID-13'!D21,'ID-15'!D21,'ID-16'!C21,'ID-18'!D21,'ID-24'!D21,'ID-29'!E21,'ID-30'!E21,'ID-33'!D21,'ID-34'!E21,'ID-36'!D21,'ID-38'!E21,'ID-39'!E21,'ID-40'!E21,'ID-44'!D21,'ID-45'!E21,'ID-57'!D21,'ID-70'!C21,'ID-71'!D21)/SQRT('SAMPLE SIZE'!$D$4)</f>
        <v>0.34188420110017681</v>
      </c>
      <c r="F14" s="1">
        <f>STDEV('ID-01'!B21,'ID-02'!B21,'ID-03'!C21,'ID-06'!B21,'ID-08'!C21,'ID-09'!D21,'ID-12'!B21,'ID-16'!D21,'ID-18'!E21,'ID-24'!E21,'ID-29'!F21,'ID-33'!E21,'ID-34'!F21,'ID-36'!E21,'ID-38'!F21,'ID-39'!F21,'ID-40'!F21,'ID-45'!F21,'ID-53'!C21,'ID-54'!B21,'ID-57'!E21,'ID-71'!E21)/SQRT('SAMPLE SIZE'!$E$4)</f>
        <v>0.33522914224369782</v>
      </c>
      <c r="G14" s="1">
        <f>STDEV('ID-01'!C21,'ID-02'!C21,'ID-03'!D21,'ID-07'!B21,'ID-08'!D21,'ID-11'!D21,'ID-18'!F21,'ID-24'!F21,'ID-29'!G21,'ID-31'!B21,'ID-33'!F21,'ID-34'!G21,'ID-36'!F21,'ID-39'!G21,'ID-40'!G21,'ID-44'!E21,'ID-45'!G21,'ID-50'!B21,'ID-53'!D21,'ID-54'!C21,'ID-57'!F21,'ID-59'!E21,'ID-70'!D21,'ID-71'!F21)/SQRT('SAMPLE SIZE'!$F$4)</f>
        <v>0.32207877818273078</v>
      </c>
      <c r="H14" s="1">
        <f>STDEV('ID-03'!E21,'ID-11'!E21,'ID-13'!E21,'ID-15'!E21,'ID-16'!E21,'ID-18'!G21,'ID-24'!G21,'ID-29'!H21,'ID-30'!F21,'ID-31'!C21,'ID-33'!G21,'ID-34'!H21,'ID-40'!H21,'ID-44'!F21,'ID-45'!H21,'ID-54'!D21,'ID-57'!G21,'ID-59'!F21,'ID-70'!E21,'ID-71'!G21)/SQRT('SAMPLE SIZE'!$G$4)</f>
        <v>0.25677800798904138</v>
      </c>
      <c r="I14" s="1">
        <f>STDEV('ID-12'!C21,'ID-18'!H21,'ID-24'!H21,'ID-29'!I21,'ID-40'!I21,'ID-44'!G21,'ID-45'!I21,'ID-59'!G21)/SQRT('SAMPLE SIZE'!$H$4)</f>
        <v>0.40410123415061211</v>
      </c>
      <c r="J14" s="1">
        <f>STDEV('ID-31'!D21,'ID-40'!J21,'ID-44'!H21,'ID-45'!J21,'ID-57'!H21)/SQRT('SAMPLE SIZE'!$I$4)</f>
        <v>1.0469602205252642</v>
      </c>
      <c r="K14" s="1">
        <f>STDEV('ID-26'!E21,'ID-31'!E21,'ID-34'!I21,'ID-36'!G21,'ID-40'!K21,'ID-44'!I21,'ID-57'!I21)/SQRT('SAMPLE SIZE'!$J$4)</f>
        <v>0.91806089135118363</v>
      </c>
    </row>
    <row r="15" spans="1:11" x14ac:dyDescent="0.25">
      <c r="A15" s="1">
        <v>1.375</v>
      </c>
      <c r="B15" s="1">
        <f>STDEV('ID-11'!B22,'ID-13'!B22,'ID-14'!B22,'ID-15'!B22,'ID-24'!B22,'ID-26'!B22,'ID-29'!B22,'ID-30'!B22,'ID-32'!B22,'ID-33'!B22,'ID-34'!B22,'ID-37'!B22,'ID-38'!B22,'ID-39'!B22,'ID-40'!B22,'ID-44'!B22,'ID-45'!B22,'ID-53'!B22,'ID-57'!B22,'ID-59'!B22,'ID-70'!B22,'ID-71'!B22)/SQRT('SAMPLE SIZE'!$A$4)</f>
        <v>0.20546407550219151</v>
      </c>
      <c r="C15" s="1">
        <f>STDEV('ID-08'!B22,'ID-09'!B22,'ID-11'!C22,'ID-14'!C22,'ID-18'!B22,'ID-24'!C22,'ID-26'!C22,'ID-29'!C22,'ID-30'!C22,'ID-34'!C22,'ID-36'!B22,'ID-38'!C22,'ID-39'!C22,'ID-40'!C22,'ID-44'!C22,'ID-45'!C22,'ID-57'!C22,'ID-59'!C22)/SQRT('SAMPLE SIZE'!$B$4)</f>
        <v>0.27452735861873101</v>
      </c>
      <c r="D15" s="1">
        <f>STDEV('ID-13'!C22,'ID-14'!D22,'ID-15'!C22,'ID-16'!B22,'ID-18'!C22,'ID-26'!D22,'ID-29'!D22,'ID-30'!D22,'ID-33'!C22,'ID-34'!D22,'ID-36'!C22,'ID-37'!C22,'ID-38'!D22,'ID-39'!D22,'ID-40'!D22,'ID-45'!D22,'ID-59'!D22,'ID-71'!C22)/SQRT('SAMPLE SIZE'!$C$4)</f>
        <v>0.34021416725722486</v>
      </c>
      <c r="E15" s="1">
        <f>STDEV('ID-03'!B22,'ID-09'!C22,'ID-13'!D22,'ID-15'!D22,'ID-16'!C22,'ID-18'!D22,'ID-24'!D22,'ID-29'!E22,'ID-30'!E22,'ID-33'!D22,'ID-34'!E22,'ID-36'!D22,'ID-38'!E22,'ID-39'!E22,'ID-40'!E22,'ID-44'!D22,'ID-45'!E22,'ID-57'!D22,'ID-70'!C22,'ID-71'!D22)/SQRT('SAMPLE SIZE'!$D$4)</f>
        <v>0.3418115650474885</v>
      </c>
      <c r="F15" s="1">
        <f>STDEV('ID-01'!B22,'ID-02'!B22,'ID-03'!C22,'ID-06'!B22,'ID-08'!C22,'ID-09'!D22,'ID-12'!B22,'ID-16'!D22,'ID-18'!E22,'ID-24'!E22,'ID-29'!F22,'ID-33'!E22,'ID-34'!F22,'ID-36'!E22,'ID-38'!F22,'ID-39'!F22,'ID-40'!F22,'ID-45'!F22,'ID-53'!C22,'ID-54'!B22,'ID-57'!E22,'ID-71'!E22)/SQRT('SAMPLE SIZE'!$E$4)</f>
        <v>0.33515877424383145</v>
      </c>
      <c r="G15" s="1">
        <f>STDEV('ID-01'!C22,'ID-02'!C22,'ID-03'!D22,'ID-07'!B22,'ID-08'!D22,'ID-11'!D22,'ID-18'!F22,'ID-24'!F22,'ID-29'!G22,'ID-31'!B22,'ID-33'!F22,'ID-34'!G22,'ID-36'!F22,'ID-39'!G22,'ID-40'!G22,'ID-44'!E22,'ID-45'!G22,'ID-50'!B22,'ID-53'!D22,'ID-54'!C22,'ID-57'!F22,'ID-59'!E22,'ID-70'!D22,'ID-71'!F22)/SQRT('SAMPLE SIZE'!$F$4)</f>
        <v>0.3217286640428087</v>
      </c>
      <c r="H15" s="1">
        <f>STDEV('ID-03'!E22,'ID-11'!E22,'ID-13'!E22,'ID-15'!E22,'ID-16'!E22,'ID-18'!G22,'ID-24'!G22,'ID-29'!H22,'ID-30'!F22,'ID-31'!C22,'ID-33'!G22,'ID-34'!H22,'ID-40'!H22,'ID-44'!F22,'ID-45'!H22,'ID-54'!D22,'ID-57'!G22,'ID-59'!F22,'ID-70'!E22,'ID-71'!G22)/SQRT('SAMPLE SIZE'!$G$4)</f>
        <v>0.25677788204992652</v>
      </c>
      <c r="I15" s="1">
        <f>STDEV('ID-12'!C22,'ID-18'!H22,'ID-24'!H22,'ID-29'!I22,'ID-40'!I22,'ID-44'!G22,'ID-45'!I22,'ID-59'!G22)/SQRT('SAMPLE SIZE'!$H$4)</f>
        <v>0.41071191322814971</v>
      </c>
      <c r="J15" s="1">
        <f>STDEV('ID-31'!D22,'ID-40'!J22,'ID-44'!H22,'ID-45'!J22,'ID-57'!H22)/SQRT('SAMPLE SIZE'!$I$4)</f>
        <v>1.058997685955382</v>
      </c>
      <c r="K15" s="1">
        <f>STDEV('ID-26'!E22,'ID-31'!E22,'ID-34'!I22,'ID-36'!G22,'ID-40'!K22,'ID-44'!I22,'ID-57'!I22)/SQRT('SAMPLE SIZE'!$J$4)</f>
        <v>0.91326203565381681</v>
      </c>
    </row>
    <row r="16" spans="1:11" x14ac:dyDescent="0.25">
      <c r="A16" s="1">
        <v>1.5</v>
      </c>
      <c r="B16" s="1">
        <f>STDEV('ID-11'!B23,'ID-13'!B23,'ID-14'!B23,'ID-15'!B23,'ID-24'!B23,'ID-26'!B23,'ID-29'!B23,'ID-30'!B23,'ID-32'!B23,'ID-33'!B23,'ID-34'!B23,'ID-37'!B23,'ID-38'!B23,'ID-39'!B23,'ID-40'!B23,'ID-44'!B23,'ID-45'!B23,'ID-53'!B23,'ID-57'!B23,'ID-59'!B23,'ID-70'!B23,'ID-71'!B23)/SQRT('SAMPLE SIZE'!$A$4)</f>
        <v>0.2081304087066109</v>
      </c>
      <c r="C16" s="1">
        <f>STDEV('ID-08'!B23,'ID-09'!B23,'ID-11'!C23,'ID-14'!C23,'ID-18'!B23,'ID-24'!C23,'ID-26'!C23,'ID-29'!C23,'ID-30'!C23,'ID-34'!C23,'ID-36'!B23,'ID-38'!C23,'ID-39'!C23,'ID-40'!C23,'ID-44'!C23,'ID-45'!C23,'ID-57'!C23,'ID-59'!C23)/SQRT('SAMPLE SIZE'!$B$4)</f>
        <v>0.27711808465527943</v>
      </c>
      <c r="D16" s="1">
        <f>STDEV('ID-13'!C23,'ID-14'!D23,'ID-15'!C23,'ID-16'!B23,'ID-18'!C23,'ID-26'!D23,'ID-29'!D23,'ID-30'!D23,'ID-33'!C23,'ID-34'!D23,'ID-36'!C23,'ID-37'!C23,'ID-38'!D23,'ID-39'!D23,'ID-40'!D23,'ID-45'!D23,'ID-59'!D23,'ID-71'!C23)/SQRT('SAMPLE SIZE'!$C$4)</f>
        <v>0.33932182049286425</v>
      </c>
      <c r="E16" s="1">
        <f>STDEV('ID-03'!B23,'ID-09'!C23,'ID-13'!D23,'ID-15'!D23,'ID-16'!C23,'ID-18'!D23,'ID-24'!D23,'ID-29'!E23,'ID-30'!E23,'ID-33'!D23,'ID-34'!E23,'ID-36'!D23,'ID-38'!E23,'ID-39'!E23,'ID-40'!E23,'ID-44'!D23,'ID-45'!E23,'ID-57'!D23,'ID-70'!C23,'ID-71'!D23)/SQRT('SAMPLE SIZE'!$D$4)</f>
        <v>0.34013866597896925</v>
      </c>
      <c r="F16" s="1">
        <f>STDEV('ID-01'!B23,'ID-02'!B23,'ID-03'!C23,'ID-06'!B23,'ID-08'!C23,'ID-09'!D23,'ID-12'!B23,'ID-16'!D23,'ID-18'!E23,'ID-24'!E23,'ID-29'!F23,'ID-33'!E23,'ID-34'!F23,'ID-36'!E23,'ID-38'!F23,'ID-39'!F23,'ID-40'!F23,'ID-45'!F23,'ID-53'!C23,'ID-54'!B23,'ID-57'!E23,'ID-71'!E23)/SQRT('SAMPLE SIZE'!$E$4)</f>
        <v>0.33503353984196615</v>
      </c>
      <c r="G16" s="1">
        <f>STDEV('ID-01'!C23,'ID-02'!C23,'ID-03'!D23,'ID-07'!B23,'ID-08'!D23,'ID-11'!D23,'ID-18'!F23,'ID-24'!F23,'ID-29'!G23,'ID-31'!B23,'ID-33'!F23,'ID-34'!G23,'ID-36'!F23,'ID-39'!G23,'ID-40'!G23,'ID-44'!E23,'ID-45'!G23,'ID-50'!B23,'ID-53'!D23,'ID-54'!C23,'ID-57'!F23,'ID-59'!E23,'ID-70'!D23,'ID-71'!F23)/SQRT('SAMPLE SIZE'!$F$4)</f>
        <v>0.32213863282680438</v>
      </c>
      <c r="H16" s="1">
        <f>STDEV('ID-03'!E23,'ID-11'!E23,'ID-13'!E23,'ID-15'!E23,'ID-16'!E23,'ID-18'!G23,'ID-24'!G23,'ID-29'!H23,'ID-30'!F23,'ID-31'!C23,'ID-33'!G23,'ID-34'!H23,'ID-40'!H23,'ID-44'!F23,'ID-45'!H23,'ID-54'!D23,'ID-57'!G23,'ID-59'!F23,'ID-70'!E23,'ID-71'!G23)/SQRT('SAMPLE SIZE'!$G$4)</f>
        <v>0.25993455485363198</v>
      </c>
      <c r="I16" s="1">
        <f>STDEV('ID-12'!C23,'ID-18'!H23,'ID-24'!H23,'ID-29'!I23,'ID-40'!I23,'ID-44'!G23,'ID-45'!I23,'ID-59'!G23)/SQRT('SAMPLE SIZE'!$H$4)</f>
        <v>0.41382626795028682</v>
      </c>
      <c r="J16" s="1">
        <f>STDEV('ID-31'!D23,'ID-40'!J23,'ID-44'!H23,'ID-45'!J23,'ID-57'!H23)/SQRT('SAMPLE SIZE'!$I$4)</f>
        <v>1.0696747690482107</v>
      </c>
      <c r="K16" s="1">
        <f>STDEV('ID-26'!E23,'ID-31'!E23,'ID-34'!I23,'ID-36'!G23,'ID-40'!K23,'ID-44'!I23,'ID-57'!I23)/SQRT('SAMPLE SIZE'!$J$4)</f>
        <v>0.91098834906457815</v>
      </c>
    </row>
    <row r="17" spans="1:11" x14ac:dyDescent="0.25">
      <c r="A17" s="1">
        <v>1.625</v>
      </c>
      <c r="B17" s="1">
        <f>STDEV('ID-11'!B24,'ID-13'!B24,'ID-14'!B24,'ID-15'!B24,'ID-24'!B24,'ID-26'!B24,'ID-29'!B24,'ID-30'!B24,'ID-32'!B24,'ID-33'!B24,'ID-34'!B24,'ID-37'!B24,'ID-38'!B24,'ID-39'!B24,'ID-40'!B24,'ID-44'!B24,'ID-45'!B24,'ID-53'!B24,'ID-57'!B24,'ID-59'!B24,'ID-70'!B24,'ID-71'!B24)/SQRT('SAMPLE SIZE'!$A$4)</f>
        <v>0.20878249619804967</v>
      </c>
      <c r="C17" s="1">
        <f>STDEV('ID-08'!B24,'ID-09'!B24,'ID-11'!C24,'ID-14'!C24,'ID-18'!B24,'ID-24'!C24,'ID-26'!C24,'ID-29'!C24,'ID-30'!C24,'ID-34'!C24,'ID-36'!B24,'ID-38'!C24,'ID-39'!C24,'ID-40'!C24,'ID-44'!C24,'ID-45'!C24,'ID-57'!C24,'ID-59'!C24)/SQRT('SAMPLE SIZE'!$B$4)</f>
        <v>0.27513921831973964</v>
      </c>
      <c r="D17" s="1">
        <f>STDEV('ID-13'!C24,'ID-14'!D24,'ID-15'!C24,'ID-16'!B24,'ID-18'!C24,'ID-26'!D24,'ID-29'!D24,'ID-30'!D24,'ID-33'!C24,'ID-34'!D24,'ID-36'!C24,'ID-37'!C24,'ID-38'!D24,'ID-39'!D24,'ID-40'!D24,'ID-45'!D24,'ID-59'!D24,'ID-71'!C24)/SQRT('SAMPLE SIZE'!$C$4)</f>
        <v>0.33774673493916585</v>
      </c>
      <c r="E17" s="1">
        <f>STDEV('ID-03'!B24,'ID-09'!C24,'ID-13'!D24,'ID-15'!D24,'ID-16'!C24,'ID-18'!D24,'ID-24'!D24,'ID-29'!E24,'ID-30'!E24,'ID-33'!D24,'ID-34'!E24,'ID-36'!D24,'ID-38'!E24,'ID-39'!E24,'ID-40'!E24,'ID-44'!D24,'ID-45'!E24,'ID-57'!D24,'ID-70'!C24,'ID-71'!D24)/SQRT('SAMPLE SIZE'!$D$4)</f>
        <v>0.34352248158465842</v>
      </c>
      <c r="F17" s="1">
        <f>STDEV('ID-01'!B24,'ID-02'!B24,'ID-03'!C24,'ID-06'!B24,'ID-08'!C24,'ID-09'!D24,'ID-12'!B24,'ID-16'!D24,'ID-18'!E24,'ID-24'!E24,'ID-29'!F24,'ID-33'!E24,'ID-34'!F24,'ID-36'!E24,'ID-38'!F24,'ID-39'!F24,'ID-40'!F24,'ID-45'!F24,'ID-53'!C24,'ID-54'!B24,'ID-57'!E24,'ID-71'!E24)/SQRT('SAMPLE SIZE'!$E$4)</f>
        <v>0.33454428305094824</v>
      </c>
      <c r="G17" s="1">
        <f>STDEV('ID-01'!C24,'ID-02'!C24,'ID-03'!D24,'ID-07'!B24,'ID-08'!D24,'ID-11'!D24,'ID-18'!F24,'ID-24'!F24,'ID-29'!G24,'ID-31'!B24,'ID-33'!F24,'ID-34'!G24,'ID-36'!F24,'ID-39'!G24,'ID-40'!G24,'ID-44'!E24,'ID-45'!G24,'ID-50'!B24,'ID-53'!D24,'ID-54'!C24,'ID-57'!F24,'ID-59'!E24,'ID-70'!D24,'ID-71'!F24)/SQRT('SAMPLE SIZE'!$F$4)</f>
        <v>0.32237503794244465</v>
      </c>
      <c r="H17" s="1">
        <f>STDEV('ID-03'!E24,'ID-11'!E24,'ID-13'!E24,'ID-15'!E24,'ID-16'!E24,'ID-18'!G24,'ID-24'!G24,'ID-29'!H24,'ID-30'!F24,'ID-31'!C24,'ID-33'!G24,'ID-34'!H24,'ID-40'!H24,'ID-44'!F24,'ID-45'!H24,'ID-54'!D24,'ID-57'!G24,'ID-59'!F24,'ID-70'!E24,'ID-71'!G24)/SQRT('SAMPLE SIZE'!$G$4)</f>
        <v>0.26122598783419798</v>
      </c>
      <c r="I17" s="1">
        <f>STDEV('ID-12'!C24,'ID-18'!H24,'ID-24'!H24,'ID-29'!I24,'ID-40'!I24,'ID-44'!G24,'ID-45'!I24,'ID-59'!G24)/SQRT('SAMPLE SIZE'!$H$4)</f>
        <v>0.42133594397442597</v>
      </c>
      <c r="J17" s="1">
        <f>STDEV('ID-31'!D24,'ID-40'!J24,'ID-44'!H24,'ID-45'!J24,'ID-57'!H24)/SQRT('SAMPLE SIZE'!$I$4)</f>
        <v>1.039459774504782</v>
      </c>
      <c r="K17" s="1">
        <f>STDEV('ID-26'!E24,'ID-31'!E24,'ID-34'!I24,'ID-36'!G24,'ID-40'!K24,'ID-44'!I24,'ID-57'!I24)/SQRT('SAMPLE SIZE'!$J$4)</f>
        <v>0.91184327503084006</v>
      </c>
    </row>
    <row r="18" spans="1:11" x14ac:dyDescent="0.25">
      <c r="A18" s="1">
        <v>1.75</v>
      </c>
      <c r="B18" s="1">
        <f>STDEV('ID-11'!B25,'ID-13'!B25,'ID-14'!B25,'ID-15'!B25,'ID-24'!B25,'ID-26'!B25,'ID-29'!B25,'ID-30'!B25,'ID-32'!B25,'ID-33'!B25,'ID-34'!B25,'ID-37'!B25,'ID-38'!B25,'ID-39'!B25,'ID-40'!B25,'ID-44'!B25,'ID-45'!B25,'ID-53'!B25,'ID-57'!B25,'ID-59'!B25,'ID-70'!B25,'ID-71'!B25)/SQRT('SAMPLE SIZE'!$A$4)</f>
        <v>0.21094640442831314</v>
      </c>
      <c r="C18" s="1">
        <f>STDEV('ID-08'!B25,'ID-09'!B25,'ID-11'!C25,'ID-14'!C25,'ID-18'!B25,'ID-24'!C25,'ID-26'!C25,'ID-29'!C25,'ID-30'!C25,'ID-34'!C25,'ID-36'!B25,'ID-38'!C25,'ID-39'!C25,'ID-40'!C25,'ID-44'!C25,'ID-45'!C25,'ID-57'!C25,'ID-59'!C25)/SQRT('SAMPLE SIZE'!$B$4)</f>
        <v>0.27436784632895611</v>
      </c>
      <c r="D18" s="1">
        <f>STDEV('ID-13'!C25,'ID-14'!D25,'ID-15'!C25,'ID-16'!B25,'ID-18'!C25,'ID-26'!D25,'ID-29'!D25,'ID-30'!D25,'ID-33'!C25,'ID-34'!D25,'ID-36'!C25,'ID-37'!C25,'ID-38'!D25,'ID-39'!D25,'ID-40'!D25,'ID-45'!D25,'ID-59'!D25,'ID-71'!C25)/SQRT('SAMPLE SIZE'!$C$4)</f>
        <v>0.33749410241007105</v>
      </c>
      <c r="E18" s="1">
        <f>STDEV('ID-03'!B25,'ID-09'!C25,'ID-13'!D25,'ID-15'!D25,'ID-16'!C25,'ID-18'!D25,'ID-24'!D25,'ID-29'!E25,'ID-30'!E25,'ID-33'!D25,'ID-34'!E25,'ID-36'!D25,'ID-38'!E25,'ID-39'!E25,'ID-40'!E25,'ID-44'!D25,'ID-45'!E25,'ID-57'!D25,'ID-70'!C25,'ID-71'!D25)/SQRT('SAMPLE SIZE'!$D$4)</f>
        <v>0.34545493265410876</v>
      </c>
      <c r="F18" s="1">
        <f>STDEV('ID-01'!B25,'ID-02'!B25,'ID-03'!C25,'ID-06'!B25,'ID-08'!C25,'ID-09'!D25,'ID-12'!B25,'ID-16'!D25,'ID-18'!E25,'ID-24'!E25,'ID-29'!F25,'ID-33'!E25,'ID-34'!F25,'ID-36'!E25,'ID-38'!F25,'ID-39'!F25,'ID-40'!F25,'ID-45'!F25,'ID-53'!C25,'ID-54'!B25,'ID-57'!E25,'ID-71'!E25)/SQRT('SAMPLE SIZE'!$E$4)</f>
        <v>0.3350977402313573</v>
      </c>
      <c r="G18" s="1">
        <f>STDEV('ID-01'!C25,'ID-02'!C25,'ID-03'!D25,'ID-07'!B25,'ID-08'!D25,'ID-11'!D25,'ID-18'!F25,'ID-24'!F25,'ID-29'!G25,'ID-31'!B25,'ID-33'!F25,'ID-34'!G25,'ID-36'!F25,'ID-39'!G25,'ID-40'!G25,'ID-44'!E25,'ID-45'!G25,'ID-50'!B25,'ID-53'!D25,'ID-54'!C25,'ID-57'!F25,'ID-59'!E25,'ID-70'!D25,'ID-71'!F25)/SQRT('SAMPLE SIZE'!$F$4)</f>
        <v>0.32182117615301942</v>
      </c>
      <c r="H18" s="1">
        <f>STDEV('ID-03'!E25,'ID-11'!E25,'ID-13'!E25,'ID-15'!E25,'ID-16'!E25,'ID-18'!G25,'ID-24'!G25,'ID-29'!H25,'ID-30'!F25,'ID-31'!C25,'ID-33'!G25,'ID-34'!H25,'ID-40'!H25,'ID-44'!F25,'ID-45'!H25,'ID-54'!D25,'ID-57'!G25,'ID-59'!F25,'ID-70'!E25,'ID-71'!G25)/SQRT('SAMPLE SIZE'!$G$4)</f>
        <v>0.25935143007233846</v>
      </c>
      <c r="I18" s="1">
        <f>STDEV('ID-12'!C25,'ID-18'!H25,'ID-24'!H25,'ID-29'!I25,'ID-40'!I25,'ID-44'!G25,'ID-45'!I25,'ID-59'!G25)/SQRT('SAMPLE SIZE'!$H$4)</f>
        <v>0.42629485150508323</v>
      </c>
      <c r="J18" s="1">
        <f>STDEV('ID-31'!D25,'ID-40'!J25,'ID-44'!H25,'ID-45'!J25,'ID-57'!H25)/SQRT('SAMPLE SIZE'!$I$4)</f>
        <v>1.0384020875664224</v>
      </c>
      <c r="K18" s="1">
        <f>STDEV('ID-26'!E25,'ID-31'!E25,'ID-34'!I25,'ID-36'!G25,'ID-40'!K25,'ID-44'!I25,'ID-57'!I25)/SQRT('SAMPLE SIZE'!$J$4)</f>
        <v>0.90380244132865872</v>
      </c>
    </row>
    <row r="19" spans="1:11" x14ac:dyDescent="0.25">
      <c r="A19" s="1">
        <v>1.875</v>
      </c>
      <c r="B19" s="1">
        <f>STDEV('ID-11'!B26,'ID-13'!B26,'ID-14'!B26,'ID-15'!B26,'ID-24'!B26,'ID-26'!B26,'ID-29'!B26,'ID-30'!B26,'ID-32'!B26,'ID-33'!B26,'ID-34'!B26,'ID-37'!B26,'ID-38'!B26,'ID-39'!B26,'ID-40'!B26,'ID-44'!B26,'ID-45'!B26,'ID-53'!B26,'ID-57'!B26,'ID-59'!B26,'ID-70'!B26,'ID-71'!B26)/SQRT('SAMPLE SIZE'!$A$4)</f>
        <v>0.21414169206489775</v>
      </c>
      <c r="C19" s="1">
        <f>STDEV('ID-08'!B26,'ID-09'!B26,'ID-11'!C26,'ID-14'!C26,'ID-18'!B26,'ID-24'!C26,'ID-26'!C26,'ID-29'!C26,'ID-30'!C26,'ID-34'!C26,'ID-36'!B26,'ID-38'!C26,'ID-39'!C26,'ID-40'!C26,'ID-44'!C26,'ID-45'!C26,'ID-57'!C26,'ID-59'!C26)/SQRT('SAMPLE SIZE'!$B$4)</f>
        <v>0.2742620453718137</v>
      </c>
      <c r="D19" s="1">
        <f>STDEV('ID-13'!C26,'ID-14'!D26,'ID-15'!C26,'ID-16'!B26,'ID-18'!C26,'ID-26'!D26,'ID-29'!D26,'ID-30'!D26,'ID-33'!C26,'ID-34'!D26,'ID-36'!C26,'ID-37'!C26,'ID-38'!D26,'ID-39'!D26,'ID-40'!D26,'ID-45'!D26,'ID-59'!D26,'ID-71'!C26)/SQRT('SAMPLE SIZE'!$C$4)</f>
        <v>0.34254168330119672</v>
      </c>
      <c r="E19" s="1">
        <f>STDEV('ID-03'!B26,'ID-09'!C26,'ID-13'!D26,'ID-15'!D26,'ID-16'!C26,'ID-18'!D26,'ID-24'!D26,'ID-29'!E26,'ID-30'!E26,'ID-33'!D26,'ID-34'!E26,'ID-36'!D26,'ID-38'!E26,'ID-39'!E26,'ID-40'!E26,'ID-44'!D26,'ID-45'!E26,'ID-57'!D26,'ID-70'!C26,'ID-71'!D26)/SQRT('SAMPLE SIZE'!$D$4)</f>
        <v>0.34553790575715643</v>
      </c>
      <c r="F19" s="1">
        <f>STDEV('ID-01'!B26,'ID-02'!B26,'ID-03'!C26,'ID-06'!B26,'ID-08'!C26,'ID-09'!D26,'ID-12'!B26,'ID-16'!D26,'ID-18'!E26,'ID-24'!E26,'ID-29'!F26,'ID-33'!E26,'ID-34'!F26,'ID-36'!E26,'ID-38'!F26,'ID-39'!F26,'ID-40'!F26,'ID-45'!F26,'ID-53'!C26,'ID-54'!B26,'ID-57'!E26,'ID-71'!E26)/SQRT('SAMPLE SIZE'!$E$4)</f>
        <v>0.33491920701778949</v>
      </c>
      <c r="G19" s="1">
        <f>STDEV('ID-01'!C26,'ID-02'!C26,'ID-03'!D26,'ID-07'!B26,'ID-08'!D26,'ID-11'!D26,'ID-18'!F26,'ID-24'!F26,'ID-29'!G26,'ID-31'!B26,'ID-33'!F26,'ID-34'!G26,'ID-36'!F26,'ID-39'!G26,'ID-40'!G26,'ID-44'!E26,'ID-45'!G26,'ID-50'!B26,'ID-53'!D26,'ID-54'!C26,'ID-57'!F26,'ID-59'!E26,'ID-70'!D26,'ID-71'!F26)/SQRT('SAMPLE SIZE'!$F$4)</f>
        <v>0.32217152250566994</v>
      </c>
      <c r="H19" s="1">
        <f>STDEV('ID-03'!E26,'ID-11'!E26,'ID-13'!E26,'ID-15'!E26,'ID-16'!E26,'ID-18'!G26,'ID-24'!G26,'ID-29'!H26,'ID-30'!F26,'ID-31'!C26,'ID-33'!G26,'ID-34'!H26,'ID-40'!H26,'ID-44'!F26,'ID-45'!H26,'ID-54'!D26,'ID-57'!G26,'ID-59'!F26,'ID-70'!E26,'ID-71'!G26)/SQRT('SAMPLE SIZE'!$G$4)</f>
        <v>0.25968082305271584</v>
      </c>
      <c r="I19" s="1">
        <f>STDEV('ID-12'!C26,'ID-18'!H26,'ID-24'!H26,'ID-29'!I26,'ID-40'!I26,'ID-44'!G26,'ID-45'!I26,'ID-59'!G26)/SQRT('SAMPLE SIZE'!$H$4)</f>
        <v>0.4248397522411172</v>
      </c>
      <c r="J19" s="1">
        <f>STDEV('ID-31'!D26,'ID-40'!J26,'ID-44'!H26,'ID-45'!J26,'ID-57'!H26)/SQRT('SAMPLE SIZE'!$I$4)</f>
        <v>1.0274735080186828</v>
      </c>
      <c r="K19" s="1">
        <f>STDEV('ID-26'!E26,'ID-31'!E26,'ID-34'!I26,'ID-36'!G26,'ID-40'!K26,'ID-44'!I26,'ID-57'!I26)/SQRT('SAMPLE SIZE'!$J$4)</f>
        <v>0.90483155114901115</v>
      </c>
    </row>
    <row r="20" spans="1:11" x14ac:dyDescent="0.25">
      <c r="A20" s="1">
        <v>2</v>
      </c>
      <c r="B20" s="1">
        <f>STDEV('ID-11'!B27,'ID-13'!B27,'ID-14'!B27,'ID-15'!B27,'ID-24'!B27,'ID-26'!B27,'ID-29'!B27,'ID-30'!B27,'ID-32'!B27,'ID-33'!B27,'ID-34'!B27,'ID-37'!B27,'ID-38'!B27,'ID-39'!B27,'ID-40'!B27,'ID-44'!B27,'ID-45'!B27,'ID-53'!B27,'ID-57'!B27,'ID-59'!B27,'ID-70'!B27,'ID-71'!B27)/SQRT('SAMPLE SIZE'!$A$4)</f>
        <v>0.21317824793571666</v>
      </c>
      <c r="C20" s="1">
        <f>STDEV('ID-08'!B27,'ID-09'!B27,'ID-11'!C27,'ID-14'!C27,'ID-18'!B27,'ID-24'!C27,'ID-26'!C27,'ID-29'!C27,'ID-30'!C27,'ID-34'!C27,'ID-36'!B27,'ID-38'!C27,'ID-39'!C27,'ID-40'!C27,'ID-44'!C27,'ID-45'!C27,'ID-57'!C27,'ID-59'!C27)/SQRT('SAMPLE SIZE'!$B$4)</f>
        <v>0.27504233237577902</v>
      </c>
      <c r="D20" s="1">
        <f>STDEV('ID-13'!C27,'ID-14'!D27,'ID-15'!C27,'ID-16'!B27,'ID-18'!C27,'ID-26'!D27,'ID-29'!D27,'ID-30'!D27,'ID-33'!C27,'ID-34'!D27,'ID-36'!C27,'ID-37'!C27,'ID-38'!D27,'ID-39'!D27,'ID-40'!D27,'ID-45'!D27,'ID-59'!D27,'ID-71'!C27)/SQRT('SAMPLE SIZE'!$C$4)</f>
        <v>0.34434367158691292</v>
      </c>
      <c r="E20" s="1">
        <f>STDEV('ID-03'!B27,'ID-09'!C27,'ID-13'!D27,'ID-15'!D27,'ID-16'!C27,'ID-18'!D27,'ID-24'!D27,'ID-29'!E27,'ID-30'!E27,'ID-33'!D27,'ID-34'!E27,'ID-36'!D27,'ID-38'!E27,'ID-39'!E27,'ID-40'!E27,'ID-44'!D27,'ID-45'!E27,'ID-57'!D27,'ID-70'!C27,'ID-71'!D27)/SQRT('SAMPLE SIZE'!$D$4)</f>
        <v>0.347266207729787</v>
      </c>
      <c r="F20" s="1">
        <f>STDEV('ID-01'!B27,'ID-02'!B27,'ID-03'!C27,'ID-06'!B27,'ID-08'!C27,'ID-09'!D27,'ID-12'!B27,'ID-16'!D27,'ID-18'!E27,'ID-24'!E27,'ID-29'!F27,'ID-33'!E27,'ID-34'!F27,'ID-36'!E27,'ID-38'!F27,'ID-39'!F27,'ID-40'!F27,'ID-45'!F27,'ID-53'!C27,'ID-54'!B27,'ID-57'!E27,'ID-71'!E27)/SQRT('SAMPLE SIZE'!$E$4)</f>
        <v>0.3345079006649132</v>
      </c>
      <c r="G20" s="1">
        <f>STDEV('ID-01'!C27,'ID-02'!C27,'ID-03'!D27,'ID-07'!B27,'ID-08'!D27,'ID-11'!D27,'ID-18'!F27,'ID-24'!F27,'ID-29'!G27,'ID-31'!B27,'ID-33'!F27,'ID-34'!G27,'ID-36'!F27,'ID-39'!G27,'ID-40'!G27,'ID-44'!E27,'ID-45'!G27,'ID-50'!B27,'ID-53'!D27,'ID-54'!C27,'ID-57'!F27,'ID-59'!E27,'ID-70'!D27,'ID-71'!F27)/SQRT('SAMPLE SIZE'!$F$4)</f>
        <v>0.32204686983136022</v>
      </c>
      <c r="H20" s="1">
        <f>STDEV('ID-03'!E27,'ID-11'!E27,'ID-13'!E27,'ID-15'!E27,'ID-16'!E27,'ID-18'!G27,'ID-24'!G27,'ID-29'!H27,'ID-30'!F27,'ID-31'!C27,'ID-33'!G27,'ID-34'!H27,'ID-40'!H27,'ID-44'!F27,'ID-45'!H27,'ID-54'!D27,'ID-57'!G27,'ID-59'!F27,'ID-70'!E27,'ID-71'!G27)/SQRT('SAMPLE SIZE'!$G$4)</f>
        <v>0.26183015904759416</v>
      </c>
      <c r="I20" s="1">
        <f>STDEV('ID-12'!C27,'ID-18'!H27,'ID-24'!H27,'ID-29'!I27,'ID-40'!I27,'ID-44'!G27,'ID-45'!I27,'ID-59'!G27)/SQRT('SAMPLE SIZE'!$H$4)</f>
        <v>0.42927532066770296</v>
      </c>
      <c r="J20" s="1">
        <f>STDEV('ID-31'!D27,'ID-40'!J27,'ID-44'!H27,'ID-45'!J27,'ID-57'!H27)/SQRT('SAMPLE SIZE'!$I$4)</f>
        <v>1.0276897187255924</v>
      </c>
      <c r="K20" s="1">
        <f>STDEV('ID-26'!E27,'ID-31'!E27,'ID-34'!I27,'ID-36'!G27,'ID-40'!K27,'ID-44'!I27,'ID-57'!I27)/SQRT('SAMPLE SIZE'!$J$4)</f>
        <v>0.90983969380063623</v>
      </c>
    </row>
    <row r="21" spans="1:11" x14ac:dyDescent="0.25">
      <c r="A21" s="1">
        <v>2.125</v>
      </c>
      <c r="B21" s="1">
        <f>STDEV('ID-11'!B28,'ID-13'!B28,'ID-14'!B28,'ID-15'!B28,'ID-24'!B28,'ID-26'!B28,'ID-29'!B28,'ID-30'!B28,'ID-32'!B28,'ID-33'!B28,'ID-34'!B28,'ID-37'!B28,'ID-38'!B28,'ID-39'!B28,'ID-40'!B28,'ID-44'!B28,'ID-45'!B28,'ID-53'!B28,'ID-57'!B28,'ID-59'!B28,'ID-70'!B28,'ID-71'!B28)/SQRT('SAMPLE SIZE'!$A$4)</f>
        <v>0.21045898993604026</v>
      </c>
      <c r="C21" s="1">
        <f>STDEV('ID-08'!B28,'ID-09'!B28,'ID-11'!C28,'ID-14'!C28,'ID-18'!B28,'ID-24'!C28,'ID-26'!C28,'ID-29'!C28,'ID-30'!C28,'ID-34'!C28,'ID-36'!B28,'ID-38'!C28,'ID-39'!C28,'ID-40'!C28,'ID-44'!C28,'ID-45'!C28,'ID-57'!C28,'ID-59'!C28)/SQRT('SAMPLE SIZE'!$B$4)</f>
        <v>0.27528805642093429</v>
      </c>
      <c r="D21" s="1">
        <f>STDEV('ID-13'!C28,'ID-14'!D28,'ID-15'!C28,'ID-16'!B28,'ID-18'!C28,'ID-26'!D28,'ID-29'!D28,'ID-30'!D28,'ID-33'!C28,'ID-34'!D28,'ID-36'!C28,'ID-37'!C28,'ID-38'!D28,'ID-39'!D28,'ID-40'!D28,'ID-45'!D28,'ID-59'!D28,'ID-71'!C28)/SQRT('SAMPLE SIZE'!$C$4)</f>
        <v>0.34543735626585464</v>
      </c>
      <c r="E21" s="1">
        <f>STDEV('ID-03'!B28,'ID-09'!C28,'ID-13'!D28,'ID-15'!D28,'ID-16'!C28,'ID-18'!D28,'ID-24'!D28,'ID-29'!E28,'ID-30'!E28,'ID-33'!D28,'ID-34'!E28,'ID-36'!D28,'ID-38'!E28,'ID-39'!E28,'ID-40'!E28,'ID-44'!D28,'ID-45'!E28,'ID-57'!D28,'ID-70'!C28,'ID-71'!D28)/SQRT('SAMPLE SIZE'!$D$4)</f>
        <v>0.35009292298404127</v>
      </c>
      <c r="F21" s="1">
        <f>STDEV('ID-01'!B28,'ID-02'!B28,'ID-03'!C28,'ID-06'!B28,'ID-08'!C28,'ID-09'!D28,'ID-12'!B28,'ID-16'!D28,'ID-18'!E28,'ID-24'!E28,'ID-29'!F28,'ID-33'!E28,'ID-34'!F28,'ID-36'!E28,'ID-38'!F28,'ID-39'!F28,'ID-40'!F28,'ID-45'!F28,'ID-53'!C28,'ID-54'!B28,'ID-57'!E28,'ID-71'!E28)/SQRT('SAMPLE SIZE'!$E$4)</f>
        <v>0.33342795201280123</v>
      </c>
      <c r="G21" s="1">
        <f>STDEV('ID-01'!C28,'ID-02'!C28,'ID-03'!D28,'ID-07'!B28,'ID-08'!D28,'ID-11'!D28,'ID-18'!F28,'ID-24'!F28,'ID-29'!G28,'ID-31'!B28,'ID-33'!F28,'ID-34'!G28,'ID-36'!F28,'ID-39'!G28,'ID-40'!G28,'ID-44'!E28,'ID-45'!G28,'ID-50'!B28,'ID-53'!D28,'ID-54'!C28,'ID-57'!F28,'ID-59'!E28,'ID-70'!D28,'ID-71'!F28)/SQRT('SAMPLE SIZE'!$F$4)</f>
        <v>0.32092719415245013</v>
      </c>
      <c r="H21" s="1">
        <f>STDEV('ID-03'!E28,'ID-11'!E28,'ID-13'!E28,'ID-15'!E28,'ID-16'!E28,'ID-18'!G28,'ID-24'!G28,'ID-29'!H28,'ID-30'!F28,'ID-31'!C28,'ID-33'!G28,'ID-34'!H28,'ID-40'!H28,'ID-44'!F28,'ID-45'!H28,'ID-54'!D28,'ID-57'!G28,'ID-59'!F28,'ID-70'!E28,'ID-71'!G28)/SQRT('SAMPLE SIZE'!$G$4)</f>
        <v>0.26142307653395791</v>
      </c>
      <c r="I21" s="1">
        <f>STDEV('ID-12'!C28,'ID-18'!H28,'ID-24'!H28,'ID-29'!I28,'ID-40'!I28,'ID-44'!G28,'ID-45'!I28,'ID-59'!G28)/SQRT('SAMPLE SIZE'!$H$4)</f>
        <v>0.42516408505411357</v>
      </c>
      <c r="J21" s="1">
        <f>STDEV('ID-31'!D28,'ID-40'!J28,'ID-44'!H28,'ID-45'!J28,'ID-57'!H28)/SQRT('SAMPLE SIZE'!$I$4)</f>
        <v>1.020898302891138</v>
      </c>
      <c r="K21" s="1">
        <f>STDEV('ID-26'!E28,'ID-31'!E28,'ID-34'!I28,'ID-36'!G28,'ID-40'!K28,'ID-44'!I28,'ID-57'!I28)/SQRT('SAMPLE SIZE'!$J$4)</f>
        <v>0.91537788767092998</v>
      </c>
    </row>
    <row r="22" spans="1:11" x14ac:dyDescent="0.25">
      <c r="A22" s="1">
        <v>2.25</v>
      </c>
      <c r="B22" s="1">
        <f>STDEV('ID-11'!B29,'ID-13'!B29,'ID-14'!B29,'ID-15'!B29,'ID-24'!B29,'ID-26'!B29,'ID-29'!B29,'ID-30'!B29,'ID-32'!B29,'ID-33'!B29,'ID-34'!B29,'ID-37'!B29,'ID-38'!B29,'ID-39'!B29,'ID-40'!B29,'ID-44'!B29,'ID-45'!B29,'ID-53'!B29,'ID-57'!B29,'ID-59'!B29,'ID-70'!B29,'ID-71'!B29)/SQRT('SAMPLE SIZE'!$A$4)</f>
        <v>0.210649720252442</v>
      </c>
      <c r="C22" s="1">
        <f>STDEV('ID-08'!B29,'ID-09'!B29,'ID-11'!C29,'ID-14'!C29,'ID-18'!B29,'ID-24'!C29,'ID-26'!C29,'ID-29'!C29,'ID-30'!C29,'ID-34'!C29,'ID-36'!B29,'ID-38'!C29,'ID-39'!C29,'ID-40'!C29,'ID-44'!C29,'ID-45'!C29,'ID-57'!C29,'ID-59'!C29)/SQRT('SAMPLE SIZE'!$B$4)</f>
        <v>0.27330743801703478</v>
      </c>
      <c r="D22" s="1">
        <f>STDEV('ID-13'!C29,'ID-14'!D29,'ID-15'!C29,'ID-16'!B29,'ID-18'!C29,'ID-26'!D29,'ID-29'!D29,'ID-30'!D29,'ID-33'!C29,'ID-34'!D29,'ID-36'!C29,'ID-37'!C29,'ID-38'!D29,'ID-39'!D29,'ID-40'!D29,'ID-45'!D29,'ID-59'!D29,'ID-71'!C29)/SQRT('SAMPLE SIZE'!$C$4)</f>
        <v>0.34779675557196071</v>
      </c>
      <c r="E22" s="1">
        <f>STDEV('ID-03'!B29,'ID-09'!C29,'ID-13'!D29,'ID-15'!D29,'ID-16'!C29,'ID-18'!D29,'ID-24'!D29,'ID-29'!E29,'ID-30'!E29,'ID-33'!D29,'ID-34'!E29,'ID-36'!D29,'ID-38'!E29,'ID-39'!E29,'ID-40'!E29,'ID-44'!D29,'ID-45'!E29,'ID-57'!D29,'ID-70'!C29,'ID-71'!D29)/SQRT('SAMPLE SIZE'!$D$4)</f>
        <v>0.35079332999077256</v>
      </c>
      <c r="F22" s="1">
        <f>STDEV('ID-01'!B29,'ID-02'!B29,'ID-03'!C29,'ID-06'!B29,'ID-08'!C29,'ID-09'!D29,'ID-12'!B29,'ID-16'!D29,'ID-18'!E29,'ID-24'!E29,'ID-29'!F29,'ID-33'!E29,'ID-34'!F29,'ID-36'!E29,'ID-38'!F29,'ID-39'!F29,'ID-40'!F29,'ID-45'!F29,'ID-53'!C29,'ID-54'!B29,'ID-57'!E29,'ID-71'!E29)/SQRT('SAMPLE SIZE'!$E$4)</f>
        <v>0.33305726720188406</v>
      </c>
      <c r="G22" s="1">
        <f>STDEV('ID-01'!C29,'ID-02'!C29,'ID-03'!D29,'ID-07'!B29,'ID-08'!D29,'ID-11'!D29,'ID-18'!F29,'ID-24'!F29,'ID-29'!G29,'ID-31'!B29,'ID-33'!F29,'ID-34'!G29,'ID-36'!F29,'ID-39'!G29,'ID-40'!G29,'ID-44'!E29,'ID-45'!G29,'ID-50'!B29,'ID-53'!D29,'ID-54'!C29,'ID-57'!F29,'ID-59'!E29,'ID-70'!D29,'ID-71'!F29)/SQRT('SAMPLE SIZE'!$F$4)</f>
        <v>0.32030624598784763</v>
      </c>
      <c r="H22" s="1">
        <f>STDEV('ID-03'!E29,'ID-11'!E29,'ID-13'!E29,'ID-15'!E29,'ID-16'!E29,'ID-18'!G29,'ID-24'!G29,'ID-29'!H29,'ID-30'!F29,'ID-31'!C29,'ID-33'!G29,'ID-34'!H29,'ID-40'!H29,'ID-44'!F29,'ID-45'!H29,'ID-54'!D29,'ID-57'!G29,'ID-59'!F29,'ID-70'!E29,'ID-71'!G29)/SQRT('SAMPLE SIZE'!$G$4)</f>
        <v>0.26326309598679976</v>
      </c>
      <c r="I22" s="1">
        <f>STDEV('ID-12'!C29,'ID-18'!H29,'ID-24'!H29,'ID-29'!I29,'ID-40'!I29,'ID-44'!G29,'ID-45'!I29,'ID-59'!G29)/SQRT('SAMPLE SIZE'!$H$4)</f>
        <v>0.42132665195663987</v>
      </c>
      <c r="J22" s="1">
        <f>STDEV('ID-31'!D29,'ID-40'!J29,'ID-44'!H29,'ID-45'!J29,'ID-57'!H29)/SQRT('SAMPLE SIZE'!$I$4)</f>
        <v>1.0186226748499569</v>
      </c>
      <c r="K22" s="1">
        <f>STDEV('ID-26'!E29,'ID-31'!E29,'ID-34'!I29,'ID-36'!G29,'ID-40'!K29,'ID-44'!I29,'ID-57'!I29)/SQRT('SAMPLE SIZE'!$J$4)</f>
        <v>0.9119240371940176</v>
      </c>
    </row>
    <row r="23" spans="1:11" x14ac:dyDescent="0.25">
      <c r="A23" s="1">
        <v>2.375</v>
      </c>
      <c r="B23" s="1">
        <f>STDEV('ID-11'!B30,'ID-13'!B30,'ID-14'!B30,'ID-15'!B30,'ID-24'!B30,'ID-26'!B30,'ID-29'!B30,'ID-30'!B30,'ID-32'!B30,'ID-33'!B30,'ID-34'!B30,'ID-37'!B30,'ID-38'!B30,'ID-39'!B30,'ID-40'!B30,'ID-44'!B30,'ID-45'!B30,'ID-53'!B30,'ID-57'!B30,'ID-59'!B30,'ID-70'!B30,'ID-71'!B30)/SQRT('SAMPLE SIZE'!$A$4)</f>
        <v>0.21243948955260683</v>
      </c>
      <c r="C23" s="1">
        <f>STDEV('ID-08'!B30,'ID-09'!B30,'ID-11'!C30,'ID-14'!C30,'ID-18'!B30,'ID-24'!C30,'ID-26'!C30,'ID-29'!C30,'ID-30'!C30,'ID-34'!C30,'ID-36'!B30,'ID-38'!C30,'ID-39'!C30,'ID-40'!C30,'ID-44'!C30,'ID-45'!C30,'ID-57'!C30,'ID-59'!C30)/SQRT('SAMPLE SIZE'!$B$4)</f>
        <v>0.27153103359277775</v>
      </c>
      <c r="D23" s="1">
        <f>STDEV('ID-13'!C30,'ID-14'!D30,'ID-15'!C30,'ID-16'!B30,'ID-18'!C30,'ID-26'!D30,'ID-29'!D30,'ID-30'!D30,'ID-33'!C30,'ID-34'!D30,'ID-36'!C30,'ID-37'!C30,'ID-38'!D30,'ID-39'!D30,'ID-40'!D30,'ID-45'!D30,'ID-59'!D30,'ID-71'!C30)/SQRT('SAMPLE SIZE'!$C$4)</f>
        <v>0.35384140146538862</v>
      </c>
      <c r="E23" s="1">
        <f>STDEV('ID-03'!B30,'ID-09'!C30,'ID-13'!D30,'ID-15'!D30,'ID-16'!C30,'ID-18'!D30,'ID-24'!D30,'ID-29'!E30,'ID-30'!E30,'ID-33'!D30,'ID-34'!E30,'ID-36'!D30,'ID-38'!E30,'ID-39'!E30,'ID-40'!E30,'ID-44'!D30,'ID-45'!E30,'ID-57'!D30,'ID-70'!C30,'ID-71'!D30)/SQRT('SAMPLE SIZE'!$D$4)</f>
        <v>0.35000955768346809</v>
      </c>
      <c r="F23" s="1">
        <f>STDEV('ID-01'!B30,'ID-02'!B30,'ID-03'!C30,'ID-06'!B30,'ID-08'!C30,'ID-09'!D30,'ID-12'!B30,'ID-16'!D30,'ID-18'!E30,'ID-24'!E30,'ID-29'!F30,'ID-33'!E30,'ID-34'!F30,'ID-36'!E30,'ID-38'!F30,'ID-39'!F30,'ID-40'!F30,'ID-45'!F30,'ID-53'!C30,'ID-54'!B30,'ID-57'!E30,'ID-71'!E30)/SQRT('SAMPLE SIZE'!$E$4)</f>
        <v>0.33252633808643572</v>
      </c>
      <c r="G23" s="1">
        <f>STDEV('ID-01'!C30,'ID-02'!C30,'ID-03'!D30,'ID-07'!B30,'ID-08'!D30,'ID-11'!D30,'ID-18'!F30,'ID-24'!F30,'ID-29'!G30,'ID-31'!B30,'ID-33'!F30,'ID-34'!G30,'ID-36'!F30,'ID-39'!G30,'ID-40'!G30,'ID-44'!E30,'ID-45'!G30,'ID-50'!B30,'ID-53'!D30,'ID-54'!C30,'ID-57'!F30,'ID-59'!E30,'ID-70'!D30,'ID-71'!F30)/SQRT('SAMPLE SIZE'!$F$4)</f>
        <v>0.319408545182991</v>
      </c>
      <c r="H23" s="1">
        <f>STDEV('ID-03'!E30,'ID-11'!E30,'ID-13'!E30,'ID-15'!E30,'ID-16'!E30,'ID-18'!G30,'ID-24'!G30,'ID-29'!H30,'ID-30'!F30,'ID-31'!C30,'ID-33'!G30,'ID-34'!H30,'ID-40'!H30,'ID-44'!F30,'ID-45'!H30,'ID-54'!D30,'ID-57'!G30,'ID-59'!F30,'ID-70'!E30,'ID-71'!G30)/SQRT('SAMPLE SIZE'!$G$4)</f>
        <v>0.26657364114617388</v>
      </c>
      <c r="I23" s="1">
        <f>STDEV('ID-12'!C30,'ID-18'!H30,'ID-24'!H30,'ID-29'!I30,'ID-40'!I30,'ID-44'!G30,'ID-45'!I30,'ID-59'!G30)/SQRT('SAMPLE SIZE'!$H$4)</f>
        <v>0.42593712553584012</v>
      </c>
      <c r="J23" s="1">
        <f>STDEV('ID-31'!D30,'ID-40'!J30,'ID-44'!H30,'ID-45'!J30,'ID-57'!H30)/SQRT('SAMPLE SIZE'!$I$4)</f>
        <v>1.0143866766891729</v>
      </c>
      <c r="K23" s="1">
        <f>STDEV('ID-26'!E30,'ID-31'!E30,'ID-34'!I30,'ID-36'!G30,'ID-40'!K30,'ID-44'!I30,'ID-57'!I30)/SQRT('SAMPLE SIZE'!$J$4)</f>
        <v>0.91812972848509833</v>
      </c>
    </row>
    <row r="24" spans="1:11" x14ac:dyDescent="0.25">
      <c r="A24" s="1">
        <v>2.5</v>
      </c>
      <c r="B24" s="1">
        <f>STDEV('ID-11'!B31,'ID-13'!B31,'ID-14'!B31,'ID-15'!B31,'ID-24'!B31,'ID-26'!B31,'ID-29'!B31,'ID-30'!B31,'ID-32'!B31,'ID-33'!B31,'ID-34'!B31,'ID-37'!B31,'ID-38'!B31,'ID-39'!B31,'ID-40'!B31,'ID-44'!B31,'ID-45'!B31,'ID-53'!B31,'ID-57'!B31,'ID-59'!B31,'ID-70'!B31,'ID-71'!B31)/SQRT('SAMPLE SIZE'!$A$4)</f>
        <v>0.21149011498330228</v>
      </c>
      <c r="C24" s="1">
        <f>STDEV('ID-08'!B31,'ID-09'!B31,'ID-11'!C31,'ID-14'!C31,'ID-18'!B31,'ID-24'!C31,'ID-26'!C31,'ID-29'!C31,'ID-30'!C31,'ID-34'!C31,'ID-36'!B31,'ID-38'!C31,'ID-39'!C31,'ID-40'!C31,'ID-44'!C31,'ID-45'!C31,'ID-57'!C31,'ID-59'!C31)/SQRT('SAMPLE SIZE'!$B$4)</f>
        <v>0.27211325629166838</v>
      </c>
      <c r="D24" s="1">
        <f>STDEV('ID-13'!C31,'ID-14'!D31,'ID-15'!C31,'ID-16'!B31,'ID-18'!C31,'ID-26'!D31,'ID-29'!D31,'ID-30'!D31,'ID-33'!C31,'ID-34'!D31,'ID-36'!C31,'ID-37'!C31,'ID-38'!D31,'ID-39'!D31,'ID-40'!D31,'ID-45'!D31,'ID-59'!D31,'ID-71'!C31)/SQRT('SAMPLE SIZE'!$C$4)</f>
        <v>0.35272796223509367</v>
      </c>
      <c r="E24" s="1">
        <f>STDEV('ID-03'!B31,'ID-09'!C31,'ID-13'!D31,'ID-15'!D31,'ID-16'!C31,'ID-18'!D31,'ID-24'!D31,'ID-29'!E31,'ID-30'!E31,'ID-33'!D31,'ID-34'!E31,'ID-36'!D31,'ID-38'!E31,'ID-39'!E31,'ID-40'!E31,'ID-44'!D31,'ID-45'!E31,'ID-57'!D31,'ID-70'!C31,'ID-71'!D31)/SQRT('SAMPLE SIZE'!$D$4)</f>
        <v>0.3491839191544836</v>
      </c>
      <c r="F24" s="1">
        <f>STDEV('ID-01'!B31,'ID-02'!B31,'ID-03'!C31,'ID-06'!B31,'ID-08'!C31,'ID-09'!D31,'ID-12'!B31,'ID-16'!D31,'ID-18'!E31,'ID-24'!E31,'ID-29'!F31,'ID-33'!E31,'ID-34'!F31,'ID-36'!E31,'ID-38'!F31,'ID-39'!F31,'ID-40'!F31,'ID-45'!F31,'ID-53'!C31,'ID-54'!B31,'ID-57'!E31,'ID-71'!E31)/SQRT('SAMPLE SIZE'!$E$4)</f>
        <v>0.33207847333900442</v>
      </c>
      <c r="G24" s="1">
        <f>STDEV('ID-01'!C31,'ID-02'!C31,'ID-03'!D31,'ID-07'!B31,'ID-08'!D31,'ID-11'!D31,'ID-18'!F31,'ID-24'!F31,'ID-29'!G31,'ID-31'!B31,'ID-33'!F31,'ID-34'!G31,'ID-36'!F31,'ID-39'!G31,'ID-40'!G31,'ID-44'!E31,'ID-45'!G31,'ID-50'!B31,'ID-53'!D31,'ID-54'!C31,'ID-57'!F31,'ID-59'!E31,'ID-70'!D31,'ID-71'!F31)/SQRT('SAMPLE SIZE'!$F$4)</f>
        <v>0.31920418699619907</v>
      </c>
      <c r="H24" s="1">
        <f>STDEV('ID-03'!E31,'ID-11'!E31,'ID-13'!E31,'ID-15'!E31,'ID-16'!E31,'ID-18'!G31,'ID-24'!G31,'ID-29'!H31,'ID-30'!F31,'ID-31'!C31,'ID-33'!G31,'ID-34'!H31,'ID-40'!H31,'ID-44'!F31,'ID-45'!H31,'ID-54'!D31,'ID-57'!G31,'ID-59'!F31,'ID-70'!E31,'ID-71'!G31)/SQRT('SAMPLE SIZE'!$G$4)</f>
        <v>0.26856056911616705</v>
      </c>
      <c r="I24" s="1">
        <f>STDEV('ID-12'!C31,'ID-18'!H31,'ID-24'!H31,'ID-29'!I31,'ID-40'!I31,'ID-44'!G31,'ID-45'!I31,'ID-59'!G31)/SQRT('SAMPLE SIZE'!$H$4)</f>
        <v>0.42352148876086254</v>
      </c>
      <c r="J24" s="1">
        <f>STDEV('ID-31'!D31,'ID-40'!J31,'ID-44'!H31,'ID-45'!J31,'ID-57'!H31)/SQRT('SAMPLE SIZE'!$I$4)</f>
        <v>1.0125653906443681</v>
      </c>
      <c r="K24" s="1">
        <f>STDEV('ID-26'!E31,'ID-31'!E31,'ID-34'!I31,'ID-36'!G31,'ID-40'!K31,'ID-44'!I31,'ID-57'!I31)/SQRT('SAMPLE SIZE'!$J$4)</f>
        <v>0.92204519483029812</v>
      </c>
    </row>
    <row r="25" spans="1:11" x14ac:dyDescent="0.25">
      <c r="A25" s="1">
        <v>2.625</v>
      </c>
      <c r="B25" s="1">
        <f>STDEV('ID-11'!B32,'ID-13'!B32,'ID-14'!B32,'ID-15'!B32,'ID-24'!B32,'ID-26'!B32,'ID-29'!B32,'ID-30'!B32,'ID-32'!B32,'ID-33'!B32,'ID-34'!B32,'ID-37'!B32,'ID-38'!B32,'ID-39'!B32,'ID-40'!B32,'ID-44'!B32,'ID-45'!B32,'ID-53'!B32,'ID-57'!B32,'ID-59'!B32,'ID-70'!B32,'ID-71'!B32)/SQRT('SAMPLE SIZE'!$A$4)</f>
        <v>0.20925834122910517</v>
      </c>
      <c r="C25" s="1">
        <f>STDEV('ID-08'!B32,'ID-09'!B32,'ID-11'!C32,'ID-14'!C32,'ID-18'!B32,'ID-24'!C32,'ID-26'!C32,'ID-29'!C32,'ID-30'!C32,'ID-34'!C32,'ID-36'!B32,'ID-38'!C32,'ID-39'!C32,'ID-40'!C32,'ID-44'!C32,'ID-45'!C32,'ID-57'!C32,'ID-59'!C32)/SQRT('SAMPLE SIZE'!$B$4)</f>
        <v>0.2734385675983253</v>
      </c>
      <c r="D25" s="1">
        <f>STDEV('ID-13'!C32,'ID-14'!D32,'ID-15'!C32,'ID-16'!B32,'ID-18'!C32,'ID-26'!D32,'ID-29'!D32,'ID-30'!D32,'ID-33'!C32,'ID-34'!D32,'ID-36'!C32,'ID-37'!C32,'ID-38'!D32,'ID-39'!D32,'ID-40'!D32,'ID-45'!D32,'ID-59'!D32,'ID-71'!C32)/SQRT('SAMPLE SIZE'!$C$4)</f>
        <v>0.35339341043431033</v>
      </c>
      <c r="E25" s="1">
        <f>STDEV('ID-03'!B32,'ID-09'!C32,'ID-13'!D32,'ID-15'!D32,'ID-16'!C32,'ID-18'!D32,'ID-24'!D32,'ID-29'!E32,'ID-30'!E32,'ID-33'!D32,'ID-34'!E32,'ID-36'!D32,'ID-38'!E32,'ID-39'!E32,'ID-40'!E32,'ID-44'!D32,'ID-45'!E32,'ID-57'!D32,'ID-70'!C32,'ID-71'!D32)/SQRT('SAMPLE SIZE'!$D$4)</f>
        <v>0.34867646122655482</v>
      </c>
      <c r="F25" s="1">
        <f>STDEV('ID-01'!B32,'ID-02'!B32,'ID-03'!C32,'ID-06'!B32,'ID-08'!C32,'ID-09'!D32,'ID-12'!B32,'ID-16'!D32,'ID-18'!E32,'ID-24'!E32,'ID-29'!F32,'ID-33'!E32,'ID-34'!F32,'ID-36'!E32,'ID-38'!F32,'ID-39'!F32,'ID-40'!F32,'ID-45'!F32,'ID-53'!C32,'ID-54'!B32,'ID-57'!E32,'ID-71'!E32)/SQRT('SAMPLE SIZE'!$E$4)</f>
        <v>0.33201894412905447</v>
      </c>
      <c r="G25" s="1">
        <f>STDEV('ID-01'!C32,'ID-02'!C32,'ID-03'!D32,'ID-07'!B32,'ID-08'!D32,'ID-11'!D32,'ID-18'!F32,'ID-24'!F32,'ID-29'!G32,'ID-31'!B32,'ID-33'!F32,'ID-34'!G32,'ID-36'!F32,'ID-39'!G32,'ID-40'!G32,'ID-44'!E32,'ID-45'!G32,'ID-50'!B32,'ID-53'!D32,'ID-54'!C32,'ID-57'!F32,'ID-59'!E32,'ID-70'!D32,'ID-71'!F32)/SQRT('SAMPLE SIZE'!$F$4)</f>
        <v>0.31879978624729849</v>
      </c>
      <c r="H25" s="1">
        <f>STDEV('ID-03'!E32,'ID-11'!E32,'ID-13'!E32,'ID-15'!E32,'ID-16'!E32,'ID-18'!G32,'ID-24'!G32,'ID-29'!H32,'ID-30'!F32,'ID-31'!C32,'ID-33'!G32,'ID-34'!H32,'ID-40'!H32,'ID-44'!F32,'ID-45'!H32,'ID-54'!D32,'ID-57'!G32,'ID-59'!F32,'ID-70'!E32,'ID-71'!G32)/SQRT('SAMPLE SIZE'!$G$4)</f>
        <v>0.2681075756609661</v>
      </c>
      <c r="I25" s="1">
        <f>STDEV('ID-12'!C32,'ID-18'!H32,'ID-24'!H32,'ID-29'!I32,'ID-40'!I32,'ID-44'!G32,'ID-45'!I32,'ID-59'!G32)/SQRT('SAMPLE SIZE'!$H$4)</f>
        <v>0.41099103229343958</v>
      </c>
      <c r="J25" s="1">
        <f>STDEV('ID-31'!D32,'ID-40'!J32,'ID-44'!H32,'ID-45'!J32,'ID-57'!H32)/SQRT('SAMPLE SIZE'!$I$4)</f>
        <v>1.0229116924162087</v>
      </c>
      <c r="K25" s="1">
        <f>STDEV('ID-26'!E32,'ID-31'!E32,'ID-34'!I32,'ID-36'!G32,'ID-40'!K32,'ID-44'!I32,'ID-57'!I32)/SQRT('SAMPLE SIZE'!$J$4)</f>
        <v>0.92349100091138625</v>
      </c>
    </row>
    <row r="26" spans="1:11" x14ac:dyDescent="0.25">
      <c r="A26" s="1">
        <v>2.75</v>
      </c>
      <c r="B26" s="1">
        <f>STDEV('ID-11'!B33,'ID-13'!B33,'ID-14'!B33,'ID-15'!B33,'ID-24'!B33,'ID-26'!B33,'ID-29'!B33,'ID-30'!B33,'ID-32'!B33,'ID-33'!B33,'ID-34'!B33,'ID-37'!B33,'ID-38'!B33,'ID-39'!B33,'ID-40'!B33,'ID-44'!B33,'ID-45'!B33,'ID-53'!B33,'ID-57'!B33,'ID-59'!B33,'ID-70'!B33,'ID-71'!B33)/SQRT('SAMPLE SIZE'!$A$4)</f>
        <v>0.20832234325552293</v>
      </c>
      <c r="C26" s="1">
        <f>STDEV('ID-08'!B33,'ID-09'!B33,'ID-11'!C33,'ID-14'!C33,'ID-18'!B33,'ID-24'!C33,'ID-26'!C33,'ID-29'!C33,'ID-30'!C33,'ID-34'!C33,'ID-36'!B33,'ID-38'!C33,'ID-39'!C33,'ID-40'!C33,'ID-44'!C33,'ID-45'!C33,'ID-57'!C33,'ID-59'!C33)/SQRT('SAMPLE SIZE'!$B$4)</f>
        <v>0.27023374597518796</v>
      </c>
      <c r="D26" s="1">
        <f>STDEV('ID-13'!C33,'ID-14'!D33,'ID-15'!C33,'ID-16'!B33,'ID-18'!C33,'ID-26'!D33,'ID-29'!D33,'ID-30'!D33,'ID-33'!C33,'ID-34'!D33,'ID-36'!C33,'ID-37'!C33,'ID-38'!D33,'ID-39'!D33,'ID-40'!D33,'ID-45'!D33,'ID-59'!D33,'ID-71'!C33)/SQRT('SAMPLE SIZE'!$C$4)</f>
        <v>0.35293383919983023</v>
      </c>
      <c r="E26" s="1">
        <f>STDEV('ID-03'!B33,'ID-09'!C33,'ID-13'!D33,'ID-15'!D33,'ID-16'!C33,'ID-18'!D33,'ID-24'!D33,'ID-29'!E33,'ID-30'!E33,'ID-33'!D33,'ID-34'!E33,'ID-36'!D33,'ID-38'!E33,'ID-39'!E33,'ID-40'!E33,'ID-44'!D33,'ID-45'!E33,'ID-57'!D33,'ID-70'!C33,'ID-71'!D33)/SQRT('SAMPLE SIZE'!$D$4)</f>
        <v>0.34600339411339248</v>
      </c>
      <c r="F26" s="1">
        <f>STDEV('ID-01'!B33,'ID-02'!B33,'ID-03'!C33,'ID-06'!B33,'ID-08'!C33,'ID-09'!D33,'ID-12'!B33,'ID-16'!D33,'ID-18'!E33,'ID-24'!E33,'ID-29'!F33,'ID-33'!E33,'ID-34'!F33,'ID-36'!E33,'ID-38'!F33,'ID-39'!F33,'ID-40'!F33,'ID-45'!F33,'ID-53'!C33,'ID-54'!B33,'ID-57'!E33,'ID-71'!E33)/SQRT('SAMPLE SIZE'!$E$4)</f>
        <v>0.33201024910804988</v>
      </c>
      <c r="G26" s="1">
        <f>STDEV('ID-01'!C33,'ID-02'!C33,'ID-03'!D33,'ID-07'!B33,'ID-08'!D33,'ID-11'!D33,'ID-18'!F33,'ID-24'!F33,'ID-29'!G33,'ID-31'!B33,'ID-33'!F33,'ID-34'!G33,'ID-36'!F33,'ID-39'!G33,'ID-40'!G33,'ID-44'!E33,'ID-45'!G33,'ID-50'!B33,'ID-53'!D33,'ID-54'!C33,'ID-57'!F33,'ID-59'!E33,'ID-70'!D33,'ID-71'!F33)/SQRT('SAMPLE SIZE'!$F$4)</f>
        <v>0.31815457849773421</v>
      </c>
      <c r="H26" s="1">
        <f>STDEV('ID-03'!E33,'ID-11'!E33,'ID-13'!E33,'ID-15'!E33,'ID-16'!E33,'ID-18'!G33,'ID-24'!G33,'ID-29'!H33,'ID-30'!F33,'ID-31'!C33,'ID-33'!G33,'ID-34'!H33,'ID-40'!H33,'ID-44'!F33,'ID-45'!H33,'ID-54'!D33,'ID-57'!G33,'ID-59'!F33,'ID-70'!E33,'ID-71'!G33)/SQRT('SAMPLE SIZE'!$G$4)</f>
        <v>0.2655426219588588</v>
      </c>
      <c r="I26" s="1">
        <f>STDEV('ID-12'!C33,'ID-18'!H33,'ID-24'!H33,'ID-29'!I33,'ID-40'!I33,'ID-44'!G33,'ID-45'!I33,'ID-59'!G33)/SQRT('SAMPLE SIZE'!$H$4)</f>
        <v>0.42121860280166323</v>
      </c>
      <c r="J26" s="1">
        <f>STDEV('ID-31'!D33,'ID-40'!J33,'ID-44'!H33,'ID-45'!J33,'ID-57'!H33)/SQRT('SAMPLE SIZE'!$I$4)</f>
        <v>1.0189114788597622</v>
      </c>
      <c r="K26" s="1">
        <f>STDEV('ID-26'!E33,'ID-31'!E33,'ID-34'!I33,'ID-36'!G33,'ID-40'!K33,'ID-44'!I33,'ID-57'!I33)/SQRT('SAMPLE SIZE'!$J$4)</f>
        <v>0.9180355058527051</v>
      </c>
    </row>
    <row r="27" spans="1:11" x14ac:dyDescent="0.25">
      <c r="A27" s="1">
        <v>2.875</v>
      </c>
      <c r="B27" s="1">
        <f>STDEV('ID-11'!B34,'ID-13'!B34,'ID-14'!B34,'ID-15'!B34,'ID-24'!B34,'ID-26'!B34,'ID-29'!B34,'ID-30'!B34,'ID-32'!B34,'ID-33'!B34,'ID-34'!B34,'ID-37'!B34,'ID-38'!B34,'ID-39'!B34,'ID-40'!B34,'ID-44'!B34,'ID-45'!B34,'ID-53'!B34,'ID-57'!B34,'ID-59'!B34,'ID-70'!B34,'ID-71'!B34)/SQRT('SAMPLE SIZE'!$A$4)</f>
        <v>0.20860775579264321</v>
      </c>
      <c r="C27" s="1">
        <f>STDEV('ID-08'!B34,'ID-09'!B34,'ID-11'!C34,'ID-14'!C34,'ID-18'!B34,'ID-24'!C34,'ID-26'!C34,'ID-29'!C34,'ID-30'!C34,'ID-34'!C34,'ID-36'!B34,'ID-38'!C34,'ID-39'!C34,'ID-40'!C34,'ID-44'!C34,'ID-45'!C34,'ID-57'!C34,'ID-59'!C34)/SQRT('SAMPLE SIZE'!$B$4)</f>
        <v>0.26312424020411951</v>
      </c>
      <c r="D27" s="1">
        <f>STDEV('ID-13'!C34,'ID-14'!D34,'ID-15'!C34,'ID-16'!B34,'ID-18'!C34,'ID-26'!D34,'ID-29'!D34,'ID-30'!D34,'ID-33'!C34,'ID-34'!D34,'ID-36'!C34,'ID-37'!C34,'ID-38'!D34,'ID-39'!D34,'ID-40'!D34,'ID-45'!D34,'ID-59'!D34,'ID-71'!C34)/SQRT('SAMPLE SIZE'!$C$4)</f>
        <v>0.35750580343912425</v>
      </c>
      <c r="E27" s="1">
        <f>STDEV('ID-03'!B34,'ID-09'!C34,'ID-13'!D34,'ID-15'!D34,'ID-16'!C34,'ID-18'!D34,'ID-24'!D34,'ID-29'!E34,'ID-30'!E34,'ID-33'!D34,'ID-34'!E34,'ID-36'!D34,'ID-38'!E34,'ID-39'!E34,'ID-40'!E34,'ID-44'!D34,'ID-45'!E34,'ID-57'!D34,'ID-70'!C34,'ID-71'!D34)/SQRT('SAMPLE SIZE'!$D$4)</f>
        <v>0.34290466220629845</v>
      </c>
      <c r="F27" s="1">
        <f>STDEV('ID-01'!B34,'ID-02'!B34,'ID-03'!C34,'ID-06'!B34,'ID-08'!C34,'ID-09'!D34,'ID-12'!B34,'ID-16'!D34,'ID-18'!E34,'ID-24'!E34,'ID-29'!F34,'ID-33'!E34,'ID-34'!F34,'ID-36'!E34,'ID-38'!F34,'ID-39'!F34,'ID-40'!F34,'ID-45'!F34,'ID-53'!C34,'ID-54'!B34,'ID-57'!E34,'ID-71'!E34)/SQRT('SAMPLE SIZE'!$E$4)</f>
        <v>0.33199187843303285</v>
      </c>
      <c r="G27" s="1">
        <f>STDEV('ID-01'!C34,'ID-02'!C34,'ID-03'!D34,'ID-07'!B34,'ID-08'!D34,'ID-11'!D34,'ID-18'!F34,'ID-24'!F34,'ID-29'!G34,'ID-31'!B34,'ID-33'!F34,'ID-34'!G34,'ID-36'!F34,'ID-39'!G34,'ID-40'!G34,'ID-44'!E34,'ID-45'!G34,'ID-50'!B34,'ID-53'!D34,'ID-54'!C34,'ID-57'!F34,'ID-59'!E34,'ID-70'!D34,'ID-71'!F34)/SQRT('SAMPLE SIZE'!$F$4)</f>
        <v>0.31782227410835007</v>
      </c>
      <c r="H27" s="1">
        <f>STDEV('ID-03'!E34,'ID-11'!E34,'ID-13'!E34,'ID-15'!E34,'ID-16'!E34,'ID-18'!G34,'ID-24'!G34,'ID-29'!H34,'ID-30'!F34,'ID-31'!C34,'ID-33'!G34,'ID-34'!H34,'ID-40'!H34,'ID-44'!F34,'ID-45'!H34,'ID-54'!D34,'ID-57'!G34,'ID-59'!F34,'ID-70'!E34,'ID-71'!G34)/SQRT('SAMPLE SIZE'!$G$4)</f>
        <v>0.26486016175580807</v>
      </c>
      <c r="I27" s="1">
        <f>STDEV('ID-12'!C34,'ID-18'!H34,'ID-24'!H34,'ID-29'!I34,'ID-40'!I34,'ID-44'!G34,'ID-45'!I34,'ID-59'!G34)/SQRT('SAMPLE SIZE'!$H$4)</f>
        <v>0.42801801470364104</v>
      </c>
      <c r="J27" s="1">
        <f>STDEV('ID-31'!D34,'ID-40'!J34,'ID-44'!H34,'ID-45'!J34,'ID-57'!H34)/SQRT('SAMPLE SIZE'!$I$4)</f>
        <v>1.0180032407433914</v>
      </c>
      <c r="K27" s="1">
        <f>STDEV('ID-26'!E34,'ID-31'!E34,'ID-34'!I34,'ID-36'!G34,'ID-40'!K34,'ID-44'!I34,'ID-57'!I34)/SQRT('SAMPLE SIZE'!$J$4)</f>
        <v>0.91125097953833911</v>
      </c>
    </row>
    <row r="28" spans="1:11" x14ac:dyDescent="0.25">
      <c r="A28" s="1">
        <v>3</v>
      </c>
      <c r="B28" s="1">
        <f>STDEV('ID-11'!B35,'ID-13'!B35,'ID-14'!B35,'ID-15'!B35,'ID-24'!B35,'ID-26'!B35,'ID-29'!B35,'ID-30'!B35,'ID-32'!B35,'ID-33'!B35,'ID-34'!B35,'ID-37'!B35,'ID-38'!B35,'ID-39'!B35,'ID-40'!B35,'ID-44'!B35,'ID-45'!B35,'ID-53'!B35,'ID-57'!B35,'ID-59'!B35,'ID-70'!B35,'ID-71'!B35)/SQRT('SAMPLE SIZE'!$A$4)</f>
        <v>0.20671312380458809</v>
      </c>
      <c r="C28" s="1">
        <f>STDEV('ID-08'!B35,'ID-09'!B35,'ID-11'!C35,'ID-14'!C35,'ID-18'!B35,'ID-24'!C35,'ID-26'!C35,'ID-29'!C35,'ID-30'!C35,'ID-34'!C35,'ID-36'!B35,'ID-38'!C35,'ID-39'!C35,'ID-40'!C35,'ID-44'!C35,'ID-45'!C35,'ID-57'!C35,'ID-59'!C35)/SQRT('SAMPLE SIZE'!$B$4)</f>
        <v>0.25876089694433735</v>
      </c>
      <c r="D28" s="1">
        <f>STDEV('ID-13'!C35,'ID-14'!D35,'ID-15'!C35,'ID-16'!B35,'ID-18'!C35,'ID-26'!D35,'ID-29'!D35,'ID-30'!D35,'ID-33'!C35,'ID-34'!D35,'ID-36'!C35,'ID-37'!C35,'ID-38'!D35,'ID-39'!D35,'ID-40'!D35,'ID-45'!D35,'ID-59'!D35,'ID-71'!C35)/SQRT('SAMPLE SIZE'!$C$4)</f>
        <v>0.35854492636848234</v>
      </c>
      <c r="E28" s="1">
        <f>STDEV('ID-03'!B35,'ID-09'!C35,'ID-13'!D35,'ID-15'!D35,'ID-16'!C35,'ID-18'!D35,'ID-24'!D35,'ID-29'!E35,'ID-30'!E35,'ID-33'!D35,'ID-34'!E35,'ID-36'!D35,'ID-38'!E35,'ID-39'!E35,'ID-40'!E35,'ID-44'!D35,'ID-45'!E35,'ID-57'!D35,'ID-70'!C35,'ID-71'!D35)/SQRT('SAMPLE SIZE'!$D$4)</f>
        <v>0.34095678241216937</v>
      </c>
      <c r="F28" s="1">
        <f>STDEV('ID-01'!B35,'ID-02'!B35,'ID-03'!C35,'ID-06'!B35,'ID-08'!C35,'ID-09'!D35,'ID-12'!B35,'ID-16'!D35,'ID-18'!E35,'ID-24'!E35,'ID-29'!F35,'ID-33'!E35,'ID-34'!F35,'ID-36'!E35,'ID-38'!F35,'ID-39'!F35,'ID-40'!F35,'ID-45'!F35,'ID-53'!C35,'ID-54'!B35,'ID-57'!E35,'ID-71'!E35)/SQRT('SAMPLE SIZE'!$E$4)</f>
        <v>0.33072005656382408</v>
      </c>
      <c r="G28" s="1">
        <f>STDEV('ID-01'!C35,'ID-02'!C35,'ID-03'!D35,'ID-07'!B35,'ID-08'!D35,'ID-11'!D35,'ID-18'!F35,'ID-24'!F35,'ID-29'!G35,'ID-31'!B35,'ID-33'!F35,'ID-34'!G35,'ID-36'!F35,'ID-39'!G35,'ID-40'!G35,'ID-44'!E35,'ID-45'!G35,'ID-50'!B35,'ID-53'!D35,'ID-54'!C35,'ID-57'!F35,'ID-59'!E35,'ID-70'!D35,'ID-71'!F35)/SQRT('SAMPLE SIZE'!$F$4)</f>
        <v>0.31822513212691322</v>
      </c>
      <c r="H28" s="1">
        <f>STDEV('ID-03'!E35,'ID-11'!E35,'ID-13'!E35,'ID-15'!E35,'ID-16'!E35,'ID-18'!G35,'ID-24'!G35,'ID-29'!H35,'ID-30'!F35,'ID-31'!C35,'ID-33'!G35,'ID-34'!H35,'ID-40'!H35,'ID-44'!F35,'ID-45'!H35,'ID-54'!D35,'ID-57'!G35,'ID-59'!F35,'ID-70'!E35,'ID-71'!G35)/SQRT('SAMPLE SIZE'!$G$4)</f>
        <v>0.26483263329284357</v>
      </c>
      <c r="I28" s="1">
        <f>STDEV('ID-12'!C35,'ID-18'!H35,'ID-24'!H35,'ID-29'!I35,'ID-40'!I35,'ID-44'!G35,'ID-45'!I35,'ID-59'!G35)/SQRT('SAMPLE SIZE'!$H$4)</f>
        <v>0.42311756644049248</v>
      </c>
      <c r="J28" s="1">
        <f>STDEV('ID-31'!D35,'ID-40'!J35,'ID-44'!H35,'ID-45'!J35,'ID-57'!H35)/SQRT('SAMPLE SIZE'!$I$4)</f>
        <v>1.0109653183999974</v>
      </c>
      <c r="K28" s="1">
        <f>STDEV('ID-26'!E35,'ID-31'!E35,'ID-34'!I35,'ID-36'!G35,'ID-40'!K35,'ID-44'!I35,'ID-57'!I35)/SQRT('SAMPLE SIZE'!$J$4)</f>
        <v>0.91188459329768012</v>
      </c>
    </row>
    <row r="29" spans="1:11" x14ac:dyDescent="0.25">
      <c r="A29" s="1">
        <v>3.125</v>
      </c>
      <c r="B29" s="1">
        <f>STDEV('ID-11'!B36,'ID-13'!B36,'ID-14'!B36,'ID-15'!B36,'ID-24'!B36,'ID-26'!B36,'ID-29'!B36,'ID-30'!B36,'ID-32'!B36,'ID-33'!B36,'ID-34'!B36,'ID-37'!B36,'ID-38'!B36,'ID-39'!B36,'ID-40'!B36,'ID-44'!B36,'ID-45'!B36,'ID-53'!B36,'ID-57'!B36,'ID-59'!B36,'ID-70'!B36,'ID-71'!B36)/SQRT('SAMPLE SIZE'!$A$4)</f>
        <v>0.20577590810022572</v>
      </c>
      <c r="C29" s="1">
        <f>STDEV('ID-08'!B36,'ID-09'!B36,'ID-11'!C36,'ID-14'!C36,'ID-18'!B36,'ID-24'!C36,'ID-26'!C36,'ID-29'!C36,'ID-30'!C36,'ID-34'!C36,'ID-36'!B36,'ID-38'!C36,'ID-39'!C36,'ID-40'!C36,'ID-44'!C36,'ID-45'!C36,'ID-57'!C36,'ID-59'!C36)/SQRT('SAMPLE SIZE'!$B$4)</f>
        <v>0.25729221369289085</v>
      </c>
      <c r="D29" s="1">
        <f>STDEV('ID-13'!C36,'ID-14'!D36,'ID-15'!C36,'ID-16'!B36,'ID-18'!C36,'ID-26'!D36,'ID-29'!D36,'ID-30'!D36,'ID-33'!C36,'ID-34'!D36,'ID-36'!C36,'ID-37'!C36,'ID-38'!D36,'ID-39'!D36,'ID-40'!D36,'ID-45'!D36,'ID-59'!D36,'ID-71'!C36)/SQRT('SAMPLE SIZE'!$C$4)</f>
        <v>0.36756632875141237</v>
      </c>
      <c r="E29" s="1">
        <f>STDEV('ID-03'!B36,'ID-09'!C36,'ID-13'!D36,'ID-15'!D36,'ID-16'!C36,'ID-18'!D36,'ID-24'!D36,'ID-29'!E36,'ID-30'!E36,'ID-33'!D36,'ID-34'!E36,'ID-36'!D36,'ID-38'!E36,'ID-39'!E36,'ID-40'!E36,'ID-44'!D36,'ID-45'!E36,'ID-57'!D36,'ID-70'!C36,'ID-71'!D36)/SQRT('SAMPLE SIZE'!$D$4)</f>
        <v>0.33963495616250655</v>
      </c>
      <c r="F29" s="1">
        <f>STDEV('ID-01'!B36,'ID-02'!B36,'ID-03'!C36,'ID-06'!B36,'ID-08'!C36,'ID-09'!D36,'ID-12'!B36,'ID-16'!D36,'ID-18'!E36,'ID-24'!E36,'ID-29'!F36,'ID-33'!E36,'ID-34'!F36,'ID-36'!E36,'ID-38'!F36,'ID-39'!F36,'ID-40'!F36,'ID-45'!F36,'ID-53'!C36,'ID-54'!B36,'ID-57'!E36,'ID-71'!E36)/SQRT('SAMPLE SIZE'!$E$4)</f>
        <v>0.33041387278424095</v>
      </c>
      <c r="G29" s="1">
        <f>STDEV('ID-01'!C36,'ID-02'!C36,'ID-03'!D36,'ID-07'!B36,'ID-08'!D36,'ID-11'!D36,'ID-18'!F36,'ID-24'!F36,'ID-29'!G36,'ID-31'!B36,'ID-33'!F36,'ID-34'!G36,'ID-36'!F36,'ID-39'!G36,'ID-40'!G36,'ID-44'!E36,'ID-45'!G36,'ID-50'!B36,'ID-53'!D36,'ID-54'!C36,'ID-57'!F36,'ID-59'!E36,'ID-70'!D36,'ID-71'!F36)/SQRT('SAMPLE SIZE'!$F$4)</f>
        <v>0.31808207422719531</v>
      </c>
      <c r="H29" s="1">
        <f>STDEV('ID-03'!E36,'ID-11'!E36,'ID-13'!E36,'ID-15'!E36,'ID-16'!E36,'ID-18'!G36,'ID-24'!G36,'ID-29'!H36,'ID-30'!F36,'ID-31'!C36,'ID-33'!G36,'ID-34'!H36,'ID-40'!H36,'ID-44'!F36,'ID-45'!H36,'ID-54'!D36,'ID-57'!G36,'ID-59'!F36,'ID-70'!E36,'ID-71'!G36)/SQRT('SAMPLE SIZE'!$G$4)</f>
        <v>0.26494019121359746</v>
      </c>
      <c r="I29" s="1">
        <f>STDEV('ID-12'!C36,'ID-18'!H36,'ID-24'!H36,'ID-29'!I36,'ID-40'!I36,'ID-44'!G36,'ID-45'!I36,'ID-59'!G36)/SQRT('SAMPLE SIZE'!$H$4)</f>
        <v>0.42709124899654471</v>
      </c>
      <c r="J29" s="1">
        <f>STDEV('ID-31'!D36,'ID-40'!J36,'ID-44'!H36,'ID-45'!J36,'ID-57'!H36)/SQRT('SAMPLE SIZE'!$I$4)</f>
        <v>0.9987821218884001</v>
      </c>
      <c r="K29" s="1">
        <f>STDEV('ID-26'!E36,'ID-31'!E36,'ID-34'!I36,'ID-36'!G36,'ID-40'!K36,'ID-44'!I36,'ID-57'!I36)/SQRT('SAMPLE SIZE'!$J$4)</f>
        <v>0.90500857989122629</v>
      </c>
    </row>
    <row r="30" spans="1:11" x14ac:dyDescent="0.25">
      <c r="A30" s="1">
        <v>3.25</v>
      </c>
      <c r="B30" s="1">
        <f>STDEV('ID-11'!B37,'ID-13'!B37,'ID-14'!B37,'ID-15'!B37,'ID-24'!B37,'ID-26'!B37,'ID-29'!B37,'ID-30'!B37,'ID-32'!B37,'ID-33'!B37,'ID-34'!B37,'ID-37'!B37,'ID-38'!B37,'ID-39'!B37,'ID-40'!B37,'ID-44'!B37,'ID-45'!B37,'ID-53'!B37,'ID-57'!B37,'ID-59'!B37,'ID-70'!B37,'ID-71'!B37)/SQRT('SAMPLE SIZE'!$A$4)</f>
        <v>0.20493300363294104</v>
      </c>
      <c r="C30" s="1">
        <f>STDEV('ID-08'!B37,'ID-09'!B37,'ID-11'!C37,'ID-14'!C37,'ID-18'!B37,'ID-24'!C37,'ID-26'!C37,'ID-29'!C37,'ID-30'!C37,'ID-34'!C37,'ID-36'!B37,'ID-38'!C37,'ID-39'!C37,'ID-40'!C37,'ID-44'!C37,'ID-45'!C37,'ID-57'!C37,'ID-59'!C37)/SQRT('SAMPLE SIZE'!$B$4)</f>
        <v>0.25653053731998354</v>
      </c>
      <c r="D30" s="1">
        <f>STDEV('ID-13'!C37,'ID-14'!D37,'ID-15'!C37,'ID-16'!B37,'ID-18'!C37,'ID-26'!D37,'ID-29'!D37,'ID-30'!D37,'ID-33'!C37,'ID-34'!D37,'ID-36'!C37,'ID-37'!C37,'ID-38'!D37,'ID-39'!D37,'ID-40'!D37,'ID-45'!D37,'ID-59'!D37,'ID-71'!C37)/SQRT('SAMPLE SIZE'!$C$4)</f>
        <v>0.36829812275741763</v>
      </c>
      <c r="E30" s="1">
        <f>STDEV('ID-03'!B37,'ID-09'!C37,'ID-13'!D37,'ID-15'!D37,'ID-16'!C37,'ID-18'!D37,'ID-24'!D37,'ID-29'!E37,'ID-30'!E37,'ID-33'!D37,'ID-34'!E37,'ID-36'!D37,'ID-38'!E37,'ID-39'!E37,'ID-40'!E37,'ID-44'!D37,'ID-45'!E37,'ID-57'!D37,'ID-70'!C37,'ID-71'!D37)/SQRT('SAMPLE SIZE'!$D$4)</f>
        <v>0.33973958907491059</v>
      </c>
      <c r="F30" s="1">
        <f>STDEV('ID-01'!B37,'ID-02'!B37,'ID-03'!C37,'ID-06'!B37,'ID-08'!C37,'ID-09'!D37,'ID-12'!B37,'ID-16'!D37,'ID-18'!E37,'ID-24'!E37,'ID-29'!F37,'ID-33'!E37,'ID-34'!F37,'ID-36'!E37,'ID-38'!F37,'ID-39'!F37,'ID-40'!F37,'ID-45'!F37,'ID-53'!C37,'ID-54'!B37,'ID-57'!E37,'ID-71'!E37)/SQRT('SAMPLE SIZE'!$E$4)</f>
        <v>0.33059982768902529</v>
      </c>
      <c r="G30" s="1">
        <f>STDEV('ID-01'!C37,'ID-02'!C37,'ID-03'!D37,'ID-07'!B37,'ID-08'!D37,'ID-11'!D37,'ID-18'!F37,'ID-24'!F37,'ID-29'!G37,'ID-31'!B37,'ID-33'!F37,'ID-34'!G37,'ID-36'!F37,'ID-39'!G37,'ID-40'!G37,'ID-44'!E37,'ID-45'!G37,'ID-50'!B37,'ID-53'!D37,'ID-54'!C37,'ID-57'!F37,'ID-59'!E37,'ID-70'!D37,'ID-71'!F37)/SQRT('SAMPLE SIZE'!$F$4)</f>
        <v>0.31859076246657247</v>
      </c>
      <c r="H30" s="1">
        <f>STDEV('ID-03'!E37,'ID-11'!E37,'ID-13'!E37,'ID-15'!E37,'ID-16'!E37,'ID-18'!G37,'ID-24'!G37,'ID-29'!H37,'ID-30'!F37,'ID-31'!C37,'ID-33'!G37,'ID-34'!H37,'ID-40'!H37,'ID-44'!F37,'ID-45'!H37,'ID-54'!D37,'ID-57'!G37,'ID-59'!F37,'ID-70'!E37,'ID-71'!G37)/SQRT('SAMPLE SIZE'!$G$4)</f>
        <v>0.26605979890844228</v>
      </c>
      <c r="I30" s="1">
        <f>STDEV('ID-12'!C37,'ID-18'!H37,'ID-24'!H37,'ID-29'!I37,'ID-40'!I37,'ID-44'!G37,'ID-45'!I37,'ID-59'!G37)/SQRT('SAMPLE SIZE'!$H$4)</f>
        <v>0.42835327198017653</v>
      </c>
      <c r="J30" s="1">
        <f>STDEV('ID-31'!D37,'ID-40'!J37,'ID-44'!H37,'ID-45'!J37,'ID-57'!H37)/SQRT('SAMPLE SIZE'!$I$4)</f>
        <v>0.99070072283812793</v>
      </c>
      <c r="K30" s="1">
        <f>STDEV('ID-26'!E37,'ID-31'!E37,'ID-34'!I37,'ID-36'!G37,'ID-40'!K37,'ID-44'!I37,'ID-57'!I37)/SQRT('SAMPLE SIZE'!$J$4)</f>
        <v>0.89813481135264406</v>
      </c>
    </row>
    <row r="31" spans="1:11" x14ac:dyDescent="0.25">
      <c r="A31" s="1">
        <v>3.375</v>
      </c>
      <c r="B31" s="1">
        <f>STDEV('ID-11'!B38,'ID-13'!B38,'ID-14'!B38,'ID-15'!B38,'ID-24'!B38,'ID-26'!B38,'ID-29'!B38,'ID-30'!B38,'ID-32'!B38,'ID-33'!B38,'ID-34'!B38,'ID-37'!B38,'ID-38'!B38,'ID-39'!B38,'ID-40'!B38,'ID-44'!B38,'ID-45'!B38,'ID-53'!B38,'ID-57'!B38,'ID-59'!B38,'ID-70'!B38,'ID-71'!B38)/SQRT('SAMPLE SIZE'!$A$4)</f>
        <v>0.2042140996625002</v>
      </c>
      <c r="C31" s="1">
        <f>STDEV('ID-08'!B38,'ID-09'!B38,'ID-11'!C38,'ID-14'!C38,'ID-18'!B38,'ID-24'!C38,'ID-26'!C38,'ID-29'!C38,'ID-30'!C38,'ID-34'!C38,'ID-36'!B38,'ID-38'!C38,'ID-39'!C38,'ID-40'!C38,'ID-44'!C38,'ID-45'!C38,'ID-57'!C38,'ID-59'!C38)/SQRT('SAMPLE SIZE'!$B$4)</f>
        <v>0.25569662811772303</v>
      </c>
      <c r="D31" s="1">
        <f>STDEV('ID-13'!C38,'ID-14'!D38,'ID-15'!C38,'ID-16'!B38,'ID-18'!C38,'ID-26'!D38,'ID-29'!D38,'ID-30'!D38,'ID-33'!C38,'ID-34'!D38,'ID-36'!C38,'ID-37'!C38,'ID-38'!D38,'ID-39'!D38,'ID-40'!D38,'ID-45'!D38,'ID-59'!D38,'ID-71'!C38)/SQRT('SAMPLE SIZE'!$C$4)</f>
        <v>0.36806380225214402</v>
      </c>
      <c r="E31" s="1">
        <f>STDEV('ID-03'!B38,'ID-09'!C38,'ID-13'!D38,'ID-15'!D38,'ID-16'!C38,'ID-18'!D38,'ID-24'!D38,'ID-29'!E38,'ID-30'!E38,'ID-33'!D38,'ID-34'!E38,'ID-36'!D38,'ID-38'!E38,'ID-39'!E38,'ID-40'!E38,'ID-44'!D38,'ID-45'!E38,'ID-57'!D38,'ID-70'!C38,'ID-71'!D38)/SQRT('SAMPLE SIZE'!$D$4)</f>
        <v>0.33649568912071393</v>
      </c>
      <c r="F31" s="1">
        <f>STDEV('ID-01'!B38,'ID-02'!B38,'ID-03'!C38,'ID-06'!B38,'ID-08'!C38,'ID-09'!D38,'ID-12'!B38,'ID-16'!D38,'ID-18'!E38,'ID-24'!E38,'ID-29'!F38,'ID-33'!E38,'ID-34'!F38,'ID-36'!E38,'ID-38'!F38,'ID-39'!F38,'ID-40'!F38,'ID-45'!F38,'ID-53'!C38,'ID-54'!B38,'ID-57'!E38,'ID-71'!E38)/SQRT('SAMPLE SIZE'!$E$4)</f>
        <v>0.33034669493023189</v>
      </c>
      <c r="G31" s="1">
        <f>STDEV('ID-01'!C38,'ID-02'!C38,'ID-03'!D38,'ID-07'!B38,'ID-08'!D38,'ID-11'!D38,'ID-18'!F38,'ID-24'!F38,'ID-29'!G38,'ID-31'!B38,'ID-33'!F38,'ID-34'!G38,'ID-36'!F38,'ID-39'!G38,'ID-40'!G38,'ID-44'!E38,'ID-45'!G38,'ID-50'!B38,'ID-53'!D38,'ID-54'!C38,'ID-57'!F38,'ID-59'!E38,'ID-70'!D38,'ID-71'!F38)/SQRT('SAMPLE SIZE'!$F$4)</f>
        <v>0.31819946292201057</v>
      </c>
      <c r="H31" s="1">
        <f>STDEV('ID-03'!E38,'ID-11'!E38,'ID-13'!E38,'ID-15'!E38,'ID-16'!E38,'ID-18'!G38,'ID-24'!G38,'ID-29'!H38,'ID-30'!F38,'ID-31'!C38,'ID-33'!G38,'ID-34'!H38,'ID-40'!H38,'ID-44'!F38,'ID-45'!H38,'ID-54'!D38,'ID-57'!G38,'ID-59'!F38,'ID-70'!E38,'ID-71'!G38)/SQRT('SAMPLE SIZE'!$G$4)</f>
        <v>0.26677631331457574</v>
      </c>
      <c r="I31" s="1">
        <f>STDEV('ID-12'!C38,'ID-18'!H38,'ID-24'!H38,'ID-29'!I38,'ID-40'!I38,'ID-44'!G38,'ID-45'!I38,'ID-59'!G38)/SQRT('SAMPLE SIZE'!$H$4)</f>
        <v>0.42745326273364787</v>
      </c>
      <c r="J31" s="1">
        <f>STDEV('ID-31'!D38,'ID-40'!J38,'ID-44'!H38,'ID-45'!J38,'ID-57'!H38)/SQRT('SAMPLE SIZE'!$I$4)</f>
        <v>1.0013506799666074</v>
      </c>
      <c r="K31" s="1">
        <f>STDEV('ID-26'!E38,'ID-31'!E38,'ID-34'!I38,'ID-36'!G38,'ID-40'!K38,'ID-44'!I38,'ID-57'!I38)/SQRT('SAMPLE SIZE'!$J$4)</f>
        <v>0.88794625116077608</v>
      </c>
    </row>
    <row r="32" spans="1:11" x14ac:dyDescent="0.25">
      <c r="A32" s="1">
        <v>3.5</v>
      </c>
      <c r="B32" s="1">
        <f>STDEV('ID-11'!B39,'ID-13'!B39,'ID-14'!B39,'ID-15'!B39,'ID-24'!B39,'ID-26'!B39,'ID-29'!B39,'ID-30'!B39,'ID-32'!B39,'ID-33'!B39,'ID-34'!B39,'ID-37'!B39,'ID-38'!B39,'ID-39'!B39,'ID-40'!B39,'ID-44'!B39,'ID-45'!B39,'ID-53'!B39,'ID-57'!B39,'ID-59'!B39,'ID-70'!B39,'ID-71'!B39)/SQRT('SAMPLE SIZE'!$A$4)</f>
        <v>0.20515099672267947</v>
      </c>
      <c r="C32" s="1">
        <f>STDEV('ID-08'!B39,'ID-09'!B39,'ID-11'!C39,'ID-14'!C39,'ID-18'!B39,'ID-24'!C39,'ID-26'!C39,'ID-29'!C39,'ID-30'!C39,'ID-34'!C39,'ID-36'!B39,'ID-38'!C39,'ID-39'!C39,'ID-40'!C39,'ID-44'!C39,'ID-45'!C39,'ID-57'!C39,'ID-59'!C39)/SQRT('SAMPLE SIZE'!$B$4)</f>
        <v>0.25804439607309471</v>
      </c>
      <c r="D32" s="1">
        <f>STDEV('ID-13'!C39,'ID-14'!D39,'ID-15'!C39,'ID-16'!B39,'ID-18'!C39,'ID-26'!D39,'ID-29'!D39,'ID-30'!D39,'ID-33'!C39,'ID-34'!D39,'ID-36'!C39,'ID-37'!C39,'ID-38'!D39,'ID-39'!D39,'ID-40'!D39,'ID-45'!D39,'ID-59'!D39,'ID-71'!C39)/SQRT('SAMPLE SIZE'!$C$4)</f>
        <v>0.37383636279591453</v>
      </c>
      <c r="E32" s="1">
        <f>STDEV('ID-03'!B39,'ID-09'!C39,'ID-13'!D39,'ID-15'!D39,'ID-16'!C39,'ID-18'!D39,'ID-24'!D39,'ID-29'!E39,'ID-30'!E39,'ID-33'!D39,'ID-34'!E39,'ID-36'!D39,'ID-38'!E39,'ID-39'!E39,'ID-40'!E39,'ID-44'!D39,'ID-45'!E39,'ID-57'!D39,'ID-70'!C39,'ID-71'!D39)/SQRT('SAMPLE SIZE'!$D$4)</f>
        <v>0.33391385617677849</v>
      </c>
      <c r="F32" s="1">
        <f>STDEV('ID-01'!B39,'ID-02'!B39,'ID-03'!C39,'ID-06'!B39,'ID-08'!C39,'ID-09'!D39,'ID-12'!B39,'ID-16'!D39,'ID-18'!E39,'ID-24'!E39,'ID-29'!F39,'ID-33'!E39,'ID-34'!F39,'ID-36'!E39,'ID-38'!F39,'ID-39'!F39,'ID-40'!F39,'ID-45'!F39,'ID-53'!C39,'ID-54'!B39,'ID-57'!E39,'ID-71'!E39)/SQRT('SAMPLE SIZE'!$E$4)</f>
        <v>0.33059263168625325</v>
      </c>
      <c r="G32" s="1">
        <f>STDEV('ID-01'!C39,'ID-02'!C39,'ID-03'!D39,'ID-07'!B39,'ID-08'!D39,'ID-11'!D39,'ID-18'!F39,'ID-24'!F39,'ID-29'!G39,'ID-31'!B39,'ID-33'!F39,'ID-34'!G39,'ID-36'!F39,'ID-39'!G39,'ID-40'!G39,'ID-44'!E39,'ID-45'!G39,'ID-50'!B39,'ID-53'!D39,'ID-54'!C39,'ID-57'!F39,'ID-59'!E39,'ID-70'!D39,'ID-71'!F39)/SQRT('SAMPLE SIZE'!$F$4)</f>
        <v>0.31872531448855657</v>
      </c>
      <c r="H32" s="1">
        <f>STDEV('ID-03'!E39,'ID-11'!E39,'ID-13'!E39,'ID-15'!E39,'ID-16'!E39,'ID-18'!G39,'ID-24'!G39,'ID-29'!H39,'ID-30'!F39,'ID-31'!C39,'ID-33'!G39,'ID-34'!H39,'ID-40'!H39,'ID-44'!F39,'ID-45'!H39,'ID-54'!D39,'ID-57'!G39,'ID-59'!F39,'ID-70'!E39,'ID-71'!G39)/SQRT('SAMPLE SIZE'!$G$4)</f>
        <v>0.26728068089329082</v>
      </c>
      <c r="I32" s="1">
        <f>STDEV('ID-12'!C39,'ID-18'!H39,'ID-24'!H39,'ID-29'!I39,'ID-40'!I39,'ID-44'!G39,'ID-45'!I39,'ID-59'!G39)/SQRT('SAMPLE SIZE'!$H$4)</f>
        <v>0.4346870396338538</v>
      </c>
      <c r="J32" s="1">
        <f>STDEV('ID-31'!D39,'ID-40'!J39,'ID-44'!H39,'ID-45'!J39,'ID-57'!H39)/SQRT('SAMPLE SIZE'!$I$4)</f>
        <v>0.99413897994440015</v>
      </c>
      <c r="K32" s="1">
        <f>STDEV('ID-26'!E39,'ID-31'!E39,'ID-34'!I39,'ID-36'!G39,'ID-40'!K39,'ID-44'!I39,'ID-57'!I39)/SQRT('SAMPLE SIZE'!$J$4)</f>
        <v>0.87953122708012033</v>
      </c>
    </row>
    <row r="33" spans="1:11" x14ac:dyDescent="0.25">
      <c r="A33" s="1">
        <v>3.625</v>
      </c>
      <c r="B33" s="1">
        <f>STDEV('ID-11'!B40,'ID-13'!B40,'ID-14'!B40,'ID-15'!B40,'ID-24'!B40,'ID-26'!B40,'ID-29'!B40,'ID-30'!B40,'ID-32'!B40,'ID-33'!B40,'ID-34'!B40,'ID-37'!B40,'ID-38'!B40,'ID-39'!B40,'ID-40'!B40,'ID-44'!B40,'ID-45'!B40,'ID-53'!B40,'ID-57'!B40,'ID-59'!B40,'ID-70'!B40,'ID-71'!B40)/SQRT('SAMPLE SIZE'!$A$4)</f>
        <v>0.20517485348394401</v>
      </c>
      <c r="C33" s="1">
        <f>STDEV('ID-08'!B40,'ID-09'!B40,'ID-11'!C40,'ID-14'!C40,'ID-18'!B40,'ID-24'!C40,'ID-26'!C40,'ID-29'!C40,'ID-30'!C40,'ID-34'!C40,'ID-36'!B40,'ID-38'!C40,'ID-39'!C40,'ID-40'!C40,'ID-44'!C40,'ID-45'!C40,'ID-57'!C40,'ID-59'!C40)/SQRT('SAMPLE SIZE'!$B$4)</f>
        <v>0.25654392964069217</v>
      </c>
      <c r="D33" s="1">
        <f>STDEV('ID-13'!C40,'ID-14'!D40,'ID-15'!C40,'ID-16'!B40,'ID-18'!C40,'ID-26'!D40,'ID-29'!D40,'ID-30'!D40,'ID-33'!C40,'ID-34'!D40,'ID-36'!C40,'ID-37'!C40,'ID-38'!D40,'ID-39'!D40,'ID-40'!D40,'ID-45'!D40,'ID-59'!D40,'ID-71'!C40)/SQRT('SAMPLE SIZE'!$C$4)</f>
        <v>0.3784628709116552</v>
      </c>
      <c r="E33" s="1">
        <f>STDEV('ID-03'!B40,'ID-09'!C40,'ID-13'!D40,'ID-15'!D40,'ID-16'!C40,'ID-18'!D40,'ID-24'!D40,'ID-29'!E40,'ID-30'!E40,'ID-33'!D40,'ID-34'!E40,'ID-36'!D40,'ID-38'!E40,'ID-39'!E40,'ID-40'!E40,'ID-44'!D40,'ID-45'!E40,'ID-57'!D40,'ID-70'!C40,'ID-71'!D40)/SQRT('SAMPLE SIZE'!$D$4)</f>
        <v>0.33028941315683152</v>
      </c>
      <c r="F33" s="1">
        <f>STDEV('ID-01'!B40,'ID-02'!B40,'ID-03'!C40,'ID-06'!B40,'ID-08'!C40,'ID-09'!D40,'ID-12'!B40,'ID-16'!D40,'ID-18'!E40,'ID-24'!E40,'ID-29'!F40,'ID-33'!E40,'ID-34'!F40,'ID-36'!E40,'ID-38'!F40,'ID-39'!F40,'ID-40'!F40,'ID-45'!F40,'ID-53'!C40,'ID-54'!B40,'ID-57'!E40,'ID-71'!E40)/SQRT('SAMPLE SIZE'!$E$4)</f>
        <v>0.33132104196119461</v>
      </c>
      <c r="G33" s="1">
        <f>STDEV('ID-01'!C40,'ID-02'!C40,'ID-03'!D40,'ID-07'!B40,'ID-08'!D40,'ID-11'!D40,'ID-18'!F40,'ID-24'!F40,'ID-29'!G40,'ID-31'!B40,'ID-33'!F40,'ID-34'!G40,'ID-36'!F40,'ID-39'!G40,'ID-40'!G40,'ID-44'!E40,'ID-45'!G40,'ID-50'!B40,'ID-53'!D40,'ID-54'!C40,'ID-57'!F40,'ID-59'!E40,'ID-70'!D40,'ID-71'!F40)/SQRT('SAMPLE SIZE'!$F$4)</f>
        <v>0.31940288237717035</v>
      </c>
      <c r="H33" s="1">
        <f>STDEV('ID-03'!E40,'ID-11'!E40,'ID-13'!E40,'ID-15'!E40,'ID-16'!E40,'ID-18'!G40,'ID-24'!G40,'ID-29'!H40,'ID-30'!F40,'ID-31'!C40,'ID-33'!G40,'ID-34'!H40,'ID-40'!H40,'ID-44'!F40,'ID-45'!H40,'ID-54'!D40,'ID-57'!G40,'ID-59'!F40,'ID-70'!E40,'ID-71'!G40)/SQRT('SAMPLE SIZE'!$G$4)</f>
        <v>0.26574992273482684</v>
      </c>
      <c r="I33" s="1">
        <f>STDEV('ID-12'!C40,'ID-18'!H40,'ID-24'!H40,'ID-29'!I40,'ID-40'!I40,'ID-44'!G40,'ID-45'!I40,'ID-59'!G40)/SQRT('SAMPLE SIZE'!$H$4)</f>
        <v>0.43559464568034983</v>
      </c>
      <c r="J33" s="1">
        <f>STDEV('ID-31'!D40,'ID-40'!J40,'ID-44'!H40,'ID-45'!J40,'ID-57'!H40)/SQRT('SAMPLE SIZE'!$I$4)</f>
        <v>1.0237746575597504</v>
      </c>
      <c r="K33" s="1">
        <f>STDEV('ID-26'!E40,'ID-31'!E40,'ID-34'!I40,'ID-36'!G40,'ID-40'!K40,'ID-44'!I40,'ID-57'!I40)/SQRT('SAMPLE SIZE'!$J$4)</f>
        <v>0.87585411926310586</v>
      </c>
    </row>
    <row r="34" spans="1:11" x14ac:dyDescent="0.25">
      <c r="A34" s="1">
        <v>3.75</v>
      </c>
      <c r="B34" s="1">
        <f>STDEV('ID-11'!B41,'ID-13'!B41,'ID-14'!B41,'ID-15'!B41,'ID-24'!B41,'ID-26'!B41,'ID-29'!B41,'ID-30'!B41,'ID-32'!B41,'ID-33'!B41,'ID-34'!B41,'ID-37'!B41,'ID-38'!B41,'ID-39'!B41,'ID-40'!B41,'ID-44'!B41,'ID-45'!B41,'ID-53'!B41,'ID-57'!B41,'ID-59'!B41,'ID-70'!B41,'ID-71'!B41)/SQRT('SAMPLE SIZE'!$A$4)</f>
        <v>0.20260908899733457</v>
      </c>
      <c r="C34" s="1">
        <f>STDEV('ID-08'!B41,'ID-09'!B41,'ID-11'!C41,'ID-14'!C41,'ID-18'!B41,'ID-24'!C41,'ID-26'!C41,'ID-29'!C41,'ID-30'!C41,'ID-34'!C41,'ID-36'!B41,'ID-38'!C41,'ID-39'!C41,'ID-40'!C41,'ID-44'!C41,'ID-45'!C41,'ID-57'!C41,'ID-59'!C41)/SQRT('SAMPLE SIZE'!$B$4)</f>
        <v>0.25774668296869635</v>
      </c>
      <c r="D34" s="1">
        <f>STDEV('ID-13'!C41,'ID-14'!D41,'ID-15'!C41,'ID-16'!B41,'ID-18'!C41,'ID-26'!D41,'ID-29'!D41,'ID-30'!D41,'ID-33'!C41,'ID-34'!D41,'ID-36'!C41,'ID-37'!C41,'ID-38'!D41,'ID-39'!D41,'ID-40'!D41,'ID-45'!D41,'ID-59'!D41,'ID-71'!C41)/SQRT('SAMPLE SIZE'!$C$4)</f>
        <v>0.3798113750294726</v>
      </c>
      <c r="E34" s="1">
        <f>STDEV('ID-03'!B41,'ID-09'!C41,'ID-13'!D41,'ID-15'!D41,'ID-16'!C41,'ID-18'!D41,'ID-24'!D41,'ID-29'!E41,'ID-30'!E41,'ID-33'!D41,'ID-34'!E41,'ID-36'!D41,'ID-38'!E41,'ID-39'!E41,'ID-40'!E41,'ID-44'!D41,'ID-45'!E41,'ID-57'!D41,'ID-70'!C41,'ID-71'!D41)/SQRT('SAMPLE SIZE'!$D$4)</f>
        <v>0.32676481438586935</v>
      </c>
      <c r="F34" s="1">
        <f>STDEV('ID-01'!B41,'ID-02'!B41,'ID-03'!C41,'ID-06'!B41,'ID-08'!C41,'ID-09'!D41,'ID-12'!B41,'ID-16'!D41,'ID-18'!E41,'ID-24'!E41,'ID-29'!F41,'ID-33'!E41,'ID-34'!F41,'ID-36'!E41,'ID-38'!F41,'ID-39'!F41,'ID-40'!F41,'ID-45'!F41,'ID-53'!C41,'ID-54'!B41,'ID-57'!E41,'ID-71'!E41)/SQRT('SAMPLE SIZE'!$E$4)</f>
        <v>0.33142253843825553</v>
      </c>
      <c r="G34" s="1">
        <f>STDEV('ID-01'!C41,'ID-02'!C41,'ID-03'!D41,'ID-07'!B41,'ID-08'!D41,'ID-11'!D41,'ID-18'!F41,'ID-24'!F41,'ID-29'!G41,'ID-31'!B41,'ID-33'!F41,'ID-34'!G41,'ID-36'!F41,'ID-39'!G41,'ID-40'!G41,'ID-44'!E41,'ID-45'!G41,'ID-50'!B41,'ID-53'!D41,'ID-54'!C41,'ID-57'!F41,'ID-59'!E41,'ID-70'!D41,'ID-71'!F41)/SQRT('SAMPLE SIZE'!$F$4)</f>
        <v>0.31961660616041698</v>
      </c>
      <c r="H34" s="1">
        <f>STDEV('ID-03'!E41,'ID-11'!E41,'ID-13'!E41,'ID-15'!E41,'ID-16'!E41,'ID-18'!G41,'ID-24'!G41,'ID-29'!H41,'ID-30'!F41,'ID-31'!C41,'ID-33'!G41,'ID-34'!H41,'ID-40'!H41,'ID-44'!F41,'ID-45'!H41,'ID-54'!D41,'ID-57'!G41,'ID-59'!F41,'ID-70'!E41,'ID-71'!G41)/SQRT('SAMPLE SIZE'!$G$4)</f>
        <v>0.26489308188616167</v>
      </c>
      <c r="I34" s="1">
        <f>STDEV('ID-12'!C41,'ID-18'!H41,'ID-24'!H41,'ID-29'!I41,'ID-40'!I41,'ID-44'!G41,'ID-45'!I41,'ID-59'!G41)/SQRT('SAMPLE SIZE'!$H$4)</f>
        <v>0.42495394277338622</v>
      </c>
      <c r="J34" s="1">
        <f>STDEV('ID-31'!D41,'ID-40'!J41,'ID-44'!H41,'ID-45'!J41,'ID-57'!H41)/SQRT('SAMPLE SIZE'!$I$4)</f>
        <v>1.0167585469744713</v>
      </c>
      <c r="K34" s="1">
        <f>STDEV('ID-26'!E41,'ID-31'!E41,'ID-34'!I41,'ID-36'!G41,'ID-40'!K41,'ID-44'!I41,'ID-57'!I41)/SQRT('SAMPLE SIZE'!$J$4)</f>
        <v>0.87346197835772343</v>
      </c>
    </row>
    <row r="35" spans="1:11" x14ac:dyDescent="0.25">
      <c r="A35" s="1">
        <v>3.875</v>
      </c>
      <c r="B35" s="1">
        <f>STDEV('ID-11'!B42,'ID-13'!B42,'ID-14'!B42,'ID-15'!B42,'ID-24'!B42,'ID-26'!B42,'ID-29'!B42,'ID-30'!B42,'ID-32'!B42,'ID-33'!B42,'ID-34'!B42,'ID-37'!B42,'ID-38'!B42,'ID-39'!B42,'ID-40'!B42,'ID-44'!B42,'ID-45'!B42,'ID-53'!B42,'ID-57'!B42,'ID-59'!B42,'ID-70'!B42,'ID-71'!B42)/SQRT('SAMPLE SIZE'!$A$4)</f>
        <v>0.20244369855241642</v>
      </c>
      <c r="C35" s="1">
        <f>STDEV('ID-08'!B42,'ID-09'!B42,'ID-11'!C42,'ID-14'!C42,'ID-18'!B42,'ID-24'!C42,'ID-26'!C42,'ID-29'!C42,'ID-30'!C42,'ID-34'!C42,'ID-36'!B42,'ID-38'!C42,'ID-39'!C42,'ID-40'!C42,'ID-44'!C42,'ID-45'!C42,'ID-57'!C42,'ID-59'!C42)/SQRT('SAMPLE SIZE'!$B$4)</f>
        <v>0.25754211504892188</v>
      </c>
      <c r="D35" s="1">
        <f>STDEV('ID-13'!C42,'ID-14'!D42,'ID-15'!C42,'ID-16'!B42,'ID-18'!C42,'ID-26'!D42,'ID-29'!D42,'ID-30'!D42,'ID-33'!C42,'ID-34'!D42,'ID-36'!C42,'ID-37'!C42,'ID-38'!D42,'ID-39'!D42,'ID-40'!D42,'ID-45'!D42,'ID-59'!D42,'ID-71'!C42)/SQRT('SAMPLE SIZE'!$C$4)</f>
        <v>0.38611850638385875</v>
      </c>
      <c r="E35" s="1">
        <f>STDEV('ID-03'!B42,'ID-09'!C42,'ID-13'!D42,'ID-15'!D42,'ID-16'!C42,'ID-18'!D42,'ID-24'!D42,'ID-29'!E42,'ID-30'!E42,'ID-33'!D42,'ID-34'!E42,'ID-36'!D42,'ID-38'!E42,'ID-39'!E42,'ID-40'!E42,'ID-44'!D42,'ID-45'!E42,'ID-57'!D42,'ID-70'!C42,'ID-71'!D42)/SQRT('SAMPLE SIZE'!$D$4)</f>
        <v>0.32335415537054063</v>
      </c>
      <c r="F35" s="1">
        <f>STDEV('ID-01'!B42,'ID-02'!B42,'ID-03'!C42,'ID-06'!B42,'ID-08'!C42,'ID-09'!D42,'ID-12'!B42,'ID-16'!D42,'ID-18'!E42,'ID-24'!E42,'ID-29'!F42,'ID-33'!E42,'ID-34'!F42,'ID-36'!E42,'ID-38'!F42,'ID-39'!F42,'ID-40'!F42,'ID-45'!F42,'ID-53'!C42,'ID-54'!B42,'ID-57'!E42,'ID-71'!E42)/SQRT('SAMPLE SIZE'!$E$4)</f>
        <v>0.33125668073281972</v>
      </c>
      <c r="G35" s="1">
        <f>STDEV('ID-01'!C42,'ID-02'!C42,'ID-03'!D42,'ID-07'!B42,'ID-08'!D42,'ID-11'!D42,'ID-18'!F42,'ID-24'!F42,'ID-29'!G42,'ID-31'!B42,'ID-33'!F42,'ID-34'!G42,'ID-36'!F42,'ID-39'!G42,'ID-40'!G42,'ID-44'!E42,'ID-45'!G42,'ID-50'!B42,'ID-53'!D42,'ID-54'!C42,'ID-57'!F42,'ID-59'!E42,'ID-70'!D42,'ID-71'!F42)/SQRT('SAMPLE SIZE'!$F$4)</f>
        <v>0.31949400642650461</v>
      </c>
      <c r="H35" s="1">
        <f>STDEV('ID-03'!E42,'ID-11'!E42,'ID-13'!E42,'ID-15'!E42,'ID-16'!E42,'ID-18'!G42,'ID-24'!G42,'ID-29'!H42,'ID-30'!F42,'ID-31'!C42,'ID-33'!G42,'ID-34'!H42,'ID-40'!H42,'ID-44'!F42,'ID-45'!H42,'ID-54'!D42,'ID-57'!G42,'ID-59'!F42,'ID-70'!E42,'ID-71'!G42)/SQRT('SAMPLE SIZE'!$G$4)</f>
        <v>0.26451013460679279</v>
      </c>
      <c r="I35" s="1">
        <f>STDEV('ID-12'!C42,'ID-18'!H42,'ID-24'!H42,'ID-29'!I42,'ID-40'!I42,'ID-44'!G42,'ID-45'!I42,'ID-59'!G42)/SQRT('SAMPLE SIZE'!$H$4)</f>
        <v>0.42608239946442772</v>
      </c>
      <c r="J35" s="1">
        <f>STDEV('ID-31'!D42,'ID-40'!J42,'ID-44'!H42,'ID-45'!J42,'ID-57'!H42)/SQRT('SAMPLE SIZE'!$I$4)</f>
        <v>1.0111660771278543</v>
      </c>
      <c r="K35" s="1">
        <f>STDEV('ID-26'!E42,'ID-31'!E42,'ID-34'!I42,'ID-36'!G42,'ID-40'!K42,'ID-44'!I42,'ID-57'!I42)/SQRT('SAMPLE SIZE'!$J$4)</f>
        <v>0.86945218828782478</v>
      </c>
    </row>
    <row r="36" spans="1:11" x14ac:dyDescent="0.25">
      <c r="A36" s="1">
        <v>4</v>
      </c>
      <c r="B36" s="1">
        <f>STDEV('ID-11'!B43,'ID-13'!B43,'ID-14'!B43,'ID-15'!B43,'ID-24'!B43,'ID-26'!B43,'ID-29'!B43,'ID-30'!B43,'ID-32'!B43,'ID-33'!B43,'ID-34'!B43,'ID-37'!B43,'ID-38'!B43,'ID-39'!B43,'ID-40'!B43,'ID-44'!B43,'ID-45'!B43,'ID-53'!B43,'ID-57'!B43,'ID-59'!B43,'ID-70'!B43,'ID-71'!B43)/SQRT('SAMPLE SIZE'!$A$4)</f>
        <v>0.20414345822856256</v>
      </c>
      <c r="C36" s="1">
        <f>STDEV('ID-08'!B43,'ID-09'!B43,'ID-11'!C43,'ID-14'!C43,'ID-18'!B43,'ID-24'!C43,'ID-26'!C43,'ID-29'!C43,'ID-30'!C43,'ID-34'!C43,'ID-36'!B43,'ID-38'!C43,'ID-39'!C43,'ID-40'!C43,'ID-44'!C43,'ID-45'!C43,'ID-57'!C43,'ID-59'!C43)/SQRT('SAMPLE SIZE'!$B$4)</f>
        <v>0.26033151267147031</v>
      </c>
      <c r="D36" s="1">
        <f>STDEV('ID-13'!C43,'ID-14'!D43,'ID-15'!C43,'ID-16'!B43,'ID-18'!C43,'ID-26'!D43,'ID-29'!D43,'ID-30'!D43,'ID-33'!C43,'ID-34'!D43,'ID-36'!C43,'ID-37'!C43,'ID-38'!D43,'ID-39'!D43,'ID-40'!D43,'ID-45'!D43,'ID-59'!D43,'ID-71'!C43)/SQRT('SAMPLE SIZE'!$C$4)</f>
        <v>0.38085657911974941</v>
      </c>
      <c r="E36" s="1">
        <f>STDEV('ID-03'!B43,'ID-09'!C43,'ID-13'!D43,'ID-15'!D43,'ID-16'!C43,'ID-18'!D43,'ID-24'!D43,'ID-29'!E43,'ID-30'!E43,'ID-33'!D43,'ID-34'!E43,'ID-36'!D43,'ID-38'!E43,'ID-39'!E43,'ID-40'!E43,'ID-44'!D43,'ID-45'!E43,'ID-57'!D43,'ID-70'!C43,'ID-71'!D43)/SQRT('SAMPLE SIZE'!$D$4)</f>
        <v>0.32213357211213783</v>
      </c>
      <c r="F36" s="1">
        <f>STDEV('ID-01'!B43,'ID-02'!B43,'ID-03'!C43,'ID-06'!B43,'ID-08'!C43,'ID-09'!D43,'ID-12'!B43,'ID-16'!D43,'ID-18'!E43,'ID-24'!E43,'ID-29'!F43,'ID-33'!E43,'ID-34'!F43,'ID-36'!E43,'ID-38'!F43,'ID-39'!F43,'ID-40'!F43,'ID-45'!F43,'ID-53'!C43,'ID-54'!B43,'ID-57'!E43,'ID-71'!E43)/SQRT('SAMPLE SIZE'!$E$4)</f>
        <v>0.33109711373812206</v>
      </c>
      <c r="G36" s="1">
        <f>STDEV('ID-01'!C43,'ID-02'!C43,'ID-03'!D43,'ID-07'!B43,'ID-08'!D43,'ID-11'!D43,'ID-18'!F43,'ID-24'!F43,'ID-29'!G43,'ID-31'!B43,'ID-33'!F43,'ID-34'!G43,'ID-36'!F43,'ID-39'!G43,'ID-40'!G43,'ID-44'!E43,'ID-45'!G43,'ID-50'!B43,'ID-53'!D43,'ID-54'!C43,'ID-57'!F43,'ID-59'!E43,'ID-70'!D43,'ID-71'!F43)/SQRT('SAMPLE SIZE'!$F$4)</f>
        <v>0.31954831539852402</v>
      </c>
      <c r="H36" s="1">
        <f>STDEV('ID-03'!E43,'ID-11'!E43,'ID-13'!E43,'ID-15'!E43,'ID-16'!E43,'ID-18'!G43,'ID-24'!G43,'ID-29'!H43,'ID-30'!F43,'ID-31'!C43,'ID-33'!G43,'ID-34'!H43,'ID-40'!H43,'ID-44'!F43,'ID-45'!H43,'ID-54'!D43,'ID-57'!G43,'ID-59'!F43,'ID-70'!E43,'ID-71'!G43)/SQRT('SAMPLE SIZE'!$G$4)</f>
        <v>0.26390567710848489</v>
      </c>
      <c r="I36" s="1">
        <f>STDEV('ID-12'!C43,'ID-18'!H43,'ID-24'!H43,'ID-29'!I43,'ID-40'!I43,'ID-44'!G43,'ID-45'!I43,'ID-59'!G43)/SQRT('SAMPLE SIZE'!$H$4)</f>
        <v>0.42249677309726869</v>
      </c>
      <c r="J36" s="1">
        <f>STDEV('ID-31'!D43,'ID-40'!J43,'ID-44'!H43,'ID-45'!J43,'ID-57'!H43)/SQRT('SAMPLE SIZE'!$I$4)</f>
        <v>0.9742897210258803</v>
      </c>
      <c r="K36" s="1">
        <f>STDEV('ID-26'!E43,'ID-31'!E43,'ID-34'!I43,'ID-36'!G43,'ID-40'!K43,'ID-44'!I43,'ID-57'!I43)/SQRT('SAMPLE SIZE'!$J$4)</f>
        <v>0.86447634965289577</v>
      </c>
    </row>
    <row r="37" spans="1:11" x14ac:dyDescent="0.25">
      <c r="A37" s="1">
        <v>4.125</v>
      </c>
      <c r="B37" s="1">
        <f>STDEV('ID-11'!B44,'ID-13'!B44,'ID-14'!B44,'ID-15'!B44,'ID-24'!B44,'ID-26'!B44,'ID-29'!B44,'ID-30'!B44,'ID-32'!B44,'ID-33'!B44,'ID-34'!B44,'ID-37'!B44,'ID-38'!B44,'ID-39'!B44,'ID-40'!B44,'ID-44'!B44,'ID-45'!B44,'ID-53'!B44,'ID-57'!B44,'ID-59'!B44,'ID-70'!B44,'ID-71'!B44)/SQRT('SAMPLE SIZE'!$A$4)</f>
        <v>0.20640918917454909</v>
      </c>
      <c r="C37" s="1">
        <f>STDEV('ID-08'!B44,'ID-09'!B44,'ID-11'!C44,'ID-14'!C44,'ID-18'!B44,'ID-24'!C44,'ID-26'!C44,'ID-29'!C44,'ID-30'!C44,'ID-34'!C44,'ID-36'!B44,'ID-38'!C44,'ID-39'!C44,'ID-40'!C44,'ID-44'!C44,'ID-45'!C44,'ID-57'!C44,'ID-59'!C44)/SQRT('SAMPLE SIZE'!$B$4)</f>
        <v>0.26536308755800386</v>
      </c>
      <c r="D37" s="1">
        <f>STDEV('ID-13'!C44,'ID-14'!D44,'ID-15'!C44,'ID-16'!B44,'ID-18'!C44,'ID-26'!D44,'ID-29'!D44,'ID-30'!D44,'ID-33'!C44,'ID-34'!D44,'ID-36'!C44,'ID-37'!C44,'ID-38'!D44,'ID-39'!D44,'ID-40'!D44,'ID-45'!D44,'ID-59'!D44,'ID-71'!C44)/SQRT('SAMPLE SIZE'!$C$4)</f>
        <v>0.37587984550813169</v>
      </c>
      <c r="E37" s="1">
        <f>STDEV('ID-03'!B44,'ID-09'!C44,'ID-13'!D44,'ID-15'!D44,'ID-16'!C44,'ID-18'!D44,'ID-24'!D44,'ID-29'!E44,'ID-30'!E44,'ID-33'!D44,'ID-34'!E44,'ID-36'!D44,'ID-38'!E44,'ID-39'!E44,'ID-40'!E44,'ID-44'!D44,'ID-45'!E44,'ID-57'!D44,'ID-70'!C44,'ID-71'!D44)/SQRT('SAMPLE SIZE'!$D$4)</f>
        <v>0.32113097975553523</v>
      </c>
      <c r="F37" s="1">
        <f>STDEV('ID-01'!B44,'ID-02'!B44,'ID-03'!C44,'ID-06'!B44,'ID-08'!C44,'ID-09'!D44,'ID-12'!B44,'ID-16'!D44,'ID-18'!E44,'ID-24'!E44,'ID-29'!F44,'ID-33'!E44,'ID-34'!F44,'ID-36'!E44,'ID-38'!F44,'ID-39'!F44,'ID-40'!F44,'ID-45'!F44,'ID-53'!C44,'ID-54'!B44,'ID-57'!E44,'ID-71'!E44)/SQRT('SAMPLE SIZE'!$E$4)</f>
        <v>0.33110462436698446</v>
      </c>
      <c r="G37" s="1">
        <f>STDEV('ID-01'!C44,'ID-02'!C44,'ID-03'!D44,'ID-07'!B44,'ID-08'!D44,'ID-11'!D44,'ID-18'!F44,'ID-24'!F44,'ID-29'!G44,'ID-31'!B44,'ID-33'!F44,'ID-34'!G44,'ID-36'!F44,'ID-39'!G44,'ID-40'!G44,'ID-44'!E44,'ID-45'!G44,'ID-50'!B44,'ID-53'!D44,'ID-54'!C44,'ID-57'!F44,'ID-59'!E44,'ID-70'!D44,'ID-71'!F44)/SQRT('SAMPLE SIZE'!$F$4)</f>
        <v>0.31932514708538068</v>
      </c>
      <c r="H37" s="1">
        <f>STDEV('ID-03'!E44,'ID-11'!E44,'ID-13'!E44,'ID-15'!E44,'ID-16'!E44,'ID-18'!G44,'ID-24'!G44,'ID-29'!H44,'ID-30'!F44,'ID-31'!C44,'ID-33'!G44,'ID-34'!H44,'ID-40'!H44,'ID-44'!F44,'ID-45'!H44,'ID-54'!D44,'ID-57'!G44,'ID-59'!F44,'ID-70'!E44,'ID-71'!G44)/SQRT('SAMPLE SIZE'!$G$4)</f>
        <v>0.26202857457739809</v>
      </c>
      <c r="I37" s="1">
        <f>STDEV('ID-12'!C44,'ID-18'!H44,'ID-24'!H44,'ID-29'!I44,'ID-40'!I44,'ID-44'!G44,'ID-45'!I44,'ID-59'!G44)/SQRT('SAMPLE SIZE'!$H$4)</f>
        <v>0.41867953232660476</v>
      </c>
      <c r="J37" s="1">
        <f>STDEV('ID-31'!D44,'ID-40'!J44,'ID-44'!H44,'ID-45'!J44,'ID-57'!H44)/SQRT('SAMPLE SIZE'!$I$4)</f>
        <v>0.97507641254067379</v>
      </c>
      <c r="K37" s="1">
        <f>STDEV('ID-26'!E44,'ID-31'!E44,'ID-34'!I44,'ID-36'!G44,'ID-40'!K44,'ID-44'!I44,'ID-57'!I44)/SQRT('SAMPLE SIZE'!$J$4)</f>
        <v>0.87376643533036424</v>
      </c>
    </row>
    <row r="38" spans="1:11" x14ac:dyDescent="0.25">
      <c r="A38" s="1">
        <v>4.25</v>
      </c>
      <c r="B38" s="1">
        <f>STDEV('ID-11'!B45,'ID-13'!B45,'ID-14'!B45,'ID-15'!B45,'ID-24'!B45,'ID-26'!B45,'ID-29'!B45,'ID-30'!B45,'ID-32'!B45,'ID-33'!B45,'ID-34'!B45,'ID-37'!B45,'ID-38'!B45,'ID-39'!B45,'ID-40'!B45,'ID-44'!B45,'ID-45'!B45,'ID-53'!B45,'ID-57'!B45,'ID-59'!B45,'ID-70'!B45,'ID-71'!B45)/SQRT('SAMPLE SIZE'!$A$4)</f>
        <v>0.21034803130431984</v>
      </c>
      <c r="C38" s="1">
        <f>STDEV('ID-08'!B45,'ID-09'!B45,'ID-11'!C45,'ID-14'!C45,'ID-18'!B45,'ID-24'!C45,'ID-26'!C45,'ID-29'!C45,'ID-30'!C45,'ID-34'!C45,'ID-36'!B45,'ID-38'!C45,'ID-39'!C45,'ID-40'!C45,'ID-44'!C45,'ID-45'!C45,'ID-57'!C45,'ID-59'!C45)/SQRT('SAMPLE SIZE'!$B$4)</f>
        <v>0.26999304521878487</v>
      </c>
      <c r="D38" s="1">
        <f>STDEV('ID-13'!C45,'ID-14'!D45,'ID-15'!C45,'ID-16'!B45,'ID-18'!C45,'ID-26'!D45,'ID-29'!D45,'ID-30'!D45,'ID-33'!C45,'ID-34'!D45,'ID-36'!C45,'ID-37'!C45,'ID-38'!D45,'ID-39'!D45,'ID-40'!D45,'ID-45'!D45,'ID-59'!D45,'ID-71'!C45)/SQRT('SAMPLE SIZE'!$C$4)</f>
        <v>0.38031746211991918</v>
      </c>
      <c r="E38" s="1">
        <f>STDEV('ID-03'!B45,'ID-09'!C45,'ID-13'!D45,'ID-15'!D45,'ID-16'!C45,'ID-18'!D45,'ID-24'!D45,'ID-29'!E45,'ID-30'!E45,'ID-33'!D45,'ID-34'!E45,'ID-36'!D45,'ID-38'!E45,'ID-39'!E45,'ID-40'!E45,'ID-44'!D45,'ID-45'!E45,'ID-57'!D45,'ID-70'!C45,'ID-71'!D45)/SQRT('SAMPLE SIZE'!$D$4)</f>
        <v>0.32073945263181541</v>
      </c>
      <c r="F38" s="1">
        <f>STDEV('ID-01'!B45,'ID-02'!B45,'ID-03'!C45,'ID-06'!B45,'ID-08'!C45,'ID-09'!D45,'ID-12'!B45,'ID-16'!D45,'ID-18'!E45,'ID-24'!E45,'ID-29'!F45,'ID-33'!E45,'ID-34'!F45,'ID-36'!E45,'ID-38'!F45,'ID-39'!F45,'ID-40'!F45,'ID-45'!F45,'ID-53'!C45,'ID-54'!B45,'ID-57'!E45,'ID-71'!E45)/SQRT('SAMPLE SIZE'!$E$4)</f>
        <v>0.33116600736505608</v>
      </c>
      <c r="G38" s="1">
        <f>STDEV('ID-01'!C45,'ID-02'!C45,'ID-03'!D45,'ID-07'!B45,'ID-08'!D45,'ID-11'!D45,'ID-18'!F45,'ID-24'!F45,'ID-29'!G45,'ID-31'!B45,'ID-33'!F45,'ID-34'!G45,'ID-36'!F45,'ID-39'!G45,'ID-40'!G45,'ID-44'!E45,'ID-45'!G45,'ID-50'!B45,'ID-53'!D45,'ID-54'!C45,'ID-57'!F45,'ID-59'!E45,'ID-70'!D45,'ID-71'!F45)/SQRT('SAMPLE SIZE'!$F$4)</f>
        <v>0.31869638208714801</v>
      </c>
      <c r="H38" s="1">
        <f>STDEV('ID-03'!E45,'ID-11'!E45,'ID-13'!E45,'ID-15'!E45,'ID-16'!E45,'ID-18'!G45,'ID-24'!G45,'ID-29'!H45,'ID-30'!F45,'ID-31'!C45,'ID-33'!G45,'ID-34'!H45,'ID-40'!H45,'ID-44'!F45,'ID-45'!H45,'ID-54'!D45,'ID-57'!G45,'ID-59'!F45,'ID-70'!E45,'ID-71'!G45)/SQRT('SAMPLE SIZE'!$G$4)</f>
        <v>0.26383986966848783</v>
      </c>
      <c r="I38" s="1">
        <f>STDEV('ID-12'!C45,'ID-18'!H45,'ID-24'!H45,'ID-29'!I45,'ID-40'!I45,'ID-44'!G45,'ID-45'!I45,'ID-59'!G45)/SQRT('SAMPLE SIZE'!$H$4)</f>
        <v>0.41963958682409358</v>
      </c>
      <c r="J38" s="1">
        <f>STDEV('ID-31'!D45,'ID-40'!J45,'ID-44'!H45,'ID-45'!J45,'ID-57'!H45)/SQRT('SAMPLE SIZE'!$I$4)</f>
        <v>0.97957837495592814</v>
      </c>
      <c r="K38" s="1">
        <f>STDEV('ID-26'!E45,'ID-31'!E45,'ID-34'!I45,'ID-36'!G45,'ID-40'!K45,'ID-44'!I45,'ID-57'!I45)/SQRT('SAMPLE SIZE'!$J$4)</f>
        <v>0.87793588243807019</v>
      </c>
    </row>
    <row r="39" spans="1:11" x14ac:dyDescent="0.25">
      <c r="A39" s="1">
        <v>4.375</v>
      </c>
      <c r="B39" s="1">
        <f>STDEV('ID-11'!B46,'ID-13'!B46,'ID-14'!B46,'ID-15'!B46,'ID-24'!B46,'ID-26'!B46,'ID-29'!B46,'ID-30'!B46,'ID-32'!B46,'ID-33'!B46,'ID-34'!B46,'ID-37'!B46,'ID-38'!B46,'ID-39'!B46,'ID-40'!B46,'ID-44'!B46,'ID-45'!B46,'ID-53'!B46,'ID-57'!B46,'ID-59'!B46,'ID-70'!B46,'ID-71'!B46)/SQRT('SAMPLE SIZE'!$A$4)</f>
        <v>0.21152763184949805</v>
      </c>
      <c r="C39" s="1">
        <f>STDEV('ID-08'!B46,'ID-09'!B46,'ID-11'!C46,'ID-14'!C46,'ID-18'!B46,'ID-24'!C46,'ID-26'!C46,'ID-29'!C46,'ID-30'!C46,'ID-34'!C46,'ID-36'!B46,'ID-38'!C46,'ID-39'!C46,'ID-40'!C46,'ID-44'!C46,'ID-45'!C46,'ID-57'!C46,'ID-59'!C46)/SQRT('SAMPLE SIZE'!$B$4)</f>
        <v>0.27652154391697786</v>
      </c>
      <c r="D39" s="1">
        <f>STDEV('ID-13'!C46,'ID-14'!D46,'ID-15'!C46,'ID-16'!B46,'ID-18'!C46,'ID-26'!D46,'ID-29'!D46,'ID-30'!D46,'ID-33'!C46,'ID-34'!D46,'ID-36'!C46,'ID-37'!C46,'ID-38'!D46,'ID-39'!D46,'ID-40'!D46,'ID-45'!D46,'ID-59'!D46,'ID-71'!C46)/SQRT('SAMPLE SIZE'!$C$4)</f>
        <v>0.38559481234241716</v>
      </c>
      <c r="E39" s="1">
        <f>STDEV('ID-03'!B46,'ID-09'!C46,'ID-13'!D46,'ID-15'!D46,'ID-16'!C46,'ID-18'!D46,'ID-24'!D46,'ID-29'!E46,'ID-30'!E46,'ID-33'!D46,'ID-34'!E46,'ID-36'!D46,'ID-38'!E46,'ID-39'!E46,'ID-40'!E46,'ID-44'!D46,'ID-45'!E46,'ID-57'!D46,'ID-70'!C46,'ID-71'!D46)/SQRT('SAMPLE SIZE'!$D$4)</f>
        <v>0.31927708859746068</v>
      </c>
      <c r="F39" s="1">
        <f>STDEV('ID-01'!B46,'ID-02'!B46,'ID-03'!C46,'ID-06'!B46,'ID-08'!C46,'ID-09'!D46,'ID-12'!B46,'ID-16'!D46,'ID-18'!E46,'ID-24'!E46,'ID-29'!F46,'ID-33'!E46,'ID-34'!F46,'ID-36'!E46,'ID-38'!F46,'ID-39'!F46,'ID-40'!F46,'ID-45'!F46,'ID-53'!C46,'ID-54'!B46,'ID-57'!E46,'ID-71'!E46)/SQRT('SAMPLE SIZE'!$E$4)</f>
        <v>0.33142843432902119</v>
      </c>
      <c r="G39" s="1">
        <f>STDEV('ID-01'!C46,'ID-02'!C46,'ID-03'!D46,'ID-07'!B46,'ID-08'!D46,'ID-11'!D46,'ID-18'!F46,'ID-24'!F46,'ID-29'!G46,'ID-31'!B46,'ID-33'!F46,'ID-34'!G46,'ID-36'!F46,'ID-39'!G46,'ID-40'!G46,'ID-44'!E46,'ID-45'!G46,'ID-50'!B46,'ID-53'!D46,'ID-54'!C46,'ID-57'!F46,'ID-59'!E46,'ID-70'!D46,'ID-71'!F46)/SQRT('SAMPLE SIZE'!$F$4)</f>
        <v>0.31790941893295876</v>
      </c>
      <c r="H39" s="1">
        <f>STDEV('ID-03'!E46,'ID-11'!E46,'ID-13'!E46,'ID-15'!E46,'ID-16'!E46,'ID-18'!G46,'ID-24'!G46,'ID-29'!H46,'ID-30'!F46,'ID-31'!C46,'ID-33'!G46,'ID-34'!H46,'ID-40'!H46,'ID-44'!F46,'ID-45'!H46,'ID-54'!D46,'ID-57'!G46,'ID-59'!F46,'ID-70'!E46,'ID-71'!G46)/SQRT('SAMPLE SIZE'!$G$4)</f>
        <v>0.2671922366583977</v>
      </c>
      <c r="I39" s="1">
        <f>STDEV('ID-12'!C46,'ID-18'!H46,'ID-24'!H46,'ID-29'!I46,'ID-40'!I46,'ID-44'!G46,'ID-45'!I46,'ID-59'!G46)/SQRT('SAMPLE SIZE'!$H$4)</f>
        <v>0.41646456335188714</v>
      </c>
      <c r="J39" s="1">
        <f>STDEV('ID-31'!D46,'ID-40'!J46,'ID-44'!H46,'ID-45'!J46,'ID-57'!H46)/SQRT('SAMPLE SIZE'!$I$4)</f>
        <v>0.98293198475119148</v>
      </c>
      <c r="K39" s="1">
        <f>STDEV('ID-26'!E46,'ID-31'!E46,'ID-34'!I46,'ID-36'!G46,'ID-40'!K46,'ID-44'!I46,'ID-57'!I46)/SQRT('SAMPLE SIZE'!$J$4)</f>
        <v>0.88165124063456557</v>
      </c>
    </row>
    <row r="40" spans="1:11" x14ac:dyDescent="0.25">
      <c r="A40" s="1">
        <v>4.5</v>
      </c>
      <c r="B40" s="1">
        <f>STDEV('ID-11'!B47,'ID-13'!B47,'ID-14'!B47,'ID-15'!B47,'ID-24'!B47,'ID-26'!B47,'ID-29'!B47,'ID-30'!B47,'ID-32'!B47,'ID-33'!B47,'ID-34'!B47,'ID-37'!B47,'ID-38'!B47,'ID-39'!B47,'ID-40'!B47,'ID-44'!B47,'ID-45'!B47,'ID-53'!B47,'ID-57'!B47,'ID-59'!B47,'ID-70'!B47,'ID-71'!B47)/SQRT('SAMPLE SIZE'!$A$4)</f>
        <v>0.21472756127861498</v>
      </c>
      <c r="C40" s="1">
        <f>STDEV('ID-08'!B47,'ID-09'!B47,'ID-11'!C47,'ID-14'!C47,'ID-18'!B47,'ID-24'!C47,'ID-26'!C47,'ID-29'!C47,'ID-30'!C47,'ID-34'!C47,'ID-36'!B47,'ID-38'!C47,'ID-39'!C47,'ID-40'!C47,'ID-44'!C47,'ID-45'!C47,'ID-57'!C47,'ID-59'!C47)/SQRT('SAMPLE SIZE'!$B$4)</f>
        <v>0.27686517311943754</v>
      </c>
      <c r="D40" s="1">
        <f>STDEV('ID-13'!C47,'ID-14'!D47,'ID-15'!C47,'ID-16'!B47,'ID-18'!C47,'ID-26'!D47,'ID-29'!D47,'ID-30'!D47,'ID-33'!C47,'ID-34'!D47,'ID-36'!C47,'ID-37'!C47,'ID-38'!D47,'ID-39'!D47,'ID-40'!D47,'ID-45'!D47,'ID-59'!D47,'ID-71'!C47)/SQRT('SAMPLE SIZE'!$C$4)</f>
        <v>0.38272735327830526</v>
      </c>
      <c r="E40" s="1">
        <f>STDEV('ID-03'!B47,'ID-09'!C47,'ID-13'!D47,'ID-15'!D47,'ID-16'!C47,'ID-18'!D47,'ID-24'!D47,'ID-29'!E47,'ID-30'!E47,'ID-33'!D47,'ID-34'!E47,'ID-36'!D47,'ID-38'!E47,'ID-39'!E47,'ID-40'!E47,'ID-44'!D47,'ID-45'!E47,'ID-57'!D47,'ID-70'!C47,'ID-71'!D47)/SQRT('SAMPLE SIZE'!$D$4)</f>
        <v>0.32165665913220498</v>
      </c>
      <c r="F40" s="1">
        <f>STDEV('ID-01'!B47,'ID-02'!B47,'ID-03'!C47,'ID-06'!B47,'ID-08'!C47,'ID-09'!D47,'ID-12'!B47,'ID-16'!D47,'ID-18'!E47,'ID-24'!E47,'ID-29'!F47,'ID-33'!E47,'ID-34'!F47,'ID-36'!E47,'ID-38'!F47,'ID-39'!F47,'ID-40'!F47,'ID-45'!F47,'ID-53'!C47,'ID-54'!B47,'ID-57'!E47,'ID-71'!E47)/SQRT('SAMPLE SIZE'!$E$4)</f>
        <v>0.33100417479562511</v>
      </c>
      <c r="G40" s="1">
        <f>STDEV('ID-01'!C47,'ID-02'!C47,'ID-03'!D47,'ID-07'!B47,'ID-08'!D47,'ID-11'!D47,'ID-18'!F47,'ID-24'!F47,'ID-29'!G47,'ID-31'!B47,'ID-33'!F47,'ID-34'!G47,'ID-36'!F47,'ID-39'!G47,'ID-40'!G47,'ID-44'!E47,'ID-45'!G47,'ID-50'!B47,'ID-53'!D47,'ID-54'!C47,'ID-57'!F47,'ID-59'!E47,'ID-70'!D47,'ID-71'!F47)/SQRT('SAMPLE SIZE'!$F$4)</f>
        <v>0.31734746431409783</v>
      </c>
      <c r="H40" s="1">
        <f>STDEV('ID-03'!E47,'ID-11'!E47,'ID-13'!E47,'ID-15'!E47,'ID-16'!E47,'ID-18'!G47,'ID-24'!G47,'ID-29'!H47,'ID-30'!F47,'ID-31'!C47,'ID-33'!G47,'ID-34'!H47,'ID-40'!H47,'ID-44'!F47,'ID-45'!H47,'ID-54'!D47,'ID-57'!G47,'ID-59'!F47,'ID-70'!E47,'ID-71'!G47)/SQRT('SAMPLE SIZE'!$G$4)</f>
        <v>0.26926988266833529</v>
      </c>
      <c r="I40" s="1">
        <f>STDEV('ID-12'!C47,'ID-18'!H47,'ID-24'!H47,'ID-29'!I47,'ID-40'!I47,'ID-44'!G47,'ID-45'!I47,'ID-59'!G47)/SQRT('SAMPLE SIZE'!$H$4)</f>
        <v>0.41829847407044446</v>
      </c>
      <c r="J40" s="1">
        <f>STDEV('ID-31'!D47,'ID-40'!J47,'ID-44'!H47,'ID-45'!J47,'ID-57'!H47)/SQRT('SAMPLE SIZE'!$I$4)</f>
        <v>0.99908939216824</v>
      </c>
      <c r="K40" s="1">
        <f>STDEV('ID-26'!E47,'ID-31'!E47,'ID-34'!I47,'ID-36'!G47,'ID-40'!K47,'ID-44'!I47,'ID-57'!I47)/SQRT('SAMPLE SIZE'!$J$4)</f>
        <v>0.88324995215385105</v>
      </c>
    </row>
    <row r="41" spans="1:11" x14ac:dyDescent="0.25">
      <c r="A41" s="1">
        <v>4.625</v>
      </c>
      <c r="B41" s="1">
        <f>STDEV('ID-11'!B48,'ID-13'!B48,'ID-14'!B48,'ID-15'!B48,'ID-24'!B48,'ID-26'!B48,'ID-29'!B48,'ID-30'!B48,'ID-32'!B48,'ID-33'!B48,'ID-34'!B48,'ID-37'!B48,'ID-38'!B48,'ID-39'!B48,'ID-40'!B48,'ID-44'!B48,'ID-45'!B48,'ID-53'!B48,'ID-57'!B48,'ID-59'!B48,'ID-70'!B48,'ID-71'!B48)/SQRT('SAMPLE SIZE'!$A$4)</f>
        <v>0.21512981808451054</v>
      </c>
      <c r="C41" s="1">
        <f>STDEV('ID-08'!B48,'ID-09'!B48,'ID-11'!C48,'ID-14'!C48,'ID-18'!B48,'ID-24'!C48,'ID-26'!C48,'ID-29'!C48,'ID-30'!C48,'ID-34'!C48,'ID-36'!B48,'ID-38'!C48,'ID-39'!C48,'ID-40'!C48,'ID-44'!C48,'ID-45'!C48,'ID-57'!C48,'ID-59'!C48)/SQRT('SAMPLE SIZE'!$B$4)</f>
        <v>0.2788622499449705</v>
      </c>
      <c r="D41" s="1">
        <f>STDEV('ID-13'!C48,'ID-14'!D48,'ID-15'!C48,'ID-16'!B48,'ID-18'!C48,'ID-26'!D48,'ID-29'!D48,'ID-30'!D48,'ID-33'!C48,'ID-34'!D48,'ID-36'!C48,'ID-37'!C48,'ID-38'!D48,'ID-39'!D48,'ID-40'!D48,'ID-45'!D48,'ID-59'!D48,'ID-71'!C48)/SQRT('SAMPLE SIZE'!$C$4)</f>
        <v>0.38106762200999755</v>
      </c>
      <c r="E41" s="1">
        <f>STDEV('ID-03'!B48,'ID-09'!C48,'ID-13'!D48,'ID-15'!D48,'ID-16'!C48,'ID-18'!D48,'ID-24'!D48,'ID-29'!E48,'ID-30'!E48,'ID-33'!D48,'ID-34'!E48,'ID-36'!D48,'ID-38'!E48,'ID-39'!E48,'ID-40'!E48,'ID-44'!D48,'ID-45'!E48,'ID-57'!D48,'ID-70'!C48,'ID-71'!D48)/SQRT('SAMPLE SIZE'!$D$4)</f>
        <v>0.32261348130300849</v>
      </c>
      <c r="F41" s="1">
        <f>STDEV('ID-01'!B48,'ID-02'!B48,'ID-03'!C48,'ID-06'!B48,'ID-08'!C48,'ID-09'!D48,'ID-12'!B48,'ID-16'!D48,'ID-18'!E48,'ID-24'!E48,'ID-29'!F48,'ID-33'!E48,'ID-34'!F48,'ID-36'!E48,'ID-38'!F48,'ID-39'!F48,'ID-40'!F48,'ID-45'!F48,'ID-53'!C48,'ID-54'!B48,'ID-57'!E48,'ID-71'!E48)/SQRT('SAMPLE SIZE'!$E$4)</f>
        <v>0.32898558310046966</v>
      </c>
      <c r="G41" s="1">
        <f>STDEV('ID-01'!C48,'ID-02'!C48,'ID-03'!D48,'ID-07'!B48,'ID-08'!D48,'ID-11'!D48,'ID-18'!F48,'ID-24'!F48,'ID-29'!G48,'ID-31'!B48,'ID-33'!F48,'ID-34'!G48,'ID-36'!F48,'ID-39'!G48,'ID-40'!G48,'ID-44'!E48,'ID-45'!G48,'ID-50'!B48,'ID-53'!D48,'ID-54'!C48,'ID-57'!F48,'ID-59'!E48,'ID-70'!D48,'ID-71'!F48)/SQRT('SAMPLE SIZE'!$F$4)</f>
        <v>0.31675145958101153</v>
      </c>
      <c r="H41" s="1">
        <f>STDEV('ID-03'!E48,'ID-11'!E48,'ID-13'!E48,'ID-15'!E48,'ID-16'!E48,'ID-18'!G48,'ID-24'!G48,'ID-29'!H48,'ID-30'!F48,'ID-31'!C48,'ID-33'!G48,'ID-34'!H48,'ID-40'!H48,'ID-44'!F48,'ID-45'!H48,'ID-54'!D48,'ID-57'!G48,'ID-59'!F48,'ID-70'!E48,'ID-71'!G48)/SQRT('SAMPLE SIZE'!$G$4)</f>
        <v>0.26796956990165044</v>
      </c>
      <c r="I41" s="1">
        <f>STDEV('ID-12'!C48,'ID-18'!H48,'ID-24'!H48,'ID-29'!I48,'ID-40'!I48,'ID-44'!G48,'ID-45'!I48,'ID-59'!G48)/SQRT('SAMPLE SIZE'!$H$4)</f>
        <v>0.41953536145098441</v>
      </c>
      <c r="J41" s="1">
        <f>STDEV('ID-31'!D48,'ID-40'!J48,'ID-44'!H48,'ID-45'!J48,'ID-57'!H48)/SQRT('SAMPLE SIZE'!$I$4)</f>
        <v>1.0016554394723731</v>
      </c>
      <c r="K41" s="1">
        <f>STDEV('ID-26'!E48,'ID-31'!E48,'ID-34'!I48,'ID-36'!G48,'ID-40'!K48,'ID-44'!I48,'ID-57'!I48)/SQRT('SAMPLE SIZE'!$J$4)</f>
        <v>0.88254326857686605</v>
      </c>
    </row>
    <row r="42" spans="1:11" x14ac:dyDescent="0.25">
      <c r="A42" s="1">
        <v>4.75</v>
      </c>
      <c r="B42" s="1">
        <f>STDEV('ID-11'!B49,'ID-13'!B49,'ID-14'!B49,'ID-15'!B49,'ID-24'!B49,'ID-26'!B49,'ID-29'!B49,'ID-30'!B49,'ID-32'!B49,'ID-33'!B49,'ID-34'!B49,'ID-37'!B49,'ID-38'!B49,'ID-39'!B49,'ID-40'!B49,'ID-44'!B49,'ID-45'!B49,'ID-53'!B49,'ID-57'!B49,'ID-59'!B49,'ID-70'!B49,'ID-71'!B49)/SQRT('SAMPLE SIZE'!$A$4)</f>
        <v>0.21551998619476107</v>
      </c>
      <c r="C42" s="1">
        <f>STDEV('ID-08'!B49,'ID-09'!B49,'ID-11'!C49,'ID-14'!C49,'ID-18'!B49,'ID-24'!C49,'ID-26'!C49,'ID-29'!C49,'ID-30'!C49,'ID-34'!C49,'ID-36'!B49,'ID-38'!C49,'ID-39'!C49,'ID-40'!C49,'ID-44'!C49,'ID-45'!C49,'ID-57'!C49,'ID-59'!C49)/SQRT('SAMPLE SIZE'!$B$4)</f>
        <v>0.27600256983769855</v>
      </c>
      <c r="D42" s="1">
        <f>STDEV('ID-13'!C49,'ID-14'!D49,'ID-15'!C49,'ID-16'!B49,'ID-18'!C49,'ID-26'!D49,'ID-29'!D49,'ID-30'!D49,'ID-33'!C49,'ID-34'!D49,'ID-36'!C49,'ID-37'!C49,'ID-38'!D49,'ID-39'!D49,'ID-40'!D49,'ID-45'!D49,'ID-59'!D49,'ID-71'!C49)/SQRT('SAMPLE SIZE'!$C$4)</f>
        <v>0.3765501076860332</v>
      </c>
      <c r="E42" s="1">
        <f>STDEV('ID-03'!B49,'ID-09'!C49,'ID-13'!D49,'ID-15'!D49,'ID-16'!C49,'ID-18'!D49,'ID-24'!D49,'ID-29'!E49,'ID-30'!E49,'ID-33'!D49,'ID-34'!E49,'ID-36'!D49,'ID-38'!E49,'ID-39'!E49,'ID-40'!E49,'ID-44'!D49,'ID-45'!E49,'ID-57'!D49,'ID-70'!C49,'ID-71'!D49)/SQRT('SAMPLE SIZE'!$D$4)</f>
        <v>0.32641157540747073</v>
      </c>
      <c r="F42" s="1">
        <f>STDEV('ID-01'!B49,'ID-02'!B49,'ID-03'!C49,'ID-06'!B49,'ID-08'!C49,'ID-09'!D49,'ID-12'!B49,'ID-16'!D49,'ID-18'!E49,'ID-24'!E49,'ID-29'!F49,'ID-33'!E49,'ID-34'!F49,'ID-36'!E49,'ID-38'!F49,'ID-39'!F49,'ID-40'!F49,'ID-45'!F49,'ID-53'!C49,'ID-54'!B49,'ID-57'!E49,'ID-71'!E49)/SQRT('SAMPLE SIZE'!$E$4)</f>
        <v>0.32826906621020624</v>
      </c>
      <c r="G42" s="1">
        <f>STDEV('ID-01'!C49,'ID-02'!C49,'ID-03'!D49,'ID-07'!B49,'ID-08'!D49,'ID-11'!D49,'ID-18'!F49,'ID-24'!F49,'ID-29'!G49,'ID-31'!B49,'ID-33'!F49,'ID-34'!G49,'ID-36'!F49,'ID-39'!G49,'ID-40'!G49,'ID-44'!E49,'ID-45'!G49,'ID-50'!B49,'ID-53'!D49,'ID-54'!C49,'ID-57'!F49,'ID-59'!E49,'ID-70'!D49,'ID-71'!F49)/SQRT('SAMPLE SIZE'!$F$4)</f>
        <v>0.31511603656827974</v>
      </c>
      <c r="H42" s="1">
        <f>STDEV('ID-03'!E49,'ID-11'!E49,'ID-13'!E49,'ID-15'!E49,'ID-16'!E49,'ID-18'!G49,'ID-24'!G49,'ID-29'!H49,'ID-30'!F49,'ID-31'!C49,'ID-33'!G49,'ID-34'!H49,'ID-40'!H49,'ID-44'!F49,'ID-45'!H49,'ID-54'!D49,'ID-57'!G49,'ID-59'!F49,'ID-70'!E49,'ID-71'!G49)/SQRT('SAMPLE SIZE'!$G$4)</f>
        <v>0.26855698123087224</v>
      </c>
      <c r="I42" s="1">
        <f>STDEV('ID-12'!C49,'ID-18'!H49,'ID-24'!H49,'ID-29'!I49,'ID-40'!I49,'ID-44'!G49,'ID-45'!I49,'ID-59'!G49)/SQRT('SAMPLE SIZE'!$H$4)</f>
        <v>0.42092034223371433</v>
      </c>
      <c r="J42" s="1">
        <f>STDEV('ID-31'!D49,'ID-40'!J49,'ID-44'!H49,'ID-45'!J49,'ID-57'!H49)/SQRT('SAMPLE SIZE'!$I$4)</f>
        <v>1.0106797721927763</v>
      </c>
      <c r="K42" s="1">
        <f>STDEV('ID-26'!E49,'ID-31'!E49,'ID-34'!I49,'ID-36'!G49,'ID-40'!K49,'ID-44'!I49,'ID-57'!I49)/SQRT('SAMPLE SIZE'!$J$4)</f>
        <v>0.88578805355115575</v>
      </c>
    </row>
    <row r="43" spans="1:11" x14ac:dyDescent="0.25">
      <c r="A43" s="1">
        <v>4.875</v>
      </c>
      <c r="B43" s="1">
        <f>STDEV('ID-11'!B50,'ID-13'!B50,'ID-14'!B50,'ID-15'!B50,'ID-24'!B50,'ID-26'!B50,'ID-29'!B50,'ID-30'!B50,'ID-32'!B50,'ID-33'!B50,'ID-34'!B50,'ID-37'!B50,'ID-38'!B50,'ID-39'!B50,'ID-40'!B50,'ID-44'!B50,'ID-45'!B50,'ID-53'!B50,'ID-57'!B50,'ID-59'!B50,'ID-70'!B50,'ID-71'!B50)/SQRT('SAMPLE SIZE'!$A$4)</f>
        <v>0.21364178753165261</v>
      </c>
      <c r="C43" s="1">
        <f>STDEV('ID-08'!B50,'ID-09'!B50,'ID-11'!C50,'ID-14'!C50,'ID-18'!B50,'ID-24'!C50,'ID-26'!C50,'ID-29'!C50,'ID-30'!C50,'ID-34'!C50,'ID-36'!B50,'ID-38'!C50,'ID-39'!C50,'ID-40'!C50,'ID-44'!C50,'ID-45'!C50,'ID-57'!C50,'ID-59'!C50)/SQRT('SAMPLE SIZE'!$B$4)</f>
        <v>0.2766901668350033</v>
      </c>
      <c r="D43" s="1">
        <f>STDEV('ID-13'!C50,'ID-14'!D50,'ID-15'!C50,'ID-16'!B50,'ID-18'!C50,'ID-26'!D50,'ID-29'!D50,'ID-30'!D50,'ID-33'!C50,'ID-34'!D50,'ID-36'!C50,'ID-37'!C50,'ID-38'!D50,'ID-39'!D50,'ID-40'!D50,'ID-45'!D50,'ID-59'!D50,'ID-71'!C50)/SQRT('SAMPLE SIZE'!$C$4)</f>
        <v>0.37364469091991043</v>
      </c>
      <c r="E43" s="1">
        <f>STDEV('ID-03'!B50,'ID-09'!C50,'ID-13'!D50,'ID-15'!D50,'ID-16'!C50,'ID-18'!D50,'ID-24'!D50,'ID-29'!E50,'ID-30'!E50,'ID-33'!D50,'ID-34'!E50,'ID-36'!D50,'ID-38'!E50,'ID-39'!E50,'ID-40'!E50,'ID-44'!D50,'ID-45'!E50,'ID-57'!D50,'ID-70'!C50,'ID-71'!D50)/SQRT('SAMPLE SIZE'!$D$4)</f>
        <v>0.3324996065018459</v>
      </c>
      <c r="F43" s="1">
        <f>STDEV('ID-01'!B50,'ID-02'!B50,'ID-03'!C50,'ID-06'!B50,'ID-08'!C50,'ID-09'!D50,'ID-12'!B50,'ID-16'!D50,'ID-18'!E50,'ID-24'!E50,'ID-29'!F50,'ID-33'!E50,'ID-34'!F50,'ID-36'!E50,'ID-38'!F50,'ID-39'!F50,'ID-40'!F50,'ID-45'!F50,'ID-53'!C50,'ID-54'!B50,'ID-57'!E50,'ID-71'!E50)/SQRT('SAMPLE SIZE'!$E$4)</f>
        <v>0.32729873729103942</v>
      </c>
      <c r="G43" s="1">
        <f>STDEV('ID-01'!C50,'ID-02'!C50,'ID-03'!D50,'ID-07'!B50,'ID-08'!D50,'ID-11'!D50,'ID-18'!F50,'ID-24'!F50,'ID-29'!G50,'ID-31'!B50,'ID-33'!F50,'ID-34'!G50,'ID-36'!F50,'ID-39'!G50,'ID-40'!G50,'ID-44'!E50,'ID-45'!G50,'ID-50'!B50,'ID-53'!D50,'ID-54'!C50,'ID-57'!F50,'ID-59'!E50,'ID-70'!D50,'ID-71'!F50)/SQRT('SAMPLE SIZE'!$F$4)</f>
        <v>0.3144129974473393</v>
      </c>
      <c r="H43" s="1">
        <f>STDEV('ID-03'!E50,'ID-11'!E50,'ID-13'!E50,'ID-15'!E50,'ID-16'!E50,'ID-18'!G50,'ID-24'!G50,'ID-29'!H50,'ID-30'!F50,'ID-31'!C50,'ID-33'!G50,'ID-34'!H50,'ID-40'!H50,'ID-44'!F50,'ID-45'!H50,'ID-54'!D50,'ID-57'!G50,'ID-59'!F50,'ID-70'!E50,'ID-71'!G50)/SQRT('SAMPLE SIZE'!$G$4)</f>
        <v>0.27174780799327591</v>
      </c>
      <c r="I43" s="1">
        <f>STDEV('ID-12'!C50,'ID-18'!H50,'ID-24'!H50,'ID-29'!I50,'ID-40'!I50,'ID-44'!G50,'ID-45'!I50,'ID-59'!G50)/SQRT('SAMPLE SIZE'!$H$4)</f>
        <v>0.42945704592523992</v>
      </c>
      <c r="J43" s="1">
        <f>STDEV('ID-31'!D50,'ID-40'!J50,'ID-44'!H50,'ID-45'!J50,'ID-57'!H50)/SQRT('SAMPLE SIZE'!$I$4)</f>
        <v>1.0100315275566607</v>
      </c>
      <c r="K43" s="1">
        <f>STDEV('ID-26'!E50,'ID-31'!E50,'ID-34'!I50,'ID-36'!G50,'ID-40'!K50,'ID-44'!I50,'ID-57'!I50)/SQRT('SAMPLE SIZE'!$J$4)</f>
        <v>0.8860362006241288</v>
      </c>
    </row>
    <row r="44" spans="1:11" x14ac:dyDescent="0.25">
      <c r="A44" s="1">
        <v>5</v>
      </c>
      <c r="B44" s="1">
        <f>STDEV('ID-11'!B51,'ID-13'!B51,'ID-14'!B51,'ID-15'!B51,'ID-24'!B51,'ID-26'!B51,'ID-29'!B51,'ID-30'!B51,'ID-32'!B51,'ID-33'!B51,'ID-34'!B51,'ID-37'!B51,'ID-38'!B51,'ID-39'!B51,'ID-40'!B51,'ID-44'!B51,'ID-45'!B51,'ID-53'!B51,'ID-57'!B51,'ID-59'!B51,'ID-70'!B51,'ID-71'!B51)/SQRT('SAMPLE SIZE'!$A$4)</f>
        <v>0.21453363428998484</v>
      </c>
      <c r="C44" s="1">
        <f>STDEV('ID-08'!B51,'ID-09'!B51,'ID-11'!C51,'ID-14'!C51,'ID-18'!B51,'ID-24'!C51,'ID-26'!C51,'ID-29'!C51,'ID-30'!C51,'ID-34'!C51,'ID-36'!B51,'ID-38'!C51,'ID-39'!C51,'ID-40'!C51,'ID-44'!C51,'ID-45'!C51,'ID-57'!C51,'ID-59'!C51)/SQRT('SAMPLE SIZE'!$B$4)</f>
        <v>0.27056907105083011</v>
      </c>
      <c r="D44" s="1">
        <f>STDEV('ID-13'!C51,'ID-14'!D51,'ID-15'!C51,'ID-16'!B51,'ID-18'!C51,'ID-26'!D51,'ID-29'!D51,'ID-30'!D51,'ID-33'!C51,'ID-34'!D51,'ID-36'!C51,'ID-37'!C51,'ID-38'!D51,'ID-39'!D51,'ID-40'!D51,'ID-45'!D51,'ID-59'!D51,'ID-71'!C51)/SQRT('SAMPLE SIZE'!$C$4)</f>
        <v>0.37046338424834385</v>
      </c>
      <c r="E44" s="1">
        <f>STDEV('ID-03'!B51,'ID-09'!C51,'ID-13'!D51,'ID-15'!D51,'ID-16'!C51,'ID-18'!D51,'ID-24'!D51,'ID-29'!E51,'ID-30'!E51,'ID-33'!D51,'ID-34'!E51,'ID-36'!D51,'ID-38'!E51,'ID-39'!E51,'ID-40'!E51,'ID-44'!D51,'ID-45'!E51,'ID-57'!D51,'ID-70'!C51,'ID-71'!D51)/SQRT('SAMPLE SIZE'!$D$4)</f>
        <v>0.33251819257926396</v>
      </c>
      <c r="F44" s="1">
        <f>STDEV('ID-01'!B51,'ID-02'!B51,'ID-03'!C51,'ID-06'!B51,'ID-08'!C51,'ID-09'!D51,'ID-12'!B51,'ID-16'!D51,'ID-18'!E51,'ID-24'!E51,'ID-29'!F51,'ID-33'!E51,'ID-34'!F51,'ID-36'!E51,'ID-38'!F51,'ID-39'!F51,'ID-40'!F51,'ID-45'!F51,'ID-53'!C51,'ID-54'!B51,'ID-57'!E51,'ID-71'!E51)/SQRT('SAMPLE SIZE'!$E$4)</f>
        <v>0.32667426323792359</v>
      </c>
      <c r="G44" s="1">
        <f>STDEV('ID-01'!C51,'ID-02'!C51,'ID-03'!D51,'ID-07'!B51,'ID-08'!D51,'ID-11'!D51,'ID-18'!F51,'ID-24'!F51,'ID-29'!G51,'ID-31'!B51,'ID-33'!F51,'ID-34'!G51,'ID-36'!F51,'ID-39'!G51,'ID-40'!G51,'ID-44'!E51,'ID-45'!G51,'ID-50'!B51,'ID-53'!D51,'ID-54'!C51,'ID-57'!F51,'ID-59'!E51,'ID-70'!D51,'ID-71'!F51)/SQRT('SAMPLE SIZE'!$F$4)</f>
        <v>0.31405120155174515</v>
      </c>
      <c r="H44" s="1">
        <f>STDEV('ID-03'!E51,'ID-11'!E51,'ID-13'!E51,'ID-15'!E51,'ID-16'!E51,'ID-18'!G51,'ID-24'!G51,'ID-29'!H51,'ID-30'!F51,'ID-31'!C51,'ID-33'!G51,'ID-34'!H51,'ID-40'!H51,'ID-44'!F51,'ID-45'!H51,'ID-54'!D51,'ID-57'!G51,'ID-59'!F51,'ID-70'!E51,'ID-71'!G51)/SQRT('SAMPLE SIZE'!$G$4)</f>
        <v>0.27234669458269417</v>
      </c>
      <c r="I44" s="1">
        <f>STDEV('ID-12'!C51,'ID-18'!H51,'ID-24'!H51,'ID-29'!I51,'ID-40'!I51,'ID-44'!G51,'ID-45'!I51,'ID-59'!G51)/SQRT('SAMPLE SIZE'!$H$4)</f>
        <v>0.43366562940071007</v>
      </c>
      <c r="J44" s="1">
        <f>STDEV('ID-31'!D51,'ID-40'!J51,'ID-44'!H51,'ID-45'!J51,'ID-57'!H51)/SQRT('SAMPLE SIZE'!$I$4)</f>
        <v>0.9998201665498081</v>
      </c>
      <c r="K44" s="1">
        <f>STDEV('ID-26'!E51,'ID-31'!E51,'ID-34'!I51,'ID-36'!G51,'ID-40'!K51,'ID-44'!I51,'ID-57'!I51)/SQRT('SAMPLE SIZE'!$J$4)</f>
        <v>0.88731927220371887</v>
      </c>
    </row>
    <row r="45" spans="1:11" x14ac:dyDescent="0.25">
      <c r="A45" s="1">
        <v>5.125</v>
      </c>
      <c r="B45" s="1">
        <f>STDEV('ID-11'!B52,'ID-13'!B52,'ID-14'!B52,'ID-15'!B52,'ID-24'!B52,'ID-26'!B52,'ID-29'!B52,'ID-30'!B52,'ID-32'!B52,'ID-33'!B52,'ID-34'!B52,'ID-37'!B52,'ID-38'!B52,'ID-39'!B52,'ID-40'!B52,'ID-44'!B52,'ID-45'!B52,'ID-53'!B52,'ID-57'!B52,'ID-59'!B52,'ID-70'!B52,'ID-71'!B52)/SQRT('SAMPLE SIZE'!$A$4)</f>
        <v>0.21233527319934864</v>
      </c>
      <c r="C45" s="1">
        <f>STDEV('ID-08'!B52,'ID-09'!B52,'ID-11'!C52,'ID-14'!C52,'ID-18'!B52,'ID-24'!C52,'ID-26'!C52,'ID-29'!C52,'ID-30'!C52,'ID-34'!C52,'ID-36'!B52,'ID-38'!C52,'ID-39'!C52,'ID-40'!C52,'ID-44'!C52,'ID-45'!C52,'ID-57'!C52,'ID-59'!C52)/SQRT('SAMPLE SIZE'!$B$4)</f>
        <v>0.26560023360426915</v>
      </c>
      <c r="D45" s="1">
        <f>STDEV('ID-13'!C52,'ID-14'!D52,'ID-15'!C52,'ID-16'!B52,'ID-18'!C52,'ID-26'!D52,'ID-29'!D52,'ID-30'!D52,'ID-33'!C52,'ID-34'!D52,'ID-36'!C52,'ID-37'!C52,'ID-38'!D52,'ID-39'!D52,'ID-40'!D52,'ID-45'!D52,'ID-59'!D52,'ID-71'!C52)/SQRT('SAMPLE SIZE'!$C$4)</f>
        <v>0.36727440705261255</v>
      </c>
      <c r="E45" s="1">
        <f>STDEV('ID-03'!B52,'ID-09'!C52,'ID-13'!D52,'ID-15'!D52,'ID-16'!C52,'ID-18'!D52,'ID-24'!D52,'ID-29'!E52,'ID-30'!E52,'ID-33'!D52,'ID-34'!E52,'ID-36'!D52,'ID-38'!E52,'ID-39'!E52,'ID-40'!E52,'ID-44'!D52,'ID-45'!E52,'ID-57'!D52,'ID-70'!C52,'ID-71'!D52)/SQRT('SAMPLE SIZE'!$D$4)</f>
        <v>0.33297103254755145</v>
      </c>
      <c r="F45" s="1">
        <f>STDEV('ID-01'!B52,'ID-02'!B52,'ID-03'!C52,'ID-06'!B52,'ID-08'!C52,'ID-09'!D52,'ID-12'!B52,'ID-16'!D52,'ID-18'!E52,'ID-24'!E52,'ID-29'!F52,'ID-33'!E52,'ID-34'!F52,'ID-36'!E52,'ID-38'!F52,'ID-39'!F52,'ID-40'!F52,'ID-45'!F52,'ID-53'!C52,'ID-54'!B52,'ID-57'!E52,'ID-71'!E52)/SQRT('SAMPLE SIZE'!$E$4)</f>
        <v>0.32655747795645956</v>
      </c>
      <c r="G45" s="1">
        <f>STDEV('ID-01'!C52,'ID-02'!C52,'ID-03'!D52,'ID-07'!B52,'ID-08'!D52,'ID-11'!D52,'ID-18'!F52,'ID-24'!F52,'ID-29'!G52,'ID-31'!B52,'ID-33'!F52,'ID-34'!G52,'ID-36'!F52,'ID-39'!G52,'ID-40'!G52,'ID-44'!E52,'ID-45'!G52,'ID-50'!B52,'ID-53'!D52,'ID-54'!C52,'ID-57'!F52,'ID-59'!E52,'ID-70'!D52,'ID-71'!F52)/SQRT('SAMPLE SIZE'!$F$4)</f>
        <v>0.3136092799290785</v>
      </c>
      <c r="H45" s="1">
        <f>STDEV('ID-03'!E52,'ID-11'!E52,'ID-13'!E52,'ID-15'!E52,'ID-16'!E52,'ID-18'!G52,'ID-24'!G52,'ID-29'!H52,'ID-30'!F52,'ID-31'!C52,'ID-33'!G52,'ID-34'!H52,'ID-40'!H52,'ID-44'!F52,'ID-45'!H52,'ID-54'!D52,'ID-57'!G52,'ID-59'!F52,'ID-70'!E52,'ID-71'!G52)/SQRT('SAMPLE SIZE'!$G$4)</f>
        <v>0.2768813188917652</v>
      </c>
      <c r="I45" s="1">
        <f>STDEV('ID-12'!C52,'ID-18'!H52,'ID-24'!H52,'ID-29'!I52,'ID-40'!I52,'ID-44'!G52,'ID-45'!I52,'ID-59'!G52)/SQRT('SAMPLE SIZE'!$H$4)</f>
        <v>0.43972418782095846</v>
      </c>
      <c r="J45" s="1">
        <f>STDEV('ID-31'!D52,'ID-40'!J52,'ID-44'!H52,'ID-45'!J52,'ID-57'!H52)/SQRT('SAMPLE SIZE'!$I$4)</f>
        <v>1.0015843774207582</v>
      </c>
      <c r="K45" s="1">
        <f>STDEV('ID-26'!E52,'ID-31'!E52,'ID-34'!I52,'ID-36'!G52,'ID-40'!K52,'ID-44'!I52,'ID-57'!I52)/SQRT('SAMPLE SIZE'!$J$4)</f>
        <v>0.88943913358088877</v>
      </c>
    </row>
    <row r="46" spans="1:11" x14ac:dyDescent="0.25">
      <c r="A46" s="1">
        <v>5.25</v>
      </c>
      <c r="B46" s="1">
        <f>STDEV('ID-11'!B53,'ID-13'!B53,'ID-14'!B53,'ID-15'!B53,'ID-24'!B53,'ID-26'!B53,'ID-29'!B53,'ID-30'!B53,'ID-32'!B53,'ID-33'!B53,'ID-34'!B53,'ID-37'!B53,'ID-38'!B53,'ID-39'!B53,'ID-40'!B53,'ID-44'!B53,'ID-45'!B53,'ID-53'!B53,'ID-57'!B53,'ID-59'!B53,'ID-70'!B53,'ID-71'!B53)/SQRT('SAMPLE SIZE'!$A$4)</f>
        <v>0.21252287433676206</v>
      </c>
      <c r="C46" s="1">
        <f>STDEV('ID-08'!B53,'ID-09'!B53,'ID-11'!C53,'ID-14'!C53,'ID-18'!B53,'ID-24'!C53,'ID-26'!C53,'ID-29'!C53,'ID-30'!C53,'ID-34'!C53,'ID-36'!B53,'ID-38'!C53,'ID-39'!C53,'ID-40'!C53,'ID-44'!C53,'ID-45'!C53,'ID-57'!C53,'ID-59'!C53)/SQRT('SAMPLE SIZE'!$B$4)</f>
        <v>0.26230413911949985</v>
      </c>
      <c r="D46" s="1">
        <f>STDEV('ID-13'!C53,'ID-14'!D53,'ID-15'!C53,'ID-16'!B53,'ID-18'!C53,'ID-26'!D53,'ID-29'!D53,'ID-30'!D53,'ID-33'!C53,'ID-34'!D53,'ID-36'!C53,'ID-37'!C53,'ID-38'!D53,'ID-39'!D53,'ID-40'!D53,'ID-45'!D53,'ID-59'!D53,'ID-71'!C53)/SQRT('SAMPLE SIZE'!$C$4)</f>
        <v>0.36094876743985871</v>
      </c>
      <c r="E46" s="1">
        <f>STDEV('ID-03'!B53,'ID-09'!C53,'ID-13'!D53,'ID-15'!D53,'ID-16'!C53,'ID-18'!D53,'ID-24'!D53,'ID-29'!E53,'ID-30'!E53,'ID-33'!D53,'ID-34'!E53,'ID-36'!D53,'ID-38'!E53,'ID-39'!E53,'ID-40'!E53,'ID-44'!D53,'ID-45'!E53,'ID-57'!D53,'ID-70'!C53,'ID-71'!D53)/SQRT('SAMPLE SIZE'!$D$4)</f>
        <v>0.33487874696693765</v>
      </c>
      <c r="F46" s="1">
        <f>STDEV('ID-01'!B53,'ID-02'!B53,'ID-03'!C53,'ID-06'!B53,'ID-08'!C53,'ID-09'!D53,'ID-12'!B53,'ID-16'!D53,'ID-18'!E53,'ID-24'!E53,'ID-29'!F53,'ID-33'!E53,'ID-34'!F53,'ID-36'!E53,'ID-38'!F53,'ID-39'!F53,'ID-40'!F53,'ID-45'!F53,'ID-53'!C53,'ID-54'!B53,'ID-57'!E53,'ID-71'!E53)/SQRT('SAMPLE SIZE'!$E$4)</f>
        <v>0.32668310324697852</v>
      </c>
      <c r="G46" s="1">
        <f>STDEV('ID-01'!C53,'ID-02'!C53,'ID-03'!D53,'ID-07'!B53,'ID-08'!D53,'ID-11'!D53,'ID-18'!F53,'ID-24'!F53,'ID-29'!G53,'ID-31'!B53,'ID-33'!F53,'ID-34'!G53,'ID-36'!F53,'ID-39'!G53,'ID-40'!G53,'ID-44'!E53,'ID-45'!G53,'ID-50'!B53,'ID-53'!D53,'ID-54'!C53,'ID-57'!F53,'ID-59'!E53,'ID-70'!D53,'ID-71'!F53)/SQRT('SAMPLE SIZE'!$F$4)</f>
        <v>0.31324459048616221</v>
      </c>
      <c r="H46" s="1">
        <f>STDEV('ID-03'!E53,'ID-11'!E53,'ID-13'!E53,'ID-15'!E53,'ID-16'!E53,'ID-18'!G53,'ID-24'!G53,'ID-29'!H53,'ID-30'!F53,'ID-31'!C53,'ID-33'!G53,'ID-34'!H53,'ID-40'!H53,'ID-44'!F53,'ID-45'!H53,'ID-54'!D53,'ID-57'!G53,'ID-59'!F53,'ID-70'!E53,'ID-71'!G53)/SQRT('SAMPLE SIZE'!$G$4)</f>
        <v>0.27818841504610348</v>
      </c>
      <c r="I46" s="1">
        <f>STDEV('ID-12'!C53,'ID-18'!H53,'ID-24'!H53,'ID-29'!I53,'ID-40'!I53,'ID-44'!G53,'ID-45'!I53,'ID-59'!G53)/SQRT('SAMPLE SIZE'!$H$4)</f>
        <v>0.44167179693732134</v>
      </c>
      <c r="J46" s="1">
        <f>STDEV('ID-31'!D53,'ID-40'!J53,'ID-44'!H53,'ID-45'!J53,'ID-57'!H53)/SQRT('SAMPLE SIZE'!$I$4)</f>
        <v>0.99718373018180928</v>
      </c>
      <c r="K46" s="1">
        <f>STDEV('ID-26'!E53,'ID-31'!E53,'ID-34'!I53,'ID-36'!G53,'ID-40'!K53,'ID-44'!I53,'ID-57'!I53)/SQRT('SAMPLE SIZE'!$J$4)</f>
        <v>0.88733594173437969</v>
      </c>
    </row>
    <row r="47" spans="1:11" x14ac:dyDescent="0.25">
      <c r="A47" s="1">
        <v>5.375</v>
      </c>
      <c r="B47" s="1">
        <f>STDEV('ID-11'!B54,'ID-13'!B54,'ID-14'!B54,'ID-15'!B54,'ID-24'!B54,'ID-26'!B54,'ID-29'!B54,'ID-30'!B54,'ID-32'!B54,'ID-33'!B54,'ID-34'!B54,'ID-37'!B54,'ID-38'!B54,'ID-39'!B54,'ID-40'!B54,'ID-44'!B54,'ID-45'!B54,'ID-53'!B54,'ID-57'!B54,'ID-59'!B54,'ID-70'!B54,'ID-71'!B54)/SQRT('SAMPLE SIZE'!$A$4)</f>
        <v>0.21117409318757924</v>
      </c>
      <c r="C47" s="1">
        <f>STDEV('ID-08'!B54,'ID-09'!B54,'ID-11'!C54,'ID-14'!C54,'ID-18'!B54,'ID-24'!C54,'ID-26'!C54,'ID-29'!C54,'ID-30'!C54,'ID-34'!C54,'ID-36'!B54,'ID-38'!C54,'ID-39'!C54,'ID-40'!C54,'ID-44'!C54,'ID-45'!C54,'ID-57'!C54,'ID-59'!C54)/SQRT('SAMPLE SIZE'!$B$4)</f>
        <v>0.26027040234722176</v>
      </c>
      <c r="D47" s="1">
        <f>STDEV('ID-13'!C54,'ID-14'!D54,'ID-15'!C54,'ID-16'!B54,'ID-18'!C54,'ID-26'!D54,'ID-29'!D54,'ID-30'!D54,'ID-33'!C54,'ID-34'!D54,'ID-36'!C54,'ID-37'!C54,'ID-38'!D54,'ID-39'!D54,'ID-40'!D54,'ID-45'!D54,'ID-59'!D54,'ID-71'!C54)/SQRT('SAMPLE SIZE'!$C$4)</f>
        <v>0.35392684644982497</v>
      </c>
      <c r="E47" s="1">
        <f>STDEV('ID-03'!B54,'ID-09'!C54,'ID-13'!D54,'ID-15'!D54,'ID-16'!C54,'ID-18'!D54,'ID-24'!D54,'ID-29'!E54,'ID-30'!E54,'ID-33'!D54,'ID-34'!E54,'ID-36'!D54,'ID-38'!E54,'ID-39'!E54,'ID-40'!E54,'ID-44'!D54,'ID-45'!E54,'ID-57'!D54,'ID-70'!C54,'ID-71'!D54)/SQRT('SAMPLE SIZE'!$D$4)</f>
        <v>0.33602933386797601</v>
      </c>
      <c r="F47" s="1">
        <f>STDEV('ID-01'!B54,'ID-02'!B54,'ID-03'!C54,'ID-06'!B54,'ID-08'!C54,'ID-09'!D54,'ID-12'!B54,'ID-16'!D54,'ID-18'!E54,'ID-24'!E54,'ID-29'!F54,'ID-33'!E54,'ID-34'!F54,'ID-36'!E54,'ID-38'!F54,'ID-39'!F54,'ID-40'!F54,'ID-45'!F54,'ID-53'!C54,'ID-54'!B54,'ID-57'!E54,'ID-71'!E54)/SQRT('SAMPLE SIZE'!$E$4)</f>
        <v>0.32663804203589702</v>
      </c>
      <c r="G47" s="1">
        <f>STDEV('ID-01'!C54,'ID-02'!C54,'ID-03'!D54,'ID-07'!B54,'ID-08'!D54,'ID-11'!D54,'ID-18'!F54,'ID-24'!F54,'ID-29'!G54,'ID-31'!B54,'ID-33'!F54,'ID-34'!G54,'ID-36'!F54,'ID-39'!G54,'ID-40'!G54,'ID-44'!E54,'ID-45'!G54,'ID-50'!B54,'ID-53'!D54,'ID-54'!C54,'ID-57'!F54,'ID-59'!E54,'ID-70'!D54,'ID-71'!F54)/SQRT('SAMPLE SIZE'!$F$4)</f>
        <v>0.31353280496975033</v>
      </c>
      <c r="H47" s="1">
        <f>STDEV('ID-03'!E54,'ID-11'!E54,'ID-13'!E54,'ID-15'!E54,'ID-16'!E54,'ID-18'!G54,'ID-24'!G54,'ID-29'!H54,'ID-30'!F54,'ID-31'!C54,'ID-33'!G54,'ID-34'!H54,'ID-40'!H54,'ID-44'!F54,'ID-45'!H54,'ID-54'!D54,'ID-57'!G54,'ID-59'!F54,'ID-70'!E54,'ID-71'!G54)/SQRT('SAMPLE SIZE'!$G$4)</f>
        <v>0.27999406936307503</v>
      </c>
      <c r="I47" s="1">
        <f>STDEV('ID-12'!C54,'ID-18'!H54,'ID-24'!H54,'ID-29'!I54,'ID-40'!I54,'ID-44'!G54,'ID-45'!I54,'ID-59'!G54)/SQRT('SAMPLE SIZE'!$H$4)</f>
        <v>0.44214761331490632</v>
      </c>
      <c r="J47" s="1">
        <f>STDEV('ID-31'!D54,'ID-40'!J54,'ID-44'!H54,'ID-45'!J54,'ID-57'!H54)/SQRT('SAMPLE SIZE'!$I$4)</f>
        <v>0.99334828015173449</v>
      </c>
      <c r="K47" s="1">
        <f>STDEV('ID-26'!E54,'ID-31'!E54,'ID-34'!I54,'ID-36'!G54,'ID-40'!K54,'ID-44'!I54,'ID-57'!I54)/SQRT('SAMPLE SIZE'!$J$4)</f>
        <v>0.88976987594004708</v>
      </c>
    </row>
    <row r="48" spans="1:11" x14ac:dyDescent="0.25">
      <c r="A48" s="1">
        <v>5.5</v>
      </c>
      <c r="B48" s="1">
        <f>STDEV('ID-11'!B55,'ID-13'!B55,'ID-14'!B55,'ID-15'!B55,'ID-24'!B55,'ID-26'!B55,'ID-29'!B55,'ID-30'!B55,'ID-32'!B55,'ID-33'!B55,'ID-34'!B55,'ID-37'!B55,'ID-38'!B55,'ID-39'!B55,'ID-40'!B55,'ID-44'!B55,'ID-45'!B55,'ID-53'!B55,'ID-57'!B55,'ID-59'!B55,'ID-70'!B55,'ID-71'!B55)/SQRT('SAMPLE SIZE'!$A$4)</f>
        <v>0.21006026221599144</v>
      </c>
      <c r="C48" s="1">
        <f>STDEV('ID-08'!B55,'ID-09'!B55,'ID-11'!C55,'ID-14'!C55,'ID-18'!B55,'ID-24'!C55,'ID-26'!C55,'ID-29'!C55,'ID-30'!C55,'ID-34'!C55,'ID-36'!B55,'ID-38'!C55,'ID-39'!C55,'ID-40'!C55,'ID-44'!C55,'ID-45'!C55,'ID-57'!C55,'ID-59'!C55)/SQRT('SAMPLE SIZE'!$B$4)</f>
        <v>0.25887753235112021</v>
      </c>
      <c r="D48" s="1">
        <f>STDEV('ID-13'!C55,'ID-14'!D55,'ID-15'!C55,'ID-16'!B55,'ID-18'!C55,'ID-26'!D55,'ID-29'!D55,'ID-30'!D55,'ID-33'!C55,'ID-34'!D55,'ID-36'!C55,'ID-37'!C55,'ID-38'!D55,'ID-39'!D55,'ID-40'!D55,'ID-45'!D55,'ID-59'!D55,'ID-71'!C55)/SQRT('SAMPLE SIZE'!$C$4)</f>
        <v>0.3486103517121335</v>
      </c>
      <c r="E48" s="1">
        <f>STDEV('ID-03'!B55,'ID-09'!C55,'ID-13'!D55,'ID-15'!D55,'ID-16'!C55,'ID-18'!D55,'ID-24'!D55,'ID-29'!E55,'ID-30'!E55,'ID-33'!D55,'ID-34'!E55,'ID-36'!D55,'ID-38'!E55,'ID-39'!E55,'ID-40'!E55,'ID-44'!D55,'ID-45'!E55,'ID-57'!D55,'ID-70'!C55,'ID-71'!D55)/SQRT('SAMPLE SIZE'!$D$4)</f>
        <v>0.33735449992976752</v>
      </c>
      <c r="F48" s="1">
        <f>STDEV('ID-01'!B55,'ID-02'!B55,'ID-03'!C55,'ID-06'!B55,'ID-08'!C55,'ID-09'!D55,'ID-12'!B55,'ID-16'!D55,'ID-18'!E55,'ID-24'!E55,'ID-29'!F55,'ID-33'!E55,'ID-34'!F55,'ID-36'!E55,'ID-38'!F55,'ID-39'!F55,'ID-40'!F55,'ID-45'!F55,'ID-53'!C55,'ID-54'!B55,'ID-57'!E55,'ID-71'!E55)/SQRT('SAMPLE SIZE'!$E$4)</f>
        <v>0.32635358288338145</v>
      </c>
      <c r="G48" s="1">
        <f>STDEV('ID-01'!C55,'ID-02'!C55,'ID-03'!D55,'ID-07'!B55,'ID-08'!D55,'ID-11'!D55,'ID-18'!F55,'ID-24'!F55,'ID-29'!G55,'ID-31'!B55,'ID-33'!F55,'ID-34'!G55,'ID-36'!F55,'ID-39'!G55,'ID-40'!G55,'ID-44'!E55,'ID-45'!G55,'ID-50'!B55,'ID-53'!D55,'ID-54'!C55,'ID-57'!F55,'ID-59'!E55,'ID-70'!D55,'ID-71'!F55)/SQRT('SAMPLE SIZE'!$F$4)</f>
        <v>0.31178575693341609</v>
      </c>
      <c r="H48" s="1">
        <f>STDEV('ID-03'!E55,'ID-11'!E55,'ID-13'!E55,'ID-15'!E55,'ID-16'!E55,'ID-18'!G55,'ID-24'!G55,'ID-29'!H55,'ID-30'!F55,'ID-31'!C55,'ID-33'!G55,'ID-34'!H55,'ID-40'!H55,'ID-44'!F55,'ID-45'!H55,'ID-54'!D55,'ID-57'!G55,'ID-59'!F55,'ID-70'!E55,'ID-71'!G55)/SQRT('SAMPLE SIZE'!$G$4)</f>
        <v>0.2808478008220428</v>
      </c>
      <c r="I48" s="1">
        <f>STDEV('ID-12'!C55,'ID-18'!H55,'ID-24'!H55,'ID-29'!I55,'ID-40'!I55,'ID-44'!G55,'ID-45'!I55,'ID-59'!G55)/SQRT('SAMPLE SIZE'!$H$4)</f>
        <v>0.4401460998966959</v>
      </c>
      <c r="J48" s="1">
        <f>STDEV('ID-31'!D55,'ID-40'!J55,'ID-44'!H55,'ID-45'!J55,'ID-57'!H55)/SQRT('SAMPLE SIZE'!$I$4)</f>
        <v>0.98347734084715366</v>
      </c>
      <c r="K48" s="1">
        <f>STDEV('ID-26'!E55,'ID-31'!E55,'ID-34'!I55,'ID-36'!G55,'ID-40'!K55,'ID-44'!I55,'ID-57'!I55)/SQRT('SAMPLE SIZE'!$J$4)</f>
        <v>0.88592977157013753</v>
      </c>
    </row>
    <row r="49" spans="1:11" x14ac:dyDescent="0.25">
      <c r="A49" s="1">
        <v>5.625</v>
      </c>
      <c r="B49" s="1">
        <f>STDEV('ID-11'!B56,'ID-13'!B56,'ID-14'!B56,'ID-15'!B56,'ID-24'!B56,'ID-26'!B56,'ID-29'!B56,'ID-30'!B56,'ID-32'!B56,'ID-33'!B56,'ID-34'!B56,'ID-37'!B56,'ID-38'!B56,'ID-39'!B56,'ID-40'!B56,'ID-44'!B56,'ID-45'!B56,'ID-53'!B56,'ID-57'!B56,'ID-59'!B56,'ID-70'!B56,'ID-71'!B56)/SQRT('SAMPLE SIZE'!$A$4)</f>
        <v>0.20950563060547828</v>
      </c>
      <c r="C49" s="1">
        <f>STDEV('ID-08'!B56,'ID-09'!B56,'ID-11'!C56,'ID-14'!C56,'ID-18'!B56,'ID-24'!C56,'ID-26'!C56,'ID-29'!C56,'ID-30'!C56,'ID-34'!C56,'ID-36'!B56,'ID-38'!C56,'ID-39'!C56,'ID-40'!C56,'ID-44'!C56,'ID-45'!C56,'ID-57'!C56,'ID-59'!C56)/SQRT('SAMPLE SIZE'!$B$4)</f>
        <v>0.25882294107451387</v>
      </c>
      <c r="D49" s="1">
        <f>STDEV('ID-13'!C56,'ID-14'!D56,'ID-15'!C56,'ID-16'!B56,'ID-18'!C56,'ID-26'!D56,'ID-29'!D56,'ID-30'!D56,'ID-33'!C56,'ID-34'!D56,'ID-36'!C56,'ID-37'!C56,'ID-38'!D56,'ID-39'!D56,'ID-40'!D56,'ID-45'!D56,'ID-59'!D56,'ID-71'!C56)/SQRT('SAMPLE SIZE'!$C$4)</f>
        <v>0.34880836635162432</v>
      </c>
      <c r="E49" s="1">
        <f>STDEV('ID-03'!B56,'ID-09'!C56,'ID-13'!D56,'ID-15'!D56,'ID-16'!C56,'ID-18'!D56,'ID-24'!D56,'ID-29'!E56,'ID-30'!E56,'ID-33'!D56,'ID-34'!E56,'ID-36'!D56,'ID-38'!E56,'ID-39'!E56,'ID-40'!E56,'ID-44'!D56,'ID-45'!E56,'ID-57'!D56,'ID-70'!C56,'ID-71'!D56)/SQRT('SAMPLE SIZE'!$D$4)</f>
        <v>0.3373189431212702</v>
      </c>
      <c r="F49" s="1">
        <f>STDEV('ID-01'!B56,'ID-02'!B56,'ID-03'!C56,'ID-06'!B56,'ID-08'!C56,'ID-09'!D56,'ID-12'!B56,'ID-16'!D56,'ID-18'!E56,'ID-24'!E56,'ID-29'!F56,'ID-33'!E56,'ID-34'!F56,'ID-36'!E56,'ID-38'!F56,'ID-39'!F56,'ID-40'!F56,'ID-45'!F56,'ID-53'!C56,'ID-54'!B56,'ID-57'!E56,'ID-71'!E56)/SQRT('SAMPLE SIZE'!$E$4)</f>
        <v>0.3264946303483971</v>
      </c>
      <c r="G49" s="1">
        <f>STDEV('ID-01'!C56,'ID-02'!C56,'ID-03'!D56,'ID-07'!B56,'ID-08'!D56,'ID-11'!D56,'ID-18'!F56,'ID-24'!F56,'ID-29'!G56,'ID-31'!B56,'ID-33'!F56,'ID-34'!G56,'ID-36'!F56,'ID-39'!G56,'ID-40'!G56,'ID-44'!E56,'ID-45'!G56,'ID-50'!B56,'ID-53'!D56,'ID-54'!C56,'ID-57'!F56,'ID-59'!E56,'ID-70'!D56,'ID-71'!F56)/SQRT('SAMPLE SIZE'!$F$4)</f>
        <v>0.31142678187492684</v>
      </c>
      <c r="H49" s="1">
        <f>STDEV('ID-03'!E56,'ID-11'!E56,'ID-13'!E56,'ID-15'!E56,'ID-16'!E56,'ID-18'!G56,'ID-24'!G56,'ID-29'!H56,'ID-30'!F56,'ID-31'!C56,'ID-33'!G56,'ID-34'!H56,'ID-40'!H56,'ID-44'!F56,'ID-45'!H56,'ID-54'!D56,'ID-57'!G56,'ID-59'!F56,'ID-70'!E56,'ID-71'!G56)/SQRT('SAMPLE SIZE'!$G$4)</f>
        <v>0.28055168950119014</v>
      </c>
      <c r="I49" s="1">
        <f>STDEV('ID-12'!C56,'ID-18'!H56,'ID-24'!H56,'ID-29'!I56,'ID-40'!I56,'ID-44'!G56,'ID-45'!I56,'ID-59'!G56)/SQRT('SAMPLE SIZE'!$H$4)</f>
        <v>0.45050118938956352</v>
      </c>
      <c r="J49" s="1">
        <f>STDEV('ID-31'!D56,'ID-40'!J56,'ID-44'!H56,'ID-45'!J56,'ID-57'!H56)/SQRT('SAMPLE SIZE'!$I$4)</f>
        <v>0.99080700898547192</v>
      </c>
      <c r="K49" s="1">
        <f>STDEV('ID-26'!E56,'ID-31'!E56,'ID-34'!I56,'ID-36'!G56,'ID-40'!K56,'ID-44'!I56,'ID-57'!I56)/SQRT('SAMPLE SIZE'!$J$4)</f>
        <v>0.87907477913547982</v>
      </c>
    </row>
    <row r="50" spans="1:11" x14ac:dyDescent="0.25">
      <c r="A50" s="1">
        <v>5.75</v>
      </c>
      <c r="B50" s="1">
        <f>STDEV('ID-11'!B57,'ID-13'!B57,'ID-14'!B57,'ID-15'!B57,'ID-24'!B57,'ID-26'!B57,'ID-29'!B57,'ID-30'!B57,'ID-32'!B57,'ID-33'!B57,'ID-34'!B57,'ID-37'!B57,'ID-38'!B57,'ID-39'!B57,'ID-40'!B57,'ID-44'!B57,'ID-45'!B57,'ID-53'!B57,'ID-57'!B57,'ID-59'!B57,'ID-70'!B57,'ID-71'!B57)/SQRT('SAMPLE SIZE'!$A$4)</f>
        <v>0.20833538926677975</v>
      </c>
      <c r="C50" s="1">
        <f>STDEV('ID-08'!B57,'ID-09'!B57,'ID-11'!C57,'ID-14'!C57,'ID-18'!B57,'ID-24'!C57,'ID-26'!C57,'ID-29'!C57,'ID-30'!C57,'ID-34'!C57,'ID-36'!B57,'ID-38'!C57,'ID-39'!C57,'ID-40'!C57,'ID-44'!C57,'ID-45'!C57,'ID-57'!C57,'ID-59'!C57)/SQRT('SAMPLE SIZE'!$B$4)</f>
        <v>0.25651249620590266</v>
      </c>
      <c r="D50" s="1">
        <f>STDEV('ID-13'!C57,'ID-14'!D57,'ID-15'!C57,'ID-16'!B57,'ID-18'!C57,'ID-26'!D57,'ID-29'!D57,'ID-30'!D57,'ID-33'!C57,'ID-34'!D57,'ID-36'!C57,'ID-37'!C57,'ID-38'!D57,'ID-39'!D57,'ID-40'!D57,'ID-45'!D57,'ID-59'!D57,'ID-71'!C57)/SQRT('SAMPLE SIZE'!$C$4)</f>
        <v>0.34164951561200319</v>
      </c>
      <c r="E50" s="1">
        <f>STDEV('ID-03'!B57,'ID-09'!C57,'ID-13'!D57,'ID-15'!D57,'ID-16'!C57,'ID-18'!D57,'ID-24'!D57,'ID-29'!E57,'ID-30'!E57,'ID-33'!D57,'ID-34'!E57,'ID-36'!D57,'ID-38'!E57,'ID-39'!E57,'ID-40'!E57,'ID-44'!D57,'ID-45'!E57,'ID-57'!D57,'ID-70'!C57,'ID-71'!D57)/SQRT('SAMPLE SIZE'!$D$4)</f>
        <v>0.33541940850497948</v>
      </c>
      <c r="F50" s="1">
        <f>STDEV('ID-01'!B57,'ID-02'!B57,'ID-03'!C57,'ID-06'!B57,'ID-08'!C57,'ID-09'!D57,'ID-12'!B57,'ID-16'!D57,'ID-18'!E57,'ID-24'!E57,'ID-29'!F57,'ID-33'!E57,'ID-34'!F57,'ID-36'!E57,'ID-38'!F57,'ID-39'!F57,'ID-40'!F57,'ID-45'!F57,'ID-53'!C57,'ID-54'!B57,'ID-57'!E57,'ID-71'!E57)/SQRT('SAMPLE SIZE'!$E$4)</f>
        <v>0.32686962510034662</v>
      </c>
      <c r="G50" s="1">
        <f>STDEV('ID-01'!C57,'ID-02'!C57,'ID-03'!D57,'ID-07'!B57,'ID-08'!D57,'ID-11'!D57,'ID-18'!F57,'ID-24'!F57,'ID-29'!G57,'ID-31'!B57,'ID-33'!F57,'ID-34'!G57,'ID-36'!F57,'ID-39'!G57,'ID-40'!G57,'ID-44'!E57,'ID-45'!G57,'ID-50'!B57,'ID-53'!D57,'ID-54'!C57,'ID-57'!F57,'ID-59'!E57,'ID-70'!D57,'ID-71'!F57)/SQRT('SAMPLE SIZE'!$F$4)</f>
        <v>0.31135767666538972</v>
      </c>
      <c r="H50" s="1">
        <f>STDEV('ID-03'!E57,'ID-11'!E57,'ID-13'!E57,'ID-15'!E57,'ID-16'!E57,'ID-18'!G57,'ID-24'!G57,'ID-29'!H57,'ID-30'!F57,'ID-31'!C57,'ID-33'!G57,'ID-34'!H57,'ID-40'!H57,'ID-44'!F57,'ID-45'!H57,'ID-54'!D57,'ID-57'!G57,'ID-59'!F57,'ID-70'!E57,'ID-71'!G57)/SQRT('SAMPLE SIZE'!$G$4)</f>
        <v>0.27893594859653731</v>
      </c>
      <c r="I50" s="1">
        <f>STDEV('ID-12'!C57,'ID-18'!H57,'ID-24'!H57,'ID-29'!I57,'ID-40'!I57,'ID-44'!G57,'ID-45'!I57,'ID-59'!G57)/SQRT('SAMPLE SIZE'!$H$4)</f>
        <v>0.45914992390951692</v>
      </c>
      <c r="J50" s="1">
        <f>STDEV('ID-31'!D57,'ID-40'!J57,'ID-44'!H57,'ID-45'!J57,'ID-57'!H57)/SQRT('SAMPLE SIZE'!$I$4)</f>
        <v>1.0003963428485163</v>
      </c>
      <c r="K50" s="1">
        <f>STDEV('ID-26'!E57,'ID-31'!E57,'ID-34'!I57,'ID-36'!G57,'ID-40'!K57,'ID-44'!I57,'ID-57'!I57)/SQRT('SAMPLE SIZE'!$J$4)</f>
        <v>0.87803374051083183</v>
      </c>
    </row>
    <row r="51" spans="1:11" x14ac:dyDescent="0.25">
      <c r="A51" s="1">
        <v>5.875</v>
      </c>
      <c r="B51" s="1">
        <f>STDEV('ID-11'!B58,'ID-13'!B58,'ID-14'!B58,'ID-15'!B58,'ID-24'!B58,'ID-26'!B58,'ID-29'!B58,'ID-30'!B58,'ID-32'!B58,'ID-33'!B58,'ID-34'!B58,'ID-37'!B58,'ID-38'!B58,'ID-39'!B58,'ID-40'!B58,'ID-44'!B58,'ID-45'!B58,'ID-53'!B58,'ID-57'!B58,'ID-59'!B58,'ID-70'!B58,'ID-71'!B58)/SQRT('SAMPLE SIZE'!$A$4)</f>
        <v>0.206883470131247</v>
      </c>
      <c r="C51" s="1">
        <f>STDEV('ID-08'!B58,'ID-09'!B58,'ID-11'!C58,'ID-14'!C58,'ID-18'!B58,'ID-24'!C58,'ID-26'!C58,'ID-29'!C58,'ID-30'!C58,'ID-34'!C58,'ID-36'!B58,'ID-38'!C58,'ID-39'!C58,'ID-40'!C58,'ID-44'!C58,'ID-45'!C58,'ID-57'!C58,'ID-59'!C58)/SQRT('SAMPLE SIZE'!$B$4)</f>
        <v>0.2614428575311073</v>
      </c>
      <c r="D51" s="1">
        <f>STDEV('ID-13'!C58,'ID-14'!D58,'ID-15'!C58,'ID-16'!B58,'ID-18'!C58,'ID-26'!D58,'ID-29'!D58,'ID-30'!D58,'ID-33'!C58,'ID-34'!D58,'ID-36'!C58,'ID-37'!C58,'ID-38'!D58,'ID-39'!D58,'ID-40'!D58,'ID-45'!D58,'ID-59'!D58,'ID-71'!C58)/SQRT('SAMPLE SIZE'!$C$4)</f>
        <v>0.33874022829016331</v>
      </c>
      <c r="E51" s="1">
        <f>STDEV('ID-03'!B58,'ID-09'!C58,'ID-13'!D58,'ID-15'!D58,'ID-16'!C58,'ID-18'!D58,'ID-24'!D58,'ID-29'!E58,'ID-30'!E58,'ID-33'!D58,'ID-34'!E58,'ID-36'!D58,'ID-38'!E58,'ID-39'!E58,'ID-40'!E58,'ID-44'!D58,'ID-45'!E58,'ID-57'!D58,'ID-70'!C58,'ID-71'!D58)/SQRT('SAMPLE SIZE'!$D$4)</f>
        <v>0.33334712624297969</v>
      </c>
      <c r="F51" s="1">
        <f>STDEV('ID-01'!B58,'ID-02'!B58,'ID-03'!C58,'ID-06'!B58,'ID-08'!C58,'ID-09'!D58,'ID-12'!B58,'ID-16'!D58,'ID-18'!E58,'ID-24'!E58,'ID-29'!F58,'ID-33'!E58,'ID-34'!F58,'ID-36'!E58,'ID-38'!F58,'ID-39'!F58,'ID-40'!F58,'ID-45'!F58,'ID-53'!C58,'ID-54'!B58,'ID-57'!E58,'ID-71'!E58)/SQRT('SAMPLE SIZE'!$E$4)</f>
        <v>0.32787438874953145</v>
      </c>
      <c r="G51" s="1">
        <f>STDEV('ID-01'!C58,'ID-02'!C58,'ID-03'!D58,'ID-07'!B58,'ID-08'!D58,'ID-11'!D58,'ID-18'!F58,'ID-24'!F58,'ID-29'!G58,'ID-31'!B58,'ID-33'!F58,'ID-34'!G58,'ID-36'!F58,'ID-39'!G58,'ID-40'!G58,'ID-44'!E58,'ID-45'!G58,'ID-50'!B58,'ID-53'!D58,'ID-54'!C58,'ID-57'!F58,'ID-59'!E58,'ID-70'!D58,'ID-71'!F58)/SQRT('SAMPLE SIZE'!$F$4)</f>
        <v>0.31119960932708851</v>
      </c>
      <c r="H51" s="1">
        <f>STDEV('ID-03'!E58,'ID-11'!E58,'ID-13'!E58,'ID-15'!E58,'ID-16'!E58,'ID-18'!G58,'ID-24'!G58,'ID-29'!H58,'ID-30'!F58,'ID-31'!C58,'ID-33'!G58,'ID-34'!H58,'ID-40'!H58,'ID-44'!F58,'ID-45'!H58,'ID-54'!D58,'ID-57'!G58,'ID-59'!F58,'ID-70'!E58,'ID-71'!G58)/SQRT('SAMPLE SIZE'!$G$4)</f>
        <v>0.2790972244597717</v>
      </c>
      <c r="I51" s="1">
        <f>STDEV('ID-12'!C58,'ID-18'!H58,'ID-24'!H58,'ID-29'!I58,'ID-40'!I58,'ID-44'!G58,'ID-45'!I58,'ID-59'!G58)/SQRT('SAMPLE SIZE'!$H$4)</f>
        <v>0.45709852729114514</v>
      </c>
      <c r="J51" s="1">
        <f>STDEV('ID-31'!D58,'ID-40'!J58,'ID-44'!H58,'ID-45'!J58,'ID-57'!H58)/SQRT('SAMPLE SIZE'!$I$4)</f>
        <v>0.99861549875565236</v>
      </c>
      <c r="K51" s="1">
        <f>STDEV('ID-26'!E58,'ID-31'!E58,'ID-34'!I58,'ID-36'!G58,'ID-40'!K58,'ID-44'!I58,'ID-57'!I58)/SQRT('SAMPLE SIZE'!$J$4)</f>
        <v>0.8757503204011865</v>
      </c>
    </row>
    <row r="52" spans="1:11" x14ac:dyDescent="0.25">
      <c r="A52" s="1">
        <v>6</v>
      </c>
      <c r="B52" s="1">
        <f>STDEV('ID-11'!B59,'ID-13'!B59,'ID-14'!B59,'ID-15'!B59,'ID-24'!B59,'ID-26'!B59,'ID-29'!B59,'ID-30'!B59,'ID-32'!B59,'ID-33'!B59,'ID-34'!B59,'ID-37'!B59,'ID-38'!B59,'ID-39'!B59,'ID-40'!B59,'ID-44'!B59,'ID-45'!B59,'ID-53'!B59,'ID-57'!B59,'ID-59'!B59,'ID-70'!B59,'ID-71'!B59)/SQRT('SAMPLE SIZE'!$A$4)</f>
        <v>0.20854792163972194</v>
      </c>
      <c r="C52" s="1">
        <f>STDEV('ID-08'!B59,'ID-09'!B59,'ID-11'!C59,'ID-14'!C59,'ID-18'!B59,'ID-24'!C59,'ID-26'!C59,'ID-29'!C59,'ID-30'!C59,'ID-34'!C59,'ID-36'!B59,'ID-38'!C59,'ID-39'!C59,'ID-40'!C59,'ID-44'!C59,'ID-45'!C59,'ID-57'!C59,'ID-59'!C59)/SQRT('SAMPLE SIZE'!$B$4)</f>
        <v>0.26315992082663436</v>
      </c>
      <c r="D52" s="1">
        <f>STDEV('ID-13'!C59,'ID-14'!D59,'ID-15'!C59,'ID-16'!B59,'ID-18'!C59,'ID-26'!D59,'ID-29'!D59,'ID-30'!D59,'ID-33'!C59,'ID-34'!D59,'ID-36'!C59,'ID-37'!C59,'ID-38'!D59,'ID-39'!D59,'ID-40'!D59,'ID-45'!D59,'ID-59'!D59,'ID-71'!C59)/SQRT('SAMPLE SIZE'!$C$4)</f>
        <v>0.33902819439875154</v>
      </c>
      <c r="E52" s="1">
        <f>STDEV('ID-03'!B59,'ID-09'!C59,'ID-13'!D59,'ID-15'!D59,'ID-16'!C59,'ID-18'!D59,'ID-24'!D59,'ID-29'!E59,'ID-30'!E59,'ID-33'!D59,'ID-34'!E59,'ID-36'!D59,'ID-38'!E59,'ID-39'!E59,'ID-40'!E59,'ID-44'!D59,'ID-45'!E59,'ID-57'!D59,'ID-70'!C59,'ID-71'!D59)/SQRT('SAMPLE SIZE'!$D$4)</f>
        <v>0.33162327290181454</v>
      </c>
      <c r="F52" s="1">
        <f>STDEV('ID-01'!B59,'ID-02'!B59,'ID-03'!C59,'ID-06'!B59,'ID-08'!C59,'ID-09'!D59,'ID-12'!B59,'ID-16'!D59,'ID-18'!E59,'ID-24'!E59,'ID-29'!F59,'ID-33'!E59,'ID-34'!F59,'ID-36'!E59,'ID-38'!F59,'ID-39'!F59,'ID-40'!F59,'ID-45'!F59,'ID-53'!C59,'ID-54'!B59,'ID-57'!E59,'ID-71'!E59)/SQRT('SAMPLE SIZE'!$E$4)</f>
        <v>0.32843812166177133</v>
      </c>
      <c r="G52" s="1">
        <f>STDEV('ID-01'!C59,'ID-02'!C59,'ID-03'!D59,'ID-07'!B59,'ID-08'!D59,'ID-11'!D59,'ID-18'!F59,'ID-24'!F59,'ID-29'!G59,'ID-31'!B59,'ID-33'!F59,'ID-34'!G59,'ID-36'!F59,'ID-39'!G59,'ID-40'!G59,'ID-44'!E59,'ID-45'!G59,'ID-50'!B59,'ID-53'!D59,'ID-54'!C59,'ID-57'!F59,'ID-59'!E59,'ID-70'!D59,'ID-71'!F59)/SQRT('SAMPLE SIZE'!$F$4)</f>
        <v>0.3103261677333321</v>
      </c>
      <c r="H52" s="1">
        <f>STDEV('ID-03'!E59,'ID-11'!E59,'ID-13'!E59,'ID-15'!E59,'ID-16'!E59,'ID-18'!G59,'ID-24'!G59,'ID-29'!H59,'ID-30'!F59,'ID-31'!C59,'ID-33'!G59,'ID-34'!H59,'ID-40'!H59,'ID-44'!F59,'ID-45'!H59,'ID-54'!D59,'ID-57'!G59,'ID-59'!F59,'ID-70'!E59,'ID-71'!G59)/SQRT('SAMPLE SIZE'!$G$4)</f>
        <v>0.27923328797901265</v>
      </c>
      <c r="I52" s="1">
        <f>STDEV('ID-12'!C59,'ID-18'!H59,'ID-24'!H59,'ID-29'!I59,'ID-40'!I59,'ID-44'!G59,'ID-45'!I59,'ID-59'!G59)/SQRT('SAMPLE SIZE'!$H$4)</f>
        <v>0.45975775793797419</v>
      </c>
      <c r="J52" s="1">
        <f>STDEV('ID-31'!D59,'ID-40'!J59,'ID-44'!H59,'ID-45'!J59,'ID-57'!H59)/SQRT('SAMPLE SIZE'!$I$4)</f>
        <v>0.99804137205179322</v>
      </c>
      <c r="K52" s="1">
        <f>STDEV('ID-26'!E59,'ID-31'!E59,'ID-34'!I59,'ID-36'!G59,'ID-40'!K59,'ID-44'!I59,'ID-57'!I59)/SQRT('SAMPLE SIZE'!$J$4)</f>
        <v>0.88085241852325702</v>
      </c>
    </row>
    <row r="53" spans="1:11" x14ac:dyDescent="0.25">
      <c r="A53" s="1">
        <v>6.125</v>
      </c>
      <c r="B53" s="1">
        <f>STDEV('ID-11'!B60,'ID-13'!B60,'ID-14'!B60,'ID-15'!B60,'ID-24'!B60,'ID-26'!B60,'ID-29'!B60,'ID-30'!B60,'ID-32'!B60,'ID-33'!B60,'ID-34'!B60,'ID-37'!B60,'ID-38'!B60,'ID-39'!B60,'ID-40'!B60,'ID-44'!B60,'ID-45'!B60,'ID-53'!B60,'ID-57'!B60,'ID-59'!B60,'ID-70'!B60,'ID-71'!B60)/SQRT('SAMPLE SIZE'!$A$4)</f>
        <v>0.20812321848655596</v>
      </c>
      <c r="C53" s="1">
        <f>STDEV('ID-08'!B60,'ID-09'!B60,'ID-11'!C60,'ID-14'!C60,'ID-18'!B60,'ID-24'!C60,'ID-26'!C60,'ID-29'!C60,'ID-30'!C60,'ID-34'!C60,'ID-36'!B60,'ID-38'!C60,'ID-39'!C60,'ID-40'!C60,'ID-44'!C60,'ID-45'!C60,'ID-57'!C60,'ID-59'!C60)/SQRT('SAMPLE SIZE'!$B$4)</f>
        <v>0.26623264057687851</v>
      </c>
      <c r="D53" s="1">
        <f>STDEV('ID-13'!C60,'ID-14'!D60,'ID-15'!C60,'ID-16'!B60,'ID-18'!C60,'ID-26'!D60,'ID-29'!D60,'ID-30'!D60,'ID-33'!C60,'ID-34'!D60,'ID-36'!C60,'ID-37'!C60,'ID-38'!D60,'ID-39'!D60,'ID-40'!D60,'ID-45'!D60,'ID-59'!D60,'ID-71'!C60)/SQRT('SAMPLE SIZE'!$C$4)</f>
        <v>0.34087537119742756</v>
      </c>
      <c r="E53" s="1">
        <f>STDEV('ID-03'!B60,'ID-09'!C60,'ID-13'!D60,'ID-15'!D60,'ID-16'!C60,'ID-18'!D60,'ID-24'!D60,'ID-29'!E60,'ID-30'!E60,'ID-33'!D60,'ID-34'!E60,'ID-36'!D60,'ID-38'!E60,'ID-39'!E60,'ID-40'!E60,'ID-44'!D60,'ID-45'!E60,'ID-57'!D60,'ID-70'!C60,'ID-71'!D60)/SQRT('SAMPLE SIZE'!$D$4)</f>
        <v>0.32956274999771812</v>
      </c>
      <c r="F53" s="1">
        <f>STDEV('ID-01'!B60,'ID-02'!B60,'ID-03'!C60,'ID-06'!B60,'ID-08'!C60,'ID-09'!D60,'ID-12'!B60,'ID-16'!D60,'ID-18'!E60,'ID-24'!E60,'ID-29'!F60,'ID-33'!E60,'ID-34'!F60,'ID-36'!E60,'ID-38'!F60,'ID-39'!F60,'ID-40'!F60,'ID-45'!F60,'ID-53'!C60,'ID-54'!B60,'ID-57'!E60,'ID-71'!E60)/SQRT('SAMPLE SIZE'!$E$4)</f>
        <v>0.32849284211952862</v>
      </c>
      <c r="G53" s="1">
        <f>STDEV('ID-01'!C60,'ID-02'!C60,'ID-03'!D60,'ID-07'!B60,'ID-08'!D60,'ID-11'!D60,'ID-18'!F60,'ID-24'!F60,'ID-29'!G60,'ID-31'!B60,'ID-33'!F60,'ID-34'!G60,'ID-36'!F60,'ID-39'!G60,'ID-40'!G60,'ID-44'!E60,'ID-45'!G60,'ID-50'!B60,'ID-53'!D60,'ID-54'!C60,'ID-57'!F60,'ID-59'!E60,'ID-70'!D60,'ID-71'!F60)/SQRT('SAMPLE SIZE'!$F$4)</f>
        <v>0.30986803108037969</v>
      </c>
      <c r="H53" s="1">
        <f>STDEV('ID-03'!E60,'ID-11'!E60,'ID-13'!E60,'ID-15'!E60,'ID-16'!E60,'ID-18'!G60,'ID-24'!G60,'ID-29'!H60,'ID-30'!F60,'ID-31'!C60,'ID-33'!G60,'ID-34'!H60,'ID-40'!H60,'ID-44'!F60,'ID-45'!H60,'ID-54'!D60,'ID-57'!G60,'ID-59'!F60,'ID-70'!E60,'ID-71'!G60)/SQRT('SAMPLE SIZE'!$G$4)</f>
        <v>0.27850730749914959</v>
      </c>
      <c r="I53" s="1">
        <f>STDEV('ID-12'!C60,'ID-18'!H60,'ID-24'!H60,'ID-29'!I60,'ID-40'!I60,'ID-44'!G60,'ID-45'!I60,'ID-59'!G60)/SQRT('SAMPLE SIZE'!$H$4)</f>
        <v>0.4594855237707467</v>
      </c>
      <c r="J53" s="1">
        <f>STDEV('ID-31'!D60,'ID-40'!J60,'ID-44'!H60,'ID-45'!J60,'ID-57'!H60)/SQRT('SAMPLE SIZE'!$I$4)</f>
        <v>0.98952063905358789</v>
      </c>
      <c r="K53" s="1">
        <f>STDEV('ID-26'!E60,'ID-31'!E60,'ID-34'!I60,'ID-36'!G60,'ID-40'!K60,'ID-44'!I60,'ID-57'!I60)/SQRT('SAMPLE SIZE'!$J$4)</f>
        <v>0.88247456944464187</v>
      </c>
    </row>
    <row r="54" spans="1:11" x14ac:dyDescent="0.25">
      <c r="A54" s="1">
        <v>6.25</v>
      </c>
      <c r="B54" s="1">
        <f>STDEV('ID-11'!B61,'ID-13'!B61,'ID-14'!B61,'ID-15'!B61,'ID-24'!B61,'ID-26'!B61,'ID-29'!B61,'ID-30'!B61,'ID-32'!B61,'ID-33'!B61,'ID-34'!B61,'ID-37'!B61,'ID-38'!B61,'ID-39'!B61,'ID-40'!B61,'ID-44'!B61,'ID-45'!B61,'ID-53'!B61,'ID-57'!B61,'ID-59'!B61,'ID-70'!B61,'ID-71'!B61)/SQRT('SAMPLE SIZE'!$A$4)</f>
        <v>0.21261979445207704</v>
      </c>
      <c r="C54" s="1">
        <f>STDEV('ID-08'!B61,'ID-09'!B61,'ID-11'!C61,'ID-14'!C61,'ID-18'!B61,'ID-24'!C61,'ID-26'!C61,'ID-29'!C61,'ID-30'!C61,'ID-34'!C61,'ID-36'!B61,'ID-38'!C61,'ID-39'!C61,'ID-40'!C61,'ID-44'!C61,'ID-45'!C61,'ID-57'!C61,'ID-59'!C61)/SQRT('SAMPLE SIZE'!$B$4)</f>
        <v>0.26550640381385765</v>
      </c>
      <c r="D54" s="1">
        <f>STDEV('ID-13'!C61,'ID-14'!D61,'ID-15'!C61,'ID-16'!B61,'ID-18'!C61,'ID-26'!D61,'ID-29'!D61,'ID-30'!D61,'ID-33'!C61,'ID-34'!D61,'ID-36'!C61,'ID-37'!C61,'ID-38'!D61,'ID-39'!D61,'ID-40'!D61,'ID-45'!D61,'ID-59'!D61,'ID-71'!C61)/SQRT('SAMPLE SIZE'!$C$4)</f>
        <v>0.34350579290498678</v>
      </c>
      <c r="E54" s="1">
        <f>STDEV('ID-03'!B61,'ID-09'!C61,'ID-13'!D61,'ID-15'!D61,'ID-16'!C61,'ID-18'!D61,'ID-24'!D61,'ID-29'!E61,'ID-30'!E61,'ID-33'!D61,'ID-34'!E61,'ID-36'!D61,'ID-38'!E61,'ID-39'!E61,'ID-40'!E61,'ID-44'!D61,'ID-45'!E61,'ID-57'!D61,'ID-70'!C61,'ID-71'!D61)/SQRT('SAMPLE SIZE'!$D$4)</f>
        <v>0.32618025916959859</v>
      </c>
      <c r="F54" s="1">
        <f>STDEV('ID-01'!B61,'ID-02'!B61,'ID-03'!C61,'ID-06'!B61,'ID-08'!C61,'ID-09'!D61,'ID-12'!B61,'ID-16'!D61,'ID-18'!E61,'ID-24'!E61,'ID-29'!F61,'ID-33'!E61,'ID-34'!F61,'ID-36'!E61,'ID-38'!F61,'ID-39'!F61,'ID-40'!F61,'ID-45'!F61,'ID-53'!C61,'ID-54'!B61,'ID-57'!E61,'ID-71'!E61)/SQRT('SAMPLE SIZE'!$E$4)</f>
        <v>0.32888840044756734</v>
      </c>
      <c r="G54" s="1">
        <f>STDEV('ID-01'!C61,'ID-02'!C61,'ID-03'!D61,'ID-07'!B61,'ID-08'!D61,'ID-11'!D61,'ID-18'!F61,'ID-24'!F61,'ID-29'!G61,'ID-31'!B61,'ID-33'!F61,'ID-34'!G61,'ID-36'!F61,'ID-39'!G61,'ID-40'!G61,'ID-44'!E61,'ID-45'!G61,'ID-50'!B61,'ID-53'!D61,'ID-54'!C61,'ID-57'!F61,'ID-59'!E61,'ID-70'!D61,'ID-71'!F61)/SQRT('SAMPLE SIZE'!$F$4)</f>
        <v>0.3091761293809358</v>
      </c>
      <c r="H54" s="1">
        <f>STDEV('ID-03'!E61,'ID-11'!E61,'ID-13'!E61,'ID-15'!E61,'ID-16'!E61,'ID-18'!G61,'ID-24'!G61,'ID-29'!H61,'ID-30'!F61,'ID-31'!C61,'ID-33'!G61,'ID-34'!H61,'ID-40'!H61,'ID-44'!F61,'ID-45'!H61,'ID-54'!D61,'ID-57'!G61,'ID-59'!F61,'ID-70'!E61,'ID-71'!G61)/SQRT('SAMPLE SIZE'!$G$4)</f>
        <v>0.27942609585791428</v>
      </c>
      <c r="I54" s="1">
        <f>STDEV('ID-12'!C61,'ID-18'!H61,'ID-24'!H61,'ID-29'!I61,'ID-40'!I61,'ID-44'!G61,'ID-45'!I61,'ID-59'!G61)/SQRT('SAMPLE SIZE'!$H$4)</f>
        <v>0.43672145131547047</v>
      </c>
      <c r="J54" s="1">
        <f>STDEV('ID-31'!D61,'ID-40'!J61,'ID-44'!H61,'ID-45'!J61,'ID-57'!H61)/SQRT('SAMPLE SIZE'!$I$4)</f>
        <v>0.9797137336824423</v>
      </c>
      <c r="K54" s="1">
        <f>STDEV('ID-26'!E61,'ID-31'!E61,'ID-34'!I61,'ID-36'!G61,'ID-40'!K61,'ID-44'!I61,'ID-57'!I61)/SQRT('SAMPLE SIZE'!$J$4)</f>
        <v>0.88326170886145006</v>
      </c>
    </row>
    <row r="55" spans="1:11" x14ac:dyDescent="0.25">
      <c r="A55" s="1">
        <v>6.375</v>
      </c>
      <c r="B55" s="1">
        <f>STDEV('ID-11'!B62,'ID-13'!B62,'ID-14'!B62,'ID-15'!B62,'ID-24'!B62,'ID-26'!B62,'ID-29'!B62,'ID-30'!B62,'ID-32'!B62,'ID-33'!B62,'ID-34'!B62,'ID-37'!B62,'ID-38'!B62,'ID-39'!B62,'ID-40'!B62,'ID-44'!B62,'ID-45'!B62,'ID-53'!B62,'ID-57'!B62,'ID-59'!B62,'ID-70'!B62,'ID-71'!B62)/SQRT('SAMPLE SIZE'!$A$4)</f>
        <v>0.2115317561947315</v>
      </c>
      <c r="C55" s="1">
        <f>STDEV('ID-08'!B62,'ID-09'!B62,'ID-11'!C62,'ID-14'!C62,'ID-18'!B62,'ID-24'!C62,'ID-26'!C62,'ID-29'!C62,'ID-30'!C62,'ID-34'!C62,'ID-36'!B62,'ID-38'!C62,'ID-39'!C62,'ID-40'!C62,'ID-44'!C62,'ID-45'!C62,'ID-57'!C62,'ID-59'!C62)/SQRT('SAMPLE SIZE'!$B$4)</f>
        <v>0.26688202568037811</v>
      </c>
      <c r="D55" s="1">
        <f>STDEV('ID-13'!C62,'ID-14'!D62,'ID-15'!C62,'ID-16'!B62,'ID-18'!C62,'ID-26'!D62,'ID-29'!D62,'ID-30'!D62,'ID-33'!C62,'ID-34'!D62,'ID-36'!C62,'ID-37'!C62,'ID-38'!D62,'ID-39'!D62,'ID-40'!D62,'ID-45'!D62,'ID-59'!D62,'ID-71'!C62)/SQRT('SAMPLE SIZE'!$C$4)</f>
        <v>0.3437338067604504</v>
      </c>
      <c r="E55" s="1">
        <f>STDEV('ID-03'!B62,'ID-09'!C62,'ID-13'!D62,'ID-15'!D62,'ID-16'!C62,'ID-18'!D62,'ID-24'!D62,'ID-29'!E62,'ID-30'!E62,'ID-33'!D62,'ID-34'!E62,'ID-36'!D62,'ID-38'!E62,'ID-39'!E62,'ID-40'!E62,'ID-44'!D62,'ID-45'!E62,'ID-57'!D62,'ID-70'!C62,'ID-71'!D62)/SQRT('SAMPLE SIZE'!$D$4)</f>
        <v>0.3234476933659613</v>
      </c>
      <c r="F55" s="1">
        <f>STDEV('ID-01'!B62,'ID-02'!B62,'ID-03'!C62,'ID-06'!B62,'ID-08'!C62,'ID-09'!D62,'ID-12'!B62,'ID-16'!D62,'ID-18'!E62,'ID-24'!E62,'ID-29'!F62,'ID-33'!E62,'ID-34'!F62,'ID-36'!E62,'ID-38'!F62,'ID-39'!F62,'ID-40'!F62,'ID-45'!F62,'ID-53'!C62,'ID-54'!B62,'ID-57'!E62,'ID-71'!E62)/SQRT('SAMPLE SIZE'!$E$4)</f>
        <v>0.32881080830098491</v>
      </c>
      <c r="G55" s="1">
        <f>STDEV('ID-01'!C62,'ID-02'!C62,'ID-03'!D62,'ID-07'!B62,'ID-08'!D62,'ID-11'!D62,'ID-18'!F62,'ID-24'!F62,'ID-29'!G62,'ID-31'!B62,'ID-33'!F62,'ID-34'!G62,'ID-36'!F62,'ID-39'!G62,'ID-40'!G62,'ID-44'!E62,'ID-45'!G62,'ID-50'!B62,'ID-53'!D62,'ID-54'!C62,'ID-57'!F62,'ID-59'!E62,'ID-70'!D62,'ID-71'!F62)/SQRT('SAMPLE SIZE'!$F$4)</f>
        <v>0.30786001812848224</v>
      </c>
      <c r="H55" s="1">
        <f>STDEV('ID-03'!E62,'ID-11'!E62,'ID-13'!E62,'ID-15'!E62,'ID-16'!E62,'ID-18'!G62,'ID-24'!G62,'ID-29'!H62,'ID-30'!F62,'ID-31'!C62,'ID-33'!G62,'ID-34'!H62,'ID-40'!H62,'ID-44'!F62,'ID-45'!H62,'ID-54'!D62,'ID-57'!G62,'ID-59'!F62,'ID-70'!E62,'ID-71'!G62)/SQRT('SAMPLE SIZE'!$G$4)</f>
        <v>0.28088039905825074</v>
      </c>
      <c r="I55" s="1">
        <f>STDEV('ID-12'!C62,'ID-18'!H62,'ID-24'!H62,'ID-29'!I62,'ID-40'!I62,'ID-44'!G62,'ID-45'!I62,'ID-59'!G62)/SQRT('SAMPLE SIZE'!$H$4)</f>
        <v>0.43754198573886138</v>
      </c>
      <c r="J55" s="1">
        <f>STDEV('ID-31'!D62,'ID-40'!J62,'ID-44'!H62,'ID-45'!J62,'ID-57'!H62)/SQRT('SAMPLE SIZE'!$I$4)</f>
        <v>0.98002147231299175</v>
      </c>
      <c r="K55" s="1">
        <f>STDEV('ID-26'!E62,'ID-31'!E62,'ID-34'!I62,'ID-36'!G62,'ID-40'!K62,'ID-44'!I62,'ID-57'!I62)/SQRT('SAMPLE SIZE'!$J$4)</f>
        <v>0.88940677327312523</v>
      </c>
    </row>
    <row r="56" spans="1:11" x14ac:dyDescent="0.25">
      <c r="A56" s="1">
        <v>6.5</v>
      </c>
      <c r="B56" s="1">
        <f>STDEV('ID-11'!B63,'ID-13'!B63,'ID-14'!B63,'ID-15'!B63,'ID-24'!B63,'ID-26'!B63,'ID-29'!B63,'ID-30'!B63,'ID-32'!B63,'ID-33'!B63,'ID-34'!B63,'ID-37'!B63,'ID-38'!B63,'ID-39'!B63,'ID-40'!B63,'ID-44'!B63,'ID-45'!B63,'ID-53'!B63,'ID-57'!B63,'ID-59'!B63,'ID-70'!B63,'ID-71'!B63)/SQRT('SAMPLE SIZE'!$A$4)</f>
        <v>0.20968945946274928</v>
      </c>
      <c r="C56" s="1">
        <f>STDEV('ID-08'!B63,'ID-09'!B63,'ID-11'!C63,'ID-14'!C63,'ID-18'!B63,'ID-24'!C63,'ID-26'!C63,'ID-29'!C63,'ID-30'!C63,'ID-34'!C63,'ID-36'!B63,'ID-38'!C63,'ID-39'!C63,'ID-40'!C63,'ID-44'!C63,'ID-45'!C63,'ID-57'!C63,'ID-59'!C63)/SQRT('SAMPLE SIZE'!$B$4)</f>
        <v>0.26767890182132326</v>
      </c>
      <c r="D56" s="1">
        <f>STDEV('ID-13'!C63,'ID-14'!D63,'ID-15'!C63,'ID-16'!B63,'ID-18'!C63,'ID-26'!D63,'ID-29'!D63,'ID-30'!D63,'ID-33'!C63,'ID-34'!D63,'ID-36'!C63,'ID-37'!C63,'ID-38'!D63,'ID-39'!D63,'ID-40'!D63,'ID-45'!D63,'ID-59'!D63,'ID-71'!C63)/SQRT('SAMPLE SIZE'!$C$4)</f>
        <v>0.34168012760465011</v>
      </c>
      <c r="E56" s="1">
        <f>STDEV('ID-03'!B63,'ID-09'!C63,'ID-13'!D63,'ID-15'!D63,'ID-16'!C63,'ID-18'!D63,'ID-24'!D63,'ID-29'!E63,'ID-30'!E63,'ID-33'!D63,'ID-34'!E63,'ID-36'!D63,'ID-38'!E63,'ID-39'!E63,'ID-40'!E63,'ID-44'!D63,'ID-45'!E63,'ID-57'!D63,'ID-70'!C63,'ID-71'!D63)/SQRT('SAMPLE SIZE'!$D$4)</f>
        <v>0.32189512482698962</v>
      </c>
      <c r="F56" s="1">
        <f>STDEV('ID-01'!B63,'ID-02'!B63,'ID-03'!C63,'ID-06'!B63,'ID-08'!C63,'ID-09'!D63,'ID-12'!B63,'ID-16'!D63,'ID-18'!E63,'ID-24'!E63,'ID-29'!F63,'ID-33'!E63,'ID-34'!F63,'ID-36'!E63,'ID-38'!F63,'ID-39'!F63,'ID-40'!F63,'ID-45'!F63,'ID-53'!C63,'ID-54'!B63,'ID-57'!E63,'ID-71'!E63)/SQRT('SAMPLE SIZE'!$E$4)</f>
        <v>0.32909303962950459</v>
      </c>
      <c r="G56" s="1">
        <f>STDEV('ID-01'!C63,'ID-02'!C63,'ID-03'!D63,'ID-07'!B63,'ID-08'!D63,'ID-11'!D63,'ID-18'!F63,'ID-24'!F63,'ID-29'!G63,'ID-31'!B63,'ID-33'!F63,'ID-34'!G63,'ID-36'!F63,'ID-39'!G63,'ID-40'!G63,'ID-44'!E63,'ID-45'!G63,'ID-50'!B63,'ID-53'!D63,'ID-54'!C63,'ID-57'!F63,'ID-59'!E63,'ID-70'!D63,'ID-71'!F63)/SQRT('SAMPLE SIZE'!$F$4)</f>
        <v>0.30711045637661355</v>
      </c>
      <c r="H56" s="1">
        <f>STDEV('ID-03'!E63,'ID-11'!E63,'ID-13'!E63,'ID-15'!E63,'ID-16'!E63,'ID-18'!G63,'ID-24'!G63,'ID-29'!H63,'ID-30'!F63,'ID-31'!C63,'ID-33'!G63,'ID-34'!H63,'ID-40'!H63,'ID-44'!F63,'ID-45'!H63,'ID-54'!D63,'ID-57'!G63,'ID-59'!F63,'ID-70'!E63,'ID-71'!G63)/SQRT('SAMPLE SIZE'!$G$4)</f>
        <v>0.28231286479565987</v>
      </c>
      <c r="I56" s="1">
        <f>STDEV('ID-12'!C63,'ID-18'!H63,'ID-24'!H63,'ID-29'!I63,'ID-40'!I63,'ID-44'!G63,'ID-45'!I63,'ID-59'!G63)/SQRT('SAMPLE SIZE'!$H$4)</f>
        <v>0.43761485353188151</v>
      </c>
      <c r="J56" s="1">
        <f>STDEV('ID-31'!D63,'ID-40'!J63,'ID-44'!H63,'ID-45'!J63,'ID-57'!H63)/SQRT('SAMPLE SIZE'!$I$4)</f>
        <v>0.97173957773078934</v>
      </c>
      <c r="K56" s="1">
        <f>STDEV('ID-26'!E63,'ID-31'!E63,'ID-34'!I63,'ID-36'!G63,'ID-40'!K63,'ID-44'!I63,'ID-57'!I63)/SQRT('SAMPLE SIZE'!$J$4)</f>
        <v>0.88980281783475135</v>
      </c>
    </row>
    <row r="57" spans="1:11" x14ac:dyDescent="0.25">
      <c r="A57" s="1">
        <v>6.625</v>
      </c>
      <c r="B57" s="1">
        <f>STDEV('ID-11'!B64,'ID-13'!B64,'ID-14'!B64,'ID-15'!B64,'ID-24'!B64,'ID-26'!B64,'ID-29'!B64,'ID-30'!B64,'ID-32'!B64,'ID-33'!B64,'ID-34'!B64,'ID-37'!B64,'ID-38'!B64,'ID-39'!B64,'ID-40'!B64,'ID-44'!B64,'ID-45'!B64,'ID-53'!B64,'ID-57'!B64,'ID-59'!B64,'ID-70'!B64,'ID-71'!B64)/SQRT('SAMPLE SIZE'!$A$4)</f>
        <v>0.20825953540556061</v>
      </c>
      <c r="C57" s="1">
        <f>STDEV('ID-08'!B64,'ID-09'!B64,'ID-11'!C64,'ID-14'!C64,'ID-18'!B64,'ID-24'!C64,'ID-26'!C64,'ID-29'!C64,'ID-30'!C64,'ID-34'!C64,'ID-36'!B64,'ID-38'!C64,'ID-39'!C64,'ID-40'!C64,'ID-44'!C64,'ID-45'!C64,'ID-57'!C64,'ID-59'!C64)/SQRT('SAMPLE SIZE'!$B$4)</f>
        <v>0.2670410832346129</v>
      </c>
      <c r="D57" s="1">
        <f>STDEV('ID-13'!C64,'ID-14'!D64,'ID-15'!C64,'ID-16'!B64,'ID-18'!C64,'ID-26'!D64,'ID-29'!D64,'ID-30'!D64,'ID-33'!C64,'ID-34'!D64,'ID-36'!C64,'ID-37'!C64,'ID-38'!D64,'ID-39'!D64,'ID-40'!D64,'ID-45'!D64,'ID-59'!D64,'ID-71'!C64)/SQRT('SAMPLE SIZE'!$C$4)</f>
        <v>0.34419215487948007</v>
      </c>
      <c r="E57" s="1">
        <f>STDEV('ID-03'!B64,'ID-09'!C64,'ID-13'!D64,'ID-15'!D64,'ID-16'!C64,'ID-18'!D64,'ID-24'!D64,'ID-29'!E64,'ID-30'!E64,'ID-33'!D64,'ID-34'!E64,'ID-36'!D64,'ID-38'!E64,'ID-39'!E64,'ID-40'!E64,'ID-44'!D64,'ID-45'!E64,'ID-57'!D64,'ID-70'!C64,'ID-71'!D64)/SQRT('SAMPLE SIZE'!$D$4)</f>
        <v>0.32309764026378768</v>
      </c>
      <c r="F57" s="1">
        <f>STDEV('ID-01'!B64,'ID-02'!B64,'ID-03'!C64,'ID-06'!B64,'ID-08'!C64,'ID-09'!D64,'ID-12'!B64,'ID-16'!D64,'ID-18'!E64,'ID-24'!E64,'ID-29'!F64,'ID-33'!E64,'ID-34'!F64,'ID-36'!E64,'ID-38'!F64,'ID-39'!F64,'ID-40'!F64,'ID-45'!F64,'ID-53'!C64,'ID-54'!B64,'ID-57'!E64,'ID-71'!E64)/SQRT('SAMPLE SIZE'!$E$4)</f>
        <v>0.3285874594753842</v>
      </c>
      <c r="G57" s="1">
        <f>STDEV('ID-01'!C64,'ID-02'!C64,'ID-03'!D64,'ID-07'!B64,'ID-08'!D64,'ID-11'!D64,'ID-18'!F64,'ID-24'!F64,'ID-29'!G64,'ID-31'!B64,'ID-33'!F64,'ID-34'!G64,'ID-36'!F64,'ID-39'!G64,'ID-40'!G64,'ID-44'!E64,'ID-45'!G64,'ID-50'!B64,'ID-53'!D64,'ID-54'!C64,'ID-57'!F64,'ID-59'!E64,'ID-70'!D64,'ID-71'!F64)/SQRT('SAMPLE SIZE'!$F$4)</f>
        <v>0.30687472920955444</v>
      </c>
      <c r="H57" s="1">
        <f>STDEV('ID-03'!E64,'ID-11'!E64,'ID-13'!E64,'ID-15'!E64,'ID-16'!E64,'ID-18'!G64,'ID-24'!G64,'ID-29'!H64,'ID-30'!F64,'ID-31'!C64,'ID-33'!G64,'ID-34'!H64,'ID-40'!H64,'ID-44'!F64,'ID-45'!H64,'ID-54'!D64,'ID-57'!G64,'ID-59'!F64,'ID-70'!E64,'ID-71'!G64)/SQRT('SAMPLE SIZE'!$G$4)</f>
        <v>0.28213062498756192</v>
      </c>
      <c r="I57" s="1">
        <f>STDEV('ID-12'!C64,'ID-18'!H64,'ID-24'!H64,'ID-29'!I64,'ID-40'!I64,'ID-44'!G64,'ID-45'!I64,'ID-59'!G64)/SQRT('SAMPLE SIZE'!$H$4)</f>
        <v>0.43249664849475544</v>
      </c>
      <c r="J57" s="1">
        <f>STDEV('ID-31'!D64,'ID-40'!J64,'ID-44'!H64,'ID-45'!J64,'ID-57'!H64)/SQRT('SAMPLE SIZE'!$I$4)</f>
        <v>0.96289209169346057</v>
      </c>
      <c r="K57" s="1">
        <f>STDEV('ID-26'!E64,'ID-31'!E64,'ID-34'!I64,'ID-36'!G64,'ID-40'!K64,'ID-44'!I64,'ID-57'!I64)/SQRT('SAMPLE SIZE'!$J$4)</f>
        <v>0.8906027401326333</v>
      </c>
    </row>
    <row r="58" spans="1:11" x14ac:dyDescent="0.25">
      <c r="A58" s="1">
        <v>6.75</v>
      </c>
      <c r="B58" s="1">
        <f>STDEV('ID-11'!B65,'ID-13'!B65,'ID-14'!B65,'ID-15'!B65,'ID-24'!B65,'ID-26'!B65,'ID-29'!B65,'ID-30'!B65,'ID-32'!B65,'ID-33'!B65,'ID-34'!B65,'ID-37'!B65,'ID-38'!B65,'ID-39'!B65,'ID-40'!B65,'ID-44'!B65,'ID-45'!B65,'ID-53'!B65,'ID-57'!B65,'ID-59'!B65,'ID-70'!B65,'ID-71'!B65)/SQRT('SAMPLE SIZE'!$A$4)</f>
        <v>0.20690613298246707</v>
      </c>
      <c r="C58" s="1">
        <f>STDEV('ID-08'!B65,'ID-09'!B65,'ID-11'!C65,'ID-14'!C65,'ID-18'!B65,'ID-24'!C65,'ID-26'!C65,'ID-29'!C65,'ID-30'!C65,'ID-34'!C65,'ID-36'!B65,'ID-38'!C65,'ID-39'!C65,'ID-40'!C65,'ID-44'!C65,'ID-45'!C65,'ID-57'!C65,'ID-59'!C65)/SQRT('SAMPLE SIZE'!$B$4)</f>
        <v>0.27044910582517206</v>
      </c>
      <c r="D58" s="1">
        <f>STDEV('ID-13'!C65,'ID-14'!D65,'ID-15'!C65,'ID-16'!B65,'ID-18'!C65,'ID-26'!D65,'ID-29'!D65,'ID-30'!D65,'ID-33'!C65,'ID-34'!D65,'ID-36'!C65,'ID-37'!C65,'ID-38'!D65,'ID-39'!D65,'ID-40'!D65,'ID-45'!D65,'ID-59'!D65,'ID-71'!C65)/SQRT('SAMPLE SIZE'!$C$4)</f>
        <v>0.35003560597807987</v>
      </c>
      <c r="E58" s="1">
        <f>STDEV('ID-03'!B65,'ID-09'!C65,'ID-13'!D65,'ID-15'!D65,'ID-16'!C65,'ID-18'!D65,'ID-24'!D65,'ID-29'!E65,'ID-30'!E65,'ID-33'!D65,'ID-34'!E65,'ID-36'!D65,'ID-38'!E65,'ID-39'!E65,'ID-40'!E65,'ID-44'!D65,'ID-45'!E65,'ID-57'!D65,'ID-70'!C65,'ID-71'!D65)/SQRT('SAMPLE SIZE'!$D$4)</f>
        <v>0.32052378849122815</v>
      </c>
      <c r="F58" s="1">
        <f>STDEV('ID-01'!B65,'ID-02'!B65,'ID-03'!C65,'ID-06'!B65,'ID-08'!C65,'ID-09'!D65,'ID-12'!B65,'ID-16'!D65,'ID-18'!E65,'ID-24'!E65,'ID-29'!F65,'ID-33'!E65,'ID-34'!F65,'ID-36'!E65,'ID-38'!F65,'ID-39'!F65,'ID-40'!F65,'ID-45'!F65,'ID-53'!C65,'ID-54'!B65,'ID-57'!E65,'ID-71'!E65)/SQRT('SAMPLE SIZE'!$E$4)</f>
        <v>0.33013980164363288</v>
      </c>
      <c r="G58" s="1">
        <f>STDEV('ID-01'!C65,'ID-02'!C65,'ID-03'!D65,'ID-07'!B65,'ID-08'!D65,'ID-11'!D65,'ID-18'!F65,'ID-24'!F65,'ID-29'!G65,'ID-31'!B65,'ID-33'!F65,'ID-34'!G65,'ID-36'!F65,'ID-39'!G65,'ID-40'!G65,'ID-44'!E65,'ID-45'!G65,'ID-50'!B65,'ID-53'!D65,'ID-54'!C65,'ID-57'!F65,'ID-59'!E65,'ID-70'!D65,'ID-71'!F65)/SQRT('SAMPLE SIZE'!$F$4)</f>
        <v>0.30687726573278357</v>
      </c>
      <c r="H58" s="1">
        <f>STDEV('ID-03'!E65,'ID-11'!E65,'ID-13'!E65,'ID-15'!E65,'ID-16'!E65,'ID-18'!G65,'ID-24'!G65,'ID-29'!H65,'ID-30'!F65,'ID-31'!C65,'ID-33'!G65,'ID-34'!H65,'ID-40'!H65,'ID-44'!F65,'ID-45'!H65,'ID-54'!D65,'ID-57'!G65,'ID-59'!F65,'ID-70'!E65,'ID-71'!G65)/SQRT('SAMPLE SIZE'!$G$4)</f>
        <v>0.28088218500533885</v>
      </c>
      <c r="I58" s="1">
        <f>STDEV('ID-12'!C65,'ID-18'!H65,'ID-24'!H65,'ID-29'!I65,'ID-40'!I65,'ID-44'!G65,'ID-45'!I65,'ID-59'!G65)/SQRT('SAMPLE SIZE'!$H$4)</f>
        <v>0.41492862094451671</v>
      </c>
      <c r="J58" s="1">
        <f>STDEV('ID-31'!D65,'ID-40'!J65,'ID-44'!H65,'ID-45'!J65,'ID-57'!H65)/SQRT('SAMPLE SIZE'!$I$4)</f>
        <v>0.95982915607050079</v>
      </c>
      <c r="K58" s="1">
        <f>STDEV('ID-26'!E65,'ID-31'!E65,'ID-34'!I65,'ID-36'!G65,'ID-40'!K65,'ID-44'!I65,'ID-57'!I65)/SQRT('SAMPLE SIZE'!$J$4)</f>
        <v>0.88899385828497746</v>
      </c>
    </row>
    <row r="59" spans="1:11" x14ac:dyDescent="0.25">
      <c r="A59" s="1">
        <v>6.875</v>
      </c>
      <c r="B59" s="1">
        <f>STDEV('ID-11'!B66,'ID-13'!B66,'ID-14'!B66,'ID-15'!B66,'ID-24'!B66,'ID-26'!B66,'ID-29'!B66,'ID-30'!B66,'ID-32'!B66,'ID-33'!B66,'ID-34'!B66,'ID-37'!B66,'ID-38'!B66,'ID-39'!B66,'ID-40'!B66,'ID-44'!B66,'ID-45'!B66,'ID-53'!B66,'ID-57'!B66,'ID-59'!B66,'ID-70'!B66,'ID-71'!B66)/SQRT('SAMPLE SIZE'!$A$4)</f>
        <v>0.21191715029550412</v>
      </c>
      <c r="C59" s="1">
        <f>STDEV('ID-08'!B66,'ID-09'!B66,'ID-11'!C66,'ID-14'!C66,'ID-18'!B66,'ID-24'!C66,'ID-26'!C66,'ID-29'!C66,'ID-30'!C66,'ID-34'!C66,'ID-36'!B66,'ID-38'!C66,'ID-39'!C66,'ID-40'!C66,'ID-44'!C66,'ID-45'!C66,'ID-57'!C66,'ID-59'!C66)/SQRT('SAMPLE SIZE'!$B$4)</f>
        <v>0.27030704812625844</v>
      </c>
      <c r="D59" s="1">
        <f>STDEV('ID-13'!C66,'ID-14'!D66,'ID-15'!C66,'ID-16'!B66,'ID-18'!C66,'ID-26'!D66,'ID-29'!D66,'ID-30'!D66,'ID-33'!C66,'ID-34'!D66,'ID-36'!C66,'ID-37'!C66,'ID-38'!D66,'ID-39'!D66,'ID-40'!D66,'ID-45'!D66,'ID-59'!D66,'ID-71'!C66)/SQRT('SAMPLE SIZE'!$C$4)</f>
        <v>0.35328746051626403</v>
      </c>
      <c r="E59" s="1">
        <f>STDEV('ID-03'!B66,'ID-09'!C66,'ID-13'!D66,'ID-15'!D66,'ID-16'!C66,'ID-18'!D66,'ID-24'!D66,'ID-29'!E66,'ID-30'!E66,'ID-33'!D66,'ID-34'!E66,'ID-36'!D66,'ID-38'!E66,'ID-39'!E66,'ID-40'!E66,'ID-44'!D66,'ID-45'!E66,'ID-57'!D66,'ID-70'!C66,'ID-71'!D66)/SQRT('SAMPLE SIZE'!$D$4)</f>
        <v>0.32151516616453324</v>
      </c>
      <c r="F59" s="1">
        <f>STDEV('ID-01'!B66,'ID-02'!B66,'ID-03'!C66,'ID-06'!B66,'ID-08'!C66,'ID-09'!D66,'ID-12'!B66,'ID-16'!D66,'ID-18'!E66,'ID-24'!E66,'ID-29'!F66,'ID-33'!E66,'ID-34'!F66,'ID-36'!E66,'ID-38'!F66,'ID-39'!F66,'ID-40'!F66,'ID-45'!F66,'ID-53'!C66,'ID-54'!B66,'ID-57'!E66,'ID-71'!E66)/SQRT('SAMPLE SIZE'!$E$4)</f>
        <v>0.3304599750802969</v>
      </c>
      <c r="G59" s="1">
        <f>STDEV('ID-01'!C66,'ID-02'!C66,'ID-03'!D66,'ID-07'!B66,'ID-08'!D66,'ID-11'!D66,'ID-18'!F66,'ID-24'!F66,'ID-29'!G66,'ID-31'!B66,'ID-33'!F66,'ID-34'!G66,'ID-36'!F66,'ID-39'!G66,'ID-40'!G66,'ID-44'!E66,'ID-45'!G66,'ID-50'!B66,'ID-53'!D66,'ID-54'!C66,'ID-57'!F66,'ID-59'!E66,'ID-70'!D66,'ID-71'!F66)/SQRT('SAMPLE SIZE'!$F$4)</f>
        <v>0.30565668765712101</v>
      </c>
      <c r="H59" s="1">
        <f>STDEV('ID-03'!E66,'ID-11'!E66,'ID-13'!E66,'ID-15'!E66,'ID-16'!E66,'ID-18'!G66,'ID-24'!G66,'ID-29'!H66,'ID-30'!F66,'ID-31'!C66,'ID-33'!G66,'ID-34'!H66,'ID-40'!H66,'ID-44'!F66,'ID-45'!H66,'ID-54'!D66,'ID-57'!G66,'ID-59'!F66,'ID-70'!E66,'ID-71'!G66)/SQRT('SAMPLE SIZE'!$G$4)</f>
        <v>0.27915366804093328</v>
      </c>
      <c r="I59" s="1">
        <f>STDEV('ID-12'!C66,'ID-18'!H66,'ID-24'!H66,'ID-29'!I66,'ID-40'!I66,'ID-44'!G66,'ID-45'!I66,'ID-59'!G66)/SQRT('SAMPLE SIZE'!$H$4)</f>
        <v>0.4131849408945239</v>
      </c>
      <c r="J59" s="1">
        <f>STDEV('ID-31'!D66,'ID-40'!J66,'ID-44'!H66,'ID-45'!J66,'ID-57'!H66)/SQRT('SAMPLE SIZE'!$I$4)</f>
        <v>0.9642041103504847</v>
      </c>
      <c r="K59" s="1">
        <f>STDEV('ID-26'!E66,'ID-31'!E66,'ID-34'!I66,'ID-36'!G66,'ID-40'!K66,'ID-44'!I66,'ID-57'!I66)/SQRT('SAMPLE SIZE'!$J$4)</f>
        <v>0.88501989931643621</v>
      </c>
    </row>
    <row r="60" spans="1:11" x14ac:dyDescent="0.25">
      <c r="A60" s="1">
        <v>7</v>
      </c>
      <c r="B60" s="1">
        <f>STDEV('ID-11'!B67,'ID-13'!B67,'ID-14'!B67,'ID-15'!B67,'ID-24'!B67,'ID-26'!B67,'ID-29'!B67,'ID-30'!B67,'ID-32'!B67,'ID-33'!B67,'ID-34'!B67,'ID-37'!B67,'ID-38'!B67,'ID-39'!B67,'ID-40'!B67,'ID-44'!B67,'ID-45'!B67,'ID-53'!B67,'ID-57'!B67,'ID-59'!B67,'ID-70'!B67,'ID-71'!B67)/SQRT('SAMPLE SIZE'!$A$4)</f>
        <v>0.21438729315910141</v>
      </c>
      <c r="C60" s="1">
        <f>STDEV('ID-08'!B67,'ID-09'!B67,'ID-11'!C67,'ID-14'!C67,'ID-18'!B67,'ID-24'!C67,'ID-26'!C67,'ID-29'!C67,'ID-30'!C67,'ID-34'!C67,'ID-36'!B67,'ID-38'!C67,'ID-39'!C67,'ID-40'!C67,'ID-44'!C67,'ID-45'!C67,'ID-57'!C67,'ID-59'!C67)/SQRT('SAMPLE SIZE'!$B$4)</f>
        <v>0.26825755081635788</v>
      </c>
      <c r="D60" s="1">
        <f>STDEV('ID-13'!C67,'ID-14'!D67,'ID-15'!C67,'ID-16'!B67,'ID-18'!C67,'ID-26'!D67,'ID-29'!D67,'ID-30'!D67,'ID-33'!C67,'ID-34'!D67,'ID-36'!C67,'ID-37'!C67,'ID-38'!D67,'ID-39'!D67,'ID-40'!D67,'ID-45'!D67,'ID-59'!D67,'ID-71'!C67)/SQRT('SAMPLE SIZE'!$C$4)</f>
        <v>0.35643067444763576</v>
      </c>
      <c r="E60" s="1">
        <f>STDEV('ID-03'!B67,'ID-09'!C67,'ID-13'!D67,'ID-15'!D67,'ID-16'!C67,'ID-18'!D67,'ID-24'!D67,'ID-29'!E67,'ID-30'!E67,'ID-33'!D67,'ID-34'!E67,'ID-36'!D67,'ID-38'!E67,'ID-39'!E67,'ID-40'!E67,'ID-44'!D67,'ID-45'!E67,'ID-57'!D67,'ID-70'!C67,'ID-71'!D67)/SQRT('SAMPLE SIZE'!$D$4)</f>
        <v>0.32427621344057633</v>
      </c>
      <c r="F60" s="1">
        <f>STDEV('ID-01'!B67,'ID-02'!B67,'ID-03'!C67,'ID-06'!B67,'ID-08'!C67,'ID-09'!D67,'ID-12'!B67,'ID-16'!D67,'ID-18'!E67,'ID-24'!E67,'ID-29'!F67,'ID-33'!E67,'ID-34'!F67,'ID-36'!E67,'ID-38'!F67,'ID-39'!F67,'ID-40'!F67,'ID-45'!F67,'ID-53'!C67,'ID-54'!B67,'ID-57'!E67,'ID-71'!E67)/SQRT('SAMPLE SIZE'!$E$4)</f>
        <v>0.33057054980715211</v>
      </c>
      <c r="G60" s="1">
        <f>STDEV('ID-01'!C67,'ID-02'!C67,'ID-03'!D67,'ID-07'!B67,'ID-08'!D67,'ID-11'!D67,'ID-18'!F67,'ID-24'!F67,'ID-29'!G67,'ID-31'!B67,'ID-33'!F67,'ID-34'!G67,'ID-36'!F67,'ID-39'!G67,'ID-40'!G67,'ID-44'!E67,'ID-45'!G67,'ID-50'!B67,'ID-53'!D67,'ID-54'!C67,'ID-57'!F67,'ID-59'!E67,'ID-70'!D67,'ID-71'!F67)/SQRT('SAMPLE SIZE'!$F$4)</f>
        <v>0.30380968886663912</v>
      </c>
      <c r="H60" s="1">
        <f>STDEV('ID-03'!E67,'ID-11'!E67,'ID-13'!E67,'ID-15'!E67,'ID-16'!E67,'ID-18'!G67,'ID-24'!G67,'ID-29'!H67,'ID-30'!F67,'ID-31'!C67,'ID-33'!G67,'ID-34'!H67,'ID-40'!H67,'ID-44'!F67,'ID-45'!H67,'ID-54'!D67,'ID-57'!G67,'ID-59'!F67,'ID-70'!E67,'ID-71'!G67)/SQRT('SAMPLE SIZE'!$G$4)</f>
        <v>0.27879432268627846</v>
      </c>
      <c r="I60" s="1">
        <f>STDEV('ID-12'!C67,'ID-18'!H67,'ID-24'!H67,'ID-29'!I67,'ID-40'!I67,'ID-44'!G67,'ID-45'!I67,'ID-59'!G67)/SQRT('SAMPLE SIZE'!$H$4)</f>
        <v>0.41413982251444365</v>
      </c>
      <c r="J60" s="1">
        <f>STDEV('ID-31'!D67,'ID-40'!J67,'ID-44'!H67,'ID-45'!J67,'ID-57'!H67)/SQRT('SAMPLE SIZE'!$I$4)</f>
        <v>0.97203188890415393</v>
      </c>
      <c r="K60" s="1">
        <f>STDEV('ID-26'!E67,'ID-31'!E67,'ID-34'!I67,'ID-36'!G67,'ID-40'!K67,'ID-44'!I67,'ID-57'!I67)/SQRT('SAMPLE SIZE'!$J$4)</f>
        <v>0.8868382055383216</v>
      </c>
    </row>
    <row r="61" spans="1:11" x14ac:dyDescent="0.25">
      <c r="A61" s="1">
        <v>7.125</v>
      </c>
      <c r="B61" s="1">
        <f>STDEV('ID-11'!B68,'ID-13'!B68,'ID-14'!B68,'ID-15'!B68,'ID-24'!B68,'ID-26'!B68,'ID-29'!B68,'ID-30'!B68,'ID-32'!B68,'ID-33'!B68,'ID-34'!B68,'ID-37'!B68,'ID-38'!B68,'ID-39'!B68,'ID-40'!B68,'ID-44'!B68,'ID-45'!B68,'ID-53'!B68,'ID-57'!B68,'ID-59'!B68,'ID-70'!B68,'ID-71'!B68)/SQRT('SAMPLE SIZE'!$A$4)</f>
        <v>0.2152129879477794</v>
      </c>
      <c r="C61" s="1">
        <f>STDEV('ID-08'!B68,'ID-09'!B68,'ID-11'!C68,'ID-14'!C68,'ID-18'!B68,'ID-24'!C68,'ID-26'!C68,'ID-29'!C68,'ID-30'!C68,'ID-34'!C68,'ID-36'!B68,'ID-38'!C68,'ID-39'!C68,'ID-40'!C68,'ID-44'!C68,'ID-45'!C68,'ID-57'!C68,'ID-59'!C68)/SQRT('SAMPLE SIZE'!$B$4)</f>
        <v>0.26539621684726361</v>
      </c>
      <c r="D61" s="1">
        <f>STDEV('ID-13'!C68,'ID-14'!D68,'ID-15'!C68,'ID-16'!B68,'ID-18'!C68,'ID-26'!D68,'ID-29'!D68,'ID-30'!D68,'ID-33'!C68,'ID-34'!D68,'ID-36'!C68,'ID-37'!C68,'ID-38'!D68,'ID-39'!D68,'ID-40'!D68,'ID-45'!D68,'ID-59'!D68,'ID-71'!C68)/SQRT('SAMPLE SIZE'!$C$4)</f>
        <v>0.36321377435157781</v>
      </c>
      <c r="E61" s="1">
        <f>STDEV('ID-03'!B68,'ID-09'!C68,'ID-13'!D68,'ID-15'!D68,'ID-16'!C68,'ID-18'!D68,'ID-24'!D68,'ID-29'!E68,'ID-30'!E68,'ID-33'!D68,'ID-34'!E68,'ID-36'!D68,'ID-38'!E68,'ID-39'!E68,'ID-40'!E68,'ID-44'!D68,'ID-45'!E68,'ID-57'!D68,'ID-70'!C68,'ID-71'!D68)/SQRT('SAMPLE SIZE'!$D$4)</f>
        <v>0.32407101411045552</v>
      </c>
      <c r="F61" s="1">
        <f>STDEV('ID-01'!B68,'ID-02'!B68,'ID-03'!C68,'ID-06'!B68,'ID-08'!C68,'ID-09'!D68,'ID-12'!B68,'ID-16'!D68,'ID-18'!E68,'ID-24'!E68,'ID-29'!F68,'ID-33'!E68,'ID-34'!F68,'ID-36'!E68,'ID-38'!F68,'ID-39'!F68,'ID-40'!F68,'ID-45'!F68,'ID-53'!C68,'ID-54'!B68,'ID-57'!E68,'ID-71'!E68)/SQRT('SAMPLE SIZE'!$E$4)</f>
        <v>0.33046008185285836</v>
      </c>
      <c r="G61" s="1">
        <f>STDEV('ID-01'!C68,'ID-02'!C68,'ID-03'!D68,'ID-07'!B68,'ID-08'!D68,'ID-11'!D68,'ID-18'!F68,'ID-24'!F68,'ID-29'!G68,'ID-31'!B68,'ID-33'!F68,'ID-34'!G68,'ID-36'!F68,'ID-39'!G68,'ID-40'!G68,'ID-44'!E68,'ID-45'!G68,'ID-50'!B68,'ID-53'!D68,'ID-54'!C68,'ID-57'!F68,'ID-59'!E68,'ID-70'!D68,'ID-71'!F68)/SQRT('SAMPLE SIZE'!$F$4)</f>
        <v>0.30262524866158824</v>
      </c>
      <c r="H61" s="1">
        <f>STDEV('ID-03'!E68,'ID-11'!E68,'ID-13'!E68,'ID-15'!E68,'ID-16'!E68,'ID-18'!G68,'ID-24'!G68,'ID-29'!H68,'ID-30'!F68,'ID-31'!C68,'ID-33'!G68,'ID-34'!H68,'ID-40'!H68,'ID-44'!F68,'ID-45'!H68,'ID-54'!D68,'ID-57'!G68,'ID-59'!F68,'ID-70'!E68,'ID-71'!G68)/SQRT('SAMPLE SIZE'!$G$4)</f>
        <v>0.27877484869300789</v>
      </c>
      <c r="I61" s="1">
        <f>STDEV('ID-12'!C68,'ID-18'!H68,'ID-24'!H68,'ID-29'!I68,'ID-40'!I68,'ID-44'!G68,'ID-45'!I68,'ID-59'!G68)/SQRT('SAMPLE SIZE'!$H$4)</f>
        <v>0.41664720743957728</v>
      </c>
      <c r="J61" s="1">
        <f>STDEV('ID-31'!D68,'ID-40'!J68,'ID-44'!H68,'ID-45'!J68,'ID-57'!H68)/SQRT('SAMPLE SIZE'!$I$4)</f>
        <v>0.97347312946960796</v>
      </c>
      <c r="K61" s="1">
        <f>STDEV('ID-26'!E68,'ID-31'!E68,'ID-34'!I68,'ID-36'!G68,'ID-40'!K68,'ID-44'!I68,'ID-57'!I68)/SQRT('SAMPLE SIZE'!$J$4)</f>
        <v>0.87378896069906775</v>
      </c>
    </row>
    <row r="62" spans="1:11" x14ac:dyDescent="0.25">
      <c r="A62" s="1">
        <v>7.25</v>
      </c>
      <c r="B62" s="1">
        <f>STDEV('ID-11'!B69,'ID-13'!B69,'ID-14'!B69,'ID-15'!B69,'ID-24'!B69,'ID-26'!B69,'ID-29'!B69,'ID-30'!B69,'ID-32'!B69,'ID-33'!B69,'ID-34'!B69,'ID-37'!B69,'ID-38'!B69,'ID-39'!B69,'ID-40'!B69,'ID-44'!B69,'ID-45'!B69,'ID-53'!B69,'ID-57'!B69,'ID-59'!B69,'ID-70'!B69,'ID-71'!B69)/SQRT('SAMPLE SIZE'!$A$4)</f>
        <v>0.21404414497916721</v>
      </c>
      <c r="C62" s="1">
        <f>STDEV('ID-08'!B69,'ID-09'!B69,'ID-11'!C69,'ID-14'!C69,'ID-18'!B69,'ID-24'!C69,'ID-26'!C69,'ID-29'!C69,'ID-30'!C69,'ID-34'!C69,'ID-36'!B69,'ID-38'!C69,'ID-39'!C69,'ID-40'!C69,'ID-44'!C69,'ID-45'!C69,'ID-57'!C69,'ID-59'!C69)/SQRT('SAMPLE SIZE'!$B$4)</f>
        <v>0.26218711527245203</v>
      </c>
      <c r="D62" s="1">
        <f>STDEV('ID-13'!C69,'ID-14'!D69,'ID-15'!C69,'ID-16'!B69,'ID-18'!C69,'ID-26'!D69,'ID-29'!D69,'ID-30'!D69,'ID-33'!C69,'ID-34'!D69,'ID-36'!C69,'ID-37'!C69,'ID-38'!D69,'ID-39'!D69,'ID-40'!D69,'ID-45'!D69,'ID-59'!D69,'ID-71'!C69)/SQRT('SAMPLE SIZE'!$C$4)</f>
        <v>0.36494418507543536</v>
      </c>
      <c r="E62" s="1">
        <f>STDEV('ID-03'!B69,'ID-09'!C69,'ID-13'!D69,'ID-15'!D69,'ID-16'!C69,'ID-18'!D69,'ID-24'!D69,'ID-29'!E69,'ID-30'!E69,'ID-33'!D69,'ID-34'!E69,'ID-36'!D69,'ID-38'!E69,'ID-39'!E69,'ID-40'!E69,'ID-44'!D69,'ID-45'!E69,'ID-57'!D69,'ID-70'!C69,'ID-71'!D69)/SQRT('SAMPLE SIZE'!$D$4)</f>
        <v>0.3236561836733296</v>
      </c>
      <c r="F62" s="1">
        <f>STDEV('ID-01'!B69,'ID-02'!B69,'ID-03'!C69,'ID-06'!B69,'ID-08'!C69,'ID-09'!D69,'ID-12'!B69,'ID-16'!D69,'ID-18'!E69,'ID-24'!E69,'ID-29'!F69,'ID-33'!E69,'ID-34'!F69,'ID-36'!E69,'ID-38'!F69,'ID-39'!F69,'ID-40'!F69,'ID-45'!F69,'ID-53'!C69,'ID-54'!B69,'ID-57'!E69,'ID-71'!E69)/SQRT('SAMPLE SIZE'!$E$4)</f>
        <v>0.33045335927864611</v>
      </c>
      <c r="G62" s="1">
        <f>STDEV('ID-01'!C69,'ID-02'!C69,'ID-03'!D69,'ID-07'!B69,'ID-08'!D69,'ID-11'!D69,'ID-18'!F69,'ID-24'!F69,'ID-29'!G69,'ID-31'!B69,'ID-33'!F69,'ID-34'!G69,'ID-36'!F69,'ID-39'!G69,'ID-40'!G69,'ID-44'!E69,'ID-45'!G69,'ID-50'!B69,'ID-53'!D69,'ID-54'!C69,'ID-57'!F69,'ID-59'!E69,'ID-70'!D69,'ID-71'!F69)/SQRT('SAMPLE SIZE'!$F$4)</f>
        <v>0.30202842412285802</v>
      </c>
      <c r="H62" s="1">
        <f>STDEV('ID-03'!E69,'ID-11'!E69,'ID-13'!E69,'ID-15'!E69,'ID-16'!E69,'ID-18'!G69,'ID-24'!G69,'ID-29'!H69,'ID-30'!F69,'ID-31'!C69,'ID-33'!G69,'ID-34'!H69,'ID-40'!H69,'ID-44'!F69,'ID-45'!H69,'ID-54'!D69,'ID-57'!G69,'ID-59'!F69,'ID-70'!E69,'ID-71'!G69)/SQRT('SAMPLE SIZE'!$G$4)</f>
        <v>0.27859323568570299</v>
      </c>
      <c r="I62" s="1">
        <f>STDEV('ID-12'!C69,'ID-18'!H69,'ID-24'!H69,'ID-29'!I69,'ID-40'!I69,'ID-44'!G69,'ID-45'!I69,'ID-59'!G69)/SQRT('SAMPLE SIZE'!$H$4)</f>
        <v>0.40246514794503352</v>
      </c>
      <c r="J62" s="1">
        <f>STDEV('ID-31'!D69,'ID-40'!J69,'ID-44'!H69,'ID-45'!J69,'ID-57'!H69)/SQRT('SAMPLE SIZE'!$I$4)</f>
        <v>0.96459553340978832</v>
      </c>
      <c r="K62" s="1">
        <f>STDEV('ID-26'!E69,'ID-31'!E69,'ID-34'!I69,'ID-36'!G69,'ID-40'!K69,'ID-44'!I69,'ID-57'!I69)/SQRT('SAMPLE SIZE'!$J$4)</f>
        <v>0.87245870907424772</v>
      </c>
    </row>
    <row r="63" spans="1:11" x14ac:dyDescent="0.25">
      <c r="A63" s="1">
        <v>7.375</v>
      </c>
      <c r="B63" s="1">
        <f>STDEV('ID-11'!B70,'ID-13'!B70,'ID-14'!B70,'ID-15'!B70,'ID-24'!B70,'ID-26'!B70,'ID-29'!B70,'ID-30'!B70,'ID-32'!B70,'ID-33'!B70,'ID-34'!B70,'ID-37'!B70,'ID-38'!B70,'ID-39'!B70,'ID-40'!B70,'ID-44'!B70,'ID-45'!B70,'ID-53'!B70,'ID-57'!B70,'ID-59'!B70,'ID-70'!B70,'ID-71'!B70)/SQRT('SAMPLE SIZE'!$A$4)</f>
        <v>0.21385757516477177</v>
      </c>
      <c r="C63" s="1">
        <f>STDEV('ID-08'!B70,'ID-09'!B70,'ID-11'!C70,'ID-14'!C70,'ID-18'!B70,'ID-24'!C70,'ID-26'!C70,'ID-29'!C70,'ID-30'!C70,'ID-34'!C70,'ID-36'!B70,'ID-38'!C70,'ID-39'!C70,'ID-40'!C70,'ID-44'!C70,'ID-45'!C70,'ID-57'!C70,'ID-59'!C70)/SQRT('SAMPLE SIZE'!$B$4)</f>
        <v>0.26705296798079775</v>
      </c>
      <c r="D63" s="1">
        <f>STDEV('ID-13'!C70,'ID-14'!D70,'ID-15'!C70,'ID-16'!B70,'ID-18'!C70,'ID-26'!D70,'ID-29'!D70,'ID-30'!D70,'ID-33'!C70,'ID-34'!D70,'ID-36'!C70,'ID-37'!C70,'ID-38'!D70,'ID-39'!D70,'ID-40'!D70,'ID-45'!D70,'ID-59'!D70,'ID-71'!C70)/SQRT('SAMPLE SIZE'!$C$4)</f>
        <v>0.36525107301533077</v>
      </c>
      <c r="E63" s="1">
        <f>STDEV('ID-03'!B70,'ID-09'!C70,'ID-13'!D70,'ID-15'!D70,'ID-16'!C70,'ID-18'!D70,'ID-24'!D70,'ID-29'!E70,'ID-30'!E70,'ID-33'!D70,'ID-34'!E70,'ID-36'!D70,'ID-38'!E70,'ID-39'!E70,'ID-40'!E70,'ID-44'!D70,'ID-45'!E70,'ID-57'!D70,'ID-70'!C70,'ID-71'!D70)/SQRT('SAMPLE SIZE'!$D$4)</f>
        <v>0.32636398489438123</v>
      </c>
      <c r="F63" s="1">
        <f>STDEV('ID-01'!B70,'ID-02'!B70,'ID-03'!C70,'ID-06'!B70,'ID-08'!C70,'ID-09'!D70,'ID-12'!B70,'ID-16'!D70,'ID-18'!E70,'ID-24'!E70,'ID-29'!F70,'ID-33'!E70,'ID-34'!F70,'ID-36'!E70,'ID-38'!F70,'ID-39'!F70,'ID-40'!F70,'ID-45'!F70,'ID-53'!C70,'ID-54'!B70,'ID-57'!E70,'ID-71'!E70)/SQRT('SAMPLE SIZE'!$E$4)</f>
        <v>0.33013584400919965</v>
      </c>
      <c r="G63" s="1">
        <f>STDEV('ID-01'!C70,'ID-02'!C70,'ID-03'!D70,'ID-07'!B70,'ID-08'!D70,'ID-11'!D70,'ID-18'!F70,'ID-24'!F70,'ID-29'!G70,'ID-31'!B70,'ID-33'!F70,'ID-34'!G70,'ID-36'!F70,'ID-39'!G70,'ID-40'!G70,'ID-44'!E70,'ID-45'!G70,'ID-50'!B70,'ID-53'!D70,'ID-54'!C70,'ID-57'!F70,'ID-59'!E70,'ID-70'!D70,'ID-71'!F70)/SQRT('SAMPLE SIZE'!$F$4)</f>
        <v>0.30166664087220046</v>
      </c>
      <c r="H63" s="1">
        <f>STDEV('ID-03'!E70,'ID-11'!E70,'ID-13'!E70,'ID-15'!E70,'ID-16'!E70,'ID-18'!G70,'ID-24'!G70,'ID-29'!H70,'ID-30'!F70,'ID-31'!C70,'ID-33'!G70,'ID-34'!H70,'ID-40'!H70,'ID-44'!F70,'ID-45'!H70,'ID-54'!D70,'ID-57'!G70,'ID-59'!F70,'ID-70'!E70,'ID-71'!G70)/SQRT('SAMPLE SIZE'!$G$4)</f>
        <v>0.27892807812883075</v>
      </c>
      <c r="I63" s="1">
        <f>STDEV('ID-12'!C70,'ID-18'!H70,'ID-24'!H70,'ID-29'!I70,'ID-40'!I70,'ID-44'!G70,'ID-45'!I70,'ID-59'!G70)/SQRT('SAMPLE SIZE'!$H$4)</f>
        <v>0.39353830926385108</v>
      </c>
      <c r="J63" s="1">
        <f>STDEV('ID-31'!D70,'ID-40'!J70,'ID-44'!H70,'ID-45'!J70,'ID-57'!H70)/SQRT('SAMPLE SIZE'!$I$4)</f>
        <v>0.95989933045283626</v>
      </c>
      <c r="K63" s="1">
        <f>STDEV('ID-26'!E70,'ID-31'!E70,'ID-34'!I70,'ID-36'!G70,'ID-40'!K70,'ID-44'!I70,'ID-57'!I70)/SQRT('SAMPLE SIZE'!$J$4)</f>
        <v>0.87825312758734109</v>
      </c>
    </row>
    <row r="64" spans="1:11" x14ac:dyDescent="0.25">
      <c r="A64" s="1">
        <v>7.5</v>
      </c>
      <c r="B64" s="1">
        <f>STDEV('ID-11'!B71,'ID-13'!B71,'ID-14'!B71,'ID-15'!B71,'ID-24'!B71,'ID-26'!B71,'ID-29'!B71,'ID-30'!B71,'ID-32'!B71,'ID-33'!B71,'ID-34'!B71,'ID-37'!B71,'ID-38'!B71,'ID-39'!B71,'ID-40'!B71,'ID-44'!B71,'ID-45'!B71,'ID-53'!B71,'ID-57'!B71,'ID-59'!B71,'ID-70'!B71,'ID-71'!B71)/SQRT('SAMPLE SIZE'!$A$4)</f>
        <v>0.21485097575230064</v>
      </c>
      <c r="C64" s="1">
        <f>STDEV('ID-08'!B71,'ID-09'!B71,'ID-11'!C71,'ID-14'!C71,'ID-18'!B71,'ID-24'!C71,'ID-26'!C71,'ID-29'!C71,'ID-30'!C71,'ID-34'!C71,'ID-36'!B71,'ID-38'!C71,'ID-39'!C71,'ID-40'!C71,'ID-44'!C71,'ID-45'!C71,'ID-57'!C71,'ID-59'!C71)/SQRT('SAMPLE SIZE'!$B$4)</f>
        <v>0.26806071968639317</v>
      </c>
      <c r="D64" s="1">
        <f>STDEV('ID-13'!C71,'ID-14'!D71,'ID-15'!C71,'ID-16'!B71,'ID-18'!C71,'ID-26'!D71,'ID-29'!D71,'ID-30'!D71,'ID-33'!C71,'ID-34'!D71,'ID-36'!C71,'ID-37'!C71,'ID-38'!D71,'ID-39'!D71,'ID-40'!D71,'ID-45'!D71,'ID-59'!D71,'ID-71'!C71)/SQRT('SAMPLE SIZE'!$C$4)</f>
        <v>0.36416609859768134</v>
      </c>
      <c r="E64" s="1">
        <f>STDEV('ID-03'!B71,'ID-09'!C71,'ID-13'!D71,'ID-15'!D71,'ID-16'!C71,'ID-18'!D71,'ID-24'!D71,'ID-29'!E71,'ID-30'!E71,'ID-33'!D71,'ID-34'!E71,'ID-36'!D71,'ID-38'!E71,'ID-39'!E71,'ID-40'!E71,'ID-44'!D71,'ID-45'!E71,'ID-57'!D71,'ID-70'!C71,'ID-71'!D71)/SQRT('SAMPLE SIZE'!$D$4)</f>
        <v>0.32280161475985286</v>
      </c>
      <c r="F64" s="1">
        <f>STDEV('ID-01'!B71,'ID-02'!B71,'ID-03'!C71,'ID-06'!B71,'ID-08'!C71,'ID-09'!D71,'ID-12'!B71,'ID-16'!D71,'ID-18'!E71,'ID-24'!E71,'ID-29'!F71,'ID-33'!E71,'ID-34'!F71,'ID-36'!E71,'ID-38'!F71,'ID-39'!F71,'ID-40'!F71,'ID-45'!F71,'ID-53'!C71,'ID-54'!B71,'ID-57'!E71,'ID-71'!E71)/SQRT('SAMPLE SIZE'!$E$4)</f>
        <v>0.33025332823612924</v>
      </c>
      <c r="G64" s="1">
        <f>STDEV('ID-01'!C71,'ID-02'!C71,'ID-03'!D71,'ID-07'!B71,'ID-08'!D71,'ID-11'!D71,'ID-18'!F71,'ID-24'!F71,'ID-29'!G71,'ID-31'!B71,'ID-33'!F71,'ID-34'!G71,'ID-36'!F71,'ID-39'!G71,'ID-40'!G71,'ID-44'!E71,'ID-45'!G71,'ID-50'!B71,'ID-53'!D71,'ID-54'!C71,'ID-57'!F71,'ID-59'!E71,'ID-70'!D71,'ID-71'!F71)/SQRT('SAMPLE SIZE'!$F$4)</f>
        <v>0.30142190335883545</v>
      </c>
      <c r="H64" s="1">
        <f>STDEV('ID-03'!E71,'ID-11'!E71,'ID-13'!E71,'ID-15'!E71,'ID-16'!E71,'ID-18'!G71,'ID-24'!G71,'ID-29'!H71,'ID-30'!F71,'ID-31'!C71,'ID-33'!G71,'ID-34'!H71,'ID-40'!H71,'ID-44'!F71,'ID-45'!H71,'ID-54'!D71,'ID-57'!G71,'ID-59'!F71,'ID-70'!E71,'ID-71'!G71)/SQRT('SAMPLE SIZE'!$G$4)</f>
        <v>0.27633925287020566</v>
      </c>
      <c r="I64" s="1">
        <f>STDEV('ID-12'!C71,'ID-18'!H71,'ID-24'!H71,'ID-29'!I71,'ID-40'!I71,'ID-44'!G71,'ID-45'!I71,'ID-59'!G71)/SQRT('SAMPLE SIZE'!$H$4)</f>
        <v>0.39655081619877997</v>
      </c>
      <c r="J64" s="1">
        <f>STDEV('ID-31'!D71,'ID-40'!J71,'ID-44'!H71,'ID-45'!J71,'ID-57'!H71)/SQRT('SAMPLE SIZE'!$I$4)</f>
        <v>0.95716330235517844</v>
      </c>
      <c r="K64" s="1">
        <f>STDEV('ID-26'!E71,'ID-31'!E71,'ID-34'!I71,'ID-36'!G71,'ID-40'!K71,'ID-44'!I71,'ID-57'!I71)/SQRT('SAMPLE SIZE'!$J$4)</f>
        <v>0.88170861515529231</v>
      </c>
    </row>
    <row r="65" spans="1:11" x14ac:dyDescent="0.25">
      <c r="A65" s="1">
        <v>7.625</v>
      </c>
      <c r="B65" s="1">
        <f>STDEV('ID-11'!B72,'ID-13'!B72,'ID-14'!B72,'ID-15'!B72,'ID-24'!B72,'ID-26'!B72,'ID-29'!B72,'ID-30'!B72,'ID-32'!B72,'ID-33'!B72,'ID-34'!B72,'ID-37'!B72,'ID-38'!B72,'ID-39'!B72,'ID-40'!B72,'ID-44'!B72,'ID-45'!B72,'ID-53'!B72,'ID-57'!B72,'ID-59'!B72,'ID-70'!B72,'ID-71'!B72)/SQRT('SAMPLE SIZE'!$A$4)</f>
        <v>0.21768307007780577</v>
      </c>
      <c r="C65" s="1">
        <f>STDEV('ID-08'!B72,'ID-09'!B72,'ID-11'!C72,'ID-14'!C72,'ID-18'!B72,'ID-24'!C72,'ID-26'!C72,'ID-29'!C72,'ID-30'!C72,'ID-34'!C72,'ID-36'!B72,'ID-38'!C72,'ID-39'!C72,'ID-40'!C72,'ID-44'!C72,'ID-45'!C72,'ID-57'!C72,'ID-59'!C72)/SQRT('SAMPLE SIZE'!$B$4)</f>
        <v>0.26759885377587322</v>
      </c>
      <c r="D65" s="1">
        <f>STDEV('ID-13'!C72,'ID-14'!D72,'ID-15'!C72,'ID-16'!B72,'ID-18'!C72,'ID-26'!D72,'ID-29'!D72,'ID-30'!D72,'ID-33'!C72,'ID-34'!D72,'ID-36'!C72,'ID-37'!C72,'ID-38'!D72,'ID-39'!D72,'ID-40'!D72,'ID-45'!D72,'ID-59'!D72,'ID-71'!C72)/SQRT('SAMPLE SIZE'!$C$4)</f>
        <v>0.36397724628709127</v>
      </c>
      <c r="E65" s="1">
        <f>STDEV('ID-03'!B72,'ID-09'!C72,'ID-13'!D72,'ID-15'!D72,'ID-16'!C72,'ID-18'!D72,'ID-24'!D72,'ID-29'!E72,'ID-30'!E72,'ID-33'!D72,'ID-34'!E72,'ID-36'!D72,'ID-38'!E72,'ID-39'!E72,'ID-40'!E72,'ID-44'!D72,'ID-45'!E72,'ID-57'!D72,'ID-70'!C72,'ID-71'!D72)/SQRT('SAMPLE SIZE'!$D$4)</f>
        <v>0.32057020312958184</v>
      </c>
      <c r="F65" s="1">
        <f>STDEV('ID-01'!B72,'ID-02'!B72,'ID-03'!C72,'ID-06'!B72,'ID-08'!C72,'ID-09'!D72,'ID-12'!B72,'ID-16'!D72,'ID-18'!E72,'ID-24'!E72,'ID-29'!F72,'ID-33'!E72,'ID-34'!F72,'ID-36'!E72,'ID-38'!F72,'ID-39'!F72,'ID-40'!F72,'ID-45'!F72,'ID-53'!C72,'ID-54'!B72,'ID-57'!E72,'ID-71'!E72)/SQRT('SAMPLE SIZE'!$E$4)</f>
        <v>0.33035575712603216</v>
      </c>
      <c r="G65" s="1">
        <f>STDEV('ID-01'!C72,'ID-02'!C72,'ID-03'!D72,'ID-07'!B72,'ID-08'!D72,'ID-11'!D72,'ID-18'!F72,'ID-24'!F72,'ID-29'!G72,'ID-31'!B72,'ID-33'!F72,'ID-34'!G72,'ID-36'!F72,'ID-39'!G72,'ID-40'!G72,'ID-44'!E72,'ID-45'!G72,'ID-50'!B72,'ID-53'!D72,'ID-54'!C72,'ID-57'!F72,'ID-59'!E72,'ID-70'!D72,'ID-71'!F72)/SQRT('SAMPLE SIZE'!$F$4)</f>
        <v>0.30265994621742981</v>
      </c>
      <c r="H65" s="1">
        <f>STDEV('ID-03'!E72,'ID-11'!E72,'ID-13'!E72,'ID-15'!E72,'ID-16'!E72,'ID-18'!G72,'ID-24'!G72,'ID-29'!H72,'ID-30'!F72,'ID-31'!C72,'ID-33'!G72,'ID-34'!H72,'ID-40'!H72,'ID-44'!F72,'ID-45'!H72,'ID-54'!D72,'ID-57'!G72,'ID-59'!F72,'ID-70'!E72,'ID-71'!G72)/SQRT('SAMPLE SIZE'!$G$4)</f>
        <v>0.27625026540262504</v>
      </c>
      <c r="I65" s="1">
        <f>STDEV('ID-12'!C72,'ID-18'!H72,'ID-24'!H72,'ID-29'!I72,'ID-40'!I72,'ID-44'!G72,'ID-45'!I72,'ID-59'!G72)/SQRT('SAMPLE SIZE'!$H$4)</f>
        <v>0.39684650447620673</v>
      </c>
      <c r="J65" s="1">
        <f>STDEV('ID-31'!D72,'ID-40'!J72,'ID-44'!H72,'ID-45'!J72,'ID-57'!H72)/SQRT('SAMPLE SIZE'!$I$4)</f>
        <v>0.96000408959833583</v>
      </c>
      <c r="K65" s="1">
        <f>STDEV('ID-26'!E72,'ID-31'!E72,'ID-34'!I72,'ID-36'!G72,'ID-40'!K72,'ID-44'!I72,'ID-57'!I72)/SQRT('SAMPLE SIZE'!$J$4)</f>
        <v>0.88224655922616546</v>
      </c>
    </row>
    <row r="66" spans="1:11" x14ac:dyDescent="0.25">
      <c r="A66" s="1">
        <v>7.75</v>
      </c>
      <c r="B66" s="1">
        <f>STDEV('ID-11'!B73,'ID-13'!B73,'ID-14'!B73,'ID-15'!B73,'ID-24'!B73,'ID-26'!B73,'ID-29'!B73,'ID-30'!B73,'ID-32'!B73,'ID-33'!B73,'ID-34'!B73,'ID-37'!B73,'ID-38'!B73,'ID-39'!B73,'ID-40'!B73,'ID-44'!B73,'ID-45'!B73,'ID-53'!B73,'ID-57'!B73,'ID-59'!B73,'ID-70'!B73,'ID-71'!B73)/SQRT('SAMPLE SIZE'!$A$4)</f>
        <v>0.21925193392453113</v>
      </c>
      <c r="C66" s="1">
        <f>STDEV('ID-08'!B73,'ID-09'!B73,'ID-11'!C73,'ID-14'!C73,'ID-18'!B73,'ID-24'!C73,'ID-26'!C73,'ID-29'!C73,'ID-30'!C73,'ID-34'!C73,'ID-36'!B73,'ID-38'!C73,'ID-39'!C73,'ID-40'!C73,'ID-44'!C73,'ID-45'!C73,'ID-57'!C73,'ID-59'!C73)/SQRT('SAMPLE SIZE'!$B$4)</f>
        <v>0.26223974684076312</v>
      </c>
      <c r="D66" s="1">
        <f>STDEV('ID-13'!C73,'ID-14'!D73,'ID-15'!C73,'ID-16'!B73,'ID-18'!C73,'ID-26'!D73,'ID-29'!D73,'ID-30'!D73,'ID-33'!C73,'ID-34'!D73,'ID-36'!C73,'ID-37'!C73,'ID-38'!D73,'ID-39'!D73,'ID-40'!D73,'ID-45'!D73,'ID-59'!D73,'ID-71'!C73)/SQRT('SAMPLE SIZE'!$C$4)</f>
        <v>0.36409557871907466</v>
      </c>
      <c r="E66" s="1">
        <f>STDEV('ID-03'!B73,'ID-09'!C73,'ID-13'!D73,'ID-15'!D73,'ID-16'!C73,'ID-18'!D73,'ID-24'!D73,'ID-29'!E73,'ID-30'!E73,'ID-33'!D73,'ID-34'!E73,'ID-36'!D73,'ID-38'!E73,'ID-39'!E73,'ID-40'!E73,'ID-44'!D73,'ID-45'!E73,'ID-57'!D73,'ID-70'!C73,'ID-71'!D73)/SQRT('SAMPLE SIZE'!$D$4)</f>
        <v>0.31710159996081144</v>
      </c>
      <c r="F66" s="1">
        <f>STDEV('ID-01'!B73,'ID-02'!B73,'ID-03'!C73,'ID-06'!B73,'ID-08'!C73,'ID-09'!D73,'ID-12'!B73,'ID-16'!D73,'ID-18'!E73,'ID-24'!E73,'ID-29'!F73,'ID-33'!E73,'ID-34'!F73,'ID-36'!E73,'ID-38'!F73,'ID-39'!F73,'ID-40'!F73,'ID-45'!F73,'ID-53'!C73,'ID-54'!B73,'ID-57'!E73,'ID-71'!E73)/SQRT('SAMPLE SIZE'!$E$4)</f>
        <v>0.33028743689804996</v>
      </c>
      <c r="G66" s="1">
        <f>STDEV('ID-01'!C73,'ID-02'!C73,'ID-03'!D73,'ID-07'!B73,'ID-08'!D73,'ID-11'!D73,'ID-18'!F73,'ID-24'!F73,'ID-29'!G73,'ID-31'!B73,'ID-33'!F73,'ID-34'!G73,'ID-36'!F73,'ID-39'!G73,'ID-40'!G73,'ID-44'!E73,'ID-45'!G73,'ID-50'!B73,'ID-53'!D73,'ID-54'!C73,'ID-57'!F73,'ID-59'!E73,'ID-70'!D73,'ID-71'!F73)/SQRT('SAMPLE SIZE'!$F$4)</f>
        <v>0.30230078853689285</v>
      </c>
      <c r="H66" s="1">
        <f>STDEV('ID-03'!E73,'ID-11'!E73,'ID-13'!E73,'ID-15'!E73,'ID-16'!E73,'ID-18'!G73,'ID-24'!G73,'ID-29'!H73,'ID-30'!F73,'ID-31'!C73,'ID-33'!G73,'ID-34'!H73,'ID-40'!H73,'ID-44'!F73,'ID-45'!H73,'ID-54'!D73,'ID-57'!G73,'ID-59'!F73,'ID-70'!E73,'ID-71'!G73)/SQRT('SAMPLE SIZE'!$G$4)</f>
        <v>0.27599689137196598</v>
      </c>
      <c r="I66" s="1">
        <f>STDEV('ID-12'!C73,'ID-18'!H73,'ID-24'!H73,'ID-29'!I73,'ID-40'!I73,'ID-44'!G73,'ID-45'!I73,'ID-59'!G73)/SQRT('SAMPLE SIZE'!$H$4)</f>
        <v>0.39928451945148191</v>
      </c>
      <c r="J66" s="1">
        <f>STDEV('ID-31'!D73,'ID-40'!J73,'ID-44'!H73,'ID-45'!J73,'ID-57'!H73)/SQRT('SAMPLE SIZE'!$I$4)</f>
        <v>0.94692068123975204</v>
      </c>
      <c r="K66" s="1">
        <f>STDEV('ID-26'!E73,'ID-31'!E73,'ID-34'!I73,'ID-36'!G73,'ID-40'!K73,'ID-44'!I73,'ID-57'!I73)/SQRT('SAMPLE SIZE'!$J$4)</f>
        <v>0.88806630271577625</v>
      </c>
    </row>
    <row r="67" spans="1:11" x14ac:dyDescent="0.25">
      <c r="A67" s="1">
        <v>7.875</v>
      </c>
      <c r="B67" s="1">
        <f>STDEV('ID-11'!B74,'ID-13'!B74,'ID-14'!B74,'ID-15'!B74,'ID-24'!B74,'ID-26'!B74,'ID-29'!B74,'ID-30'!B74,'ID-32'!B74,'ID-33'!B74,'ID-34'!B74,'ID-37'!B74,'ID-38'!B74,'ID-39'!B74,'ID-40'!B74,'ID-44'!B74,'ID-45'!B74,'ID-53'!B74,'ID-57'!B74,'ID-59'!B74,'ID-70'!B74,'ID-71'!B74)/SQRT('SAMPLE SIZE'!$A$4)</f>
        <v>0.21858522193444982</v>
      </c>
      <c r="C67" s="1">
        <f>STDEV('ID-08'!B74,'ID-09'!B74,'ID-11'!C74,'ID-14'!C74,'ID-18'!B74,'ID-24'!C74,'ID-26'!C74,'ID-29'!C74,'ID-30'!C74,'ID-34'!C74,'ID-36'!B74,'ID-38'!C74,'ID-39'!C74,'ID-40'!C74,'ID-44'!C74,'ID-45'!C74,'ID-57'!C74,'ID-59'!C74)/SQRT('SAMPLE SIZE'!$B$4)</f>
        <v>0.258043532664263</v>
      </c>
      <c r="D67" s="1">
        <f>STDEV('ID-13'!C74,'ID-14'!D74,'ID-15'!C74,'ID-16'!B74,'ID-18'!C74,'ID-26'!D74,'ID-29'!D74,'ID-30'!D74,'ID-33'!C74,'ID-34'!D74,'ID-36'!C74,'ID-37'!C74,'ID-38'!D74,'ID-39'!D74,'ID-40'!D74,'ID-45'!D74,'ID-59'!D74,'ID-71'!C74)/SQRT('SAMPLE SIZE'!$C$4)</f>
        <v>0.3672353098708418</v>
      </c>
      <c r="E67" s="1">
        <f>STDEV('ID-03'!B74,'ID-09'!C74,'ID-13'!D74,'ID-15'!D74,'ID-16'!C74,'ID-18'!D74,'ID-24'!D74,'ID-29'!E74,'ID-30'!E74,'ID-33'!D74,'ID-34'!E74,'ID-36'!D74,'ID-38'!E74,'ID-39'!E74,'ID-40'!E74,'ID-44'!D74,'ID-45'!E74,'ID-57'!D74,'ID-70'!C74,'ID-71'!D74)/SQRT('SAMPLE SIZE'!$D$4)</f>
        <v>0.31905494583665678</v>
      </c>
      <c r="F67" s="1">
        <f>STDEV('ID-01'!B74,'ID-02'!B74,'ID-03'!C74,'ID-06'!B74,'ID-08'!C74,'ID-09'!D74,'ID-12'!B74,'ID-16'!D74,'ID-18'!E74,'ID-24'!E74,'ID-29'!F74,'ID-33'!E74,'ID-34'!F74,'ID-36'!E74,'ID-38'!F74,'ID-39'!F74,'ID-40'!F74,'ID-45'!F74,'ID-53'!C74,'ID-54'!B74,'ID-57'!E74,'ID-71'!E74)/SQRT('SAMPLE SIZE'!$E$4)</f>
        <v>0.33034379560736898</v>
      </c>
      <c r="G67" s="1">
        <f>STDEV('ID-01'!C74,'ID-02'!C74,'ID-03'!D74,'ID-07'!B74,'ID-08'!D74,'ID-11'!D74,'ID-18'!F74,'ID-24'!F74,'ID-29'!G74,'ID-31'!B74,'ID-33'!F74,'ID-34'!G74,'ID-36'!F74,'ID-39'!G74,'ID-40'!G74,'ID-44'!E74,'ID-45'!G74,'ID-50'!B74,'ID-53'!D74,'ID-54'!C74,'ID-57'!F74,'ID-59'!E74,'ID-70'!D74,'ID-71'!F74)/SQRT('SAMPLE SIZE'!$F$4)</f>
        <v>0.30265698033887206</v>
      </c>
      <c r="H67" s="1">
        <f>STDEV('ID-03'!E74,'ID-11'!E74,'ID-13'!E74,'ID-15'!E74,'ID-16'!E74,'ID-18'!G74,'ID-24'!G74,'ID-29'!H74,'ID-30'!F74,'ID-31'!C74,'ID-33'!G74,'ID-34'!H74,'ID-40'!H74,'ID-44'!F74,'ID-45'!H74,'ID-54'!D74,'ID-57'!G74,'ID-59'!F74,'ID-70'!E74,'ID-71'!G74)/SQRT('SAMPLE SIZE'!$G$4)</f>
        <v>0.27275940312430158</v>
      </c>
      <c r="I67" s="1">
        <f>STDEV('ID-12'!C74,'ID-18'!H74,'ID-24'!H74,'ID-29'!I74,'ID-40'!I74,'ID-44'!G74,'ID-45'!I74,'ID-59'!G74)/SQRT('SAMPLE SIZE'!$H$4)</f>
        <v>0.39971553645167096</v>
      </c>
      <c r="J67" s="1">
        <f>STDEV('ID-31'!D74,'ID-40'!J74,'ID-44'!H74,'ID-45'!J74,'ID-57'!H74)/SQRT('SAMPLE SIZE'!$I$4)</f>
        <v>0.94727323826644405</v>
      </c>
      <c r="K67" s="1">
        <f>STDEV('ID-26'!E74,'ID-31'!E74,'ID-34'!I74,'ID-36'!G74,'ID-40'!K74,'ID-44'!I74,'ID-57'!I74)/SQRT('SAMPLE SIZE'!$J$4)</f>
        <v>0.90030164418481862</v>
      </c>
    </row>
    <row r="68" spans="1:11" x14ac:dyDescent="0.25">
      <c r="A68" s="1">
        <v>8</v>
      </c>
      <c r="B68" s="1">
        <f>STDEV('ID-11'!B75,'ID-13'!B75,'ID-14'!B75,'ID-15'!B75,'ID-24'!B75,'ID-26'!B75,'ID-29'!B75,'ID-30'!B75,'ID-32'!B75,'ID-33'!B75,'ID-34'!B75,'ID-37'!B75,'ID-38'!B75,'ID-39'!B75,'ID-40'!B75,'ID-44'!B75,'ID-45'!B75,'ID-53'!B75,'ID-57'!B75,'ID-59'!B75,'ID-70'!B75,'ID-71'!B75)/SQRT('SAMPLE SIZE'!$A$4)</f>
        <v>0.21686386379747488</v>
      </c>
      <c r="C68" s="1">
        <f>STDEV('ID-08'!B75,'ID-09'!B75,'ID-11'!C75,'ID-14'!C75,'ID-18'!B75,'ID-24'!C75,'ID-26'!C75,'ID-29'!C75,'ID-30'!C75,'ID-34'!C75,'ID-36'!B75,'ID-38'!C75,'ID-39'!C75,'ID-40'!C75,'ID-44'!C75,'ID-45'!C75,'ID-57'!C75,'ID-59'!C75)/SQRT('SAMPLE SIZE'!$B$4)</f>
        <v>0.26229579690827909</v>
      </c>
      <c r="D68" s="1">
        <f>STDEV('ID-13'!C75,'ID-14'!D75,'ID-15'!C75,'ID-16'!B75,'ID-18'!C75,'ID-26'!D75,'ID-29'!D75,'ID-30'!D75,'ID-33'!C75,'ID-34'!D75,'ID-36'!C75,'ID-37'!C75,'ID-38'!D75,'ID-39'!D75,'ID-40'!D75,'ID-45'!D75,'ID-59'!D75,'ID-71'!C75)/SQRT('SAMPLE SIZE'!$C$4)</f>
        <v>0.36889488003347121</v>
      </c>
      <c r="E68" s="1">
        <f>STDEV('ID-03'!B75,'ID-09'!C75,'ID-13'!D75,'ID-15'!D75,'ID-16'!C75,'ID-18'!D75,'ID-24'!D75,'ID-29'!E75,'ID-30'!E75,'ID-33'!D75,'ID-34'!E75,'ID-36'!D75,'ID-38'!E75,'ID-39'!E75,'ID-40'!E75,'ID-44'!D75,'ID-45'!E75,'ID-57'!D75,'ID-70'!C75,'ID-71'!D75)/SQRT('SAMPLE SIZE'!$D$4)</f>
        <v>0.31403066606212399</v>
      </c>
      <c r="F68" s="1">
        <f>STDEV('ID-01'!B75,'ID-02'!B75,'ID-03'!C75,'ID-06'!B75,'ID-08'!C75,'ID-09'!D75,'ID-12'!B75,'ID-16'!D75,'ID-18'!E75,'ID-24'!E75,'ID-29'!F75,'ID-33'!E75,'ID-34'!F75,'ID-36'!E75,'ID-38'!F75,'ID-39'!F75,'ID-40'!F75,'ID-45'!F75,'ID-53'!C75,'ID-54'!B75,'ID-57'!E75,'ID-71'!E75)/SQRT('SAMPLE SIZE'!$E$4)</f>
        <v>0.33038030288248299</v>
      </c>
      <c r="G68" s="1">
        <f>STDEV('ID-01'!C75,'ID-02'!C75,'ID-03'!D75,'ID-07'!B75,'ID-08'!D75,'ID-11'!D75,'ID-18'!F75,'ID-24'!F75,'ID-29'!G75,'ID-31'!B75,'ID-33'!F75,'ID-34'!G75,'ID-36'!F75,'ID-39'!G75,'ID-40'!G75,'ID-44'!E75,'ID-45'!G75,'ID-50'!B75,'ID-53'!D75,'ID-54'!C75,'ID-57'!F75,'ID-59'!E75,'ID-70'!D75,'ID-71'!F75)/SQRT('SAMPLE SIZE'!$F$4)</f>
        <v>0.30290245142395256</v>
      </c>
      <c r="H68" s="1">
        <f>STDEV('ID-03'!E75,'ID-11'!E75,'ID-13'!E75,'ID-15'!E75,'ID-16'!E75,'ID-18'!G75,'ID-24'!G75,'ID-29'!H75,'ID-30'!F75,'ID-31'!C75,'ID-33'!G75,'ID-34'!H75,'ID-40'!H75,'ID-44'!F75,'ID-45'!H75,'ID-54'!D75,'ID-57'!G75,'ID-59'!F75,'ID-70'!E75,'ID-71'!G75)/SQRT('SAMPLE SIZE'!$G$4)</f>
        <v>0.27452951201541348</v>
      </c>
      <c r="I68" s="1">
        <f>STDEV('ID-12'!C75,'ID-18'!H75,'ID-24'!H75,'ID-29'!I75,'ID-40'!I75,'ID-44'!G75,'ID-45'!I75,'ID-59'!G75)/SQRT('SAMPLE SIZE'!$H$4)</f>
        <v>0.40084611635783607</v>
      </c>
      <c r="J68" s="1">
        <f>STDEV('ID-31'!D75,'ID-40'!J75,'ID-44'!H75,'ID-45'!J75,'ID-57'!H75)/SQRT('SAMPLE SIZE'!$I$4)</f>
        <v>0.9469194294122516</v>
      </c>
      <c r="K68" s="1">
        <f>STDEV('ID-26'!E75,'ID-31'!E75,'ID-34'!I75,'ID-36'!G75,'ID-40'!K75,'ID-44'!I75,'ID-57'!I75)/SQRT('SAMPLE SIZE'!$J$4)</f>
        <v>0.90019434705811541</v>
      </c>
    </row>
    <row r="69" spans="1:11" x14ac:dyDescent="0.25">
      <c r="A69" s="1">
        <v>8.125</v>
      </c>
      <c r="B69" s="1">
        <f>STDEV('ID-11'!B76,'ID-13'!B76,'ID-14'!B76,'ID-15'!B76,'ID-24'!B76,'ID-26'!B76,'ID-29'!B76,'ID-30'!B76,'ID-32'!B76,'ID-33'!B76,'ID-34'!B76,'ID-37'!B76,'ID-38'!B76,'ID-39'!B76,'ID-40'!B76,'ID-44'!B76,'ID-45'!B76,'ID-53'!B76,'ID-57'!B76,'ID-59'!B76,'ID-70'!B76,'ID-71'!B76)/SQRT('SAMPLE SIZE'!$A$4)</f>
        <v>0.21525470296675689</v>
      </c>
      <c r="C69" s="1">
        <f>STDEV('ID-08'!B76,'ID-09'!B76,'ID-11'!C76,'ID-14'!C76,'ID-18'!B76,'ID-24'!C76,'ID-26'!C76,'ID-29'!C76,'ID-30'!C76,'ID-34'!C76,'ID-36'!B76,'ID-38'!C76,'ID-39'!C76,'ID-40'!C76,'ID-44'!C76,'ID-45'!C76,'ID-57'!C76,'ID-59'!C76)/SQRT('SAMPLE SIZE'!$B$4)</f>
        <v>0.26494571269666728</v>
      </c>
      <c r="D69" s="1">
        <f>STDEV('ID-13'!C76,'ID-14'!D76,'ID-15'!C76,'ID-16'!B76,'ID-18'!C76,'ID-26'!D76,'ID-29'!D76,'ID-30'!D76,'ID-33'!C76,'ID-34'!D76,'ID-36'!C76,'ID-37'!C76,'ID-38'!D76,'ID-39'!D76,'ID-40'!D76,'ID-45'!D76,'ID-59'!D76,'ID-71'!C76)/SQRT('SAMPLE SIZE'!$C$4)</f>
        <v>0.37268963581564857</v>
      </c>
      <c r="E69" s="1">
        <f>STDEV('ID-03'!B76,'ID-09'!C76,'ID-13'!D76,'ID-15'!D76,'ID-16'!C76,'ID-18'!D76,'ID-24'!D76,'ID-29'!E76,'ID-30'!E76,'ID-33'!D76,'ID-34'!E76,'ID-36'!D76,'ID-38'!E76,'ID-39'!E76,'ID-40'!E76,'ID-44'!D76,'ID-45'!E76,'ID-57'!D76,'ID-70'!C76,'ID-71'!D76)/SQRT('SAMPLE SIZE'!$D$4)</f>
        <v>0.31451559651273137</v>
      </c>
      <c r="F69" s="1">
        <f>STDEV('ID-01'!B76,'ID-02'!B76,'ID-03'!C76,'ID-06'!B76,'ID-08'!C76,'ID-09'!D76,'ID-12'!B76,'ID-16'!D76,'ID-18'!E76,'ID-24'!E76,'ID-29'!F76,'ID-33'!E76,'ID-34'!F76,'ID-36'!E76,'ID-38'!F76,'ID-39'!F76,'ID-40'!F76,'ID-45'!F76,'ID-53'!C76,'ID-54'!B76,'ID-57'!E76,'ID-71'!E76)/SQRT('SAMPLE SIZE'!$E$4)</f>
        <v>0.33023489922287064</v>
      </c>
      <c r="G69" s="1">
        <f>STDEV('ID-01'!C76,'ID-02'!C76,'ID-03'!D76,'ID-07'!B76,'ID-08'!D76,'ID-11'!D76,'ID-18'!F76,'ID-24'!F76,'ID-29'!G76,'ID-31'!B76,'ID-33'!F76,'ID-34'!G76,'ID-36'!F76,'ID-39'!G76,'ID-40'!G76,'ID-44'!E76,'ID-45'!G76,'ID-50'!B76,'ID-53'!D76,'ID-54'!C76,'ID-57'!F76,'ID-59'!E76,'ID-70'!D76,'ID-71'!F76)/SQRT('SAMPLE SIZE'!$F$4)</f>
        <v>0.30326086398853208</v>
      </c>
      <c r="H69" s="1">
        <f>STDEV('ID-03'!E76,'ID-11'!E76,'ID-13'!E76,'ID-15'!E76,'ID-16'!E76,'ID-18'!G76,'ID-24'!G76,'ID-29'!H76,'ID-30'!F76,'ID-31'!C76,'ID-33'!G76,'ID-34'!H76,'ID-40'!H76,'ID-44'!F76,'ID-45'!H76,'ID-54'!D76,'ID-57'!G76,'ID-59'!F76,'ID-70'!E76,'ID-71'!G76)/SQRT('SAMPLE SIZE'!$G$4)</f>
        <v>0.27268249330782313</v>
      </c>
      <c r="I69" s="1">
        <f>STDEV('ID-12'!C76,'ID-18'!H76,'ID-24'!H76,'ID-29'!I76,'ID-40'!I76,'ID-44'!G76,'ID-45'!I76,'ID-59'!G76)/SQRT('SAMPLE SIZE'!$H$4)</f>
        <v>0.39927138533691919</v>
      </c>
      <c r="J69" s="1">
        <f>STDEV('ID-31'!D76,'ID-40'!J76,'ID-44'!H76,'ID-45'!J76,'ID-57'!H76)/SQRT('SAMPLE SIZE'!$I$4)</f>
        <v>0.94914988903668307</v>
      </c>
      <c r="K69" s="1">
        <f>STDEV('ID-26'!E76,'ID-31'!E76,'ID-34'!I76,'ID-36'!G76,'ID-40'!K76,'ID-44'!I76,'ID-57'!I76)/SQRT('SAMPLE SIZE'!$J$4)</f>
        <v>0.89743128858592891</v>
      </c>
    </row>
    <row r="70" spans="1:11" x14ac:dyDescent="0.25">
      <c r="A70" s="1">
        <v>8.25</v>
      </c>
      <c r="B70" s="1">
        <f>STDEV('ID-11'!B77,'ID-13'!B77,'ID-14'!B77,'ID-15'!B77,'ID-24'!B77,'ID-26'!B77,'ID-29'!B77,'ID-30'!B77,'ID-32'!B77,'ID-33'!B77,'ID-34'!B77,'ID-37'!B77,'ID-38'!B77,'ID-39'!B77,'ID-40'!B77,'ID-44'!B77,'ID-45'!B77,'ID-53'!B77,'ID-57'!B77,'ID-59'!B77,'ID-70'!B77,'ID-71'!B77)/SQRT('SAMPLE SIZE'!$A$4)</f>
        <v>0.21422445887252928</v>
      </c>
      <c r="C70" s="1">
        <f>STDEV('ID-08'!B77,'ID-09'!B77,'ID-11'!C77,'ID-14'!C77,'ID-18'!B77,'ID-24'!C77,'ID-26'!C77,'ID-29'!C77,'ID-30'!C77,'ID-34'!C77,'ID-36'!B77,'ID-38'!C77,'ID-39'!C77,'ID-40'!C77,'ID-44'!C77,'ID-45'!C77,'ID-57'!C77,'ID-59'!C77)/SQRT('SAMPLE SIZE'!$B$4)</f>
        <v>0.26641548552849598</v>
      </c>
      <c r="D70" s="1">
        <f>STDEV('ID-13'!C77,'ID-14'!D77,'ID-15'!C77,'ID-16'!B77,'ID-18'!C77,'ID-26'!D77,'ID-29'!D77,'ID-30'!D77,'ID-33'!C77,'ID-34'!D77,'ID-36'!C77,'ID-37'!C77,'ID-38'!D77,'ID-39'!D77,'ID-40'!D77,'ID-45'!D77,'ID-59'!D77,'ID-71'!C77)/SQRT('SAMPLE SIZE'!$C$4)</f>
        <v>0.37438088536077813</v>
      </c>
      <c r="E70" s="1">
        <f>STDEV('ID-03'!B77,'ID-09'!C77,'ID-13'!D77,'ID-15'!D77,'ID-16'!C77,'ID-18'!D77,'ID-24'!D77,'ID-29'!E77,'ID-30'!E77,'ID-33'!D77,'ID-34'!E77,'ID-36'!D77,'ID-38'!E77,'ID-39'!E77,'ID-40'!E77,'ID-44'!D77,'ID-45'!E77,'ID-57'!D77,'ID-70'!C77,'ID-71'!D77)/SQRT('SAMPLE SIZE'!$D$4)</f>
        <v>0.31646325807931913</v>
      </c>
      <c r="F70" s="1">
        <f>STDEV('ID-01'!B77,'ID-02'!B77,'ID-03'!C77,'ID-06'!B77,'ID-08'!C77,'ID-09'!D77,'ID-12'!B77,'ID-16'!D77,'ID-18'!E77,'ID-24'!E77,'ID-29'!F77,'ID-33'!E77,'ID-34'!F77,'ID-36'!E77,'ID-38'!F77,'ID-39'!F77,'ID-40'!F77,'ID-45'!F77,'ID-53'!C77,'ID-54'!B77,'ID-57'!E77,'ID-71'!E77)/SQRT('SAMPLE SIZE'!$E$4)</f>
        <v>0.33021849710526313</v>
      </c>
      <c r="G70" s="1">
        <f>STDEV('ID-01'!C77,'ID-02'!C77,'ID-03'!D77,'ID-07'!B77,'ID-08'!D77,'ID-11'!D77,'ID-18'!F77,'ID-24'!F77,'ID-29'!G77,'ID-31'!B77,'ID-33'!F77,'ID-34'!G77,'ID-36'!F77,'ID-39'!G77,'ID-40'!G77,'ID-44'!E77,'ID-45'!G77,'ID-50'!B77,'ID-53'!D77,'ID-54'!C77,'ID-57'!F77,'ID-59'!E77,'ID-70'!D77,'ID-71'!F77)/SQRT('SAMPLE SIZE'!$F$4)</f>
        <v>0.30335023151201707</v>
      </c>
      <c r="H70" s="1">
        <f>STDEV('ID-03'!E77,'ID-11'!E77,'ID-13'!E77,'ID-15'!E77,'ID-16'!E77,'ID-18'!G77,'ID-24'!G77,'ID-29'!H77,'ID-30'!F77,'ID-31'!C77,'ID-33'!G77,'ID-34'!H77,'ID-40'!H77,'ID-44'!F77,'ID-45'!H77,'ID-54'!D77,'ID-57'!G77,'ID-59'!F77,'ID-70'!E77,'ID-71'!G77)/SQRT('SAMPLE SIZE'!$G$4)</f>
        <v>0.27336740350196681</v>
      </c>
      <c r="I70" s="1">
        <f>STDEV('ID-12'!C77,'ID-18'!H77,'ID-24'!H77,'ID-29'!I77,'ID-40'!I77,'ID-44'!G77,'ID-45'!I77,'ID-59'!G77)/SQRT('SAMPLE SIZE'!$H$4)</f>
        <v>0.39963514116232823</v>
      </c>
      <c r="J70" s="1">
        <f>STDEV('ID-31'!D77,'ID-40'!J77,'ID-44'!H77,'ID-45'!J77,'ID-57'!H77)/SQRT('SAMPLE SIZE'!$I$4)</f>
        <v>0.94012891880066096</v>
      </c>
      <c r="K70" s="1">
        <f>STDEV('ID-26'!E77,'ID-31'!E77,'ID-34'!I77,'ID-36'!G77,'ID-40'!K77,'ID-44'!I77,'ID-57'!I77)/SQRT('SAMPLE SIZE'!$J$4)</f>
        <v>0.89148368821586821</v>
      </c>
    </row>
    <row r="71" spans="1:11" x14ac:dyDescent="0.25">
      <c r="A71" s="1">
        <v>8.375</v>
      </c>
      <c r="B71" s="1">
        <f>STDEV('ID-11'!B78,'ID-13'!B78,'ID-14'!B78,'ID-15'!B78,'ID-24'!B78,'ID-26'!B78,'ID-29'!B78,'ID-30'!B78,'ID-32'!B78,'ID-33'!B78,'ID-34'!B78,'ID-37'!B78,'ID-38'!B78,'ID-39'!B78,'ID-40'!B78,'ID-44'!B78,'ID-45'!B78,'ID-53'!B78,'ID-57'!B78,'ID-59'!B78,'ID-70'!B78,'ID-71'!B78)/SQRT('SAMPLE SIZE'!$A$4)</f>
        <v>0.21420686278385659</v>
      </c>
      <c r="C71" s="1">
        <f>STDEV('ID-08'!B78,'ID-09'!B78,'ID-11'!C78,'ID-14'!C78,'ID-18'!B78,'ID-24'!C78,'ID-26'!C78,'ID-29'!C78,'ID-30'!C78,'ID-34'!C78,'ID-36'!B78,'ID-38'!C78,'ID-39'!C78,'ID-40'!C78,'ID-44'!C78,'ID-45'!C78,'ID-57'!C78,'ID-59'!C78)/SQRT('SAMPLE SIZE'!$B$4)</f>
        <v>0.2649857964383141</v>
      </c>
      <c r="D71" s="1">
        <f>STDEV('ID-13'!C78,'ID-14'!D78,'ID-15'!C78,'ID-16'!B78,'ID-18'!C78,'ID-26'!D78,'ID-29'!D78,'ID-30'!D78,'ID-33'!C78,'ID-34'!D78,'ID-36'!C78,'ID-37'!C78,'ID-38'!D78,'ID-39'!D78,'ID-40'!D78,'ID-45'!D78,'ID-59'!D78,'ID-71'!C78)/SQRT('SAMPLE SIZE'!$C$4)</f>
        <v>0.37317201267255734</v>
      </c>
      <c r="E71" s="1">
        <f>STDEV('ID-03'!B78,'ID-09'!C78,'ID-13'!D78,'ID-15'!D78,'ID-16'!C78,'ID-18'!D78,'ID-24'!D78,'ID-29'!E78,'ID-30'!E78,'ID-33'!D78,'ID-34'!E78,'ID-36'!D78,'ID-38'!E78,'ID-39'!E78,'ID-40'!E78,'ID-44'!D78,'ID-45'!E78,'ID-57'!D78,'ID-70'!C78,'ID-71'!D78)/SQRT('SAMPLE SIZE'!$D$4)</f>
        <v>0.31449894201319123</v>
      </c>
      <c r="F71" s="1">
        <f>STDEV('ID-01'!B78,'ID-02'!B78,'ID-03'!C78,'ID-06'!B78,'ID-08'!C78,'ID-09'!D78,'ID-12'!B78,'ID-16'!D78,'ID-18'!E78,'ID-24'!E78,'ID-29'!F78,'ID-33'!E78,'ID-34'!F78,'ID-36'!E78,'ID-38'!F78,'ID-39'!F78,'ID-40'!F78,'ID-45'!F78,'ID-53'!C78,'ID-54'!B78,'ID-57'!E78,'ID-71'!E78)/SQRT('SAMPLE SIZE'!$E$4)</f>
        <v>0.33097976950758662</v>
      </c>
      <c r="G71" s="1">
        <f>STDEV('ID-01'!C78,'ID-02'!C78,'ID-03'!D78,'ID-07'!B78,'ID-08'!D78,'ID-11'!D78,'ID-18'!F78,'ID-24'!F78,'ID-29'!G78,'ID-31'!B78,'ID-33'!F78,'ID-34'!G78,'ID-36'!F78,'ID-39'!G78,'ID-40'!G78,'ID-44'!E78,'ID-45'!G78,'ID-50'!B78,'ID-53'!D78,'ID-54'!C78,'ID-57'!F78,'ID-59'!E78,'ID-70'!D78,'ID-71'!F78)/SQRT('SAMPLE SIZE'!$F$4)</f>
        <v>0.30339841181198135</v>
      </c>
      <c r="H71" s="1">
        <f>STDEV('ID-03'!E78,'ID-11'!E78,'ID-13'!E78,'ID-15'!E78,'ID-16'!E78,'ID-18'!G78,'ID-24'!G78,'ID-29'!H78,'ID-30'!F78,'ID-31'!C78,'ID-33'!G78,'ID-34'!H78,'ID-40'!H78,'ID-44'!F78,'ID-45'!H78,'ID-54'!D78,'ID-57'!G78,'ID-59'!F78,'ID-70'!E78,'ID-71'!G78)/SQRT('SAMPLE SIZE'!$G$4)</f>
        <v>0.27628598922383218</v>
      </c>
      <c r="I71" s="1">
        <f>STDEV('ID-12'!C78,'ID-18'!H78,'ID-24'!H78,'ID-29'!I78,'ID-40'!I78,'ID-44'!G78,'ID-45'!I78,'ID-59'!G78)/SQRT('SAMPLE SIZE'!$H$4)</f>
        <v>0.40950270791023213</v>
      </c>
      <c r="J71" s="1">
        <f>STDEV('ID-31'!D78,'ID-40'!J78,'ID-44'!H78,'ID-45'!J78,'ID-57'!H78)/SQRT('SAMPLE SIZE'!$I$4)</f>
        <v>0.93961787576639744</v>
      </c>
      <c r="K71" s="1">
        <f>STDEV('ID-26'!E78,'ID-31'!E78,'ID-34'!I78,'ID-36'!G78,'ID-40'!K78,'ID-44'!I78,'ID-57'!I78)/SQRT('SAMPLE SIZE'!$J$4)</f>
        <v>0.88722301548106297</v>
      </c>
    </row>
    <row r="72" spans="1:11" x14ac:dyDescent="0.25">
      <c r="A72" s="1">
        <v>8.5</v>
      </c>
      <c r="B72" s="1">
        <f>STDEV('ID-11'!B79,'ID-13'!B79,'ID-14'!B79,'ID-15'!B79,'ID-24'!B79,'ID-26'!B79,'ID-29'!B79,'ID-30'!B79,'ID-32'!B79,'ID-33'!B79,'ID-34'!B79,'ID-37'!B79,'ID-38'!B79,'ID-39'!B79,'ID-40'!B79,'ID-44'!B79,'ID-45'!B79,'ID-53'!B79,'ID-57'!B79,'ID-59'!B79,'ID-70'!B79,'ID-71'!B79)/SQRT('SAMPLE SIZE'!$A$4)</f>
        <v>0.21538604597606067</v>
      </c>
      <c r="C72" s="1">
        <f>STDEV('ID-08'!B79,'ID-09'!B79,'ID-11'!C79,'ID-14'!C79,'ID-18'!B79,'ID-24'!C79,'ID-26'!C79,'ID-29'!C79,'ID-30'!C79,'ID-34'!C79,'ID-36'!B79,'ID-38'!C79,'ID-39'!C79,'ID-40'!C79,'ID-44'!C79,'ID-45'!C79,'ID-57'!C79,'ID-59'!C79)/SQRT('SAMPLE SIZE'!$B$4)</f>
        <v>0.26244240139180014</v>
      </c>
      <c r="D72" s="1">
        <f>STDEV('ID-13'!C79,'ID-14'!D79,'ID-15'!C79,'ID-16'!B79,'ID-18'!C79,'ID-26'!D79,'ID-29'!D79,'ID-30'!D79,'ID-33'!C79,'ID-34'!D79,'ID-36'!C79,'ID-37'!C79,'ID-38'!D79,'ID-39'!D79,'ID-40'!D79,'ID-45'!D79,'ID-59'!D79,'ID-71'!C79)/SQRT('SAMPLE SIZE'!$C$4)</f>
        <v>0.37338441001607997</v>
      </c>
      <c r="E72" s="1">
        <f>STDEV('ID-03'!B79,'ID-09'!C79,'ID-13'!D79,'ID-15'!D79,'ID-16'!C79,'ID-18'!D79,'ID-24'!D79,'ID-29'!E79,'ID-30'!E79,'ID-33'!D79,'ID-34'!E79,'ID-36'!D79,'ID-38'!E79,'ID-39'!E79,'ID-40'!E79,'ID-44'!D79,'ID-45'!E79,'ID-57'!D79,'ID-70'!C79,'ID-71'!D79)/SQRT('SAMPLE SIZE'!$D$4)</f>
        <v>0.31526788196879452</v>
      </c>
      <c r="F72" s="1">
        <f>STDEV('ID-01'!B79,'ID-02'!B79,'ID-03'!C79,'ID-06'!B79,'ID-08'!C79,'ID-09'!D79,'ID-12'!B79,'ID-16'!D79,'ID-18'!E79,'ID-24'!E79,'ID-29'!F79,'ID-33'!E79,'ID-34'!F79,'ID-36'!E79,'ID-38'!F79,'ID-39'!F79,'ID-40'!F79,'ID-45'!F79,'ID-53'!C79,'ID-54'!B79,'ID-57'!E79,'ID-71'!E79)/SQRT('SAMPLE SIZE'!$E$4)</f>
        <v>0.33170144724811768</v>
      </c>
      <c r="G72" s="1">
        <f>STDEV('ID-01'!C79,'ID-02'!C79,'ID-03'!D79,'ID-07'!B79,'ID-08'!D79,'ID-11'!D79,'ID-18'!F79,'ID-24'!F79,'ID-29'!G79,'ID-31'!B79,'ID-33'!F79,'ID-34'!G79,'ID-36'!F79,'ID-39'!G79,'ID-40'!G79,'ID-44'!E79,'ID-45'!G79,'ID-50'!B79,'ID-53'!D79,'ID-54'!C79,'ID-57'!F79,'ID-59'!E79,'ID-70'!D79,'ID-71'!F79)/SQRT('SAMPLE SIZE'!$F$4)</f>
        <v>0.30353118907013554</v>
      </c>
      <c r="H72" s="1">
        <f>STDEV('ID-03'!E79,'ID-11'!E79,'ID-13'!E79,'ID-15'!E79,'ID-16'!E79,'ID-18'!G79,'ID-24'!G79,'ID-29'!H79,'ID-30'!F79,'ID-31'!C79,'ID-33'!G79,'ID-34'!H79,'ID-40'!H79,'ID-44'!F79,'ID-45'!H79,'ID-54'!D79,'ID-57'!G79,'ID-59'!F79,'ID-70'!E79,'ID-71'!G79)/SQRT('SAMPLE SIZE'!$G$4)</f>
        <v>0.27669314070428352</v>
      </c>
      <c r="I72" s="1">
        <f>STDEV('ID-12'!C79,'ID-18'!H79,'ID-24'!H79,'ID-29'!I79,'ID-40'!I79,'ID-44'!G79,'ID-45'!I79,'ID-59'!G79)/SQRT('SAMPLE SIZE'!$H$4)</f>
        <v>0.40384416708757376</v>
      </c>
      <c r="J72" s="1">
        <f>STDEV('ID-31'!D79,'ID-40'!J79,'ID-44'!H79,'ID-45'!J79,'ID-57'!H79)/SQRT('SAMPLE SIZE'!$I$4)</f>
        <v>0.94195782731545985</v>
      </c>
      <c r="K72" s="1">
        <f>STDEV('ID-26'!E79,'ID-31'!E79,'ID-34'!I79,'ID-36'!G79,'ID-40'!K79,'ID-44'!I79,'ID-57'!I79)/SQRT('SAMPLE SIZE'!$J$4)</f>
        <v>0.89065539478233224</v>
      </c>
    </row>
    <row r="73" spans="1:11" x14ac:dyDescent="0.25">
      <c r="A73" s="1">
        <v>8.625</v>
      </c>
      <c r="B73" s="1">
        <f>STDEV('ID-11'!B80,'ID-13'!B80,'ID-14'!B80,'ID-15'!B80,'ID-24'!B80,'ID-26'!B80,'ID-29'!B80,'ID-30'!B80,'ID-32'!B80,'ID-33'!B80,'ID-34'!B80,'ID-37'!B80,'ID-38'!B80,'ID-39'!B80,'ID-40'!B80,'ID-44'!B80,'ID-45'!B80,'ID-53'!B80,'ID-57'!B80,'ID-59'!B80,'ID-70'!B80,'ID-71'!B80)/SQRT('SAMPLE SIZE'!$A$4)</f>
        <v>0.21854762569291727</v>
      </c>
      <c r="C73" s="1">
        <f>STDEV('ID-08'!B80,'ID-09'!B80,'ID-11'!C80,'ID-14'!C80,'ID-18'!B80,'ID-24'!C80,'ID-26'!C80,'ID-29'!C80,'ID-30'!C80,'ID-34'!C80,'ID-36'!B80,'ID-38'!C80,'ID-39'!C80,'ID-40'!C80,'ID-44'!C80,'ID-45'!C80,'ID-57'!C80,'ID-59'!C80)/SQRT('SAMPLE SIZE'!$B$4)</f>
        <v>0.2650202942630982</v>
      </c>
      <c r="D73" s="1">
        <f>STDEV('ID-13'!C80,'ID-14'!D80,'ID-15'!C80,'ID-16'!B80,'ID-18'!C80,'ID-26'!D80,'ID-29'!D80,'ID-30'!D80,'ID-33'!C80,'ID-34'!D80,'ID-36'!C80,'ID-37'!C80,'ID-38'!D80,'ID-39'!D80,'ID-40'!D80,'ID-45'!D80,'ID-59'!D80,'ID-71'!C80)/SQRT('SAMPLE SIZE'!$C$4)</f>
        <v>0.36920851681158212</v>
      </c>
      <c r="E73" s="1">
        <f>STDEV('ID-03'!B80,'ID-09'!C80,'ID-13'!D80,'ID-15'!D80,'ID-16'!C80,'ID-18'!D80,'ID-24'!D80,'ID-29'!E80,'ID-30'!E80,'ID-33'!D80,'ID-34'!E80,'ID-36'!D80,'ID-38'!E80,'ID-39'!E80,'ID-40'!E80,'ID-44'!D80,'ID-45'!E80,'ID-57'!D80,'ID-70'!C80,'ID-71'!D80)/SQRT('SAMPLE SIZE'!$D$4)</f>
        <v>0.32020601745038257</v>
      </c>
      <c r="F73" s="1">
        <f>STDEV('ID-01'!B80,'ID-02'!B80,'ID-03'!C80,'ID-06'!B80,'ID-08'!C80,'ID-09'!D80,'ID-12'!B80,'ID-16'!D80,'ID-18'!E80,'ID-24'!E80,'ID-29'!F80,'ID-33'!E80,'ID-34'!F80,'ID-36'!E80,'ID-38'!F80,'ID-39'!F80,'ID-40'!F80,'ID-45'!F80,'ID-53'!C80,'ID-54'!B80,'ID-57'!E80,'ID-71'!E80)/SQRT('SAMPLE SIZE'!$E$4)</f>
        <v>0.33251177649456465</v>
      </c>
      <c r="G73" s="1">
        <f>STDEV('ID-01'!C80,'ID-02'!C80,'ID-03'!D80,'ID-07'!B80,'ID-08'!D80,'ID-11'!D80,'ID-18'!F80,'ID-24'!F80,'ID-29'!G80,'ID-31'!B80,'ID-33'!F80,'ID-34'!G80,'ID-36'!F80,'ID-39'!G80,'ID-40'!G80,'ID-44'!E80,'ID-45'!G80,'ID-50'!B80,'ID-53'!D80,'ID-54'!C80,'ID-57'!F80,'ID-59'!E80,'ID-70'!D80,'ID-71'!F80)/SQRT('SAMPLE SIZE'!$F$4)</f>
        <v>0.3034173742883956</v>
      </c>
      <c r="H73" s="1">
        <f>STDEV('ID-03'!E80,'ID-11'!E80,'ID-13'!E80,'ID-15'!E80,'ID-16'!E80,'ID-18'!G80,'ID-24'!G80,'ID-29'!H80,'ID-30'!F80,'ID-31'!C80,'ID-33'!G80,'ID-34'!H80,'ID-40'!H80,'ID-44'!F80,'ID-45'!H80,'ID-54'!D80,'ID-57'!G80,'ID-59'!F80,'ID-70'!E80,'ID-71'!G80)/SQRT('SAMPLE SIZE'!$G$4)</f>
        <v>0.27974118757225974</v>
      </c>
      <c r="I73" s="1">
        <f>STDEV('ID-12'!C80,'ID-18'!H80,'ID-24'!H80,'ID-29'!I80,'ID-40'!I80,'ID-44'!G80,'ID-45'!I80,'ID-59'!G80)/SQRT('SAMPLE SIZE'!$H$4)</f>
        <v>0.41526171426595793</v>
      </c>
      <c r="J73" s="1">
        <f>STDEV('ID-31'!D80,'ID-40'!J80,'ID-44'!H80,'ID-45'!J80,'ID-57'!H80)/SQRT('SAMPLE SIZE'!$I$4)</f>
        <v>0.93615739927938879</v>
      </c>
      <c r="K73" s="1">
        <f>STDEV('ID-26'!E80,'ID-31'!E80,'ID-34'!I80,'ID-36'!G80,'ID-40'!K80,'ID-44'!I80,'ID-57'!I80)/SQRT('SAMPLE SIZE'!$J$4)</f>
        <v>0.89511147216976594</v>
      </c>
    </row>
    <row r="74" spans="1:11" x14ac:dyDescent="0.25">
      <c r="A74" s="1">
        <v>8.75</v>
      </c>
      <c r="B74" s="1">
        <f>STDEV('ID-11'!B81,'ID-13'!B81,'ID-14'!B81,'ID-15'!B81,'ID-24'!B81,'ID-26'!B81,'ID-29'!B81,'ID-30'!B81,'ID-32'!B81,'ID-33'!B81,'ID-34'!B81,'ID-37'!B81,'ID-38'!B81,'ID-39'!B81,'ID-40'!B81,'ID-44'!B81,'ID-45'!B81,'ID-53'!B81,'ID-57'!B81,'ID-59'!B81,'ID-70'!B81,'ID-71'!B81)/SQRT('SAMPLE SIZE'!$A$4)</f>
        <v>0.22013125628378136</v>
      </c>
      <c r="C74" s="1">
        <f>STDEV('ID-08'!B81,'ID-09'!B81,'ID-11'!C81,'ID-14'!C81,'ID-18'!B81,'ID-24'!C81,'ID-26'!C81,'ID-29'!C81,'ID-30'!C81,'ID-34'!C81,'ID-36'!B81,'ID-38'!C81,'ID-39'!C81,'ID-40'!C81,'ID-44'!C81,'ID-45'!C81,'ID-57'!C81,'ID-59'!C81)/SQRT('SAMPLE SIZE'!$B$4)</f>
        <v>0.26742059822225001</v>
      </c>
      <c r="D74" s="1">
        <f>STDEV('ID-13'!C81,'ID-14'!D81,'ID-15'!C81,'ID-16'!B81,'ID-18'!C81,'ID-26'!D81,'ID-29'!D81,'ID-30'!D81,'ID-33'!C81,'ID-34'!D81,'ID-36'!C81,'ID-37'!C81,'ID-38'!D81,'ID-39'!D81,'ID-40'!D81,'ID-45'!D81,'ID-59'!D81,'ID-71'!C81)/SQRT('SAMPLE SIZE'!$C$4)</f>
        <v>0.36640655825573765</v>
      </c>
      <c r="E74" s="1">
        <f>STDEV('ID-03'!B81,'ID-09'!C81,'ID-13'!D81,'ID-15'!D81,'ID-16'!C81,'ID-18'!D81,'ID-24'!D81,'ID-29'!E81,'ID-30'!E81,'ID-33'!D81,'ID-34'!E81,'ID-36'!D81,'ID-38'!E81,'ID-39'!E81,'ID-40'!E81,'ID-44'!D81,'ID-45'!E81,'ID-57'!D81,'ID-70'!C81,'ID-71'!D81)/SQRT('SAMPLE SIZE'!$D$4)</f>
        <v>0.31954636074982795</v>
      </c>
      <c r="F74" s="1">
        <f>STDEV('ID-01'!B81,'ID-02'!B81,'ID-03'!C81,'ID-06'!B81,'ID-08'!C81,'ID-09'!D81,'ID-12'!B81,'ID-16'!D81,'ID-18'!E81,'ID-24'!E81,'ID-29'!F81,'ID-33'!E81,'ID-34'!F81,'ID-36'!E81,'ID-38'!F81,'ID-39'!F81,'ID-40'!F81,'ID-45'!F81,'ID-53'!C81,'ID-54'!B81,'ID-57'!E81,'ID-71'!E81)/SQRT('SAMPLE SIZE'!$E$4)</f>
        <v>0.33251429264089671</v>
      </c>
      <c r="G74" s="1">
        <f>STDEV('ID-01'!C81,'ID-02'!C81,'ID-03'!D81,'ID-07'!B81,'ID-08'!D81,'ID-11'!D81,'ID-18'!F81,'ID-24'!F81,'ID-29'!G81,'ID-31'!B81,'ID-33'!F81,'ID-34'!G81,'ID-36'!F81,'ID-39'!G81,'ID-40'!G81,'ID-44'!E81,'ID-45'!G81,'ID-50'!B81,'ID-53'!D81,'ID-54'!C81,'ID-57'!F81,'ID-59'!E81,'ID-70'!D81,'ID-71'!F81)/SQRT('SAMPLE SIZE'!$F$4)</f>
        <v>0.30377622177939972</v>
      </c>
      <c r="H74" s="1">
        <f>STDEV('ID-03'!E81,'ID-11'!E81,'ID-13'!E81,'ID-15'!E81,'ID-16'!E81,'ID-18'!G81,'ID-24'!G81,'ID-29'!H81,'ID-30'!F81,'ID-31'!C81,'ID-33'!G81,'ID-34'!H81,'ID-40'!H81,'ID-44'!F81,'ID-45'!H81,'ID-54'!D81,'ID-57'!G81,'ID-59'!F81,'ID-70'!E81,'ID-71'!G81)/SQRT('SAMPLE SIZE'!$G$4)</f>
        <v>0.28020744833804584</v>
      </c>
      <c r="I74" s="1">
        <f>STDEV('ID-12'!C81,'ID-18'!H81,'ID-24'!H81,'ID-29'!I81,'ID-40'!I81,'ID-44'!G81,'ID-45'!I81,'ID-59'!G81)/SQRT('SAMPLE SIZE'!$H$4)</f>
        <v>0.41999935214478368</v>
      </c>
      <c r="J74" s="1">
        <f>STDEV('ID-31'!D81,'ID-40'!J81,'ID-44'!H81,'ID-45'!J81,'ID-57'!H81)/SQRT('SAMPLE SIZE'!$I$4)</f>
        <v>0.95162423285780651</v>
      </c>
      <c r="K74" s="1">
        <f>STDEV('ID-26'!E81,'ID-31'!E81,'ID-34'!I81,'ID-36'!G81,'ID-40'!K81,'ID-44'!I81,'ID-57'!I81)/SQRT('SAMPLE SIZE'!$J$4)</f>
        <v>0.89292994956711147</v>
      </c>
    </row>
    <row r="75" spans="1:11" x14ac:dyDescent="0.25">
      <c r="A75" s="1">
        <v>8.875</v>
      </c>
      <c r="B75" s="1">
        <f>STDEV('ID-11'!B82,'ID-13'!B82,'ID-14'!B82,'ID-15'!B82,'ID-24'!B82,'ID-26'!B82,'ID-29'!B82,'ID-30'!B82,'ID-32'!B82,'ID-33'!B82,'ID-34'!B82,'ID-37'!B82,'ID-38'!B82,'ID-39'!B82,'ID-40'!B82,'ID-44'!B82,'ID-45'!B82,'ID-53'!B82,'ID-57'!B82,'ID-59'!B82,'ID-70'!B82,'ID-71'!B82)/SQRT('SAMPLE SIZE'!$A$4)</f>
        <v>0.21974304063855232</v>
      </c>
      <c r="C75" s="1">
        <f>STDEV('ID-08'!B82,'ID-09'!B82,'ID-11'!C82,'ID-14'!C82,'ID-18'!B82,'ID-24'!C82,'ID-26'!C82,'ID-29'!C82,'ID-30'!C82,'ID-34'!C82,'ID-36'!B82,'ID-38'!C82,'ID-39'!C82,'ID-40'!C82,'ID-44'!C82,'ID-45'!C82,'ID-57'!C82,'ID-59'!C82)/SQRT('SAMPLE SIZE'!$B$4)</f>
        <v>0.27134431544897691</v>
      </c>
      <c r="D75" s="1">
        <f>STDEV('ID-13'!C82,'ID-14'!D82,'ID-15'!C82,'ID-16'!B82,'ID-18'!C82,'ID-26'!D82,'ID-29'!D82,'ID-30'!D82,'ID-33'!C82,'ID-34'!D82,'ID-36'!C82,'ID-37'!C82,'ID-38'!D82,'ID-39'!D82,'ID-40'!D82,'ID-45'!D82,'ID-59'!D82,'ID-71'!C82)/SQRT('SAMPLE SIZE'!$C$4)</f>
        <v>0.35602896964150266</v>
      </c>
      <c r="E75" s="1">
        <f>STDEV('ID-03'!B82,'ID-09'!C82,'ID-13'!D82,'ID-15'!D82,'ID-16'!C82,'ID-18'!D82,'ID-24'!D82,'ID-29'!E82,'ID-30'!E82,'ID-33'!D82,'ID-34'!E82,'ID-36'!D82,'ID-38'!E82,'ID-39'!E82,'ID-40'!E82,'ID-44'!D82,'ID-45'!E82,'ID-57'!D82,'ID-70'!C82,'ID-71'!D82)/SQRT('SAMPLE SIZE'!$D$4)</f>
        <v>0.32242738921850916</v>
      </c>
      <c r="F75" s="1">
        <f>STDEV('ID-01'!B82,'ID-02'!B82,'ID-03'!C82,'ID-06'!B82,'ID-08'!C82,'ID-09'!D82,'ID-12'!B82,'ID-16'!D82,'ID-18'!E82,'ID-24'!E82,'ID-29'!F82,'ID-33'!E82,'ID-34'!F82,'ID-36'!E82,'ID-38'!F82,'ID-39'!F82,'ID-40'!F82,'ID-45'!F82,'ID-53'!C82,'ID-54'!B82,'ID-57'!E82,'ID-71'!E82)/SQRT('SAMPLE SIZE'!$E$4)</f>
        <v>0.33215187617104719</v>
      </c>
      <c r="G75" s="1">
        <f>STDEV('ID-01'!C82,'ID-02'!C82,'ID-03'!D82,'ID-07'!B82,'ID-08'!D82,'ID-11'!D82,'ID-18'!F82,'ID-24'!F82,'ID-29'!G82,'ID-31'!B82,'ID-33'!F82,'ID-34'!G82,'ID-36'!F82,'ID-39'!G82,'ID-40'!G82,'ID-44'!E82,'ID-45'!G82,'ID-50'!B82,'ID-53'!D82,'ID-54'!C82,'ID-57'!F82,'ID-59'!E82,'ID-70'!D82,'ID-71'!F82)/SQRT('SAMPLE SIZE'!$F$4)</f>
        <v>0.30413316552105712</v>
      </c>
      <c r="H75" s="1">
        <f>STDEV('ID-03'!E82,'ID-11'!E82,'ID-13'!E82,'ID-15'!E82,'ID-16'!E82,'ID-18'!G82,'ID-24'!G82,'ID-29'!H82,'ID-30'!F82,'ID-31'!C82,'ID-33'!G82,'ID-34'!H82,'ID-40'!H82,'ID-44'!F82,'ID-45'!H82,'ID-54'!D82,'ID-57'!G82,'ID-59'!F82,'ID-70'!E82,'ID-71'!G82)/SQRT('SAMPLE SIZE'!$G$4)</f>
        <v>0.27912154167783154</v>
      </c>
      <c r="I75" s="1">
        <f>STDEV('ID-12'!C82,'ID-18'!H82,'ID-24'!H82,'ID-29'!I82,'ID-40'!I82,'ID-44'!G82,'ID-45'!I82,'ID-59'!G82)/SQRT('SAMPLE SIZE'!$H$4)</f>
        <v>0.41464936787180645</v>
      </c>
      <c r="J75" s="1">
        <f>STDEV('ID-31'!D82,'ID-40'!J82,'ID-44'!H82,'ID-45'!J82,'ID-57'!H82)/SQRT('SAMPLE SIZE'!$I$4)</f>
        <v>0.9575106032181524</v>
      </c>
      <c r="K75" s="1">
        <f>STDEV('ID-26'!E82,'ID-31'!E82,'ID-34'!I82,'ID-36'!G82,'ID-40'!K82,'ID-44'!I82,'ID-57'!I82)/SQRT('SAMPLE SIZE'!$J$4)</f>
        <v>0.89941329853670426</v>
      </c>
    </row>
    <row r="76" spans="1:11" x14ac:dyDescent="0.25">
      <c r="A76" s="1">
        <v>9</v>
      </c>
      <c r="B76" s="1">
        <f>STDEV('ID-11'!B83,'ID-13'!B83,'ID-14'!B83,'ID-15'!B83,'ID-24'!B83,'ID-26'!B83,'ID-29'!B83,'ID-30'!B83,'ID-32'!B83,'ID-33'!B83,'ID-34'!B83,'ID-37'!B83,'ID-38'!B83,'ID-39'!B83,'ID-40'!B83,'ID-44'!B83,'ID-45'!B83,'ID-53'!B83,'ID-57'!B83,'ID-59'!B83,'ID-70'!B83,'ID-71'!B83)/SQRT('SAMPLE SIZE'!$A$4)</f>
        <v>0.21640671588766558</v>
      </c>
      <c r="C76" s="1">
        <f>STDEV('ID-08'!B83,'ID-09'!B83,'ID-11'!C83,'ID-14'!C83,'ID-18'!B83,'ID-24'!C83,'ID-26'!C83,'ID-29'!C83,'ID-30'!C83,'ID-34'!C83,'ID-36'!B83,'ID-38'!C83,'ID-39'!C83,'ID-40'!C83,'ID-44'!C83,'ID-45'!C83,'ID-57'!C83,'ID-59'!C83)/SQRT('SAMPLE SIZE'!$B$4)</f>
        <v>0.27377125741623087</v>
      </c>
      <c r="D76" s="1">
        <f>STDEV('ID-13'!C83,'ID-14'!D83,'ID-15'!C83,'ID-16'!B83,'ID-18'!C83,'ID-26'!D83,'ID-29'!D83,'ID-30'!D83,'ID-33'!C83,'ID-34'!D83,'ID-36'!C83,'ID-37'!C83,'ID-38'!D83,'ID-39'!D83,'ID-40'!D83,'ID-45'!D83,'ID-59'!D83,'ID-71'!C83)/SQRT('SAMPLE SIZE'!$C$4)</f>
        <v>0.35678769885542844</v>
      </c>
      <c r="E76" s="1">
        <f>STDEV('ID-03'!B83,'ID-09'!C83,'ID-13'!D83,'ID-15'!D83,'ID-16'!C83,'ID-18'!D83,'ID-24'!D83,'ID-29'!E83,'ID-30'!E83,'ID-33'!D83,'ID-34'!E83,'ID-36'!D83,'ID-38'!E83,'ID-39'!E83,'ID-40'!E83,'ID-44'!D83,'ID-45'!E83,'ID-57'!D83,'ID-70'!C83,'ID-71'!D83)/SQRT('SAMPLE SIZE'!$D$4)</f>
        <v>0.32064541645424022</v>
      </c>
      <c r="F76" s="1">
        <f>STDEV('ID-01'!B83,'ID-02'!B83,'ID-03'!C83,'ID-06'!B83,'ID-08'!C83,'ID-09'!D83,'ID-12'!B83,'ID-16'!D83,'ID-18'!E83,'ID-24'!E83,'ID-29'!F83,'ID-33'!E83,'ID-34'!F83,'ID-36'!E83,'ID-38'!F83,'ID-39'!F83,'ID-40'!F83,'ID-45'!F83,'ID-53'!C83,'ID-54'!B83,'ID-57'!E83,'ID-71'!E83)/SQRT('SAMPLE SIZE'!$E$4)</f>
        <v>0.3320447805941667</v>
      </c>
      <c r="G76" s="1">
        <f>STDEV('ID-01'!C83,'ID-02'!C83,'ID-03'!D83,'ID-07'!B83,'ID-08'!D83,'ID-11'!D83,'ID-18'!F83,'ID-24'!F83,'ID-29'!G83,'ID-31'!B83,'ID-33'!F83,'ID-34'!G83,'ID-36'!F83,'ID-39'!G83,'ID-40'!G83,'ID-44'!E83,'ID-45'!G83,'ID-50'!B83,'ID-53'!D83,'ID-54'!C83,'ID-57'!F83,'ID-59'!E83,'ID-70'!D83,'ID-71'!F83)/SQRT('SAMPLE SIZE'!$F$4)</f>
        <v>0.30412402825995072</v>
      </c>
      <c r="H76" s="1">
        <f>STDEV('ID-03'!E83,'ID-11'!E83,'ID-13'!E83,'ID-15'!E83,'ID-16'!E83,'ID-18'!G83,'ID-24'!G83,'ID-29'!H83,'ID-30'!F83,'ID-31'!C83,'ID-33'!G83,'ID-34'!H83,'ID-40'!H83,'ID-44'!F83,'ID-45'!H83,'ID-54'!D83,'ID-57'!G83,'ID-59'!F83,'ID-70'!E83,'ID-71'!G83)/SQRT('SAMPLE SIZE'!$G$4)</f>
        <v>0.27667695519188218</v>
      </c>
      <c r="I76" s="1">
        <f>STDEV('ID-12'!C83,'ID-18'!H83,'ID-24'!H83,'ID-29'!I83,'ID-40'!I83,'ID-44'!G83,'ID-45'!I83,'ID-59'!G83)/SQRT('SAMPLE SIZE'!$H$4)</f>
        <v>0.4076422078475152</v>
      </c>
      <c r="J76" s="1">
        <f>STDEV('ID-31'!D83,'ID-40'!J83,'ID-44'!H83,'ID-45'!J83,'ID-57'!H83)/SQRT('SAMPLE SIZE'!$I$4)</f>
        <v>0.94733163420982491</v>
      </c>
      <c r="K76" s="1">
        <f>STDEV('ID-26'!E83,'ID-31'!E83,'ID-34'!I83,'ID-36'!G83,'ID-40'!K83,'ID-44'!I83,'ID-57'!I83)/SQRT('SAMPLE SIZE'!$J$4)</f>
        <v>0.90125902751749509</v>
      </c>
    </row>
    <row r="77" spans="1:11" x14ac:dyDescent="0.25">
      <c r="A77" s="1">
        <v>9.125</v>
      </c>
      <c r="B77" s="1">
        <f>STDEV('ID-11'!B84,'ID-13'!B84,'ID-14'!B84,'ID-15'!B84,'ID-24'!B84,'ID-26'!B84,'ID-29'!B84,'ID-30'!B84,'ID-32'!B84,'ID-33'!B84,'ID-34'!B84,'ID-37'!B84,'ID-38'!B84,'ID-39'!B84,'ID-40'!B84,'ID-44'!B84,'ID-45'!B84,'ID-53'!B84,'ID-57'!B84,'ID-59'!B84,'ID-70'!B84,'ID-71'!B84)/SQRT('SAMPLE SIZE'!$A$4)</f>
        <v>0.21674910486430379</v>
      </c>
      <c r="C77" s="1">
        <f>STDEV('ID-08'!B84,'ID-09'!B84,'ID-11'!C84,'ID-14'!C84,'ID-18'!B84,'ID-24'!C84,'ID-26'!C84,'ID-29'!C84,'ID-30'!C84,'ID-34'!C84,'ID-36'!B84,'ID-38'!C84,'ID-39'!C84,'ID-40'!C84,'ID-44'!C84,'ID-45'!C84,'ID-57'!C84,'ID-59'!C84)/SQRT('SAMPLE SIZE'!$B$4)</f>
        <v>0.27095866087370629</v>
      </c>
      <c r="D77" s="1">
        <f>STDEV('ID-13'!C84,'ID-14'!D84,'ID-15'!C84,'ID-16'!B84,'ID-18'!C84,'ID-26'!D84,'ID-29'!D84,'ID-30'!D84,'ID-33'!C84,'ID-34'!D84,'ID-36'!C84,'ID-37'!C84,'ID-38'!D84,'ID-39'!D84,'ID-40'!D84,'ID-45'!D84,'ID-59'!D84,'ID-71'!C84)/SQRT('SAMPLE SIZE'!$C$4)</f>
        <v>0.35998268881280004</v>
      </c>
      <c r="E77" s="1">
        <f>STDEV('ID-03'!B84,'ID-09'!C84,'ID-13'!D84,'ID-15'!D84,'ID-16'!C84,'ID-18'!D84,'ID-24'!D84,'ID-29'!E84,'ID-30'!E84,'ID-33'!D84,'ID-34'!E84,'ID-36'!D84,'ID-38'!E84,'ID-39'!E84,'ID-40'!E84,'ID-44'!D84,'ID-45'!E84,'ID-57'!D84,'ID-70'!C84,'ID-71'!D84)/SQRT('SAMPLE SIZE'!$D$4)</f>
        <v>0.3214911182416163</v>
      </c>
      <c r="F77" s="1">
        <f>STDEV('ID-01'!B84,'ID-02'!B84,'ID-03'!C84,'ID-06'!B84,'ID-08'!C84,'ID-09'!D84,'ID-12'!B84,'ID-16'!D84,'ID-18'!E84,'ID-24'!E84,'ID-29'!F84,'ID-33'!E84,'ID-34'!F84,'ID-36'!E84,'ID-38'!F84,'ID-39'!F84,'ID-40'!F84,'ID-45'!F84,'ID-53'!C84,'ID-54'!B84,'ID-57'!E84,'ID-71'!E84)/SQRT('SAMPLE SIZE'!$E$4)</f>
        <v>0.33177174953164212</v>
      </c>
      <c r="G77" s="1">
        <f>STDEV('ID-01'!C84,'ID-02'!C84,'ID-03'!D84,'ID-07'!B84,'ID-08'!D84,'ID-11'!D84,'ID-18'!F84,'ID-24'!F84,'ID-29'!G84,'ID-31'!B84,'ID-33'!F84,'ID-34'!G84,'ID-36'!F84,'ID-39'!G84,'ID-40'!G84,'ID-44'!E84,'ID-45'!G84,'ID-50'!B84,'ID-53'!D84,'ID-54'!C84,'ID-57'!F84,'ID-59'!E84,'ID-70'!D84,'ID-71'!F84)/SQRT('SAMPLE SIZE'!$F$4)</f>
        <v>0.30421809282794554</v>
      </c>
      <c r="H77" s="1">
        <f>STDEV('ID-03'!E84,'ID-11'!E84,'ID-13'!E84,'ID-15'!E84,'ID-16'!E84,'ID-18'!G84,'ID-24'!G84,'ID-29'!H84,'ID-30'!F84,'ID-31'!C84,'ID-33'!G84,'ID-34'!H84,'ID-40'!H84,'ID-44'!F84,'ID-45'!H84,'ID-54'!D84,'ID-57'!G84,'ID-59'!F84,'ID-70'!E84,'ID-71'!G84)/SQRT('SAMPLE SIZE'!$G$4)</f>
        <v>0.27641187697263037</v>
      </c>
      <c r="I77" s="1">
        <f>STDEV('ID-12'!C84,'ID-18'!H84,'ID-24'!H84,'ID-29'!I84,'ID-40'!I84,'ID-44'!G84,'ID-45'!I84,'ID-59'!G84)/SQRT('SAMPLE SIZE'!$H$4)</f>
        <v>0.41060953167133257</v>
      </c>
      <c r="J77" s="1">
        <f>STDEV('ID-31'!D84,'ID-40'!J84,'ID-44'!H84,'ID-45'!J84,'ID-57'!H84)/SQRT('SAMPLE SIZE'!$I$4)</f>
        <v>0.95771802316588595</v>
      </c>
      <c r="K77" s="1">
        <f>STDEV('ID-26'!E84,'ID-31'!E84,'ID-34'!I84,'ID-36'!G84,'ID-40'!K84,'ID-44'!I84,'ID-57'!I84)/SQRT('SAMPLE SIZE'!$J$4)</f>
        <v>0.9008008622423832</v>
      </c>
    </row>
    <row r="78" spans="1:11" x14ac:dyDescent="0.25">
      <c r="A78" s="1">
        <v>9.25</v>
      </c>
      <c r="B78" s="1">
        <f>STDEV('ID-11'!B85,'ID-13'!B85,'ID-14'!B85,'ID-15'!B85,'ID-24'!B85,'ID-26'!B85,'ID-29'!B85,'ID-30'!B85,'ID-32'!B85,'ID-33'!B85,'ID-34'!B85,'ID-37'!B85,'ID-38'!B85,'ID-39'!B85,'ID-40'!B85,'ID-44'!B85,'ID-45'!B85,'ID-53'!B85,'ID-57'!B85,'ID-59'!B85,'ID-70'!B85,'ID-71'!B85)/SQRT('SAMPLE SIZE'!$A$4)</f>
        <v>0.21687025819385664</v>
      </c>
      <c r="C78" s="1">
        <f>STDEV('ID-08'!B85,'ID-09'!B85,'ID-11'!C85,'ID-14'!C85,'ID-18'!B85,'ID-24'!C85,'ID-26'!C85,'ID-29'!C85,'ID-30'!C85,'ID-34'!C85,'ID-36'!B85,'ID-38'!C85,'ID-39'!C85,'ID-40'!C85,'ID-44'!C85,'ID-45'!C85,'ID-57'!C85,'ID-59'!C85)/SQRT('SAMPLE SIZE'!$B$4)</f>
        <v>0.26876994038277835</v>
      </c>
      <c r="D78" s="1">
        <f>STDEV('ID-13'!C85,'ID-14'!D85,'ID-15'!C85,'ID-16'!B85,'ID-18'!C85,'ID-26'!D85,'ID-29'!D85,'ID-30'!D85,'ID-33'!C85,'ID-34'!D85,'ID-36'!C85,'ID-37'!C85,'ID-38'!D85,'ID-39'!D85,'ID-40'!D85,'ID-45'!D85,'ID-59'!D85,'ID-71'!C85)/SQRT('SAMPLE SIZE'!$C$4)</f>
        <v>0.36663961508988396</v>
      </c>
      <c r="E78" s="1">
        <f>STDEV('ID-03'!B85,'ID-09'!C85,'ID-13'!D85,'ID-15'!D85,'ID-16'!C85,'ID-18'!D85,'ID-24'!D85,'ID-29'!E85,'ID-30'!E85,'ID-33'!D85,'ID-34'!E85,'ID-36'!D85,'ID-38'!E85,'ID-39'!E85,'ID-40'!E85,'ID-44'!D85,'ID-45'!E85,'ID-57'!D85,'ID-70'!C85,'ID-71'!D85)/SQRT('SAMPLE SIZE'!$D$4)</f>
        <v>0.31839317318561178</v>
      </c>
      <c r="F78" s="1">
        <f>STDEV('ID-01'!B85,'ID-02'!B85,'ID-03'!C85,'ID-06'!B85,'ID-08'!C85,'ID-09'!D85,'ID-12'!B85,'ID-16'!D85,'ID-18'!E85,'ID-24'!E85,'ID-29'!F85,'ID-33'!E85,'ID-34'!F85,'ID-36'!E85,'ID-38'!F85,'ID-39'!F85,'ID-40'!F85,'ID-45'!F85,'ID-53'!C85,'ID-54'!B85,'ID-57'!E85,'ID-71'!E85)/SQRT('SAMPLE SIZE'!$E$4)</f>
        <v>0.33184167317954161</v>
      </c>
      <c r="G78" s="1">
        <f>STDEV('ID-01'!C85,'ID-02'!C85,'ID-03'!D85,'ID-07'!B85,'ID-08'!D85,'ID-11'!D85,'ID-18'!F85,'ID-24'!F85,'ID-29'!G85,'ID-31'!B85,'ID-33'!F85,'ID-34'!G85,'ID-36'!F85,'ID-39'!G85,'ID-40'!G85,'ID-44'!E85,'ID-45'!G85,'ID-50'!B85,'ID-53'!D85,'ID-54'!C85,'ID-57'!F85,'ID-59'!E85,'ID-70'!D85,'ID-71'!F85)/SQRT('SAMPLE SIZE'!$F$4)</f>
        <v>0.30419775220871575</v>
      </c>
      <c r="H78" s="1">
        <f>STDEV('ID-03'!E85,'ID-11'!E85,'ID-13'!E85,'ID-15'!E85,'ID-16'!E85,'ID-18'!G85,'ID-24'!G85,'ID-29'!H85,'ID-30'!F85,'ID-31'!C85,'ID-33'!G85,'ID-34'!H85,'ID-40'!H85,'ID-44'!F85,'ID-45'!H85,'ID-54'!D85,'ID-57'!G85,'ID-59'!F85,'ID-70'!E85,'ID-71'!G85)/SQRT('SAMPLE SIZE'!$G$4)</f>
        <v>0.27611426345264384</v>
      </c>
      <c r="I78" s="1">
        <f>STDEV('ID-12'!C85,'ID-18'!H85,'ID-24'!H85,'ID-29'!I85,'ID-40'!I85,'ID-44'!G85,'ID-45'!I85,'ID-59'!G85)/SQRT('SAMPLE SIZE'!$H$4)</f>
        <v>0.40895236900281828</v>
      </c>
      <c r="J78" s="1">
        <f>STDEV('ID-31'!D85,'ID-40'!J85,'ID-44'!H85,'ID-45'!J85,'ID-57'!H85)/SQRT('SAMPLE SIZE'!$I$4)</f>
        <v>0.94196876085285663</v>
      </c>
      <c r="K78" s="1">
        <f>STDEV('ID-26'!E85,'ID-31'!E85,'ID-34'!I85,'ID-36'!G85,'ID-40'!K85,'ID-44'!I85,'ID-57'!I85)/SQRT('SAMPLE SIZE'!$J$4)</f>
        <v>0.90929247775290489</v>
      </c>
    </row>
    <row r="79" spans="1:11" x14ac:dyDescent="0.25">
      <c r="A79" s="1">
        <v>9.375</v>
      </c>
      <c r="B79" s="1">
        <f>STDEV('ID-11'!B86,'ID-13'!B86,'ID-14'!B86,'ID-15'!B86,'ID-24'!B86,'ID-26'!B86,'ID-29'!B86,'ID-30'!B86,'ID-32'!B86,'ID-33'!B86,'ID-34'!B86,'ID-37'!B86,'ID-38'!B86,'ID-39'!B86,'ID-40'!B86,'ID-44'!B86,'ID-45'!B86,'ID-53'!B86,'ID-57'!B86,'ID-59'!B86,'ID-70'!B86,'ID-71'!B86)/SQRT('SAMPLE SIZE'!$A$4)</f>
        <v>0.21608382443658994</v>
      </c>
      <c r="C79" s="1">
        <f>STDEV('ID-08'!B86,'ID-09'!B86,'ID-11'!C86,'ID-14'!C86,'ID-18'!B86,'ID-24'!C86,'ID-26'!C86,'ID-29'!C86,'ID-30'!C86,'ID-34'!C86,'ID-36'!B86,'ID-38'!C86,'ID-39'!C86,'ID-40'!C86,'ID-44'!C86,'ID-45'!C86,'ID-57'!C86,'ID-59'!C86)/SQRT('SAMPLE SIZE'!$B$4)</f>
        <v>0.2706928046458188</v>
      </c>
      <c r="D79" s="1">
        <f>STDEV('ID-13'!C86,'ID-14'!D86,'ID-15'!C86,'ID-16'!B86,'ID-18'!C86,'ID-26'!D86,'ID-29'!D86,'ID-30'!D86,'ID-33'!C86,'ID-34'!D86,'ID-36'!C86,'ID-37'!C86,'ID-38'!D86,'ID-39'!D86,'ID-40'!D86,'ID-45'!D86,'ID-59'!D86,'ID-71'!C86)/SQRT('SAMPLE SIZE'!$C$4)</f>
        <v>0.37095706157402181</v>
      </c>
      <c r="E79" s="1">
        <f>STDEV('ID-03'!B86,'ID-09'!C86,'ID-13'!D86,'ID-15'!D86,'ID-16'!C86,'ID-18'!D86,'ID-24'!D86,'ID-29'!E86,'ID-30'!E86,'ID-33'!D86,'ID-34'!E86,'ID-36'!D86,'ID-38'!E86,'ID-39'!E86,'ID-40'!E86,'ID-44'!D86,'ID-45'!E86,'ID-57'!D86,'ID-70'!C86,'ID-71'!D86)/SQRT('SAMPLE SIZE'!$D$4)</f>
        <v>0.315431448090155</v>
      </c>
      <c r="F79" s="1">
        <f>STDEV('ID-01'!B86,'ID-02'!B86,'ID-03'!C86,'ID-06'!B86,'ID-08'!C86,'ID-09'!D86,'ID-12'!B86,'ID-16'!D86,'ID-18'!E86,'ID-24'!E86,'ID-29'!F86,'ID-33'!E86,'ID-34'!F86,'ID-36'!E86,'ID-38'!F86,'ID-39'!F86,'ID-40'!F86,'ID-45'!F86,'ID-53'!C86,'ID-54'!B86,'ID-57'!E86,'ID-71'!E86)/SQRT('SAMPLE SIZE'!$E$4)</f>
        <v>0.33213051541058447</v>
      </c>
      <c r="G79" s="1">
        <f>STDEV('ID-01'!C86,'ID-02'!C86,'ID-03'!D86,'ID-07'!B86,'ID-08'!D86,'ID-11'!D86,'ID-18'!F86,'ID-24'!F86,'ID-29'!G86,'ID-31'!B86,'ID-33'!F86,'ID-34'!G86,'ID-36'!F86,'ID-39'!G86,'ID-40'!G86,'ID-44'!E86,'ID-45'!G86,'ID-50'!B86,'ID-53'!D86,'ID-54'!C86,'ID-57'!F86,'ID-59'!E86,'ID-70'!D86,'ID-71'!F86)/SQRT('SAMPLE SIZE'!$F$4)</f>
        <v>0.30527307654174196</v>
      </c>
      <c r="H79" s="1">
        <f>STDEV('ID-03'!E86,'ID-11'!E86,'ID-13'!E86,'ID-15'!E86,'ID-16'!E86,'ID-18'!G86,'ID-24'!G86,'ID-29'!H86,'ID-30'!F86,'ID-31'!C86,'ID-33'!G86,'ID-34'!H86,'ID-40'!H86,'ID-44'!F86,'ID-45'!H86,'ID-54'!D86,'ID-57'!G86,'ID-59'!F86,'ID-70'!E86,'ID-71'!G86)/SQRT('SAMPLE SIZE'!$G$4)</f>
        <v>0.27487698517743281</v>
      </c>
      <c r="I79" s="1">
        <f>STDEV('ID-12'!C86,'ID-18'!H86,'ID-24'!H86,'ID-29'!I86,'ID-40'!I86,'ID-44'!G86,'ID-45'!I86,'ID-59'!G86)/SQRT('SAMPLE SIZE'!$H$4)</f>
        <v>0.40427019470614223</v>
      </c>
      <c r="J79" s="1">
        <f>STDEV('ID-31'!D86,'ID-40'!J86,'ID-44'!H86,'ID-45'!J86,'ID-57'!H86)/SQRT('SAMPLE SIZE'!$I$4)</f>
        <v>0.94283296765973412</v>
      </c>
      <c r="K79" s="1">
        <f>STDEV('ID-26'!E86,'ID-31'!E86,'ID-34'!I86,'ID-36'!G86,'ID-40'!K86,'ID-44'!I86,'ID-57'!I86)/SQRT('SAMPLE SIZE'!$J$4)</f>
        <v>0.9056475036168754</v>
      </c>
    </row>
    <row r="80" spans="1:11" x14ac:dyDescent="0.25">
      <c r="A80" s="1">
        <v>9.5</v>
      </c>
      <c r="B80" s="1">
        <f>STDEV('ID-11'!B87,'ID-13'!B87,'ID-14'!B87,'ID-15'!B87,'ID-24'!B87,'ID-26'!B87,'ID-29'!B87,'ID-30'!B87,'ID-32'!B87,'ID-33'!B87,'ID-34'!B87,'ID-37'!B87,'ID-38'!B87,'ID-39'!B87,'ID-40'!B87,'ID-44'!B87,'ID-45'!B87,'ID-53'!B87,'ID-57'!B87,'ID-59'!B87,'ID-70'!B87,'ID-71'!B87)/SQRT('SAMPLE SIZE'!$A$4)</f>
        <v>0.21515115599485637</v>
      </c>
      <c r="C80" s="1">
        <f>STDEV('ID-08'!B87,'ID-09'!B87,'ID-11'!C87,'ID-14'!C87,'ID-18'!B87,'ID-24'!C87,'ID-26'!C87,'ID-29'!C87,'ID-30'!C87,'ID-34'!C87,'ID-36'!B87,'ID-38'!C87,'ID-39'!C87,'ID-40'!C87,'ID-44'!C87,'ID-45'!C87,'ID-57'!C87,'ID-59'!C87)/SQRT('SAMPLE SIZE'!$B$4)</f>
        <v>0.27060207526547586</v>
      </c>
      <c r="D80" s="1">
        <f>STDEV('ID-13'!C87,'ID-14'!D87,'ID-15'!C87,'ID-16'!B87,'ID-18'!C87,'ID-26'!D87,'ID-29'!D87,'ID-30'!D87,'ID-33'!C87,'ID-34'!D87,'ID-36'!C87,'ID-37'!C87,'ID-38'!D87,'ID-39'!D87,'ID-40'!D87,'ID-45'!D87,'ID-59'!D87,'ID-71'!C87)/SQRT('SAMPLE SIZE'!$C$4)</f>
        <v>0.3716599596295701</v>
      </c>
      <c r="E80" s="1">
        <f>STDEV('ID-03'!B87,'ID-09'!C87,'ID-13'!D87,'ID-15'!D87,'ID-16'!C87,'ID-18'!D87,'ID-24'!D87,'ID-29'!E87,'ID-30'!E87,'ID-33'!D87,'ID-34'!E87,'ID-36'!D87,'ID-38'!E87,'ID-39'!E87,'ID-40'!E87,'ID-44'!D87,'ID-45'!E87,'ID-57'!D87,'ID-70'!C87,'ID-71'!D87)/SQRT('SAMPLE SIZE'!$D$4)</f>
        <v>0.31189797556503396</v>
      </c>
      <c r="F80" s="1">
        <f>STDEV('ID-01'!B87,'ID-02'!B87,'ID-03'!C87,'ID-06'!B87,'ID-08'!C87,'ID-09'!D87,'ID-12'!B87,'ID-16'!D87,'ID-18'!E87,'ID-24'!E87,'ID-29'!F87,'ID-33'!E87,'ID-34'!F87,'ID-36'!E87,'ID-38'!F87,'ID-39'!F87,'ID-40'!F87,'ID-45'!F87,'ID-53'!C87,'ID-54'!B87,'ID-57'!E87,'ID-71'!E87)/SQRT('SAMPLE SIZE'!$E$4)</f>
        <v>0.33231102832885673</v>
      </c>
      <c r="G80" s="1">
        <f>STDEV('ID-01'!C87,'ID-02'!C87,'ID-03'!D87,'ID-07'!B87,'ID-08'!D87,'ID-11'!D87,'ID-18'!F87,'ID-24'!F87,'ID-29'!G87,'ID-31'!B87,'ID-33'!F87,'ID-34'!G87,'ID-36'!F87,'ID-39'!G87,'ID-40'!G87,'ID-44'!E87,'ID-45'!G87,'ID-50'!B87,'ID-53'!D87,'ID-54'!C87,'ID-57'!F87,'ID-59'!E87,'ID-70'!D87,'ID-71'!F87)/SQRT('SAMPLE SIZE'!$F$4)</f>
        <v>0.3058273365286604</v>
      </c>
      <c r="H80" s="1">
        <f>STDEV('ID-03'!E87,'ID-11'!E87,'ID-13'!E87,'ID-15'!E87,'ID-16'!E87,'ID-18'!G87,'ID-24'!G87,'ID-29'!H87,'ID-30'!F87,'ID-31'!C87,'ID-33'!G87,'ID-34'!H87,'ID-40'!H87,'ID-44'!F87,'ID-45'!H87,'ID-54'!D87,'ID-57'!G87,'ID-59'!F87,'ID-70'!E87,'ID-71'!G87)/SQRT('SAMPLE SIZE'!$G$4)</f>
        <v>0.27592423219708606</v>
      </c>
      <c r="I80" s="1">
        <f>STDEV('ID-12'!C87,'ID-18'!H87,'ID-24'!H87,'ID-29'!I87,'ID-40'!I87,'ID-44'!G87,'ID-45'!I87,'ID-59'!G87)/SQRT('SAMPLE SIZE'!$H$4)</f>
        <v>0.40190567337117311</v>
      </c>
      <c r="J80" s="1">
        <f>STDEV('ID-31'!D87,'ID-40'!J87,'ID-44'!H87,'ID-45'!J87,'ID-57'!H87)/SQRT('SAMPLE SIZE'!$I$4)</f>
        <v>0.94305594057436748</v>
      </c>
      <c r="K80" s="1">
        <f>STDEV('ID-26'!E87,'ID-31'!E87,'ID-34'!I87,'ID-36'!G87,'ID-40'!K87,'ID-44'!I87,'ID-57'!I87)/SQRT('SAMPLE SIZE'!$J$4)</f>
        <v>0.90455324920580127</v>
      </c>
    </row>
    <row r="81" spans="1:11" x14ac:dyDescent="0.25">
      <c r="A81" s="1">
        <v>9.625</v>
      </c>
      <c r="B81" s="1">
        <f>STDEV('ID-11'!B88,'ID-13'!B88,'ID-14'!B88,'ID-15'!B88,'ID-24'!B88,'ID-26'!B88,'ID-29'!B88,'ID-30'!B88,'ID-32'!B88,'ID-33'!B88,'ID-34'!B88,'ID-37'!B88,'ID-38'!B88,'ID-39'!B88,'ID-40'!B88,'ID-44'!B88,'ID-45'!B88,'ID-53'!B88,'ID-57'!B88,'ID-59'!B88,'ID-70'!B88,'ID-71'!B88)/SQRT('SAMPLE SIZE'!$A$4)</f>
        <v>0.21196520886393236</v>
      </c>
      <c r="C81" s="1">
        <f>STDEV('ID-08'!B88,'ID-09'!B88,'ID-11'!C88,'ID-14'!C88,'ID-18'!B88,'ID-24'!C88,'ID-26'!C88,'ID-29'!C88,'ID-30'!C88,'ID-34'!C88,'ID-36'!B88,'ID-38'!C88,'ID-39'!C88,'ID-40'!C88,'ID-44'!C88,'ID-45'!C88,'ID-57'!C88,'ID-59'!C88)/SQRT('SAMPLE SIZE'!$B$4)</f>
        <v>0.27012061589492575</v>
      </c>
      <c r="D81" s="1">
        <f>STDEV('ID-13'!C88,'ID-14'!D88,'ID-15'!C88,'ID-16'!B88,'ID-18'!C88,'ID-26'!D88,'ID-29'!D88,'ID-30'!D88,'ID-33'!C88,'ID-34'!D88,'ID-36'!C88,'ID-37'!C88,'ID-38'!D88,'ID-39'!D88,'ID-40'!D88,'ID-45'!D88,'ID-59'!D88,'ID-71'!C88)/SQRT('SAMPLE SIZE'!$C$4)</f>
        <v>0.37226186485358781</v>
      </c>
      <c r="E81" s="1">
        <f>STDEV('ID-03'!B88,'ID-09'!C88,'ID-13'!D88,'ID-15'!D88,'ID-16'!C88,'ID-18'!D88,'ID-24'!D88,'ID-29'!E88,'ID-30'!E88,'ID-33'!D88,'ID-34'!E88,'ID-36'!D88,'ID-38'!E88,'ID-39'!E88,'ID-40'!E88,'ID-44'!D88,'ID-45'!E88,'ID-57'!D88,'ID-70'!C88,'ID-71'!D88)/SQRT('SAMPLE SIZE'!$D$4)</f>
        <v>0.31027219309345438</v>
      </c>
      <c r="F81" s="1">
        <f>STDEV('ID-01'!B88,'ID-02'!B88,'ID-03'!C88,'ID-06'!B88,'ID-08'!C88,'ID-09'!D88,'ID-12'!B88,'ID-16'!D88,'ID-18'!E88,'ID-24'!E88,'ID-29'!F88,'ID-33'!E88,'ID-34'!F88,'ID-36'!E88,'ID-38'!F88,'ID-39'!F88,'ID-40'!F88,'ID-45'!F88,'ID-53'!C88,'ID-54'!B88,'ID-57'!E88,'ID-71'!E88)/SQRT('SAMPLE SIZE'!$E$4)</f>
        <v>0.33239512895853085</v>
      </c>
      <c r="G81" s="1">
        <f>STDEV('ID-01'!C88,'ID-02'!C88,'ID-03'!D88,'ID-07'!B88,'ID-08'!D88,'ID-11'!D88,'ID-18'!F88,'ID-24'!F88,'ID-29'!G88,'ID-31'!B88,'ID-33'!F88,'ID-34'!G88,'ID-36'!F88,'ID-39'!G88,'ID-40'!G88,'ID-44'!E88,'ID-45'!G88,'ID-50'!B88,'ID-53'!D88,'ID-54'!C88,'ID-57'!F88,'ID-59'!E88,'ID-70'!D88,'ID-71'!F88)/SQRT('SAMPLE SIZE'!$F$4)</f>
        <v>0.30518922760908684</v>
      </c>
      <c r="H81" s="1">
        <f>STDEV('ID-03'!E88,'ID-11'!E88,'ID-13'!E88,'ID-15'!E88,'ID-16'!E88,'ID-18'!G88,'ID-24'!G88,'ID-29'!H88,'ID-30'!F88,'ID-31'!C88,'ID-33'!G88,'ID-34'!H88,'ID-40'!H88,'ID-44'!F88,'ID-45'!H88,'ID-54'!D88,'ID-57'!G88,'ID-59'!F88,'ID-70'!E88,'ID-71'!G88)/SQRT('SAMPLE SIZE'!$G$4)</f>
        <v>0.27480275645096319</v>
      </c>
      <c r="I81" s="1">
        <f>STDEV('ID-12'!C88,'ID-18'!H88,'ID-24'!H88,'ID-29'!I88,'ID-40'!I88,'ID-44'!G88,'ID-45'!I88,'ID-59'!G88)/SQRT('SAMPLE SIZE'!$H$4)</f>
        <v>0.39632279439343426</v>
      </c>
      <c r="J81" s="1">
        <f>STDEV('ID-31'!D88,'ID-40'!J88,'ID-44'!H88,'ID-45'!J88,'ID-57'!H88)/SQRT('SAMPLE SIZE'!$I$4)</f>
        <v>0.94206845426376873</v>
      </c>
      <c r="K81" s="1">
        <f>STDEV('ID-26'!E88,'ID-31'!E88,'ID-34'!I88,'ID-36'!G88,'ID-40'!K88,'ID-44'!I88,'ID-57'!I88)/SQRT('SAMPLE SIZE'!$J$4)</f>
        <v>0.90228115010919252</v>
      </c>
    </row>
    <row r="82" spans="1:11" x14ac:dyDescent="0.25">
      <c r="A82" s="1">
        <v>9.75</v>
      </c>
      <c r="B82" s="1">
        <f>STDEV('ID-11'!B89,'ID-13'!B89,'ID-14'!B89,'ID-15'!B89,'ID-24'!B89,'ID-26'!B89,'ID-29'!B89,'ID-30'!B89,'ID-32'!B89,'ID-33'!B89,'ID-34'!B89,'ID-37'!B89,'ID-38'!B89,'ID-39'!B89,'ID-40'!B89,'ID-44'!B89,'ID-45'!B89,'ID-53'!B89,'ID-57'!B89,'ID-59'!B89,'ID-70'!B89,'ID-71'!B89)/SQRT('SAMPLE SIZE'!$A$4)</f>
        <v>0.21163872189659116</v>
      </c>
      <c r="C82" s="1">
        <f>STDEV('ID-08'!B89,'ID-09'!B89,'ID-11'!C89,'ID-14'!C89,'ID-18'!B89,'ID-24'!C89,'ID-26'!C89,'ID-29'!C89,'ID-30'!C89,'ID-34'!C89,'ID-36'!B89,'ID-38'!C89,'ID-39'!C89,'ID-40'!C89,'ID-44'!C89,'ID-45'!C89,'ID-57'!C89,'ID-59'!C89)/SQRT('SAMPLE SIZE'!$B$4)</f>
        <v>0.27647084072825656</v>
      </c>
      <c r="D82" s="1">
        <f>STDEV('ID-13'!C89,'ID-14'!D89,'ID-15'!C89,'ID-16'!B89,'ID-18'!C89,'ID-26'!D89,'ID-29'!D89,'ID-30'!D89,'ID-33'!C89,'ID-34'!D89,'ID-36'!C89,'ID-37'!C89,'ID-38'!D89,'ID-39'!D89,'ID-40'!D89,'ID-45'!D89,'ID-59'!D89,'ID-71'!C89)/SQRT('SAMPLE SIZE'!$C$4)</f>
        <v>0.36939007666632773</v>
      </c>
      <c r="E82" s="1">
        <f>STDEV('ID-03'!B89,'ID-09'!C89,'ID-13'!D89,'ID-15'!D89,'ID-16'!C89,'ID-18'!D89,'ID-24'!D89,'ID-29'!E89,'ID-30'!E89,'ID-33'!D89,'ID-34'!E89,'ID-36'!D89,'ID-38'!E89,'ID-39'!E89,'ID-40'!E89,'ID-44'!D89,'ID-45'!E89,'ID-57'!D89,'ID-70'!C89,'ID-71'!D89)/SQRT('SAMPLE SIZE'!$D$4)</f>
        <v>0.30823705041708277</v>
      </c>
      <c r="F82" s="1">
        <f>STDEV('ID-01'!B89,'ID-02'!B89,'ID-03'!C89,'ID-06'!B89,'ID-08'!C89,'ID-09'!D89,'ID-12'!B89,'ID-16'!D89,'ID-18'!E89,'ID-24'!E89,'ID-29'!F89,'ID-33'!E89,'ID-34'!F89,'ID-36'!E89,'ID-38'!F89,'ID-39'!F89,'ID-40'!F89,'ID-45'!F89,'ID-53'!C89,'ID-54'!B89,'ID-57'!E89,'ID-71'!E89)/SQRT('SAMPLE SIZE'!$E$4)</f>
        <v>0.33224948249174469</v>
      </c>
      <c r="G82" s="1">
        <f>STDEV('ID-01'!C89,'ID-02'!C89,'ID-03'!D89,'ID-07'!B89,'ID-08'!D89,'ID-11'!D89,'ID-18'!F89,'ID-24'!F89,'ID-29'!G89,'ID-31'!B89,'ID-33'!F89,'ID-34'!G89,'ID-36'!F89,'ID-39'!G89,'ID-40'!G89,'ID-44'!E89,'ID-45'!G89,'ID-50'!B89,'ID-53'!D89,'ID-54'!C89,'ID-57'!F89,'ID-59'!E89,'ID-70'!D89,'ID-71'!F89)/SQRT('SAMPLE SIZE'!$F$4)</f>
        <v>0.30438215708243216</v>
      </c>
      <c r="H82" s="1">
        <f>STDEV('ID-03'!E89,'ID-11'!E89,'ID-13'!E89,'ID-15'!E89,'ID-16'!E89,'ID-18'!G89,'ID-24'!G89,'ID-29'!H89,'ID-30'!F89,'ID-31'!C89,'ID-33'!G89,'ID-34'!H89,'ID-40'!H89,'ID-44'!F89,'ID-45'!H89,'ID-54'!D89,'ID-57'!G89,'ID-59'!F89,'ID-70'!E89,'ID-71'!G89)/SQRT('SAMPLE SIZE'!$G$4)</f>
        <v>0.27384536707020835</v>
      </c>
      <c r="I82" s="1">
        <f>STDEV('ID-12'!C89,'ID-18'!H89,'ID-24'!H89,'ID-29'!I89,'ID-40'!I89,'ID-44'!G89,'ID-45'!I89,'ID-59'!G89)/SQRT('SAMPLE SIZE'!$H$4)</f>
        <v>0.39831495713696607</v>
      </c>
      <c r="J82" s="1">
        <f>STDEV('ID-31'!D89,'ID-40'!J89,'ID-44'!H89,'ID-45'!J89,'ID-57'!H89)/SQRT('SAMPLE SIZE'!$I$4)</f>
        <v>0.93999559869408222</v>
      </c>
      <c r="K82" s="1">
        <f>STDEV('ID-26'!E89,'ID-31'!E89,'ID-34'!I89,'ID-36'!G89,'ID-40'!K89,'ID-44'!I89,'ID-57'!I89)/SQRT('SAMPLE SIZE'!$J$4)</f>
        <v>0.90184426666998729</v>
      </c>
    </row>
    <row r="83" spans="1:11" x14ac:dyDescent="0.25">
      <c r="A83" s="1">
        <v>9.875</v>
      </c>
      <c r="B83" s="1">
        <f>STDEV('ID-11'!B90,'ID-13'!B90,'ID-14'!B90,'ID-15'!B90,'ID-24'!B90,'ID-26'!B90,'ID-29'!B90,'ID-30'!B90,'ID-32'!B90,'ID-33'!B90,'ID-34'!B90,'ID-37'!B90,'ID-38'!B90,'ID-39'!B90,'ID-40'!B90,'ID-44'!B90,'ID-45'!B90,'ID-53'!B90,'ID-57'!B90,'ID-59'!B90,'ID-70'!B90,'ID-71'!B90)/SQRT('SAMPLE SIZE'!$A$4)</f>
        <v>0.21297164785722317</v>
      </c>
      <c r="C83" s="1">
        <f>STDEV('ID-08'!B90,'ID-09'!B90,'ID-11'!C90,'ID-14'!C90,'ID-18'!B90,'ID-24'!C90,'ID-26'!C90,'ID-29'!C90,'ID-30'!C90,'ID-34'!C90,'ID-36'!B90,'ID-38'!C90,'ID-39'!C90,'ID-40'!C90,'ID-44'!C90,'ID-45'!C90,'ID-57'!C90,'ID-59'!C90)/SQRT('SAMPLE SIZE'!$B$4)</f>
        <v>0.27789851428768614</v>
      </c>
      <c r="D83" s="1">
        <f>STDEV('ID-13'!C90,'ID-14'!D90,'ID-15'!C90,'ID-16'!B90,'ID-18'!C90,'ID-26'!D90,'ID-29'!D90,'ID-30'!D90,'ID-33'!C90,'ID-34'!D90,'ID-36'!C90,'ID-37'!C90,'ID-38'!D90,'ID-39'!D90,'ID-40'!D90,'ID-45'!D90,'ID-59'!D90,'ID-71'!C90)/SQRT('SAMPLE SIZE'!$C$4)</f>
        <v>0.37223340908829233</v>
      </c>
      <c r="E83" s="1">
        <f>STDEV('ID-03'!B90,'ID-09'!C90,'ID-13'!D90,'ID-15'!D90,'ID-16'!C90,'ID-18'!D90,'ID-24'!D90,'ID-29'!E90,'ID-30'!E90,'ID-33'!D90,'ID-34'!E90,'ID-36'!D90,'ID-38'!E90,'ID-39'!E90,'ID-40'!E90,'ID-44'!D90,'ID-45'!E90,'ID-57'!D90,'ID-70'!C90,'ID-71'!D90)/SQRT('SAMPLE SIZE'!$D$4)</f>
        <v>0.30723102121181922</v>
      </c>
      <c r="F83" s="1">
        <f>STDEV('ID-01'!B90,'ID-02'!B90,'ID-03'!C90,'ID-06'!B90,'ID-08'!C90,'ID-09'!D90,'ID-12'!B90,'ID-16'!D90,'ID-18'!E90,'ID-24'!E90,'ID-29'!F90,'ID-33'!E90,'ID-34'!F90,'ID-36'!E90,'ID-38'!F90,'ID-39'!F90,'ID-40'!F90,'ID-45'!F90,'ID-53'!C90,'ID-54'!B90,'ID-57'!E90,'ID-71'!E90)/SQRT('SAMPLE SIZE'!$E$4)</f>
        <v>0.33177253946830504</v>
      </c>
      <c r="G83" s="1">
        <f>STDEV('ID-01'!C90,'ID-02'!C90,'ID-03'!D90,'ID-07'!B90,'ID-08'!D90,'ID-11'!D90,'ID-18'!F90,'ID-24'!F90,'ID-29'!G90,'ID-31'!B90,'ID-33'!F90,'ID-34'!G90,'ID-36'!F90,'ID-39'!G90,'ID-40'!G90,'ID-44'!E90,'ID-45'!G90,'ID-50'!B90,'ID-53'!D90,'ID-54'!C90,'ID-57'!F90,'ID-59'!E90,'ID-70'!D90,'ID-71'!F90)/SQRT('SAMPLE SIZE'!$F$4)</f>
        <v>0.30539402279387273</v>
      </c>
      <c r="H83" s="1">
        <f>STDEV('ID-03'!E90,'ID-11'!E90,'ID-13'!E90,'ID-15'!E90,'ID-16'!E90,'ID-18'!G90,'ID-24'!G90,'ID-29'!H90,'ID-30'!F90,'ID-31'!C90,'ID-33'!G90,'ID-34'!H90,'ID-40'!H90,'ID-44'!F90,'ID-45'!H90,'ID-54'!D90,'ID-57'!G90,'ID-59'!F90,'ID-70'!E90,'ID-71'!G90)/SQRT('SAMPLE SIZE'!$G$4)</f>
        <v>0.27122922704002062</v>
      </c>
      <c r="I83" s="1">
        <f>STDEV('ID-12'!C90,'ID-18'!H90,'ID-24'!H90,'ID-29'!I90,'ID-40'!I90,'ID-44'!G90,'ID-45'!I90,'ID-59'!G90)/SQRT('SAMPLE SIZE'!$H$4)</f>
        <v>0.39523487034732141</v>
      </c>
      <c r="J83" s="1">
        <f>STDEV('ID-31'!D90,'ID-40'!J90,'ID-44'!H90,'ID-45'!J90,'ID-57'!H90)/SQRT('SAMPLE SIZE'!$I$4)</f>
        <v>0.93205407142690044</v>
      </c>
      <c r="K83" s="1">
        <f>STDEV('ID-26'!E90,'ID-31'!E90,'ID-34'!I90,'ID-36'!G90,'ID-40'!K90,'ID-44'!I90,'ID-57'!I90)/SQRT('SAMPLE SIZE'!$J$4)</f>
        <v>0.8905552911141793</v>
      </c>
    </row>
    <row r="84" spans="1:11" x14ac:dyDescent="0.25">
      <c r="A84" s="1">
        <v>10</v>
      </c>
      <c r="B84" s="1">
        <f>STDEV('ID-11'!B91,'ID-13'!B91,'ID-14'!B91,'ID-15'!B91,'ID-24'!B91,'ID-26'!B91,'ID-29'!B91,'ID-30'!B91,'ID-32'!B91,'ID-33'!B91,'ID-34'!B91,'ID-37'!B91,'ID-38'!B91,'ID-39'!B91,'ID-40'!B91,'ID-44'!B91,'ID-45'!B91,'ID-53'!B91,'ID-57'!B91,'ID-59'!B91,'ID-70'!B91,'ID-71'!B91)/SQRT('SAMPLE SIZE'!$A$4)</f>
        <v>0.21315970521077376</v>
      </c>
      <c r="C84" s="1">
        <f>STDEV('ID-08'!B91,'ID-09'!B91,'ID-11'!C91,'ID-14'!C91,'ID-18'!B91,'ID-24'!C91,'ID-26'!C91,'ID-29'!C91,'ID-30'!C91,'ID-34'!C91,'ID-36'!B91,'ID-38'!C91,'ID-39'!C91,'ID-40'!C91,'ID-44'!C91,'ID-45'!C91,'ID-57'!C91,'ID-59'!C91)/SQRT('SAMPLE SIZE'!$B$4)</f>
        <v>0.27715836836633367</v>
      </c>
      <c r="D84" s="1">
        <f>STDEV('ID-13'!C91,'ID-14'!D91,'ID-15'!C91,'ID-16'!B91,'ID-18'!C91,'ID-26'!D91,'ID-29'!D91,'ID-30'!D91,'ID-33'!C91,'ID-34'!D91,'ID-36'!C91,'ID-37'!C91,'ID-38'!D91,'ID-39'!D91,'ID-40'!D91,'ID-45'!D91,'ID-59'!D91,'ID-71'!C91)/SQRT('SAMPLE SIZE'!$C$4)</f>
        <v>0.37531159624304639</v>
      </c>
      <c r="E84" s="1">
        <f>STDEV('ID-03'!B91,'ID-09'!C91,'ID-13'!D91,'ID-15'!D91,'ID-16'!C91,'ID-18'!D91,'ID-24'!D91,'ID-29'!E91,'ID-30'!E91,'ID-33'!D91,'ID-34'!E91,'ID-36'!D91,'ID-38'!E91,'ID-39'!E91,'ID-40'!E91,'ID-44'!D91,'ID-45'!E91,'ID-57'!D91,'ID-70'!C91,'ID-71'!D91)/SQRT('SAMPLE SIZE'!$D$4)</f>
        <v>0.30760915172005721</v>
      </c>
      <c r="F84" s="1">
        <f>STDEV('ID-01'!B91,'ID-02'!B91,'ID-03'!C91,'ID-06'!B91,'ID-08'!C91,'ID-09'!D91,'ID-12'!B91,'ID-16'!D91,'ID-18'!E91,'ID-24'!E91,'ID-29'!F91,'ID-33'!E91,'ID-34'!F91,'ID-36'!E91,'ID-38'!F91,'ID-39'!F91,'ID-40'!F91,'ID-45'!F91,'ID-53'!C91,'ID-54'!B91,'ID-57'!E91,'ID-71'!E91)/SQRT('SAMPLE SIZE'!$E$4)</f>
        <v>0.33147644505693719</v>
      </c>
      <c r="G84" s="1">
        <f>STDEV('ID-01'!C91,'ID-02'!C91,'ID-03'!D91,'ID-07'!B91,'ID-08'!D91,'ID-11'!D91,'ID-18'!F91,'ID-24'!F91,'ID-29'!G91,'ID-31'!B91,'ID-33'!F91,'ID-34'!G91,'ID-36'!F91,'ID-39'!G91,'ID-40'!G91,'ID-44'!E91,'ID-45'!G91,'ID-50'!B91,'ID-53'!D91,'ID-54'!C91,'ID-57'!F91,'ID-59'!E91,'ID-70'!D91,'ID-71'!F91)/SQRT('SAMPLE SIZE'!$F$4)</f>
        <v>0.30458650439429524</v>
      </c>
      <c r="H84" s="1">
        <f>STDEV('ID-03'!E91,'ID-11'!E91,'ID-13'!E91,'ID-15'!E91,'ID-16'!E91,'ID-18'!G91,'ID-24'!G91,'ID-29'!H91,'ID-30'!F91,'ID-31'!C91,'ID-33'!G91,'ID-34'!H91,'ID-40'!H91,'ID-44'!F91,'ID-45'!H91,'ID-54'!D91,'ID-57'!G91,'ID-59'!F91,'ID-70'!E91,'ID-71'!G91)/SQRT('SAMPLE SIZE'!$G$4)</f>
        <v>0.27007844047212598</v>
      </c>
      <c r="I84" s="1">
        <f>STDEV('ID-12'!C91,'ID-18'!H91,'ID-24'!H91,'ID-29'!I91,'ID-40'!I91,'ID-44'!G91,'ID-45'!I91,'ID-59'!G91)/SQRT('SAMPLE SIZE'!$H$4)</f>
        <v>0.38310116410436712</v>
      </c>
      <c r="J84" s="1">
        <f>STDEV('ID-31'!D91,'ID-40'!J91,'ID-44'!H91,'ID-45'!J91,'ID-57'!H91)/SQRT('SAMPLE SIZE'!$I$4)</f>
        <v>0.92915505177502511</v>
      </c>
      <c r="K84" s="1">
        <f>STDEV('ID-26'!E91,'ID-31'!E91,'ID-34'!I91,'ID-36'!G91,'ID-40'!K91,'ID-44'!I91,'ID-57'!I91)/SQRT('SAMPLE SIZE'!$J$4)</f>
        <v>0.89805419914638973</v>
      </c>
    </row>
    <row r="85" spans="1:11" x14ac:dyDescent="0.25">
      <c r="A85" s="1">
        <v>10.125</v>
      </c>
      <c r="B85" s="1">
        <f>STDEV('ID-11'!B92,'ID-13'!B92,'ID-14'!B92,'ID-15'!B92,'ID-24'!B92,'ID-26'!B92,'ID-29'!B92,'ID-30'!B92,'ID-32'!B92,'ID-33'!B92,'ID-34'!B92,'ID-37'!B92,'ID-38'!B92,'ID-39'!B92,'ID-40'!B92,'ID-44'!B92,'ID-45'!B92,'ID-53'!B92,'ID-57'!B92,'ID-59'!B92,'ID-70'!B92,'ID-71'!B92)/SQRT('SAMPLE SIZE'!$A$4)</f>
        <v>0.21507389145465022</v>
      </c>
      <c r="C85" s="1">
        <f>STDEV('ID-08'!B92,'ID-09'!B92,'ID-11'!C92,'ID-14'!C92,'ID-18'!B92,'ID-24'!C92,'ID-26'!C92,'ID-29'!C92,'ID-30'!C92,'ID-34'!C92,'ID-36'!B92,'ID-38'!C92,'ID-39'!C92,'ID-40'!C92,'ID-44'!C92,'ID-45'!C92,'ID-57'!C92,'ID-59'!C92)/SQRT('SAMPLE SIZE'!$B$4)</f>
        <v>0.27551442828542527</v>
      </c>
      <c r="D85" s="1">
        <f>STDEV('ID-13'!C92,'ID-14'!D92,'ID-15'!C92,'ID-16'!B92,'ID-18'!C92,'ID-26'!D92,'ID-29'!D92,'ID-30'!D92,'ID-33'!C92,'ID-34'!D92,'ID-36'!C92,'ID-37'!C92,'ID-38'!D92,'ID-39'!D92,'ID-40'!D92,'ID-45'!D92,'ID-59'!D92,'ID-71'!C92)/SQRT('SAMPLE SIZE'!$C$4)</f>
        <v>0.37913018059232362</v>
      </c>
      <c r="E85" s="1">
        <f>STDEV('ID-03'!B92,'ID-09'!C92,'ID-13'!D92,'ID-15'!D92,'ID-16'!C92,'ID-18'!D92,'ID-24'!D92,'ID-29'!E92,'ID-30'!E92,'ID-33'!D92,'ID-34'!E92,'ID-36'!D92,'ID-38'!E92,'ID-39'!E92,'ID-40'!E92,'ID-44'!D92,'ID-45'!E92,'ID-57'!D92,'ID-70'!C92,'ID-71'!D92)/SQRT('SAMPLE SIZE'!$D$4)</f>
        <v>0.30496784048729064</v>
      </c>
      <c r="F85" s="1">
        <f>STDEV('ID-01'!B92,'ID-02'!B92,'ID-03'!C92,'ID-06'!B92,'ID-08'!C92,'ID-09'!D92,'ID-12'!B92,'ID-16'!D92,'ID-18'!E92,'ID-24'!E92,'ID-29'!F92,'ID-33'!E92,'ID-34'!F92,'ID-36'!E92,'ID-38'!F92,'ID-39'!F92,'ID-40'!F92,'ID-45'!F92,'ID-53'!C92,'ID-54'!B92,'ID-57'!E92,'ID-71'!E92)/SQRT('SAMPLE SIZE'!$E$4)</f>
        <v>0.33088559224381625</v>
      </c>
      <c r="G85" s="1">
        <f>STDEV('ID-01'!C92,'ID-02'!C92,'ID-03'!D92,'ID-07'!B92,'ID-08'!D92,'ID-11'!D92,'ID-18'!F92,'ID-24'!F92,'ID-29'!G92,'ID-31'!B92,'ID-33'!F92,'ID-34'!G92,'ID-36'!F92,'ID-39'!G92,'ID-40'!G92,'ID-44'!E92,'ID-45'!G92,'ID-50'!B92,'ID-53'!D92,'ID-54'!C92,'ID-57'!F92,'ID-59'!E92,'ID-70'!D92,'ID-71'!F92)/SQRT('SAMPLE SIZE'!$F$4)</f>
        <v>0.30507796156523026</v>
      </c>
      <c r="H85" s="1">
        <f>STDEV('ID-03'!E92,'ID-11'!E92,'ID-13'!E92,'ID-15'!E92,'ID-16'!E92,'ID-18'!G92,'ID-24'!G92,'ID-29'!H92,'ID-30'!F92,'ID-31'!C92,'ID-33'!G92,'ID-34'!H92,'ID-40'!H92,'ID-44'!F92,'ID-45'!H92,'ID-54'!D92,'ID-57'!G92,'ID-59'!F92,'ID-70'!E92,'ID-71'!G92)/SQRT('SAMPLE SIZE'!$G$4)</f>
        <v>0.27106153019202711</v>
      </c>
      <c r="I85" s="1">
        <f>STDEV('ID-12'!C92,'ID-18'!H92,'ID-24'!H92,'ID-29'!I92,'ID-40'!I92,'ID-44'!G92,'ID-45'!I92,'ID-59'!G92)/SQRT('SAMPLE SIZE'!$H$4)</f>
        <v>0.38267782134217027</v>
      </c>
      <c r="J85" s="1">
        <f>STDEV('ID-31'!D92,'ID-40'!J92,'ID-44'!H92,'ID-45'!J92,'ID-57'!H92)/SQRT('SAMPLE SIZE'!$I$4)</f>
        <v>0.91896285887128049</v>
      </c>
      <c r="K85" s="1">
        <f>STDEV('ID-26'!E92,'ID-31'!E92,'ID-34'!I92,'ID-36'!G92,'ID-40'!K92,'ID-44'!I92,'ID-57'!I92)/SQRT('SAMPLE SIZE'!$J$4)</f>
        <v>0.91108355370887484</v>
      </c>
    </row>
    <row r="86" spans="1:11" x14ac:dyDescent="0.25">
      <c r="A86" s="1">
        <v>10.25</v>
      </c>
      <c r="B86" s="1">
        <f>STDEV('ID-11'!B93,'ID-13'!B93,'ID-14'!B93,'ID-15'!B93,'ID-24'!B93,'ID-26'!B93,'ID-29'!B93,'ID-30'!B93,'ID-32'!B93,'ID-33'!B93,'ID-34'!B93,'ID-37'!B93,'ID-38'!B93,'ID-39'!B93,'ID-40'!B93,'ID-44'!B93,'ID-45'!B93,'ID-53'!B93,'ID-57'!B93,'ID-59'!B93,'ID-70'!B93,'ID-71'!B93)/SQRT('SAMPLE SIZE'!$A$4)</f>
        <v>0.21517035095230927</v>
      </c>
      <c r="C86" s="1">
        <f>STDEV('ID-08'!B93,'ID-09'!B93,'ID-11'!C93,'ID-14'!C93,'ID-18'!B93,'ID-24'!C93,'ID-26'!C93,'ID-29'!C93,'ID-30'!C93,'ID-34'!C93,'ID-36'!B93,'ID-38'!C93,'ID-39'!C93,'ID-40'!C93,'ID-44'!C93,'ID-45'!C93,'ID-57'!C93,'ID-59'!C93)/SQRT('SAMPLE SIZE'!$B$4)</f>
        <v>0.27241529939381581</v>
      </c>
      <c r="D86" s="1">
        <f>STDEV('ID-13'!C93,'ID-14'!D93,'ID-15'!C93,'ID-16'!B93,'ID-18'!C93,'ID-26'!D93,'ID-29'!D93,'ID-30'!D93,'ID-33'!C93,'ID-34'!D93,'ID-36'!C93,'ID-37'!C93,'ID-38'!D93,'ID-39'!D93,'ID-40'!D93,'ID-45'!D93,'ID-59'!D93,'ID-71'!C93)/SQRT('SAMPLE SIZE'!$C$4)</f>
        <v>0.37778319485740325</v>
      </c>
      <c r="E86" s="1">
        <f>STDEV('ID-03'!B93,'ID-09'!C93,'ID-13'!D93,'ID-15'!D93,'ID-16'!C93,'ID-18'!D93,'ID-24'!D93,'ID-29'!E93,'ID-30'!E93,'ID-33'!D93,'ID-34'!E93,'ID-36'!D93,'ID-38'!E93,'ID-39'!E93,'ID-40'!E93,'ID-44'!D93,'ID-45'!E93,'ID-57'!D93,'ID-70'!C93,'ID-71'!D93)/SQRT('SAMPLE SIZE'!$D$4)</f>
        <v>0.30228983294285677</v>
      </c>
      <c r="F86" s="1">
        <f>STDEV('ID-01'!B93,'ID-02'!B93,'ID-03'!C93,'ID-06'!B93,'ID-08'!C93,'ID-09'!D93,'ID-12'!B93,'ID-16'!D93,'ID-18'!E93,'ID-24'!E93,'ID-29'!F93,'ID-33'!E93,'ID-34'!F93,'ID-36'!E93,'ID-38'!F93,'ID-39'!F93,'ID-40'!F93,'ID-45'!F93,'ID-53'!C93,'ID-54'!B93,'ID-57'!E93,'ID-71'!E93)/SQRT('SAMPLE SIZE'!$E$4)</f>
        <v>0.33071009141669611</v>
      </c>
      <c r="G86" s="1">
        <f>STDEV('ID-01'!C93,'ID-02'!C93,'ID-03'!D93,'ID-07'!B93,'ID-08'!D93,'ID-11'!D93,'ID-18'!F93,'ID-24'!F93,'ID-29'!G93,'ID-31'!B93,'ID-33'!F93,'ID-34'!G93,'ID-36'!F93,'ID-39'!G93,'ID-40'!G93,'ID-44'!E93,'ID-45'!G93,'ID-50'!B93,'ID-53'!D93,'ID-54'!C93,'ID-57'!F93,'ID-59'!E93,'ID-70'!D93,'ID-71'!F93)/SQRT('SAMPLE SIZE'!$F$4)</f>
        <v>0.30485608468038256</v>
      </c>
      <c r="H86" s="1">
        <f>STDEV('ID-03'!E93,'ID-11'!E93,'ID-13'!E93,'ID-15'!E93,'ID-16'!E93,'ID-18'!G93,'ID-24'!G93,'ID-29'!H93,'ID-30'!F93,'ID-31'!C93,'ID-33'!G93,'ID-34'!H93,'ID-40'!H93,'ID-44'!F93,'ID-45'!H93,'ID-54'!D93,'ID-57'!G93,'ID-59'!F93,'ID-70'!E93,'ID-71'!G93)/SQRT('SAMPLE SIZE'!$G$4)</f>
        <v>0.26930264997534203</v>
      </c>
      <c r="I86" s="1">
        <f>STDEV('ID-12'!C93,'ID-18'!H93,'ID-24'!H93,'ID-29'!I93,'ID-40'!I93,'ID-44'!G93,'ID-45'!I93,'ID-59'!G93)/SQRT('SAMPLE SIZE'!$H$4)</f>
        <v>0.39981829036098843</v>
      </c>
      <c r="J86" s="1">
        <f>STDEV('ID-31'!D93,'ID-40'!J93,'ID-44'!H93,'ID-45'!J93,'ID-57'!H93)/SQRT('SAMPLE SIZE'!$I$4)</f>
        <v>0.91816160073080177</v>
      </c>
      <c r="K86" s="1">
        <f>STDEV('ID-26'!E93,'ID-31'!E93,'ID-34'!I93,'ID-36'!G93,'ID-40'!K93,'ID-44'!I93,'ID-57'!I93)/SQRT('SAMPLE SIZE'!$J$4)</f>
        <v>0.90846750208218274</v>
      </c>
    </row>
    <row r="87" spans="1:11" x14ac:dyDescent="0.25">
      <c r="A87" s="1">
        <v>10.375</v>
      </c>
      <c r="B87" s="1">
        <f>STDEV('ID-11'!B94,'ID-13'!B94,'ID-14'!B94,'ID-15'!B94,'ID-24'!B94,'ID-26'!B94,'ID-29'!B94,'ID-30'!B94,'ID-32'!B94,'ID-33'!B94,'ID-34'!B94,'ID-37'!B94,'ID-38'!B94,'ID-39'!B94,'ID-40'!B94,'ID-44'!B94,'ID-45'!B94,'ID-53'!B94,'ID-57'!B94,'ID-59'!B94,'ID-70'!B94,'ID-71'!B94)/SQRT('SAMPLE SIZE'!$A$4)</f>
        <v>0.21699974967679725</v>
      </c>
      <c r="C87" s="1">
        <f>STDEV('ID-08'!B94,'ID-09'!B94,'ID-11'!C94,'ID-14'!C94,'ID-18'!B94,'ID-24'!C94,'ID-26'!C94,'ID-29'!C94,'ID-30'!C94,'ID-34'!C94,'ID-36'!B94,'ID-38'!C94,'ID-39'!C94,'ID-40'!C94,'ID-44'!C94,'ID-45'!C94,'ID-57'!C94,'ID-59'!C94)/SQRT('SAMPLE SIZE'!$B$4)</f>
        <v>0.27037529638193875</v>
      </c>
      <c r="D87" s="1">
        <f>STDEV('ID-13'!C94,'ID-14'!D94,'ID-15'!C94,'ID-16'!B94,'ID-18'!C94,'ID-26'!D94,'ID-29'!D94,'ID-30'!D94,'ID-33'!C94,'ID-34'!D94,'ID-36'!C94,'ID-37'!C94,'ID-38'!D94,'ID-39'!D94,'ID-40'!D94,'ID-45'!D94,'ID-59'!D94,'ID-71'!C94)/SQRT('SAMPLE SIZE'!$C$4)</f>
        <v>0.37836899438134541</v>
      </c>
      <c r="E87" s="1">
        <f>STDEV('ID-03'!B94,'ID-09'!C94,'ID-13'!D94,'ID-15'!D94,'ID-16'!C94,'ID-18'!D94,'ID-24'!D94,'ID-29'!E94,'ID-30'!E94,'ID-33'!D94,'ID-34'!E94,'ID-36'!D94,'ID-38'!E94,'ID-39'!E94,'ID-40'!E94,'ID-44'!D94,'ID-45'!E94,'ID-57'!D94,'ID-70'!C94,'ID-71'!D94)/SQRT('SAMPLE SIZE'!$D$4)</f>
        <v>0.30338022860609043</v>
      </c>
      <c r="F87" s="1">
        <f>STDEV('ID-01'!B94,'ID-02'!B94,'ID-03'!C94,'ID-06'!B94,'ID-08'!C94,'ID-09'!D94,'ID-12'!B94,'ID-16'!D94,'ID-18'!E94,'ID-24'!E94,'ID-29'!F94,'ID-33'!E94,'ID-34'!F94,'ID-36'!E94,'ID-38'!F94,'ID-39'!F94,'ID-40'!F94,'ID-45'!F94,'ID-53'!C94,'ID-54'!B94,'ID-57'!E94,'ID-71'!E94)/SQRT('SAMPLE SIZE'!$E$4)</f>
        <v>0.33075023282041949</v>
      </c>
      <c r="G87" s="1">
        <f>STDEV('ID-01'!C94,'ID-02'!C94,'ID-03'!D94,'ID-07'!B94,'ID-08'!D94,'ID-11'!D94,'ID-18'!F94,'ID-24'!F94,'ID-29'!G94,'ID-31'!B94,'ID-33'!F94,'ID-34'!G94,'ID-36'!F94,'ID-39'!G94,'ID-40'!G94,'ID-44'!E94,'ID-45'!G94,'ID-50'!B94,'ID-53'!D94,'ID-54'!C94,'ID-57'!F94,'ID-59'!E94,'ID-70'!D94,'ID-71'!F94)/SQRT('SAMPLE SIZE'!$F$4)</f>
        <v>0.30480692358638733</v>
      </c>
      <c r="H87" s="1">
        <f>STDEV('ID-03'!E94,'ID-11'!E94,'ID-13'!E94,'ID-15'!E94,'ID-16'!E94,'ID-18'!G94,'ID-24'!G94,'ID-29'!H94,'ID-30'!F94,'ID-31'!C94,'ID-33'!G94,'ID-34'!H94,'ID-40'!H94,'ID-44'!F94,'ID-45'!H94,'ID-54'!D94,'ID-57'!G94,'ID-59'!F94,'ID-70'!E94,'ID-71'!G94)/SQRT('SAMPLE SIZE'!$G$4)</f>
        <v>0.26950874011692927</v>
      </c>
      <c r="I87" s="1">
        <f>STDEV('ID-12'!C94,'ID-18'!H94,'ID-24'!H94,'ID-29'!I94,'ID-40'!I94,'ID-44'!G94,'ID-45'!I94,'ID-59'!G94)/SQRT('SAMPLE SIZE'!$H$4)</f>
        <v>0.40470055205485134</v>
      </c>
      <c r="J87" s="1">
        <f>STDEV('ID-31'!D94,'ID-40'!J94,'ID-44'!H94,'ID-45'!J94,'ID-57'!H94)/SQRT('SAMPLE SIZE'!$I$4)</f>
        <v>0.93691543419133605</v>
      </c>
      <c r="K87" s="1">
        <f>STDEV('ID-26'!E94,'ID-31'!E94,'ID-34'!I94,'ID-36'!G94,'ID-40'!K94,'ID-44'!I94,'ID-57'!I94)/SQRT('SAMPLE SIZE'!$J$4)</f>
        <v>0.91016402745986835</v>
      </c>
    </row>
    <row r="88" spans="1:11" x14ac:dyDescent="0.25">
      <c r="A88" s="1">
        <v>10.5</v>
      </c>
      <c r="B88" s="1">
        <f>STDEV('ID-11'!B95,'ID-13'!B95,'ID-14'!B95,'ID-15'!B95,'ID-24'!B95,'ID-26'!B95,'ID-29'!B95,'ID-30'!B95,'ID-32'!B95,'ID-33'!B95,'ID-34'!B95,'ID-37'!B95,'ID-38'!B95,'ID-39'!B95,'ID-40'!B95,'ID-44'!B95,'ID-45'!B95,'ID-53'!B95,'ID-57'!B95,'ID-59'!B95,'ID-70'!B95,'ID-71'!B95)/SQRT('SAMPLE SIZE'!$A$4)</f>
        <v>0.21731188311684976</v>
      </c>
      <c r="C88" s="1">
        <f>STDEV('ID-08'!B95,'ID-09'!B95,'ID-11'!C95,'ID-14'!C95,'ID-18'!B95,'ID-24'!C95,'ID-26'!C95,'ID-29'!C95,'ID-30'!C95,'ID-34'!C95,'ID-36'!B95,'ID-38'!C95,'ID-39'!C95,'ID-40'!C95,'ID-44'!C95,'ID-45'!C95,'ID-57'!C95,'ID-59'!C95)/SQRT('SAMPLE SIZE'!$B$4)</f>
        <v>0.26901237230721675</v>
      </c>
      <c r="D88" s="1">
        <f>STDEV('ID-13'!C95,'ID-14'!D95,'ID-15'!C95,'ID-16'!B95,'ID-18'!C95,'ID-26'!D95,'ID-29'!D95,'ID-30'!D95,'ID-33'!C95,'ID-34'!D95,'ID-36'!C95,'ID-37'!C95,'ID-38'!D95,'ID-39'!D95,'ID-40'!D95,'ID-45'!D95,'ID-59'!D95,'ID-71'!C95)/SQRT('SAMPLE SIZE'!$C$4)</f>
        <v>0.3779240616292186</v>
      </c>
      <c r="E88" s="1">
        <f>STDEV('ID-03'!B95,'ID-09'!C95,'ID-13'!D95,'ID-15'!D95,'ID-16'!C95,'ID-18'!D95,'ID-24'!D95,'ID-29'!E95,'ID-30'!E95,'ID-33'!D95,'ID-34'!E95,'ID-36'!D95,'ID-38'!E95,'ID-39'!E95,'ID-40'!E95,'ID-44'!D95,'ID-45'!E95,'ID-57'!D95,'ID-70'!C95,'ID-71'!D95)/SQRT('SAMPLE SIZE'!$D$4)</f>
        <v>0.30256553964032801</v>
      </c>
      <c r="F88" s="1">
        <f>STDEV('ID-01'!B95,'ID-02'!B95,'ID-03'!C95,'ID-06'!B95,'ID-08'!C95,'ID-09'!D95,'ID-12'!B95,'ID-16'!D95,'ID-18'!E95,'ID-24'!E95,'ID-29'!F95,'ID-33'!E95,'ID-34'!F95,'ID-36'!E95,'ID-38'!F95,'ID-39'!F95,'ID-40'!F95,'ID-45'!F95,'ID-53'!C95,'ID-54'!B95,'ID-57'!E95,'ID-71'!E95)/SQRT('SAMPLE SIZE'!$E$4)</f>
        <v>0.33027508395049149</v>
      </c>
      <c r="G88" s="1">
        <f>STDEV('ID-01'!C95,'ID-02'!C95,'ID-03'!D95,'ID-07'!B95,'ID-08'!D95,'ID-11'!D95,'ID-18'!F95,'ID-24'!F95,'ID-29'!G95,'ID-31'!B95,'ID-33'!F95,'ID-34'!G95,'ID-36'!F95,'ID-39'!G95,'ID-40'!G95,'ID-44'!E95,'ID-45'!G95,'ID-50'!B95,'ID-53'!D95,'ID-54'!C95,'ID-57'!F95,'ID-59'!E95,'ID-70'!D95,'ID-71'!F95)/SQRT('SAMPLE SIZE'!$F$4)</f>
        <v>0.30477808923458405</v>
      </c>
      <c r="H88" s="1">
        <f>STDEV('ID-03'!E95,'ID-11'!E95,'ID-13'!E95,'ID-15'!E95,'ID-16'!E95,'ID-18'!G95,'ID-24'!G95,'ID-29'!H95,'ID-30'!F95,'ID-31'!C95,'ID-33'!G95,'ID-34'!H95,'ID-40'!H95,'ID-44'!F95,'ID-45'!H95,'ID-54'!D95,'ID-57'!G95,'ID-59'!F95,'ID-70'!E95,'ID-71'!G95)/SQRT('SAMPLE SIZE'!$G$4)</f>
        <v>0.27159175696113624</v>
      </c>
      <c r="I88" s="1">
        <f>STDEV('ID-12'!C95,'ID-18'!H95,'ID-24'!H95,'ID-29'!I95,'ID-40'!I95,'ID-44'!G95,'ID-45'!I95,'ID-59'!G95)/SQRT('SAMPLE SIZE'!$H$4)</f>
        <v>0.40148181848424375</v>
      </c>
      <c r="J88" s="1">
        <f>STDEV('ID-31'!D95,'ID-40'!J95,'ID-44'!H95,'ID-45'!J95,'ID-57'!H95)/SQRT('SAMPLE SIZE'!$I$4)</f>
        <v>0.94419151494415221</v>
      </c>
      <c r="K88" s="1">
        <f>STDEV('ID-26'!E95,'ID-31'!E95,'ID-34'!I95,'ID-36'!G95,'ID-40'!K95,'ID-44'!I95,'ID-57'!I95)/SQRT('SAMPLE SIZE'!$J$4)</f>
        <v>0.91307627507742939</v>
      </c>
    </row>
    <row r="89" spans="1:11" x14ac:dyDescent="0.25">
      <c r="A89" s="1">
        <v>10.625</v>
      </c>
      <c r="B89" s="1">
        <f>STDEV('ID-11'!B96,'ID-13'!B96,'ID-14'!B96,'ID-15'!B96,'ID-24'!B96,'ID-26'!B96,'ID-29'!B96,'ID-30'!B96,'ID-32'!B96,'ID-33'!B96,'ID-34'!B96,'ID-37'!B96,'ID-38'!B96,'ID-39'!B96,'ID-40'!B96,'ID-44'!B96,'ID-45'!B96,'ID-53'!B96,'ID-57'!B96,'ID-59'!B96,'ID-70'!B96,'ID-71'!B96)/SQRT('SAMPLE SIZE'!$A$4)</f>
        <v>0.21726226240122243</v>
      </c>
      <c r="C89" s="1">
        <f>STDEV('ID-08'!B96,'ID-09'!B96,'ID-11'!C96,'ID-14'!C96,'ID-18'!B96,'ID-24'!C96,'ID-26'!C96,'ID-29'!C96,'ID-30'!C96,'ID-34'!C96,'ID-36'!B96,'ID-38'!C96,'ID-39'!C96,'ID-40'!C96,'ID-44'!C96,'ID-45'!C96,'ID-57'!C96,'ID-59'!C96)/SQRT('SAMPLE SIZE'!$B$4)</f>
        <v>0.27022891934324533</v>
      </c>
      <c r="D89" s="1">
        <f>STDEV('ID-13'!C96,'ID-14'!D96,'ID-15'!C96,'ID-16'!B96,'ID-18'!C96,'ID-26'!D96,'ID-29'!D96,'ID-30'!D96,'ID-33'!C96,'ID-34'!D96,'ID-36'!C96,'ID-37'!C96,'ID-38'!D96,'ID-39'!D96,'ID-40'!D96,'ID-45'!D96,'ID-59'!D96,'ID-71'!C96)/SQRT('SAMPLE SIZE'!$C$4)</f>
        <v>0.38166679619979804</v>
      </c>
      <c r="E89" s="1">
        <f>STDEV('ID-03'!B96,'ID-09'!C96,'ID-13'!D96,'ID-15'!D96,'ID-16'!C96,'ID-18'!D96,'ID-24'!D96,'ID-29'!E96,'ID-30'!E96,'ID-33'!D96,'ID-34'!E96,'ID-36'!D96,'ID-38'!E96,'ID-39'!E96,'ID-40'!E96,'ID-44'!D96,'ID-45'!E96,'ID-57'!D96,'ID-70'!C96,'ID-71'!D96)/SQRT('SAMPLE SIZE'!$D$4)</f>
        <v>0.30347970253722195</v>
      </c>
      <c r="F89" s="1">
        <f>STDEV('ID-01'!B96,'ID-02'!B96,'ID-03'!C96,'ID-06'!B96,'ID-08'!C96,'ID-09'!D96,'ID-12'!B96,'ID-16'!D96,'ID-18'!E96,'ID-24'!E96,'ID-29'!F96,'ID-33'!E96,'ID-34'!F96,'ID-36'!E96,'ID-38'!F96,'ID-39'!F96,'ID-40'!F96,'ID-45'!F96,'ID-53'!C96,'ID-54'!B96,'ID-57'!E96,'ID-71'!E96)/SQRT('SAMPLE SIZE'!$E$4)</f>
        <v>0.33098249895663601</v>
      </c>
      <c r="G89" s="1">
        <f>STDEV('ID-01'!C96,'ID-02'!C96,'ID-03'!D96,'ID-07'!B96,'ID-08'!D96,'ID-11'!D96,'ID-18'!F96,'ID-24'!F96,'ID-29'!G96,'ID-31'!B96,'ID-33'!F96,'ID-34'!G96,'ID-36'!F96,'ID-39'!G96,'ID-40'!G96,'ID-44'!E96,'ID-45'!G96,'ID-50'!B96,'ID-53'!D96,'ID-54'!C96,'ID-57'!F96,'ID-59'!E96,'ID-70'!D96,'ID-71'!F96)/SQRT('SAMPLE SIZE'!$F$4)</f>
        <v>0.30541718604114443</v>
      </c>
      <c r="H89" s="1">
        <f>STDEV('ID-03'!E96,'ID-11'!E96,'ID-13'!E96,'ID-15'!E96,'ID-16'!E96,'ID-18'!G96,'ID-24'!G96,'ID-29'!H96,'ID-30'!F96,'ID-31'!C96,'ID-33'!G96,'ID-34'!H96,'ID-40'!H96,'ID-44'!F96,'ID-45'!H96,'ID-54'!D96,'ID-57'!G96,'ID-59'!F96,'ID-70'!E96,'ID-71'!G96)/SQRT('SAMPLE SIZE'!$G$4)</f>
        <v>0.27106177082472677</v>
      </c>
      <c r="I89" s="1">
        <f>STDEV('ID-12'!C96,'ID-18'!H96,'ID-24'!H96,'ID-29'!I96,'ID-40'!I96,'ID-44'!G96,'ID-45'!I96,'ID-59'!G96)/SQRT('SAMPLE SIZE'!$H$4)</f>
        <v>0.4010259591628762</v>
      </c>
      <c r="J89" s="1">
        <f>STDEV('ID-31'!D96,'ID-40'!J96,'ID-44'!H96,'ID-45'!J96,'ID-57'!H96)/SQRT('SAMPLE SIZE'!$I$4)</f>
        <v>0.93904509286394033</v>
      </c>
      <c r="K89" s="1">
        <f>STDEV('ID-26'!E96,'ID-31'!E96,'ID-34'!I96,'ID-36'!G96,'ID-40'!K96,'ID-44'!I96,'ID-57'!I96)/SQRT('SAMPLE SIZE'!$J$4)</f>
        <v>0.9044385087758865</v>
      </c>
    </row>
    <row r="90" spans="1:11" x14ac:dyDescent="0.25">
      <c r="A90" s="1">
        <v>10.75</v>
      </c>
      <c r="B90" s="1">
        <f>STDEV('ID-11'!B97,'ID-13'!B97,'ID-14'!B97,'ID-15'!B97,'ID-24'!B97,'ID-26'!B97,'ID-29'!B97,'ID-30'!B97,'ID-32'!B97,'ID-33'!B97,'ID-34'!B97,'ID-37'!B97,'ID-38'!B97,'ID-39'!B97,'ID-40'!B97,'ID-44'!B97,'ID-45'!B97,'ID-53'!B97,'ID-57'!B97,'ID-59'!B97,'ID-70'!B97,'ID-71'!B97)/SQRT('SAMPLE SIZE'!$A$4)</f>
        <v>0.21807164599978954</v>
      </c>
      <c r="C90" s="1">
        <f>STDEV('ID-08'!B97,'ID-09'!B97,'ID-11'!C97,'ID-14'!C97,'ID-18'!B97,'ID-24'!C97,'ID-26'!C97,'ID-29'!C97,'ID-30'!C97,'ID-34'!C97,'ID-36'!B97,'ID-38'!C97,'ID-39'!C97,'ID-40'!C97,'ID-44'!C97,'ID-45'!C97,'ID-57'!C97,'ID-59'!C97)/SQRT('SAMPLE SIZE'!$B$4)</f>
        <v>0.27245566132635424</v>
      </c>
      <c r="D90" s="1">
        <f>STDEV('ID-13'!C97,'ID-14'!D97,'ID-15'!C97,'ID-16'!B97,'ID-18'!C97,'ID-26'!D97,'ID-29'!D97,'ID-30'!D97,'ID-33'!C97,'ID-34'!D97,'ID-36'!C97,'ID-37'!C97,'ID-38'!D97,'ID-39'!D97,'ID-40'!D97,'ID-45'!D97,'ID-59'!D97,'ID-71'!C97)/SQRT('SAMPLE SIZE'!$C$4)</f>
        <v>0.37344438012888803</v>
      </c>
      <c r="E90" s="1">
        <f>STDEV('ID-03'!B97,'ID-09'!C97,'ID-13'!D97,'ID-15'!D97,'ID-16'!C97,'ID-18'!D97,'ID-24'!D97,'ID-29'!E97,'ID-30'!E97,'ID-33'!D97,'ID-34'!E97,'ID-36'!D97,'ID-38'!E97,'ID-39'!E97,'ID-40'!E97,'ID-44'!D97,'ID-45'!E97,'ID-57'!D97,'ID-70'!C97,'ID-71'!D97)/SQRT('SAMPLE SIZE'!$D$4)</f>
        <v>0.30066286502290601</v>
      </c>
      <c r="F90" s="1">
        <f>STDEV('ID-01'!B97,'ID-02'!B97,'ID-03'!C97,'ID-06'!B97,'ID-08'!C97,'ID-09'!D97,'ID-12'!B97,'ID-16'!D97,'ID-18'!E97,'ID-24'!E97,'ID-29'!F97,'ID-33'!E97,'ID-34'!F97,'ID-36'!E97,'ID-38'!F97,'ID-39'!F97,'ID-40'!F97,'ID-45'!F97,'ID-53'!C97,'ID-54'!B97,'ID-57'!E97,'ID-71'!E97)/SQRT('SAMPLE SIZE'!$E$4)</f>
        <v>0.33192931744416232</v>
      </c>
      <c r="G90" s="1">
        <f>STDEV('ID-01'!C97,'ID-02'!C97,'ID-03'!D97,'ID-07'!B97,'ID-08'!D97,'ID-11'!D97,'ID-18'!F97,'ID-24'!F97,'ID-29'!G97,'ID-31'!B97,'ID-33'!F97,'ID-34'!G97,'ID-36'!F97,'ID-39'!G97,'ID-40'!G97,'ID-44'!E97,'ID-45'!G97,'ID-50'!B97,'ID-53'!D97,'ID-54'!C97,'ID-57'!F97,'ID-59'!E97,'ID-70'!D97,'ID-71'!F97)/SQRT('SAMPLE SIZE'!$F$4)</f>
        <v>0.30629296716928001</v>
      </c>
      <c r="H90" s="1">
        <f>STDEV('ID-03'!E97,'ID-11'!E97,'ID-13'!E97,'ID-15'!E97,'ID-16'!E97,'ID-18'!G97,'ID-24'!G97,'ID-29'!H97,'ID-30'!F97,'ID-31'!C97,'ID-33'!G97,'ID-34'!H97,'ID-40'!H97,'ID-44'!F97,'ID-45'!H97,'ID-54'!D97,'ID-57'!G97,'ID-59'!F97,'ID-70'!E97,'ID-71'!G97)/SQRT('SAMPLE SIZE'!$G$4)</f>
        <v>0.27034602026058119</v>
      </c>
      <c r="I90" s="1">
        <f>STDEV('ID-12'!C97,'ID-18'!H97,'ID-24'!H97,'ID-29'!I97,'ID-40'!I97,'ID-44'!G97,'ID-45'!I97,'ID-59'!G97)/SQRT('SAMPLE SIZE'!$H$4)</f>
        <v>0.39384781810886321</v>
      </c>
      <c r="J90" s="1">
        <f>STDEV('ID-31'!D97,'ID-40'!J97,'ID-44'!H97,'ID-45'!J97,'ID-57'!H97)/SQRT('SAMPLE SIZE'!$I$4)</f>
        <v>0.95444296423697239</v>
      </c>
      <c r="K90" s="1">
        <f>STDEV('ID-26'!E97,'ID-31'!E97,'ID-34'!I97,'ID-36'!G97,'ID-40'!K97,'ID-44'!I97,'ID-57'!I97)/SQRT('SAMPLE SIZE'!$J$4)</f>
        <v>0.89513481497628811</v>
      </c>
    </row>
    <row r="91" spans="1:11" x14ac:dyDescent="0.25">
      <c r="A91" s="1">
        <v>10.875</v>
      </c>
      <c r="B91" s="1">
        <f>STDEV('ID-11'!B98,'ID-13'!B98,'ID-14'!B98,'ID-15'!B98,'ID-24'!B98,'ID-26'!B98,'ID-29'!B98,'ID-30'!B98,'ID-32'!B98,'ID-33'!B98,'ID-34'!B98,'ID-37'!B98,'ID-38'!B98,'ID-39'!B98,'ID-40'!B98,'ID-44'!B98,'ID-45'!B98,'ID-53'!B98,'ID-57'!B98,'ID-59'!B98,'ID-70'!B98,'ID-71'!B98)/SQRT('SAMPLE SIZE'!$A$4)</f>
        <v>0.21558074944591235</v>
      </c>
      <c r="C91" s="1">
        <f>STDEV('ID-08'!B98,'ID-09'!B98,'ID-11'!C98,'ID-14'!C98,'ID-18'!B98,'ID-24'!C98,'ID-26'!C98,'ID-29'!C98,'ID-30'!C98,'ID-34'!C98,'ID-36'!B98,'ID-38'!C98,'ID-39'!C98,'ID-40'!C98,'ID-44'!C98,'ID-45'!C98,'ID-57'!C98,'ID-59'!C98)/SQRT('SAMPLE SIZE'!$B$4)</f>
        <v>0.27116409058989299</v>
      </c>
      <c r="D91" s="1">
        <f>STDEV('ID-13'!C98,'ID-14'!D98,'ID-15'!C98,'ID-16'!B98,'ID-18'!C98,'ID-26'!D98,'ID-29'!D98,'ID-30'!D98,'ID-33'!C98,'ID-34'!D98,'ID-36'!C98,'ID-37'!C98,'ID-38'!D98,'ID-39'!D98,'ID-40'!D98,'ID-45'!D98,'ID-59'!D98,'ID-71'!C98)/SQRT('SAMPLE SIZE'!$C$4)</f>
        <v>0.37087842968462181</v>
      </c>
      <c r="E91" s="1">
        <f>STDEV('ID-03'!B98,'ID-09'!C98,'ID-13'!D98,'ID-15'!D98,'ID-16'!C98,'ID-18'!D98,'ID-24'!D98,'ID-29'!E98,'ID-30'!E98,'ID-33'!D98,'ID-34'!E98,'ID-36'!D98,'ID-38'!E98,'ID-39'!E98,'ID-40'!E98,'ID-44'!D98,'ID-45'!E98,'ID-57'!D98,'ID-70'!C98,'ID-71'!D98)/SQRT('SAMPLE SIZE'!$D$4)</f>
        <v>0.30256444767432938</v>
      </c>
      <c r="F91" s="1">
        <f>STDEV('ID-01'!B98,'ID-02'!B98,'ID-03'!C98,'ID-06'!B98,'ID-08'!C98,'ID-09'!D98,'ID-12'!B98,'ID-16'!D98,'ID-18'!E98,'ID-24'!E98,'ID-29'!F98,'ID-33'!E98,'ID-34'!F98,'ID-36'!E98,'ID-38'!F98,'ID-39'!F98,'ID-40'!F98,'ID-45'!F98,'ID-53'!C98,'ID-54'!B98,'ID-57'!E98,'ID-71'!E98)/SQRT('SAMPLE SIZE'!$E$4)</f>
        <v>0.33198652161903019</v>
      </c>
      <c r="G91" s="1">
        <f>STDEV('ID-01'!C98,'ID-02'!C98,'ID-03'!D98,'ID-07'!B98,'ID-08'!D98,'ID-11'!D98,'ID-18'!F98,'ID-24'!F98,'ID-29'!G98,'ID-31'!B98,'ID-33'!F98,'ID-34'!G98,'ID-36'!F98,'ID-39'!G98,'ID-40'!G98,'ID-44'!E98,'ID-45'!G98,'ID-50'!B98,'ID-53'!D98,'ID-54'!C98,'ID-57'!F98,'ID-59'!E98,'ID-70'!D98,'ID-71'!F98)/SQRT('SAMPLE SIZE'!$F$4)</f>
        <v>0.30694740838197437</v>
      </c>
      <c r="H91" s="1">
        <f>STDEV('ID-03'!E98,'ID-11'!E98,'ID-13'!E98,'ID-15'!E98,'ID-16'!E98,'ID-18'!G98,'ID-24'!G98,'ID-29'!H98,'ID-30'!F98,'ID-31'!C98,'ID-33'!G98,'ID-34'!H98,'ID-40'!H98,'ID-44'!F98,'ID-45'!H98,'ID-54'!D98,'ID-57'!G98,'ID-59'!F98,'ID-70'!E98,'ID-71'!G98)/SQRT('SAMPLE SIZE'!$G$4)</f>
        <v>0.27073601063715469</v>
      </c>
      <c r="I91" s="1">
        <f>STDEV('ID-12'!C98,'ID-18'!H98,'ID-24'!H98,'ID-29'!I98,'ID-40'!I98,'ID-44'!G98,'ID-45'!I98,'ID-59'!G98)/SQRT('SAMPLE SIZE'!$H$4)</f>
        <v>0.38771880676472387</v>
      </c>
      <c r="J91" s="1">
        <f>STDEV('ID-31'!D98,'ID-40'!J98,'ID-44'!H98,'ID-45'!J98,'ID-57'!H98)/SQRT('SAMPLE SIZE'!$I$4)</f>
        <v>0.95022048794839542</v>
      </c>
      <c r="K91" s="1">
        <f>STDEV('ID-26'!E98,'ID-31'!E98,'ID-34'!I98,'ID-36'!G98,'ID-40'!K98,'ID-44'!I98,'ID-57'!I98)/SQRT('SAMPLE SIZE'!$J$4)</f>
        <v>0.89859941188586445</v>
      </c>
    </row>
    <row r="92" spans="1:11" x14ac:dyDescent="0.25">
      <c r="A92" s="1">
        <v>11</v>
      </c>
      <c r="B92" s="1">
        <f>STDEV('ID-11'!B99,'ID-13'!B99,'ID-14'!B99,'ID-15'!B99,'ID-24'!B99,'ID-26'!B99,'ID-29'!B99,'ID-30'!B99,'ID-32'!B99,'ID-33'!B99,'ID-34'!B99,'ID-37'!B99,'ID-38'!B99,'ID-39'!B99,'ID-40'!B99,'ID-44'!B99,'ID-45'!B99,'ID-53'!B99,'ID-57'!B99,'ID-59'!B99,'ID-70'!B99,'ID-71'!B99)/SQRT('SAMPLE SIZE'!$A$4)</f>
        <v>0.21351872331211424</v>
      </c>
      <c r="C92" s="1">
        <f>STDEV('ID-08'!B99,'ID-09'!B99,'ID-11'!C99,'ID-14'!C99,'ID-18'!B99,'ID-24'!C99,'ID-26'!C99,'ID-29'!C99,'ID-30'!C99,'ID-34'!C99,'ID-36'!B99,'ID-38'!C99,'ID-39'!C99,'ID-40'!C99,'ID-44'!C99,'ID-45'!C99,'ID-57'!C99,'ID-59'!C99)/SQRT('SAMPLE SIZE'!$B$4)</f>
        <v>0.26916513151861315</v>
      </c>
      <c r="D92" s="1">
        <f>STDEV('ID-13'!C99,'ID-14'!D99,'ID-15'!C99,'ID-16'!B99,'ID-18'!C99,'ID-26'!D99,'ID-29'!D99,'ID-30'!D99,'ID-33'!C99,'ID-34'!D99,'ID-36'!C99,'ID-37'!C99,'ID-38'!D99,'ID-39'!D99,'ID-40'!D99,'ID-45'!D99,'ID-59'!D99,'ID-71'!C99)/SQRT('SAMPLE SIZE'!$C$4)</f>
        <v>0.37307519136607936</v>
      </c>
      <c r="E92" s="1">
        <f>STDEV('ID-03'!B99,'ID-09'!C99,'ID-13'!D99,'ID-15'!D99,'ID-16'!C99,'ID-18'!D99,'ID-24'!D99,'ID-29'!E99,'ID-30'!E99,'ID-33'!D99,'ID-34'!E99,'ID-36'!D99,'ID-38'!E99,'ID-39'!E99,'ID-40'!E99,'ID-44'!D99,'ID-45'!E99,'ID-57'!D99,'ID-70'!C99,'ID-71'!D99)/SQRT('SAMPLE SIZE'!$D$4)</f>
        <v>0.30445336324323324</v>
      </c>
      <c r="F92" s="1">
        <f>STDEV('ID-01'!B99,'ID-02'!B99,'ID-03'!C99,'ID-06'!B99,'ID-08'!C99,'ID-09'!D99,'ID-12'!B99,'ID-16'!D99,'ID-18'!E99,'ID-24'!E99,'ID-29'!F99,'ID-33'!E99,'ID-34'!F99,'ID-36'!E99,'ID-38'!F99,'ID-39'!F99,'ID-40'!F99,'ID-45'!F99,'ID-53'!C99,'ID-54'!B99,'ID-57'!E99,'ID-71'!E99)/SQRT('SAMPLE SIZE'!$E$4)</f>
        <v>0.33233325873356462</v>
      </c>
      <c r="G92" s="1">
        <f>STDEV('ID-01'!C99,'ID-02'!C99,'ID-03'!D99,'ID-07'!B99,'ID-08'!D99,'ID-11'!D99,'ID-18'!F99,'ID-24'!F99,'ID-29'!G99,'ID-31'!B99,'ID-33'!F99,'ID-34'!G99,'ID-36'!F99,'ID-39'!G99,'ID-40'!G99,'ID-44'!E99,'ID-45'!G99,'ID-50'!B99,'ID-53'!D99,'ID-54'!C99,'ID-57'!F99,'ID-59'!E99,'ID-70'!D99,'ID-71'!F99)/SQRT('SAMPLE SIZE'!$F$4)</f>
        <v>0.30724388565010097</v>
      </c>
      <c r="H92" s="1">
        <f>STDEV('ID-03'!E99,'ID-11'!E99,'ID-13'!E99,'ID-15'!E99,'ID-16'!E99,'ID-18'!G99,'ID-24'!G99,'ID-29'!H99,'ID-30'!F99,'ID-31'!C99,'ID-33'!G99,'ID-34'!H99,'ID-40'!H99,'ID-44'!F99,'ID-45'!H99,'ID-54'!D99,'ID-57'!G99,'ID-59'!F99,'ID-70'!E99,'ID-71'!G99)/SQRT('SAMPLE SIZE'!$G$4)</f>
        <v>0.27047270996539841</v>
      </c>
      <c r="I92" s="1">
        <f>STDEV('ID-12'!C99,'ID-18'!H99,'ID-24'!H99,'ID-29'!I99,'ID-40'!I99,'ID-44'!G99,'ID-45'!I99,'ID-59'!G99)/SQRT('SAMPLE SIZE'!$H$4)</f>
        <v>0.38069659334440192</v>
      </c>
      <c r="J92" s="1">
        <f>STDEV('ID-31'!D99,'ID-40'!J99,'ID-44'!H99,'ID-45'!J99,'ID-57'!H99)/SQRT('SAMPLE SIZE'!$I$4)</f>
        <v>0.92813694189209062</v>
      </c>
      <c r="K92" s="1">
        <f>STDEV('ID-26'!E99,'ID-31'!E99,'ID-34'!I99,'ID-36'!G99,'ID-40'!K99,'ID-44'!I99,'ID-57'!I99)/SQRT('SAMPLE SIZE'!$J$4)</f>
        <v>0.90360980239845035</v>
      </c>
    </row>
    <row r="93" spans="1:11" x14ac:dyDescent="0.25">
      <c r="A93" s="1">
        <v>11.125</v>
      </c>
      <c r="B93" s="1">
        <f>STDEV('ID-11'!B100,'ID-13'!B100,'ID-14'!B100,'ID-15'!B100,'ID-24'!B100,'ID-26'!B100,'ID-29'!B100,'ID-30'!B100,'ID-32'!B100,'ID-33'!B100,'ID-34'!B100,'ID-37'!B100,'ID-38'!B100,'ID-39'!B100,'ID-40'!B100,'ID-44'!B100,'ID-45'!B100,'ID-53'!B100,'ID-57'!B100,'ID-59'!B100,'ID-70'!B100,'ID-71'!B100)/SQRT('SAMPLE SIZE'!$A$4)</f>
        <v>0.21238749284063502</v>
      </c>
      <c r="C93" s="1">
        <f>STDEV('ID-08'!B100,'ID-09'!B100,'ID-11'!C100,'ID-14'!C100,'ID-18'!B100,'ID-24'!C100,'ID-26'!C100,'ID-29'!C100,'ID-30'!C100,'ID-34'!C100,'ID-36'!B100,'ID-38'!C100,'ID-39'!C100,'ID-40'!C100,'ID-44'!C100,'ID-45'!C100,'ID-57'!C100,'ID-59'!C100)/SQRT('SAMPLE SIZE'!$B$4)</f>
        <v>0.26831281721112893</v>
      </c>
      <c r="D93" s="1">
        <f>STDEV('ID-13'!C100,'ID-14'!D100,'ID-15'!C100,'ID-16'!B100,'ID-18'!C100,'ID-26'!D100,'ID-29'!D100,'ID-30'!D100,'ID-33'!C100,'ID-34'!D100,'ID-36'!C100,'ID-37'!C100,'ID-38'!D100,'ID-39'!D100,'ID-40'!D100,'ID-45'!D100,'ID-59'!D100,'ID-71'!C100)/SQRT('SAMPLE SIZE'!$C$4)</f>
        <v>0.37209614274539643</v>
      </c>
      <c r="E93" s="1">
        <f>STDEV('ID-03'!B100,'ID-09'!C100,'ID-13'!D100,'ID-15'!D100,'ID-16'!C100,'ID-18'!D100,'ID-24'!D100,'ID-29'!E100,'ID-30'!E100,'ID-33'!D100,'ID-34'!E100,'ID-36'!D100,'ID-38'!E100,'ID-39'!E100,'ID-40'!E100,'ID-44'!D100,'ID-45'!E100,'ID-57'!D100,'ID-70'!C100,'ID-71'!D100)/SQRT('SAMPLE SIZE'!$D$4)</f>
        <v>0.30448306680998705</v>
      </c>
      <c r="F93" s="1">
        <f>STDEV('ID-01'!B100,'ID-02'!B100,'ID-03'!C100,'ID-06'!B100,'ID-08'!C100,'ID-09'!D100,'ID-12'!B100,'ID-16'!D100,'ID-18'!E100,'ID-24'!E100,'ID-29'!F100,'ID-33'!E100,'ID-34'!F100,'ID-36'!E100,'ID-38'!F100,'ID-39'!F100,'ID-40'!F100,'ID-45'!F100,'ID-53'!C100,'ID-54'!B100,'ID-57'!E100,'ID-71'!E100)/SQRT('SAMPLE SIZE'!$E$4)</f>
        <v>0.33259936986121902</v>
      </c>
      <c r="G93" s="1">
        <f>STDEV('ID-01'!C100,'ID-02'!C100,'ID-03'!D100,'ID-07'!B100,'ID-08'!D100,'ID-11'!D100,'ID-18'!F100,'ID-24'!F100,'ID-29'!G100,'ID-31'!B100,'ID-33'!F100,'ID-34'!G100,'ID-36'!F100,'ID-39'!G100,'ID-40'!G100,'ID-44'!E100,'ID-45'!G100,'ID-50'!B100,'ID-53'!D100,'ID-54'!C100,'ID-57'!F100,'ID-59'!E100,'ID-70'!D100,'ID-71'!F100)/SQRT('SAMPLE SIZE'!$F$4)</f>
        <v>0.30803175516384623</v>
      </c>
      <c r="H93" s="1">
        <f>STDEV('ID-03'!E100,'ID-11'!E100,'ID-13'!E100,'ID-15'!E100,'ID-16'!E100,'ID-18'!G100,'ID-24'!G100,'ID-29'!H100,'ID-30'!F100,'ID-31'!C100,'ID-33'!G100,'ID-34'!H100,'ID-40'!H100,'ID-44'!F100,'ID-45'!H100,'ID-54'!D100,'ID-57'!G100,'ID-59'!F100,'ID-70'!E100,'ID-71'!G100)/SQRT('SAMPLE SIZE'!$G$4)</f>
        <v>0.26987301340255465</v>
      </c>
      <c r="I93" s="1">
        <f>STDEV('ID-12'!C100,'ID-18'!H100,'ID-24'!H100,'ID-29'!I100,'ID-40'!I100,'ID-44'!G100,'ID-45'!I100,'ID-59'!G100)/SQRT('SAMPLE SIZE'!$H$4)</f>
        <v>0.37925453557121891</v>
      </c>
      <c r="J93" s="1">
        <f>STDEV('ID-31'!D100,'ID-40'!J100,'ID-44'!H100,'ID-45'!J100,'ID-57'!H100)/SQRT('SAMPLE SIZE'!$I$4)</f>
        <v>0.93865810273219485</v>
      </c>
      <c r="K93" s="1">
        <f>STDEV('ID-26'!E100,'ID-31'!E100,'ID-34'!I100,'ID-36'!G100,'ID-40'!K100,'ID-44'!I100,'ID-57'!I100)/SQRT('SAMPLE SIZE'!$J$4)</f>
        <v>0.90687346066587327</v>
      </c>
    </row>
    <row r="94" spans="1:11" x14ac:dyDescent="0.25">
      <c r="A94" s="1">
        <v>11.25</v>
      </c>
      <c r="B94" s="1">
        <f>STDEV('ID-11'!B101,'ID-13'!B101,'ID-14'!B101,'ID-15'!B101,'ID-24'!B101,'ID-26'!B101,'ID-29'!B101,'ID-30'!B101,'ID-32'!B101,'ID-33'!B101,'ID-34'!B101,'ID-37'!B101,'ID-38'!B101,'ID-39'!B101,'ID-40'!B101,'ID-44'!B101,'ID-45'!B101,'ID-53'!B101,'ID-57'!B101,'ID-59'!B101,'ID-70'!B101,'ID-71'!B101)/SQRT('SAMPLE SIZE'!$A$4)</f>
        <v>0.21027466356646091</v>
      </c>
      <c r="C94" s="1">
        <f>STDEV('ID-08'!B101,'ID-09'!B101,'ID-11'!C101,'ID-14'!C101,'ID-18'!B101,'ID-24'!C101,'ID-26'!C101,'ID-29'!C101,'ID-30'!C101,'ID-34'!C101,'ID-36'!B101,'ID-38'!C101,'ID-39'!C101,'ID-40'!C101,'ID-44'!C101,'ID-45'!C101,'ID-57'!C101,'ID-59'!C101)/SQRT('SAMPLE SIZE'!$B$4)</f>
        <v>0.26585033187560547</v>
      </c>
      <c r="D94" s="1">
        <f>STDEV('ID-13'!C101,'ID-14'!D101,'ID-15'!C101,'ID-16'!B101,'ID-18'!C101,'ID-26'!D101,'ID-29'!D101,'ID-30'!D101,'ID-33'!C101,'ID-34'!D101,'ID-36'!C101,'ID-37'!C101,'ID-38'!D101,'ID-39'!D101,'ID-40'!D101,'ID-45'!D101,'ID-59'!D101,'ID-71'!C101)/SQRT('SAMPLE SIZE'!$C$4)</f>
        <v>0.37653727024654898</v>
      </c>
      <c r="E94" s="1">
        <f>STDEV('ID-03'!B101,'ID-09'!C101,'ID-13'!D101,'ID-15'!D101,'ID-16'!C101,'ID-18'!D101,'ID-24'!D101,'ID-29'!E101,'ID-30'!E101,'ID-33'!D101,'ID-34'!E101,'ID-36'!D101,'ID-38'!E101,'ID-39'!E101,'ID-40'!E101,'ID-44'!D101,'ID-45'!E101,'ID-57'!D101,'ID-70'!C101,'ID-71'!D101)/SQRT('SAMPLE SIZE'!$D$4)</f>
        <v>0.30172557877474265</v>
      </c>
      <c r="F94" s="1">
        <f>STDEV('ID-01'!B101,'ID-02'!B101,'ID-03'!C101,'ID-06'!B101,'ID-08'!C101,'ID-09'!D101,'ID-12'!B101,'ID-16'!D101,'ID-18'!E101,'ID-24'!E101,'ID-29'!F101,'ID-33'!E101,'ID-34'!F101,'ID-36'!E101,'ID-38'!F101,'ID-39'!F101,'ID-40'!F101,'ID-45'!F101,'ID-53'!C101,'ID-54'!B101,'ID-57'!E101,'ID-71'!E101)/SQRT('SAMPLE SIZE'!$E$4)</f>
        <v>0.33325801647618014</v>
      </c>
      <c r="G94" s="1">
        <f>STDEV('ID-01'!C101,'ID-02'!C101,'ID-03'!D101,'ID-07'!B101,'ID-08'!D101,'ID-11'!D101,'ID-18'!F101,'ID-24'!F101,'ID-29'!G101,'ID-31'!B101,'ID-33'!F101,'ID-34'!G101,'ID-36'!F101,'ID-39'!G101,'ID-40'!G101,'ID-44'!E101,'ID-45'!G101,'ID-50'!B101,'ID-53'!D101,'ID-54'!C101,'ID-57'!F101,'ID-59'!E101,'ID-70'!D101,'ID-71'!F101)/SQRT('SAMPLE SIZE'!$F$4)</f>
        <v>0.30801457656629116</v>
      </c>
      <c r="H94" s="1">
        <f>STDEV('ID-03'!E101,'ID-11'!E101,'ID-13'!E101,'ID-15'!E101,'ID-16'!E101,'ID-18'!G101,'ID-24'!G101,'ID-29'!H101,'ID-30'!F101,'ID-31'!C101,'ID-33'!G101,'ID-34'!H101,'ID-40'!H101,'ID-44'!F101,'ID-45'!H101,'ID-54'!D101,'ID-57'!G101,'ID-59'!F101,'ID-70'!E101,'ID-71'!G101)/SQRT('SAMPLE SIZE'!$G$4)</f>
        <v>0.26917396668689503</v>
      </c>
      <c r="I94" s="1">
        <f>STDEV('ID-12'!C101,'ID-18'!H101,'ID-24'!H101,'ID-29'!I101,'ID-40'!I101,'ID-44'!G101,'ID-45'!I101,'ID-59'!G101)/SQRT('SAMPLE SIZE'!$H$4)</f>
        <v>0.37317729807759925</v>
      </c>
      <c r="J94" s="1">
        <f>STDEV('ID-31'!D101,'ID-40'!J101,'ID-44'!H101,'ID-45'!J101,'ID-57'!H101)/SQRT('SAMPLE SIZE'!$I$4)</f>
        <v>0.94669262742089666</v>
      </c>
      <c r="K94" s="1">
        <f>STDEV('ID-26'!E101,'ID-31'!E101,'ID-34'!I101,'ID-36'!G101,'ID-40'!K101,'ID-44'!I101,'ID-57'!I101)/SQRT('SAMPLE SIZE'!$J$4)</f>
        <v>0.91019308101704011</v>
      </c>
    </row>
    <row r="95" spans="1:11" x14ac:dyDescent="0.25">
      <c r="A95" s="1">
        <v>11.375</v>
      </c>
      <c r="B95" s="1">
        <f>STDEV('ID-11'!B102,'ID-13'!B102,'ID-14'!B102,'ID-15'!B102,'ID-24'!B102,'ID-26'!B102,'ID-29'!B102,'ID-30'!B102,'ID-32'!B102,'ID-33'!B102,'ID-34'!B102,'ID-37'!B102,'ID-38'!B102,'ID-39'!B102,'ID-40'!B102,'ID-44'!B102,'ID-45'!B102,'ID-53'!B102,'ID-57'!B102,'ID-59'!B102,'ID-70'!B102,'ID-71'!B102)/SQRT('SAMPLE SIZE'!$A$4)</f>
        <v>0.2097140547869735</v>
      </c>
      <c r="C95" s="1">
        <f>STDEV('ID-08'!B102,'ID-09'!B102,'ID-11'!C102,'ID-14'!C102,'ID-18'!B102,'ID-24'!C102,'ID-26'!C102,'ID-29'!C102,'ID-30'!C102,'ID-34'!C102,'ID-36'!B102,'ID-38'!C102,'ID-39'!C102,'ID-40'!C102,'ID-44'!C102,'ID-45'!C102,'ID-57'!C102,'ID-59'!C102)/SQRT('SAMPLE SIZE'!$B$4)</f>
        <v>0.26138833923656524</v>
      </c>
      <c r="D95" s="1">
        <f>STDEV('ID-13'!C102,'ID-14'!D102,'ID-15'!C102,'ID-16'!B102,'ID-18'!C102,'ID-26'!D102,'ID-29'!D102,'ID-30'!D102,'ID-33'!C102,'ID-34'!D102,'ID-36'!C102,'ID-37'!C102,'ID-38'!D102,'ID-39'!D102,'ID-40'!D102,'ID-45'!D102,'ID-59'!D102,'ID-71'!C102)/SQRT('SAMPLE SIZE'!$C$4)</f>
        <v>0.37595495632077525</v>
      </c>
      <c r="E95" s="1">
        <f>STDEV('ID-03'!B102,'ID-09'!C102,'ID-13'!D102,'ID-15'!D102,'ID-16'!C102,'ID-18'!D102,'ID-24'!D102,'ID-29'!E102,'ID-30'!E102,'ID-33'!D102,'ID-34'!E102,'ID-36'!D102,'ID-38'!E102,'ID-39'!E102,'ID-40'!E102,'ID-44'!D102,'ID-45'!E102,'ID-57'!D102,'ID-70'!C102,'ID-71'!D102)/SQRT('SAMPLE SIZE'!$D$4)</f>
        <v>0.30031376770891172</v>
      </c>
      <c r="F95" s="1">
        <f>STDEV('ID-01'!B102,'ID-02'!B102,'ID-03'!C102,'ID-06'!B102,'ID-08'!C102,'ID-09'!D102,'ID-12'!B102,'ID-16'!D102,'ID-18'!E102,'ID-24'!E102,'ID-29'!F102,'ID-33'!E102,'ID-34'!F102,'ID-36'!E102,'ID-38'!F102,'ID-39'!F102,'ID-40'!F102,'ID-45'!F102,'ID-53'!C102,'ID-54'!B102,'ID-57'!E102,'ID-71'!E102)/SQRT('SAMPLE SIZE'!$E$4)</f>
        <v>0.33301073490362715</v>
      </c>
      <c r="G95" s="1">
        <f>STDEV('ID-01'!C102,'ID-02'!C102,'ID-03'!D102,'ID-07'!B102,'ID-08'!D102,'ID-11'!D102,'ID-18'!F102,'ID-24'!F102,'ID-29'!G102,'ID-31'!B102,'ID-33'!F102,'ID-34'!G102,'ID-36'!F102,'ID-39'!G102,'ID-40'!G102,'ID-44'!E102,'ID-45'!G102,'ID-50'!B102,'ID-53'!D102,'ID-54'!C102,'ID-57'!F102,'ID-59'!E102,'ID-70'!D102,'ID-71'!F102)/SQRT('SAMPLE SIZE'!$F$4)</f>
        <v>0.30800670787196066</v>
      </c>
      <c r="H95" s="1">
        <f>STDEV('ID-03'!E102,'ID-11'!E102,'ID-13'!E102,'ID-15'!E102,'ID-16'!E102,'ID-18'!G102,'ID-24'!G102,'ID-29'!H102,'ID-30'!F102,'ID-31'!C102,'ID-33'!G102,'ID-34'!H102,'ID-40'!H102,'ID-44'!F102,'ID-45'!H102,'ID-54'!D102,'ID-57'!G102,'ID-59'!F102,'ID-70'!E102,'ID-71'!G102)/SQRT('SAMPLE SIZE'!$G$4)</f>
        <v>0.26769184250402189</v>
      </c>
      <c r="I95" s="1">
        <f>STDEV('ID-12'!C102,'ID-18'!H102,'ID-24'!H102,'ID-29'!I102,'ID-40'!I102,'ID-44'!G102,'ID-45'!I102,'ID-59'!G102)/SQRT('SAMPLE SIZE'!$H$4)</f>
        <v>0.36860018044653242</v>
      </c>
      <c r="J95" s="1">
        <f>STDEV('ID-31'!D102,'ID-40'!J102,'ID-44'!H102,'ID-45'!J102,'ID-57'!H102)/SQRT('SAMPLE SIZE'!$I$4)</f>
        <v>0.93886937473514998</v>
      </c>
      <c r="K95" s="1">
        <f>STDEV('ID-26'!E102,'ID-31'!E102,'ID-34'!I102,'ID-36'!G102,'ID-40'!K102,'ID-44'!I102,'ID-57'!I102)/SQRT('SAMPLE SIZE'!$J$4)</f>
        <v>0.89754938035361498</v>
      </c>
    </row>
    <row r="96" spans="1:11" x14ac:dyDescent="0.25">
      <c r="A96" s="1">
        <v>11.5</v>
      </c>
      <c r="B96" s="1">
        <f>STDEV('ID-11'!B103,'ID-13'!B103,'ID-14'!B103,'ID-15'!B103,'ID-24'!B103,'ID-26'!B103,'ID-29'!B103,'ID-30'!B103,'ID-32'!B103,'ID-33'!B103,'ID-34'!B103,'ID-37'!B103,'ID-38'!B103,'ID-39'!B103,'ID-40'!B103,'ID-44'!B103,'ID-45'!B103,'ID-53'!B103,'ID-57'!B103,'ID-59'!B103,'ID-70'!B103,'ID-71'!B103)/SQRT('SAMPLE SIZE'!$A$4)</f>
        <v>0.20770281851962888</v>
      </c>
      <c r="C96" s="1">
        <f>STDEV('ID-08'!B103,'ID-09'!B103,'ID-11'!C103,'ID-14'!C103,'ID-18'!B103,'ID-24'!C103,'ID-26'!C103,'ID-29'!C103,'ID-30'!C103,'ID-34'!C103,'ID-36'!B103,'ID-38'!C103,'ID-39'!C103,'ID-40'!C103,'ID-44'!C103,'ID-45'!C103,'ID-57'!C103,'ID-59'!C103)/SQRT('SAMPLE SIZE'!$B$4)</f>
        <v>0.26386950946672993</v>
      </c>
      <c r="D96" s="1">
        <f>STDEV('ID-13'!C103,'ID-14'!D103,'ID-15'!C103,'ID-16'!B103,'ID-18'!C103,'ID-26'!D103,'ID-29'!D103,'ID-30'!D103,'ID-33'!C103,'ID-34'!D103,'ID-36'!C103,'ID-37'!C103,'ID-38'!D103,'ID-39'!D103,'ID-40'!D103,'ID-45'!D103,'ID-59'!D103,'ID-71'!C103)/SQRT('SAMPLE SIZE'!$C$4)</f>
        <v>0.37370216153331837</v>
      </c>
      <c r="E96" s="1">
        <f>STDEV('ID-03'!B103,'ID-09'!C103,'ID-13'!D103,'ID-15'!D103,'ID-16'!C103,'ID-18'!D103,'ID-24'!D103,'ID-29'!E103,'ID-30'!E103,'ID-33'!D103,'ID-34'!E103,'ID-36'!D103,'ID-38'!E103,'ID-39'!E103,'ID-40'!E103,'ID-44'!D103,'ID-45'!E103,'ID-57'!D103,'ID-70'!C103,'ID-71'!D103)/SQRT('SAMPLE SIZE'!$D$4)</f>
        <v>0.3014077152606352</v>
      </c>
      <c r="F96" s="1">
        <f>STDEV('ID-01'!B103,'ID-02'!B103,'ID-03'!C103,'ID-06'!B103,'ID-08'!C103,'ID-09'!D103,'ID-12'!B103,'ID-16'!D103,'ID-18'!E103,'ID-24'!E103,'ID-29'!F103,'ID-33'!E103,'ID-34'!F103,'ID-36'!E103,'ID-38'!F103,'ID-39'!F103,'ID-40'!F103,'ID-45'!F103,'ID-53'!C103,'ID-54'!B103,'ID-57'!E103,'ID-71'!E103)/SQRT('SAMPLE SIZE'!$E$4)</f>
        <v>0.33307158281555038</v>
      </c>
      <c r="G96" s="1">
        <f>STDEV('ID-01'!C103,'ID-02'!C103,'ID-03'!D103,'ID-07'!B103,'ID-08'!D103,'ID-11'!D103,'ID-18'!F103,'ID-24'!F103,'ID-29'!G103,'ID-31'!B103,'ID-33'!F103,'ID-34'!G103,'ID-36'!F103,'ID-39'!G103,'ID-40'!G103,'ID-44'!E103,'ID-45'!G103,'ID-50'!B103,'ID-53'!D103,'ID-54'!C103,'ID-57'!F103,'ID-59'!E103,'ID-70'!D103,'ID-71'!F103)/SQRT('SAMPLE SIZE'!$F$4)</f>
        <v>0.30820730420247922</v>
      </c>
      <c r="H96" s="1">
        <f>STDEV('ID-03'!E103,'ID-11'!E103,'ID-13'!E103,'ID-15'!E103,'ID-16'!E103,'ID-18'!G103,'ID-24'!G103,'ID-29'!H103,'ID-30'!F103,'ID-31'!C103,'ID-33'!G103,'ID-34'!H103,'ID-40'!H103,'ID-44'!F103,'ID-45'!H103,'ID-54'!D103,'ID-57'!G103,'ID-59'!F103,'ID-70'!E103,'ID-71'!G103)/SQRT('SAMPLE SIZE'!$G$4)</f>
        <v>0.26823064864538843</v>
      </c>
      <c r="I96" s="1">
        <f>STDEV('ID-12'!C103,'ID-18'!H103,'ID-24'!H103,'ID-29'!I103,'ID-40'!I103,'ID-44'!G103,'ID-45'!I103,'ID-59'!G103)/SQRT('SAMPLE SIZE'!$H$4)</f>
        <v>0.35756380028809698</v>
      </c>
      <c r="J96" s="1">
        <f>STDEV('ID-31'!D103,'ID-40'!J103,'ID-44'!H103,'ID-45'!J103,'ID-57'!H103)/SQRT('SAMPLE SIZE'!$I$4)</f>
        <v>0.94514809286763135</v>
      </c>
      <c r="K96" s="1">
        <f>STDEV('ID-26'!E103,'ID-31'!E103,'ID-34'!I103,'ID-36'!G103,'ID-40'!K103,'ID-44'!I103,'ID-57'!I103)/SQRT('SAMPLE SIZE'!$J$4)</f>
        <v>0.89187486874454935</v>
      </c>
    </row>
    <row r="97" spans="1:11" x14ac:dyDescent="0.25">
      <c r="A97" s="1">
        <v>11.625</v>
      </c>
      <c r="B97" s="1">
        <f>STDEV('ID-11'!B104,'ID-13'!B104,'ID-14'!B104,'ID-15'!B104,'ID-24'!B104,'ID-26'!B104,'ID-29'!B104,'ID-30'!B104,'ID-32'!B104,'ID-33'!B104,'ID-34'!B104,'ID-37'!B104,'ID-38'!B104,'ID-39'!B104,'ID-40'!B104,'ID-44'!B104,'ID-45'!B104,'ID-53'!B104,'ID-57'!B104,'ID-59'!B104,'ID-70'!B104,'ID-71'!B104)/SQRT('SAMPLE SIZE'!$A$4)</f>
        <v>0.20626811400495984</v>
      </c>
      <c r="C97" s="1">
        <f>STDEV('ID-08'!B104,'ID-09'!B104,'ID-11'!C104,'ID-14'!C104,'ID-18'!B104,'ID-24'!C104,'ID-26'!C104,'ID-29'!C104,'ID-30'!C104,'ID-34'!C104,'ID-36'!B104,'ID-38'!C104,'ID-39'!C104,'ID-40'!C104,'ID-44'!C104,'ID-45'!C104,'ID-57'!C104,'ID-59'!C104)/SQRT('SAMPLE SIZE'!$B$4)</f>
        <v>0.26177462672455915</v>
      </c>
      <c r="D97" s="1">
        <f>STDEV('ID-13'!C104,'ID-14'!D104,'ID-15'!C104,'ID-16'!B104,'ID-18'!C104,'ID-26'!D104,'ID-29'!D104,'ID-30'!D104,'ID-33'!C104,'ID-34'!D104,'ID-36'!C104,'ID-37'!C104,'ID-38'!D104,'ID-39'!D104,'ID-40'!D104,'ID-45'!D104,'ID-59'!D104,'ID-71'!C104)/SQRT('SAMPLE SIZE'!$C$4)</f>
        <v>0.37036770034457794</v>
      </c>
      <c r="E97" s="1">
        <f>STDEV('ID-03'!B104,'ID-09'!C104,'ID-13'!D104,'ID-15'!D104,'ID-16'!C104,'ID-18'!D104,'ID-24'!D104,'ID-29'!E104,'ID-30'!E104,'ID-33'!D104,'ID-34'!E104,'ID-36'!D104,'ID-38'!E104,'ID-39'!E104,'ID-40'!E104,'ID-44'!D104,'ID-45'!E104,'ID-57'!D104,'ID-70'!C104,'ID-71'!D104)/SQRT('SAMPLE SIZE'!$D$4)</f>
        <v>0.30547501475214944</v>
      </c>
      <c r="F97" s="1">
        <f>STDEV('ID-01'!B104,'ID-02'!B104,'ID-03'!C104,'ID-06'!B104,'ID-08'!C104,'ID-09'!D104,'ID-12'!B104,'ID-16'!D104,'ID-18'!E104,'ID-24'!E104,'ID-29'!F104,'ID-33'!E104,'ID-34'!F104,'ID-36'!E104,'ID-38'!F104,'ID-39'!F104,'ID-40'!F104,'ID-45'!F104,'ID-53'!C104,'ID-54'!B104,'ID-57'!E104,'ID-71'!E104)/SQRT('SAMPLE SIZE'!$E$4)</f>
        <v>0.33313653313850466</v>
      </c>
      <c r="G97" s="1">
        <f>STDEV('ID-01'!C104,'ID-02'!C104,'ID-03'!D104,'ID-07'!B104,'ID-08'!D104,'ID-11'!D104,'ID-18'!F104,'ID-24'!F104,'ID-29'!G104,'ID-31'!B104,'ID-33'!F104,'ID-34'!G104,'ID-36'!F104,'ID-39'!G104,'ID-40'!G104,'ID-44'!E104,'ID-45'!G104,'ID-50'!B104,'ID-53'!D104,'ID-54'!C104,'ID-57'!F104,'ID-59'!E104,'ID-70'!D104,'ID-71'!F104)/SQRT('SAMPLE SIZE'!$F$4)</f>
        <v>0.30890844644514714</v>
      </c>
      <c r="H97" s="1">
        <f>STDEV('ID-03'!E104,'ID-11'!E104,'ID-13'!E104,'ID-15'!E104,'ID-16'!E104,'ID-18'!G104,'ID-24'!G104,'ID-29'!H104,'ID-30'!F104,'ID-31'!C104,'ID-33'!G104,'ID-34'!H104,'ID-40'!H104,'ID-44'!F104,'ID-45'!H104,'ID-54'!D104,'ID-57'!G104,'ID-59'!F104,'ID-70'!E104,'ID-71'!G104)/SQRT('SAMPLE SIZE'!$G$4)</f>
        <v>0.26832348505787978</v>
      </c>
      <c r="I97" s="1">
        <f>STDEV('ID-12'!C104,'ID-18'!H104,'ID-24'!H104,'ID-29'!I104,'ID-40'!I104,'ID-44'!G104,'ID-45'!I104,'ID-59'!G104)/SQRT('SAMPLE SIZE'!$H$4)</f>
        <v>0.35614499761691876</v>
      </c>
      <c r="J97" s="1">
        <f>STDEV('ID-31'!D104,'ID-40'!J104,'ID-44'!H104,'ID-45'!J104,'ID-57'!H104)/SQRT('SAMPLE SIZE'!$I$4)</f>
        <v>0.94346179469655544</v>
      </c>
      <c r="K97" s="1">
        <f>STDEV('ID-26'!E104,'ID-31'!E104,'ID-34'!I104,'ID-36'!G104,'ID-40'!K104,'ID-44'!I104,'ID-57'!I104)/SQRT('SAMPLE SIZE'!$J$4)</f>
        <v>0.89046076914799199</v>
      </c>
    </row>
    <row r="98" spans="1:11" x14ac:dyDescent="0.25">
      <c r="A98" s="1">
        <v>11.75</v>
      </c>
      <c r="B98" s="1">
        <f>STDEV('ID-11'!B105,'ID-13'!B105,'ID-14'!B105,'ID-15'!B105,'ID-24'!B105,'ID-26'!B105,'ID-29'!B105,'ID-30'!B105,'ID-32'!B105,'ID-33'!B105,'ID-34'!B105,'ID-37'!B105,'ID-38'!B105,'ID-39'!B105,'ID-40'!B105,'ID-44'!B105,'ID-45'!B105,'ID-53'!B105,'ID-57'!B105,'ID-59'!B105,'ID-70'!B105,'ID-71'!B105)/SQRT('SAMPLE SIZE'!$A$4)</f>
        <v>0.20498297619813943</v>
      </c>
      <c r="C98" s="1">
        <f>STDEV('ID-08'!B105,'ID-09'!B105,'ID-11'!C105,'ID-14'!C105,'ID-18'!B105,'ID-24'!C105,'ID-26'!C105,'ID-29'!C105,'ID-30'!C105,'ID-34'!C105,'ID-36'!B105,'ID-38'!C105,'ID-39'!C105,'ID-40'!C105,'ID-44'!C105,'ID-45'!C105,'ID-57'!C105,'ID-59'!C105)/SQRT('SAMPLE SIZE'!$B$4)</f>
        <v>0.26006025444136127</v>
      </c>
      <c r="D98" s="1">
        <f>STDEV('ID-13'!C105,'ID-14'!D105,'ID-15'!C105,'ID-16'!B105,'ID-18'!C105,'ID-26'!D105,'ID-29'!D105,'ID-30'!D105,'ID-33'!C105,'ID-34'!D105,'ID-36'!C105,'ID-37'!C105,'ID-38'!D105,'ID-39'!D105,'ID-40'!D105,'ID-45'!D105,'ID-59'!D105,'ID-71'!C105)/SQRT('SAMPLE SIZE'!$C$4)</f>
        <v>0.36641705654465739</v>
      </c>
      <c r="E98" s="1">
        <f>STDEV('ID-03'!B105,'ID-09'!C105,'ID-13'!D105,'ID-15'!D105,'ID-16'!C105,'ID-18'!D105,'ID-24'!D105,'ID-29'!E105,'ID-30'!E105,'ID-33'!D105,'ID-34'!E105,'ID-36'!D105,'ID-38'!E105,'ID-39'!E105,'ID-40'!E105,'ID-44'!D105,'ID-45'!E105,'ID-57'!D105,'ID-70'!C105,'ID-71'!D105)/SQRT('SAMPLE SIZE'!$D$4)</f>
        <v>0.30945517796353611</v>
      </c>
      <c r="F98" s="1">
        <f>STDEV('ID-01'!B105,'ID-02'!B105,'ID-03'!C105,'ID-06'!B105,'ID-08'!C105,'ID-09'!D105,'ID-12'!B105,'ID-16'!D105,'ID-18'!E105,'ID-24'!E105,'ID-29'!F105,'ID-33'!E105,'ID-34'!F105,'ID-36'!E105,'ID-38'!F105,'ID-39'!F105,'ID-40'!F105,'ID-45'!F105,'ID-53'!C105,'ID-54'!B105,'ID-57'!E105,'ID-71'!E105)/SQRT('SAMPLE SIZE'!$E$4)</f>
        <v>0.33319795546033071</v>
      </c>
      <c r="G98" s="1">
        <f>STDEV('ID-01'!C105,'ID-02'!C105,'ID-03'!D105,'ID-07'!B105,'ID-08'!D105,'ID-11'!D105,'ID-18'!F105,'ID-24'!F105,'ID-29'!G105,'ID-31'!B105,'ID-33'!F105,'ID-34'!G105,'ID-36'!F105,'ID-39'!G105,'ID-40'!G105,'ID-44'!E105,'ID-45'!G105,'ID-50'!B105,'ID-53'!D105,'ID-54'!C105,'ID-57'!F105,'ID-59'!E105,'ID-70'!D105,'ID-71'!F105)/SQRT('SAMPLE SIZE'!$F$4)</f>
        <v>0.30859933363616082</v>
      </c>
      <c r="H98" s="1">
        <f>STDEV('ID-03'!E105,'ID-11'!E105,'ID-13'!E105,'ID-15'!E105,'ID-16'!E105,'ID-18'!G105,'ID-24'!G105,'ID-29'!H105,'ID-30'!F105,'ID-31'!C105,'ID-33'!G105,'ID-34'!H105,'ID-40'!H105,'ID-44'!F105,'ID-45'!H105,'ID-54'!D105,'ID-57'!G105,'ID-59'!F105,'ID-70'!E105,'ID-71'!G105)/SQRT('SAMPLE SIZE'!$G$4)</f>
        <v>0.26874441186218589</v>
      </c>
      <c r="I98" s="1">
        <f>STDEV('ID-12'!C105,'ID-18'!H105,'ID-24'!H105,'ID-29'!I105,'ID-40'!I105,'ID-44'!G105,'ID-45'!I105,'ID-59'!G105)/SQRT('SAMPLE SIZE'!$H$4)</f>
        <v>0.35864334545643178</v>
      </c>
      <c r="J98" s="1">
        <f>STDEV('ID-31'!D105,'ID-40'!J105,'ID-44'!H105,'ID-45'!J105,'ID-57'!H105)/SQRT('SAMPLE SIZE'!$I$4)</f>
        <v>0.94599511001047443</v>
      </c>
      <c r="K98" s="1">
        <f>STDEV('ID-26'!E105,'ID-31'!E105,'ID-34'!I105,'ID-36'!G105,'ID-40'!K105,'ID-44'!I105,'ID-57'!I105)/SQRT('SAMPLE SIZE'!$J$4)</f>
        <v>0.88576386903090676</v>
      </c>
    </row>
    <row r="99" spans="1:11" x14ac:dyDescent="0.25">
      <c r="A99" s="1">
        <v>11.875</v>
      </c>
      <c r="B99" s="1">
        <f>STDEV('ID-11'!B106,'ID-13'!B106,'ID-14'!B106,'ID-15'!B106,'ID-24'!B106,'ID-26'!B106,'ID-29'!B106,'ID-30'!B106,'ID-32'!B106,'ID-33'!B106,'ID-34'!B106,'ID-37'!B106,'ID-38'!B106,'ID-39'!B106,'ID-40'!B106,'ID-44'!B106,'ID-45'!B106,'ID-53'!B106,'ID-57'!B106,'ID-59'!B106,'ID-70'!B106,'ID-71'!B106)/SQRT('SAMPLE SIZE'!$A$4)</f>
        <v>0.20261086577605758</v>
      </c>
      <c r="C99" s="1">
        <f>STDEV('ID-08'!B106,'ID-09'!B106,'ID-11'!C106,'ID-14'!C106,'ID-18'!B106,'ID-24'!C106,'ID-26'!C106,'ID-29'!C106,'ID-30'!C106,'ID-34'!C106,'ID-36'!B106,'ID-38'!C106,'ID-39'!C106,'ID-40'!C106,'ID-44'!C106,'ID-45'!C106,'ID-57'!C106,'ID-59'!C106)/SQRT('SAMPLE SIZE'!$B$4)</f>
        <v>0.26185130818737884</v>
      </c>
      <c r="D99" s="1">
        <f>STDEV('ID-13'!C106,'ID-14'!D106,'ID-15'!C106,'ID-16'!B106,'ID-18'!C106,'ID-26'!D106,'ID-29'!D106,'ID-30'!D106,'ID-33'!C106,'ID-34'!D106,'ID-36'!C106,'ID-37'!C106,'ID-38'!D106,'ID-39'!D106,'ID-40'!D106,'ID-45'!D106,'ID-59'!D106,'ID-71'!C106)/SQRT('SAMPLE SIZE'!$C$4)</f>
        <v>0.36479967606023583</v>
      </c>
      <c r="E99" s="1">
        <f>STDEV('ID-03'!B106,'ID-09'!C106,'ID-13'!D106,'ID-15'!D106,'ID-16'!C106,'ID-18'!D106,'ID-24'!D106,'ID-29'!E106,'ID-30'!E106,'ID-33'!D106,'ID-34'!E106,'ID-36'!D106,'ID-38'!E106,'ID-39'!E106,'ID-40'!E106,'ID-44'!D106,'ID-45'!E106,'ID-57'!D106,'ID-70'!C106,'ID-71'!D106)/SQRT('SAMPLE SIZE'!$D$4)</f>
        <v>0.31037084350513378</v>
      </c>
      <c r="F99" s="1">
        <f>STDEV('ID-01'!B106,'ID-02'!B106,'ID-03'!C106,'ID-06'!B106,'ID-08'!C106,'ID-09'!D106,'ID-12'!B106,'ID-16'!D106,'ID-18'!E106,'ID-24'!E106,'ID-29'!F106,'ID-33'!E106,'ID-34'!F106,'ID-36'!E106,'ID-38'!F106,'ID-39'!F106,'ID-40'!F106,'ID-45'!F106,'ID-53'!C106,'ID-54'!B106,'ID-57'!E106,'ID-71'!E106)/SQRT('SAMPLE SIZE'!$E$4)</f>
        <v>0.33281419486128094</v>
      </c>
      <c r="G99" s="1">
        <f>STDEV('ID-01'!C106,'ID-02'!C106,'ID-03'!D106,'ID-07'!B106,'ID-08'!D106,'ID-11'!D106,'ID-18'!F106,'ID-24'!F106,'ID-29'!G106,'ID-31'!B106,'ID-33'!F106,'ID-34'!G106,'ID-36'!F106,'ID-39'!G106,'ID-40'!G106,'ID-44'!E106,'ID-45'!G106,'ID-50'!B106,'ID-53'!D106,'ID-54'!C106,'ID-57'!F106,'ID-59'!E106,'ID-70'!D106,'ID-71'!F106)/SQRT('SAMPLE SIZE'!$F$4)</f>
        <v>0.30813216258343451</v>
      </c>
      <c r="H99" s="1">
        <f>STDEV('ID-03'!E106,'ID-11'!E106,'ID-13'!E106,'ID-15'!E106,'ID-16'!E106,'ID-18'!G106,'ID-24'!G106,'ID-29'!H106,'ID-30'!F106,'ID-31'!C106,'ID-33'!G106,'ID-34'!H106,'ID-40'!H106,'ID-44'!F106,'ID-45'!H106,'ID-54'!D106,'ID-57'!G106,'ID-59'!F106,'ID-70'!E106,'ID-71'!G106)/SQRT('SAMPLE SIZE'!$G$4)</f>
        <v>0.26828097907058657</v>
      </c>
      <c r="I99" s="1">
        <f>STDEV('ID-12'!C106,'ID-18'!H106,'ID-24'!H106,'ID-29'!I106,'ID-40'!I106,'ID-44'!G106,'ID-45'!I106,'ID-59'!G106)/SQRT('SAMPLE SIZE'!$H$4)</f>
        <v>0.35224124314354172</v>
      </c>
      <c r="J99" s="1">
        <f>STDEV('ID-31'!D106,'ID-40'!J106,'ID-44'!H106,'ID-45'!J106,'ID-57'!H106)/SQRT('SAMPLE SIZE'!$I$4)</f>
        <v>0.94525947181949599</v>
      </c>
      <c r="K99" s="1">
        <f>STDEV('ID-26'!E106,'ID-31'!E106,'ID-34'!I106,'ID-36'!G106,'ID-40'!K106,'ID-44'!I106,'ID-57'!I106)/SQRT('SAMPLE SIZE'!$J$4)</f>
        <v>0.88552652178252944</v>
      </c>
    </row>
    <row r="100" spans="1:11" x14ac:dyDescent="0.25">
      <c r="A100" s="1">
        <v>12</v>
      </c>
      <c r="B100" s="1">
        <f>STDEV('ID-11'!B107,'ID-13'!B107,'ID-14'!B107,'ID-15'!B107,'ID-24'!B107,'ID-26'!B107,'ID-29'!B107,'ID-30'!B107,'ID-32'!B107,'ID-33'!B107,'ID-34'!B107,'ID-37'!B107,'ID-38'!B107,'ID-39'!B107,'ID-40'!B107,'ID-44'!B107,'ID-45'!B107,'ID-53'!B107,'ID-57'!B107,'ID-59'!B107,'ID-70'!B107,'ID-71'!B107)/SQRT('SAMPLE SIZE'!$A$4)</f>
        <v>0.19841571690597884</v>
      </c>
      <c r="C100" s="1">
        <f>STDEV('ID-08'!B107,'ID-09'!B107,'ID-11'!C107,'ID-14'!C107,'ID-18'!B107,'ID-24'!C107,'ID-26'!C107,'ID-29'!C107,'ID-30'!C107,'ID-34'!C107,'ID-36'!B107,'ID-38'!C107,'ID-39'!C107,'ID-40'!C107,'ID-44'!C107,'ID-45'!C107,'ID-57'!C107,'ID-59'!C107)/SQRT('SAMPLE SIZE'!$B$4)</f>
        <v>0.26171704352724645</v>
      </c>
      <c r="D100" s="1">
        <f>STDEV('ID-13'!C107,'ID-14'!D107,'ID-15'!C107,'ID-16'!B107,'ID-18'!C107,'ID-26'!D107,'ID-29'!D107,'ID-30'!D107,'ID-33'!C107,'ID-34'!D107,'ID-36'!C107,'ID-37'!C107,'ID-38'!D107,'ID-39'!D107,'ID-40'!D107,'ID-45'!D107,'ID-59'!D107,'ID-71'!C107)/SQRT('SAMPLE SIZE'!$C$4)</f>
        <v>0.36719271028853678</v>
      </c>
      <c r="E100" s="1">
        <f>STDEV('ID-03'!B107,'ID-09'!C107,'ID-13'!D107,'ID-15'!D107,'ID-16'!C107,'ID-18'!D107,'ID-24'!D107,'ID-29'!E107,'ID-30'!E107,'ID-33'!D107,'ID-34'!E107,'ID-36'!D107,'ID-38'!E107,'ID-39'!E107,'ID-40'!E107,'ID-44'!D107,'ID-45'!E107,'ID-57'!D107,'ID-70'!C107,'ID-71'!D107)/SQRT('SAMPLE SIZE'!$D$4)</f>
        <v>0.31129246530412275</v>
      </c>
      <c r="F100" s="1">
        <f>STDEV('ID-01'!B107,'ID-02'!B107,'ID-03'!C107,'ID-06'!B107,'ID-08'!C107,'ID-09'!D107,'ID-12'!B107,'ID-16'!D107,'ID-18'!E107,'ID-24'!E107,'ID-29'!F107,'ID-33'!E107,'ID-34'!F107,'ID-36'!E107,'ID-38'!F107,'ID-39'!F107,'ID-40'!F107,'ID-45'!F107,'ID-53'!C107,'ID-54'!B107,'ID-57'!E107,'ID-71'!E107)/SQRT('SAMPLE SIZE'!$E$4)</f>
        <v>0.33274262005545535</v>
      </c>
      <c r="G100" s="1">
        <f>STDEV('ID-01'!C107,'ID-02'!C107,'ID-03'!D107,'ID-07'!B107,'ID-08'!D107,'ID-11'!D107,'ID-18'!F107,'ID-24'!F107,'ID-29'!G107,'ID-31'!B107,'ID-33'!F107,'ID-34'!G107,'ID-36'!F107,'ID-39'!G107,'ID-40'!G107,'ID-44'!E107,'ID-45'!G107,'ID-50'!B107,'ID-53'!D107,'ID-54'!C107,'ID-57'!F107,'ID-59'!E107,'ID-70'!D107,'ID-71'!F107)/SQRT('SAMPLE SIZE'!$F$4)</f>
        <v>0.30792908231834498</v>
      </c>
      <c r="H100" s="1">
        <f>STDEV('ID-03'!E107,'ID-11'!E107,'ID-13'!E107,'ID-15'!E107,'ID-16'!E107,'ID-18'!G107,'ID-24'!G107,'ID-29'!H107,'ID-30'!F107,'ID-31'!C107,'ID-33'!G107,'ID-34'!H107,'ID-40'!H107,'ID-44'!F107,'ID-45'!H107,'ID-54'!D107,'ID-57'!G107,'ID-59'!F107,'ID-70'!E107,'ID-71'!G107)/SQRT('SAMPLE SIZE'!$G$4)</f>
        <v>0.26928423523383738</v>
      </c>
      <c r="I100" s="1">
        <f>STDEV('ID-12'!C107,'ID-18'!H107,'ID-24'!H107,'ID-29'!I107,'ID-40'!I107,'ID-44'!G107,'ID-45'!I107,'ID-59'!G107)/SQRT('SAMPLE SIZE'!$H$4)</f>
        <v>0.35232788932796055</v>
      </c>
      <c r="J100" s="1">
        <f>STDEV('ID-31'!D107,'ID-40'!J107,'ID-44'!H107,'ID-45'!J107,'ID-57'!H107)/SQRT('SAMPLE SIZE'!$I$4)</f>
        <v>0.94452925662790521</v>
      </c>
      <c r="K100" s="1">
        <f>STDEV('ID-26'!E107,'ID-31'!E107,'ID-34'!I107,'ID-36'!G107,'ID-40'!K107,'ID-44'!I107,'ID-57'!I107)/SQRT('SAMPLE SIZE'!$J$4)</f>
        <v>0.88191976754686452</v>
      </c>
    </row>
    <row r="101" spans="1:11" x14ac:dyDescent="0.25">
      <c r="A101" s="1">
        <v>12.125</v>
      </c>
      <c r="B101" s="1">
        <f>STDEV('ID-11'!B108,'ID-13'!B108,'ID-14'!B108,'ID-15'!B108,'ID-24'!B108,'ID-26'!B108,'ID-29'!B108,'ID-30'!B108,'ID-32'!B108,'ID-33'!B108,'ID-34'!B108,'ID-37'!B108,'ID-38'!B108,'ID-39'!B108,'ID-40'!B108,'ID-44'!B108,'ID-45'!B108,'ID-53'!B108,'ID-57'!B108,'ID-59'!B108,'ID-70'!B108,'ID-71'!B108)/SQRT('SAMPLE SIZE'!$A$4)</f>
        <v>0.19384028121705579</v>
      </c>
      <c r="C101" s="1">
        <f>STDEV('ID-08'!B108,'ID-09'!B108,'ID-11'!C108,'ID-14'!C108,'ID-18'!B108,'ID-24'!C108,'ID-26'!C108,'ID-29'!C108,'ID-30'!C108,'ID-34'!C108,'ID-36'!B108,'ID-38'!C108,'ID-39'!C108,'ID-40'!C108,'ID-44'!C108,'ID-45'!C108,'ID-57'!C108,'ID-59'!C108)/SQRT('SAMPLE SIZE'!$B$4)</f>
        <v>0.26099225743395499</v>
      </c>
      <c r="D101" s="1">
        <f>STDEV('ID-13'!C108,'ID-14'!D108,'ID-15'!C108,'ID-16'!B108,'ID-18'!C108,'ID-26'!D108,'ID-29'!D108,'ID-30'!D108,'ID-33'!C108,'ID-34'!D108,'ID-36'!C108,'ID-37'!C108,'ID-38'!D108,'ID-39'!D108,'ID-40'!D108,'ID-45'!D108,'ID-59'!D108,'ID-71'!C108)/SQRT('SAMPLE SIZE'!$C$4)</f>
        <v>0.3690673639790753</v>
      </c>
      <c r="E101" s="1">
        <f>STDEV('ID-03'!B108,'ID-09'!C108,'ID-13'!D108,'ID-15'!D108,'ID-16'!C108,'ID-18'!D108,'ID-24'!D108,'ID-29'!E108,'ID-30'!E108,'ID-33'!D108,'ID-34'!E108,'ID-36'!D108,'ID-38'!E108,'ID-39'!E108,'ID-40'!E108,'ID-44'!D108,'ID-45'!E108,'ID-57'!D108,'ID-70'!C108,'ID-71'!D108)/SQRT('SAMPLE SIZE'!$D$4)</f>
        <v>0.3118756852140695</v>
      </c>
      <c r="F101" s="1">
        <f>STDEV('ID-01'!B108,'ID-02'!B108,'ID-03'!C108,'ID-06'!B108,'ID-08'!C108,'ID-09'!D108,'ID-12'!B108,'ID-16'!D108,'ID-18'!E108,'ID-24'!E108,'ID-29'!F108,'ID-33'!E108,'ID-34'!F108,'ID-36'!E108,'ID-38'!F108,'ID-39'!F108,'ID-40'!F108,'ID-45'!F108,'ID-53'!C108,'ID-54'!B108,'ID-57'!E108,'ID-71'!E108)/SQRT('SAMPLE SIZE'!$E$4)</f>
        <v>0.33223687136479424</v>
      </c>
      <c r="G101" s="1">
        <f>STDEV('ID-01'!C108,'ID-02'!C108,'ID-03'!D108,'ID-07'!B108,'ID-08'!D108,'ID-11'!D108,'ID-18'!F108,'ID-24'!F108,'ID-29'!G108,'ID-31'!B108,'ID-33'!F108,'ID-34'!G108,'ID-36'!F108,'ID-39'!G108,'ID-40'!G108,'ID-44'!E108,'ID-45'!G108,'ID-50'!B108,'ID-53'!D108,'ID-54'!C108,'ID-57'!F108,'ID-59'!E108,'ID-70'!D108,'ID-71'!F108)/SQRT('SAMPLE SIZE'!$F$4)</f>
        <v>0.30841310931616983</v>
      </c>
      <c r="H101" s="1">
        <f>STDEV('ID-03'!E108,'ID-11'!E108,'ID-13'!E108,'ID-15'!E108,'ID-16'!E108,'ID-18'!G108,'ID-24'!G108,'ID-29'!H108,'ID-30'!F108,'ID-31'!C108,'ID-33'!G108,'ID-34'!H108,'ID-40'!H108,'ID-44'!F108,'ID-45'!H108,'ID-54'!D108,'ID-57'!G108,'ID-59'!F108,'ID-70'!E108,'ID-71'!G108)/SQRT('SAMPLE SIZE'!$G$4)</f>
        <v>0.26922245598925704</v>
      </c>
      <c r="I101" s="1">
        <f>STDEV('ID-12'!C108,'ID-18'!H108,'ID-24'!H108,'ID-29'!I108,'ID-40'!I108,'ID-44'!G108,'ID-45'!I108,'ID-59'!G108)/SQRT('SAMPLE SIZE'!$H$4)</f>
        <v>0.35717519061097847</v>
      </c>
      <c r="J101" s="1">
        <f>STDEV('ID-31'!D108,'ID-40'!J108,'ID-44'!H108,'ID-45'!J108,'ID-57'!H108)/SQRT('SAMPLE SIZE'!$I$4)</f>
        <v>0.93492548702890343</v>
      </c>
      <c r="K101" s="1">
        <f>STDEV('ID-26'!E108,'ID-31'!E108,'ID-34'!I108,'ID-36'!G108,'ID-40'!K108,'ID-44'!I108,'ID-57'!I108)/SQRT('SAMPLE SIZE'!$J$4)</f>
        <v>0.8867829063121152</v>
      </c>
    </row>
    <row r="102" spans="1:11" x14ac:dyDescent="0.25">
      <c r="A102" s="1">
        <v>12.25</v>
      </c>
      <c r="B102" s="1">
        <f>STDEV('ID-11'!B109,'ID-13'!B109,'ID-14'!B109,'ID-15'!B109,'ID-24'!B109,'ID-26'!B109,'ID-29'!B109,'ID-30'!B109,'ID-32'!B109,'ID-33'!B109,'ID-34'!B109,'ID-37'!B109,'ID-38'!B109,'ID-39'!B109,'ID-40'!B109,'ID-44'!B109,'ID-45'!B109,'ID-53'!B109,'ID-57'!B109,'ID-59'!B109,'ID-70'!B109,'ID-71'!B109)/SQRT('SAMPLE SIZE'!$A$4)</f>
        <v>0.19433410773119281</v>
      </c>
      <c r="C102" s="1">
        <f>STDEV('ID-08'!B109,'ID-09'!B109,'ID-11'!C109,'ID-14'!C109,'ID-18'!B109,'ID-24'!C109,'ID-26'!C109,'ID-29'!C109,'ID-30'!C109,'ID-34'!C109,'ID-36'!B109,'ID-38'!C109,'ID-39'!C109,'ID-40'!C109,'ID-44'!C109,'ID-45'!C109,'ID-57'!C109,'ID-59'!C109)/SQRT('SAMPLE SIZE'!$B$4)</f>
        <v>0.26450043033353182</v>
      </c>
      <c r="D102" s="1">
        <f>STDEV('ID-13'!C109,'ID-14'!D109,'ID-15'!C109,'ID-16'!B109,'ID-18'!C109,'ID-26'!D109,'ID-29'!D109,'ID-30'!D109,'ID-33'!C109,'ID-34'!D109,'ID-36'!C109,'ID-37'!C109,'ID-38'!D109,'ID-39'!D109,'ID-40'!D109,'ID-45'!D109,'ID-59'!D109,'ID-71'!C109)/SQRT('SAMPLE SIZE'!$C$4)</f>
        <v>0.36962069098822409</v>
      </c>
      <c r="E102" s="1">
        <f>STDEV('ID-03'!B109,'ID-09'!C109,'ID-13'!D109,'ID-15'!D109,'ID-16'!C109,'ID-18'!D109,'ID-24'!D109,'ID-29'!E109,'ID-30'!E109,'ID-33'!D109,'ID-34'!E109,'ID-36'!D109,'ID-38'!E109,'ID-39'!E109,'ID-40'!E109,'ID-44'!D109,'ID-45'!E109,'ID-57'!D109,'ID-70'!C109,'ID-71'!D109)/SQRT('SAMPLE SIZE'!$D$4)</f>
        <v>0.31205578854972121</v>
      </c>
      <c r="F102" s="1">
        <f>STDEV('ID-01'!B109,'ID-02'!B109,'ID-03'!C109,'ID-06'!B109,'ID-08'!C109,'ID-09'!D109,'ID-12'!B109,'ID-16'!D109,'ID-18'!E109,'ID-24'!E109,'ID-29'!F109,'ID-33'!E109,'ID-34'!F109,'ID-36'!E109,'ID-38'!F109,'ID-39'!F109,'ID-40'!F109,'ID-45'!F109,'ID-53'!C109,'ID-54'!B109,'ID-57'!E109,'ID-71'!E109)/SQRT('SAMPLE SIZE'!$E$4)</f>
        <v>0.33321829933001479</v>
      </c>
      <c r="G102" s="1">
        <f>STDEV('ID-01'!C109,'ID-02'!C109,'ID-03'!D109,'ID-07'!B109,'ID-08'!D109,'ID-11'!D109,'ID-18'!F109,'ID-24'!F109,'ID-29'!G109,'ID-31'!B109,'ID-33'!F109,'ID-34'!G109,'ID-36'!F109,'ID-39'!G109,'ID-40'!G109,'ID-44'!E109,'ID-45'!G109,'ID-50'!B109,'ID-53'!D109,'ID-54'!C109,'ID-57'!F109,'ID-59'!E109,'ID-70'!D109,'ID-71'!F109)/SQRT('SAMPLE SIZE'!$F$4)</f>
        <v>0.30804828699762765</v>
      </c>
      <c r="H102" s="1">
        <f>STDEV('ID-03'!E109,'ID-11'!E109,'ID-13'!E109,'ID-15'!E109,'ID-16'!E109,'ID-18'!G109,'ID-24'!G109,'ID-29'!H109,'ID-30'!F109,'ID-31'!C109,'ID-33'!G109,'ID-34'!H109,'ID-40'!H109,'ID-44'!F109,'ID-45'!H109,'ID-54'!D109,'ID-57'!G109,'ID-59'!F109,'ID-70'!E109,'ID-71'!G109)/SQRT('SAMPLE SIZE'!$G$4)</f>
        <v>0.2700954982036245</v>
      </c>
      <c r="I102" s="1">
        <f>STDEV('ID-12'!C109,'ID-18'!H109,'ID-24'!H109,'ID-29'!I109,'ID-40'!I109,'ID-44'!G109,'ID-45'!I109,'ID-59'!G109)/SQRT('SAMPLE SIZE'!$H$4)</f>
        <v>0.3597554907928221</v>
      </c>
      <c r="J102" s="1">
        <f>STDEV('ID-31'!D109,'ID-40'!J109,'ID-44'!H109,'ID-45'!J109,'ID-57'!H109)/SQRT('SAMPLE SIZE'!$I$4)</f>
        <v>0.93897829696818591</v>
      </c>
      <c r="K102" s="1">
        <f>STDEV('ID-26'!E109,'ID-31'!E109,'ID-34'!I109,'ID-36'!G109,'ID-40'!K109,'ID-44'!I109,'ID-57'!I109)/SQRT('SAMPLE SIZE'!$J$4)</f>
        <v>0.8901830461767043</v>
      </c>
    </row>
    <row r="103" spans="1:11" x14ac:dyDescent="0.25">
      <c r="A103" s="1">
        <v>12.375</v>
      </c>
      <c r="B103" s="1">
        <f>STDEV('ID-11'!B110,'ID-13'!B110,'ID-14'!B110,'ID-15'!B110,'ID-24'!B110,'ID-26'!B110,'ID-29'!B110,'ID-30'!B110,'ID-32'!B110,'ID-33'!B110,'ID-34'!B110,'ID-37'!B110,'ID-38'!B110,'ID-39'!B110,'ID-40'!B110,'ID-44'!B110,'ID-45'!B110,'ID-53'!B110,'ID-57'!B110,'ID-59'!B110,'ID-70'!B110,'ID-71'!B110)/SQRT('SAMPLE SIZE'!$A$4)</f>
        <v>0.19442736067411262</v>
      </c>
      <c r="C103" s="1">
        <f>STDEV('ID-08'!B110,'ID-09'!B110,'ID-11'!C110,'ID-14'!C110,'ID-18'!B110,'ID-24'!C110,'ID-26'!C110,'ID-29'!C110,'ID-30'!C110,'ID-34'!C110,'ID-36'!B110,'ID-38'!C110,'ID-39'!C110,'ID-40'!C110,'ID-44'!C110,'ID-45'!C110,'ID-57'!C110,'ID-59'!C110)/SQRT('SAMPLE SIZE'!$B$4)</f>
        <v>0.26490342682947243</v>
      </c>
      <c r="D103" s="1">
        <f>STDEV('ID-13'!C110,'ID-14'!D110,'ID-15'!C110,'ID-16'!B110,'ID-18'!C110,'ID-26'!D110,'ID-29'!D110,'ID-30'!D110,'ID-33'!C110,'ID-34'!D110,'ID-36'!C110,'ID-37'!C110,'ID-38'!D110,'ID-39'!D110,'ID-40'!D110,'ID-45'!D110,'ID-59'!D110,'ID-71'!C110)/SQRT('SAMPLE SIZE'!$C$4)</f>
        <v>0.37461898916066694</v>
      </c>
      <c r="E103" s="1">
        <f>STDEV('ID-03'!B110,'ID-09'!C110,'ID-13'!D110,'ID-15'!D110,'ID-16'!C110,'ID-18'!D110,'ID-24'!D110,'ID-29'!E110,'ID-30'!E110,'ID-33'!D110,'ID-34'!E110,'ID-36'!D110,'ID-38'!E110,'ID-39'!E110,'ID-40'!E110,'ID-44'!D110,'ID-45'!E110,'ID-57'!D110,'ID-70'!C110,'ID-71'!D110)/SQRT('SAMPLE SIZE'!$D$4)</f>
        <v>0.31427273246257642</v>
      </c>
      <c r="F103" s="1">
        <f>STDEV('ID-01'!B110,'ID-02'!B110,'ID-03'!C110,'ID-06'!B110,'ID-08'!C110,'ID-09'!D110,'ID-12'!B110,'ID-16'!D110,'ID-18'!E110,'ID-24'!E110,'ID-29'!F110,'ID-33'!E110,'ID-34'!F110,'ID-36'!E110,'ID-38'!F110,'ID-39'!F110,'ID-40'!F110,'ID-45'!F110,'ID-53'!C110,'ID-54'!B110,'ID-57'!E110,'ID-71'!E110)/SQRT('SAMPLE SIZE'!$E$4)</f>
        <v>0.33318680718448124</v>
      </c>
      <c r="G103" s="1">
        <f>STDEV('ID-01'!C110,'ID-02'!C110,'ID-03'!D110,'ID-07'!B110,'ID-08'!D110,'ID-11'!D110,'ID-18'!F110,'ID-24'!F110,'ID-29'!G110,'ID-31'!B110,'ID-33'!F110,'ID-34'!G110,'ID-36'!F110,'ID-39'!G110,'ID-40'!G110,'ID-44'!E110,'ID-45'!G110,'ID-50'!B110,'ID-53'!D110,'ID-54'!C110,'ID-57'!F110,'ID-59'!E110,'ID-70'!D110,'ID-71'!F110)/SQRT('SAMPLE SIZE'!$F$4)</f>
        <v>0.30802125580285555</v>
      </c>
      <c r="H103" s="1">
        <f>STDEV('ID-03'!E110,'ID-11'!E110,'ID-13'!E110,'ID-15'!E110,'ID-16'!E110,'ID-18'!G110,'ID-24'!G110,'ID-29'!H110,'ID-30'!F110,'ID-31'!C110,'ID-33'!G110,'ID-34'!H110,'ID-40'!H110,'ID-44'!F110,'ID-45'!H110,'ID-54'!D110,'ID-57'!G110,'ID-59'!F110,'ID-70'!E110,'ID-71'!G110)/SQRT('SAMPLE SIZE'!$G$4)</f>
        <v>0.2701533766870125</v>
      </c>
      <c r="I103" s="1">
        <f>STDEV('ID-12'!C110,'ID-18'!H110,'ID-24'!H110,'ID-29'!I110,'ID-40'!I110,'ID-44'!G110,'ID-45'!I110,'ID-59'!G110)/SQRT('SAMPLE SIZE'!$H$4)</f>
        <v>0.36511257078159454</v>
      </c>
      <c r="J103" s="1">
        <f>STDEV('ID-31'!D110,'ID-40'!J110,'ID-44'!H110,'ID-45'!J110,'ID-57'!H110)/SQRT('SAMPLE SIZE'!$I$4)</f>
        <v>0.92492246211986395</v>
      </c>
      <c r="K103" s="1">
        <f>STDEV('ID-26'!E110,'ID-31'!E110,'ID-34'!I110,'ID-36'!G110,'ID-40'!K110,'ID-44'!I110,'ID-57'!I110)/SQRT('SAMPLE SIZE'!$J$4)</f>
        <v>0.89083154338844273</v>
      </c>
    </row>
    <row r="104" spans="1:11" x14ac:dyDescent="0.25">
      <c r="A104" s="1">
        <v>12.5</v>
      </c>
      <c r="B104" s="1">
        <f>STDEV('ID-11'!B111,'ID-13'!B111,'ID-14'!B111,'ID-15'!B111,'ID-24'!B111,'ID-26'!B111,'ID-29'!B111,'ID-30'!B111,'ID-32'!B111,'ID-33'!B111,'ID-34'!B111,'ID-37'!B111,'ID-38'!B111,'ID-39'!B111,'ID-40'!B111,'ID-44'!B111,'ID-45'!B111,'ID-53'!B111,'ID-57'!B111,'ID-59'!B111,'ID-70'!B111,'ID-71'!B111)/SQRT('SAMPLE SIZE'!$A$4)</f>
        <v>0.19561845479134585</v>
      </c>
      <c r="C104" s="1">
        <f>STDEV('ID-08'!B111,'ID-09'!B111,'ID-11'!C111,'ID-14'!C111,'ID-18'!B111,'ID-24'!C111,'ID-26'!C111,'ID-29'!C111,'ID-30'!C111,'ID-34'!C111,'ID-36'!B111,'ID-38'!C111,'ID-39'!C111,'ID-40'!C111,'ID-44'!C111,'ID-45'!C111,'ID-57'!C111,'ID-59'!C111)/SQRT('SAMPLE SIZE'!$B$4)</f>
        <v>0.26795829270509447</v>
      </c>
      <c r="D104" s="1">
        <f>STDEV('ID-13'!C111,'ID-14'!D111,'ID-15'!C111,'ID-16'!B111,'ID-18'!C111,'ID-26'!D111,'ID-29'!D111,'ID-30'!D111,'ID-33'!C111,'ID-34'!D111,'ID-36'!C111,'ID-37'!C111,'ID-38'!D111,'ID-39'!D111,'ID-40'!D111,'ID-45'!D111,'ID-59'!D111,'ID-71'!C111)/SQRT('SAMPLE SIZE'!$C$4)</f>
        <v>0.37515773839966926</v>
      </c>
      <c r="E104" s="1">
        <f>STDEV('ID-03'!B111,'ID-09'!C111,'ID-13'!D111,'ID-15'!D111,'ID-16'!C111,'ID-18'!D111,'ID-24'!D111,'ID-29'!E111,'ID-30'!E111,'ID-33'!D111,'ID-34'!E111,'ID-36'!D111,'ID-38'!E111,'ID-39'!E111,'ID-40'!E111,'ID-44'!D111,'ID-45'!E111,'ID-57'!D111,'ID-70'!C111,'ID-71'!D111)/SQRT('SAMPLE SIZE'!$D$4)</f>
        <v>0.3146128316520293</v>
      </c>
      <c r="F104" s="1">
        <f>STDEV('ID-01'!B111,'ID-02'!B111,'ID-03'!C111,'ID-06'!B111,'ID-08'!C111,'ID-09'!D111,'ID-12'!B111,'ID-16'!D111,'ID-18'!E111,'ID-24'!E111,'ID-29'!F111,'ID-33'!E111,'ID-34'!F111,'ID-36'!E111,'ID-38'!F111,'ID-39'!F111,'ID-40'!F111,'ID-45'!F111,'ID-53'!C111,'ID-54'!B111,'ID-57'!E111,'ID-71'!E111)/SQRT('SAMPLE SIZE'!$E$4)</f>
        <v>0.33302333314767846</v>
      </c>
      <c r="G104" s="1">
        <f>STDEV('ID-01'!C111,'ID-02'!C111,'ID-03'!D111,'ID-07'!B111,'ID-08'!D111,'ID-11'!D111,'ID-18'!F111,'ID-24'!F111,'ID-29'!G111,'ID-31'!B111,'ID-33'!F111,'ID-34'!G111,'ID-36'!F111,'ID-39'!G111,'ID-40'!G111,'ID-44'!E111,'ID-45'!G111,'ID-50'!B111,'ID-53'!D111,'ID-54'!C111,'ID-57'!F111,'ID-59'!E111,'ID-70'!D111,'ID-71'!F111)/SQRT('SAMPLE SIZE'!$F$4)</f>
        <v>0.30724300871878468</v>
      </c>
      <c r="H104" s="1">
        <f>STDEV('ID-03'!E111,'ID-11'!E111,'ID-13'!E111,'ID-15'!E111,'ID-16'!E111,'ID-18'!G111,'ID-24'!G111,'ID-29'!H111,'ID-30'!F111,'ID-31'!C111,'ID-33'!G111,'ID-34'!H111,'ID-40'!H111,'ID-44'!F111,'ID-45'!H111,'ID-54'!D111,'ID-57'!G111,'ID-59'!F111,'ID-70'!E111,'ID-71'!G111)/SQRT('SAMPLE SIZE'!$G$4)</f>
        <v>0.27172992170095733</v>
      </c>
      <c r="I104" s="1">
        <f>STDEV('ID-12'!C111,'ID-18'!H111,'ID-24'!H111,'ID-29'!I111,'ID-40'!I111,'ID-44'!G111,'ID-45'!I111,'ID-59'!G111)/SQRT('SAMPLE SIZE'!$H$4)</f>
        <v>0.35836985555654555</v>
      </c>
      <c r="J104" s="1">
        <f>STDEV('ID-31'!D111,'ID-40'!J111,'ID-44'!H111,'ID-45'!J111,'ID-57'!H111)/SQRT('SAMPLE SIZE'!$I$4)</f>
        <v>0.92201492374575622</v>
      </c>
      <c r="K104" s="1">
        <f>STDEV('ID-26'!E111,'ID-31'!E111,'ID-34'!I111,'ID-36'!G111,'ID-40'!K111,'ID-44'!I111,'ID-57'!I111)/SQRT('SAMPLE SIZE'!$J$4)</f>
        <v>0.88969076590655494</v>
      </c>
    </row>
    <row r="105" spans="1:11" x14ac:dyDescent="0.25">
      <c r="A105" s="1">
        <v>12.625</v>
      </c>
      <c r="B105" s="1">
        <f>STDEV('ID-11'!B112,'ID-13'!B112,'ID-14'!B112,'ID-15'!B112,'ID-24'!B112,'ID-26'!B112,'ID-29'!B112,'ID-30'!B112,'ID-32'!B112,'ID-33'!B112,'ID-34'!B112,'ID-37'!B112,'ID-38'!B112,'ID-39'!B112,'ID-40'!B112,'ID-44'!B112,'ID-45'!B112,'ID-53'!B112,'ID-57'!B112,'ID-59'!B112,'ID-70'!B112,'ID-71'!B112)/SQRT('SAMPLE SIZE'!$A$4)</f>
        <v>0.19691305339801329</v>
      </c>
      <c r="C105" s="1">
        <f>STDEV('ID-08'!B112,'ID-09'!B112,'ID-11'!C112,'ID-14'!C112,'ID-18'!B112,'ID-24'!C112,'ID-26'!C112,'ID-29'!C112,'ID-30'!C112,'ID-34'!C112,'ID-36'!B112,'ID-38'!C112,'ID-39'!C112,'ID-40'!C112,'ID-44'!C112,'ID-45'!C112,'ID-57'!C112,'ID-59'!C112)/SQRT('SAMPLE SIZE'!$B$4)</f>
        <v>0.27062706102516043</v>
      </c>
      <c r="D105" s="1">
        <f>STDEV('ID-13'!C112,'ID-14'!D112,'ID-15'!C112,'ID-16'!B112,'ID-18'!C112,'ID-26'!D112,'ID-29'!D112,'ID-30'!D112,'ID-33'!C112,'ID-34'!D112,'ID-36'!C112,'ID-37'!C112,'ID-38'!D112,'ID-39'!D112,'ID-40'!D112,'ID-45'!D112,'ID-59'!D112,'ID-71'!C112)/SQRT('SAMPLE SIZE'!$C$4)</f>
        <v>0.3770343076828131</v>
      </c>
      <c r="E105" s="1">
        <f>STDEV('ID-03'!B112,'ID-09'!C112,'ID-13'!D112,'ID-15'!D112,'ID-16'!C112,'ID-18'!D112,'ID-24'!D112,'ID-29'!E112,'ID-30'!E112,'ID-33'!D112,'ID-34'!E112,'ID-36'!D112,'ID-38'!E112,'ID-39'!E112,'ID-40'!E112,'ID-44'!D112,'ID-45'!E112,'ID-57'!D112,'ID-70'!C112,'ID-71'!D112)/SQRT('SAMPLE SIZE'!$D$4)</f>
        <v>0.31322036300261535</v>
      </c>
      <c r="F105" s="1">
        <f>STDEV('ID-01'!B112,'ID-02'!B112,'ID-03'!C112,'ID-06'!B112,'ID-08'!C112,'ID-09'!D112,'ID-12'!B112,'ID-16'!D112,'ID-18'!E112,'ID-24'!E112,'ID-29'!F112,'ID-33'!E112,'ID-34'!F112,'ID-36'!E112,'ID-38'!F112,'ID-39'!F112,'ID-40'!F112,'ID-45'!F112,'ID-53'!C112,'ID-54'!B112,'ID-57'!E112,'ID-71'!E112)/SQRT('SAMPLE SIZE'!$E$4)</f>
        <v>0.33305288594417609</v>
      </c>
      <c r="G105" s="1">
        <f>STDEV('ID-01'!C112,'ID-02'!C112,'ID-03'!D112,'ID-07'!B112,'ID-08'!D112,'ID-11'!D112,'ID-18'!F112,'ID-24'!F112,'ID-29'!G112,'ID-31'!B112,'ID-33'!F112,'ID-34'!G112,'ID-36'!F112,'ID-39'!G112,'ID-40'!G112,'ID-44'!E112,'ID-45'!G112,'ID-50'!B112,'ID-53'!D112,'ID-54'!C112,'ID-57'!F112,'ID-59'!E112,'ID-70'!D112,'ID-71'!F112)/SQRT('SAMPLE SIZE'!$F$4)</f>
        <v>0.30654486401112147</v>
      </c>
      <c r="H105" s="1">
        <f>STDEV('ID-03'!E112,'ID-11'!E112,'ID-13'!E112,'ID-15'!E112,'ID-16'!E112,'ID-18'!G112,'ID-24'!G112,'ID-29'!H112,'ID-30'!F112,'ID-31'!C112,'ID-33'!G112,'ID-34'!H112,'ID-40'!H112,'ID-44'!F112,'ID-45'!H112,'ID-54'!D112,'ID-57'!G112,'ID-59'!F112,'ID-70'!E112,'ID-71'!G112)/SQRT('SAMPLE SIZE'!$G$4)</f>
        <v>0.27241514748245199</v>
      </c>
      <c r="I105" s="1">
        <f>STDEV('ID-12'!C112,'ID-18'!H112,'ID-24'!H112,'ID-29'!I112,'ID-40'!I112,'ID-44'!G112,'ID-45'!I112,'ID-59'!G112)/SQRT('SAMPLE SIZE'!$H$4)</f>
        <v>0.36555624585575497</v>
      </c>
      <c r="J105" s="1">
        <f>STDEV('ID-31'!D112,'ID-40'!J112,'ID-44'!H112,'ID-45'!J112,'ID-57'!H112)/SQRT('SAMPLE SIZE'!$I$4)</f>
        <v>0.92925290994245568</v>
      </c>
      <c r="K105" s="1">
        <f>STDEV('ID-26'!E112,'ID-31'!E112,'ID-34'!I112,'ID-36'!G112,'ID-40'!K112,'ID-44'!I112,'ID-57'!I112)/SQRT('SAMPLE SIZE'!$J$4)</f>
        <v>0.89158692263995243</v>
      </c>
    </row>
    <row r="106" spans="1:11" x14ac:dyDescent="0.25">
      <c r="A106" s="1">
        <v>12.75</v>
      </c>
      <c r="B106" s="1">
        <f>STDEV('ID-11'!B113,'ID-13'!B113,'ID-14'!B113,'ID-15'!B113,'ID-24'!B113,'ID-26'!B113,'ID-29'!B113,'ID-30'!B113,'ID-32'!B113,'ID-33'!B113,'ID-34'!B113,'ID-37'!B113,'ID-38'!B113,'ID-39'!B113,'ID-40'!B113,'ID-44'!B113,'ID-45'!B113,'ID-53'!B113,'ID-57'!B113,'ID-59'!B113,'ID-70'!B113,'ID-71'!B113)/SQRT('SAMPLE SIZE'!$A$4)</f>
        <v>0.19752226069282194</v>
      </c>
      <c r="C106" s="1">
        <f>STDEV('ID-08'!B113,'ID-09'!B113,'ID-11'!C113,'ID-14'!C113,'ID-18'!B113,'ID-24'!C113,'ID-26'!C113,'ID-29'!C113,'ID-30'!C113,'ID-34'!C113,'ID-36'!B113,'ID-38'!C113,'ID-39'!C113,'ID-40'!C113,'ID-44'!C113,'ID-45'!C113,'ID-57'!C113,'ID-59'!C113)/SQRT('SAMPLE SIZE'!$B$4)</f>
        <v>0.27326990402688661</v>
      </c>
      <c r="D106" s="1">
        <f>STDEV('ID-13'!C113,'ID-14'!D113,'ID-15'!C113,'ID-16'!B113,'ID-18'!C113,'ID-26'!D113,'ID-29'!D113,'ID-30'!D113,'ID-33'!C113,'ID-34'!D113,'ID-36'!C113,'ID-37'!C113,'ID-38'!D113,'ID-39'!D113,'ID-40'!D113,'ID-45'!D113,'ID-59'!D113,'ID-71'!C113)/SQRT('SAMPLE SIZE'!$C$4)</f>
        <v>0.379334488014402</v>
      </c>
      <c r="E106" s="1">
        <f>STDEV('ID-03'!B113,'ID-09'!C113,'ID-13'!D113,'ID-15'!D113,'ID-16'!C113,'ID-18'!D113,'ID-24'!D113,'ID-29'!E113,'ID-30'!E113,'ID-33'!D113,'ID-34'!E113,'ID-36'!D113,'ID-38'!E113,'ID-39'!E113,'ID-40'!E113,'ID-44'!D113,'ID-45'!E113,'ID-57'!D113,'ID-70'!C113,'ID-71'!D113)/SQRT('SAMPLE SIZE'!$D$4)</f>
        <v>0.31621090771328869</v>
      </c>
      <c r="F106" s="1">
        <f>STDEV('ID-01'!B113,'ID-02'!B113,'ID-03'!C113,'ID-06'!B113,'ID-08'!C113,'ID-09'!D113,'ID-12'!B113,'ID-16'!D113,'ID-18'!E113,'ID-24'!E113,'ID-29'!F113,'ID-33'!E113,'ID-34'!F113,'ID-36'!E113,'ID-38'!F113,'ID-39'!F113,'ID-40'!F113,'ID-45'!F113,'ID-53'!C113,'ID-54'!B113,'ID-57'!E113,'ID-71'!E113)/SQRT('SAMPLE SIZE'!$E$4)</f>
        <v>0.33337447282645738</v>
      </c>
      <c r="G106" s="1">
        <f>STDEV('ID-01'!C113,'ID-02'!C113,'ID-03'!D113,'ID-07'!B113,'ID-08'!D113,'ID-11'!D113,'ID-18'!F113,'ID-24'!F113,'ID-29'!G113,'ID-31'!B113,'ID-33'!F113,'ID-34'!G113,'ID-36'!F113,'ID-39'!G113,'ID-40'!G113,'ID-44'!E113,'ID-45'!G113,'ID-50'!B113,'ID-53'!D113,'ID-54'!C113,'ID-57'!F113,'ID-59'!E113,'ID-70'!D113,'ID-71'!F113)/SQRT('SAMPLE SIZE'!$F$4)</f>
        <v>0.30537769657280306</v>
      </c>
      <c r="H106" s="1">
        <f>STDEV('ID-03'!E113,'ID-11'!E113,'ID-13'!E113,'ID-15'!E113,'ID-16'!E113,'ID-18'!G113,'ID-24'!G113,'ID-29'!H113,'ID-30'!F113,'ID-31'!C113,'ID-33'!G113,'ID-34'!H113,'ID-40'!H113,'ID-44'!F113,'ID-45'!H113,'ID-54'!D113,'ID-57'!G113,'ID-59'!F113,'ID-70'!E113,'ID-71'!G113)/SQRT('SAMPLE SIZE'!$G$4)</f>
        <v>0.27105522651750558</v>
      </c>
      <c r="I106" s="1">
        <f>STDEV('ID-12'!C113,'ID-18'!H113,'ID-24'!H113,'ID-29'!I113,'ID-40'!I113,'ID-44'!G113,'ID-45'!I113,'ID-59'!G113)/SQRT('SAMPLE SIZE'!$H$4)</f>
        <v>0.36267980866501048</v>
      </c>
      <c r="J106" s="1">
        <f>STDEV('ID-31'!D113,'ID-40'!J113,'ID-44'!H113,'ID-45'!J113,'ID-57'!H113)/SQRT('SAMPLE SIZE'!$I$4)</f>
        <v>0.92947999302959294</v>
      </c>
      <c r="K106" s="1">
        <f>STDEV('ID-26'!E113,'ID-31'!E113,'ID-34'!I113,'ID-36'!G113,'ID-40'!K113,'ID-44'!I113,'ID-57'!I113)/SQRT('SAMPLE SIZE'!$J$4)</f>
        <v>0.89395236778514076</v>
      </c>
    </row>
    <row r="107" spans="1:11" x14ac:dyDescent="0.25">
      <c r="A107" s="1">
        <v>12.875</v>
      </c>
      <c r="B107" s="1">
        <f>STDEV('ID-11'!B114,'ID-13'!B114,'ID-14'!B114,'ID-15'!B114,'ID-24'!B114,'ID-26'!B114,'ID-29'!B114,'ID-30'!B114,'ID-32'!B114,'ID-33'!B114,'ID-34'!B114,'ID-37'!B114,'ID-38'!B114,'ID-39'!B114,'ID-40'!B114,'ID-44'!B114,'ID-45'!B114,'ID-53'!B114,'ID-57'!B114,'ID-59'!B114,'ID-70'!B114,'ID-71'!B114)/SQRT('SAMPLE SIZE'!$A$4)</f>
        <v>0.19801494119503643</v>
      </c>
      <c r="C107" s="1">
        <f>STDEV('ID-08'!B114,'ID-09'!B114,'ID-11'!C114,'ID-14'!C114,'ID-18'!B114,'ID-24'!C114,'ID-26'!C114,'ID-29'!C114,'ID-30'!C114,'ID-34'!C114,'ID-36'!B114,'ID-38'!C114,'ID-39'!C114,'ID-40'!C114,'ID-44'!C114,'ID-45'!C114,'ID-57'!C114,'ID-59'!C114)/SQRT('SAMPLE SIZE'!$B$4)</f>
        <v>0.27279769181355878</v>
      </c>
      <c r="D107" s="1">
        <f>STDEV('ID-13'!C114,'ID-14'!D114,'ID-15'!C114,'ID-16'!B114,'ID-18'!C114,'ID-26'!D114,'ID-29'!D114,'ID-30'!D114,'ID-33'!C114,'ID-34'!D114,'ID-36'!C114,'ID-37'!C114,'ID-38'!D114,'ID-39'!D114,'ID-40'!D114,'ID-45'!D114,'ID-59'!D114,'ID-71'!C114)/SQRT('SAMPLE SIZE'!$C$4)</f>
        <v>0.37894470115355372</v>
      </c>
      <c r="E107" s="1">
        <f>STDEV('ID-03'!B114,'ID-09'!C114,'ID-13'!D114,'ID-15'!D114,'ID-16'!C114,'ID-18'!D114,'ID-24'!D114,'ID-29'!E114,'ID-30'!E114,'ID-33'!D114,'ID-34'!E114,'ID-36'!D114,'ID-38'!E114,'ID-39'!E114,'ID-40'!E114,'ID-44'!D114,'ID-45'!E114,'ID-57'!D114,'ID-70'!C114,'ID-71'!D114)/SQRT('SAMPLE SIZE'!$D$4)</f>
        <v>0.31065752498707683</v>
      </c>
      <c r="F107" s="1">
        <f>STDEV('ID-01'!B114,'ID-02'!B114,'ID-03'!C114,'ID-06'!B114,'ID-08'!C114,'ID-09'!D114,'ID-12'!B114,'ID-16'!D114,'ID-18'!E114,'ID-24'!E114,'ID-29'!F114,'ID-33'!E114,'ID-34'!F114,'ID-36'!E114,'ID-38'!F114,'ID-39'!F114,'ID-40'!F114,'ID-45'!F114,'ID-53'!C114,'ID-54'!B114,'ID-57'!E114,'ID-71'!E114)/SQRT('SAMPLE SIZE'!$E$4)</f>
        <v>0.33304399400270079</v>
      </c>
      <c r="G107" s="1">
        <f>STDEV('ID-01'!C114,'ID-02'!C114,'ID-03'!D114,'ID-07'!B114,'ID-08'!D114,'ID-11'!D114,'ID-18'!F114,'ID-24'!F114,'ID-29'!G114,'ID-31'!B114,'ID-33'!F114,'ID-34'!G114,'ID-36'!F114,'ID-39'!G114,'ID-40'!G114,'ID-44'!E114,'ID-45'!G114,'ID-50'!B114,'ID-53'!D114,'ID-54'!C114,'ID-57'!F114,'ID-59'!E114,'ID-70'!D114,'ID-71'!F114)/SQRT('SAMPLE SIZE'!$F$4)</f>
        <v>0.30520264455663954</v>
      </c>
      <c r="H107" s="1">
        <f>STDEV('ID-03'!E114,'ID-11'!E114,'ID-13'!E114,'ID-15'!E114,'ID-16'!E114,'ID-18'!G114,'ID-24'!G114,'ID-29'!H114,'ID-30'!F114,'ID-31'!C114,'ID-33'!G114,'ID-34'!H114,'ID-40'!H114,'ID-44'!F114,'ID-45'!H114,'ID-54'!D114,'ID-57'!G114,'ID-59'!F114,'ID-70'!E114,'ID-71'!G114)/SQRT('SAMPLE SIZE'!$G$4)</f>
        <v>0.27021390450178701</v>
      </c>
      <c r="I107" s="1">
        <f>STDEV('ID-12'!C114,'ID-18'!H114,'ID-24'!H114,'ID-29'!I114,'ID-40'!I114,'ID-44'!G114,'ID-45'!I114,'ID-59'!G114)/SQRT('SAMPLE SIZE'!$H$4)</f>
        <v>0.36640266773929281</v>
      </c>
      <c r="J107" s="1">
        <f>STDEV('ID-31'!D114,'ID-40'!J114,'ID-44'!H114,'ID-45'!J114,'ID-57'!H114)/SQRT('SAMPLE SIZE'!$I$4)</f>
        <v>0.90628737889449162</v>
      </c>
      <c r="K107" s="1">
        <f>STDEV('ID-26'!E114,'ID-31'!E114,'ID-34'!I114,'ID-36'!G114,'ID-40'!K114,'ID-44'!I114,'ID-57'!I114)/SQRT('SAMPLE SIZE'!$J$4)</f>
        <v>0.89767166174489399</v>
      </c>
    </row>
    <row r="108" spans="1:11" x14ac:dyDescent="0.25">
      <c r="A108" s="1">
        <v>13</v>
      </c>
      <c r="B108" s="1">
        <f>STDEV('ID-11'!B115,'ID-13'!B115,'ID-14'!B115,'ID-15'!B115,'ID-24'!B115,'ID-26'!B115,'ID-29'!B115,'ID-30'!B115,'ID-32'!B115,'ID-33'!B115,'ID-34'!B115,'ID-37'!B115,'ID-38'!B115,'ID-39'!B115,'ID-40'!B115,'ID-44'!B115,'ID-45'!B115,'ID-53'!B115,'ID-57'!B115,'ID-59'!B115,'ID-70'!B115,'ID-71'!B115)/SQRT('SAMPLE SIZE'!$A$4)</f>
        <v>0.19563576045370373</v>
      </c>
      <c r="C108" s="1">
        <f>STDEV('ID-08'!B115,'ID-09'!B115,'ID-11'!C115,'ID-14'!C115,'ID-18'!B115,'ID-24'!C115,'ID-26'!C115,'ID-29'!C115,'ID-30'!C115,'ID-34'!C115,'ID-36'!B115,'ID-38'!C115,'ID-39'!C115,'ID-40'!C115,'ID-44'!C115,'ID-45'!C115,'ID-57'!C115,'ID-59'!C115)/SQRT('SAMPLE SIZE'!$B$4)</f>
        <v>0.26943732826842659</v>
      </c>
      <c r="D108" s="1">
        <f>STDEV('ID-13'!C115,'ID-14'!D115,'ID-15'!C115,'ID-16'!B115,'ID-18'!C115,'ID-26'!D115,'ID-29'!D115,'ID-30'!D115,'ID-33'!C115,'ID-34'!D115,'ID-36'!C115,'ID-37'!C115,'ID-38'!D115,'ID-39'!D115,'ID-40'!D115,'ID-45'!D115,'ID-59'!D115,'ID-71'!C115)/SQRT('SAMPLE SIZE'!$C$4)</f>
        <v>0.3811923459369313</v>
      </c>
      <c r="E108" s="1">
        <f>STDEV('ID-03'!B115,'ID-09'!C115,'ID-13'!D115,'ID-15'!D115,'ID-16'!C115,'ID-18'!D115,'ID-24'!D115,'ID-29'!E115,'ID-30'!E115,'ID-33'!D115,'ID-34'!E115,'ID-36'!D115,'ID-38'!E115,'ID-39'!E115,'ID-40'!E115,'ID-44'!D115,'ID-45'!E115,'ID-57'!D115,'ID-70'!C115,'ID-71'!D115)/SQRT('SAMPLE SIZE'!$D$4)</f>
        <v>0.30738831546215073</v>
      </c>
      <c r="F108" s="1">
        <f>STDEV('ID-01'!B115,'ID-02'!B115,'ID-03'!C115,'ID-06'!B115,'ID-08'!C115,'ID-09'!D115,'ID-12'!B115,'ID-16'!D115,'ID-18'!E115,'ID-24'!E115,'ID-29'!F115,'ID-33'!E115,'ID-34'!F115,'ID-36'!E115,'ID-38'!F115,'ID-39'!F115,'ID-40'!F115,'ID-45'!F115,'ID-53'!C115,'ID-54'!B115,'ID-57'!E115,'ID-71'!E115)/SQRT('SAMPLE SIZE'!$E$4)</f>
        <v>0.33324001761633659</v>
      </c>
      <c r="G108" s="1">
        <f>STDEV('ID-01'!C115,'ID-02'!C115,'ID-03'!D115,'ID-07'!B115,'ID-08'!D115,'ID-11'!D115,'ID-18'!F115,'ID-24'!F115,'ID-29'!G115,'ID-31'!B115,'ID-33'!F115,'ID-34'!G115,'ID-36'!F115,'ID-39'!G115,'ID-40'!G115,'ID-44'!E115,'ID-45'!G115,'ID-50'!B115,'ID-53'!D115,'ID-54'!C115,'ID-57'!F115,'ID-59'!E115,'ID-70'!D115,'ID-71'!F115)/SQRT('SAMPLE SIZE'!$F$4)</f>
        <v>0.30507983030727176</v>
      </c>
      <c r="H108" s="1">
        <f>STDEV('ID-03'!E115,'ID-11'!E115,'ID-13'!E115,'ID-15'!E115,'ID-16'!E115,'ID-18'!G115,'ID-24'!G115,'ID-29'!H115,'ID-30'!F115,'ID-31'!C115,'ID-33'!G115,'ID-34'!H115,'ID-40'!H115,'ID-44'!F115,'ID-45'!H115,'ID-54'!D115,'ID-57'!G115,'ID-59'!F115,'ID-70'!E115,'ID-71'!G115)/SQRT('SAMPLE SIZE'!$G$4)</f>
        <v>0.26940099098295894</v>
      </c>
      <c r="I108" s="1">
        <f>STDEV('ID-12'!C115,'ID-18'!H115,'ID-24'!H115,'ID-29'!I115,'ID-40'!I115,'ID-44'!G115,'ID-45'!I115,'ID-59'!G115)/SQRT('SAMPLE SIZE'!$H$4)</f>
        <v>0.36651639383326495</v>
      </c>
      <c r="J108" s="1">
        <f>STDEV('ID-31'!D115,'ID-40'!J115,'ID-44'!H115,'ID-45'!J115,'ID-57'!H115)/SQRT('SAMPLE SIZE'!$I$4)</f>
        <v>0.89865986173483026</v>
      </c>
      <c r="K108" s="1">
        <f>STDEV('ID-26'!E115,'ID-31'!E115,'ID-34'!I115,'ID-36'!G115,'ID-40'!K115,'ID-44'!I115,'ID-57'!I115)/SQRT('SAMPLE SIZE'!$J$4)</f>
        <v>0.90125129004976279</v>
      </c>
    </row>
    <row r="109" spans="1:11" x14ac:dyDescent="0.25">
      <c r="A109" s="1">
        <v>13.125</v>
      </c>
      <c r="B109" s="1">
        <f>STDEV('ID-11'!B116,'ID-13'!B116,'ID-14'!B116,'ID-15'!B116,'ID-24'!B116,'ID-26'!B116,'ID-29'!B116,'ID-30'!B116,'ID-32'!B116,'ID-33'!B116,'ID-34'!B116,'ID-37'!B116,'ID-38'!B116,'ID-39'!B116,'ID-40'!B116,'ID-44'!B116,'ID-45'!B116,'ID-53'!B116,'ID-57'!B116,'ID-59'!B116,'ID-70'!B116,'ID-71'!B116)/SQRT('SAMPLE SIZE'!$A$4)</f>
        <v>0.19473167184116325</v>
      </c>
      <c r="C109" s="1">
        <f>STDEV('ID-08'!B116,'ID-09'!B116,'ID-11'!C116,'ID-14'!C116,'ID-18'!B116,'ID-24'!C116,'ID-26'!C116,'ID-29'!C116,'ID-30'!C116,'ID-34'!C116,'ID-36'!B116,'ID-38'!C116,'ID-39'!C116,'ID-40'!C116,'ID-44'!C116,'ID-45'!C116,'ID-57'!C116,'ID-59'!C116)/SQRT('SAMPLE SIZE'!$B$4)</f>
        <v>0.26517221688089077</v>
      </c>
      <c r="D109" s="1">
        <f>STDEV('ID-13'!C116,'ID-14'!D116,'ID-15'!C116,'ID-16'!B116,'ID-18'!C116,'ID-26'!D116,'ID-29'!D116,'ID-30'!D116,'ID-33'!C116,'ID-34'!D116,'ID-36'!C116,'ID-37'!C116,'ID-38'!D116,'ID-39'!D116,'ID-40'!D116,'ID-45'!D116,'ID-59'!D116,'ID-71'!C116)/SQRT('SAMPLE SIZE'!$C$4)</f>
        <v>0.38637594213979271</v>
      </c>
      <c r="E109" s="1">
        <f>STDEV('ID-03'!B116,'ID-09'!C116,'ID-13'!D116,'ID-15'!D116,'ID-16'!C116,'ID-18'!D116,'ID-24'!D116,'ID-29'!E116,'ID-30'!E116,'ID-33'!D116,'ID-34'!E116,'ID-36'!D116,'ID-38'!E116,'ID-39'!E116,'ID-40'!E116,'ID-44'!D116,'ID-45'!E116,'ID-57'!D116,'ID-70'!C116,'ID-71'!D116)/SQRT('SAMPLE SIZE'!$D$4)</f>
        <v>0.3067519181780648</v>
      </c>
      <c r="F109" s="1">
        <f>STDEV('ID-01'!B116,'ID-02'!B116,'ID-03'!C116,'ID-06'!B116,'ID-08'!C116,'ID-09'!D116,'ID-12'!B116,'ID-16'!D116,'ID-18'!E116,'ID-24'!E116,'ID-29'!F116,'ID-33'!E116,'ID-34'!F116,'ID-36'!E116,'ID-38'!F116,'ID-39'!F116,'ID-40'!F116,'ID-45'!F116,'ID-53'!C116,'ID-54'!B116,'ID-57'!E116,'ID-71'!E116)/SQRT('SAMPLE SIZE'!$E$4)</f>
        <v>0.33344837972535707</v>
      </c>
      <c r="G109" s="1">
        <f>STDEV('ID-01'!C116,'ID-02'!C116,'ID-03'!D116,'ID-07'!B116,'ID-08'!D116,'ID-11'!D116,'ID-18'!F116,'ID-24'!F116,'ID-29'!G116,'ID-31'!B116,'ID-33'!F116,'ID-34'!G116,'ID-36'!F116,'ID-39'!G116,'ID-40'!G116,'ID-44'!E116,'ID-45'!G116,'ID-50'!B116,'ID-53'!D116,'ID-54'!C116,'ID-57'!F116,'ID-59'!E116,'ID-70'!D116,'ID-71'!F116)/SQRT('SAMPLE SIZE'!$F$4)</f>
        <v>0.30469098205209261</v>
      </c>
      <c r="H109" s="1">
        <f>STDEV('ID-03'!E116,'ID-11'!E116,'ID-13'!E116,'ID-15'!E116,'ID-16'!E116,'ID-18'!G116,'ID-24'!G116,'ID-29'!H116,'ID-30'!F116,'ID-31'!C116,'ID-33'!G116,'ID-34'!H116,'ID-40'!H116,'ID-44'!F116,'ID-45'!H116,'ID-54'!D116,'ID-57'!G116,'ID-59'!F116,'ID-70'!E116,'ID-71'!G116)/SQRT('SAMPLE SIZE'!$G$4)</f>
        <v>0.26742309947801352</v>
      </c>
      <c r="I109" s="1">
        <f>STDEV('ID-12'!C116,'ID-18'!H116,'ID-24'!H116,'ID-29'!I116,'ID-40'!I116,'ID-44'!G116,'ID-45'!I116,'ID-59'!G116)/SQRT('SAMPLE SIZE'!$H$4)</f>
        <v>0.37132470703254283</v>
      </c>
      <c r="J109" s="1">
        <f>STDEV('ID-31'!D116,'ID-40'!J116,'ID-44'!H116,'ID-45'!J116,'ID-57'!H116)/SQRT('SAMPLE SIZE'!$I$4)</f>
        <v>0.89770297102668728</v>
      </c>
      <c r="K109" s="1">
        <f>STDEV('ID-26'!E116,'ID-31'!E116,'ID-34'!I116,'ID-36'!G116,'ID-40'!K116,'ID-44'!I116,'ID-57'!I116)/SQRT('SAMPLE SIZE'!$J$4)</f>
        <v>0.90436406051719997</v>
      </c>
    </row>
    <row r="110" spans="1:11" x14ac:dyDescent="0.25">
      <c r="A110" s="1">
        <v>13.25</v>
      </c>
      <c r="B110" s="1">
        <f>STDEV('ID-11'!B117,'ID-13'!B117,'ID-14'!B117,'ID-15'!B117,'ID-24'!B117,'ID-26'!B117,'ID-29'!B117,'ID-30'!B117,'ID-32'!B117,'ID-33'!B117,'ID-34'!B117,'ID-37'!B117,'ID-38'!B117,'ID-39'!B117,'ID-40'!B117,'ID-44'!B117,'ID-45'!B117,'ID-53'!B117,'ID-57'!B117,'ID-59'!B117,'ID-70'!B117,'ID-71'!B117)/SQRT('SAMPLE SIZE'!$A$4)</f>
        <v>0.19526235875996301</v>
      </c>
      <c r="C110" s="1">
        <f>STDEV('ID-08'!B117,'ID-09'!B117,'ID-11'!C117,'ID-14'!C117,'ID-18'!B117,'ID-24'!C117,'ID-26'!C117,'ID-29'!C117,'ID-30'!C117,'ID-34'!C117,'ID-36'!B117,'ID-38'!C117,'ID-39'!C117,'ID-40'!C117,'ID-44'!C117,'ID-45'!C117,'ID-57'!C117,'ID-59'!C117)/SQRT('SAMPLE SIZE'!$B$4)</f>
        <v>0.26254997852027301</v>
      </c>
      <c r="D110" s="1">
        <f>STDEV('ID-13'!C117,'ID-14'!D117,'ID-15'!C117,'ID-16'!B117,'ID-18'!C117,'ID-26'!D117,'ID-29'!D117,'ID-30'!D117,'ID-33'!C117,'ID-34'!D117,'ID-36'!C117,'ID-37'!C117,'ID-38'!D117,'ID-39'!D117,'ID-40'!D117,'ID-45'!D117,'ID-59'!D117,'ID-71'!C117)/SQRT('SAMPLE SIZE'!$C$4)</f>
        <v>0.38266530259116693</v>
      </c>
      <c r="E110" s="1">
        <f>STDEV('ID-03'!B117,'ID-09'!C117,'ID-13'!D117,'ID-15'!D117,'ID-16'!C117,'ID-18'!D117,'ID-24'!D117,'ID-29'!E117,'ID-30'!E117,'ID-33'!D117,'ID-34'!E117,'ID-36'!D117,'ID-38'!E117,'ID-39'!E117,'ID-40'!E117,'ID-44'!D117,'ID-45'!E117,'ID-57'!D117,'ID-70'!C117,'ID-71'!D117)/SQRT('SAMPLE SIZE'!$D$4)</f>
        <v>0.3046972638877446</v>
      </c>
      <c r="F110" s="1">
        <f>STDEV('ID-01'!B117,'ID-02'!B117,'ID-03'!C117,'ID-06'!B117,'ID-08'!C117,'ID-09'!D117,'ID-12'!B117,'ID-16'!D117,'ID-18'!E117,'ID-24'!E117,'ID-29'!F117,'ID-33'!E117,'ID-34'!F117,'ID-36'!E117,'ID-38'!F117,'ID-39'!F117,'ID-40'!F117,'ID-45'!F117,'ID-53'!C117,'ID-54'!B117,'ID-57'!E117,'ID-71'!E117)/SQRT('SAMPLE SIZE'!$E$4)</f>
        <v>0.33323227603347499</v>
      </c>
      <c r="G110" s="1">
        <f>STDEV('ID-01'!C117,'ID-02'!C117,'ID-03'!D117,'ID-07'!B117,'ID-08'!D117,'ID-11'!D117,'ID-18'!F117,'ID-24'!F117,'ID-29'!G117,'ID-31'!B117,'ID-33'!F117,'ID-34'!G117,'ID-36'!F117,'ID-39'!G117,'ID-40'!G117,'ID-44'!E117,'ID-45'!G117,'ID-50'!B117,'ID-53'!D117,'ID-54'!C117,'ID-57'!F117,'ID-59'!E117,'ID-70'!D117,'ID-71'!F117)/SQRT('SAMPLE SIZE'!$F$4)</f>
        <v>0.30498569917224383</v>
      </c>
      <c r="H110" s="1">
        <f>STDEV('ID-03'!E117,'ID-11'!E117,'ID-13'!E117,'ID-15'!E117,'ID-16'!E117,'ID-18'!G117,'ID-24'!G117,'ID-29'!H117,'ID-30'!F117,'ID-31'!C117,'ID-33'!G117,'ID-34'!H117,'ID-40'!H117,'ID-44'!F117,'ID-45'!H117,'ID-54'!D117,'ID-57'!G117,'ID-59'!F117,'ID-70'!E117,'ID-71'!G117)/SQRT('SAMPLE SIZE'!$G$4)</f>
        <v>0.26782227566404748</v>
      </c>
      <c r="I110" s="1">
        <f>STDEV('ID-12'!C117,'ID-18'!H117,'ID-24'!H117,'ID-29'!I117,'ID-40'!I117,'ID-44'!G117,'ID-45'!I117,'ID-59'!G117)/SQRT('SAMPLE SIZE'!$H$4)</f>
        <v>0.37346681121624464</v>
      </c>
      <c r="J110" s="1">
        <f>STDEV('ID-31'!D117,'ID-40'!J117,'ID-44'!H117,'ID-45'!J117,'ID-57'!H117)/SQRT('SAMPLE SIZE'!$I$4)</f>
        <v>0.89611968084671134</v>
      </c>
      <c r="K110" s="1">
        <f>STDEV('ID-26'!E117,'ID-31'!E117,'ID-34'!I117,'ID-36'!G117,'ID-40'!K117,'ID-44'!I117,'ID-57'!I117)/SQRT('SAMPLE SIZE'!$J$4)</f>
        <v>0.90367279046988847</v>
      </c>
    </row>
    <row r="111" spans="1:11" x14ac:dyDescent="0.25">
      <c r="A111" s="1">
        <v>13.375</v>
      </c>
      <c r="B111" s="1">
        <f>STDEV('ID-11'!B118,'ID-13'!B118,'ID-14'!B118,'ID-15'!B118,'ID-24'!B118,'ID-26'!B118,'ID-29'!B118,'ID-30'!B118,'ID-32'!B118,'ID-33'!B118,'ID-34'!B118,'ID-37'!B118,'ID-38'!B118,'ID-39'!B118,'ID-40'!B118,'ID-44'!B118,'ID-45'!B118,'ID-53'!B118,'ID-57'!B118,'ID-59'!B118,'ID-70'!B118,'ID-71'!B118)/SQRT('SAMPLE SIZE'!$A$4)</f>
        <v>0.195267790958874</v>
      </c>
      <c r="C111" s="1">
        <f>STDEV('ID-08'!B118,'ID-09'!B118,'ID-11'!C118,'ID-14'!C118,'ID-18'!B118,'ID-24'!C118,'ID-26'!C118,'ID-29'!C118,'ID-30'!C118,'ID-34'!C118,'ID-36'!B118,'ID-38'!C118,'ID-39'!C118,'ID-40'!C118,'ID-44'!C118,'ID-45'!C118,'ID-57'!C118,'ID-59'!C118)/SQRT('SAMPLE SIZE'!$B$4)</f>
        <v>0.26113790110508611</v>
      </c>
      <c r="D111" s="1">
        <f>STDEV('ID-13'!C118,'ID-14'!D118,'ID-15'!C118,'ID-16'!B118,'ID-18'!C118,'ID-26'!D118,'ID-29'!D118,'ID-30'!D118,'ID-33'!C118,'ID-34'!D118,'ID-36'!C118,'ID-37'!C118,'ID-38'!D118,'ID-39'!D118,'ID-40'!D118,'ID-45'!D118,'ID-59'!D118,'ID-71'!C118)/SQRT('SAMPLE SIZE'!$C$4)</f>
        <v>0.38247075928555302</v>
      </c>
      <c r="E111" s="1">
        <f>STDEV('ID-03'!B118,'ID-09'!C118,'ID-13'!D118,'ID-15'!D118,'ID-16'!C118,'ID-18'!D118,'ID-24'!D118,'ID-29'!E118,'ID-30'!E118,'ID-33'!D118,'ID-34'!E118,'ID-36'!D118,'ID-38'!E118,'ID-39'!E118,'ID-40'!E118,'ID-44'!D118,'ID-45'!E118,'ID-57'!D118,'ID-70'!C118,'ID-71'!D118)/SQRT('SAMPLE SIZE'!$D$4)</f>
        <v>0.30670923629465952</v>
      </c>
      <c r="F111" s="1">
        <f>STDEV('ID-01'!B118,'ID-02'!B118,'ID-03'!C118,'ID-06'!B118,'ID-08'!C118,'ID-09'!D118,'ID-12'!B118,'ID-16'!D118,'ID-18'!E118,'ID-24'!E118,'ID-29'!F118,'ID-33'!E118,'ID-34'!F118,'ID-36'!E118,'ID-38'!F118,'ID-39'!F118,'ID-40'!F118,'ID-45'!F118,'ID-53'!C118,'ID-54'!B118,'ID-57'!E118,'ID-71'!E118)/SQRT('SAMPLE SIZE'!$E$4)</f>
        <v>0.33288846432263824</v>
      </c>
      <c r="G111" s="1">
        <f>STDEV('ID-01'!C118,'ID-02'!C118,'ID-03'!D118,'ID-07'!B118,'ID-08'!D118,'ID-11'!D118,'ID-18'!F118,'ID-24'!F118,'ID-29'!G118,'ID-31'!B118,'ID-33'!F118,'ID-34'!G118,'ID-36'!F118,'ID-39'!G118,'ID-40'!G118,'ID-44'!E118,'ID-45'!G118,'ID-50'!B118,'ID-53'!D118,'ID-54'!C118,'ID-57'!F118,'ID-59'!E118,'ID-70'!D118,'ID-71'!F118)/SQRT('SAMPLE SIZE'!$F$4)</f>
        <v>0.30535451821305948</v>
      </c>
      <c r="H111" s="1">
        <f>STDEV('ID-03'!E118,'ID-11'!E118,'ID-13'!E118,'ID-15'!E118,'ID-16'!E118,'ID-18'!G118,'ID-24'!G118,'ID-29'!H118,'ID-30'!F118,'ID-31'!C118,'ID-33'!G118,'ID-34'!H118,'ID-40'!H118,'ID-44'!F118,'ID-45'!H118,'ID-54'!D118,'ID-57'!G118,'ID-59'!F118,'ID-70'!E118,'ID-71'!G118)/SQRT('SAMPLE SIZE'!$G$4)</f>
        <v>0.26538308881546552</v>
      </c>
      <c r="I111" s="1">
        <f>STDEV('ID-12'!C118,'ID-18'!H118,'ID-24'!H118,'ID-29'!I118,'ID-40'!I118,'ID-44'!G118,'ID-45'!I118,'ID-59'!G118)/SQRT('SAMPLE SIZE'!$H$4)</f>
        <v>0.37183721888517596</v>
      </c>
      <c r="J111" s="1">
        <f>STDEV('ID-31'!D118,'ID-40'!J118,'ID-44'!H118,'ID-45'!J118,'ID-57'!H118)/SQRT('SAMPLE SIZE'!$I$4)</f>
        <v>0.89092781973216018</v>
      </c>
      <c r="K111" s="1">
        <f>STDEV('ID-26'!E118,'ID-31'!E118,'ID-34'!I118,'ID-36'!G118,'ID-40'!K118,'ID-44'!I118,'ID-57'!I118)/SQRT('SAMPLE SIZE'!$J$4)</f>
        <v>0.90375760914193648</v>
      </c>
    </row>
    <row r="112" spans="1:11" x14ac:dyDescent="0.25">
      <c r="A112" s="1">
        <v>13.5</v>
      </c>
      <c r="B112" s="1">
        <f>STDEV('ID-11'!B119,'ID-13'!B119,'ID-14'!B119,'ID-15'!B119,'ID-24'!B119,'ID-26'!B119,'ID-29'!B119,'ID-30'!B119,'ID-32'!B119,'ID-33'!B119,'ID-34'!B119,'ID-37'!B119,'ID-38'!B119,'ID-39'!B119,'ID-40'!B119,'ID-44'!B119,'ID-45'!B119,'ID-53'!B119,'ID-57'!B119,'ID-59'!B119,'ID-70'!B119,'ID-71'!B119)/SQRT('SAMPLE SIZE'!$A$4)</f>
        <v>0.19680352826811848</v>
      </c>
      <c r="C112" s="1">
        <f>STDEV('ID-08'!B119,'ID-09'!B119,'ID-11'!C119,'ID-14'!C119,'ID-18'!B119,'ID-24'!C119,'ID-26'!C119,'ID-29'!C119,'ID-30'!C119,'ID-34'!C119,'ID-36'!B119,'ID-38'!C119,'ID-39'!C119,'ID-40'!C119,'ID-44'!C119,'ID-45'!C119,'ID-57'!C119,'ID-59'!C119)/SQRT('SAMPLE SIZE'!$B$4)</f>
        <v>0.26006083458894452</v>
      </c>
      <c r="D112" s="1">
        <f>STDEV('ID-13'!C119,'ID-14'!D119,'ID-15'!C119,'ID-16'!B119,'ID-18'!C119,'ID-26'!D119,'ID-29'!D119,'ID-30'!D119,'ID-33'!C119,'ID-34'!D119,'ID-36'!C119,'ID-37'!C119,'ID-38'!D119,'ID-39'!D119,'ID-40'!D119,'ID-45'!D119,'ID-59'!D119,'ID-71'!C119)/SQRT('SAMPLE SIZE'!$C$4)</f>
        <v>0.38241971155253235</v>
      </c>
      <c r="E112" s="1">
        <f>STDEV('ID-03'!B119,'ID-09'!C119,'ID-13'!D119,'ID-15'!D119,'ID-16'!C119,'ID-18'!D119,'ID-24'!D119,'ID-29'!E119,'ID-30'!E119,'ID-33'!D119,'ID-34'!E119,'ID-36'!D119,'ID-38'!E119,'ID-39'!E119,'ID-40'!E119,'ID-44'!D119,'ID-45'!E119,'ID-57'!D119,'ID-70'!C119,'ID-71'!D119)/SQRT('SAMPLE SIZE'!$D$4)</f>
        <v>0.30314174655214632</v>
      </c>
      <c r="F112" s="1">
        <f>STDEV('ID-01'!B119,'ID-02'!B119,'ID-03'!C119,'ID-06'!B119,'ID-08'!C119,'ID-09'!D119,'ID-12'!B119,'ID-16'!D119,'ID-18'!E119,'ID-24'!E119,'ID-29'!F119,'ID-33'!E119,'ID-34'!F119,'ID-36'!E119,'ID-38'!F119,'ID-39'!F119,'ID-40'!F119,'ID-45'!F119,'ID-53'!C119,'ID-54'!B119,'ID-57'!E119,'ID-71'!E119)/SQRT('SAMPLE SIZE'!$E$4)</f>
        <v>0.33306663608108555</v>
      </c>
      <c r="G112" s="1">
        <f>STDEV('ID-01'!C119,'ID-02'!C119,'ID-03'!D119,'ID-07'!B119,'ID-08'!D119,'ID-11'!D119,'ID-18'!F119,'ID-24'!F119,'ID-29'!G119,'ID-31'!B119,'ID-33'!F119,'ID-34'!G119,'ID-36'!F119,'ID-39'!G119,'ID-40'!G119,'ID-44'!E119,'ID-45'!G119,'ID-50'!B119,'ID-53'!D119,'ID-54'!C119,'ID-57'!F119,'ID-59'!E119,'ID-70'!D119,'ID-71'!F119)/SQRT('SAMPLE SIZE'!$F$4)</f>
        <v>0.30875477388910938</v>
      </c>
      <c r="H112" s="1">
        <f>STDEV('ID-03'!E119,'ID-11'!E119,'ID-13'!E119,'ID-15'!E119,'ID-16'!E119,'ID-18'!G119,'ID-24'!G119,'ID-29'!H119,'ID-30'!F119,'ID-31'!C119,'ID-33'!G119,'ID-34'!H119,'ID-40'!H119,'ID-44'!F119,'ID-45'!H119,'ID-54'!D119,'ID-57'!G119,'ID-59'!F119,'ID-70'!E119,'ID-71'!G119)/SQRT('SAMPLE SIZE'!$G$4)</f>
        <v>0.26470265309734786</v>
      </c>
      <c r="I112" s="1">
        <f>STDEV('ID-12'!C119,'ID-18'!H119,'ID-24'!H119,'ID-29'!I119,'ID-40'!I119,'ID-44'!G119,'ID-45'!I119,'ID-59'!G119)/SQRT('SAMPLE SIZE'!$H$4)</f>
        <v>0.37739439056227675</v>
      </c>
      <c r="J112" s="1">
        <f>STDEV('ID-31'!D119,'ID-40'!J119,'ID-44'!H119,'ID-45'!J119,'ID-57'!H119)/SQRT('SAMPLE SIZE'!$I$4)</f>
        <v>0.86786547334951347</v>
      </c>
      <c r="K112" s="1">
        <f>STDEV('ID-26'!E119,'ID-31'!E119,'ID-34'!I119,'ID-36'!G119,'ID-40'!K119,'ID-44'!I119,'ID-57'!I119)/SQRT('SAMPLE SIZE'!$J$4)</f>
        <v>0.90021711034932894</v>
      </c>
    </row>
    <row r="113" spans="1:11" x14ac:dyDescent="0.25">
      <c r="A113" s="1">
        <v>13.625</v>
      </c>
      <c r="B113" s="1">
        <f>STDEV('ID-11'!B120,'ID-13'!B120,'ID-14'!B120,'ID-15'!B120,'ID-24'!B120,'ID-26'!B120,'ID-29'!B120,'ID-30'!B120,'ID-32'!B120,'ID-33'!B120,'ID-34'!B120,'ID-37'!B120,'ID-38'!B120,'ID-39'!B120,'ID-40'!B120,'ID-44'!B120,'ID-45'!B120,'ID-53'!B120,'ID-57'!B120,'ID-59'!B120,'ID-70'!B120,'ID-71'!B120)/SQRT('SAMPLE SIZE'!$A$4)</f>
        <v>0.19761831204321798</v>
      </c>
      <c r="C113" s="1">
        <f>STDEV('ID-08'!B120,'ID-09'!B120,'ID-11'!C120,'ID-14'!C120,'ID-18'!B120,'ID-24'!C120,'ID-26'!C120,'ID-29'!C120,'ID-30'!C120,'ID-34'!C120,'ID-36'!B120,'ID-38'!C120,'ID-39'!C120,'ID-40'!C120,'ID-44'!C120,'ID-45'!C120,'ID-57'!C120,'ID-59'!C120)/SQRT('SAMPLE SIZE'!$B$4)</f>
        <v>0.25313347780186146</v>
      </c>
      <c r="D113" s="1">
        <f>STDEV('ID-13'!C120,'ID-14'!D120,'ID-15'!C120,'ID-16'!B120,'ID-18'!C120,'ID-26'!D120,'ID-29'!D120,'ID-30'!D120,'ID-33'!C120,'ID-34'!D120,'ID-36'!C120,'ID-37'!C120,'ID-38'!D120,'ID-39'!D120,'ID-40'!D120,'ID-45'!D120,'ID-59'!D120,'ID-71'!C120)/SQRT('SAMPLE SIZE'!$C$4)</f>
        <v>0.38135560482871972</v>
      </c>
      <c r="E113" s="1">
        <f>STDEV('ID-03'!B120,'ID-09'!C120,'ID-13'!D120,'ID-15'!D120,'ID-16'!C120,'ID-18'!D120,'ID-24'!D120,'ID-29'!E120,'ID-30'!E120,'ID-33'!D120,'ID-34'!E120,'ID-36'!D120,'ID-38'!E120,'ID-39'!E120,'ID-40'!E120,'ID-44'!D120,'ID-45'!E120,'ID-57'!D120,'ID-70'!C120,'ID-71'!D120)/SQRT('SAMPLE SIZE'!$D$4)</f>
        <v>0.2965863915786196</v>
      </c>
      <c r="F113" s="1">
        <f>STDEV('ID-01'!B120,'ID-02'!B120,'ID-03'!C120,'ID-06'!B120,'ID-08'!C120,'ID-09'!D120,'ID-12'!B120,'ID-16'!D120,'ID-18'!E120,'ID-24'!E120,'ID-29'!F120,'ID-33'!E120,'ID-34'!F120,'ID-36'!E120,'ID-38'!F120,'ID-39'!F120,'ID-40'!F120,'ID-45'!F120,'ID-53'!C120,'ID-54'!B120,'ID-57'!E120,'ID-71'!E120)/SQRT('SAMPLE SIZE'!$E$4)</f>
        <v>0.33331910957796684</v>
      </c>
      <c r="G113" s="1">
        <f>STDEV('ID-01'!C120,'ID-02'!C120,'ID-03'!D120,'ID-07'!B120,'ID-08'!D120,'ID-11'!D120,'ID-18'!F120,'ID-24'!F120,'ID-29'!G120,'ID-31'!B120,'ID-33'!F120,'ID-34'!G120,'ID-36'!F120,'ID-39'!G120,'ID-40'!G120,'ID-44'!E120,'ID-45'!G120,'ID-50'!B120,'ID-53'!D120,'ID-54'!C120,'ID-57'!F120,'ID-59'!E120,'ID-70'!D120,'ID-71'!F120)/SQRT('SAMPLE SIZE'!$F$4)</f>
        <v>0.3090406684374965</v>
      </c>
      <c r="H113" s="1">
        <f>STDEV('ID-03'!E120,'ID-11'!E120,'ID-13'!E120,'ID-15'!E120,'ID-16'!E120,'ID-18'!G120,'ID-24'!G120,'ID-29'!H120,'ID-30'!F120,'ID-31'!C120,'ID-33'!G120,'ID-34'!H120,'ID-40'!H120,'ID-44'!F120,'ID-45'!H120,'ID-54'!D120,'ID-57'!G120,'ID-59'!F120,'ID-70'!E120,'ID-71'!G120)/SQRT('SAMPLE SIZE'!$G$4)</f>
        <v>0.26805226677684318</v>
      </c>
      <c r="I113" s="1">
        <f>STDEV('ID-12'!C120,'ID-18'!H120,'ID-24'!H120,'ID-29'!I120,'ID-40'!I120,'ID-44'!G120,'ID-45'!I120,'ID-59'!G120)/SQRT('SAMPLE SIZE'!$H$4)</f>
        <v>0.36945619050774064</v>
      </c>
      <c r="J113" s="1">
        <f>STDEV('ID-31'!D120,'ID-40'!J120,'ID-44'!H120,'ID-45'!J120,'ID-57'!H120)/SQRT('SAMPLE SIZE'!$I$4)</f>
        <v>0.87492520284862174</v>
      </c>
      <c r="K113" s="1">
        <f>STDEV('ID-26'!E120,'ID-31'!E120,'ID-34'!I120,'ID-36'!G120,'ID-40'!K120,'ID-44'!I120,'ID-57'!I120)/SQRT('SAMPLE SIZE'!$J$4)</f>
        <v>0.9019613076483608</v>
      </c>
    </row>
    <row r="114" spans="1:11" x14ac:dyDescent="0.25">
      <c r="A114" s="1">
        <v>13.75</v>
      </c>
      <c r="B114" s="1">
        <f>STDEV('ID-11'!B121,'ID-13'!B121,'ID-14'!B121,'ID-15'!B121,'ID-24'!B121,'ID-26'!B121,'ID-29'!B121,'ID-30'!B121,'ID-32'!B121,'ID-33'!B121,'ID-34'!B121,'ID-37'!B121,'ID-38'!B121,'ID-39'!B121,'ID-40'!B121,'ID-44'!B121,'ID-45'!B121,'ID-53'!B121,'ID-57'!B121,'ID-59'!B121,'ID-70'!B121,'ID-71'!B121)/SQRT('SAMPLE SIZE'!$A$4)</f>
        <v>0.19920983157114205</v>
      </c>
      <c r="C114" s="1">
        <f>STDEV('ID-08'!B121,'ID-09'!B121,'ID-11'!C121,'ID-14'!C121,'ID-18'!B121,'ID-24'!C121,'ID-26'!C121,'ID-29'!C121,'ID-30'!C121,'ID-34'!C121,'ID-36'!B121,'ID-38'!C121,'ID-39'!C121,'ID-40'!C121,'ID-44'!C121,'ID-45'!C121,'ID-57'!C121,'ID-59'!C121)/SQRT('SAMPLE SIZE'!$B$4)</f>
        <v>0.24988773522093316</v>
      </c>
      <c r="D114" s="1">
        <f>STDEV('ID-13'!C121,'ID-14'!D121,'ID-15'!C121,'ID-16'!B121,'ID-18'!C121,'ID-26'!D121,'ID-29'!D121,'ID-30'!D121,'ID-33'!C121,'ID-34'!D121,'ID-36'!C121,'ID-37'!C121,'ID-38'!D121,'ID-39'!D121,'ID-40'!D121,'ID-45'!D121,'ID-59'!D121,'ID-71'!C121)/SQRT('SAMPLE SIZE'!$C$4)</f>
        <v>0.38114639490857893</v>
      </c>
      <c r="E114" s="1">
        <f>STDEV('ID-03'!B121,'ID-09'!C121,'ID-13'!D121,'ID-15'!D121,'ID-16'!C121,'ID-18'!D121,'ID-24'!D121,'ID-29'!E121,'ID-30'!E121,'ID-33'!D121,'ID-34'!E121,'ID-36'!D121,'ID-38'!E121,'ID-39'!E121,'ID-40'!E121,'ID-44'!D121,'ID-45'!E121,'ID-57'!D121,'ID-70'!C121,'ID-71'!D121)/SQRT('SAMPLE SIZE'!$D$4)</f>
        <v>0.28989361113395307</v>
      </c>
      <c r="F114" s="1">
        <f>STDEV('ID-01'!B121,'ID-02'!B121,'ID-03'!C121,'ID-06'!B121,'ID-08'!C121,'ID-09'!D121,'ID-12'!B121,'ID-16'!D121,'ID-18'!E121,'ID-24'!E121,'ID-29'!F121,'ID-33'!E121,'ID-34'!F121,'ID-36'!E121,'ID-38'!F121,'ID-39'!F121,'ID-40'!F121,'ID-45'!F121,'ID-53'!C121,'ID-54'!B121,'ID-57'!E121,'ID-71'!E121)/SQRT('SAMPLE SIZE'!$E$4)</f>
        <v>0.33383555858712521</v>
      </c>
      <c r="G114" s="1">
        <f>STDEV('ID-01'!C121,'ID-02'!C121,'ID-03'!D121,'ID-07'!B121,'ID-08'!D121,'ID-11'!D121,'ID-18'!F121,'ID-24'!F121,'ID-29'!G121,'ID-31'!B121,'ID-33'!F121,'ID-34'!G121,'ID-36'!F121,'ID-39'!G121,'ID-40'!G121,'ID-44'!E121,'ID-45'!G121,'ID-50'!B121,'ID-53'!D121,'ID-54'!C121,'ID-57'!F121,'ID-59'!E121,'ID-70'!D121,'ID-71'!F121)/SQRT('SAMPLE SIZE'!$F$4)</f>
        <v>0.30992014711200577</v>
      </c>
      <c r="H114" s="1">
        <f>STDEV('ID-03'!E121,'ID-11'!E121,'ID-13'!E121,'ID-15'!E121,'ID-16'!E121,'ID-18'!G121,'ID-24'!G121,'ID-29'!H121,'ID-30'!F121,'ID-31'!C121,'ID-33'!G121,'ID-34'!H121,'ID-40'!H121,'ID-44'!F121,'ID-45'!H121,'ID-54'!D121,'ID-57'!G121,'ID-59'!F121,'ID-70'!E121,'ID-71'!G121)/SQRT('SAMPLE SIZE'!$G$4)</f>
        <v>0.26967788737290732</v>
      </c>
      <c r="I114" s="1">
        <f>STDEV('ID-12'!C121,'ID-18'!H121,'ID-24'!H121,'ID-29'!I121,'ID-40'!I121,'ID-44'!G121,'ID-45'!I121,'ID-59'!G121)/SQRT('SAMPLE SIZE'!$H$4)</f>
        <v>0.37206587989156076</v>
      </c>
      <c r="J114" s="1">
        <f>STDEV('ID-31'!D121,'ID-40'!J121,'ID-44'!H121,'ID-45'!J121,'ID-57'!H121)/SQRT('SAMPLE SIZE'!$I$4)</f>
        <v>0.86921198272984124</v>
      </c>
      <c r="K114" s="1">
        <f>STDEV('ID-26'!E121,'ID-31'!E121,'ID-34'!I121,'ID-36'!G121,'ID-40'!K121,'ID-44'!I121,'ID-57'!I121)/SQRT('SAMPLE SIZE'!$J$4)</f>
        <v>0.89882634254979166</v>
      </c>
    </row>
    <row r="115" spans="1:11" x14ac:dyDescent="0.25">
      <c r="A115" s="1">
        <v>13.875</v>
      </c>
      <c r="B115" s="1">
        <f>STDEV('ID-11'!B122,'ID-13'!B122,'ID-14'!B122,'ID-15'!B122,'ID-24'!B122,'ID-26'!B122,'ID-29'!B122,'ID-30'!B122,'ID-32'!B122,'ID-33'!B122,'ID-34'!B122,'ID-37'!B122,'ID-38'!B122,'ID-39'!B122,'ID-40'!B122,'ID-44'!B122,'ID-45'!B122,'ID-53'!B122,'ID-57'!B122,'ID-59'!B122,'ID-70'!B122,'ID-71'!B122)/SQRT('SAMPLE SIZE'!$A$4)</f>
        <v>0.19836779264575111</v>
      </c>
      <c r="C115" s="1">
        <f>STDEV('ID-08'!B122,'ID-09'!B122,'ID-11'!C122,'ID-14'!C122,'ID-18'!B122,'ID-24'!C122,'ID-26'!C122,'ID-29'!C122,'ID-30'!C122,'ID-34'!C122,'ID-36'!B122,'ID-38'!C122,'ID-39'!C122,'ID-40'!C122,'ID-44'!C122,'ID-45'!C122,'ID-57'!C122,'ID-59'!C122)/SQRT('SAMPLE SIZE'!$B$4)</f>
        <v>0.25114244512412909</v>
      </c>
      <c r="D115" s="1">
        <f>STDEV('ID-13'!C122,'ID-14'!D122,'ID-15'!C122,'ID-16'!B122,'ID-18'!C122,'ID-26'!D122,'ID-29'!D122,'ID-30'!D122,'ID-33'!C122,'ID-34'!D122,'ID-36'!C122,'ID-37'!C122,'ID-38'!D122,'ID-39'!D122,'ID-40'!D122,'ID-45'!D122,'ID-59'!D122,'ID-71'!C122)/SQRT('SAMPLE SIZE'!$C$4)</f>
        <v>0.38293808325201778</v>
      </c>
      <c r="E115" s="1">
        <f>STDEV('ID-03'!B122,'ID-09'!C122,'ID-13'!D122,'ID-15'!D122,'ID-16'!C122,'ID-18'!D122,'ID-24'!D122,'ID-29'!E122,'ID-30'!E122,'ID-33'!D122,'ID-34'!E122,'ID-36'!D122,'ID-38'!E122,'ID-39'!E122,'ID-40'!E122,'ID-44'!D122,'ID-45'!E122,'ID-57'!D122,'ID-70'!C122,'ID-71'!D122)/SQRT('SAMPLE SIZE'!$D$4)</f>
        <v>0.28801340393863756</v>
      </c>
      <c r="F115" s="1">
        <f>STDEV('ID-01'!B122,'ID-02'!B122,'ID-03'!C122,'ID-06'!B122,'ID-08'!C122,'ID-09'!D122,'ID-12'!B122,'ID-16'!D122,'ID-18'!E122,'ID-24'!E122,'ID-29'!F122,'ID-33'!E122,'ID-34'!F122,'ID-36'!E122,'ID-38'!F122,'ID-39'!F122,'ID-40'!F122,'ID-45'!F122,'ID-53'!C122,'ID-54'!B122,'ID-57'!E122,'ID-71'!E122)/SQRT('SAMPLE SIZE'!$E$4)</f>
        <v>0.3348138389832585</v>
      </c>
      <c r="G115" s="1">
        <f>STDEV('ID-01'!C122,'ID-02'!C122,'ID-03'!D122,'ID-07'!B122,'ID-08'!D122,'ID-11'!D122,'ID-18'!F122,'ID-24'!F122,'ID-29'!G122,'ID-31'!B122,'ID-33'!F122,'ID-34'!G122,'ID-36'!F122,'ID-39'!G122,'ID-40'!G122,'ID-44'!E122,'ID-45'!G122,'ID-50'!B122,'ID-53'!D122,'ID-54'!C122,'ID-57'!F122,'ID-59'!E122,'ID-70'!D122,'ID-71'!F122)/SQRT('SAMPLE SIZE'!$F$4)</f>
        <v>0.31124236916551162</v>
      </c>
      <c r="H115" s="1">
        <f>STDEV('ID-03'!E122,'ID-11'!E122,'ID-13'!E122,'ID-15'!E122,'ID-16'!E122,'ID-18'!G122,'ID-24'!G122,'ID-29'!H122,'ID-30'!F122,'ID-31'!C122,'ID-33'!G122,'ID-34'!H122,'ID-40'!H122,'ID-44'!F122,'ID-45'!H122,'ID-54'!D122,'ID-57'!G122,'ID-59'!F122,'ID-70'!E122,'ID-71'!G122)/SQRT('SAMPLE SIZE'!$G$4)</f>
        <v>0.27307036423064207</v>
      </c>
      <c r="I115" s="1">
        <f>STDEV('ID-12'!C122,'ID-18'!H122,'ID-24'!H122,'ID-29'!I122,'ID-40'!I122,'ID-44'!G122,'ID-45'!I122,'ID-59'!G122)/SQRT('SAMPLE SIZE'!$H$4)</f>
        <v>0.37177367978943654</v>
      </c>
      <c r="J115" s="1">
        <f>STDEV('ID-31'!D122,'ID-40'!J122,'ID-44'!H122,'ID-45'!J122,'ID-57'!H122)/SQRT('SAMPLE SIZE'!$I$4)</f>
        <v>0.84088094963051896</v>
      </c>
      <c r="K115" s="1">
        <f>STDEV('ID-26'!E122,'ID-31'!E122,'ID-34'!I122,'ID-36'!G122,'ID-40'!K122,'ID-44'!I122,'ID-57'!I122)/SQRT('SAMPLE SIZE'!$J$4)</f>
        <v>0.89581296905082697</v>
      </c>
    </row>
    <row r="116" spans="1:11" x14ac:dyDescent="0.25">
      <c r="A116" s="1">
        <v>14</v>
      </c>
      <c r="B116" s="1">
        <f>STDEV('ID-11'!B123,'ID-13'!B123,'ID-14'!B123,'ID-15'!B123,'ID-24'!B123,'ID-26'!B123,'ID-29'!B123,'ID-30'!B123,'ID-32'!B123,'ID-33'!B123,'ID-34'!B123,'ID-37'!B123,'ID-38'!B123,'ID-39'!B123,'ID-40'!B123,'ID-44'!B123,'ID-45'!B123,'ID-53'!B123,'ID-57'!B123,'ID-59'!B123,'ID-70'!B123,'ID-71'!B123)/SQRT('SAMPLE SIZE'!$A$4)</f>
        <v>0.19661539621744753</v>
      </c>
      <c r="C116" s="1">
        <f>STDEV('ID-08'!B123,'ID-09'!B123,'ID-11'!C123,'ID-14'!C123,'ID-18'!B123,'ID-24'!C123,'ID-26'!C123,'ID-29'!C123,'ID-30'!C123,'ID-34'!C123,'ID-36'!B123,'ID-38'!C123,'ID-39'!C123,'ID-40'!C123,'ID-44'!C123,'ID-45'!C123,'ID-57'!C123,'ID-59'!C123)/SQRT('SAMPLE SIZE'!$B$4)</f>
        <v>0.25180621318042407</v>
      </c>
      <c r="D116" s="1">
        <f>STDEV('ID-13'!C123,'ID-14'!D123,'ID-15'!C123,'ID-16'!B123,'ID-18'!C123,'ID-26'!D123,'ID-29'!D123,'ID-30'!D123,'ID-33'!C123,'ID-34'!D123,'ID-36'!C123,'ID-37'!C123,'ID-38'!D123,'ID-39'!D123,'ID-40'!D123,'ID-45'!D123,'ID-59'!D123,'ID-71'!C123)/SQRT('SAMPLE SIZE'!$C$4)</f>
        <v>0.37875305344100352</v>
      </c>
      <c r="E116" s="1">
        <f>STDEV('ID-03'!B123,'ID-09'!C123,'ID-13'!D123,'ID-15'!D123,'ID-16'!C123,'ID-18'!D123,'ID-24'!D123,'ID-29'!E123,'ID-30'!E123,'ID-33'!D123,'ID-34'!E123,'ID-36'!D123,'ID-38'!E123,'ID-39'!E123,'ID-40'!E123,'ID-44'!D123,'ID-45'!E123,'ID-57'!D123,'ID-70'!C123,'ID-71'!D123)/SQRT('SAMPLE SIZE'!$D$4)</f>
        <v>0.29226404504759901</v>
      </c>
      <c r="F116" s="1">
        <f>STDEV('ID-01'!B123,'ID-02'!B123,'ID-03'!C123,'ID-06'!B123,'ID-08'!C123,'ID-09'!D123,'ID-12'!B123,'ID-16'!D123,'ID-18'!E123,'ID-24'!E123,'ID-29'!F123,'ID-33'!E123,'ID-34'!F123,'ID-36'!E123,'ID-38'!F123,'ID-39'!F123,'ID-40'!F123,'ID-45'!F123,'ID-53'!C123,'ID-54'!B123,'ID-57'!E123,'ID-71'!E123)/SQRT('SAMPLE SIZE'!$E$4)</f>
        <v>0.33498568675104584</v>
      </c>
      <c r="G116" s="1">
        <f>STDEV('ID-01'!C123,'ID-02'!C123,'ID-03'!D123,'ID-07'!B123,'ID-08'!D123,'ID-11'!D123,'ID-18'!F123,'ID-24'!F123,'ID-29'!G123,'ID-31'!B123,'ID-33'!F123,'ID-34'!G123,'ID-36'!F123,'ID-39'!G123,'ID-40'!G123,'ID-44'!E123,'ID-45'!G123,'ID-50'!B123,'ID-53'!D123,'ID-54'!C123,'ID-57'!F123,'ID-59'!E123,'ID-70'!D123,'ID-71'!F123)/SQRT('SAMPLE SIZE'!$F$4)</f>
        <v>0.31187194333104212</v>
      </c>
      <c r="H116" s="1">
        <f>STDEV('ID-03'!E123,'ID-11'!E123,'ID-13'!E123,'ID-15'!E123,'ID-16'!E123,'ID-18'!G123,'ID-24'!G123,'ID-29'!H123,'ID-30'!F123,'ID-31'!C123,'ID-33'!G123,'ID-34'!H123,'ID-40'!H123,'ID-44'!F123,'ID-45'!H123,'ID-54'!D123,'ID-57'!G123,'ID-59'!F123,'ID-70'!E123,'ID-71'!G123)/SQRT('SAMPLE SIZE'!$G$4)</f>
        <v>0.27837397347250764</v>
      </c>
      <c r="I116" s="1">
        <f>STDEV('ID-12'!C123,'ID-18'!H123,'ID-24'!H123,'ID-29'!I123,'ID-40'!I123,'ID-44'!G123,'ID-45'!I123,'ID-59'!G123)/SQRT('SAMPLE SIZE'!$H$4)</f>
        <v>0.37476850700001496</v>
      </c>
      <c r="J116" s="1">
        <f>STDEV('ID-31'!D123,'ID-40'!J123,'ID-44'!H123,'ID-45'!J123,'ID-57'!H123)/SQRT('SAMPLE SIZE'!$I$4)</f>
        <v>0.838905254459415</v>
      </c>
      <c r="K116" s="1">
        <f>STDEV('ID-26'!E123,'ID-31'!E123,'ID-34'!I123,'ID-36'!G123,'ID-40'!K123,'ID-44'!I123,'ID-57'!I123)/SQRT('SAMPLE SIZE'!$J$4)</f>
        <v>0.89198758399871858</v>
      </c>
    </row>
    <row r="117" spans="1:11" x14ac:dyDescent="0.25">
      <c r="A117" s="1">
        <v>14.125</v>
      </c>
      <c r="B117" s="1">
        <f>STDEV('ID-11'!B124,'ID-13'!B124,'ID-14'!B124,'ID-15'!B124,'ID-24'!B124,'ID-26'!B124,'ID-29'!B124,'ID-30'!B124,'ID-32'!B124,'ID-33'!B124,'ID-34'!B124,'ID-37'!B124,'ID-38'!B124,'ID-39'!B124,'ID-40'!B124,'ID-44'!B124,'ID-45'!B124,'ID-53'!B124,'ID-57'!B124,'ID-59'!B124,'ID-70'!B124,'ID-71'!B124)/SQRT('SAMPLE SIZE'!$A$4)</f>
        <v>0.19806968701807734</v>
      </c>
      <c r="C117" s="1">
        <f>STDEV('ID-08'!B124,'ID-09'!B124,'ID-11'!C124,'ID-14'!C124,'ID-18'!B124,'ID-24'!C124,'ID-26'!C124,'ID-29'!C124,'ID-30'!C124,'ID-34'!C124,'ID-36'!B124,'ID-38'!C124,'ID-39'!C124,'ID-40'!C124,'ID-44'!C124,'ID-45'!C124,'ID-57'!C124,'ID-59'!C124)/SQRT('SAMPLE SIZE'!$B$4)</f>
        <v>0.25420914810158868</v>
      </c>
      <c r="D117" s="1">
        <f>STDEV('ID-13'!C124,'ID-14'!D124,'ID-15'!C124,'ID-16'!B124,'ID-18'!C124,'ID-26'!D124,'ID-29'!D124,'ID-30'!D124,'ID-33'!C124,'ID-34'!D124,'ID-36'!C124,'ID-37'!C124,'ID-38'!D124,'ID-39'!D124,'ID-40'!D124,'ID-45'!D124,'ID-59'!D124,'ID-71'!C124)/SQRT('SAMPLE SIZE'!$C$4)</f>
        <v>0.38165647288858456</v>
      </c>
      <c r="E117" s="1">
        <f>STDEV('ID-03'!B124,'ID-09'!C124,'ID-13'!D124,'ID-15'!D124,'ID-16'!C124,'ID-18'!D124,'ID-24'!D124,'ID-29'!E124,'ID-30'!E124,'ID-33'!D124,'ID-34'!E124,'ID-36'!D124,'ID-38'!E124,'ID-39'!E124,'ID-40'!E124,'ID-44'!D124,'ID-45'!E124,'ID-57'!D124,'ID-70'!C124,'ID-71'!D124)/SQRT('SAMPLE SIZE'!$D$4)</f>
        <v>0.29209658664910065</v>
      </c>
      <c r="F117" s="1">
        <f>STDEV('ID-01'!B124,'ID-02'!B124,'ID-03'!C124,'ID-06'!B124,'ID-08'!C124,'ID-09'!D124,'ID-12'!B124,'ID-16'!D124,'ID-18'!E124,'ID-24'!E124,'ID-29'!F124,'ID-33'!E124,'ID-34'!F124,'ID-36'!E124,'ID-38'!F124,'ID-39'!F124,'ID-40'!F124,'ID-45'!F124,'ID-53'!C124,'ID-54'!B124,'ID-57'!E124,'ID-71'!E124)/SQRT('SAMPLE SIZE'!$E$4)</f>
        <v>0.3355895717744003</v>
      </c>
      <c r="G117" s="1">
        <f>STDEV('ID-01'!C124,'ID-02'!C124,'ID-03'!D124,'ID-07'!B124,'ID-08'!D124,'ID-11'!D124,'ID-18'!F124,'ID-24'!F124,'ID-29'!G124,'ID-31'!B124,'ID-33'!F124,'ID-34'!G124,'ID-36'!F124,'ID-39'!G124,'ID-40'!G124,'ID-44'!E124,'ID-45'!G124,'ID-50'!B124,'ID-53'!D124,'ID-54'!C124,'ID-57'!F124,'ID-59'!E124,'ID-70'!D124,'ID-71'!F124)/SQRT('SAMPLE SIZE'!$F$4)</f>
        <v>0.3122610184468036</v>
      </c>
      <c r="H117" s="1">
        <f>STDEV('ID-03'!E124,'ID-11'!E124,'ID-13'!E124,'ID-15'!E124,'ID-16'!E124,'ID-18'!G124,'ID-24'!G124,'ID-29'!H124,'ID-30'!F124,'ID-31'!C124,'ID-33'!G124,'ID-34'!H124,'ID-40'!H124,'ID-44'!F124,'ID-45'!H124,'ID-54'!D124,'ID-57'!G124,'ID-59'!F124,'ID-70'!E124,'ID-71'!G124)/SQRT('SAMPLE SIZE'!$G$4)</f>
        <v>0.27950119357581726</v>
      </c>
      <c r="I117" s="1">
        <f>STDEV('ID-12'!C124,'ID-18'!H124,'ID-24'!H124,'ID-29'!I124,'ID-40'!I124,'ID-44'!G124,'ID-45'!I124,'ID-59'!G124)/SQRT('SAMPLE SIZE'!$H$4)</f>
        <v>0.37139321812248249</v>
      </c>
      <c r="J117" s="1">
        <f>STDEV('ID-31'!D124,'ID-40'!J124,'ID-44'!H124,'ID-45'!J124,'ID-57'!H124)/SQRT('SAMPLE SIZE'!$I$4)</f>
        <v>0.84657019031313629</v>
      </c>
      <c r="K117" s="1">
        <f>STDEV('ID-26'!E124,'ID-31'!E124,'ID-34'!I124,'ID-36'!G124,'ID-40'!K124,'ID-44'!I124,'ID-57'!I124)/SQRT('SAMPLE SIZE'!$J$4)</f>
        <v>0.88536882689339813</v>
      </c>
    </row>
    <row r="118" spans="1:11" x14ac:dyDescent="0.25">
      <c r="A118" s="1">
        <v>14.25</v>
      </c>
      <c r="B118" s="1">
        <f>STDEV('ID-11'!B125,'ID-13'!B125,'ID-14'!B125,'ID-15'!B125,'ID-24'!B125,'ID-26'!B125,'ID-29'!B125,'ID-30'!B125,'ID-32'!B125,'ID-33'!B125,'ID-34'!B125,'ID-37'!B125,'ID-38'!B125,'ID-39'!B125,'ID-40'!B125,'ID-44'!B125,'ID-45'!B125,'ID-53'!B125,'ID-57'!B125,'ID-59'!B125,'ID-70'!B125,'ID-71'!B125)/SQRT('SAMPLE SIZE'!$A$4)</f>
        <v>0.19791628233653211</v>
      </c>
      <c r="C118" s="1">
        <f>STDEV('ID-08'!B125,'ID-09'!B125,'ID-11'!C125,'ID-14'!C125,'ID-18'!B125,'ID-24'!C125,'ID-26'!C125,'ID-29'!C125,'ID-30'!C125,'ID-34'!C125,'ID-36'!B125,'ID-38'!C125,'ID-39'!C125,'ID-40'!C125,'ID-44'!C125,'ID-45'!C125,'ID-57'!C125,'ID-59'!C125)/SQRT('SAMPLE SIZE'!$B$4)</f>
        <v>0.25272355498450289</v>
      </c>
      <c r="D118" s="1">
        <f>STDEV('ID-13'!C125,'ID-14'!D125,'ID-15'!C125,'ID-16'!B125,'ID-18'!C125,'ID-26'!D125,'ID-29'!D125,'ID-30'!D125,'ID-33'!C125,'ID-34'!D125,'ID-36'!C125,'ID-37'!C125,'ID-38'!D125,'ID-39'!D125,'ID-40'!D125,'ID-45'!D125,'ID-59'!D125,'ID-71'!C125)/SQRT('SAMPLE SIZE'!$C$4)</f>
        <v>0.37736607135923844</v>
      </c>
      <c r="E118" s="1">
        <f>STDEV('ID-03'!B125,'ID-09'!C125,'ID-13'!D125,'ID-15'!D125,'ID-16'!C125,'ID-18'!D125,'ID-24'!D125,'ID-29'!E125,'ID-30'!E125,'ID-33'!D125,'ID-34'!E125,'ID-36'!D125,'ID-38'!E125,'ID-39'!E125,'ID-40'!E125,'ID-44'!D125,'ID-45'!E125,'ID-57'!D125,'ID-70'!C125,'ID-71'!D125)/SQRT('SAMPLE SIZE'!$D$4)</f>
        <v>0.29122587965372515</v>
      </c>
      <c r="F118" s="1">
        <f>STDEV('ID-01'!B125,'ID-02'!B125,'ID-03'!C125,'ID-06'!B125,'ID-08'!C125,'ID-09'!D125,'ID-12'!B125,'ID-16'!D125,'ID-18'!E125,'ID-24'!E125,'ID-29'!F125,'ID-33'!E125,'ID-34'!F125,'ID-36'!E125,'ID-38'!F125,'ID-39'!F125,'ID-40'!F125,'ID-45'!F125,'ID-53'!C125,'ID-54'!B125,'ID-57'!E125,'ID-71'!E125)/SQRT('SAMPLE SIZE'!$E$4)</f>
        <v>0.33634181017240694</v>
      </c>
      <c r="G118" s="1">
        <f>STDEV('ID-01'!C125,'ID-02'!C125,'ID-03'!D125,'ID-07'!B125,'ID-08'!D125,'ID-11'!D125,'ID-18'!F125,'ID-24'!F125,'ID-29'!G125,'ID-31'!B125,'ID-33'!F125,'ID-34'!G125,'ID-36'!F125,'ID-39'!G125,'ID-40'!G125,'ID-44'!E125,'ID-45'!G125,'ID-50'!B125,'ID-53'!D125,'ID-54'!C125,'ID-57'!F125,'ID-59'!E125,'ID-70'!D125,'ID-71'!F125)/SQRT('SAMPLE SIZE'!$F$4)</f>
        <v>0.31397951630846876</v>
      </c>
      <c r="H118" s="1">
        <f>STDEV('ID-03'!E125,'ID-11'!E125,'ID-13'!E125,'ID-15'!E125,'ID-16'!E125,'ID-18'!G125,'ID-24'!G125,'ID-29'!H125,'ID-30'!F125,'ID-31'!C125,'ID-33'!G125,'ID-34'!H125,'ID-40'!H125,'ID-44'!F125,'ID-45'!H125,'ID-54'!D125,'ID-57'!G125,'ID-59'!F125,'ID-70'!E125,'ID-71'!G125)/SQRT('SAMPLE SIZE'!$G$4)</f>
        <v>0.28098568464067719</v>
      </c>
      <c r="I118" s="1">
        <f>STDEV('ID-12'!C125,'ID-18'!H125,'ID-24'!H125,'ID-29'!I125,'ID-40'!I125,'ID-44'!G125,'ID-45'!I125,'ID-59'!G125)/SQRT('SAMPLE SIZE'!$H$4)</f>
        <v>0.36870055140670482</v>
      </c>
      <c r="J118" s="1">
        <f>STDEV('ID-31'!D125,'ID-40'!J125,'ID-44'!H125,'ID-45'!J125,'ID-57'!H125)/SQRT('SAMPLE SIZE'!$I$4)</f>
        <v>0.8497170041049833</v>
      </c>
      <c r="K118" s="1">
        <f>STDEV('ID-26'!E125,'ID-31'!E125,'ID-34'!I125,'ID-36'!G125,'ID-40'!K125,'ID-44'!I125,'ID-57'!I125)/SQRT('SAMPLE SIZE'!$J$4)</f>
        <v>0.8836382631577715</v>
      </c>
    </row>
    <row r="119" spans="1:11" x14ac:dyDescent="0.25">
      <c r="A119" s="1">
        <v>14.375</v>
      </c>
      <c r="B119" s="1">
        <f>STDEV('ID-11'!B126,'ID-13'!B126,'ID-14'!B126,'ID-15'!B126,'ID-24'!B126,'ID-26'!B126,'ID-29'!B126,'ID-30'!B126,'ID-32'!B126,'ID-33'!B126,'ID-34'!B126,'ID-37'!B126,'ID-38'!B126,'ID-39'!B126,'ID-40'!B126,'ID-44'!B126,'ID-45'!B126,'ID-53'!B126,'ID-57'!B126,'ID-59'!B126,'ID-70'!B126,'ID-71'!B126)/SQRT('SAMPLE SIZE'!$A$4)</f>
        <v>0.1966601646777397</v>
      </c>
      <c r="C119" s="1">
        <f>STDEV('ID-08'!B126,'ID-09'!B126,'ID-11'!C126,'ID-14'!C126,'ID-18'!B126,'ID-24'!C126,'ID-26'!C126,'ID-29'!C126,'ID-30'!C126,'ID-34'!C126,'ID-36'!B126,'ID-38'!C126,'ID-39'!C126,'ID-40'!C126,'ID-44'!C126,'ID-45'!C126,'ID-57'!C126,'ID-59'!C126)/SQRT('SAMPLE SIZE'!$B$4)</f>
        <v>0.25250207843577976</v>
      </c>
      <c r="D119" s="1">
        <f>STDEV('ID-13'!C126,'ID-14'!D126,'ID-15'!C126,'ID-16'!B126,'ID-18'!C126,'ID-26'!D126,'ID-29'!D126,'ID-30'!D126,'ID-33'!C126,'ID-34'!D126,'ID-36'!C126,'ID-37'!C126,'ID-38'!D126,'ID-39'!D126,'ID-40'!D126,'ID-45'!D126,'ID-59'!D126,'ID-71'!C126)/SQRT('SAMPLE SIZE'!$C$4)</f>
        <v>0.37171754626356668</v>
      </c>
      <c r="E119" s="1">
        <f>STDEV('ID-03'!B126,'ID-09'!C126,'ID-13'!D126,'ID-15'!D126,'ID-16'!C126,'ID-18'!D126,'ID-24'!D126,'ID-29'!E126,'ID-30'!E126,'ID-33'!D126,'ID-34'!E126,'ID-36'!D126,'ID-38'!E126,'ID-39'!E126,'ID-40'!E126,'ID-44'!D126,'ID-45'!E126,'ID-57'!D126,'ID-70'!C126,'ID-71'!D126)/SQRT('SAMPLE SIZE'!$D$4)</f>
        <v>0.29064162894646389</v>
      </c>
      <c r="F119" s="1">
        <f>STDEV('ID-01'!B126,'ID-02'!B126,'ID-03'!C126,'ID-06'!B126,'ID-08'!C126,'ID-09'!D126,'ID-12'!B126,'ID-16'!D126,'ID-18'!E126,'ID-24'!E126,'ID-29'!F126,'ID-33'!E126,'ID-34'!F126,'ID-36'!E126,'ID-38'!F126,'ID-39'!F126,'ID-40'!F126,'ID-45'!F126,'ID-53'!C126,'ID-54'!B126,'ID-57'!E126,'ID-71'!E126)/SQRT('SAMPLE SIZE'!$E$4)</f>
        <v>0.3364008760661964</v>
      </c>
      <c r="G119" s="1">
        <f>STDEV('ID-01'!C126,'ID-02'!C126,'ID-03'!D126,'ID-07'!B126,'ID-08'!D126,'ID-11'!D126,'ID-18'!F126,'ID-24'!F126,'ID-29'!G126,'ID-31'!B126,'ID-33'!F126,'ID-34'!G126,'ID-36'!F126,'ID-39'!G126,'ID-40'!G126,'ID-44'!E126,'ID-45'!G126,'ID-50'!B126,'ID-53'!D126,'ID-54'!C126,'ID-57'!F126,'ID-59'!E126,'ID-70'!D126,'ID-71'!F126)/SQRT('SAMPLE SIZE'!$F$4)</f>
        <v>0.31553132811545082</v>
      </c>
      <c r="H119" s="1">
        <f>STDEV('ID-03'!E126,'ID-11'!E126,'ID-13'!E126,'ID-15'!E126,'ID-16'!E126,'ID-18'!G126,'ID-24'!G126,'ID-29'!H126,'ID-30'!F126,'ID-31'!C126,'ID-33'!G126,'ID-34'!H126,'ID-40'!H126,'ID-44'!F126,'ID-45'!H126,'ID-54'!D126,'ID-57'!G126,'ID-59'!F126,'ID-70'!E126,'ID-71'!G126)/SQRT('SAMPLE SIZE'!$G$4)</f>
        <v>0.28058283154036395</v>
      </c>
      <c r="I119" s="1">
        <f>STDEV('ID-12'!C126,'ID-18'!H126,'ID-24'!H126,'ID-29'!I126,'ID-40'!I126,'ID-44'!G126,'ID-45'!I126,'ID-59'!G126)/SQRT('SAMPLE SIZE'!$H$4)</f>
        <v>0.35910032816974469</v>
      </c>
      <c r="J119" s="1">
        <f>STDEV('ID-31'!D126,'ID-40'!J126,'ID-44'!H126,'ID-45'!J126,'ID-57'!H126)/SQRT('SAMPLE SIZE'!$I$4)</f>
        <v>0.86756094730602429</v>
      </c>
      <c r="K119" s="1">
        <f>STDEV('ID-26'!E126,'ID-31'!E126,'ID-34'!I126,'ID-36'!G126,'ID-40'!K126,'ID-44'!I126,'ID-57'!I126)/SQRT('SAMPLE SIZE'!$J$4)</f>
        <v>0.88014695699973766</v>
      </c>
    </row>
    <row r="120" spans="1:11" x14ac:dyDescent="0.25">
      <c r="A120" s="1">
        <v>14.5</v>
      </c>
      <c r="B120" s="1">
        <f>STDEV('ID-11'!B127,'ID-13'!B127,'ID-14'!B127,'ID-15'!B127,'ID-24'!B127,'ID-26'!B127,'ID-29'!B127,'ID-30'!B127,'ID-32'!B127,'ID-33'!B127,'ID-34'!B127,'ID-37'!B127,'ID-38'!B127,'ID-39'!B127,'ID-40'!B127,'ID-44'!B127,'ID-45'!B127,'ID-53'!B127,'ID-57'!B127,'ID-59'!B127,'ID-70'!B127,'ID-71'!B127)/SQRT('SAMPLE SIZE'!$A$4)</f>
        <v>0.19321910152336996</v>
      </c>
      <c r="C120" s="1">
        <f>STDEV('ID-08'!B127,'ID-09'!B127,'ID-11'!C127,'ID-14'!C127,'ID-18'!B127,'ID-24'!C127,'ID-26'!C127,'ID-29'!C127,'ID-30'!C127,'ID-34'!C127,'ID-36'!B127,'ID-38'!C127,'ID-39'!C127,'ID-40'!C127,'ID-44'!C127,'ID-45'!C127,'ID-57'!C127,'ID-59'!C127)/SQRT('SAMPLE SIZE'!$B$4)</f>
        <v>0.2574809337037065</v>
      </c>
      <c r="D120" s="1">
        <f>STDEV('ID-13'!C127,'ID-14'!D127,'ID-15'!C127,'ID-16'!B127,'ID-18'!C127,'ID-26'!D127,'ID-29'!D127,'ID-30'!D127,'ID-33'!C127,'ID-34'!D127,'ID-36'!C127,'ID-37'!C127,'ID-38'!D127,'ID-39'!D127,'ID-40'!D127,'ID-45'!D127,'ID-59'!D127,'ID-71'!C127)/SQRT('SAMPLE SIZE'!$C$4)</f>
        <v>0.37502612947912134</v>
      </c>
      <c r="E120" s="1">
        <f>STDEV('ID-03'!B127,'ID-09'!C127,'ID-13'!D127,'ID-15'!D127,'ID-16'!C127,'ID-18'!D127,'ID-24'!D127,'ID-29'!E127,'ID-30'!E127,'ID-33'!D127,'ID-34'!E127,'ID-36'!D127,'ID-38'!E127,'ID-39'!E127,'ID-40'!E127,'ID-44'!D127,'ID-45'!E127,'ID-57'!D127,'ID-70'!C127,'ID-71'!D127)/SQRT('SAMPLE SIZE'!$D$4)</f>
        <v>0.28790560832180478</v>
      </c>
      <c r="F120" s="1">
        <f>STDEV('ID-01'!B127,'ID-02'!B127,'ID-03'!C127,'ID-06'!B127,'ID-08'!C127,'ID-09'!D127,'ID-12'!B127,'ID-16'!D127,'ID-18'!E127,'ID-24'!E127,'ID-29'!F127,'ID-33'!E127,'ID-34'!F127,'ID-36'!E127,'ID-38'!F127,'ID-39'!F127,'ID-40'!F127,'ID-45'!F127,'ID-53'!C127,'ID-54'!B127,'ID-57'!E127,'ID-71'!E127)/SQRT('SAMPLE SIZE'!$E$4)</f>
        <v>0.33582516337300938</v>
      </c>
      <c r="G120" s="1">
        <f>STDEV('ID-01'!C127,'ID-02'!C127,'ID-03'!D127,'ID-07'!B127,'ID-08'!D127,'ID-11'!D127,'ID-18'!F127,'ID-24'!F127,'ID-29'!G127,'ID-31'!B127,'ID-33'!F127,'ID-34'!G127,'ID-36'!F127,'ID-39'!G127,'ID-40'!G127,'ID-44'!E127,'ID-45'!G127,'ID-50'!B127,'ID-53'!D127,'ID-54'!C127,'ID-57'!F127,'ID-59'!E127,'ID-70'!D127,'ID-71'!F127)/SQRT('SAMPLE SIZE'!$F$4)</f>
        <v>0.31584652434690452</v>
      </c>
      <c r="H120" s="1">
        <f>STDEV('ID-03'!E127,'ID-11'!E127,'ID-13'!E127,'ID-15'!E127,'ID-16'!E127,'ID-18'!G127,'ID-24'!G127,'ID-29'!H127,'ID-30'!F127,'ID-31'!C127,'ID-33'!G127,'ID-34'!H127,'ID-40'!H127,'ID-44'!F127,'ID-45'!H127,'ID-54'!D127,'ID-57'!G127,'ID-59'!F127,'ID-70'!E127,'ID-71'!G127)/SQRT('SAMPLE SIZE'!$G$4)</f>
        <v>0.2805521867341863</v>
      </c>
      <c r="I120" s="1">
        <f>STDEV('ID-12'!C127,'ID-18'!H127,'ID-24'!H127,'ID-29'!I127,'ID-40'!I127,'ID-44'!G127,'ID-45'!I127,'ID-59'!G127)/SQRT('SAMPLE SIZE'!$H$4)</f>
        <v>0.35850598106286657</v>
      </c>
      <c r="J120" s="1">
        <f>STDEV('ID-31'!D127,'ID-40'!J127,'ID-44'!H127,'ID-45'!J127,'ID-57'!H127)/SQRT('SAMPLE SIZE'!$I$4)</f>
        <v>0.86308038557486244</v>
      </c>
      <c r="K120" s="1">
        <f>STDEV('ID-26'!E127,'ID-31'!E127,'ID-34'!I127,'ID-36'!G127,'ID-40'!K127,'ID-44'!I127,'ID-57'!I127)/SQRT('SAMPLE SIZE'!$J$4)</f>
        <v>0.88315401095430135</v>
      </c>
    </row>
    <row r="121" spans="1:11" x14ac:dyDescent="0.25">
      <c r="A121" s="1">
        <v>14.625</v>
      </c>
      <c r="B121" s="1">
        <f>STDEV('ID-11'!B128,'ID-13'!B128,'ID-14'!B128,'ID-15'!B128,'ID-24'!B128,'ID-26'!B128,'ID-29'!B128,'ID-30'!B128,'ID-32'!B128,'ID-33'!B128,'ID-34'!B128,'ID-37'!B128,'ID-38'!B128,'ID-39'!B128,'ID-40'!B128,'ID-44'!B128,'ID-45'!B128,'ID-53'!B128,'ID-57'!B128,'ID-59'!B128,'ID-70'!B128,'ID-71'!B128)/SQRT('SAMPLE SIZE'!$A$4)</f>
        <v>0.18890934018883729</v>
      </c>
      <c r="C121" s="1">
        <f>STDEV('ID-08'!B128,'ID-09'!B128,'ID-11'!C128,'ID-14'!C128,'ID-18'!B128,'ID-24'!C128,'ID-26'!C128,'ID-29'!C128,'ID-30'!C128,'ID-34'!C128,'ID-36'!B128,'ID-38'!C128,'ID-39'!C128,'ID-40'!C128,'ID-44'!C128,'ID-45'!C128,'ID-57'!C128,'ID-59'!C128)/SQRT('SAMPLE SIZE'!$B$4)</f>
        <v>0.26045068249596365</v>
      </c>
      <c r="D121" s="1">
        <f>STDEV('ID-13'!C128,'ID-14'!D128,'ID-15'!C128,'ID-16'!B128,'ID-18'!C128,'ID-26'!D128,'ID-29'!D128,'ID-30'!D128,'ID-33'!C128,'ID-34'!D128,'ID-36'!C128,'ID-37'!C128,'ID-38'!D128,'ID-39'!D128,'ID-40'!D128,'ID-45'!D128,'ID-59'!D128,'ID-71'!C128)/SQRT('SAMPLE SIZE'!$C$4)</f>
        <v>0.37704655272484494</v>
      </c>
      <c r="E121" s="1">
        <f>STDEV('ID-03'!B128,'ID-09'!C128,'ID-13'!D128,'ID-15'!D128,'ID-16'!C128,'ID-18'!D128,'ID-24'!D128,'ID-29'!E128,'ID-30'!E128,'ID-33'!D128,'ID-34'!E128,'ID-36'!D128,'ID-38'!E128,'ID-39'!E128,'ID-40'!E128,'ID-44'!D128,'ID-45'!E128,'ID-57'!D128,'ID-70'!C128,'ID-71'!D128)/SQRT('SAMPLE SIZE'!$D$4)</f>
        <v>0.28846828664582014</v>
      </c>
      <c r="F121" s="1">
        <f>STDEV('ID-01'!B128,'ID-02'!B128,'ID-03'!C128,'ID-06'!B128,'ID-08'!C128,'ID-09'!D128,'ID-12'!B128,'ID-16'!D128,'ID-18'!E128,'ID-24'!E128,'ID-29'!F128,'ID-33'!E128,'ID-34'!F128,'ID-36'!E128,'ID-38'!F128,'ID-39'!F128,'ID-40'!F128,'ID-45'!F128,'ID-53'!C128,'ID-54'!B128,'ID-57'!E128,'ID-71'!E128)/SQRT('SAMPLE SIZE'!$E$4)</f>
        <v>0.33538425511592762</v>
      </c>
      <c r="G121" s="1">
        <f>STDEV('ID-01'!C128,'ID-02'!C128,'ID-03'!D128,'ID-07'!B128,'ID-08'!D128,'ID-11'!D128,'ID-18'!F128,'ID-24'!F128,'ID-29'!G128,'ID-31'!B128,'ID-33'!F128,'ID-34'!G128,'ID-36'!F128,'ID-39'!G128,'ID-40'!G128,'ID-44'!E128,'ID-45'!G128,'ID-50'!B128,'ID-53'!D128,'ID-54'!C128,'ID-57'!F128,'ID-59'!E128,'ID-70'!D128,'ID-71'!F128)/SQRT('SAMPLE SIZE'!$F$4)</f>
        <v>0.31622456799274257</v>
      </c>
      <c r="H121" s="1">
        <f>STDEV('ID-03'!E128,'ID-11'!E128,'ID-13'!E128,'ID-15'!E128,'ID-16'!E128,'ID-18'!G128,'ID-24'!G128,'ID-29'!H128,'ID-30'!F128,'ID-31'!C128,'ID-33'!G128,'ID-34'!H128,'ID-40'!H128,'ID-44'!F128,'ID-45'!H128,'ID-54'!D128,'ID-57'!G128,'ID-59'!F128,'ID-70'!E128,'ID-71'!G128)/SQRT('SAMPLE SIZE'!$G$4)</f>
        <v>0.2794455237090685</v>
      </c>
      <c r="I121" s="1">
        <f>STDEV('ID-12'!C128,'ID-18'!H128,'ID-24'!H128,'ID-29'!I128,'ID-40'!I128,'ID-44'!G128,'ID-45'!I128,'ID-59'!G128)/SQRT('SAMPLE SIZE'!$H$4)</f>
        <v>0.34938190512157669</v>
      </c>
      <c r="J121" s="1">
        <f>STDEV('ID-31'!D128,'ID-40'!J128,'ID-44'!H128,'ID-45'!J128,'ID-57'!H128)/SQRT('SAMPLE SIZE'!$I$4)</f>
        <v>0.86258210505537991</v>
      </c>
      <c r="K121" s="1">
        <f>STDEV('ID-26'!E128,'ID-31'!E128,'ID-34'!I128,'ID-36'!G128,'ID-40'!K128,'ID-44'!I128,'ID-57'!I128)/SQRT('SAMPLE SIZE'!$J$4)</f>
        <v>0.88470473737626865</v>
      </c>
    </row>
    <row r="122" spans="1:11" x14ac:dyDescent="0.25">
      <c r="A122" s="1">
        <v>14.75</v>
      </c>
      <c r="B122" s="1">
        <f>STDEV('ID-11'!B129,'ID-13'!B129,'ID-14'!B129,'ID-15'!B129,'ID-24'!B129,'ID-26'!B129,'ID-29'!B129,'ID-30'!B129,'ID-32'!B129,'ID-33'!B129,'ID-34'!B129,'ID-37'!B129,'ID-38'!B129,'ID-39'!B129,'ID-40'!B129,'ID-44'!B129,'ID-45'!B129,'ID-53'!B129,'ID-57'!B129,'ID-59'!B129,'ID-70'!B129,'ID-71'!B129)/SQRT('SAMPLE SIZE'!$A$4)</f>
        <v>0.18404393062986468</v>
      </c>
      <c r="C122" s="1">
        <f>STDEV('ID-08'!B129,'ID-09'!B129,'ID-11'!C129,'ID-14'!C129,'ID-18'!B129,'ID-24'!C129,'ID-26'!C129,'ID-29'!C129,'ID-30'!C129,'ID-34'!C129,'ID-36'!B129,'ID-38'!C129,'ID-39'!C129,'ID-40'!C129,'ID-44'!C129,'ID-45'!C129,'ID-57'!C129,'ID-59'!C129)/SQRT('SAMPLE SIZE'!$B$4)</f>
        <v>0.26022741616209666</v>
      </c>
      <c r="D122" s="1">
        <f>STDEV('ID-13'!C129,'ID-14'!D129,'ID-15'!C129,'ID-16'!B129,'ID-18'!C129,'ID-26'!D129,'ID-29'!D129,'ID-30'!D129,'ID-33'!C129,'ID-34'!D129,'ID-36'!C129,'ID-37'!C129,'ID-38'!D129,'ID-39'!D129,'ID-40'!D129,'ID-45'!D129,'ID-59'!D129,'ID-71'!C129)/SQRT('SAMPLE SIZE'!$C$4)</f>
        <v>0.37160030820673473</v>
      </c>
      <c r="E122" s="1">
        <f>STDEV('ID-03'!B129,'ID-09'!C129,'ID-13'!D129,'ID-15'!D129,'ID-16'!C129,'ID-18'!D129,'ID-24'!D129,'ID-29'!E129,'ID-30'!E129,'ID-33'!D129,'ID-34'!E129,'ID-36'!D129,'ID-38'!E129,'ID-39'!E129,'ID-40'!E129,'ID-44'!D129,'ID-45'!E129,'ID-57'!D129,'ID-70'!C129,'ID-71'!D129)/SQRT('SAMPLE SIZE'!$D$4)</f>
        <v>0.28623138872494752</v>
      </c>
      <c r="F122" s="1">
        <f>STDEV('ID-01'!B129,'ID-02'!B129,'ID-03'!C129,'ID-06'!B129,'ID-08'!C129,'ID-09'!D129,'ID-12'!B129,'ID-16'!D129,'ID-18'!E129,'ID-24'!E129,'ID-29'!F129,'ID-33'!E129,'ID-34'!F129,'ID-36'!E129,'ID-38'!F129,'ID-39'!F129,'ID-40'!F129,'ID-45'!F129,'ID-53'!C129,'ID-54'!B129,'ID-57'!E129,'ID-71'!E129)/SQRT('SAMPLE SIZE'!$E$4)</f>
        <v>0.33510232419180525</v>
      </c>
      <c r="G122" s="1">
        <f>STDEV('ID-01'!C129,'ID-02'!C129,'ID-03'!D129,'ID-07'!B129,'ID-08'!D129,'ID-11'!D129,'ID-18'!F129,'ID-24'!F129,'ID-29'!G129,'ID-31'!B129,'ID-33'!F129,'ID-34'!G129,'ID-36'!F129,'ID-39'!G129,'ID-40'!G129,'ID-44'!E129,'ID-45'!G129,'ID-50'!B129,'ID-53'!D129,'ID-54'!C129,'ID-57'!F129,'ID-59'!E129,'ID-70'!D129,'ID-71'!F129)/SQRT('SAMPLE SIZE'!$F$4)</f>
        <v>0.31671874938911332</v>
      </c>
      <c r="H122" s="1">
        <f>STDEV('ID-03'!E129,'ID-11'!E129,'ID-13'!E129,'ID-15'!E129,'ID-16'!E129,'ID-18'!G129,'ID-24'!G129,'ID-29'!H129,'ID-30'!F129,'ID-31'!C129,'ID-33'!G129,'ID-34'!H129,'ID-40'!H129,'ID-44'!F129,'ID-45'!H129,'ID-54'!D129,'ID-57'!G129,'ID-59'!F129,'ID-70'!E129,'ID-71'!G129)/SQRT('SAMPLE SIZE'!$G$4)</f>
        <v>0.27769035494552385</v>
      </c>
      <c r="I122" s="1">
        <f>STDEV('ID-12'!C129,'ID-18'!H129,'ID-24'!H129,'ID-29'!I129,'ID-40'!I129,'ID-44'!G129,'ID-45'!I129,'ID-59'!G129)/SQRT('SAMPLE SIZE'!$H$4)</f>
        <v>0.34075316613158102</v>
      </c>
      <c r="J122" s="1">
        <f>STDEV('ID-31'!D129,'ID-40'!J129,'ID-44'!H129,'ID-45'!J129,'ID-57'!H129)/SQRT('SAMPLE SIZE'!$I$4)</f>
        <v>0.87379482913658879</v>
      </c>
      <c r="K122" s="1">
        <f>STDEV('ID-26'!E129,'ID-31'!E129,'ID-34'!I129,'ID-36'!G129,'ID-40'!K129,'ID-44'!I129,'ID-57'!I129)/SQRT('SAMPLE SIZE'!$J$4)</f>
        <v>0.88583945171864931</v>
      </c>
    </row>
    <row r="123" spans="1:11" x14ac:dyDescent="0.25">
      <c r="A123" s="1">
        <v>14.875</v>
      </c>
      <c r="B123" s="1">
        <f>STDEV('ID-11'!B130,'ID-13'!B130,'ID-14'!B130,'ID-15'!B130,'ID-24'!B130,'ID-26'!B130,'ID-29'!B130,'ID-30'!B130,'ID-32'!B130,'ID-33'!B130,'ID-34'!B130,'ID-37'!B130,'ID-38'!B130,'ID-39'!B130,'ID-40'!B130,'ID-44'!B130,'ID-45'!B130,'ID-53'!B130,'ID-57'!B130,'ID-59'!B130,'ID-70'!B130,'ID-71'!B130)/SQRT('SAMPLE SIZE'!$A$4)</f>
        <v>0.18372468479762741</v>
      </c>
      <c r="C123" s="1">
        <f>STDEV('ID-08'!B130,'ID-09'!B130,'ID-11'!C130,'ID-14'!C130,'ID-18'!B130,'ID-24'!C130,'ID-26'!C130,'ID-29'!C130,'ID-30'!C130,'ID-34'!C130,'ID-36'!B130,'ID-38'!C130,'ID-39'!C130,'ID-40'!C130,'ID-44'!C130,'ID-45'!C130,'ID-57'!C130,'ID-59'!C130)/SQRT('SAMPLE SIZE'!$B$4)</f>
        <v>0.26314980582341546</v>
      </c>
      <c r="D123" s="1">
        <f>STDEV('ID-13'!C130,'ID-14'!D130,'ID-15'!C130,'ID-16'!B130,'ID-18'!C130,'ID-26'!D130,'ID-29'!D130,'ID-30'!D130,'ID-33'!C130,'ID-34'!D130,'ID-36'!C130,'ID-37'!C130,'ID-38'!D130,'ID-39'!D130,'ID-40'!D130,'ID-45'!D130,'ID-59'!D130,'ID-71'!C130)/SQRT('SAMPLE SIZE'!$C$4)</f>
        <v>0.36714612175614147</v>
      </c>
      <c r="E123" s="1">
        <f>STDEV('ID-03'!B130,'ID-09'!C130,'ID-13'!D130,'ID-15'!D130,'ID-16'!C130,'ID-18'!D130,'ID-24'!D130,'ID-29'!E130,'ID-30'!E130,'ID-33'!D130,'ID-34'!E130,'ID-36'!D130,'ID-38'!E130,'ID-39'!E130,'ID-40'!E130,'ID-44'!D130,'ID-45'!E130,'ID-57'!D130,'ID-70'!C130,'ID-71'!D130)/SQRT('SAMPLE SIZE'!$D$4)</f>
        <v>0.28713517874034605</v>
      </c>
      <c r="F123" s="1">
        <f>STDEV('ID-01'!B130,'ID-02'!B130,'ID-03'!C130,'ID-06'!B130,'ID-08'!C130,'ID-09'!D130,'ID-12'!B130,'ID-16'!D130,'ID-18'!E130,'ID-24'!E130,'ID-29'!F130,'ID-33'!E130,'ID-34'!F130,'ID-36'!E130,'ID-38'!F130,'ID-39'!F130,'ID-40'!F130,'ID-45'!F130,'ID-53'!C130,'ID-54'!B130,'ID-57'!E130,'ID-71'!E130)/SQRT('SAMPLE SIZE'!$E$4)</f>
        <v>0.33480418676616347</v>
      </c>
      <c r="G123" s="1">
        <f>STDEV('ID-01'!C130,'ID-02'!C130,'ID-03'!D130,'ID-07'!B130,'ID-08'!D130,'ID-11'!D130,'ID-18'!F130,'ID-24'!F130,'ID-29'!G130,'ID-31'!B130,'ID-33'!F130,'ID-34'!G130,'ID-36'!F130,'ID-39'!G130,'ID-40'!G130,'ID-44'!E130,'ID-45'!G130,'ID-50'!B130,'ID-53'!D130,'ID-54'!C130,'ID-57'!F130,'ID-59'!E130,'ID-70'!D130,'ID-71'!F130)/SQRT('SAMPLE SIZE'!$F$4)</f>
        <v>0.31718759634217614</v>
      </c>
      <c r="H123" s="1">
        <f>STDEV('ID-03'!E130,'ID-11'!E130,'ID-13'!E130,'ID-15'!E130,'ID-16'!E130,'ID-18'!G130,'ID-24'!G130,'ID-29'!H130,'ID-30'!F130,'ID-31'!C130,'ID-33'!G130,'ID-34'!H130,'ID-40'!H130,'ID-44'!F130,'ID-45'!H130,'ID-54'!D130,'ID-57'!G130,'ID-59'!F130,'ID-70'!E130,'ID-71'!G130)/SQRT('SAMPLE SIZE'!$G$4)</f>
        <v>0.27739041115008406</v>
      </c>
      <c r="I123" s="1">
        <f>STDEV('ID-12'!C130,'ID-18'!H130,'ID-24'!H130,'ID-29'!I130,'ID-40'!I130,'ID-44'!G130,'ID-45'!I130,'ID-59'!G130)/SQRT('SAMPLE SIZE'!$H$4)</f>
        <v>0.33735580743915494</v>
      </c>
      <c r="J123" s="1">
        <f>STDEV('ID-31'!D130,'ID-40'!J130,'ID-44'!H130,'ID-45'!J130,'ID-57'!H130)/SQRT('SAMPLE SIZE'!$I$4)</f>
        <v>0.88969239568900993</v>
      </c>
      <c r="K123" s="1">
        <f>STDEV('ID-26'!E130,'ID-31'!E130,'ID-34'!I130,'ID-36'!G130,'ID-40'!K130,'ID-44'!I130,'ID-57'!I130)/SQRT('SAMPLE SIZE'!$J$4)</f>
        <v>0.88513893072693006</v>
      </c>
    </row>
    <row r="124" spans="1:11" x14ac:dyDescent="0.25">
      <c r="A124" s="1">
        <v>15</v>
      </c>
      <c r="B124" s="1">
        <f>STDEV('ID-11'!B131,'ID-13'!B131,'ID-14'!B131,'ID-15'!B131,'ID-24'!B131,'ID-26'!B131,'ID-29'!B131,'ID-30'!B131,'ID-32'!B131,'ID-33'!B131,'ID-34'!B131,'ID-37'!B131,'ID-38'!B131,'ID-39'!B131,'ID-40'!B131,'ID-44'!B131,'ID-45'!B131,'ID-53'!B131,'ID-57'!B131,'ID-59'!B131,'ID-70'!B131,'ID-71'!B131)/SQRT('SAMPLE SIZE'!$A$4)</f>
        <v>0.18251232312555654</v>
      </c>
      <c r="C124" s="1">
        <f>STDEV('ID-08'!B131,'ID-09'!B131,'ID-11'!C131,'ID-14'!C131,'ID-18'!B131,'ID-24'!C131,'ID-26'!C131,'ID-29'!C131,'ID-30'!C131,'ID-34'!C131,'ID-36'!B131,'ID-38'!C131,'ID-39'!C131,'ID-40'!C131,'ID-44'!C131,'ID-45'!C131,'ID-57'!C131,'ID-59'!C131)/SQRT('SAMPLE SIZE'!$B$4)</f>
        <v>0.26389335512798512</v>
      </c>
      <c r="D124" s="1">
        <f>STDEV('ID-13'!C131,'ID-14'!D131,'ID-15'!C131,'ID-16'!B131,'ID-18'!C131,'ID-26'!D131,'ID-29'!D131,'ID-30'!D131,'ID-33'!C131,'ID-34'!D131,'ID-36'!C131,'ID-37'!C131,'ID-38'!D131,'ID-39'!D131,'ID-40'!D131,'ID-45'!D131,'ID-59'!D131,'ID-71'!C131)/SQRT('SAMPLE SIZE'!$C$4)</f>
        <v>0.36801440448497719</v>
      </c>
      <c r="E124" s="1">
        <f>STDEV('ID-03'!B131,'ID-09'!C131,'ID-13'!D131,'ID-15'!D131,'ID-16'!C131,'ID-18'!D131,'ID-24'!D131,'ID-29'!E131,'ID-30'!E131,'ID-33'!D131,'ID-34'!E131,'ID-36'!D131,'ID-38'!E131,'ID-39'!E131,'ID-40'!E131,'ID-44'!D131,'ID-45'!E131,'ID-57'!D131,'ID-70'!C131,'ID-71'!D131)/SQRT('SAMPLE SIZE'!$D$4)</f>
        <v>0.29013545782681782</v>
      </c>
      <c r="F124" s="1">
        <f>STDEV('ID-01'!B131,'ID-02'!B131,'ID-03'!C131,'ID-06'!B131,'ID-08'!C131,'ID-09'!D131,'ID-12'!B131,'ID-16'!D131,'ID-18'!E131,'ID-24'!E131,'ID-29'!F131,'ID-33'!E131,'ID-34'!F131,'ID-36'!E131,'ID-38'!F131,'ID-39'!F131,'ID-40'!F131,'ID-45'!F131,'ID-53'!C131,'ID-54'!B131,'ID-57'!E131,'ID-71'!E131)/SQRT('SAMPLE SIZE'!$E$4)</f>
        <v>0.33464738626608559</v>
      </c>
      <c r="G124" s="1">
        <f>STDEV('ID-01'!C131,'ID-02'!C131,'ID-03'!D131,'ID-07'!B131,'ID-08'!D131,'ID-11'!D131,'ID-18'!F131,'ID-24'!F131,'ID-29'!G131,'ID-31'!B131,'ID-33'!F131,'ID-34'!G131,'ID-36'!F131,'ID-39'!G131,'ID-40'!G131,'ID-44'!E131,'ID-45'!G131,'ID-50'!B131,'ID-53'!D131,'ID-54'!C131,'ID-57'!F131,'ID-59'!E131,'ID-70'!D131,'ID-71'!F131)/SQRT('SAMPLE SIZE'!$F$4)</f>
        <v>0.31792377456688486</v>
      </c>
      <c r="H124" s="1">
        <f>STDEV('ID-03'!E131,'ID-11'!E131,'ID-13'!E131,'ID-15'!E131,'ID-16'!E131,'ID-18'!G131,'ID-24'!G131,'ID-29'!H131,'ID-30'!F131,'ID-31'!C131,'ID-33'!G131,'ID-34'!H131,'ID-40'!H131,'ID-44'!F131,'ID-45'!H131,'ID-54'!D131,'ID-57'!G131,'ID-59'!F131,'ID-70'!E131,'ID-71'!G131)/SQRT('SAMPLE SIZE'!$G$4)</f>
        <v>0.27589062319403562</v>
      </c>
      <c r="I124" s="1">
        <f>STDEV('ID-12'!C131,'ID-18'!H131,'ID-24'!H131,'ID-29'!I131,'ID-40'!I131,'ID-44'!G131,'ID-45'!I131,'ID-59'!G131)/SQRT('SAMPLE SIZE'!$H$4)</f>
        <v>0.33056111516918296</v>
      </c>
      <c r="J124" s="1">
        <f>STDEV('ID-31'!D131,'ID-40'!J131,'ID-44'!H131,'ID-45'!J131,'ID-57'!H131)/SQRT('SAMPLE SIZE'!$I$4)</f>
        <v>0.88475244429571753</v>
      </c>
      <c r="K124" s="1">
        <f>STDEV('ID-26'!E131,'ID-31'!E131,'ID-34'!I131,'ID-36'!G131,'ID-40'!K131,'ID-44'!I131,'ID-57'!I131)/SQRT('SAMPLE SIZE'!$J$4)</f>
        <v>0.8840206477472915</v>
      </c>
    </row>
    <row r="125" spans="1:11" x14ac:dyDescent="0.25">
      <c r="A125" s="1">
        <v>15.125</v>
      </c>
      <c r="B125" s="1">
        <f>STDEV('ID-11'!B132,'ID-13'!B132,'ID-14'!B132,'ID-15'!B132,'ID-24'!B132,'ID-26'!B132,'ID-29'!B132,'ID-30'!B132,'ID-32'!B132,'ID-33'!B132,'ID-34'!B132,'ID-37'!B132,'ID-38'!B132,'ID-39'!B132,'ID-40'!B132,'ID-44'!B132,'ID-45'!B132,'ID-53'!B132,'ID-57'!B132,'ID-59'!B132,'ID-70'!B132,'ID-71'!B132)/SQRT('SAMPLE SIZE'!$A$4)</f>
        <v>0.18273802206241127</v>
      </c>
      <c r="C125" s="1">
        <f>STDEV('ID-08'!B132,'ID-09'!B132,'ID-11'!C132,'ID-14'!C132,'ID-18'!B132,'ID-24'!C132,'ID-26'!C132,'ID-29'!C132,'ID-30'!C132,'ID-34'!C132,'ID-36'!B132,'ID-38'!C132,'ID-39'!C132,'ID-40'!C132,'ID-44'!C132,'ID-45'!C132,'ID-57'!C132,'ID-59'!C132)/SQRT('SAMPLE SIZE'!$B$4)</f>
        <v>0.26815721000834358</v>
      </c>
      <c r="D125" s="1">
        <f>STDEV('ID-13'!C132,'ID-14'!D132,'ID-15'!C132,'ID-16'!B132,'ID-18'!C132,'ID-26'!D132,'ID-29'!D132,'ID-30'!D132,'ID-33'!C132,'ID-34'!D132,'ID-36'!C132,'ID-37'!C132,'ID-38'!D132,'ID-39'!D132,'ID-40'!D132,'ID-45'!D132,'ID-59'!D132,'ID-71'!C132)/SQRT('SAMPLE SIZE'!$C$4)</f>
        <v>0.36971507868633191</v>
      </c>
      <c r="E125" s="1">
        <f>STDEV('ID-03'!B132,'ID-09'!C132,'ID-13'!D132,'ID-15'!D132,'ID-16'!C132,'ID-18'!D132,'ID-24'!D132,'ID-29'!E132,'ID-30'!E132,'ID-33'!D132,'ID-34'!E132,'ID-36'!D132,'ID-38'!E132,'ID-39'!E132,'ID-40'!E132,'ID-44'!D132,'ID-45'!E132,'ID-57'!D132,'ID-70'!C132,'ID-71'!D132)/SQRT('SAMPLE SIZE'!$D$4)</f>
        <v>0.29145435073524706</v>
      </c>
      <c r="F125" s="1">
        <f>STDEV('ID-01'!B132,'ID-02'!B132,'ID-03'!C132,'ID-06'!B132,'ID-08'!C132,'ID-09'!D132,'ID-12'!B132,'ID-16'!D132,'ID-18'!E132,'ID-24'!E132,'ID-29'!F132,'ID-33'!E132,'ID-34'!F132,'ID-36'!E132,'ID-38'!F132,'ID-39'!F132,'ID-40'!F132,'ID-45'!F132,'ID-53'!C132,'ID-54'!B132,'ID-57'!E132,'ID-71'!E132)/SQRT('SAMPLE SIZE'!$E$4)</f>
        <v>0.33482189470997559</v>
      </c>
      <c r="G125" s="1">
        <f>STDEV('ID-01'!C132,'ID-02'!C132,'ID-03'!D132,'ID-07'!B132,'ID-08'!D132,'ID-11'!D132,'ID-18'!F132,'ID-24'!F132,'ID-29'!G132,'ID-31'!B132,'ID-33'!F132,'ID-34'!G132,'ID-36'!F132,'ID-39'!G132,'ID-40'!G132,'ID-44'!E132,'ID-45'!G132,'ID-50'!B132,'ID-53'!D132,'ID-54'!C132,'ID-57'!F132,'ID-59'!E132,'ID-70'!D132,'ID-71'!F132)/SQRT('SAMPLE SIZE'!$F$4)</f>
        <v>0.31848722485299896</v>
      </c>
      <c r="H125" s="1">
        <f>STDEV('ID-03'!E132,'ID-11'!E132,'ID-13'!E132,'ID-15'!E132,'ID-16'!E132,'ID-18'!G132,'ID-24'!G132,'ID-29'!H132,'ID-30'!F132,'ID-31'!C132,'ID-33'!G132,'ID-34'!H132,'ID-40'!H132,'ID-44'!F132,'ID-45'!H132,'ID-54'!D132,'ID-57'!G132,'ID-59'!F132,'ID-70'!E132,'ID-71'!G132)/SQRT('SAMPLE SIZE'!$G$4)</f>
        <v>0.27488672863262292</v>
      </c>
      <c r="I125" s="1">
        <f>STDEV('ID-12'!C132,'ID-18'!H132,'ID-24'!H132,'ID-29'!I132,'ID-40'!I132,'ID-44'!G132,'ID-45'!I132,'ID-59'!G132)/SQRT('SAMPLE SIZE'!$H$4)</f>
        <v>0.32946843934029635</v>
      </c>
      <c r="J125" s="1">
        <f>STDEV('ID-31'!D132,'ID-40'!J132,'ID-44'!H132,'ID-45'!J132,'ID-57'!H132)/SQRT('SAMPLE SIZE'!$I$4)</f>
        <v>0.88631483331662131</v>
      </c>
      <c r="K125" s="1">
        <f>STDEV('ID-26'!E132,'ID-31'!E132,'ID-34'!I132,'ID-36'!G132,'ID-40'!K132,'ID-44'!I132,'ID-57'!I132)/SQRT('SAMPLE SIZE'!$J$4)</f>
        <v>0.88480637582222676</v>
      </c>
    </row>
    <row r="126" spans="1:11" x14ac:dyDescent="0.25">
      <c r="A126" s="1">
        <v>15.25</v>
      </c>
      <c r="B126" s="1">
        <f>STDEV('ID-11'!B133,'ID-13'!B133,'ID-14'!B133,'ID-15'!B133,'ID-24'!B133,'ID-26'!B133,'ID-29'!B133,'ID-30'!B133,'ID-32'!B133,'ID-33'!B133,'ID-34'!B133,'ID-37'!B133,'ID-38'!B133,'ID-39'!B133,'ID-40'!B133,'ID-44'!B133,'ID-45'!B133,'ID-53'!B133,'ID-57'!B133,'ID-59'!B133,'ID-70'!B133,'ID-71'!B133)/SQRT('SAMPLE SIZE'!$A$4)</f>
        <v>0.18224456087815111</v>
      </c>
      <c r="C126" s="1">
        <f>STDEV('ID-08'!B133,'ID-09'!B133,'ID-11'!C133,'ID-14'!C133,'ID-18'!B133,'ID-24'!C133,'ID-26'!C133,'ID-29'!C133,'ID-30'!C133,'ID-34'!C133,'ID-36'!B133,'ID-38'!C133,'ID-39'!C133,'ID-40'!C133,'ID-44'!C133,'ID-45'!C133,'ID-57'!C133,'ID-59'!C133)/SQRT('SAMPLE SIZE'!$B$4)</f>
        <v>0.27047933731959739</v>
      </c>
      <c r="D126" s="1">
        <f>STDEV('ID-13'!C133,'ID-14'!D133,'ID-15'!C133,'ID-16'!B133,'ID-18'!C133,'ID-26'!D133,'ID-29'!D133,'ID-30'!D133,'ID-33'!C133,'ID-34'!D133,'ID-36'!C133,'ID-37'!C133,'ID-38'!D133,'ID-39'!D133,'ID-40'!D133,'ID-45'!D133,'ID-59'!D133,'ID-71'!C133)/SQRT('SAMPLE SIZE'!$C$4)</f>
        <v>0.37668234035546716</v>
      </c>
      <c r="E126" s="1">
        <f>STDEV('ID-03'!B133,'ID-09'!C133,'ID-13'!D133,'ID-15'!D133,'ID-16'!C133,'ID-18'!D133,'ID-24'!D133,'ID-29'!E133,'ID-30'!E133,'ID-33'!D133,'ID-34'!E133,'ID-36'!D133,'ID-38'!E133,'ID-39'!E133,'ID-40'!E133,'ID-44'!D133,'ID-45'!E133,'ID-57'!D133,'ID-70'!C133,'ID-71'!D133)/SQRT('SAMPLE SIZE'!$D$4)</f>
        <v>0.29338828460426775</v>
      </c>
      <c r="F126" s="1">
        <f>STDEV('ID-01'!B133,'ID-02'!B133,'ID-03'!C133,'ID-06'!B133,'ID-08'!C133,'ID-09'!D133,'ID-12'!B133,'ID-16'!D133,'ID-18'!E133,'ID-24'!E133,'ID-29'!F133,'ID-33'!E133,'ID-34'!F133,'ID-36'!E133,'ID-38'!F133,'ID-39'!F133,'ID-40'!F133,'ID-45'!F133,'ID-53'!C133,'ID-54'!B133,'ID-57'!E133,'ID-71'!E133)/SQRT('SAMPLE SIZE'!$E$4)</f>
        <v>0.3346116866187907</v>
      </c>
      <c r="G126" s="1">
        <f>STDEV('ID-01'!C133,'ID-02'!C133,'ID-03'!D133,'ID-07'!B133,'ID-08'!D133,'ID-11'!D133,'ID-18'!F133,'ID-24'!F133,'ID-29'!G133,'ID-31'!B133,'ID-33'!F133,'ID-34'!G133,'ID-36'!F133,'ID-39'!G133,'ID-40'!G133,'ID-44'!E133,'ID-45'!G133,'ID-50'!B133,'ID-53'!D133,'ID-54'!C133,'ID-57'!F133,'ID-59'!E133,'ID-70'!D133,'ID-71'!F133)/SQRT('SAMPLE SIZE'!$F$4)</f>
        <v>0.31828228478433185</v>
      </c>
      <c r="H126" s="1">
        <f>STDEV('ID-03'!E133,'ID-11'!E133,'ID-13'!E133,'ID-15'!E133,'ID-16'!E133,'ID-18'!G133,'ID-24'!G133,'ID-29'!H133,'ID-30'!F133,'ID-31'!C133,'ID-33'!G133,'ID-34'!H133,'ID-40'!H133,'ID-44'!F133,'ID-45'!H133,'ID-54'!D133,'ID-57'!G133,'ID-59'!F133,'ID-70'!E133,'ID-71'!G133)/SQRT('SAMPLE SIZE'!$G$4)</f>
        <v>0.27243957314896133</v>
      </c>
      <c r="I126" s="1">
        <f>STDEV('ID-12'!C133,'ID-18'!H133,'ID-24'!H133,'ID-29'!I133,'ID-40'!I133,'ID-44'!G133,'ID-45'!I133,'ID-59'!G133)/SQRT('SAMPLE SIZE'!$H$4)</f>
        <v>0.33345697759408321</v>
      </c>
      <c r="J126" s="1">
        <f>STDEV('ID-31'!D133,'ID-40'!J133,'ID-44'!H133,'ID-45'!J133,'ID-57'!H133)/SQRT('SAMPLE SIZE'!$I$4)</f>
        <v>0.92753105003527181</v>
      </c>
      <c r="K126" s="1">
        <f>STDEV('ID-26'!E133,'ID-31'!E133,'ID-34'!I133,'ID-36'!G133,'ID-40'!K133,'ID-44'!I133,'ID-57'!I133)/SQRT('SAMPLE SIZE'!$J$4)</f>
        <v>0.88877362380463443</v>
      </c>
    </row>
    <row r="127" spans="1:11" x14ac:dyDescent="0.25">
      <c r="A127" s="1">
        <v>15.375</v>
      </c>
      <c r="B127" s="1">
        <f>STDEV('ID-11'!B134,'ID-13'!B134,'ID-14'!B134,'ID-15'!B134,'ID-24'!B134,'ID-26'!B134,'ID-29'!B134,'ID-30'!B134,'ID-32'!B134,'ID-33'!B134,'ID-34'!B134,'ID-37'!B134,'ID-38'!B134,'ID-39'!B134,'ID-40'!B134,'ID-44'!B134,'ID-45'!B134,'ID-53'!B134,'ID-57'!B134,'ID-59'!B134,'ID-70'!B134,'ID-71'!B134)/SQRT('SAMPLE SIZE'!$A$4)</f>
        <v>0.18418999002346828</v>
      </c>
      <c r="C127" s="1">
        <f>STDEV('ID-08'!B134,'ID-09'!B134,'ID-11'!C134,'ID-14'!C134,'ID-18'!B134,'ID-24'!C134,'ID-26'!C134,'ID-29'!C134,'ID-30'!C134,'ID-34'!C134,'ID-36'!B134,'ID-38'!C134,'ID-39'!C134,'ID-40'!C134,'ID-44'!C134,'ID-45'!C134,'ID-57'!C134,'ID-59'!C134)/SQRT('SAMPLE SIZE'!$B$4)</f>
        <v>0.27848030630651499</v>
      </c>
      <c r="D127" s="1">
        <f>STDEV('ID-13'!C134,'ID-14'!D134,'ID-15'!C134,'ID-16'!B134,'ID-18'!C134,'ID-26'!D134,'ID-29'!D134,'ID-30'!D134,'ID-33'!C134,'ID-34'!D134,'ID-36'!C134,'ID-37'!C134,'ID-38'!D134,'ID-39'!D134,'ID-40'!D134,'ID-45'!D134,'ID-59'!D134,'ID-71'!C134)/SQRT('SAMPLE SIZE'!$C$4)</f>
        <v>0.37682188925585114</v>
      </c>
      <c r="E127" s="1">
        <f>STDEV('ID-03'!B134,'ID-09'!C134,'ID-13'!D134,'ID-15'!D134,'ID-16'!C134,'ID-18'!D134,'ID-24'!D134,'ID-29'!E134,'ID-30'!E134,'ID-33'!D134,'ID-34'!E134,'ID-36'!D134,'ID-38'!E134,'ID-39'!E134,'ID-40'!E134,'ID-44'!D134,'ID-45'!E134,'ID-57'!D134,'ID-70'!C134,'ID-71'!D134)/SQRT('SAMPLE SIZE'!$D$4)</f>
        <v>0.29442777569681688</v>
      </c>
      <c r="F127" s="1">
        <f>STDEV('ID-01'!B134,'ID-02'!B134,'ID-03'!C134,'ID-06'!B134,'ID-08'!C134,'ID-09'!D134,'ID-12'!B134,'ID-16'!D134,'ID-18'!E134,'ID-24'!E134,'ID-29'!F134,'ID-33'!E134,'ID-34'!F134,'ID-36'!E134,'ID-38'!F134,'ID-39'!F134,'ID-40'!F134,'ID-45'!F134,'ID-53'!C134,'ID-54'!B134,'ID-57'!E134,'ID-71'!E134)/SQRT('SAMPLE SIZE'!$E$4)</f>
        <v>0.33460939581349958</v>
      </c>
      <c r="G127" s="1">
        <f>STDEV('ID-01'!C134,'ID-02'!C134,'ID-03'!D134,'ID-07'!B134,'ID-08'!D134,'ID-11'!D134,'ID-18'!F134,'ID-24'!F134,'ID-29'!G134,'ID-31'!B134,'ID-33'!F134,'ID-34'!G134,'ID-36'!F134,'ID-39'!G134,'ID-40'!G134,'ID-44'!E134,'ID-45'!G134,'ID-50'!B134,'ID-53'!D134,'ID-54'!C134,'ID-57'!F134,'ID-59'!E134,'ID-70'!D134,'ID-71'!F134)/SQRT('SAMPLE SIZE'!$F$4)</f>
        <v>0.31775297176127942</v>
      </c>
      <c r="H127" s="1">
        <f>STDEV('ID-03'!E134,'ID-11'!E134,'ID-13'!E134,'ID-15'!E134,'ID-16'!E134,'ID-18'!G134,'ID-24'!G134,'ID-29'!H134,'ID-30'!F134,'ID-31'!C134,'ID-33'!G134,'ID-34'!H134,'ID-40'!H134,'ID-44'!F134,'ID-45'!H134,'ID-54'!D134,'ID-57'!G134,'ID-59'!F134,'ID-70'!E134,'ID-71'!G134)/SQRT('SAMPLE SIZE'!$G$4)</f>
        <v>0.2712530933475078</v>
      </c>
      <c r="I127" s="1">
        <f>STDEV('ID-12'!C134,'ID-18'!H134,'ID-24'!H134,'ID-29'!I134,'ID-40'!I134,'ID-44'!G134,'ID-45'!I134,'ID-59'!G134)/SQRT('SAMPLE SIZE'!$H$4)</f>
        <v>0.33068358555759636</v>
      </c>
      <c r="J127" s="1">
        <f>STDEV('ID-31'!D134,'ID-40'!J134,'ID-44'!H134,'ID-45'!J134,'ID-57'!H134)/SQRT('SAMPLE SIZE'!$I$4)</f>
        <v>0.93767605192023584</v>
      </c>
      <c r="K127" s="1">
        <f>STDEV('ID-26'!E134,'ID-31'!E134,'ID-34'!I134,'ID-36'!G134,'ID-40'!K134,'ID-44'!I134,'ID-57'!I134)/SQRT('SAMPLE SIZE'!$J$4)</f>
        <v>0.88413240490665845</v>
      </c>
    </row>
    <row r="128" spans="1:11" x14ac:dyDescent="0.25">
      <c r="A128" s="1">
        <v>15.5</v>
      </c>
      <c r="B128" s="1">
        <f>STDEV('ID-11'!B135,'ID-13'!B135,'ID-14'!B135,'ID-15'!B135,'ID-24'!B135,'ID-26'!B135,'ID-29'!B135,'ID-30'!B135,'ID-32'!B135,'ID-33'!B135,'ID-34'!B135,'ID-37'!B135,'ID-38'!B135,'ID-39'!B135,'ID-40'!B135,'ID-44'!B135,'ID-45'!B135,'ID-53'!B135,'ID-57'!B135,'ID-59'!B135,'ID-70'!B135,'ID-71'!B135)/SQRT('SAMPLE SIZE'!$A$4)</f>
        <v>0.18707439728408068</v>
      </c>
      <c r="C128" s="1">
        <f>STDEV('ID-08'!B135,'ID-09'!B135,'ID-11'!C135,'ID-14'!C135,'ID-18'!B135,'ID-24'!C135,'ID-26'!C135,'ID-29'!C135,'ID-30'!C135,'ID-34'!C135,'ID-36'!B135,'ID-38'!C135,'ID-39'!C135,'ID-40'!C135,'ID-44'!C135,'ID-45'!C135,'ID-57'!C135,'ID-59'!C135)/SQRT('SAMPLE SIZE'!$B$4)</f>
        <v>0.28171617545982913</v>
      </c>
      <c r="D128" s="1">
        <f>STDEV('ID-13'!C135,'ID-14'!D135,'ID-15'!C135,'ID-16'!B135,'ID-18'!C135,'ID-26'!D135,'ID-29'!D135,'ID-30'!D135,'ID-33'!C135,'ID-34'!D135,'ID-36'!C135,'ID-37'!C135,'ID-38'!D135,'ID-39'!D135,'ID-40'!D135,'ID-45'!D135,'ID-59'!D135,'ID-71'!C135)/SQRT('SAMPLE SIZE'!$C$4)</f>
        <v>0.38137116982607494</v>
      </c>
      <c r="E128" s="1">
        <f>STDEV('ID-03'!B135,'ID-09'!C135,'ID-13'!D135,'ID-15'!D135,'ID-16'!C135,'ID-18'!D135,'ID-24'!D135,'ID-29'!E135,'ID-30'!E135,'ID-33'!D135,'ID-34'!E135,'ID-36'!D135,'ID-38'!E135,'ID-39'!E135,'ID-40'!E135,'ID-44'!D135,'ID-45'!E135,'ID-57'!D135,'ID-70'!C135,'ID-71'!D135)/SQRT('SAMPLE SIZE'!$D$4)</f>
        <v>0.29659942018768953</v>
      </c>
      <c r="F128" s="1">
        <f>STDEV('ID-01'!B135,'ID-02'!B135,'ID-03'!C135,'ID-06'!B135,'ID-08'!C135,'ID-09'!D135,'ID-12'!B135,'ID-16'!D135,'ID-18'!E135,'ID-24'!E135,'ID-29'!F135,'ID-33'!E135,'ID-34'!F135,'ID-36'!E135,'ID-38'!F135,'ID-39'!F135,'ID-40'!F135,'ID-45'!F135,'ID-53'!C135,'ID-54'!B135,'ID-57'!E135,'ID-71'!E135)/SQRT('SAMPLE SIZE'!$E$4)</f>
        <v>0.33434043616366443</v>
      </c>
      <c r="G128" s="1">
        <f>STDEV('ID-01'!C135,'ID-02'!C135,'ID-03'!D135,'ID-07'!B135,'ID-08'!D135,'ID-11'!D135,'ID-18'!F135,'ID-24'!F135,'ID-29'!G135,'ID-31'!B135,'ID-33'!F135,'ID-34'!G135,'ID-36'!F135,'ID-39'!G135,'ID-40'!G135,'ID-44'!E135,'ID-45'!G135,'ID-50'!B135,'ID-53'!D135,'ID-54'!C135,'ID-57'!F135,'ID-59'!E135,'ID-70'!D135,'ID-71'!F135)/SQRT('SAMPLE SIZE'!$F$4)</f>
        <v>0.31711018163654475</v>
      </c>
      <c r="H128" s="1">
        <f>STDEV('ID-03'!E135,'ID-11'!E135,'ID-13'!E135,'ID-15'!E135,'ID-16'!E135,'ID-18'!G135,'ID-24'!G135,'ID-29'!H135,'ID-30'!F135,'ID-31'!C135,'ID-33'!G135,'ID-34'!H135,'ID-40'!H135,'ID-44'!F135,'ID-45'!H135,'ID-54'!D135,'ID-57'!G135,'ID-59'!F135,'ID-70'!E135,'ID-71'!G135)/SQRT('SAMPLE SIZE'!$G$4)</f>
        <v>0.27123690644933035</v>
      </c>
      <c r="I128" s="1">
        <f>STDEV('ID-12'!C135,'ID-18'!H135,'ID-24'!H135,'ID-29'!I135,'ID-40'!I135,'ID-44'!G135,'ID-45'!I135,'ID-59'!G135)/SQRT('SAMPLE SIZE'!$H$4)</f>
        <v>0.33478979542554094</v>
      </c>
      <c r="J128" s="1">
        <f>STDEV('ID-31'!D135,'ID-40'!J135,'ID-44'!H135,'ID-45'!J135,'ID-57'!H135)/SQRT('SAMPLE SIZE'!$I$4)</f>
        <v>0.94340009718484907</v>
      </c>
      <c r="K128" s="1">
        <f>STDEV('ID-26'!E135,'ID-31'!E135,'ID-34'!I135,'ID-36'!G135,'ID-40'!K135,'ID-44'!I135,'ID-57'!I135)/SQRT('SAMPLE SIZE'!$J$4)</f>
        <v>0.88656418910907853</v>
      </c>
    </row>
    <row r="129" spans="1:11" x14ac:dyDescent="0.25">
      <c r="A129" s="1">
        <v>15.625</v>
      </c>
      <c r="B129" s="1">
        <f>STDEV('ID-11'!B136,'ID-13'!B136,'ID-14'!B136,'ID-15'!B136,'ID-24'!B136,'ID-26'!B136,'ID-29'!B136,'ID-30'!B136,'ID-32'!B136,'ID-33'!B136,'ID-34'!B136,'ID-37'!B136,'ID-38'!B136,'ID-39'!B136,'ID-40'!B136,'ID-44'!B136,'ID-45'!B136,'ID-53'!B136,'ID-57'!B136,'ID-59'!B136,'ID-70'!B136,'ID-71'!B136)/SQRT('SAMPLE SIZE'!$A$4)</f>
        <v>0.18795934285615254</v>
      </c>
      <c r="C129" s="1">
        <f>STDEV('ID-08'!B136,'ID-09'!B136,'ID-11'!C136,'ID-14'!C136,'ID-18'!B136,'ID-24'!C136,'ID-26'!C136,'ID-29'!C136,'ID-30'!C136,'ID-34'!C136,'ID-36'!B136,'ID-38'!C136,'ID-39'!C136,'ID-40'!C136,'ID-44'!C136,'ID-45'!C136,'ID-57'!C136,'ID-59'!C136)/SQRT('SAMPLE SIZE'!$B$4)</f>
        <v>0.28597521852091057</v>
      </c>
      <c r="D129" s="1">
        <f>STDEV('ID-13'!C136,'ID-14'!D136,'ID-15'!C136,'ID-16'!B136,'ID-18'!C136,'ID-26'!D136,'ID-29'!D136,'ID-30'!D136,'ID-33'!C136,'ID-34'!D136,'ID-36'!C136,'ID-37'!C136,'ID-38'!D136,'ID-39'!D136,'ID-40'!D136,'ID-45'!D136,'ID-59'!D136,'ID-71'!C136)/SQRT('SAMPLE SIZE'!$C$4)</f>
        <v>0.38834762276716422</v>
      </c>
      <c r="E129" s="1">
        <f>STDEV('ID-03'!B136,'ID-09'!C136,'ID-13'!D136,'ID-15'!D136,'ID-16'!C136,'ID-18'!D136,'ID-24'!D136,'ID-29'!E136,'ID-30'!E136,'ID-33'!D136,'ID-34'!E136,'ID-36'!D136,'ID-38'!E136,'ID-39'!E136,'ID-40'!E136,'ID-44'!D136,'ID-45'!E136,'ID-57'!D136,'ID-70'!C136,'ID-71'!D136)/SQRT('SAMPLE SIZE'!$D$4)</f>
        <v>0.2949821094787794</v>
      </c>
      <c r="F129" s="1">
        <f>STDEV('ID-01'!B136,'ID-02'!B136,'ID-03'!C136,'ID-06'!B136,'ID-08'!C136,'ID-09'!D136,'ID-12'!B136,'ID-16'!D136,'ID-18'!E136,'ID-24'!E136,'ID-29'!F136,'ID-33'!E136,'ID-34'!F136,'ID-36'!E136,'ID-38'!F136,'ID-39'!F136,'ID-40'!F136,'ID-45'!F136,'ID-53'!C136,'ID-54'!B136,'ID-57'!E136,'ID-71'!E136)/SQRT('SAMPLE SIZE'!$E$4)</f>
        <v>0.33412651974538743</v>
      </c>
      <c r="G129" s="1">
        <f>STDEV('ID-01'!C136,'ID-02'!C136,'ID-03'!D136,'ID-07'!B136,'ID-08'!D136,'ID-11'!D136,'ID-18'!F136,'ID-24'!F136,'ID-29'!G136,'ID-31'!B136,'ID-33'!F136,'ID-34'!G136,'ID-36'!F136,'ID-39'!G136,'ID-40'!G136,'ID-44'!E136,'ID-45'!G136,'ID-50'!B136,'ID-53'!D136,'ID-54'!C136,'ID-57'!F136,'ID-59'!E136,'ID-70'!D136,'ID-71'!F136)/SQRT('SAMPLE SIZE'!$F$4)</f>
        <v>0.31642633131951597</v>
      </c>
      <c r="H129" s="1">
        <f>STDEV('ID-03'!E136,'ID-11'!E136,'ID-13'!E136,'ID-15'!E136,'ID-16'!E136,'ID-18'!G136,'ID-24'!G136,'ID-29'!H136,'ID-30'!F136,'ID-31'!C136,'ID-33'!G136,'ID-34'!H136,'ID-40'!H136,'ID-44'!F136,'ID-45'!H136,'ID-54'!D136,'ID-57'!G136,'ID-59'!F136,'ID-70'!E136,'ID-71'!G136)/SQRT('SAMPLE SIZE'!$G$4)</f>
        <v>0.27186995170586714</v>
      </c>
      <c r="I129" s="1">
        <f>STDEV('ID-12'!C136,'ID-18'!H136,'ID-24'!H136,'ID-29'!I136,'ID-40'!I136,'ID-44'!G136,'ID-45'!I136,'ID-59'!G136)/SQRT('SAMPLE SIZE'!$H$4)</f>
        <v>0.33346739018362703</v>
      </c>
      <c r="J129" s="1">
        <f>STDEV('ID-31'!D136,'ID-40'!J136,'ID-44'!H136,'ID-45'!J136,'ID-57'!H136)/SQRT('SAMPLE SIZE'!$I$4)</f>
        <v>0.94203549593803881</v>
      </c>
      <c r="K129" s="1">
        <f>STDEV('ID-26'!E136,'ID-31'!E136,'ID-34'!I136,'ID-36'!G136,'ID-40'!K136,'ID-44'!I136,'ID-57'!I136)/SQRT('SAMPLE SIZE'!$J$4)</f>
        <v>0.89085440593703147</v>
      </c>
    </row>
    <row r="130" spans="1:11" x14ac:dyDescent="0.25">
      <c r="A130" s="1">
        <v>15.75</v>
      </c>
      <c r="B130" s="1">
        <f>STDEV('ID-11'!B137,'ID-13'!B137,'ID-14'!B137,'ID-15'!B137,'ID-24'!B137,'ID-26'!B137,'ID-29'!B137,'ID-30'!B137,'ID-32'!B137,'ID-33'!B137,'ID-34'!B137,'ID-37'!B137,'ID-38'!B137,'ID-39'!B137,'ID-40'!B137,'ID-44'!B137,'ID-45'!B137,'ID-53'!B137,'ID-57'!B137,'ID-59'!B137,'ID-70'!B137,'ID-71'!B137)/SQRT('SAMPLE SIZE'!$A$4)</f>
        <v>0.18959596445941007</v>
      </c>
      <c r="C130" s="1">
        <f>STDEV('ID-08'!B137,'ID-09'!B137,'ID-11'!C137,'ID-14'!C137,'ID-18'!B137,'ID-24'!C137,'ID-26'!C137,'ID-29'!C137,'ID-30'!C137,'ID-34'!C137,'ID-36'!B137,'ID-38'!C137,'ID-39'!C137,'ID-40'!C137,'ID-44'!C137,'ID-45'!C137,'ID-57'!C137,'ID-59'!C137)/SQRT('SAMPLE SIZE'!$B$4)</f>
        <v>0.28159314212871372</v>
      </c>
      <c r="D130" s="1">
        <f>STDEV('ID-13'!C137,'ID-14'!D137,'ID-15'!C137,'ID-16'!B137,'ID-18'!C137,'ID-26'!D137,'ID-29'!D137,'ID-30'!D137,'ID-33'!C137,'ID-34'!D137,'ID-36'!C137,'ID-37'!C137,'ID-38'!D137,'ID-39'!D137,'ID-40'!D137,'ID-45'!D137,'ID-59'!D137,'ID-71'!C137)/SQRT('SAMPLE SIZE'!$C$4)</f>
        <v>0.39025893074901641</v>
      </c>
      <c r="E130" s="1">
        <f>STDEV('ID-03'!B137,'ID-09'!C137,'ID-13'!D137,'ID-15'!D137,'ID-16'!C137,'ID-18'!D137,'ID-24'!D137,'ID-29'!E137,'ID-30'!E137,'ID-33'!D137,'ID-34'!E137,'ID-36'!D137,'ID-38'!E137,'ID-39'!E137,'ID-40'!E137,'ID-44'!D137,'ID-45'!E137,'ID-57'!D137,'ID-70'!C137,'ID-71'!D137)/SQRT('SAMPLE SIZE'!$D$4)</f>
        <v>0.29540140537056758</v>
      </c>
      <c r="F130" s="1">
        <f>STDEV('ID-01'!B137,'ID-02'!B137,'ID-03'!C137,'ID-06'!B137,'ID-08'!C137,'ID-09'!D137,'ID-12'!B137,'ID-16'!D137,'ID-18'!E137,'ID-24'!E137,'ID-29'!F137,'ID-33'!E137,'ID-34'!F137,'ID-36'!E137,'ID-38'!F137,'ID-39'!F137,'ID-40'!F137,'ID-45'!F137,'ID-53'!C137,'ID-54'!B137,'ID-57'!E137,'ID-71'!E137)/SQRT('SAMPLE SIZE'!$E$4)</f>
        <v>0.33416694178384548</v>
      </c>
      <c r="G130" s="1">
        <f>STDEV('ID-01'!C137,'ID-02'!C137,'ID-03'!D137,'ID-07'!B137,'ID-08'!D137,'ID-11'!D137,'ID-18'!F137,'ID-24'!F137,'ID-29'!G137,'ID-31'!B137,'ID-33'!F137,'ID-34'!G137,'ID-36'!F137,'ID-39'!G137,'ID-40'!G137,'ID-44'!E137,'ID-45'!G137,'ID-50'!B137,'ID-53'!D137,'ID-54'!C137,'ID-57'!F137,'ID-59'!E137,'ID-70'!D137,'ID-71'!F137)/SQRT('SAMPLE SIZE'!$F$4)</f>
        <v>0.31653516032537127</v>
      </c>
      <c r="H130" s="1">
        <f>STDEV('ID-03'!E137,'ID-11'!E137,'ID-13'!E137,'ID-15'!E137,'ID-16'!E137,'ID-18'!G137,'ID-24'!G137,'ID-29'!H137,'ID-30'!F137,'ID-31'!C137,'ID-33'!G137,'ID-34'!H137,'ID-40'!H137,'ID-44'!F137,'ID-45'!H137,'ID-54'!D137,'ID-57'!G137,'ID-59'!F137,'ID-70'!E137,'ID-71'!G137)/SQRT('SAMPLE SIZE'!$G$4)</f>
        <v>0.27239269807944633</v>
      </c>
      <c r="I130" s="1">
        <f>STDEV('ID-12'!C137,'ID-18'!H137,'ID-24'!H137,'ID-29'!I137,'ID-40'!I137,'ID-44'!G137,'ID-45'!I137,'ID-59'!G137)/SQRT('SAMPLE SIZE'!$H$4)</f>
        <v>0.34267545249914411</v>
      </c>
      <c r="J130" s="1">
        <f>STDEV('ID-31'!D137,'ID-40'!J137,'ID-44'!H137,'ID-45'!J137,'ID-57'!H137)/SQRT('SAMPLE SIZE'!$I$4)</f>
        <v>0.93661784307936602</v>
      </c>
      <c r="K130" s="1">
        <f>STDEV('ID-26'!E137,'ID-31'!E137,'ID-34'!I137,'ID-36'!G137,'ID-40'!K137,'ID-44'!I137,'ID-57'!I137)/SQRT('SAMPLE SIZE'!$J$4)</f>
        <v>0.89510521223024608</v>
      </c>
    </row>
    <row r="131" spans="1:11" x14ac:dyDescent="0.25">
      <c r="A131" s="1">
        <v>15.875</v>
      </c>
      <c r="B131" s="1">
        <f>STDEV('ID-11'!B138,'ID-13'!B138,'ID-14'!B138,'ID-15'!B138,'ID-24'!B138,'ID-26'!B138,'ID-29'!B138,'ID-30'!B138,'ID-32'!B138,'ID-33'!B138,'ID-34'!B138,'ID-37'!B138,'ID-38'!B138,'ID-39'!B138,'ID-40'!B138,'ID-44'!B138,'ID-45'!B138,'ID-53'!B138,'ID-57'!B138,'ID-59'!B138,'ID-70'!B138,'ID-71'!B138)/SQRT('SAMPLE SIZE'!$A$4)</f>
        <v>0.19137328230536199</v>
      </c>
      <c r="C131" s="1">
        <f>STDEV('ID-08'!B138,'ID-09'!B138,'ID-11'!C138,'ID-14'!C138,'ID-18'!B138,'ID-24'!C138,'ID-26'!C138,'ID-29'!C138,'ID-30'!C138,'ID-34'!C138,'ID-36'!B138,'ID-38'!C138,'ID-39'!C138,'ID-40'!C138,'ID-44'!C138,'ID-45'!C138,'ID-57'!C138,'ID-59'!C138)/SQRT('SAMPLE SIZE'!$B$4)</f>
        <v>0.27975606209010345</v>
      </c>
      <c r="D131" s="1">
        <f>STDEV('ID-13'!C138,'ID-14'!D138,'ID-15'!C138,'ID-16'!B138,'ID-18'!C138,'ID-26'!D138,'ID-29'!D138,'ID-30'!D138,'ID-33'!C138,'ID-34'!D138,'ID-36'!C138,'ID-37'!C138,'ID-38'!D138,'ID-39'!D138,'ID-40'!D138,'ID-45'!D138,'ID-59'!D138,'ID-71'!C138)/SQRT('SAMPLE SIZE'!$C$4)</f>
        <v>0.38740514465441661</v>
      </c>
      <c r="E131" s="1">
        <f>STDEV('ID-03'!B138,'ID-09'!C138,'ID-13'!D138,'ID-15'!D138,'ID-16'!C138,'ID-18'!D138,'ID-24'!D138,'ID-29'!E138,'ID-30'!E138,'ID-33'!D138,'ID-34'!E138,'ID-36'!D138,'ID-38'!E138,'ID-39'!E138,'ID-40'!E138,'ID-44'!D138,'ID-45'!E138,'ID-57'!D138,'ID-70'!C138,'ID-71'!D138)/SQRT('SAMPLE SIZE'!$D$4)</f>
        <v>0.29703732385341225</v>
      </c>
      <c r="F131" s="1">
        <f>STDEV('ID-01'!B138,'ID-02'!B138,'ID-03'!C138,'ID-06'!B138,'ID-08'!C138,'ID-09'!D138,'ID-12'!B138,'ID-16'!D138,'ID-18'!E138,'ID-24'!E138,'ID-29'!F138,'ID-33'!E138,'ID-34'!F138,'ID-36'!E138,'ID-38'!F138,'ID-39'!F138,'ID-40'!F138,'ID-45'!F138,'ID-53'!C138,'ID-54'!B138,'ID-57'!E138,'ID-71'!E138)/SQRT('SAMPLE SIZE'!$E$4)</f>
        <v>0.33454006344581205</v>
      </c>
      <c r="G131" s="1">
        <f>STDEV('ID-01'!C138,'ID-02'!C138,'ID-03'!D138,'ID-07'!B138,'ID-08'!D138,'ID-11'!D138,'ID-18'!F138,'ID-24'!F138,'ID-29'!G138,'ID-31'!B138,'ID-33'!F138,'ID-34'!G138,'ID-36'!F138,'ID-39'!G138,'ID-40'!G138,'ID-44'!E138,'ID-45'!G138,'ID-50'!B138,'ID-53'!D138,'ID-54'!C138,'ID-57'!F138,'ID-59'!E138,'ID-70'!D138,'ID-71'!F138)/SQRT('SAMPLE SIZE'!$F$4)</f>
        <v>0.31677698841828383</v>
      </c>
      <c r="H131" s="1">
        <f>STDEV('ID-03'!E138,'ID-11'!E138,'ID-13'!E138,'ID-15'!E138,'ID-16'!E138,'ID-18'!G138,'ID-24'!G138,'ID-29'!H138,'ID-30'!F138,'ID-31'!C138,'ID-33'!G138,'ID-34'!H138,'ID-40'!H138,'ID-44'!F138,'ID-45'!H138,'ID-54'!D138,'ID-57'!G138,'ID-59'!F138,'ID-70'!E138,'ID-71'!G138)/SQRT('SAMPLE SIZE'!$G$4)</f>
        <v>0.27335409430437047</v>
      </c>
      <c r="I131" s="1">
        <f>STDEV('ID-12'!C138,'ID-18'!H138,'ID-24'!H138,'ID-29'!I138,'ID-40'!I138,'ID-44'!G138,'ID-45'!I138,'ID-59'!G138)/SQRT('SAMPLE SIZE'!$H$4)</f>
        <v>0.35126229046259089</v>
      </c>
      <c r="J131" s="1">
        <f>STDEV('ID-31'!D138,'ID-40'!J138,'ID-44'!H138,'ID-45'!J138,'ID-57'!H138)/SQRT('SAMPLE SIZE'!$I$4)</f>
        <v>0.93916212310418257</v>
      </c>
      <c r="K131" s="1">
        <f>STDEV('ID-26'!E138,'ID-31'!E138,'ID-34'!I138,'ID-36'!G138,'ID-40'!K138,'ID-44'!I138,'ID-57'!I138)/SQRT('SAMPLE SIZE'!$J$4)</f>
        <v>0.89496319509594846</v>
      </c>
    </row>
    <row r="132" spans="1:11" x14ac:dyDescent="0.25">
      <c r="A132" s="1">
        <v>16</v>
      </c>
      <c r="B132" s="1">
        <f>STDEV('ID-11'!B139,'ID-13'!B139,'ID-14'!B139,'ID-15'!B139,'ID-24'!B139,'ID-26'!B139,'ID-29'!B139,'ID-30'!B139,'ID-32'!B139,'ID-33'!B139,'ID-34'!B139,'ID-37'!B139,'ID-38'!B139,'ID-39'!B139,'ID-40'!B139,'ID-44'!B139,'ID-45'!B139,'ID-53'!B139,'ID-57'!B139,'ID-59'!B139,'ID-70'!B139,'ID-71'!B139)/SQRT('SAMPLE SIZE'!$A$4)</f>
        <v>0.19321989963599659</v>
      </c>
      <c r="C132" s="1">
        <f>STDEV('ID-08'!B139,'ID-09'!B139,'ID-11'!C139,'ID-14'!C139,'ID-18'!B139,'ID-24'!C139,'ID-26'!C139,'ID-29'!C139,'ID-30'!C139,'ID-34'!C139,'ID-36'!B139,'ID-38'!C139,'ID-39'!C139,'ID-40'!C139,'ID-44'!C139,'ID-45'!C139,'ID-57'!C139,'ID-59'!C139)/SQRT('SAMPLE SIZE'!$B$4)</f>
        <v>0.27539949917803552</v>
      </c>
      <c r="D132" s="1">
        <f>STDEV('ID-13'!C139,'ID-14'!D139,'ID-15'!C139,'ID-16'!B139,'ID-18'!C139,'ID-26'!D139,'ID-29'!D139,'ID-30'!D139,'ID-33'!C139,'ID-34'!D139,'ID-36'!C139,'ID-37'!C139,'ID-38'!D139,'ID-39'!D139,'ID-40'!D139,'ID-45'!D139,'ID-59'!D139,'ID-71'!C139)/SQRT('SAMPLE SIZE'!$C$4)</f>
        <v>0.38689738677664115</v>
      </c>
      <c r="E132" s="1">
        <f>STDEV('ID-03'!B139,'ID-09'!C139,'ID-13'!D139,'ID-15'!D139,'ID-16'!C139,'ID-18'!D139,'ID-24'!D139,'ID-29'!E139,'ID-30'!E139,'ID-33'!D139,'ID-34'!E139,'ID-36'!D139,'ID-38'!E139,'ID-39'!E139,'ID-40'!E139,'ID-44'!D139,'ID-45'!E139,'ID-57'!D139,'ID-70'!C139,'ID-71'!D139)/SQRT('SAMPLE SIZE'!$D$4)</f>
        <v>0.29530793328607879</v>
      </c>
      <c r="F132" s="1">
        <f>STDEV('ID-01'!B139,'ID-02'!B139,'ID-03'!C139,'ID-06'!B139,'ID-08'!C139,'ID-09'!D139,'ID-12'!B139,'ID-16'!D139,'ID-18'!E139,'ID-24'!E139,'ID-29'!F139,'ID-33'!E139,'ID-34'!F139,'ID-36'!E139,'ID-38'!F139,'ID-39'!F139,'ID-40'!F139,'ID-45'!F139,'ID-53'!C139,'ID-54'!B139,'ID-57'!E139,'ID-71'!E139)/SQRT('SAMPLE SIZE'!$E$4)</f>
        <v>0.33476910160833112</v>
      </c>
      <c r="G132" s="1">
        <f>STDEV('ID-01'!C139,'ID-02'!C139,'ID-03'!D139,'ID-07'!B139,'ID-08'!D139,'ID-11'!D139,'ID-18'!F139,'ID-24'!F139,'ID-29'!G139,'ID-31'!B139,'ID-33'!F139,'ID-34'!G139,'ID-36'!F139,'ID-39'!G139,'ID-40'!G139,'ID-44'!E139,'ID-45'!G139,'ID-50'!B139,'ID-53'!D139,'ID-54'!C139,'ID-57'!F139,'ID-59'!E139,'ID-70'!D139,'ID-71'!F139)/SQRT('SAMPLE SIZE'!$F$4)</f>
        <v>0.31739978418081222</v>
      </c>
      <c r="H132" s="1">
        <f>STDEV('ID-03'!E139,'ID-11'!E139,'ID-13'!E139,'ID-15'!E139,'ID-16'!E139,'ID-18'!G139,'ID-24'!G139,'ID-29'!H139,'ID-30'!F139,'ID-31'!C139,'ID-33'!G139,'ID-34'!H139,'ID-40'!H139,'ID-44'!F139,'ID-45'!H139,'ID-54'!D139,'ID-57'!G139,'ID-59'!F139,'ID-70'!E139,'ID-71'!G139)/SQRT('SAMPLE SIZE'!$G$4)</f>
        <v>0.2741557616879719</v>
      </c>
      <c r="I132" s="1">
        <f>STDEV('ID-12'!C139,'ID-18'!H139,'ID-24'!H139,'ID-29'!I139,'ID-40'!I139,'ID-44'!G139,'ID-45'!I139,'ID-59'!G139)/SQRT('SAMPLE SIZE'!$H$4)</f>
        <v>0.34389474406221515</v>
      </c>
      <c r="J132" s="1">
        <f>STDEV('ID-31'!D139,'ID-40'!J139,'ID-44'!H139,'ID-45'!J139,'ID-57'!H139)/SQRT('SAMPLE SIZE'!$I$4)</f>
        <v>0.92926525701085017</v>
      </c>
      <c r="K132" s="1">
        <f>STDEV('ID-26'!E139,'ID-31'!E139,'ID-34'!I139,'ID-36'!G139,'ID-40'!K139,'ID-44'!I139,'ID-57'!I139)/SQRT('SAMPLE SIZE'!$J$4)</f>
        <v>0.8965611881964719</v>
      </c>
    </row>
    <row r="133" spans="1:11" x14ac:dyDescent="0.25">
      <c r="A133" s="1">
        <v>16.125</v>
      </c>
      <c r="B133" s="1">
        <f>STDEV('ID-11'!B140,'ID-13'!B140,'ID-14'!B140,'ID-15'!B140,'ID-24'!B140,'ID-26'!B140,'ID-29'!B140,'ID-30'!B140,'ID-32'!B140,'ID-33'!B140,'ID-34'!B140,'ID-37'!B140,'ID-38'!B140,'ID-39'!B140,'ID-40'!B140,'ID-44'!B140,'ID-45'!B140,'ID-53'!B140,'ID-57'!B140,'ID-59'!B140,'ID-70'!B140,'ID-71'!B140)/SQRT('SAMPLE SIZE'!$A$4)</f>
        <v>0.19540706072850586</v>
      </c>
      <c r="C133" s="1">
        <f>STDEV('ID-08'!B140,'ID-09'!B140,'ID-11'!C140,'ID-14'!C140,'ID-18'!B140,'ID-24'!C140,'ID-26'!C140,'ID-29'!C140,'ID-30'!C140,'ID-34'!C140,'ID-36'!B140,'ID-38'!C140,'ID-39'!C140,'ID-40'!C140,'ID-44'!C140,'ID-45'!C140,'ID-57'!C140,'ID-59'!C140)/SQRT('SAMPLE SIZE'!$B$4)</f>
        <v>0.27992690149792954</v>
      </c>
      <c r="D133" s="1">
        <f>STDEV('ID-13'!C140,'ID-14'!D140,'ID-15'!C140,'ID-16'!B140,'ID-18'!C140,'ID-26'!D140,'ID-29'!D140,'ID-30'!D140,'ID-33'!C140,'ID-34'!D140,'ID-36'!C140,'ID-37'!C140,'ID-38'!D140,'ID-39'!D140,'ID-40'!D140,'ID-45'!D140,'ID-59'!D140,'ID-71'!C140)/SQRT('SAMPLE SIZE'!$C$4)</f>
        <v>0.38484778192479496</v>
      </c>
      <c r="E133" s="1">
        <f>STDEV('ID-03'!B140,'ID-09'!C140,'ID-13'!D140,'ID-15'!D140,'ID-16'!C140,'ID-18'!D140,'ID-24'!D140,'ID-29'!E140,'ID-30'!E140,'ID-33'!D140,'ID-34'!E140,'ID-36'!D140,'ID-38'!E140,'ID-39'!E140,'ID-40'!E140,'ID-44'!D140,'ID-45'!E140,'ID-57'!D140,'ID-70'!C140,'ID-71'!D140)/SQRT('SAMPLE SIZE'!$D$4)</f>
        <v>0.29772914951705004</v>
      </c>
      <c r="F133" s="1">
        <f>STDEV('ID-01'!B140,'ID-02'!B140,'ID-03'!C140,'ID-06'!B140,'ID-08'!C140,'ID-09'!D140,'ID-12'!B140,'ID-16'!D140,'ID-18'!E140,'ID-24'!E140,'ID-29'!F140,'ID-33'!E140,'ID-34'!F140,'ID-36'!E140,'ID-38'!F140,'ID-39'!F140,'ID-40'!F140,'ID-45'!F140,'ID-53'!C140,'ID-54'!B140,'ID-57'!E140,'ID-71'!E140)/SQRT('SAMPLE SIZE'!$E$4)</f>
        <v>0.33507571440067485</v>
      </c>
      <c r="G133" s="1">
        <f>STDEV('ID-01'!C140,'ID-02'!C140,'ID-03'!D140,'ID-07'!B140,'ID-08'!D140,'ID-11'!D140,'ID-18'!F140,'ID-24'!F140,'ID-29'!G140,'ID-31'!B140,'ID-33'!F140,'ID-34'!G140,'ID-36'!F140,'ID-39'!G140,'ID-40'!G140,'ID-44'!E140,'ID-45'!G140,'ID-50'!B140,'ID-53'!D140,'ID-54'!C140,'ID-57'!F140,'ID-59'!E140,'ID-70'!D140,'ID-71'!F140)/SQRT('SAMPLE SIZE'!$F$4)</f>
        <v>0.31798862835211839</v>
      </c>
      <c r="H133" s="1">
        <f>STDEV('ID-03'!E140,'ID-11'!E140,'ID-13'!E140,'ID-15'!E140,'ID-16'!E140,'ID-18'!G140,'ID-24'!G140,'ID-29'!H140,'ID-30'!F140,'ID-31'!C140,'ID-33'!G140,'ID-34'!H140,'ID-40'!H140,'ID-44'!F140,'ID-45'!H140,'ID-54'!D140,'ID-57'!G140,'ID-59'!F140,'ID-70'!E140,'ID-71'!G140)/SQRT('SAMPLE SIZE'!$G$4)</f>
        <v>0.27524578379522979</v>
      </c>
      <c r="I133" s="1">
        <f>STDEV('ID-12'!C140,'ID-18'!H140,'ID-24'!H140,'ID-29'!I140,'ID-40'!I140,'ID-44'!G140,'ID-45'!I140,'ID-59'!G140)/SQRT('SAMPLE SIZE'!$H$4)</f>
        <v>0.34407431024808044</v>
      </c>
      <c r="J133" s="1">
        <f>STDEV('ID-31'!D140,'ID-40'!J140,'ID-44'!H140,'ID-45'!J140,'ID-57'!H140)/SQRT('SAMPLE SIZE'!$I$4)</f>
        <v>0.9211551196990404</v>
      </c>
      <c r="K133" s="1">
        <f>STDEV('ID-26'!E140,'ID-31'!E140,'ID-34'!I140,'ID-36'!G140,'ID-40'!K140,'ID-44'!I140,'ID-57'!I140)/SQRT('SAMPLE SIZE'!$J$4)</f>
        <v>0.89741304326265048</v>
      </c>
    </row>
    <row r="134" spans="1:11" x14ac:dyDescent="0.25">
      <c r="A134" s="1">
        <v>16.25</v>
      </c>
      <c r="B134" s="1">
        <f>STDEV('ID-11'!B141,'ID-13'!B141,'ID-14'!B141,'ID-15'!B141,'ID-24'!B141,'ID-26'!B141,'ID-29'!B141,'ID-30'!B141,'ID-32'!B141,'ID-33'!B141,'ID-34'!B141,'ID-37'!B141,'ID-38'!B141,'ID-39'!B141,'ID-40'!B141,'ID-44'!B141,'ID-45'!B141,'ID-53'!B141,'ID-57'!B141,'ID-59'!B141,'ID-70'!B141,'ID-71'!B141)/SQRT('SAMPLE SIZE'!$A$4)</f>
        <v>0.1981572445027866</v>
      </c>
      <c r="C134" s="1">
        <f>STDEV('ID-08'!B141,'ID-09'!B141,'ID-11'!C141,'ID-14'!C141,'ID-18'!B141,'ID-24'!C141,'ID-26'!C141,'ID-29'!C141,'ID-30'!C141,'ID-34'!C141,'ID-36'!B141,'ID-38'!C141,'ID-39'!C141,'ID-40'!C141,'ID-44'!C141,'ID-45'!C141,'ID-57'!C141,'ID-59'!C141)/SQRT('SAMPLE SIZE'!$B$4)</f>
        <v>0.28401213000951542</v>
      </c>
      <c r="D134" s="1">
        <f>STDEV('ID-13'!C141,'ID-14'!D141,'ID-15'!C141,'ID-16'!B141,'ID-18'!C141,'ID-26'!D141,'ID-29'!D141,'ID-30'!D141,'ID-33'!C141,'ID-34'!D141,'ID-36'!C141,'ID-37'!C141,'ID-38'!D141,'ID-39'!D141,'ID-40'!D141,'ID-45'!D141,'ID-59'!D141,'ID-71'!C141)/SQRT('SAMPLE SIZE'!$C$4)</f>
        <v>0.38333044004644878</v>
      </c>
      <c r="E134" s="1">
        <f>STDEV('ID-03'!B141,'ID-09'!C141,'ID-13'!D141,'ID-15'!D141,'ID-16'!C141,'ID-18'!D141,'ID-24'!D141,'ID-29'!E141,'ID-30'!E141,'ID-33'!D141,'ID-34'!E141,'ID-36'!D141,'ID-38'!E141,'ID-39'!E141,'ID-40'!E141,'ID-44'!D141,'ID-45'!E141,'ID-57'!D141,'ID-70'!C141,'ID-71'!D141)/SQRT('SAMPLE SIZE'!$D$4)</f>
        <v>0.29526187350703453</v>
      </c>
      <c r="F134" s="1">
        <f>STDEV('ID-01'!B141,'ID-02'!B141,'ID-03'!C141,'ID-06'!B141,'ID-08'!C141,'ID-09'!D141,'ID-12'!B141,'ID-16'!D141,'ID-18'!E141,'ID-24'!E141,'ID-29'!F141,'ID-33'!E141,'ID-34'!F141,'ID-36'!E141,'ID-38'!F141,'ID-39'!F141,'ID-40'!F141,'ID-45'!F141,'ID-53'!C141,'ID-54'!B141,'ID-57'!E141,'ID-71'!E141)/SQRT('SAMPLE SIZE'!$E$4)</f>
        <v>0.3353126741945443</v>
      </c>
      <c r="G134" s="1">
        <f>STDEV('ID-01'!C141,'ID-02'!C141,'ID-03'!D141,'ID-07'!B141,'ID-08'!D141,'ID-11'!D141,'ID-18'!F141,'ID-24'!F141,'ID-29'!G141,'ID-31'!B141,'ID-33'!F141,'ID-34'!G141,'ID-36'!F141,'ID-39'!G141,'ID-40'!G141,'ID-44'!E141,'ID-45'!G141,'ID-50'!B141,'ID-53'!D141,'ID-54'!C141,'ID-57'!F141,'ID-59'!E141,'ID-70'!D141,'ID-71'!F141)/SQRT('SAMPLE SIZE'!$F$4)</f>
        <v>0.31773560364147396</v>
      </c>
      <c r="H134" s="1">
        <f>STDEV('ID-03'!E141,'ID-11'!E141,'ID-13'!E141,'ID-15'!E141,'ID-16'!E141,'ID-18'!G141,'ID-24'!G141,'ID-29'!H141,'ID-30'!F141,'ID-31'!C141,'ID-33'!G141,'ID-34'!H141,'ID-40'!H141,'ID-44'!F141,'ID-45'!H141,'ID-54'!D141,'ID-57'!G141,'ID-59'!F141,'ID-70'!E141,'ID-71'!G141)/SQRT('SAMPLE SIZE'!$G$4)</f>
        <v>0.27826525090988424</v>
      </c>
      <c r="I134" s="1">
        <f>STDEV('ID-12'!C141,'ID-18'!H141,'ID-24'!H141,'ID-29'!I141,'ID-40'!I141,'ID-44'!G141,'ID-45'!I141,'ID-59'!G141)/SQRT('SAMPLE SIZE'!$H$4)</f>
        <v>0.34864102755926196</v>
      </c>
      <c r="J134" s="1">
        <f>STDEV('ID-31'!D141,'ID-40'!J141,'ID-44'!H141,'ID-45'!J141,'ID-57'!H141)/SQRT('SAMPLE SIZE'!$I$4)</f>
        <v>0.91296998570176846</v>
      </c>
      <c r="K134" s="1">
        <f>STDEV('ID-26'!E141,'ID-31'!E141,'ID-34'!I141,'ID-36'!G141,'ID-40'!K141,'ID-44'!I141,'ID-57'!I141)/SQRT('SAMPLE SIZE'!$J$4)</f>
        <v>0.89549991686322838</v>
      </c>
    </row>
    <row r="135" spans="1:11" x14ac:dyDescent="0.25">
      <c r="A135" s="1">
        <v>16.375</v>
      </c>
      <c r="B135" s="1">
        <f>STDEV('ID-11'!B142,'ID-13'!B142,'ID-14'!B142,'ID-15'!B142,'ID-24'!B142,'ID-26'!B142,'ID-29'!B142,'ID-30'!B142,'ID-32'!B142,'ID-33'!B142,'ID-34'!B142,'ID-37'!B142,'ID-38'!B142,'ID-39'!B142,'ID-40'!B142,'ID-44'!B142,'ID-45'!B142,'ID-53'!B142,'ID-57'!B142,'ID-59'!B142,'ID-70'!B142,'ID-71'!B142)/SQRT('SAMPLE SIZE'!$A$4)</f>
        <v>0.198774277543699</v>
      </c>
      <c r="C135" s="1">
        <f>STDEV('ID-08'!B142,'ID-09'!B142,'ID-11'!C142,'ID-14'!C142,'ID-18'!B142,'ID-24'!C142,'ID-26'!C142,'ID-29'!C142,'ID-30'!C142,'ID-34'!C142,'ID-36'!B142,'ID-38'!C142,'ID-39'!C142,'ID-40'!C142,'ID-44'!C142,'ID-45'!C142,'ID-57'!C142,'ID-59'!C142)/SQRT('SAMPLE SIZE'!$B$4)</f>
        <v>0.28275284441206905</v>
      </c>
      <c r="D135" s="1">
        <f>STDEV('ID-13'!C142,'ID-14'!D142,'ID-15'!C142,'ID-16'!B142,'ID-18'!C142,'ID-26'!D142,'ID-29'!D142,'ID-30'!D142,'ID-33'!C142,'ID-34'!D142,'ID-36'!C142,'ID-37'!C142,'ID-38'!D142,'ID-39'!D142,'ID-40'!D142,'ID-45'!D142,'ID-59'!D142,'ID-71'!C142)/SQRT('SAMPLE SIZE'!$C$4)</f>
        <v>0.38946665732624836</v>
      </c>
      <c r="E135" s="1">
        <f>STDEV('ID-03'!B142,'ID-09'!C142,'ID-13'!D142,'ID-15'!D142,'ID-16'!C142,'ID-18'!D142,'ID-24'!D142,'ID-29'!E142,'ID-30'!E142,'ID-33'!D142,'ID-34'!E142,'ID-36'!D142,'ID-38'!E142,'ID-39'!E142,'ID-40'!E142,'ID-44'!D142,'ID-45'!E142,'ID-57'!D142,'ID-70'!C142,'ID-71'!D142)/SQRT('SAMPLE SIZE'!$D$4)</f>
        <v>0.29482166736499932</v>
      </c>
      <c r="F135" s="1">
        <f>STDEV('ID-01'!B142,'ID-02'!B142,'ID-03'!C142,'ID-06'!B142,'ID-08'!C142,'ID-09'!D142,'ID-12'!B142,'ID-16'!D142,'ID-18'!E142,'ID-24'!E142,'ID-29'!F142,'ID-33'!E142,'ID-34'!F142,'ID-36'!E142,'ID-38'!F142,'ID-39'!F142,'ID-40'!F142,'ID-45'!F142,'ID-53'!C142,'ID-54'!B142,'ID-57'!E142,'ID-71'!E142)/SQRT('SAMPLE SIZE'!$E$4)</f>
        <v>0.33555966096113632</v>
      </c>
      <c r="G135" s="1">
        <f>STDEV('ID-01'!C142,'ID-02'!C142,'ID-03'!D142,'ID-07'!B142,'ID-08'!D142,'ID-11'!D142,'ID-18'!F142,'ID-24'!F142,'ID-29'!G142,'ID-31'!B142,'ID-33'!F142,'ID-34'!G142,'ID-36'!F142,'ID-39'!G142,'ID-40'!G142,'ID-44'!E142,'ID-45'!G142,'ID-50'!B142,'ID-53'!D142,'ID-54'!C142,'ID-57'!F142,'ID-59'!E142,'ID-70'!D142,'ID-71'!F142)/SQRT('SAMPLE SIZE'!$F$4)</f>
        <v>0.31723604223556573</v>
      </c>
      <c r="H135" s="1">
        <f>STDEV('ID-03'!E142,'ID-11'!E142,'ID-13'!E142,'ID-15'!E142,'ID-16'!E142,'ID-18'!G142,'ID-24'!G142,'ID-29'!H142,'ID-30'!F142,'ID-31'!C142,'ID-33'!G142,'ID-34'!H142,'ID-40'!H142,'ID-44'!F142,'ID-45'!H142,'ID-54'!D142,'ID-57'!G142,'ID-59'!F142,'ID-70'!E142,'ID-71'!G142)/SQRT('SAMPLE SIZE'!$G$4)</f>
        <v>0.27808691192445389</v>
      </c>
      <c r="I135" s="1">
        <f>STDEV('ID-12'!C142,'ID-18'!H142,'ID-24'!H142,'ID-29'!I142,'ID-40'!I142,'ID-44'!G142,'ID-45'!I142,'ID-59'!G142)/SQRT('SAMPLE SIZE'!$H$4)</f>
        <v>0.34744364348242829</v>
      </c>
      <c r="J135" s="1">
        <f>STDEV('ID-31'!D142,'ID-40'!J142,'ID-44'!H142,'ID-45'!J142,'ID-57'!H142)/SQRT('SAMPLE SIZE'!$I$4)</f>
        <v>0.90828280839621778</v>
      </c>
      <c r="K135" s="1">
        <f>STDEV('ID-26'!E142,'ID-31'!E142,'ID-34'!I142,'ID-36'!G142,'ID-40'!K142,'ID-44'!I142,'ID-57'!I142)/SQRT('SAMPLE SIZE'!$J$4)</f>
        <v>0.89761866054053718</v>
      </c>
    </row>
    <row r="136" spans="1:11" x14ac:dyDescent="0.25">
      <c r="A136" s="1">
        <v>16.5</v>
      </c>
      <c r="B136" s="1">
        <f>STDEV('ID-11'!B143,'ID-13'!B143,'ID-14'!B143,'ID-15'!B143,'ID-24'!B143,'ID-26'!B143,'ID-29'!B143,'ID-30'!B143,'ID-32'!B143,'ID-33'!B143,'ID-34'!B143,'ID-37'!B143,'ID-38'!B143,'ID-39'!B143,'ID-40'!B143,'ID-44'!B143,'ID-45'!B143,'ID-53'!B143,'ID-57'!B143,'ID-59'!B143,'ID-70'!B143,'ID-71'!B143)/SQRT('SAMPLE SIZE'!$A$4)</f>
        <v>0.19965970159766322</v>
      </c>
      <c r="C136" s="1">
        <f>STDEV('ID-08'!B143,'ID-09'!B143,'ID-11'!C143,'ID-14'!C143,'ID-18'!B143,'ID-24'!C143,'ID-26'!C143,'ID-29'!C143,'ID-30'!C143,'ID-34'!C143,'ID-36'!B143,'ID-38'!C143,'ID-39'!C143,'ID-40'!C143,'ID-44'!C143,'ID-45'!C143,'ID-57'!C143,'ID-59'!C143)/SQRT('SAMPLE SIZE'!$B$4)</f>
        <v>0.2767709276731356</v>
      </c>
      <c r="D136" s="1">
        <f>STDEV('ID-13'!C143,'ID-14'!D143,'ID-15'!C143,'ID-16'!B143,'ID-18'!C143,'ID-26'!D143,'ID-29'!D143,'ID-30'!D143,'ID-33'!C143,'ID-34'!D143,'ID-36'!C143,'ID-37'!C143,'ID-38'!D143,'ID-39'!D143,'ID-40'!D143,'ID-45'!D143,'ID-59'!D143,'ID-71'!C143)/SQRT('SAMPLE SIZE'!$C$4)</f>
        <v>0.38712121960255497</v>
      </c>
      <c r="E136" s="1">
        <f>STDEV('ID-03'!B143,'ID-09'!C143,'ID-13'!D143,'ID-15'!D143,'ID-16'!C143,'ID-18'!D143,'ID-24'!D143,'ID-29'!E143,'ID-30'!E143,'ID-33'!D143,'ID-34'!E143,'ID-36'!D143,'ID-38'!E143,'ID-39'!E143,'ID-40'!E143,'ID-44'!D143,'ID-45'!E143,'ID-57'!D143,'ID-70'!C143,'ID-71'!D143)/SQRT('SAMPLE SIZE'!$D$4)</f>
        <v>0.2984327347650173</v>
      </c>
      <c r="F136" s="1">
        <f>STDEV('ID-01'!B143,'ID-02'!B143,'ID-03'!C143,'ID-06'!B143,'ID-08'!C143,'ID-09'!D143,'ID-12'!B143,'ID-16'!D143,'ID-18'!E143,'ID-24'!E143,'ID-29'!F143,'ID-33'!E143,'ID-34'!F143,'ID-36'!E143,'ID-38'!F143,'ID-39'!F143,'ID-40'!F143,'ID-45'!F143,'ID-53'!C143,'ID-54'!B143,'ID-57'!E143,'ID-71'!E143)/SQRT('SAMPLE SIZE'!$E$4)</f>
        <v>0.33562002098018323</v>
      </c>
      <c r="G136" s="1">
        <f>STDEV('ID-01'!C143,'ID-02'!C143,'ID-03'!D143,'ID-07'!B143,'ID-08'!D143,'ID-11'!D143,'ID-18'!F143,'ID-24'!F143,'ID-29'!G143,'ID-31'!B143,'ID-33'!F143,'ID-34'!G143,'ID-36'!F143,'ID-39'!G143,'ID-40'!G143,'ID-44'!E143,'ID-45'!G143,'ID-50'!B143,'ID-53'!D143,'ID-54'!C143,'ID-57'!F143,'ID-59'!E143,'ID-70'!D143,'ID-71'!F143)/SQRT('SAMPLE SIZE'!$F$4)</f>
        <v>0.31671064281822864</v>
      </c>
      <c r="H136" s="1">
        <f>STDEV('ID-03'!E143,'ID-11'!E143,'ID-13'!E143,'ID-15'!E143,'ID-16'!E143,'ID-18'!G143,'ID-24'!G143,'ID-29'!H143,'ID-30'!F143,'ID-31'!C143,'ID-33'!G143,'ID-34'!H143,'ID-40'!H143,'ID-44'!F143,'ID-45'!H143,'ID-54'!D143,'ID-57'!G143,'ID-59'!F143,'ID-70'!E143,'ID-71'!G143)/SQRT('SAMPLE SIZE'!$G$4)</f>
        <v>0.27748858827245082</v>
      </c>
      <c r="I136" s="1">
        <f>STDEV('ID-12'!C143,'ID-18'!H143,'ID-24'!H143,'ID-29'!I143,'ID-40'!I143,'ID-44'!G143,'ID-45'!I143,'ID-59'!G143)/SQRT('SAMPLE SIZE'!$H$4)</f>
        <v>0.35082499642261861</v>
      </c>
      <c r="J136" s="1">
        <f>STDEV('ID-31'!D143,'ID-40'!J143,'ID-44'!H143,'ID-45'!J143,'ID-57'!H143)/SQRT('SAMPLE SIZE'!$I$4)</f>
        <v>0.90927559739876274</v>
      </c>
      <c r="K136" s="1">
        <f>STDEV('ID-26'!E143,'ID-31'!E143,'ID-34'!I143,'ID-36'!G143,'ID-40'!K143,'ID-44'!I143,'ID-57'!I143)/SQRT('SAMPLE SIZE'!$J$4)</f>
        <v>0.89763636893418752</v>
      </c>
    </row>
    <row r="137" spans="1:11" x14ac:dyDescent="0.25">
      <c r="A137" s="1">
        <v>16.625</v>
      </c>
      <c r="B137" s="1">
        <f>STDEV('ID-11'!B144,'ID-13'!B144,'ID-14'!B144,'ID-15'!B144,'ID-24'!B144,'ID-26'!B144,'ID-29'!B144,'ID-30'!B144,'ID-32'!B144,'ID-33'!B144,'ID-34'!B144,'ID-37'!B144,'ID-38'!B144,'ID-39'!B144,'ID-40'!B144,'ID-44'!B144,'ID-45'!B144,'ID-53'!B144,'ID-57'!B144,'ID-59'!B144,'ID-70'!B144,'ID-71'!B144)/SQRT('SAMPLE SIZE'!$A$4)</f>
        <v>0.19971591712310899</v>
      </c>
      <c r="C137" s="1">
        <f>STDEV('ID-08'!B144,'ID-09'!B144,'ID-11'!C144,'ID-14'!C144,'ID-18'!B144,'ID-24'!C144,'ID-26'!C144,'ID-29'!C144,'ID-30'!C144,'ID-34'!C144,'ID-36'!B144,'ID-38'!C144,'ID-39'!C144,'ID-40'!C144,'ID-44'!C144,'ID-45'!C144,'ID-57'!C144,'ID-59'!C144)/SQRT('SAMPLE SIZE'!$B$4)</f>
        <v>0.27449654611733082</v>
      </c>
      <c r="D137" s="1">
        <f>STDEV('ID-13'!C144,'ID-14'!D144,'ID-15'!C144,'ID-16'!B144,'ID-18'!C144,'ID-26'!D144,'ID-29'!D144,'ID-30'!D144,'ID-33'!C144,'ID-34'!D144,'ID-36'!C144,'ID-37'!C144,'ID-38'!D144,'ID-39'!D144,'ID-40'!D144,'ID-45'!D144,'ID-59'!D144,'ID-71'!C144)/SQRT('SAMPLE SIZE'!$C$4)</f>
        <v>0.38936465930052838</v>
      </c>
      <c r="E137" s="1">
        <f>STDEV('ID-03'!B144,'ID-09'!C144,'ID-13'!D144,'ID-15'!D144,'ID-16'!C144,'ID-18'!D144,'ID-24'!D144,'ID-29'!E144,'ID-30'!E144,'ID-33'!D144,'ID-34'!E144,'ID-36'!D144,'ID-38'!E144,'ID-39'!E144,'ID-40'!E144,'ID-44'!D144,'ID-45'!E144,'ID-57'!D144,'ID-70'!C144,'ID-71'!D144)/SQRT('SAMPLE SIZE'!$D$4)</f>
        <v>0.2991112698335841</v>
      </c>
      <c r="F137" s="1">
        <f>STDEV('ID-01'!B144,'ID-02'!B144,'ID-03'!C144,'ID-06'!B144,'ID-08'!C144,'ID-09'!D144,'ID-12'!B144,'ID-16'!D144,'ID-18'!E144,'ID-24'!E144,'ID-29'!F144,'ID-33'!E144,'ID-34'!F144,'ID-36'!E144,'ID-38'!F144,'ID-39'!F144,'ID-40'!F144,'ID-45'!F144,'ID-53'!C144,'ID-54'!B144,'ID-57'!E144,'ID-71'!E144)/SQRT('SAMPLE SIZE'!$E$4)</f>
        <v>0.3372983194790361</v>
      </c>
      <c r="G137" s="1">
        <f>STDEV('ID-01'!C144,'ID-02'!C144,'ID-03'!D144,'ID-07'!B144,'ID-08'!D144,'ID-11'!D144,'ID-18'!F144,'ID-24'!F144,'ID-29'!G144,'ID-31'!B144,'ID-33'!F144,'ID-34'!G144,'ID-36'!F144,'ID-39'!G144,'ID-40'!G144,'ID-44'!E144,'ID-45'!G144,'ID-50'!B144,'ID-53'!D144,'ID-54'!C144,'ID-57'!F144,'ID-59'!E144,'ID-70'!D144,'ID-71'!F144)/SQRT('SAMPLE SIZE'!$F$4)</f>
        <v>0.31630173031232661</v>
      </c>
      <c r="H137" s="1">
        <f>STDEV('ID-03'!E144,'ID-11'!E144,'ID-13'!E144,'ID-15'!E144,'ID-16'!E144,'ID-18'!G144,'ID-24'!G144,'ID-29'!H144,'ID-30'!F144,'ID-31'!C144,'ID-33'!G144,'ID-34'!H144,'ID-40'!H144,'ID-44'!F144,'ID-45'!H144,'ID-54'!D144,'ID-57'!G144,'ID-59'!F144,'ID-70'!E144,'ID-71'!G144)/SQRT('SAMPLE SIZE'!$G$4)</f>
        <v>0.27974965497004722</v>
      </c>
      <c r="I137" s="1">
        <f>STDEV('ID-12'!C144,'ID-18'!H144,'ID-24'!H144,'ID-29'!I144,'ID-40'!I144,'ID-44'!G144,'ID-45'!I144,'ID-59'!G144)/SQRT('SAMPLE SIZE'!$H$4)</f>
        <v>0.35232132718766623</v>
      </c>
      <c r="J137" s="1">
        <f>STDEV('ID-31'!D144,'ID-40'!J144,'ID-44'!H144,'ID-45'!J144,'ID-57'!H144)/SQRT('SAMPLE SIZE'!$I$4)</f>
        <v>0.92159594136070544</v>
      </c>
      <c r="K137" s="1">
        <f>STDEV('ID-26'!E144,'ID-31'!E144,'ID-34'!I144,'ID-36'!G144,'ID-40'!K144,'ID-44'!I144,'ID-57'!I144)/SQRT('SAMPLE SIZE'!$J$4)</f>
        <v>0.90381194562629052</v>
      </c>
    </row>
    <row r="138" spans="1:11" x14ac:dyDescent="0.25">
      <c r="A138" s="1">
        <v>16.75</v>
      </c>
      <c r="B138" s="1">
        <f>STDEV('ID-11'!B145,'ID-13'!B145,'ID-14'!B145,'ID-15'!B145,'ID-24'!B145,'ID-26'!B145,'ID-29'!B145,'ID-30'!B145,'ID-32'!B145,'ID-33'!B145,'ID-34'!B145,'ID-37'!B145,'ID-38'!B145,'ID-39'!B145,'ID-40'!B145,'ID-44'!B145,'ID-45'!B145,'ID-53'!B145,'ID-57'!B145,'ID-59'!B145,'ID-70'!B145,'ID-71'!B145)/SQRT('SAMPLE SIZE'!$A$4)</f>
        <v>0.19930858882354077</v>
      </c>
      <c r="C138" s="1">
        <f>STDEV('ID-08'!B145,'ID-09'!B145,'ID-11'!C145,'ID-14'!C145,'ID-18'!B145,'ID-24'!C145,'ID-26'!C145,'ID-29'!C145,'ID-30'!C145,'ID-34'!C145,'ID-36'!B145,'ID-38'!C145,'ID-39'!C145,'ID-40'!C145,'ID-44'!C145,'ID-45'!C145,'ID-57'!C145,'ID-59'!C145)/SQRT('SAMPLE SIZE'!$B$4)</f>
        <v>0.26913914650957516</v>
      </c>
      <c r="D138" s="1">
        <f>STDEV('ID-13'!C145,'ID-14'!D145,'ID-15'!C145,'ID-16'!B145,'ID-18'!C145,'ID-26'!D145,'ID-29'!D145,'ID-30'!D145,'ID-33'!C145,'ID-34'!D145,'ID-36'!C145,'ID-37'!C145,'ID-38'!D145,'ID-39'!D145,'ID-40'!D145,'ID-45'!D145,'ID-59'!D145,'ID-71'!C145)/SQRT('SAMPLE SIZE'!$C$4)</f>
        <v>0.38984179596105567</v>
      </c>
      <c r="E138" s="1">
        <f>STDEV('ID-03'!B145,'ID-09'!C145,'ID-13'!D145,'ID-15'!D145,'ID-16'!C145,'ID-18'!D145,'ID-24'!D145,'ID-29'!E145,'ID-30'!E145,'ID-33'!D145,'ID-34'!E145,'ID-36'!D145,'ID-38'!E145,'ID-39'!E145,'ID-40'!E145,'ID-44'!D145,'ID-45'!E145,'ID-57'!D145,'ID-70'!C145,'ID-71'!D145)/SQRT('SAMPLE SIZE'!$D$4)</f>
        <v>0.30223279011072585</v>
      </c>
      <c r="F138" s="1">
        <f>STDEV('ID-01'!B145,'ID-02'!B145,'ID-03'!C145,'ID-06'!B145,'ID-08'!C145,'ID-09'!D145,'ID-12'!B145,'ID-16'!D145,'ID-18'!E145,'ID-24'!E145,'ID-29'!F145,'ID-33'!E145,'ID-34'!F145,'ID-36'!E145,'ID-38'!F145,'ID-39'!F145,'ID-40'!F145,'ID-45'!F145,'ID-53'!C145,'ID-54'!B145,'ID-57'!E145,'ID-71'!E145)/SQRT('SAMPLE SIZE'!$E$4)</f>
        <v>0.33713336177308795</v>
      </c>
      <c r="G138" s="1">
        <f>STDEV('ID-01'!C145,'ID-02'!C145,'ID-03'!D145,'ID-07'!B145,'ID-08'!D145,'ID-11'!D145,'ID-18'!F145,'ID-24'!F145,'ID-29'!G145,'ID-31'!B145,'ID-33'!F145,'ID-34'!G145,'ID-36'!F145,'ID-39'!G145,'ID-40'!G145,'ID-44'!E145,'ID-45'!G145,'ID-50'!B145,'ID-53'!D145,'ID-54'!C145,'ID-57'!F145,'ID-59'!E145,'ID-70'!D145,'ID-71'!F145)/SQRT('SAMPLE SIZE'!$F$4)</f>
        <v>0.31565626316420442</v>
      </c>
      <c r="H138" s="1">
        <f>STDEV('ID-03'!E145,'ID-11'!E145,'ID-13'!E145,'ID-15'!E145,'ID-16'!E145,'ID-18'!G145,'ID-24'!G145,'ID-29'!H145,'ID-30'!F145,'ID-31'!C145,'ID-33'!G145,'ID-34'!H145,'ID-40'!H145,'ID-44'!F145,'ID-45'!H145,'ID-54'!D145,'ID-57'!G145,'ID-59'!F145,'ID-70'!E145,'ID-71'!G145)/SQRT('SAMPLE SIZE'!$G$4)</f>
        <v>0.28110922385016929</v>
      </c>
      <c r="I138" s="1">
        <f>STDEV('ID-12'!C145,'ID-18'!H145,'ID-24'!H145,'ID-29'!I145,'ID-40'!I145,'ID-44'!G145,'ID-45'!I145,'ID-59'!G145)/SQRT('SAMPLE SIZE'!$H$4)</f>
        <v>0.35545876843543117</v>
      </c>
      <c r="J138" s="1">
        <f>STDEV('ID-31'!D145,'ID-40'!J145,'ID-44'!H145,'ID-45'!J145,'ID-57'!H145)/SQRT('SAMPLE SIZE'!$I$4)</f>
        <v>0.92148433811053077</v>
      </c>
      <c r="K138" s="1">
        <f>STDEV('ID-26'!E145,'ID-31'!E145,'ID-34'!I145,'ID-36'!G145,'ID-40'!K145,'ID-44'!I145,'ID-57'!I145)/SQRT('SAMPLE SIZE'!$J$4)</f>
        <v>0.91915027888312162</v>
      </c>
    </row>
    <row r="139" spans="1:11" x14ac:dyDescent="0.25">
      <c r="A139" s="1">
        <v>16.875</v>
      </c>
      <c r="B139" s="1">
        <f>STDEV('ID-11'!B146,'ID-13'!B146,'ID-14'!B146,'ID-15'!B146,'ID-24'!B146,'ID-26'!B146,'ID-29'!B146,'ID-30'!B146,'ID-32'!B146,'ID-33'!B146,'ID-34'!B146,'ID-37'!B146,'ID-38'!B146,'ID-39'!B146,'ID-40'!B146,'ID-44'!B146,'ID-45'!B146,'ID-53'!B146,'ID-57'!B146,'ID-59'!B146,'ID-70'!B146,'ID-71'!B146)/SQRT('SAMPLE SIZE'!$A$4)</f>
        <v>0.19775799648444151</v>
      </c>
      <c r="C139" s="1">
        <f>STDEV('ID-08'!B146,'ID-09'!B146,'ID-11'!C146,'ID-14'!C146,'ID-18'!B146,'ID-24'!C146,'ID-26'!C146,'ID-29'!C146,'ID-30'!C146,'ID-34'!C146,'ID-36'!B146,'ID-38'!C146,'ID-39'!C146,'ID-40'!C146,'ID-44'!C146,'ID-45'!C146,'ID-57'!C146,'ID-59'!C146)/SQRT('SAMPLE SIZE'!$B$4)</f>
        <v>0.26748439110362049</v>
      </c>
      <c r="D139" s="1">
        <f>STDEV('ID-13'!C146,'ID-14'!D146,'ID-15'!C146,'ID-16'!B146,'ID-18'!C146,'ID-26'!D146,'ID-29'!D146,'ID-30'!D146,'ID-33'!C146,'ID-34'!D146,'ID-36'!C146,'ID-37'!C146,'ID-38'!D146,'ID-39'!D146,'ID-40'!D146,'ID-45'!D146,'ID-59'!D146,'ID-71'!C146)/SQRT('SAMPLE SIZE'!$C$4)</f>
        <v>0.38999977277670139</v>
      </c>
      <c r="E139" s="1">
        <f>STDEV('ID-03'!B146,'ID-09'!C146,'ID-13'!D146,'ID-15'!D146,'ID-16'!C146,'ID-18'!D146,'ID-24'!D146,'ID-29'!E146,'ID-30'!E146,'ID-33'!D146,'ID-34'!E146,'ID-36'!D146,'ID-38'!E146,'ID-39'!E146,'ID-40'!E146,'ID-44'!D146,'ID-45'!E146,'ID-57'!D146,'ID-70'!C146,'ID-71'!D146)/SQRT('SAMPLE SIZE'!$D$4)</f>
        <v>0.2981681849009627</v>
      </c>
      <c r="F139" s="1">
        <f>STDEV('ID-01'!B146,'ID-02'!B146,'ID-03'!C146,'ID-06'!B146,'ID-08'!C146,'ID-09'!D146,'ID-12'!B146,'ID-16'!D146,'ID-18'!E146,'ID-24'!E146,'ID-29'!F146,'ID-33'!E146,'ID-34'!F146,'ID-36'!E146,'ID-38'!F146,'ID-39'!F146,'ID-40'!F146,'ID-45'!F146,'ID-53'!C146,'ID-54'!B146,'ID-57'!E146,'ID-71'!E146)/SQRT('SAMPLE SIZE'!$E$4)</f>
        <v>0.33847999952456848</v>
      </c>
      <c r="G139" s="1">
        <f>STDEV('ID-01'!C146,'ID-02'!C146,'ID-03'!D146,'ID-07'!B146,'ID-08'!D146,'ID-11'!D146,'ID-18'!F146,'ID-24'!F146,'ID-29'!G146,'ID-31'!B146,'ID-33'!F146,'ID-34'!G146,'ID-36'!F146,'ID-39'!G146,'ID-40'!G146,'ID-44'!E146,'ID-45'!G146,'ID-50'!B146,'ID-53'!D146,'ID-54'!C146,'ID-57'!F146,'ID-59'!E146,'ID-70'!D146,'ID-71'!F146)/SQRT('SAMPLE SIZE'!$F$4)</f>
        <v>0.31474617869213156</v>
      </c>
      <c r="H139" s="1">
        <f>STDEV('ID-03'!E146,'ID-11'!E146,'ID-13'!E146,'ID-15'!E146,'ID-16'!E146,'ID-18'!G146,'ID-24'!G146,'ID-29'!H146,'ID-30'!F146,'ID-31'!C146,'ID-33'!G146,'ID-34'!H146,'ID-40'!H146,'ID-44'!F146,'ID-45'!H146,'ID-54'!D146,'ID-57'!G146,'ID-59'!F146,'ID-70'!E146,'ID-71'!G146)/SQRT('SAMPLE SIZE'!$G$4)</f>
        <v>0.2815704970531665</v>
      </c>
      <c r="I139" s="1">
        <f>STDEV('ID-12'!C146,'ID-18'!H146,'ID-24'!H146,'ID-29'!I146,'ID-40'!I146,'ID-44'!G146,'ID-45'!I146,'ID-59'!G146)/SQRT('SAMPLE SIZE'!$H$4)</f>
        <v>0.3555886992310166</v>
      </c>
      <c r="J139" s="1">
        <f>STDEV('ID-31'!D146,'ID-40'!J146,'ID-44'!H146,'ID-45'!J146,'ID-57'!H146)/SQRT('SAMPLE SIZE'!$I$4)</f>
        <v>0.90147088263386976</v>
      </c>
      <c r="K139" s="1">
        <f>STDEV('ID-26'!E146,'ID-31'!E146,'ID-34'!I146,'ID-36'!G146,'ID-40'!K146,'ID-44'!I146,'ID-57'!I146)/SQRT('SAMPLE SIZE'!$J$4)</f>
        <v>0.9213335582072677</v>
      </c>
    </row>
    <row r="140" spans="1:11" x14ac:dyDescent="0.25">
      <c r="A140" s="1">
        <v>17</v>
      </c>
      <c r="B140" s="1">
        <f>STDEV('ID-11'!B147,'ID-13'!B147,'ID-14'!B147,'ID-15'!B147,'ID-24'!B147,'ID-26'!B147,'ID-29'!B147,'ID-30'!B147,'ID-32'!B147,'ID-33'!B147,'ID-34'!B147,'ID-37'!B147,'ID-38'!B147,'ID-39'!B147,'ID-40'!B147,'ID-44'!B147,'ID-45'!B147,'ID-53'!B147,'ID-57'!B147,'ID-59'!B147,'ID-70'!B147,'ID-71'!B147)/SQRT('SAMPLE SIZE'!$A$4)</f>
        <v>0.19393810396316738</v>
      </c>
      <c r="C140" s="1">
        <f>STDEV('ID-08'!B147,'ID-09'!B147,'ID-11'!C147,'ID-14'!C147,'ID-18'!B147,'ID-24'!C147,'ID-26'!C147,'ID-29'!C147,'ID-30'!C147,'ID-34'!C147,'ID-36'!B147,'ID-38'!C147,'ID-39'!C147,'ID-40'!C147,'ID-44'!C147,'ID-45'!C147,'ID-57'!C147,'ID-59'!C147)/SQRT('SAMPLE SIZE'!$B$4)</f>
        <v>0.26904619238755206</v>
      </c>
      <c r="D140" s="1">
        <f>STDEV('ID-13'!C147,'ID-14'!D147,'ID-15'!C147,'ID-16'!B147,'ID-18'!C147,'ID-26'!D147,'ID-29'!D147,'ID-30'!D147,'ID-33'!C147,'ID-34'!D147,'ID-36'!C147,'ID-37'!C147,'ID-38'!D147,'ID-39'!D147,'ID-40'!D147,'ID-45'!D147,'ID-59'!D147,'ID-71'!C147)/SQRT('SAMPLE SIZE'!$C$4)</f>
        <v>0.38778083489360304</v>
      </c>
      <c r="E140" s="1">
        <f>STDEV('ID-03'!B147,'ID-09'!C147,'ID-13'!D147,'ID-15'!D147,'ID-16'!C147,'ID-18'!D147,'ID-24'!D147,'ID-29'!E147,'ID-30'!E147,'ID-33'!D147,'ID-34'!E147,'ID-36'!D147,'ID-38'!E147,'ID-39'!E147,'ID-40'!E147,'ID-44'!D147,'ID-45'!E147,'ID-57'!D147,'ID-70'!C147,'ID-71'!D147)/SQRT('SAMPLE SIZE'!$D$4)</f>
        <v>0.29831313338729959</v>
      </c>
      <c r="F140" s="1">
        <f>STDEV('ID-01'!B147,'ID-02'!B147,'ID-03'!C147,'ID-06'!B147,'ID-08'!C147,'ID-09'!D147,'ID-12'!B147,'ID-16'!D147,'ID-18'!E147,'ID-24'!E147,'ID-29'!F147,'ID-33'!E147,'ID-34'!F147,'ID-36'!E147,'ID-38'!F147,'ID-39'!F147,'ID-40'!F147,'ID-45'!F147,'ID-53'!C147,'ID-54'!B147,'ID-57'!E147,'ID-71'!E147)/SQRT('SAMPLE SIZE'!$E$4)</f>
        <v>0.33863671660385025</v>
      </c>
      <c r="G140" s="1">
        <f>STDEV('ID-01'!C147,'ID-02'!C147,'ID-03'!D147,'ID-07'!B147,'ID-08'!D147,'ID-11'!D147,'ID-18'!F147,'ID-24'!F147,'ID-29'!G147,'ID-31'!B147,'ID-33'!F147,'ID-34'!G147,'ID-36'!F147,'ID-39'!G147,'ID-40'!G147,'ID-44'!E147,'ID-45'!G147,'ID-50'!B147,'ID-53'!D147,'ID-54'!C147,'ID-57'!F147,'ID-59'!E147,'ID-70'!D147,'ID-71'!F147)/SQRT('SAMPLE SIZE'!$F$4)</f>
        <v>0.3145110413967786</v>
      </c>
      <c r="H140" s="1">
        <f>STDEV('ID-03'!E147,'ID-11'!E147,'ID-13'!E147,'ID-15'!E147,'ID-16'!E147,'ID-18'!G147,'ID-24'!G147,'ID-29'!H147,'ID-30'!F147,'ID-31'!C147,'ID-33'!G147,'ID-34'!H147,'ID-40'!H147,'ID-44'!F147,'ID-45'!H147,'ID-54'!D147,'ID-57'!G147,'ID-59'!F147,'ID-70'!E147,'ID-71'!G147)/SQRT('SAMPLE SIZE'!$G$4)</f>
        <v>0.28354079683978911</v>
      </c>
      <c r="I140" s="1">
        <f>STDEV('ID-12'!C147,'ID-18'!H147,'ID-24'!H147,'ID-29'!I147,'ID-40'!I147,'ID-44'!G147,'ID-45'!I147,'ID-59'!G147)/SQRT('SAMPLE SIZE'!$H$4)</f>
        <v>0.36203887823837799</v>
      </c>
      <c r="J140" s="1">
        <f>STDEV('ID-31'!D147,'ID-40'!J147,'ID-44'!H147,'ID-45'!J147,'ID-57'!H147)/SQRT('SAMPLE SIZE'!$I$4)</f>
        <v>0.89273290760749557</v>
      </c>
      <c r="K140" s="1">
        <f>STDEV('ID-26'!E147,'ID-31'!E147,'ID-34'!I147,'ID-36'!G147,'ID-40'!K147,'ID-44'!I147,'ID-57'!I147)/SQRT('SAMPLE SIZE'!$J$4)</f>
        <v>0.91238405523762089</v>
      </c>
    </row>
    <row r="141" spans="1:11" x14ac:dyDescent="0.25">
      <c r="A141" s="1">
        <v>17.125</v>
      </c>
      <c r="B141" s="1">
        <f>STDEV('ID-11'!B148,'ID-13'!B148,'ID-14'!B148,'ID-15'!B148,'ID-24'!B148,'ID-26'!B148,'ID-29'!B148,'ID-30'!B148,'ID-32'!B148,'ID-33'!B148,'ID-34'!B148,'ID-37'!B148,'ID-38'!B148,'ID-39'!B148,'ID-40'!B148,'ID-44'!B148,'ID-45'!B148,'ID-53'!B148,'ID-57'!B148,'ID-59'!B148,'ID-70'!B148,'ID-71'!B148)/SQRT('SAMPLE SIZE'!$A$4)</f>
        <v>0.19260713271014621</v>
      </c>
      <c r="C141" s="1">
        <f>STDEV('ID-08'!B148,'ID-09'!B148,'ID-11'!C148,'ID-14'!C148,'ID-18'!B148,'ID-24'!C148,'ID-26'!C148,'ID-29'!C148,'ID-30'!C148,'ID-34'!C148,'ID-36'!B148,'ID-38'!C148,'ID-39'!C148,'ID-40'!C148,'ID-44'!C148,'ID-45'!C148,'ID-57'!C148,'ID-59'!C148)/SQRT('SAMPLE SIZE'!$B$4)</f>
        <v>0.26953565817302899</v>
      </c>
      <c r="D141" s="1">
        <f>STDEV('ID-13'!C148,'ID-14'!D148,'ID-15'!C148,'ID-16'!B148,'ID-18'!C148,'ID-26'!D148,'ID-29'!D148,'ID-30'!D148,'ID-33'!C148,'ID-34'!D148,'ID-36'!C148,'ID-37'!C148,'ID-38'!D148,'ID-39'!D148,'ID-40'!D148,'ID-45'!D148,'ID-59'!D148,'ID-71'!C148)/SQRT('SAMPLE SIZE'!$C$4)</f>
        <v>0.38367786953700511</v>
      </c>
      <c r="E141" s="1">
        <f>STDEV('ID-03'!B148,'ID-09'!C148,'ID-13'!D148,'ID-15'!D148,'ID-16'!C148,'ID-18'!D148,'ID-24'!D148,'ID-29'!E148,'ID-30'!E148,'ID-33'!D148,'ID-34'!E148,'ID-36'!D148,'ID-38'!E148,'ID-39'!E148,'ID-40'!E148,'ID-44'!D148,'ID-45'!E148,'ID-57'!D148,'ID-70'!C148,'ID-71'!D148)/SQRT('SAMPLE SIZE'!$D$4)</f>
        <v>0.30358655590310146</v>
      </c>
      <c r="F141" s="1">
        <f>STDEV('ID-01'!B148,'ID-02'!B148,'ID-03'!C148,'ID-06'!B148,'ID-08'!C148,'ID-09'!D148,'ID-12'!B148,'ID-16'!D148,'ID-18'!E148,'ID-24'!E148,'ID-29'!F148,'ID-33'!E148,'ID-34'!F148,'ID-36'!E148,'ID-38'!F148,'ID-39'!F148,'ID-40'!F148,'ID-45'!F148,'ID-53'!C148,'ID-54'!B148,'ID-57'!E148,'ID-71'!E148)/SQRT('SAMPLE SIZE'!$E$4)</f>
        <v>0.33768367287440437</v>
      </c>
      <c r="G141" s="1">
        <f>STDEV('ID-01'!C148,'ID-02'!C148,'ID-03'!D148,'ID-07'!B148,'ID-08'!D148,'ID-11'!D148,'ID-18'!F148,'ID-24'!F148,'ID-29'!G148,'ID-31'!B148,'ID-33'!F148,'ID-34'!G148,'ID-36'!F148,'ID-39'!G148,'ID-40'!G148,'ID-44'!E148,'ID-45'!G148,'ID-50'!B148,'ID-53'!D148,'ID-54'!C148,'ID-57'!F148,'ID-59'!E148,'ID-70'!D148,'ID-71'!F148)/SQRT('SAMPLE SIZE'!$F$4)</f>
        <v>0.31488451866836858</v>
      </c>
      <c r="H141" s="1">
        <f>STDEV('ID-03'!E148,'ID-11'!E148,'ID-13'!E148,'ID-15'!E148,'ID-16'!E148,'ID-18'!G148,'ID-24'!G148,'ID-29'!H148,'ID-30'!F148,'ID-31'!C148,'ID-33'!G148,'ID-34'!H148,'ID-40'!H148,'ID-44'!F148,'ID-45'!H148,'ID-54'!D148,'ID-57'!G148,'ID-59'!F148,'ID-70'!E148,'ID-71'!G148)/SQRT('SAMPLE SIZE'!$G$4)</f>
        <v>0.2847122850202225</v>
      </c>
      <c r="I141" s="1">
        <f>STDEV('ID-12'!C148,'ID-18'!H148,'ID-24'!H148,'ID-29'!I148,'ID-40'!I148,'ID-44'!G148,'ID-45'!I148,'ID-59'!G148)/SQRT('SAMPLE SIZE'!$H$4)</f>
        <v>0.36085346755864944</v>
      </c>
      <c r="J141" s="1">
        <f>STDEV('ID-31'!D148,'ID-40'!J148,'ID-44'!H148,'ID-45'!J148,'ID-57'!H148)/SQRT('SAMPLE SIZE'!$I$4)</f>
        <v>0.888668543992847</v>
      </c>
      <c r="K141" s="1">
        <f>STDEV('ID-26'!E148,'ID-31'!E148,'ID-34'!I148,'ID-36'!G148,'ID-40'!K148,'ID-44'!I148,'ID-57'!I148)/SQRT('SAMPLE SIZE'!$J$4)</f>
        <v>0.90939209728814852</v>
      </c>
    </row>
    <row r="142" spans="1:11" x14ac:dyDescent="0.25">
      <c r="A142" s="1">
        <v>17.25</v>
      </c>
      <c r="B142" s="1">
        <f>STDEV('ID-11'!B149,'ID-13'!B149,'ID-14'!B149,'ID-15'!B149,'ID-24'!B149,'ID-26'!B149,'ID-29'!B149,'ID-30'!B149,'ID-32'!B149,'ID-33'!B149,'ID-34'!B149,'ID-37'!B149,'ID-38'!B149,'ID-39'!B149,'ID-40'!B149,'ID-44'!B149,'ID-45'!B149,'ID-53'!B149,'ID-57'!B149,'ID-59'!B149,'ID-70'!B149,'ID-71'!B149)/SQRT('SAMPLE SIZE'!$A$4)</f>
        <v>0.18984775467745146</v>
      </c>
      <c r="C142" s="1">
        <f>STDEV('ID-08'!B149,'ID-09'!B149,'ID-11'!C149,'ID-14'!C149,'ID-18'!B149,'ID-24'!C149,'ID-26'!C149,'ID-29'!C149,'ID-30'!C149,'ID-34'!C149,'ID-36'!B149,'ID-38'!C149,'ID-39'!C149,'ID-40'!C149,'ID-44'!C149,'ID-45'!C149,'ID-57'!C149,'ID-59'!C149)/SQRT('SAMPLE SIZE'!$B$4)</f>
        <v>0.26969202411639087</v>
      </c>
      <c r="D142" s="1">
        <f>STDEV('ID-13'!C149,'ID-14'!D149,'ID-15'!C149,'ID-16'!B149,'ID-18'!C149,'ID-26'!D149,'ID-29'!D149,'ID-30'!D149,'ID-33'!C149,'ID-34'!D149,'ID-36'!C149,'ID-37'!C149,'ID-38'!D149,'ID-39'!D149,'ID-40'!D149,'ID-45'!D149,'ID-59'!D149,'ID-71'!C149)/SQRT('SAMPLE SIZE'!$C$4)</f>
        <v>0.38035156211051119</v>
      </c>
      <c r="E142" s="1">
        <f>STDEV('ID-03'!B149,'ID-09'!C149,'ID-13'!D149,'ID-15'!D149,'ID-16'!C149,'ID-18'!D149,'ID-24'!D149,'ID-29'!E149,'ID-30'!E149,'ID-33'!D149,'ID-34'!E149,'ID-36'!D149,'ID-38'!E149,'ID-39'!E149,'ID-40'!E149,'ID-44'!D149,'ID-45'!E149,'ID-57'!D149,'ID-70'!C149,'ID-71'!D149)/SQRT('SAMPLE SIZE'!$D$4)</f>
        <v>0.30872890526484054</v>
      </c>
      <c r="F142" s="1">
        <f>STDEV('ID-01'!B149,'ID-02'!B149,'ID-03'!C149,'ID-06'!B149,'ID-08'!C149,'ID-09'!D149,'ID-12'!B149,'ID-16'!D149,'ID-18'!E149,'ID-24'!E149,'ID-29'!F149,'ID-33'!E149,'ID-34'!F149,'ID-36'!E149,'ID-38'!F149,'ID-39'!F149,'ID-40'!F149,'ID-45'!F149,'ID-53'!C149,'ID-54'!B149,'ID-57'!E149,'ID-71'!E149)/SQRT('SAMPLE SIZE'!$E$4)</f>
        <v>0.33749401433703508</v>
      </c>
      <c r="G142" s="1">
        <f>STDEV('ID-01'!C149,'ID-02'!C149,'ID-03'!D149,'ID-07'!B149,'ID-08'!D149,'ID-11'!D149,'ID-18'!F149,'ID-24'!F149,'ID-29'!G149,'ID-31'!B149,'ID-33'!F149,'ID-34'!G149,'ID-36'!F149,'ID-39'!G149,'ID-40'!G149,'ID-44'!E149,'ID-45'!G149,'ID-50'!B149,'ID-53'!D149,'ID-54'!C149,'ID-57'!F149,'ID-59'!E149,'ID-70'!D149,'ID-71'!F149)/SQRT('SAMPLE SIZE'!$F$4)</f>
        <v>0.31450427607113901</v>
      </c>
      <c r="H142" s="1">
        <f>STDEV('ID-03'!E149,'ID-11'!E149,'ID-13'!E149,'ID-15'!E149,'ID-16'!E149,'ID-18'!G149,'ID-24'!G149,'ID-29'!H149,'ID-30'!F149,'ID-31'!C149,'ID-33'!G149,'ID-34'!H149,'ID-40'!H149,'ID-44'!F149,'ID-45'!H149,'ID-54'!D149,'ID-57'!G149,'ID-59'!F149,'ID-70'!E149,'ID-71'!G149)/SQRT('SAMPLE SIZE'!$G$4)</f>
        <v>0.28203820139945346</v>
      </c>
      <c r="I142" s="1">
        <f>STDEV('ID-12'!C149,'ID-18'!H149,'ID-24'!H149,'ID-29'!I149,'ID-40'!I149,'ID-44'!G149,'ID-45'!I149,'ID-59'!G149)/SQRT('SAMPLE SIZE'!$H$4)</f>
        <v>0.36277564640500981</v>
      </c>
      <c r="J142" s="1">
        <f>STDEV('ID-31'!D149,'ID-40'!J149,'ID-44'!H149,'ID-45'!J149,'ID-57'!H149)/SQRT('SAMPLE SIZE'!$I$4)</f>
        <v>0.87800782265883204</v>
      </c>
      <c r="K142" s="1">
        <f>STDEV('ID-26'!E149,'ID-31'!E149,'ID-34'!I149,'ID-36'!G149,'ID-40'!K149,'ID-44'!I149,'ID-57'!I149)/SQRT('SAMPLE SIZE'!$J$4)</f>
        <v>0.90995100940391049</v>
      </c>
    </row>
    <row r="143" spans="1:11" x14ac:dyDescent="0.25">
      <c r="A143" s="1">
        <v>17.375</v>
      </c>
      <c r="B143" s="1">
        <f>STDEV('ID-11'!B150,'ID-13'!B150,'ID-14'!B150,'ID-15'!B150,'ID-24'!B150,'ID-26'!B150,'ID-29'!B150,'ID-30'!B150,'ID-32'!B150,'ID-33'!B150,'ID-34'!B150,'ID-37'!B150,'ID-38'!B150,'ID-39'!B150,'ID-40'!B150,'ID-44'!B150,'ID-45'!B150,'ID-53'!B150,'ID-57'!B150,'ID-59'!B150,'ID-70'!B150,'ID-71'!B150)/SQRT('SAMPLE SIZE'!$A$4)</f>
        <v>0.18730556059407821</v>
      </c>
      <c r="C143" s="1">
        <f>STDEV('ID-08'!B150,'ID-09'!B150,'ID-11'!C150,'ID-14'!C150,'ID-18'!B150,'ID-24'!C150,'ID-26'!C150,'ID-29'!C150,'ID-30'!C150,'ID-34'!C150,'ID-36'!B150,'ID-38'!C150,'ID-39'!C150,'ID-40'!C150,'ID-44'!C150,'ID-45'!C150,'ID-57'!C150,'ID-59'!C150)/SQRT('SAMPLE SIZE'!$B$4)</f>
        <v>0.2662640621287799</v>
      </c>
      <c r="D143" s="1">
        <f>STDEV('ID-13'!C150,'ID-14'!D150,'ID-15'!C150,'ID-16'!B150,'ID-18'!C150,'ID-26'!D150,'ID-29'!D150,'ID-30'!D150,'ID-33'!C150,'ID-34'!D150,'ID-36'!C150,'ID-37'!C150,'ID-38'!D150,'ID-39'!D150,'ID-40'!D150,'ID-45'!D150,'ID-59'!D150,'ID-71'!C150)/SQRT('SAMPLE SIZE'!$C$4)</f>
        <v>0.37102147765441656</v>
      </c>
      <c r="E143" s="1">
        <f>STDEV('ID-03'!B150,'ID-09'!C150,'ID-13'!D150,'ID-15'!D150,'ID-16'!C150,'ID-18'!D150,'ID-24'!D150,'ID-29'!E150,'ID-30'!E150,'ID-33'!D150,'ID-34'!E150,'ID-36'!D150,'ID-38'!E150,'ID-39'!E150,'ID-40'!E150,'ID-44'!D150,'ID-45'!E150,'ID-57'!D150,'ID-70'!C150,'ID-71'!D150)/SQRT('SAMPLE SIZE'!$D$4)</f>
        <v>0.30824578565391308</v>
      </c>
      <c r="F143" s="1">
        <f>STDEV('ID-01'!B150,'ID-02'!B150,'ID-03'!C150,'ID-06'!B150,'ID-08'!C150,'ID-09'!D150,'ID-12'!B150,'ID-16'!D150,'ID-18'!E150,'ID-24'!E150,'ID-29'!F150,'ID-33'!E150,'ID-34'!F150,'ID-36'!E150,'ID-38'!F150,'ID-39'!F150,'ID-40'!F150,'ID-45'!F150,'ID-53'!C150,'ID-54'!B150,'ID-57'!E150,'ID-71'!E150)/SQRT('SAMPLE SIZE'!$E$4)</f>
        <v>0.33768368815294414</v>
      </c>
      <c r="G143" s="1">
        <f>STDEV('ID-01'!C150,'ID-02'!C150,'ID-03'!D150,'ID-07'!B150,'ID-08'!D150,'ID-11'!D150,'ID-18'!F150,'ID-24'!F150,'ID-29'!G150,'ID-31'!B150,'ID-33'!F150,'ID-34'!G150,'ID-36'!F150,'ID-39'!G150,'ID-40'!G150,'ID-44'!E150,'ID-45'!G150,'ID-50'!B150,'ID-53'!D150,'ID-54'!C150,'ID-57'!F150,'ID-59'!E150,'ID-70'!D150,'ID-71'!F150)/SQRT('SAMPLE SIZE'!$F$4)</f>
        <v>0.31410771606129678</v>
      </c>
      <c r="H143" s="1">
        <f>STDEV('ID-03'!E150,'ID-11'!E150,'ID-13'!E150,'ID-15'!E150,'ID-16'!E150,'ID-18'!G150,'ID-24'!G150,'ID-29'!H150,'ID-30'!F150,'ID-31'!C150,'ID-33'!G150,'ID-34'!H150,'ID-40'!H150,'ID-44'!F150,'ID-45'!H150,'ID-54'!D150,'ID-57'!G150,'ID-59'!F150,'ID-70'!E150,'ID-71'!G150)/SQRT('SAMPLE SIZE'!$G$4)</f>
        <v>0.28445990125250037</v>
      </c>
      <c r="I143" s="1">
        <f>STDEV('ID-12'!C150,'ID-18'!H150,'ID-24'!H150,'ID-29'!I150,'ID-40'!I150,'ID-44'!G150,'ID-45'!I150,'ID-59'!G150)/SQRT('SAMPLE SIZE'!$H$4)</f>
        <v>0.36070026927683108</v>
      </c>
      <c r="J143" s="1">
        <f>STDEV('ID-31'!D150,'ID-40'!J150,'ID-44'!H150,'ID-45'!J150,'ID-57'!H150)/SQRT('SAMPLE SIZE'!$I$4)</f>
        <v>0.87936272473041788</v>
      </c>
      <c r="K143" s="1">
        <f>STDEV('ID-26'!E150,'ID-31'!E150,'ID-34'!I150,'ID-36'!G150,'ID-40'!K150,'ID-44'!I150,'ID-57'!I150)/SQRT('SAMPLE SIZE'!$J$4)</f>
        <v>0.91573061511388343</v>
      </c>
    </row>
    <row r="144" spans="1:11" x14ac:dyDescent="0.25">
      <c r="A144" s="1">
        <v>17.5</v>
      </c>
      <c r="B144" s="1">
        <f>STDEV('ID-11'!B151,'ID-13'!B151,'ID-14'!B151,'ID-15'!B151,'ID-24'!B151,'ID-26'!B151,'ID-29'!B151,'ID-30'!B151,'ID-32'!B151,'ID-33'!B151,'ID-34'!B151,'ID-37'!B151,'ID-38'!B151,'ID-39'!B151,'ID-40'!B151,'ID-44'!B151,'ID-45'!B151,'ID-53'!B151,'ID-57'!B151,'ID-59'!B151,'ID-70'!B151,'ID-71'!B151)/SQRT('SAMPLE SIZE'!$A$4)</f>
        <v>0.18550118918441591</v>
      </c>
      <c r="C144" s="1">
        <f>STDEV('ID-08'!B151,'ID-09'!B151,'ID-11'!C151,'ID-14'!C151,'ID-18'!B151,'ID-24'!C151,'ID-26'!C151,'ID-29'!C151,'ID-30'!C151,'ID-34'!C151,'ID-36'!B151,'ID-38'!C151,'ID-39'!C151,'ID-40'!C151,'ID-44'!C151,'ID-45'!C151,'ID-57'!C151,'ID-59'!C151)/SQRT('SAMPLE SIZE'!$B$4)</f>
        <v>0.26424393438596505</v>
      </c>
      <c r="D144" s="1">
        <f>STDEV('ID-13'!C151,'ID-14'!D151,'ID-15'!C151,'ID-16'!B151,'ID-18'!C151,'ID-26'!D151,'ID-29'!D151,'ID-30'!D151,'ID-33'!C151,'ID-34'!D151,'ID-36'!C151,'ID-37'!C151,'ID-38'!D151,'ID-39'!D151,'ID-40'!D151,'ID-45'!D151,'ID-59'!D151,'ID-71'!C151)/SQRT('SAMPLE SIZE'!$C$4)</f>
        <v>0.36346604112430164</v>
      </c>
      <c r="E144" s="1">
        <f>STDEV('ID-03'!B151,'ID-09'!C151,'ID-13'!D151,'ID-15'!D151,'ID-16'!C151,'ID-18'!D151,'ID-24'!D151,'ID-29'!E151,'ID-30'!E151,'ID-33'!D151,'ID-34'!E151,'ID-36'!D151,'ID-38'!E151,'ID-39'!E151,'ID-40'!E151,'ID-44'!D151,'ID-45'!E151,'ID-57'!D151,'ID-70'!C151,'ID-71'!D151)/SQRT('SAMPLE SIZE'!$D$4)</f>
        <v>0.30606943953266441</v>
      </c>
      <c r="F144" s="1">
        <f>STDEV('ID-01'!B151,'ID-02'!B151,'ID-03'!C151,'ID-06'!B151,'ID-08'!C151,'ID-09'!D151,'ID-12'!B151,'ID-16'!D151,'ID-18'!E151,'ID-24'!E151,'ID-29'!F151,'ID-33'!E151,'ID-34'!F151,'ID-36'!E151,'ID-38'!F151,'ID-39'!F151,'ID-40'!F151,'ID-45'!F151,'ID-53'!C151,'ID-54'!B151,'ID-57'!E151,'ID-71'!E151)/SQRT('SAMPLE SIZE'!$E$4)</f>
        <v>0.32935072217039452</v>
      </c>
      <c r="G144" s="1">
        <f>STDEV('ID-01'!C151,'ID-02'!C151,'ID-03'!D151,'ID-07'!B151,'ID-08'!D151,'ID-11'!D151,'ID-18'!F151,'ID-24'!F151,'ID-29'!G151,'ID-31'!B151,'ID-33'!F151,'ID-34'!G151,'ID-36'!F151,'ID-39'!G151,'ID-40'!G151,'ID-44'!E151,'ID-45'!G151,'ID-50'!B151,'ID-53'!D151,'ID-54'!C151,'ID-57'!F151,'ID-59'!E151,'ID-70'!D151,'ID-71'!F151)/SQRT('SAMPLE SIZE'!$F$4)</f>
        <v>0.31360213531097419</v>
      </c>
      <c r="H144" s="1">
        <f>STDEV('ID-03'!E151,'ID-11'!E151,'ID-13'!E151,'ID-15'!E151,'ID-16'!E151,'ID-18'!G151,'ID-24'!G151,'ID-29'!H151,'ID-30'!F151,'ID-31'!C151,'ID-33'!G151,'ID-34'!H151,'ID-40'!H151,'ID-44'!F151,'ID-45'!H151,'ID-54'!D151,'ID-57'!G151,'ID-59'!F151,'ID-70'!E151,'ID-71'!G151)/SQRT('SAMPLE SIZE'!$G$4)</f>
        <v>0.28542294428419845</v>
      </c>
      <c r="I144" s="1">
        <f>STDEV('ID-12'!C151,'ID-18'!H151,'ID-24'!H151,'ID-29'!I151,'ID-40'!I151,'ID-44'!G151,'ID-45'!I151,'ID-59'!G151)/SQRT('SAMPLE SIZE'!$H$4)</f>
        <v>0.35358971450794169</v>
      </c>
      <c r="J144" s="1">
        <f>STDEV('ID-31'!D151,'ID-40'!J151,'ID-44'!H151,'ID-45'!J151,'ID-57'!H151)/SQRT('SAMPLE SIZE'!$I$4)</f>
        <v>0.87763639892026679</v>
      </c>
      <c r="K144" s="1">
        <f>STDEV('ID-26'!E151,'ID-31'!E151,'ID-34'!I151,'ID-36'!G151,'ID-40'!K151,'ID-44'!I151,'ID-57'!I151)/SQRT('SAMPLE SIZE'!$J$4)</f>
        <v>0.90534853804536608</v>
      </c>
    </row>
    <row r="145" spans="1:11" x14ac:dyDescent="0.25">
      <c r="A145" s="1">
        <v>17.625</v>
      </c>
      <c r="B145" s="1">
        <f>STDEV('ID-11'!B152,'ID-13'!B152,'ID-14'!B152,'ID-15'!B152,'ID-24'!B152,'ID-26'!B152,'ID-29'!B152,'ID-30'!B152,'ID-32'!B152,'ID-33'!B152,'ID-34'!B152,'ID-37'!B152,'ID-38'!B152,'ID-39'!B152,'ID-40'!B152,'ID-44'!B152,'ID-45'!B152,'ID-53'!B152,'ID-57'!B152,'ID-59'!B152,'ID-70'!B152,'ID-71'!B152)/SQRT('SAMPLE SIZE'!$A$4)</f>
        <v>0.18641095566366575</v>
      </c>
      <c r="C145" s="1">
        <f>STDEV('ID-08'!B152,'ID-09'!B152,'ID-11'!C152,'ID-14'!C152,'ID-18'!B152,'ID-24'!C152,'ID-26'!C152,'ID-29'!C152,'ID-30'!C152,'ID-34'!C152,'ID-36'!B152,'ID-38'!C152,'ID-39'!C152,'ID-40'!C152,'ID-44'!C152,'ID-45'!C152,'ID-57'!C152,'ID-59'!C152)/SQRT('SAMPLE SIZE'!$B$4)</f>
        <v>0.25978265225447905</v>
      </c>
      <c r="D145" s="1">
        <f>STDEV('ID-13'!C152,'ID-14'!D152,'ID-15'!C152,'ID-16'!B152,'ID-18'!C152,'ID-26'!D152,'ID-29'!D152,'ID-30'!D152,'ID-33'!C152,'ID-34'!D152,'ID-36'!C152,'ID-37'!C152,'ID-38'!D152,'ID-39'!D152,'ID-40'!D152,'ID-45'!D152,'ID-59'!D152,'ID-71'!C152)/SQRT('SAMPLE SIZE'!$C$4)</f>
        <v>0.35790763795456476</v>
      </c>
      <c r="E145" s="1">
        <f>STDEV('ID-03'!B152,'ID-09'!C152,'ID-13'!D152,'ID-15'!D152,'ID-16'!C152,'ID-18'!D152,'ID-24'!D152,'ID-29'!E152,'ID-30'!E152,'ID-33'!D152,'ID-34'!E152,'ID-36'!D152,'ID-38'!E152,'ID-39'!E152,'ID-40'!E152,'ID-44'!D152,'ID-45'!E152,'ID-57'!D152,'ID-70'!C152,'ID-71'!D152)/SQRT('SAMPLE SIZE'!$D$4)</f>
        <v>0.29857194845094331</v>
      </c>
      <c r="F145" s="1">
        <f>STDEV('ID-01'!B152,'ID-02'!B152,'ID-03'!C152,'ID-06'!B152,'ID-08'!C152,'ID-09'!D152,'ID-12'!B152,'ID-16'!D152,'ID-18'!E152,'ID-24'!E152,'ID-29'!F152,'ID-33'!E152,'ID-34'!F152,'ID-36'!E152,'ID-38'!F152,'ID-39'!F152,'ID-40'!F152,'ID-45'!F152,'ID-53'!C152,'ID-54'!B152,'ID-57'!E152,'ID-71'!E152)/SQRT('SAMPLE SIZE'!$E$4)</f>
        <v>0.33148943259480762</v>
      </c>
      <c r="G145" s="1">
        <f>STDEV('ID-01'!C152,'ID-02'!C152,'ID-03'!D152,'ID-07'!B152,'ID-08'!D152,'ID-11'!D152,'ID-18'!F152,'ID-24'!F152,'ID-29'!G152,'ID-31'!B152,'ID-33'!F152,'ID-34'!G152,'ID-36'!F152,'ID-39'!G152,'ID-40'!G152,'ID-44'!E152,'ID-45'!G152,'ID-50'!B152,'ID-53'!D152,'ID-54'!C152,'ID-57'!F152,'ID-59'!E152,'ID-70'!D152,'ID-71'!F152)/SQRT('SAMPLE SIZE'!$F$4)</f>
        <v>0.3128407984749012</v>
      </c>
      <c r="H145" s="1">
        <f>STDEV('ID-03'!E152,'ID-11'!E152,'ID-13'!E152,'ID-15'!E152,'ID-16'!E152,'ID-18'!G152,'ID-24'!G152,'ID-29'!H152,'ID-30'!F152,'ID-31'!C152,'ID-33'!G152,'ID-34'!H152,'ID-40'!H152,'ID-44'!F152,'ID-45'!H152,'ID-54'!D152,'ID-57'!G152,'ID-59'!F152,'ID-70'!E152,'ID-71'!G152)/SQRT('SAMPLE SIZE'!$G$4)</f>
        <v>0.284997661514373</v>
      </c>
      <c r="I145" s="1">
        <f>STDEV('ID-12'!C152,'ID-18'!H152,'ID-24'!H152,'ID-29'!I152,'ID-40'!I152,'ID-44'!G152,'ID-45'!I152,'ID-59'!G152)/SQRT('SAMPLE SIZE'!$H$4)</f>
        <v>0.36132078692570685</v>
      </c>
      <c r="J145" s="1">
        <f>STDEV('ID-31'!D152,'ID-40'!J152,'ID-44'!H152,'ID-45'!J152,'ID-57'!H152)/SQRT('SAMPLE SIZE'!$I$4)</f>
        <v>0.87346337263907881</v>
      </c>
      <c r="K145" s="1">
        <f>STDEV('ID-26'!E152,'ID-31'!E152,'ID-34'!I152,'ID-36'!G152,'ID-40'!K152,'ID-44'!I152,'ID-57'!I152)/SQRT('SAMPLE SIZE'!$J$4)</f>
        <v>0.90766397720132896</v>
      </c>
    </row>
    <row r="146" spans="1:11" x14ac:dyDescent="0.25">
      <c r="A146" s="1">
        <v>17.75</v>
      </c>
      <c r="B146" s="1">
        <f>STDEV('ID-11'!B153,'ID-13'!B153,'ID-14'!B153,'ID-15'!B153,'ID-24'!B153,'ID-26'!B153,'ID-29'!B153,'ID-30'!B153,'ID-32'!B153,'ID-33'!B153,'ID-34'!B153,'ID-37'!B153,'ID-38'!B153,'ID-39'!B153,'ID-40'!B153,'ID-44'!B153,'ID-45'!B153,'ID-53'!B153,'ID-57'!B153,'ID-59'!B153,'ID-70'!B153,'ID-71'!B153)/SQRT('SAMPLE SIZE'!$A$4)</f>
        <v>0.18524249646177079</v>
      </c>
      <c r="C146" s="1">
        <f>STDEV('ID-08'!B153,'ID-09'!B153,'ID-11'!C153,'ID-14'!C153,'ID-18'!B153,'ID-24'!C153,'ID-26'!C153,'ID-29'!C153,'ID-30'!C153,'ID-34'!C153,'ID-36'!B153,'ID-38'!C153,'ID-39'!C153,'ID-40'!C153,'ID-44'!C153,'ID-45'!C153,'ID-57'!C153,'ID-59'!C153)/SQRT('SAMPLE SIZE'!$B$4)</f>
        <v>0.25967509804357386</v>
      </c>
      <c r="D146" s="1">
        <f>STDEV('ID-13'!C153,'ID-14'!D153,'ID-15'!C153,'ID-16'!B153,'ID-18'!C153,'ID-26'!D153,'ID-29'!D153,'ID-30'!D153,'ID-33'!C153,'ID-34'!D153,'ID-36'!C153,'ID-37'!C153,'ID-38'!D153,'ID-39'!D153,'ID-40'!D153,'ID-45'!D153,'ID-59'!D153,'ID-71'!C153)/SQRT('SAMPLE SIZE'!$C$4)</f>
        <v>0.35540373470850167</v>
      </c>
      <c r="E146" s="1">
        <f>STDEV('ID-03'!B153,'ID-09'!C153,'ID-13'!D153,'ID-15'!D153,'ID-16'!C153,'ID-18'!D153,'ID-24'!D153,'ID-29'!E153,'ID-30'!E153,'ID-33'!D153,'ID-34'!E153,'ID-36'!D153,'ID-38'!E153,'ID-39'!E153,'ID-40'!E153,'ID-44'!D153,'ID-45'!E153,'ID-57'!D153,'ID-70'!C153,'ID-71'!D153)/SQRT('SAMPLE SIZE'!$D$4)</f>
        <v>0.29027102872652616</v>
      </c>
      <c r="F146" s="1">
        <f>STDEV('ID-01'!B153,'ID-02'!B153,'ID-03'!C153,'ID-06'!B153,'ID-08'!C153,'ID-09'!D153,'ID-12'!B153,'ID-16'!D153,'ID-18'!E153,'ID-24'!E153,'ID-29'!F153,'ID-33'!E153,'ID-34'!F153,'ID-36'!E153,'ID-38'!F153,'ID-39'!F153,'ID-40'!F153,'ID-45'!F153,'ID-53'!C153,'ID-54'!B153,'ID-57'!E153,'ID-71'!E153)/SQRT('SAMPLE SIZE'!$E$4)</f>
        <v>0.33120808433038973</v>
      </c>
      <c r="G146" s="1">
        <f>STDEV('ID-01'!C153,'ID-02'!C153,'ID-03'!D153,'ID-07'!B153,'ID-08'!D153,'ID-11'!D153,'ID-18'!F153,'ID-24'!F153,'ID-29'!G153,'ID-31'!B153,'ID-33'!F153,'ID-34'!G153,'ID-36'!F153,'ID-39'!G153,'ID-40'!G153,'ID-44'!E153,'ID-45'!G153,'ID-50'!B153,'ID-53'!D153,'ID-54'!C153,'ID-57'!F153,'ID-59'!E153,'ID-70'!D153,'ID-71'!F153)/SQRT('SAMPLE SIZE'!$F$4)</f>
        <v>0.31245454324860411</v>
      </c>
      <c r="H146" s="1">
        <f>STDEV('ID-03'!E153,'ID-11'!E153,'ID-13'!E153,'ID-15'!E153,'ID-16'!E153,'ID-18'!G153,'ID-24'!G153,'ID-29'!H153,'ID-30'!F153,'ID-31'!C153,'ID-33'!G153,'ID-34'!H153,'ID-40'!H153,'ID-44'!F153,'ID-45'!H153,'ID-54'!D153,'ID-57'!G153,'ID-59'!F153,'ID-70'!E153,'ID-71'!G153)/SQRT('SAMPLE SIZE'!$G$4)</f>
        <v>0.28102353538372954</v>
      </c>
      <c r="I146" s="1">
        <f>STDEV('ID-12'!C153,'ID-18'!H153,'ID-24'!H153,'ID-29'!I153,'ID-40'!I153,'ID-44'!G153,'ID-45'!I153,'ID-59'!G153)/SQRT('SAMPLE SIZE'!$H$4)</f>
        <v>0.3622160805588121</v>
      </c>
      <c r="J146" s="1">
        <f>STDEV('ID-31'!D153,'ID-40'!J153,'ID-44'!H153,'ID-45'!J153,'ID-57'!H153)/SQRT('SAMPLE SIZE'!$I$4)</f>
        <v>0.86633712084349435</v>
      </c>
      <c r="K146" s="1">
        <f>STDEV('ID-26'!E153,'ID-31'!E153,'ID-34'!I153,'ID-36'!G153,'ID-40'!K153,'ID-44'!I153,'ID-57'!I153)/SQRT('SAMPLE SIZE'!$J$4)</f>
        <v>0.90016083542067871</v>
      </c>
    </row>
    <row r="147" spans="1:11" x14ac:dyDescent="0.25">
      <c r="A147" s="1">
        <v>17.875</v>
      </c>
      <c r="B147" s="1">
        <f>STDEV('ID-11'!B154,'ID-13'!B154,'ID-14'!B154,'ID-15'!B154,'ID-24'!B154,'ID-26'!B154,'ID-29'!B154,'ID-30'!B154,'ID-32'!B154,'ID-33'!B154,'ID-34'!B154,'ID-37'!B154,'ID-38'!B154,'ID-39'!B154,'ID-40'!B154,'ID-44'!B154,'ID-45'!B154,'ID-53'!B154,'ID-57'!B154,'ID-59'!B154,'ID-70'!B154,'ID-71'!B154)/SQRT('SAMPLE SIZE'!$A$4)</f>
        <v>0.18327745225965711</v>
      </c>
      <c r="C147" s="1">
        <f>STDEV('ID-08'!B154,'ID-09'!B154,'ID-11'!C154,'ID-14'!C154,'ID-18'!B154,'ID-24'!C154,'ID-26'!C154,'ID-29'!C154,'ID-30'!C154,'ID-34'!C154,'ID-36'!B154,'ID-38'!C154,'ID-39'!C154,'ID-40'!C154,'ID-44'!C154,'ID-45'!C154,'ID-57'!C154,'ID-59'!C154)/SQRT('SAMPLE SIZE'!$B$4)</f>
        <v>0.26110172341343529</v>
      </c>
      <c r="D147" s="1">
        <f>STDEV('ID-13'!C154,'ID-14'!D154,'ID-15'!C154,'ID-16'!B154,'ID-18'!C154,'ID-26'!D154,'ID-29'!D154,'ID-30'!D154,'ID-33'!C154,'ID-34'!D154,'ID-36'!C154,'ID-37'!C154,'ID-38'!D154,'ID-39'!D154,'ID-40'!D154,'ID-45'!D154,'ID-59'!D154,'ID-71'!C154)/SQRT('SAMPLE SIZE'!$C$4)</f>
        <v>0.35077596567792946</v>
      </c>
      <c r="E147" s="1">
        <f>STDEV('ID-03'!B154,'ID-09'!C154,'ID-13'!D154,'ID-15'!D154,'ID-16'!C154,'ID-18'!D154,'ID-24'!D154,'ID-29'!E154,'ID-30'!E154,'ID-33'!D154,'ID-34'!E154,'ID-36'!D154,'ID-38'!E154,'ID-39'!E154,'ID-40'!E154,'ID-44'!D154,'ID-45'!E154,'ID-57'!D154,'ID-70'!C154,'ID-71'!D154)/SQRT('SAMPLE SIZE'!$D$4)</f>
        <v>0.28864550483604556</v>
      </c>
      <c r="F147" s="1">
        <f>STDEV('ID-01'!B154,'ID-02'!B154,'ID-03'!C154,'ID-06'!B154,'ID-08'!C154,'ID-09'!D154,'ID-12'!B154,'ID-16'!D154,'ID-18'!E154,'ID-24'!E154,'ID-29'!F154,'ID-33'!E154,'ID-34'!F154,'ID-36'!E154,'ID-38'!F154,'ID-39'!F154,'ID-40'!F154,'ID-45'!F154,'ID-53'!C154,'ID-54'!B154,'ID-57'!E154,'ID-71'!E154)/SQRT('SAMPLE SIZE'!$E$4)</f>
        <v>0.33611426658343574</v>
      </c>
      <c r="G147" s="1">
        <f>STDEV('ID-01'!C154,'ID-02'!C154,'ID-03'!D154,'ID-07'!B154,'ID-08'!D154,'ID-11'!D154,'ID-18'!F154,'ID-24'!F154,'ID-29'!G154,'ID-31'!B154,'ID-33'!F154,'ID-34'!G154,'ID-36'!F154,'ID-39'!G154,'ID-40'!G154,'ID-44'!E154,'ID-45'!G154,'ID-50'!B154,'ID-53'!D154,'ID-54'!C154,'ID-57'!F154,'ID-59'!E154,'ID-70'!D154,'ID-71'!F154)/SQRT('SAMPLE SIZE'!$F$4)</f>
        <v>0.31212034641878073</v>
      </c>
      <c r="H147" s="1">
        <f>STDEV('ID-03'!E154,'ID-11'!E154,'ID-13'!E154,'ID-15'!E154,'ID-16'!E154,'ID-18'!G154,'ID-24'!G154,'ID-29'!H154,'ID-30'!F154,'ID-31'!C154,'ID-33'!G154,'ID-34'!H154,'ID-40'!H154,'ID-44'!F154,'ID-45'!H154,'ID-54'!D154,'ID-57'!G154,'ID-59'!F154,'ID-70'!E154,'ID-71'!G154)/SQRT('SAMPLE SIZE'!$G$4)</f>
        <v>0.28125422556041946</v>
      </c>
      <c r="I147" s="1">
        <f>STDEV('ID-12'!C154,'ID-18'!H154,'ID-24'!H154,'ID-29'!I154,'ID-40'!I154,'ID-44'!G154,'ID-45'!I154,'ID-59'!G154)/SQRT('SAMPLE SIZE'!$H$4)</f>
        <v>0.36533116950649075</v>
      </c>
      <c r="J147" s="1">
        <f>STDEV('ID-31'!D154,'ID-40'!J154,'ID-44'!H154,'ID-45'!J154,'ID-57'!H154)/SQRT('SAMPLE SIZE'!$I$4)</f>
        <v>0.86128110927995127</v>
      </c>
      <c r="K147" s="1">
        <f>STDEV('ID-26'!E154,'ID-31'!E154,'ID-34'!I154,'ID-36'!G154,'ID-40'!K154,'ID-44'!I154,'ID-57'!I154)/SQRT('SAMPLE SIZE'!$J$4)</f>
        <v>0.89666977844288143</v>
      </c>
    </row>
    <row r="148" spans="1:11" x14ac:dyDescent="0.25">
      <c r="A148" s="1">
        <v>18</v>
      </c>
      <c r="B148" s="1">
        <f>STDEV('ID-11'!B155,'ID-13'!B155,'ID-14'!B155,'ID-15'!B155,'ID-24'!B155,'ID-26'!B155,'ID-29'!B155,'ID-30'!B155,'ID-32'!B155,'ID-33'!B155,'ID-34'!B155,'ID-37'!B155,'ID-38'!B155,'ID-39'!B155,'ID-40'!B155,'ID-44'!B155,'ID-45'!B155,'ID-53'!B155,'ID-57'!B155,'ID-59'!B155,'ID-70'!B155,'ID-71'!B155)/SQRT('SAMPLE SIZE'!$A$4)</f>
        <v>0.18560685687074852</v>
      </c>
      <c r="C148" s="1">
        <f>STDEV('ID-08'!B155,'ID-09'!B155,'ID-11'!C155,'ID-14'!C155,'ID-18'!B155,'ID-24'!C155,'ID-26'!C155,'ID-29'!C155,'ID-30'!C155,'ID-34'!C155,'ID-36'!B155,'ID-38'!C155,'ID-39'!C155,'ID-40'!C155,'ID-44'!C155,'ID-45'!C155,'ID-57'!C155,'ID-59'!C155)/SQRT('SAMPLE SIZE'!$B$4)</f>
        <v>0.26222287515462156</v>
      </c>
      <c r="D148" s="1">
        <f>STDEV('ID-13'!C155,'ID-14'!D155,'ID-15'!C155,'ID-16'!B155,'ID-18'!C155,'ID-26'!D155,'ID-29'!D155,'ID-30'!D155,'ID-33'!C155,'ID-34'!D155,'ID-36'!C155,'ID-37'!C155,'ID-38'!D155,'ID-39'!D155,'ID-40'!D155,'ID-45'!D155,'ID-59'!D155,'ID-71'!C155)/SQRT('SAMPLE SIZE'!$C$4)</f>
        <v>0.35195203288106192</v>
      </c>
      <c r="E148" s="1">
        <f>STDEV('ID-03'!B155,'ID-09'!C155,'ID-13'!D155,'ID-15'!D155,'ID-16'!C155,'ID-18'!D155,'ID-24'!D155,'ID-29'!E155,'ID-30'!E155,'ID-33'!D155,'ID-34'!E155,'ID-36'!D155,'ID-38'!E155,'ID-39'!E155,'ID-40'!E155,'ID-44'!D155,'ID-45'!E155,'ID-57'!D155,'ID-70'!C155,'ID-71'!D155)/SQRT('SAMPLE SIZE'!$D$4)</f>
        <v>0.28759092394553565</v>
      </c>
      <c r="F148" s="1">
        <f>STDEV('ID-01'!B155,'ID-02'!B155,'ID-03'!C155,'ID-06'!B155,'ID-08'!C155,'ID-09'!D155,'ID-12'!B155,'ID-16'!D155,'ID-18'!E155,'ID-24'!E155,'ID-29'!F155,'ID-33'!E155,'ID-34'!F155,'ID-36'!E155,'ID-38'!F155,'ID-39'!F155,'ID-40'!F155,'ID-45'!F155,'ID-53'!C155,'ID-54'!B155,'ID-57'!E155,'ID-71'!E155)/SQRT('SAMPLE SIZE'!$E$4)</f>
        <v>0.3350590132294769</v>
      </c>
      <c r="G148" s="1">
        <f>STDEV('ID-01'!C155,'ID-02'!C155,'ID-03'!D155,'ID-07'!B155,'ID-08'!D155,'ID-11'!D155,'ID-18'!F155,'ID-24'!F155,'ID-29'!G155,'ID-31'!B155,'ID-33'!F155,'ID-34'!G155,'ID-36'!F155,'ID-39'!G155,'ID-40'!G155,'ID-44'!E155,'ID-45'!G155,'ID-50'!B155,'ID-53'!D155,'ID-54'!C155,'ID-57'!F155,'ID-59'!E155,'ID-70'!D155,'ID-71'!F155)/SQRT('SAMPLE SIZE'!$F$4)</f>
        <v>0.31042781238638212</v>
      </c>
      <c r="H148" s="1">
        <f>STDEV('ID-03'!E155,'ID-11'!E155,'ID-13'!E155,'ID-15'!E155,'ID-16'!E155,'ID-18'!G155,'ID-24'!G155,'ID-29'!H155,'ID-30'!F155,'ID-31'!C155,'ID-33'!G155,'ID-34'!H155,'ID-40'!H155,'ID-44'!F155,'ID-45'!H155,'ID-54'!D155,'ID-57'!G155,'ID-59'!F155,'ID-70'!E155,'ID-71'!G155)/SQRT('SAMPLE SIZE'!$G$4)</f>
        <v>0.28177819581428065</v>
      </c>
      <c r="I148" s="1">
        <f>STDEV('ID-12'!C155,'ID-18'!H155,'ID-24'!H155,'ID-29'!I155,'ID-40'!I155,'ID-44'!G155,'ID-45'!I155,'ID-59'!G155)/SQRT('SAMPLE SIZE'!$H$4)</f>
        <v>0.35898871132370475</v>
      </c>
      <c r="J148" s="1">
        <f>STDEV('ID-31'!D155,'ID-40'!J155,'ID-44'!H155,'ID-45'!J155,'ID-57'!H155)/SQRT('SAMPLE SIZE'!$I$4)</f>
        <v>0.86352574479849697</v>
      </c>
      <c r="K148" s="1">
        <f>STDEV('ID-26'!E155,'ID-31'!E155,'ID-34'!I155,'ID-36'!G155,'ID-40'!K155,'ID-44'!I155,'ID-57'!I155)/SQRT('SAMPLE SIZE'!$J$4)</f>
        <v>0.89378503699265033</v>
      </c>
    </row>
    <row r="149" spans="1:11" x14ac:dyDescent="0.25">
      <c r="A149" s="1">
        <v>18.125</v>
      </c>
      <c r="B149" s="1">
        <f>STDEV('ID-11'!B156,'ID-13'!B156,'ID-14'!B156,'ID-15'!B156,'ID-24'!B156,'ID-26'!B156,'ID-29'!B156,'ID-30'!B156,'ID-32'!B156,'ID-33'!B156,'ID-34'!B156,'ID-37'!B156,'ID-38'!B156,'ID-39'!B156,'ID-40'!B156,'ID-44'!B156,'ID-45'!B156,'ID-53'!B156,'ID-57'!B156,'ID-59'!B156,'ID-70'!B156,'ID-71'!B156)/SQRT('SAMPLE SIZE'!$A$4)</f>
        <v>0.18607988284313326</v>
      </c>
      <c r="C149" s="1">
        <f>STDEV('ID-08'!B156,'ID-09'!B156,'ID-11'!C156,'ID-14'!C156,'ID-18'!B156,'ID-24'!C156,'ID-26'!C156,'ID-29'!C156,'ID-30'!C156,'ID-34'!C156,'ID-36'!B156,'ID-38'!C156,'ID-39'!C156,'ID-40'!C156,'ID-44'!C156,'ID-45'!C156,'ID-57'!C156,'ID-59'!C156)/SQRT('SAMPLE SIZE'!$B$4)</f>
        <v>0.26845966155098067</v>
      </c>
      <c r="D149" s="1">
        <f>STDEV('ID-13'!C156,'ID-14'!D156,'ID-15'!C156,'ID-16'!B156,'ID-18'!C156,'ID-26'!D156,'ID-29'!D156,'ID-30'!D156,'ID-33'!C156,'ID-34'!D156,'ID-36'!C156,'ID-37'!C156,'ID-38'!D156,'ID-39'!D156,'ID-40'!D156,'ID-45'!D156,'ID-59'!D156,'ID-71'!C156)/SQRT('SAMPLE SIZE'!$C$4)</f>
        <v>0.35204138327136725</v>
      </c>
      <c r="E149" s="1">
        <f>STDEV('ID-03'!B156,'ID-09'!C156,'ID-13'!D156,'ID-15'!D156,'ID-16'!C156,'ID-18'!D156,'ID-24'!D156,'ID-29'!E156,'ID-30'!E156,'ID-33'!D156,'ID-34'!E156,'ID-36'!D156,'ID-38'!E156,'ID-39'!E156,'ID-40'!E156,'ID-44'!D156,'ID-45'!E156,'ID-57'!D156,'ID-70'!C156,'ID-71'!D156)/SQRT('SAMPLE SIZE'!$D$4)</f>
        <v>0.28605878664996659</v>
      </c>
      <c r="F149" s="1">
        <f>STDEV('ID-01'!B156,'ID-02'!B156,'ID-03'!C156,'ID-06'!B156,'ID-08'!C156,'ID-09'!D156,'ID-12'!B156,'ID-16'!D156,'ID-18'!E156,'ID-24'!E156,'ID-29'!F156,'ID-33'!E156,'ID-34'!F156,'ID-36'!E156,'ID-38'!F156,'ID-39'!F156,'ID-40'!F156,'ID-45'!F156,'ID-53'!C156,'ID-54'!B156,'ID-57'!E156,'ID-71'!E156)/SQRT('SAMPLE SIZE'!$E$4)</f>
        <v>0.33469100063456475</v>
      </c>
      <c r="G149" s="1">
        <f>STDEV('ID-01'!C156,'ID-02'!C156,'ID-03'!D156,'ID-07'!B156,'ID-08'!D156,'ID-11'!D156,'ID-18'!F156,'ID-24'!F156,'ID-29'!G156,'ID-31'!B156,'ID-33'!F156,'ID-34'!G156,'ID-36'!F156,'ID-39'!G156,'ID-40'!G156,'ID-44'!E156,'ID-45'!G156,'ID-50'!B156,'ID-53'!D156,'ID-54'!C156,'ID-57'!F156,'ID-59'!E156,'ID-70'!D156,'ID-71'!F156)/SQRT('SAMPLE SIZE'!$F$4)</f>
        <v>0.30835076716698118</v>
      </c>
      <c r="H149" s="1">
        <f>STDEV('ID-03'!E156,'ID-11'!E156,'ID-13'!E156,'ID-15'!E156,'ID-16'!E156,'ID-18'!G156,'ID-24'!G156,'ID-29'!H156,'ID-30'!F156,'ID-31'!C156,'ID-33'!G156,'ID-34'!H156,'ID-40'!H156,'ID-44'!F156,'ID-45'!H156,'ID-54'!D156,'ID-57'!G156,'ID-59'!F156,'ID-70'!E156,'ID-71'!G156)/SQRT('SAMPLE SIZE'!$G$4)</f>
        <v>0.2795295373686475</v>
      </c>
      <c r="I149" s="1">
        <f>STDEV('ID-12'!C156,'ID-18'!H156,'ID-24'!H156,'ID-29'!I156,'ID-40'!I156,'ID-44'!G156,'ID-45'!I156,'ID-59'!G156)/SQRT('SAMPLE SIZE'!$H$4)</f>
        <v>0.35040337220558726</v>
      </c>
      <c r="J149" s="1">
        <f>STDEV('ID-31'!D156,'ID-40'!J156,'ID-44'!H156,'ID-45'!J156,'ID-57'!H156)/SQRT('SAMPLE SIZE'!$I$4)</f>
        <v>0.86440775711972928</v>
      </c>
      <c r="K149" s="1">
        <f>STDEV('ID-26'!E156,'ID-31'!E156,'ID-34'!I156,'ID-36'!G156,'ID-40'!K156,'ID-44'!I156,'ID-57'!I156)/SQRT('SAMPLE SIZE'!$J$4)</f>
        <v>0.893074316535166</v>
      </c>
    </row>
    <row r="150" spans="1:11" x14ac:dyDescent="0.25">
      <c r="A150" s="1">
        <v>18.25</v>
      </c>
      <c r="B150" s="1">
        <f>STDEV('ID-11'!B157,'ID-13'!B157,'ID-14'!B157,'ID-15'!B157,'ID-24'!B157,'ID-26'!B157,'ID-29'!B157,'ID-30'!B157,'ID-32'!B157,'ID-33'!B157,'ID-34'!B157,'ID-37'!B157,'ID-38'!B157,'ID-39'!B157,'ID-40'!B157,'ID-44'!B157,'ID-45'!B157,'ID-53'!B157,'ID-57'!B157,'ID-59'!B157,'ID-70'!B157,'ID-71'!B157)/SQRT('SAMPLE SIZE'!$A$4)</f>
        <v>0.18552783995578739</v>
      </c>
      <c r="C150" s="1">
        <f>STDEV('ID-08'!B157,'ID-09'!B157,'ID-11'!C157,'ID-14'!C157,'ID-18'!B157,'ID-24'!C157,'ID-26'!C157,'ID-29'!C157,'ID-30'!C157,'ID-34'!C157,'ID-36'!B157,'ID-38'!C157,'ID-39'!C157,'ID-40'!C157,'ID-44'!C157,'ID-45'!C157,'ID-57'!C157,'ID-59'!C157)/SQRT('SAMPLE SIZE'!$B$4)</f>
        <v>0.27219848254780271</v>
      </c>
      <c r="D150" s="1">
        <f>STDEV('ID-13'!C157,'ID-14'!D157,'ID-15'!C157,'ID-16'!B157,'ID-18'!C157,'ID-26'!D157,'ID-29'!D157,'ID-30'!D157,'ID-33'!C157,'ID-34'!D157,'ID-36'!C157,'ID-37'!C157,'ID-38'!D157,'ID-39'!D157,'ID-40'!D157,'ID-45'!D157,'ID-59'!D157,'ID-71'!C157)/SQRT('SAMPLE SIZE'!$C$4)</f>
        <v>0.35412737623024798</v>
      </c>
      <c r="E150" s="1">
        <f>STDEV('ID-03'!B157,'ID-09'!C157,'ID-13'!D157,'ID-15'!D157,'ID-16'!C157,'ID-18'!D157,'ID-24'!D157,'ID-29'!E157,'ID-30'!E157,'ID-33'!D157,'ID-34'!E157,'ID-36'!D157,'ID-38'!E157,'ID-39'!E157,'ID-40'!E157,'ID-44'!D157,'ID-45'!E157,'ID-57'!D157,'ID-70'!C157,'ID-71'!D157)/SQRT('SAMPLE SIZE'!$D$4)</f>
        <v>0.28165215785688924</v>
      </c>
      <c r="F150" s="1">
        <f>STDEV('ID-01'!B157,'ID-02'!B157,'ID-03'!C157,'ID-06'!B157,'ID-08'!C157,'ID-09'!D157,'ID-12'!B157,'ID-16'!D157,'ID-18'!E157,'ID-24'!E157,'ID-29'!F157,'ID-33'!E157,'ID-34'!F157,'ID-36'!E157,'ID-38'!F157,'ID-39'!F157,'ID-40'!F157,'ID-45'!F157,'ID-53'!C157,'ID-54'!B157,'ID-57'!E157,'ID-71'!E157)/SQRT('SAMPLE SIZE'!$E$4)</f>
        <v>0.3340768343711788</v>
      </c>
      <c r="G150" s="1">
        <f>STDEV('ID-01'!C157,'ID-02'!C157,'ID-03'!D157,'ID-07'!B157,'ID-08'!D157,'ID-11'!D157,'ID-18'!F157,'ID-24'!F157,'ID-29'!G157,'ID-31'!B157,'ID-33'!F157,'ID-34'!G157,'ID-36'!F157,'ID-39'!G157,'ID-40'!G157,'ID-44'!E157,'ID-45'!G157,'ID-50'!B157,'ID-53'!D157,'ID-54'!C157,'ID-57'!F157,'ID-59'!E157,'ID-70'!D157,'ID-71'!F157)/SQRT('SAMPLE SIZE'!$F$4)</f>
        <v>0.30694312993685746</v>
      </c>
      <c r="H150" s="1">
        <f>STDEV('ID-03'!E157,'ID-11'!E157,'ID-13'!E157,'ID-15'!E157,'ID-16'!E157,'ID-18'!G157,'ID-24'!G157,'ID-29'!H157,'ID-30'!F157,'ID-31'!C157,'ID-33'!G157,'ID-34'!H157,'ID-40'!H157,'ID-44'!F157,'ID-45'!H157,'ID-54'!D157,'ID-57'!G157,'ID-59'!F157,'ID-70'!E157,'ID-71'!G157)/SQRT('SAMPLE SIZE'!$G$4)</f>
        <v>0.27726394180411945</v>
      </c>
      <c r="I150" s="1">
        <f>STDEV('ID-12'!C157,'ID-18'!H157,'ID-24'!H157,'ID-29'!I157,'ID-40'!I157,'ID-44'!G157,'ID-45'!I157,'ID-59'!G157)/SQRT('SAMPLE SIZE'!$H$4)</f>
        <v>0.3424736280327409</v>
      </c>
      <c r="J150" s="1">
        <f>STDEV('ID-31'!D157,'ID-40'!J157,'ID-44'!H157,'ID-45'!J157,'ID-57'!H157)/SQRT('SAMPLE SIZE'!$I$4)</f>
        <v>0.8574336794412607</v>
      </c>
      <c r="K150" s="1">
        <f>STDEV('ID-26'!E157,'ID-31'!E157,'ID-34'!I157,'ID-36'!G157,'ID-40'!K157,'ID-44'!I157,'ID-57'!I157)/SQRT('SAMPLE SIZE'!$J$4)</f>
        <v>0.88684400843263467</v>
      </c>
    </row>
    <row r="151" spans="1:11" x14ac:dyDescent="0.25">
      <c r="A151" s="1">
        <v>18.375</v>
      </c>
      <c r="B151" s="1">
        <f>STDEV('ID-11'!B158,'ID-13'!B158,'ID-14'!B158,'ID-15'!B158,'ID-24'!B158,'ID-26'!B158,'ID-29'!B158,'ID-30'!B158,'ID-32'!B158,'ID-33'!B158,'ID-34'!B158,'ID-37'!B158,'ID-38'!B158,'ID-39'!B158,'ID-40'!B158,'ID-44'!B158,'ID-45'!B158,'ID-53'!B158,'ID-57'!B158,'ID-59'!B158,'ID-70'!B158,'ID-71'!B158)/SQRT('SAMPLE SIZE'!$A$4)</f>
        <v>0.18434703267700048</v>
      </c>
      <c r="C151" s="1">
        <f>STDEV('ID-08'!B158,'ID-09'!B158,'ID-11'!C158,'ID-14'!C158,'ID-18'!B158,'ID-24'!C158,'ID-26'!C158,'ID-29'!C158,'ID-30'!C158,'ID-34'!C158,'ID-36'!B158,'ID-38'!C158,'ID-39'!C158,'ID-40'!C158,'ID-44'!C158,'ID-45'!C158,'ID-57'!C158,'ID-59'!C158)/SQRT('SAMPLE SIZE'!$B$4)</f>
        <v>0.27302435584109558</v>
      </c>
      <c r="D151" s="1">
        <f>STDEV('ID-13'!C158,'ID-14'!D158,'ID-15'!C158,'ID-16'!B158,'ID-18'!C158,'ID-26'!D158,'ID-29'!D158,'ID-30'!D158,'ID-33'!C158,'ID-34'!D158,'ID-36'!C158,'ID-37'!C158,'ID-38'!D158,'ID-39'!D158,'ID-40'!D158,'ID-45'!D158,'ID-59'!D158,'ID-71'!C158)/SQRT('SAMPLE SIZE'!$C$4)</f>
        <v>0.35565523853052988</v>
      </c>
      <c r="E151" s="1">
        <f>STDEV('ID-03'!B158,'ID-09'!C158,'ID-13'!D158,'ID-15'!D158,'ID-16'!C158,'ID-18'!D158,'ID-24'!D158,'ID-29'!E158,'ID-30'!E158,'ID-33'!D158,'ID-34'!E158,'ID-36'!D158,'ID-38'!E158,'ID-39'!E158,'ID-40'!E158,'ID-44'!D158,'ID-45'!E158,'ID-57'!D158,'ID-70'!C158,'ID-71'!D158)/SQRT('SAMPLE SIZE'!$D$4)</f>
        <v>0.28205220940976428</v>
      </c>
      <c r="F151" s="1">
        <f>STDEV('ID-01'!B158,'ID-02'!B158,'ID-03'!C158,'ID-06'!B158,'ID-08'!C158,'ID-09'!D158,'ID-12'!B158,'ID-16'!D158,'ID-18'!E158,'ID-24'!E158,'ID-29'!F158,'ID-33'!E158,'ID-34'!F158,'ID-36'!E158,'ID-38'!F158,'ID-39'!F158,'ID-40'!F158,'ID-45'!F158,'ID-53'!C158,'ID-54'!B158,'ID-57'!E158,'ID-71'!E158)/SQRT('SAMPLE SIZE'!$E$4)</f>
        <v>0.33429516101935702</v>
      </c>
      <c r="G151" s="1">
        <f>STDEV('ID-01'!C158,'ID-02'!C158,'ID-03'!D158,'ID-07'!B158,'ID-08'!D158,'ID-11'!D158,'ID-18'!F158,'ID-24'!F158,'ID-29'!G158,'ID-31'!B158,'ID-33'!F158,'ID-34'!G158,'ID-36'!F158,'ID-39'!G158,'ID-40'!G158,'ID-44'!E158,'ID-45'!G158,'ID-50'!B158,'ID-53'!D158,'ID-54'!C158,'ID-57'!F158,'ID-59'!E158,'ID-70'!D158,'ID-71'!F158)/SQRT('SAMPLE SIZE'!$F$4)</f>
        <v>0.30754420356562412</v>
      </c>
      <c r="H151" s="1">
        <f>STDEV('ID-03'!E158,'ID-11'!E158,'ID-13'!E158,'ID-15'!E158,'ID-16'!E158,'ID-18'!G158,'ID-24'!G158,'ID-29'!H158,'ID-30'!F158,'ID-31'!C158,'ID-33'!G158,'ID-34'!H158,'ID-40'!H158,'ID-44'!F158,'ID-45'!H158,'ID-54'!D158,'ID-57'!G158,'ID-59'!F158,'ID-70'!E158,'ID-71'!G158)/SQRT('SAMPLE SIZE'!$G$4)</f>
        <v>0.27672149549829461</v>
      </c>
      <c r="I151" s="1">
        <f>STDEV('ID-12'!C158,'ID-18'!H158,'ID-24'!H158,'ID-29'!I158,'ID-40'!I158,'ID-44'!G158,'ID-45'!I158,'ID-59'!G158)/SQRT('SAMPLE SIZE'!$H$4)</f>
        <v>0.34322237015548868</v>
      </c>
      <c r="J151" s="1">
        <f>STDEV('ID-31'!D158,'ID-40'!J158,'ID-44'!H158,'ID-45'!J158,'ID-57'!H158)/SQRT('SAMPLE SIZE'!$I$4)</f>
        <v>0.8516047259758337</v>
      </c>
      <c r="K151" s="1">
        <f>STDEV('ID-26'!E158,'ID-31'!E158,'ID-34'!I158,'ID-36'!G158,'ID-40'!K158,'ID-44'!I158,'ID-57'!I158)/SQRT('SAMPLE SIZE'!$J$4)</f>
        <v>0.88126021158986834</v>
      </c>
    </row>
    <row r="152" spans="1:11" x14ac:dyDescent="0.25">
      <c r="A152" s="1">
        <v>18.5</v>
      </c>
      <c r="B152" s="1">
        <f>STDEV('ID-11'!B159,'ID-13'!B159,'ID-14'!B159,'ID-15'!B159,'ID-24'!B159,'ID-26'!B159,'ID-29'!B159,'ID-30'!B159,'ID-32'!B159,'ID-33'!B159,'ID-34'!B159,'ID-37'!B159,'ID-38'!B159,'ID-39'!B159,'ID-40'!B159,'ID-44'!B159,'ID-45'!B159,'ID-53'!B159,'ID-57'!B159,'ID-59'!B159,'ID-70'!B159,'ID-71'!B159)/SQRT('SAMPLE SIZE'!$A$4)</f>
        <v>0.18456423367617422</v>
      </c>
      <c r="C152" s="1">
        <f>STDEV('ID-08'!B159,'ID-09'!B159,'ID-11'!C159,'ID-14'!C159,'ID-18'!B159,'ID-24'!C159,'ID-26'!C159,'ID-29'!C159,'ID-30'!C159,'ID-34'!C159,'ID-36'!B159,'ID-38'!C159,'ID-39'!C159,'ID-40'!C159,'ID-44'!C159,'ID-45'!C159,'ID-57'!C159,'ID-59'!C159)/SQRT('SAMPLE SIZE'!$B$4)</f>
        <v>0.27268875385068642</v>
      </c>
      <c r="D152" s="1">
        <f>STDEV('ID-13'!C159,'ID-14'!D159,'ID-15'!C159,'ID-16'!B159,'ID-18'!C159,'ID-26'!D159,'ID-29'!D159,'ID-30'!D159,'ID-33'!C159,'ID-34'!D159,'ID-36'!C159,'ID-37'!C159,'ID-38'!D159,'ID-39'!D159,'ID-40'!D159,'ID-45'!D159,'ID-59'!D159,'ID-71'!C159)/SQRT('SAMPLE SIZE'!$C$4)</f>
        <v>0.35646949859381022</v>
      </c>
      <c r="E152" s="1">
        <f>STDEV('ID-03'!B159,'ID-09'!C159,'ID-13'!D159,'ID-15'!D159,'ID-16'!C159,'ID-18'!D159,'ID-24'!D159,'ID-29'!E159,'ID-30'!E159,'ID-33'!D159,'ID-34'!E159,'ID-36'!D159,'ID-38'!E159,'ID-39'!E159,'ID-40'!E159,'ID-44'!D159,'ID-45'!E159,'ID-57'!D159,'ID-70'!C159,'ID-71'!D159)/SQRT('SAMPLE SIZE'!$D$4)</f>
        <v>0.28272777847508901</v>
      </c>
      <c r="F152" s="1">
        <f>STDEV('ID-01'!B159,'ID-02'!B159,'ID-03'!C159,'ID-06'!B159,'ID-08'!C159,'ID-09'!D159,'ID-12'!B159,'ID-16'!D159,'ID-18'!E159,'ID-24'!E159,'ID-29'!F159,'ID-33'!E159,'ID-34'!F159,'ID-36'!E159,'ID-38'!F159,'ID-39'!F159,'ID-40'!F159,'ID-45'!F159,'ID-53'!C159,'ID-54'!B159,'ID-57'!E159,'ID-71'!E159)/SQRT('SAMPLE SIZE'!$E$4)</f>
        <v>0.33363912669766743</v>
      </c>
      <c r="G152" s="1">
        <f>STDEV('ID-01'!C159,'ID-02'!C159,'ID-03'!D159,'ID-07'!B159,'ID-08'!D159,'ID-11'!D159,'ID-18'!F159,'ID-24'!F159,'ID-29'!G159,'ID-31'!B159,'ID-33'!F159,'ID-34'!G159,'ID-36'!F159,'ID-39'!G159,'ID-40'!G159,'ID-44'!E159,'ID-45'!G159,'ID-50'!B159,'ID-53'!D159,'ID-54'!C159,'ID-57'!F159,'ID-59'!E159,'ID-70'!D159,'ID-71'!F159)/SQRT('SAMPLE SIZE'!$F$4)</f>
        <v>0.30741408766897366</v>
      </c>
      <c r="H152" s="1">
        <f>STDEV('ID-03'!E159,'ID-11'!E159,'ID-13'!E159,'ID-15'!E159,'ID-16'!E159,'ID-18'!G159,'ID-24'!G159,'ID-29'!H159,'ID-30'!F159,'ID-31'!C159,'ID-33'!G159,'ID-34'!H159,'ID-40'!H159,'ID-44'!F159,'ID-45'!H159,'ID-54'!D159,'ID-57'!G159,'ID-59'!F159,'ID-70'!E159,'ID-71'!G159)/SQRT('SAMPLE SIZE'!$G$4)</f>
        <v>0.27530821413263767</v>
      </c>
      <c r="I152" s="1">
        <f>STDEV('ID-12'!C159,'ID-18'!H159,'ID-24'!H159,'ID-29'!I159,'ID-40'!I159,'ID-44'!G159,'ID-45'!I159,'ID-59'!G159)/SQRT('SAMPLE SIZE'!$H$4)</f>
        <v>0.33990894565346291</v>
      </c>
      <c r="J152" s="1">
        <f>STDEV('ID-31'!D159,'ID-40'!J159,'ID-44'!H159,'ID-45'!J159,'ID-57'!H159)/SQRT('SAMPLE SIZE'!$I$4)</f>
        <v>0.84469189418892632</v>
      </c>
      <c r="K152" s="1">
        <f>STDEV('ID-26'!E159,'ID-31'!E159,'ID-34'!I159,'ID-36'!G159,'ID-40'!K159,'ID-44'!I159,'ID-57'!I159)/SQRT('SAMPLE SIZE'!$J$4)</f>
        <v>0.88217542238925728</v>
      </c>
    </row>
    <row r="153" spans="1:11" x14ac:dyDescent="0.25">
      <c r="A153" s="1">
        <v>18.625</v>
      </c>
      <c r="B153" s="1">
        <f>STDEV('ID-11'!B160,'ID-13'!B160,'ID-14'!B160,'ID-15'!B160,'ID-24'!B160,'ID-26'!B160,'ID-29'!B160,'ID-30'!B160,'ID-32'!B160,'ID-33'!B160,'ID-34'!B160,'ID-37'!B160,'ID-38'!B160,'ID-39'!B160,'ID-40'!B160,'ID-44'!B160,'ID-45'!B160,'ID-53'!B160,'ID-57'!B160,'ID-59'!B160,'ID-70'!B160,'ID-71'!B160)/SQRT('SAMPLE SIZE'!$A$4)</f>
        <v>0.18303727845809323</v>
      </c>
      <c r="C153" s="1">
        <f>STDEV('ID-08'!B160,'ID-09'!B160,'ID-11'!C160,'ID-14'!C160,'ID-18'!B160,'ID-24'!C160,'ID-26'!C160,'ID-29'!C160,'ID-30'!C160,'ID-34'!C160,'ID-36'!B160,'ID-38'!C160,'ID-39'!C160,'ID-40'!C160,'ID-44'!C160,'ID-45'!C160,'ID-57'!C160,'ID-59'!C160)/SQRT('SAMPLE SIZE'!$B$4)</f>
        <v>0.27550560293772702</v>
      </c>
      <c r="D153" s="1">
        <f>STDEV('ID-13'!C160,'ID-14'!D160,'ID-15'!C160,'ID-16'!B160,'ID-18'!C160,'ID-26'!D160,'ID-29'!D160,'ID-30'!D160,'ID-33'!C160,'ID-34'!D160,'ID-36'!C160,'ID-37'!C160,'ID-38'!D160,'ID-39'!D160,'ID-40'!D160,'ID-45'!D160,'ID-59'!D160,'ID-71'!C160)/SQRT('SAMPLE SIZE'!$C$4)</f>
        <v>0.35832065935544444</v>
      </c>
      <c r="E153" s="1">
        <f>STDEV('ID-03'!B160,'ID-09'!C160,'ID-13'!D160,'ID-15'!D160,'ID-16'!C160,'ID-18'!D160,'ID-24'!D160,'ID-29'!E160,'ID-30'!E160,'ID-33'!D160,'ID-34'!E160,'ID-36'!D160,'ID-38'!E160,'ID-39'!E160,'ID-40'!E160,'ID-44'!D160,'ID-45'!E160,'ID-57'!D160,'ID-70'!C160,'ID-71'!D160)/SQRT('SAMPLE SIZE'!$D$4)</f>
        <v>0.28211648417853852</v>
      </c>
      <c r="F153" s="1">
        <f>STDEV('ID-01'!B160,'ID-02'!B160,'ID-03'!C160,'ID-06'!B160,'ID-08'!C160,'ID-09'!D160,'ID-12'!B160,'ID-16'!D160,'ID-18'!E160,'ID-24'!E160,'ID-29'!F160,'ID-33'!E160,'ID-34'!F160,'ID-36'!E160,'ID-38'!F160,'ID-39'!F160,'ID-40'!F160,'ID-45'!F160,'ID-53'!C160,'ID-54'!B160,'ID-57'!E160,'ID-71'!E160)/SQRT('SAMPLE SIZE'!$E$4)</f>
        <v>0.33340188872377863</v>
      </c>
      <c r="G153" s="1">
        <f>STDEV('ID-01'!C160,'ID-02'!C160,'ID-03'!D160,'ID-07'!B160,'ID-08'!D160,'ID-11'!D160,'ID-18'!F160,'ID-24'!F160,'ID-29'!G160,'ID-31'!B160,'ID-33'!F160,'ID-34'!G160,'ID-36'!F160,'ID-39'!G160,'ID-40'!G160,'ID-44'!E160,'ID-45'!G160,'ID-50'!B160,'ID-53'!D160,'ID-54'!C160,'ID-57'!F160,'ID-59'!E160,'ID-70'!D160,'ID-71'!F160)/SQRT('SAMPLE SIZE'!$F$4)</f>
        <v>0.30719082278250609</v>
      </c>
      <c r="H153" s="1">
        <f>STDEV('ID-03'!E160,'ID-11'!E160,'ID-13'!E160,'ID-15'!E160,'ID-16'!E160,'ID-18'!G160,'ID-24'!G160,'ID-29'!H160,'ID-30'!F160,'ID-31'!C160,'ID-33'!G160,'ID-34'!H160,'ID-40'!H160,'ID-44'!F160,'ID-45'!H160,'ID-54'!D160,'ID-57'!G160,'ID-59'!F160,'ID-70'!E160,'ID-71'!G160)/SQRT('SAMPLE SIZE'!$G$4)</f>
        <v>0.27343886542714774</v>
      </c>
      <c r="I153" s="1">
        <f>STDEV('ID-12'!C160,'ID-18'!H160,'ID-24'!H160,'ID-29'!I160,'ID-40'!I160,'ID-44'!G160,'ID-45'!I160,'ID-59'!G160)/SQRT('SAMPLE SIZE'!$H$4)</f>
        <v>0.3380102483684726</v>
      </c>
      <c r="J153" s="1">
        <f>STDEV('ID-31'!D160,'ID-40'!J160,'ID-44'!H160,'ID-45'!J160,'ID-57'!H160)/SQRT('SAMPLE SIZE'!$I$4)</f>
        <v>0.85016112315791292</v>
      </c>
      <c r="K153" s="1">
        <f>STDEV('ID-26'!E160,'ID-31'!E160,'ID-34'!I160,'ID-36'!G160,'ID-40'!K160,'ID-44'!I160,'ID-57'!I160)/SQRT('SAMPLE SIZE'!$J$4)</f>
        <v>0.88499892359299659</v>
      </c>
    </row>
    <row r="154" spans="1:11" x14ac:dyDescent="0.25">
      <c r="A154" s="1">
        <v>18.75</v>
      </c>
      <c r="B154" s="1">
        <f>STDEV('ID-11'!B161,'ID-13'!B161,'ID-14'!B161,'ID-15'!B161,'ID-24'!B161,'ID-26'!B161,'ID-29'!B161,'ID-30'!B161,'ID-32'!B161,'ID-33'!B161,'ID-34'!B161,'ID-37'!B161,'ID-38'!B161,'ID-39'!B161,'ID-40'!B161,'ID-44'!B161,'ID-45'!B161,'ID-53'!B161,'ID-57'!B161,'ID-59'!B161,'ID-70'!B161,'ID-71'!B161)/SQRT('SAMPLE SIZE'!$A$4)</f>
        <v>0.18563035851367968</v>
      </c>
      <c r="C154" s="1">
        <f>STDEV('ID-08'!B161,'ID-09'!B161,'ID-11'!C161,'ID-14'!C161,'ID-18'!B161,'ID-24'!C161,'ID-26'!C161,'ID-29'!C161,'ID-30'!C161,'ID-34'!C161,'ID-36'!B161,'ID-38'!C161,'ID-39'!C161,'ID-40'!C161,'ID-44'!C161,'ID-45'!C161,'ID-57'!C161,'ID-59'!C161)/SQRT('SAMPLE SIZE'!$B$4)</f>
        <v>0.27895168669297443</v>
      </c>
      <c r="D154" s="1">
        <f>STDEV('ID-13'!C161,'ID-14'!D161,'ID-15'!C161,'ID-16'!B161,'ID-18'!C161,'ID-26'!D161,'ID-29'!D161,'ID-30'!D161,'ID-33'!C161,'ID-34'!D161,'ID-36'!C161,'ID-37'!C161,'ID-38'!D161,'ID-39'!D161,'ID-40'!D161,'ID-45'!D161,'ID-59'!D161,'ID-71'!C161)/SQRT('SAMPLE SIZE'!$C$4)</f>
        <v>0.35719481613359377</v>
      </c>
      <c r="E154" s="1">
        <f>STDEV('ID-03'!B161,'ID-09'!C161,'ID-13'!D161,'ID-15'!D161,'ID-16'!C161,'ID-18'!D161,'ID-24'!D161,'ID-29'!E161,'ID-30'!E161,'ID-33'!D161,'ID-34'!E161,'ID-36'!D161,'ID-38'!E161,'ID-39'!E161,'ID-40'!E161,'ID-44'!D161,'ID-45'!E161,'ID-57'!D161,'ID-70'!C161,'ID-71'!D161)/SQRT('SAMPLE SIZE'!$D$4)</f>
        <v>0.2825142685229996</v>
      </c>
      <c r="F154" s="1">
        <f>STDEV('ID-01'!B161,'ID-02'!B161,'ID-03'!C161,'ID-06'!B161,'ID-08'!C161,'ID-09'!D161,'ID-12'!B161,'ID-16'!D161,'ID-18'!E161,'ID-24'!E161,'ID-29'!F161,'ID-33'!E161,'ID-34'!F161,'ID-36'!E161,'ID-38'!F161,'ID-39'!F161,'ID-40'!F161,'ID-45'!F161,'ID-53'!C161,'ID-54'!B161,'ID-57'!E161,'ID-71'!E161)/SQRT('SAMPLE SIZE'!$E$4)</f>
        <v>0.33370686371000952</v>
      </c>
      <c r="G154" s="1">
        <f>STDEV('ID-01'!C161,'ID-02'!C161,'ID-03'!D161,'ID-07'!B161,'ID-08'!D161,'ID-11'!D161,'ID-18'!F161,'ID-24'!F161,'ID-29'!G161,'ID-31'!B161,'ID-33'!F161,'ID-34'!G161,'ID-36'!F161,'ID-39'!G161,'ID-40'!G161,'ID-44'!E161,'ID-45'!G161,'ID-50'!B161,'ID-53'!D161,'ID-54'!C161,'ID-57'!F161,'ID-59'!E161,'ID-70'!D161,'ID-71'!F161)/SQRT('SAMPLE SIZE'!$F$4)</f>
        <v>0.30744868484082394</v>
      </c>
      <c r="H154" s="1">
        <f>STDEV('ID-03'!E161,'ID-11'!E161,'ID-13'!E161,'ID-15'!E161,'ID-16'!E161,'ID-18'!G161,'ID-24'!G161,'ID-29'!H161,'ID-30'!F161,'ID-31'!C161,'ID-33'!G161,'ID-34'!H161,'ID-40'!H161,'ID-44'!F161,'ID-45'!H161,'ID-54'!D161,'ID-57'!G161,'ID-59'!F161,'ID-70'!E161,'ID-71'!G161)/SQRT('SAMPLE SIZE'!$G$4)</f>
        <v>0.2718249176376753</v>
      </c>
      <c r="I154" s="1">
        <f>STDEV('ID-12'!C161,'ID-18'!H161,'ID-24'!H161,'ID-29'!I161,'ID-40'!I161,'ID-44'!G161,'ID-45'!I161,'ID-59'!G161)/SQRT('SAMPLE SIZE'!$H$4)</f>
        <v>0.33958735180688376</v>
      </c>
      <c r="J154" s="1">
        <f>STDEV('ID-31'!D161,'ID-40'!J161,'ID-44'!H161,'ID-45'!J161,'ID-57'!H161)/SQRT('SAMPLE SIZE'!$I$4)</f>
        <v>0.85146116830337859</v>
      </c>
      <c r="K154" s="1">
        <f>STDEV('ID-26'!E161,'ID-31'!E161,'ID-34'!I161,'ID-36'!G161,'ID-40'!K161,'ID-44'!I161,'ID-57'!I161)/SQRT('SAMPLE SIZE'!$J$4)</f>
        <v>0.88955827756576944</v>
      </c>
    </row>
    <row r="155" spans="1:11" x14ac:dyDescent="0.25">
      <c r="A155" s="1">
        <v>18.875</v>
      </c>
      <c r="B155" s="1">
        <f>STDEV('ID-11'!B162,'ID-13'!B162,'ID-14'!B162,'ID-15'!B162,'ID-24'!B162,'ID-26'!B162,'ID-29'!B162,'ID-30'!B162,'ID-32'!B162,'ID-33'!B162,'ID-34'!B162,'ID-37'!B162,'ID-38'!B162,'ID-39'!B162,'ID-40'!B162,'ID-44'!B162,'ID-45'!B162,'ID-53'!B162,'ID-57'!B162,'ID-59'!B162,'ID-70'!B162,'ID-71'!B162)/SQRT('SAMPLE SIZE'!$A$4)</f>
        <v>0.18770577721312751</v>
      </c>
      <c r="C155" s="1">
        <f>STDEV('ID-08'!B162,'ID-09'!B162,'ID-11'!C162,'ID-14'!C162,'ID-18'!B162,'ID-24'!C162,'ID-26'!C162,'ID-29'!C162,'ID-30'!C162,'ID-34'!C162,'ID-36'!B162,'ID-38'!C162,'ID-39'!C162,'ID-40'!C162,'ID-44'!C162,'ID-45'!C162,'ID-57'!C162,'ID-59'!C162)/SQRT('SAMPLE SIZE'!$B$4)</f>
        <v>0.28589068596674089</v>
      </c>
      <c r="D155" s="1">
        <f>STDEV('ID-13'!C162,'ID-14'!D162,'ID-15'!C162,'ID-16'!B162,'ID-18'!C162,'ID-26'!D162,'ID-29'!D162,'ID-30'!D162,'ID-33'!C162,'ID-34'!D162,'ID-36'!C162,'ID-37'!C162,'ID-38'!D162,'ID-39'!D162,'ID-40'!D162,'ID-45'!D162,'ID-59'!D162,'ID-71'!C162)/SQRT('SAMPLE SIZE'!$C$4)</f>
        <v>0.35950590167832203</v>
      </c>
      <c r="E155" s="1">
        <f>STDEV('ID-03'!B162,'ID-09'!C162,'ID-13'!D162,'ID-15'!D162,'ID-16'!C162,'ID-18'!D162,'ID-24'!D162,'ID-29'!E162,'ID-30'!E162,'ID-33'!D162,'ID-34'!E162,'ID-36'!D162,'ID-38'!E162,'ID-39'!E162,'ID-40'!E162,'ID-44'!D162,'ID-45'!E162,'ID-57'!D162,'ID-70'!C162,'ID-71'!D162)/SQRT('SAMPLE SIZE'!$D$4)</f>
        <v>0.28327289055363419</v>
      </c>
      <c r="F155" s="1">
        <f>STDEV('ID-01'!B162,'ID-02'!B162,'ID-03'!C162,'ID-06'!B162,'ID-08'!C162,'ID-09'!D162,'ID-12'!B162,'ID-16'!D162,'ID-18'!E162,'ID-24'!E162,'ID-29'!F162,'ID-33'!E162,'ID-34'!F162,'ID-36'!E162,'ID-38'!F162,'ID-39'!F162,'ID-40'!F162,'ID-45'!F162,'ID-53'!C162,'ID-54'!B162,'ID-57'!E162,'ID-71'!E162)/SQRT('SAMPLE SIZE'!$E$4)</f>
        <v>0.33335342705468612</v>
      </c>
      <c r="G155" s="1">
        <f>STDEV('ID-01'!C162,'ID-02'!C162,'ID-03'!D162,'ID-07'!B162,'ID-08'!D162,'ID-11'!D162,'ID-18'!F162,'ID-24'!F162,'ID-29'!G162,'ID-31'!B162,'ID-33'!F162,'ID-34'!G162,'ID-36'!F162,'ID-39'!G162,'ID-40'!G162,'ID-44'!E162,'ID-45'!G162,'ID-50'!B162,'ID-53'!D162,'ID-54'!C162,'ID-57'!F162,'ID-59'!E162,'ID-70'!D162,'ID-71'!F162)/SQRT('SAMPLE SIZE'!$F$4)</f>
        <v>0.30669411806758257</v>
      </c>
      <c r="H155" s="1">
        <f>STDEV('ID-03'!E162,'ID-11'!E162,'ID-13'!E162,'ID-15'!E162,'ID-16'!E162,'ID-18'!G162,'ID-24'!G162,'ID-29'!H162,'ID-30'!F162,'ID-31'!C162,'ID-33'!G162,'ID-34'!H162,'ID-40'!H162,'ID-44'!F162,'ID-45'!H162,'ID-54'!D162,'ID-57'!G162,'ID-59'!F162,'ID-70'!E162,'ID-71'!G162)/SQRT('SAMPLE SIZE'!$G$4)</f>
        <v>0.27252055196158276</v>
      </c>
      <c r="I155" s="1">
        <f>STDEV('ID-12'!C162,'ID-18'!H162,'ID-24'!H162,'ID-29'!I162,'ID-40'!I162,'ID-44'!G162,'ID-45'!I162,'ID-59'!G162)/SQRT('SAMPLE SIZE'!$H$4)</f>
        <v>0.33888487842956355</v>
      </c>
      <c r="J155" s="1">
        <f>STDEV('ID-31'!D162,'ID-40'!J162,'ID-44'!H162,'ID-45'!J162,'ID-57'!H162)/SQRT('SAMPLE SIZE'!$I$4)</f>
        <v>0.85317482993720295</v>
      </c>
      <c r="K155" s="1">
        <f>STDEV('ID-26'!E162,'ID-31'!E162,'ID-34'!I162,'ID-36'!G162,'ID-40'!K162,'ID-44'!I162,'ID-57'!I162)/SQRT('SAMPLE SIZE'!$J$4)</f>
        <v>0.89277824016664176</v>
      </c>
    </row>
    <row r="156" spans="1:11" x14ac:dyDescent="0.25">
      <c r="A156" s="1">
        <v>19</v>
      </c>
      <c r="B156" s="1">
        <f>STDEV('ID-11'!B163,'ID-13'!B163,'ID-14'!B163,'ID-15'!B163,'ID-24'!B163,'ID-26'!B163,'ID-29'!B163,'ID-30'!B163,'ID-32'!B163,'ID-33'!B163,'ID-34'!B163,'ID-37'!B163,'ID-38'!B163,'ID-39'!B163,'ID-40'!B163,'ID-44'!B163,'ID-45'!B163,'ID-53'!B163,'ID-57'!B163,'ID-59'!B163,'ID-70'!B163,'ID-71'!B163)/SQRT('SAMPLE SIZE'!$A$4)</f>
        <v>0.18965547102742006</v>
      </c>
      <c r="C156" s="1">
        <f>STDEV('ID-08'!B163,'ID-09'!B163,'ID-11'!C163,'ID-14'!C163,'ID-18'!B163,'ID-24'!C163,'ID-26'!C163,'ID-29'!C163,'ID-30'!C163,'ID-34'!C163,'ID-36'!B163,'ID-38'!C163,'ID-39'!C163,'ID-40'!C163,'ID-44'!C163,'ID-45'!C163,'ID-57'!C163,'ID-59'!C163)/SQRT('SAMPLE SIZE'!$B$4)</f>
        <v>0.28465237576158553</v>
      </c>
      <c r="D156" s="1">
        <f>STDEV('ID-13'!C163,'ID-14'!D163,'ID-15'!C163,'ID-16'!B163,'ID-18'!C163,'ID-26'!D163,'ID-29'!D163,'ID-30'!D163,'ID-33'!C163,'ID-34'!D163,'ID-36'!C163,'ID-37'!C163,'ID-38'!D163,'ID-39'!D163,'ID-40'!D163,'ID-45'!D163,'ID-59'!D163,'ID-71'!C163)/SQRT('SAMPLE SIZE'!$C$4)</f>
        <v>0.36124674413546476</v>
      </c>
      <c r="E156" s="1">
        <f>STDEV('ID-03'!B163,'ID-09'!C163,'ID-13'!D163,'ID-15'!D163,'ID-16'!C163,'ID-18'!D163,'ID-24'!D163,'ID-29'!E163,'ID-30'!E163,'ID-33'!D163,'ID-34'!E163,'ID-36'!D163,'ID-38'!E163,'ID-39'!E163,'ID-40'!E163,'ID-44'!D163,'ID-45'!E163,'ID-57'!D163,'ID-70'!C163,'ID-71'!D163)/SQRT('SAMPLE SIZE'!$D$4)</f>
        <v>0.29049352213028024</v>
      </c>
      <c r="F156" s="1">
        <f>STDEV('ID-01'!B163,'ID-02'!B163,'ID-03'!C163,'ID-06'!B163,'ID-08'!C163,'ID-09'!D163,'ID-12'!B163,'ID-16'!D163,'ID-18'!E163,'ID-24'!E163,'ID-29'!F163,'ID-33'!E163,'ID-34'!F163,'ID-36'!E163,'ID-38'!F163,'ID-39'!F163,'ID-40'!F163,'ID-45'!F163,'ID-53'!C163,'ID-54'!B163,'ID-57'!E163,'ID-71'!E163)/SQRT('SAMPLE SIZE'!$E$4)</f>
        <v>0.33305485177302835</v>
      </c>
      <c r="G156" s="1">
        <f>STDEV('ID-01'!C163,'ID-02'!C163,'ID-03'!D163,'ID-07'!B163,'ID-08'!D163,'ID-11'!D163,'ID-18'!F163,'ID-24'!F163,'ID-29'!G163,'ID-31'!B163,'ID-33'!F163,'ID-34'!G163,'ID-36'!F163,'ID-39'!G163,'ID-40'!G163,'ID-44'!E163,'ID-45'!G163,'ID-50'!B163,'ID-53'!D163,'ID-54'!C163,'ID-57'!F163,'ID-59'!E163,'ID-70'!D163,'ID-71'!F163)/SQRT('SAMPLE SIZE'!$F$4)</f>
        <v>0.30640777191872381</v>
      </c>
      <c r="H156" s="1">
        <f>STDEV('ID-03'!E163,'ID-11'!E163,'ID-13'!E163,'ID-15'!E163,'ID-16'!E163,'ID-18'!G163,'ID-24'!G163,'ID-29'!H163,'ID-30'!F163,'ID-31'!C163,'ID-33'!G163,'ID-34'!H163,'ID-40'!H163,'ID-44'!F163,'ID-45'!H163,'ID-54'!D163,'ID-57'!G163,'ID-59'!F163,'ID-70'!E163,'ID-71'!G163)/SQRT('SAMPLE SIZE'!$G$4)</f>
        <v>0.27308220304316994</v>
      </c>
      <c r="I156" s="1">
        <f>STDEV('ID-12'!C163,'ID-18'!H163,'ID-24'!H163,'ID-29'!I163,'ID-40'!I163,'ID-44'!G163,'ID-45'!I163,'ID-59'!G163)/SQRT('SAMPLE SIZE'!$H$4)</f>
        <v>0.33860318245321397</v>
      </c>
      <c r="J156" s="1">
        <f>STDEV('ID-31'!D163,'ID-40'!J163,'ID-44'!H163,'ID-45'!J163,'ID-57'!H163)/SQRT('SAMPLE SIZE'!$I$4)</f>
        <v>0.85765116090070226</v>
      </c>
      <c r="K156" s="1">
        <f>STDEV('ID-26'!E163,'ID-31'!E163,'ID-34'!I163,'ID-36'!G163,'ID-40'!K163,'ID-44'!I163,'ID-57'!I163)/SQRT('SAMPLE SIZE'!$J$4)</f>
        <v>0.8963367971577868</v>
      </c>
    </row>
    <row r="157" spans="1:11" x14ac:dyDescent="0.25">
      <c r="A157" s="1">
        <v>19.125</v>
      </c>
      <c r="B157" s="1">
        <f>STDEV('ID-11'!B164,'ID-13'!B164,'ID-14'!B164,'ID-15'!B164,'ID-24'!B164,'ID-26'!B164,'ID-29'!B164,'ID-30'!B164,'ID-32'!B164,'ID-33'!B164,'ID-34'!B164,'ID-37'!B164,'ID-38'!B164,'ID-39'!B164,'ID-40'!B164,'ID-44'!B164,'ID-45'!B164,'ID-53'!B164,'ID-57'!B164,'ID-59'!B164,'ID-70'!B164,'ID-71'!B164)/SQRT('SAMPLE SIZE'!$A$4)</f>
        <v>0.19408652343490432</v>
      </c>
      <c r="C157" s="1">
        <f>STDEV('ID-08'!B164,'ID-09'!B164,'ID-11'!C164,'ID-14'!C164,'ID-18'!B164,'ID-24'!C164,'ID-26'!C164,'ID-29'!C164,'ID-30'!C164,'ID-34'!C164,'ID-36'!B164,'ID-38'!C164,'ID-39'!C164,'ID-40'!C164,'ID-44'!C164,'ID-45'!C164,'ID-57'!C164,'ID-59'!C164)/SQRT('SAMPLE SIZE'!$B$4)</f>
        <v>0.28582890695354285</v>
      </c>
      <c r="D157" s="1">
        <f>STDEV('ID-13'!C164,'ID-14'!D164,'ID-15'!C164,'ID-16'!B164,'ID-18'!C164,'ID-26'!D164,'ID-29'!D164,'ID-30'!D164,'ID-33'!C164,'ID-34'!D164,'ID-36'!C164,'ID-37'!C164,'ID-38'!D164,'ID-39'!D164,'ID-40'!D164,'ID-45'!D164,'ID-59'!D164,'ID-71'!C164)/SQRT('SAMPLE SIZE'!$C$4)</f>
        <v>0.36463851357529692</v>
      </c>
      <c r="E157" s="1">
        <f>STDEV('ID-03'!B164,'ID-09'!C164,'ID-13'!D164,'ID-15'!D164,'ID-16'!C164,'ID-18'!D164,'ID-24'!D164,'ID-29'!E164,'ID-30'!E164,'ID-33'!D164,'ID-34'!E164,'ID-36'!D164,'ID-38'!E164,'ID-39'!E164,'ID-40'!E164,'ID-44'!D164,'ID-45'!E164,'ID-57'!D164,'ID-70'!C164,'ID-71'!D164)/SQRT('SAMPLE SIZE'!$D$4)</f>
        <v>0.29715875987947782</v>
      </c>
      <c r="F157" s="1">
        <f>STDEV('ID-01'!B164,'ID-02'!B164,'ID-03'!C164,'ID-06'!B164,'ID-08'!C164,'ID-09'!D164,'ID-12'!B164,'ID-16'!D164,'ID-18'!E164,'ID-24'!E164,'ID-29'!F164,'ID-33'!E164,'ID-34'!F164,'ID-36'!E164,'ID-38'!F164,'ID-39'!F164,'ID-40'!F164,'ID-45'!F164,'ID-53'!C164,'ID-54'!B164,'ID-57'!E164,'ID-71'!E164)/SQRT('SAMPLE SIZE'!$E$4)</f>
        <v>0.3330065135745483</v>
      </c>
      <c r="G157" s="1">
        <f>STDEV('ID-01'!C164,'ID-02'!C164,'ID-03'!D164,'ID-07'!B164,'ID-08'!D164,'ID-11'!D164,'ID-18'!F164,'ID-24'!F164,'ID-29'!G164,'ID-31'!B164,'ID-33'!F164,'ID-34'!G164,'ID-36'!F164,'ID-39'!G164,'ID-40'!G164,'ID-44'!E164,'ID-45'!G164,'ID-50'!B164,'ID-53'!D164,'ID-54'!C164,'ID-57'!F164,'ID-59'!E164,'ID-70'!D164,'ID-71'!F164)/SQRT('SAMPLE SIZE'!$F$4)</f>
        <v>0.30578743135591757</v>
      </c>
      <c r="H157" s="1">
        <f>STDEV('ID-03'!E164,'ID-11'!E164,'ID-13'!E164,'ID-15'!E164,'ID-16'!E164,'ID-18'!G164,'ID-24'!G164,'ID-29'!H164,'ID-30'!F164,'ID-31'!C164,'ID-33'!G164,'ID-34'!H164,'ID-40'!H164,'ID-44'!F164,'ID-45'!H164,'ID-54'!D164,'ID-57'!G164,'ID-59'!F164,'ID-70'!E164,'ID-71'!G164)/SQRT('SAMPLE SIZE'!$G$4)</f>
        <v>0.27406808317088355</v>
      </c>
      <c r="I157" s="1">
        <f>STDEV('ID-12'!C164,'ID-18'!H164,'ID-24'!H164,'ID-29'!I164,'ID-40'!I164,'ID-44'!G164,'ID-45'!I164,'ID-59'!G164)/SQRT('SAMPLE SIZE'!$H$4)</f>
        <v>0.33833749254959117</v>
      </c>
      <c r="J157" s="1">
        <f>STDEV('ID-31'!D164,'ID-40'!J164,'ID-44'!H164,'ID-45'!J164,'ID-57'!H164)/SQRT('SAMPLE SIZE'!$I$4)</f>
        <v>0.85851262868170297</v>
      </c>
      <c r="K157" s="1">
        <f>STDEV('ID-26'!E164,'ID-31'!E164,'ID-34'!I164,'ID-36'!G164,'ID-40'!K164,'ID-44'!I164,'ID-57'!I164)/SQRT('SAMPLE SIZE'!$J$4)</f>
        <v>0.8945679569220214</v>
      </c>
    </row>
    <row r="158" spans="1:11" x14ac:dyDescent="0.25">
      <c r="A158" s="1">
        <v>19.25</v>
      </c>
      <c r="B158" s="1">
        <f>STDEV('ID-11'!B165,'ID-13'!B165,'ID-14'!B165,'ID-15'!B165,'ID-24'!B165,'ID-26'!B165,'ID-29'!B165,'ID-30'!B165,'ID-32'!B165,'ID-33'!B165,'ID-34'!B165,'ID-37'!B165,'ID-38'!B165,'ID-39'!B165,'ID-40'!B165,'ID-44'!B165,'ID-45'!B165,'ID-53'!B165,'ID-57'!B165,'ID-59'!B165,'ID-70'!B165,'ID-71'!B165)/SQRT('SAMPLE SIZE'!$A$4)</f>
        <v>0.20008567282247278</v>
      </c>
      <c r="C158" s="1">
        <f>STDEV('ID-08'!B165,'ID-09'!B165,'ID-11'!C165,'ID-14'!C165,'ID-18'!B165,'ID-24'!C165,'ID-26'!C165,'ID-29'!C165,'ID-30'!C165,'ID-34'!C165,'ID-36'!B165,'ID-38'!C165,'ID-39'!C165,'ID-40'!C165,'ID-44'!C165,'ID-45'!C165,'ID-57'!C165,'ID-59'!C165)/SQRT('SAMPLE SIZE'!$B$4)</f>
        <v>0.28266467878366763</v>
      </c>
      <c r="D158" s="1">
        <f>STDEV('ID-13'!C165,'ID-14'!D165,'ID-15'!C165,'ID-16'!B165,'ID-18'!C165,'ID-26'!D165,'ID-29'!D165,'ID-30'!D165,'ID-33'!C165,'ID-34'!D165,'ID-36'!C165,'ID-37'!C165,'ID-38'!D165,'ID-39'!D165,'ID-40'!D165,'ID-45'!D165,'ID-59'!D165,'ID-71'!C165)/SQRT('SAMPLE SIZE'!$C$4)</f>
        <v>0.36172726961658586</v>
      </c>
      <c r="E158" s="1">
        <f>STDEV('ID-03'!B165,'ID-09'!C165,'ID-13'!D165,'ID-15'!D165,'ID-16'!C165,'ID-18'!D165,'ID-24'!D165,'ID-29'!E165,'ID-30'!E165,'ID-33'!D165,'ID-34'!E165,'ID-36'!D165,'ID-38'!E165,'ID-39'!E165,'ID-40'!E165,'ID-44'!D165,'ID-45'!E165,'ID-57'!D165,'ID-70'!C165,'ID-71'!D165)/SQRT('SAMPLE SIZE'!$D$4)</f>
        <v>0.30223455771272156</v>
      </c>
      <c r="F158" s="1">
        <f>STDEV('ID-01'!B165,'ID-02'!B165,'ID-03'!C165,'ID-06'!B165,'ID-08'!C165,'ID-09'!D165,'ID-12'!B165,'ID-16'!D165,'ID-18'!E165,'ID-24'!E165,'ID-29'!F165,'ID-33'!E165,'ID-34'!F165,'ID-36'!E165,'ID-38'!F165,'ID-39'!F165,'ID-40'!F165,'ID-45'!F165,'ID-53'!C165,'ID-54'!B165,'ID-57'!E165,'ID-71'!E165)/SQRT('SAMPLE SIZE'!$E$4)</f>
        <v>0.32996378650937269</v>
      </c>
      <c r="G158" s="1">
        <f>STDEV('ID-01'!C165,'ID-02'!C165,'ID-03'!D165,'ID-07'!B165,'ID-08'!D165,'ID-11'!D165,'ID-18'!F165,'ID-24'!F165,'ID-29'!G165,'ID-31'!B165,'ID-33'!F165,'ID-34'!G165,'ID-36'!F165,'ID-39'!G165,'ID-40'!G165,'ID-44'!E165,'ID-45'!G165,'ID-50'!B165,'ID-53'!D165,'ID-54'!C165,'ID-57'!F165,'ID-59'!E165,'ID-70'!D165,'ID-71'!F165)/SQRT('SAMPLE SIZE'!$F$4)</f>
        <v>0.30539285960008355</v>
      </c>
      <c r="H158" s="1">
        <f>STDEV('ID-03'!E165,'ID-11'!E165,'ID-13'!E165,'ID-15'!E165,'ID-16'!E165,'ID-18'!G165,'ID-24'!G165,'ID-29'!H165,'ID-30'!F165,'ID-31'!C165,'ID-33'!G165,'ID-34'!H165,'ID-40'!H165,'ID-44'!F165,'ID-45'!H165,'ID-54'!D165,'ID-57'!G165,'ID-59'!F165,'ID-70'!E165,'ID-71'!G165)/SQRT('SAMPLE SIZE'!$G$4)</f>
        <v>0.27427873590696084</v>
      </c>
      <c r="I158" s="1">
        <f>STDEV('ID-12'!C165,'ID-18'!H165,'ID-24'!H165,'ID-29'!I165,'ID-40'!I165,'ID-44'!G165,'ID-45'!I165,'ID-59'!G165)/SQRT('SAMPLE SIZE'!$H$4)</f>
        <v>0.33951251208067873</v>
      </c>
      <c r="J158" s="1">
        <f>STDEV('ID-31'!D165,'ID-40'!J165,'ID-44'!H165,'ID-45'!J165,'ID-57'!H165)/SQRT('SAMPLE SIZE'!$I$4)</f>
        <v>0.86955327339674637</v>
      </c>
      <c r="K158" s="1">
        <f>STDEV('ID-26'!E165,'ID-31'!E165,'ID-34'!I165,'ID-36'!G165,'ID-40'!K165,'ID-44'!I165,'ID-57'!I165)/SQRT('SAMPLE SIZE'!$J$4)</f>
        <v>0.89093108394048237</v>
      </c>
    </row>
    <row r="159" spans="1:11" x14ac:dyDescent="0.25">
      <c r="A159" s="1">
        <v>19.375</v>
      </c>
      <c r="B159" s="1">
        <f>STDEV('ID-11'!B166,'ID-13'!B166,'ID-14'!B166,'ID-15'!B166,'ID-24'!B166,'ID-26'!B166,'ID-29'!B166,'ID-30'!B166,'ID-32'!B166,'ID-33'!B166,'ID-34'!B166,'ID-37'!B166,'ID-38'!B166,'ID-39'!B166,'ID-40'!B166,'ID-44'!B166,'ID-45'!B166,'ID-53'!B166,'ID-57'!B166,'ID-59'!B166,'ID-70'!B166,'ID-71'!B166)/SQRT('SAMPLE SIZE'!$A$4)</f>
        <v>0.2048593292399952</v>
      </c>
      <c r="C159" s="1">
        <f>STDEV('ID-08'!B166,'ID-09'!B166,'ID-11'!C166,'ID-14'!C166,'ID-18'!B166,'ID-24'!C166,'ID-26'!C166,'ID-29'!C166,'ID-30'!C166,'ID-34'!C166,'ID-36'!B166,'ID-38'!C166,'ID-39'!C166,'ID-40'!C166,'ID-44'!C166,'ID-45'!C166,'ID-57'!C166,'ID-59'!C166)/SQRT('SAMPLE SIZE'!$B$4)</f>
        <v>0.28255126106177614</v>
      </c>
      <c r="D159" s="1">
        <f>STDEV('ID-13'!C166,'ID-14'!D166,'ID-15'!C166,'ID-16'!B166,'ID-18'!C166,'ID-26'!D166,'ID-29'!D166,'ID-30'!D166,'ID-33'!C166,'ID-34'!D166,'ID-36'!C166,'ID-37'!C166,'ID-38'!D166,'ID-39'!D166,'ID-40'!D166,'ID-45'!D166,'ID-59'!D166,'ID-71'!C166)/SQRT('SAMPLE SIZE'!$C$4)</f>
        <v>0.36778406187427204</v>
      </c>
      <c r="E159" s="1">
        <f>STDEV('ID-03'!B166,'ID-09'!C166,'ID-13'!D166,'ID-15'!D166,'ID-16'!C166,'ID-18'!D166,'ID-24'!D166,'ID-29'!E166,'ID-30'!E166,'ID-33'!D166,'ID-34'!E166,'ID-36'!D166,'ID-38'!E166,'ID-39'!E166,'ID-40'!E166,'ID-44'!D166,'ID-45'!E166,'ID-57'!D166,'ID-70'!C166,'ID-71'!D166)/SQRT('SAMPLE SIZE'!$D$4)</f>
        <v>0.30297472044314749</v>
      </c>
      <c r="F159" s="1">
        <f>STDEV('ID-01'!B166,'ID-02'!B166,'ID-03'!C166,'ID-06'!B166,'ID-08'!C166,'ID-09'!D166,'ID-12'!B166,'ID-16'!D166,'ID-18'!E166,'ID-24'!E166,'ID-29'!F166,'ID-33'!E166,'ID-34'!F166,'ID-36'!E166,'ID-38'!F166,'ID-39'!F166,'ID-40'!F166,'ID-45'!F166,'ID-53'!C166,'ID-54'!B166,'ID-57'!E166,'ID-71'!E166)/SQRT('SAMPLE SIZE'!$E$4)</f>
        <v>0.33196244231549787</v>
      </c>
      <c r="G159" s="1">
        <f>STDEV('ID-01'!C166,'ID-02'!C166,'ID-03'!D166,'ID-07'!B166,'ID-08'!D166,'ID-11'!D166,'ID-18'!F166,'ID-24'!F166,'ID-29'!G166,'ID-31'!B166,'ID-33'!F166,'ID-34'!G166,'ID-36'!F166,'ID-39'!G166,'ID-40'!G166,'ID-44'!E166,'ID-45'!G166,'ID-50'!B166,'ID-53'!D166,'ID-54'!C166,'ID-57'!F166,'ID-59'!E166,'ID-70'!D166,'ID-71'!F166)/SQRT('SAMPLE SIZE'!$F$4)</f>
        <v>0.30549234021070604</v>
      </c>
      <c r="H159" s="1">
        <f>STDEV('ID-03'!E166,'ID-11'!E166,'ID-13'!E166,'ID-15'!E166,'ID-16'!E166,'ID-18'!G166,'ID-24'!G166,'ID-29'!H166,'ID-30'!F166,'ID-31'!C166,'ID-33'!G166,'ID-34'!H166,'ID-40'!H166,'ID-44'!F166,'ID-45'!H166,'ID-54'!D166,'ID-57'!G166,'ID-59'!F166,'ID-70'!E166,'ID-71'!G166)/SQRT('SAMPLE SIZE'!$G$4)</f>
        <v>0.27433070214814859</v>
      </c>
      <c r="I159" s="1">
        <f>STDEV('ID-12'!C166,'ID-18'!H166,'ID-24'!H166,'ID-29'!I166,'ID-40'!I166,'ID-44'!G166,'ID-45'!I166,'ID-59'!G166)/SQRT('SAMPLE SIZE'!$H$4)</f>
        <v>0.33818780091487805</v>
      </c>
      <c r="J159" s="1">
        <f>STDEV('ID-31'!D166,'ID-40'!J166,'ID-44'!H166,'ID-45'!J166,'ID-57'!H166)/SQRT('SAMPLE SIZE'!$I$4)</f>
        <v>0.88172392928097498</v>
      </c>
      <c r="K159" s="1">
        <f>STDEV('ID-26'!E166,'ID-31'!E166,'ID-34'!I166,'ID-36'!G166,'ID-40'!K166,'ID-44'!I166,'ID-57'!I166)/SQRT('SAMPLE SIZE'!$J$4)</f>
        <v>0.88901670838267255</v>
      </c>
    </row>
    <row r="160" spans="1:11" x14ac:dyDescent="0.25">
      <c r="A160" s="1">
        <v>19.5</v>
      </c>
      <c r="B160" s="1">
        <f>STDEV('ID-11'!B167,'ID-13'!B167,'ID-14'!B167,'ID-15'!B167,'ID-24'!B167,'ID-26'!B167,'ID-29'!B167,'ID-30'!B167,'ID-32'!B167,'ID-33'!B167,'ID-34'!B167,'ID-37'!B167,'ID-38'!B167,'ID-39'!B167,'ID-40'!B167,'ID-44'!B167,'ID-45'!B167,'ID-53'!B167,'ID-57'!B167,'ID-59'!B167,'ID-70'!B167,'ID-71'!B167)/SQRT('SAMPLE SIZE'!$A$4)</f>
        <v>0.2041477107001286</v>
      </c>
      <c r="C160" s="1">
        <f>STDEV('ID-08'!B167,'ID-09'!B167,'ID-11'!C167,'ID-14'!C167,'ID-18'!B167,'ID-24'!C167,'ID-26'!C167,'ID-29'!C167,'ID-30'!C167,'ID-34'!C167,'ID-36'!B167,'ID-38'!C167,'ID-39'!C167,'ID-40'!C167,'ID-44'!C167,'ID-45'!C167,'ID-57'!C167,'ID-59'!C167)/SQRT('SAMPLE SIZE'!$B$4)</f>
        <v>0.28231251490256365</v>
      </c>
      <c r="D160" s="1">
        <f>STDEV('ID-13'!C167,'ID-14'!D167,'ID-15'!C167,'ID-16'!B167,'ID-18'!C167,'ID-26'!D167,'ID-29'!D167,'ID-30'!D167,'ID-33'!C167,'ID-34'!D167,'ID-36'!C167,'ID-37'!C167,'ID-38'!D167,'ID-39'!D167,'ID-40'!D167,'ID-45'!D167,'ID-59'!D167,'ID-71'!C167)/SQRT('SAMPLE SIZE'!$C$4)</f>
        <v>0.37406880074547821</v>
      </c>
      <c r="E160" s="1">
        <f>STDEV('ID-03'!B167,'ID-09'!C167,'ID-13'!D167,'ID-15'!D167,'ID-16'!C167,'ID-18'!D167,'ID-24'!D167,'ID-29'!E167,'ID-30'!E167,'ID-33'!D167,'ID-34'!E167,'ID-36'!D167,'ID-38'!E167,'ID-39'!E167,'ID-40'!E167,'ID-44'!D167,'ID-45'!E167,'ID-57'!D167,'ID-70'!C167,'ID-71'!D167)/SQRT('SAMPLE SIZE'!$D$4)</f>
        <v>0.29963835175244008</v>
      </c>
      <c r="F160" s="1">
        <f>STDEV('ID-01'!B167,'ID-02'!B167,'ID-03'!C167,'ID-06'!B167,'ID-08'!C167,'ID-09'!D167,'ID-12'!B167,'ID-16'!D167,'ID-18'!E167,'ID-24'!E167,'ID-29'!F167,'ID-33'!E167,'ID-34'!F167,'ID-36'!E167,'ID-38'!F167,'ID-39'!F167,'ID-40'!F167,'ID-45'!F167,'ID-53'!C167,'ID-54'!B167,'ID-57'!E167,'ID-71'!E167)/SQRT('SAMPLE SIZE'!$E$4)</f>
        <v>0.33241528815667576</v>
      </c>
      <c r="G160" s="1">
        <f>STDEV('ID-01'!C167,'ID-02'!C167,'ID-03'!D167,'ID-07'!B167,'ID-08'!D167,'ID-11'!D167,'ID-18'!F167,'ID-24'!F167,'ID-29'!G167,'ID-31'!B167,'ID-33'!F167,'ID-34'!G167,'ID-36'!F167,'ID-39'!G167,'ID-40'!G167,'ID-44'!E167,'ID-45'!G167,'ID-50'!B167,'ID-53'!D167,'ID-54'!C167,'ID-57'!F167,'ID-59'!E167,'ID-70'!D167,'ID-71'!F167)/SQRT('SAMPLE SIZE'!$F$4)</f>
        <v>0.30559249196753135</v>
      </c>
      <c r="H160" s="1">
        <f>STDEV('ID-03'!E167,'ID-11'!E167,'ID-13'!E167,'ID-15'!E167,'ID-16'!E167,'ID-18'!G167,'ID-24'!G167,'ID-29'!H167,'ID-30'!F167,'ID-31'!C167,'ID-33'!G167,'ID-34'!H167,'ID-40'!H167,'ID-44'!F167,'ID-45'!H167,'ID-54'!D167,'ID-57'!G167,'ID-59'!F167,'ID-70'!E167,'ID-71'!G167)/SQRT('SAMPLE SIZE'!$G$4)</f>
        <v>0.27486492576620764</v>
      </c>
      <c r="I160" s="1">
        <f>STDEV('ID-12'!C167,'ID-18'!H167,'ID-24'!H167,'ID-29'!I167,'ID-40'!I167,'ID-44'!G167,'ID-45'!I167,'ID-59'!G167)/SQRT('SAMPLE SIZE'!$H$4)</f>
        <v>0.33896038840958592</v>
      </c>
      <c r="J160" s="1">
        <f>STDEV('ID-31'!D167,'ID-40'!J167,'ID-44'!H167,'ID-45'!J167,'ID-57'!H167)/SQRT('SAMPLE SIZE'!$I$4)</f>
        <v>0.88077753955452243</v>
      </c>
      <c r="K160" s="1">
        <f>STDEV('ID-26'!E167,'ID-31'!E167,'ID-34'!I167,'ID-36'!G167,'ID-40'!K167,'ID-44'!I167,'ID-57'!I167)/SQRT('SAMPLE SIZE'!$J$4)</f>
        <v>0.88753467264305475</v>
      </c>
    </row>
    <row r="161" spans="1:11" x14ac:dyDescent="0.25">
      <c r="A161" s="1">
        <v>19.625</v>
      </c>
      <c r="B161" s="1">
        <f>STDEV('ID-11'!B168,'ID-13'!B168,'ID-14'!B168,'ID-15'!B168,'ID-24'!B168,'ID-26'!B168,'ID-29'!B168,'ID-30'!B168,'ID-32'!B168,'ID-33'!B168,'ID-34'!B168,'ID-37'!B168,'ID-38'!B168,'ID-39'!B168,'ID-40'!B168,'ID-44'!B168,'ID-45'!B168,'ID-53'!B168,'ID-57'!B168,'ID-59'!B168,'ID-70'!B168,'ID-71'!B168)/SQRT('SAMPLE SIZE'!$A$4)</f>
        <v>0.20023899479673085</v>
      </c>
      <c r="C161" s="1">
        <f>STDEV('ID-08'!B168,'ID-09'!B168,'ID-11'!C168,'ID-14'!C168,'ID-18'!B168,'ID-24'!C168,'ID-26'!C168,'ID-29'!C168,'ID-30'!C168,'ID-34'!C168,'ID-36'!B168,'ID-38'!C168,'ID-39'!C168,'ID-40'!C168,'ID-44'!C168,'ID-45'!C168,'ID-57'!C168,'ID-59'!C168)/SQRT('SAMPLE SIZE'!$B$4)</f>
        <v>0.27753957046413186</v>
      </c>
      <c r="D161" s="1">
        <f>STDEV('ID-13'!C168,'ID-14'!D168,'ID-15'!C168,'ID-16'!B168,'ID-18'!C168,'ID-26'!D168,'ID-29'!D168,'ID-30'!D168,'ID-33'!C168,'ID-34'!D168,'ID-36'!C168,'ID-37'!C168,'ID-38'!D168,'ID-39'!D168,'ID-40'!D168,'ID-45'!D168,'ID-59'!D168,'ID-71'!C168)/SQRT('SAMPLE SIZE'!$C$4)</f>
        <v>0.37793798168524267</v>
      </c>
      <c r="E161" s="1">
        <f>STDEV('ID-03'!B168,'ID-09'!C168,'ID-13'!D168,'ID-15'!D168,'ID-16'!C168,'ID-18'!D168,'ID-24'!D168,'ID-29'!E168,'ID-30'!E168,'ID-33'!D168,'ID-34'!E168,'ID-36'!D168,'ID-38'!E168,'ID-39'!E168,'ID-40'!E168,'ID-44'!D168,'ID-45'!E168,'ID-57'!D168,'ID-70'!C168,'ID-71'!D168)/SQRT('SAMPLE SIZE'!$D$4)</f>
        <v>0.29760671427551938</v>
      </c>
      <c r="F161" s="1">
        <f>STDEV('ID-01'!B168,'ID-02'!B168,'ID-03'!C168,'ID-06'!B168,'ID-08'!C168,'ID-09'!D168,'ID-12'!B168,'ID-16'!D168,'ID-18'!E168,'ID-24'!E168,'ID-29'!F168,'ID-33'!E168,'ID-34'!F168,'ID-36'!E168,'ID-38'!F168,'ID-39'!F168,'ID-40'!F168,'ID-45'!F168,'ID-53'!C168,'ID-54'!B168,'ID-57'!E168,'ID-71'!E168)/SQRT('SAMPLE SIZE'!$E$4)</f>
        <v>0.33401953425157982</v>
      </c>
      <c r="G161" s="1">
        <f>STDEV('ID-01'!C168,'ID-02'!C168,'ID-03'!D168,'ID-07'!B168,'ID-08'!D168,'ID-11'!D168,'ID-18'!F168,'ID-24'!F168,'ID-29'!G168,'ID-31'!B168,'ID-33'!F168,'ID-34'!G168,'ID-36'!F168,'ID-39'!G168,'ID-40'!G168,'ID-44'!E168,'ID-45'!G168,'ID-50'!B168,'ID-53'!D168,'ID-54'!C168,'ID-57'!F168,'ID-59'!E168,'ID-70'!D168,'ID-71'!F168)/SQRT('SAMPLE SIZE'!$F$4)</f>
        <v>0.30590587902573879</v>
      </c>
      <c r="H161" s="1">
        <f>STDEV('ID-03'!E168,'ID-11'!E168,'ID-13'!E168,'ID-15'!E168,'ID-16'!E168,'ID-18'!G168,'ID-24'!G168,'ID-29'!H168,'ID-30'!F168,'ID-31'!C168,'ID-33'!G168,'ID-34'!H168,'ID-40'!H168,'ID-44'!F168,'ID-45'!H168,'ID-54'!D168,'ID-57'!G168,'ID-59'!F168,'ID-70'!E168,'ID-71'!G168)/SQRT('SAMPLE SIZE'!$G$4)</f>
        <v>0.27358647855383383</v>
      </c>
      <c r="I161" s="1">
        <f>STDEV('ID-12'!C168,'ID-18'!H168,'ID-24'!H168,'ID-29'!I168,'ID-40'!I168,'ID-44'!G168,'ID-45'!I168,'ID-59'!G168)/SQRT('SAMPLE SIZE'!$H$4)</f>
        <v>0.33382154096208422</v>
      </c>
      <c r="J161" s="1">
        <f>STDEV('ID-31'!D168,'ID-40'!J168,'ID-44'!H168,'ID-45'!J168,'ID-57'!H168)/SQRT('SAMPLE SIZE'!$I$4)</f>
        <v>0.87749587620278258</v>
      </c>
      <c r="K161" s="1">
        <f>STDEV('ID-26'!E168,'ID-31'!E168,'ID-34'!I168,'ID-36'!G168,'ID-40'!K168,'ID-44'!I168,'ID-57'!I168)/SQRT('SAMPLE SIZE'!$J$4)</f>
        <v>0.88442917989203085</v>
      </c>
    </row>
    <row r="162" spans="1:11" x14ac:dyDescent="0.25">
      <c r="A162" s="1">
        <v>19.75</v>
      </c>
      <c r="B162" s="1">
        <f>STDEV('ID-11'!B169,'ID-13'!B169,'ID-14'!B169,'ID-15'!B169,'ID-24'!B169,'ID-26'!B169,'ID-29'!B169,'ID-30'!B169,'ID-32'!B169,'ID-33'!B169,'ID-34'!B169,'ID-37'!B169,'ID-38'!B169,'ID-39'!B169,'ID-40'!B169,'ID-44'!B169,'ID-45'!B169,'ID-53'!B169,'ID-57'!B169,'ID-59'!B169,'ID-70'!B169,'ID-71'!B169)/SQRT('SAMPLE SIZE'!$A$4)</f>
        <v>0.19971085787457576</v>
      </c>
      <c r="C162" s="1">
        <f>STDEV('ID-08'!B169,'ID-09'!B169,'ID-11'!C169,'ID-14'!C169,'ID-18'!B169,'ID-24'!C169,'ID-26'!C169,'ID-29'!C169,'ID-30'!C169,'ID-34'!C169,'ID-36'!B169,'ID-38'!C169,'ID-39'!C169,'ID-40'!C169,'ID-44'!C169,'ID-45'!C169,'ID-57'!C169,'ID-59'!C169)/SQRT('SAMPLE SIZE'!$B$4)</f>
        <v>0.27297886757429363</v>
      </c>
      <c r="D162" s="1">
        <f>STDEV('ID-13'!C169,'ID-14'!D169,'ID-15'!C169,'ID-16'!B169,'ID-18'!C169,'ID-26'!D169,'ID-29'!D169,'ID-30'!D169,'ID-33'!C169,'ID-34'!D169,'ID-36'!C169,'ID-37'!C169,'ID-38'!D169,'ID-39'!D169,'ID-40'!D169,'ID-45'!D169,'ID-59'!D169,'ID-71'!C169)/SQRT('SAMPLE SIZE'!$C$4)</f>
        <v>0.38043834141771565</v>
      </c>
      <c r="E162" s="1">
        <f>STDEV('ID-03'!B169,'ID-09'!C169,'ID-13'!D169,'ID-15'!D169,'ID-16'!C169,'ID-18'!D169,'ID-24'!D169,'ID-29'!E169,'ID-30'!E169,'ID-33'!D169,'ID-34'!E169,'ID-36'!D169,'ID-38'!E169,'ID-39'!E169,'ID-40'!E169,'ID-44'!D169,'ID-45'!E169,'ID-57'!D169,'ID-70'!C169,'ID-71'!D169)/SQRT('SAMPLE SIZE'!$D$4)</f>
        <v>0.29516919626148969</v>
      </c>
      <c r="F162" s="1">
        <f>STDEV('ID-01'!B169,'ID-02'!B169,'ID-03'!C169,'ID-06'!B169,'ID-08'!C169,'ID-09'!D169,'ID-12'!B169,'ID-16'!D169,'ID-18'!E169,'ID-24'!E169,'ID-29'!F169,'ID-33'!E169,'ID-34'!F169,'ID-36'!E169,'ID-38'!F169,'ID-39'!F169,'ID-40'!F169,'ID-45'!F169,'ID-53'!C169,'ID-54'!B169,'ID-57'!E169,'ID-71'!E169)/SQRT('SAMPLE SIZE'!$E$4)</f>
        <v>0.33488314217721044</v>
      </c>
      <c r="G162" s="1">
        <f>STDEV('ID-01'!C169,'ID-02'!C169,'ID-03'!D169,'ID-07'!B169,'ID-08'!D169,'ID-11'!D169,'ID-18'!F169,'ID-24'!F169,'ID-29'!G169,'ID-31'!B169,'ID-33'!F169,'ID-34'!G169,'ID-36'!F169,'ID-39'!G169,'ID-40'!G169,'ID-44'!E169,'ID-45'!G169,'ID-50'!B169,'ID-53'!D169,'ID-54'!C169,'ID-57'!F169,'ID-59'!E169,'ID-70'!D169,'ID-71'!F169)/SQRT('SAMPLE SIZE'!$F$4)</f>
        <v>0.30554443046175694</v>
      </c>
      <c r="H162" s="1">
        <f>STDEV('ID-03'!E169,'ID-11'!E169,'ID-13'!E169,'ID-15'!E169,'ID-16'!E169,'ID-18'!G169,'ID-24'!G169,'ID-29'!H169,'ID-30'!F169,'ID-31'!C169,'ID-33'!G169,'ID-34'!H169,'ID-40'!H169,'ID-44'!F169,'ID-45'!H169,'ID-54'!D169,'ID-57'!G169,'ID-59'!F169,'ID-70'!E169,'ID-71'!G169)/SQRT('SAMPLE SIZE'!$G$4)</f>
        <v>0.27454891112449947</v>
      </c>
      <c r="I162" s="1">
        <f>STDEV('ID-12'!C169,'ID-18'!H169,'ID-24'!H169,'ID-29'!I169,'ID-40'!I169,'ID-44'!G169,'ID-45'!I169,'ID-59'!G169)/SQRT('SAMPLE SIZE'!$H$4)</f>
        <v>0.33185193412719943</v>
      </c>
      <c r="J162" s="1">
        <f>STDEV('ID-31'!D169,'ID-40'!J169,'ID-44'!H169,'ID-45'!J169,'ID-57'!H169)/SQRT('SAMPLE SIZE'!$I$4)</f>
        <v>0.87438314405458184</v>
      </c>
      <c r="K162" s="1">
        <f>STDEV('ID-26'!E169,'ID-31'!E169,'ID-34'!I169,'ID-36'!G169,'ID-40'!K169,'ID-44'!I169,'ID-57'!I169)/SQRT('SAMPLE SIZE'!$J$4)</f>
        <v>0.89279653000905945</v>
      </c>
    </row>
    <row r="163" spans="1:11" x14ac:dyDescent="0.25">
      <c r="A163" s="1">
        <v>19.875</v>
      </c>
      <c r="B163" s="1">
        <f>STDEV('ID-11'!B170,'ID-13'!B170,'ID-14'!B170,'ID-15'!B170,'ID-24'!B170,'ID-26'!B170,'ID-29'!B170,'ID-30'!B170,'ID-32'!B170,'ID-33'!B170,'ID-34'!B170,'ID-37'!B170,'ID-38'!B170,'ID-39'!B170,'ID-40'!B170,'ID-44'!B170,'ID-45'!B170,'ID-53'!B170,'ID-57'!B170,'ID-59'!B170,'ID-70'!B170,'ID-71'!B170)/SQRT('SAMPLE SIZE'!$A$4)</f>
        <v>0.19895954625701898</v>
      </c>
      <c r="C163" s="1">
        <f>STDEV('ID-08'!B170,'ID-09'!B170,'ID-11'!C170,'ID-14'!C170,'ID-18'!B170,'ID-24'!C170,'ID-26'!C170,'ID-29'!C170,'ID-30'!C170,'ID-34'!C170,'ID-36'!B170,'ID-38'!C170,'ID-39'!C170,'ID-40'!C170,'ID-44'!C170,'ID-45'!C170,'ID-57'!C170,'ID-59'!C170)/SQRT('SAMPLE SIZE'!$B$4)</f>
        <v>0.26624303229774315</v>
      </c>
      <c r="D163" s="1">
        <f>STDEV('ID-13'!C170,'ID-14'!D170,'ID-15'!C170,'ID-16'!B170,'ID-18'!C170,'ID-26'!D170,'ID-29'!D170,'ID-30'!D170,'ID-33'!C170,'ID-34'!D170,'ID-36'!C170,'ID-37'!C170,'ID-38'!D170,'ID-39'!D170,'ID-40'!D170,'ID-45'!D170,'ID-59'!D170,'ID-71'!C170)/SQRT('SAMPLE SIZE'!$C$4)</f>
        <v>0.37940074319115069</v>
      </c>
      <c r="E163" s="1">
        <f>STDEV('ID-03'!B170,'ID-09'!C170,'ID-13'!D170,'ID-15'!D170,'ID-16'!C170,'ID-18'!D170,'ID-24'!D170,'ID-29'!E170,'ID-30'!E170,'ID-33'!D170,'ID-34'!E170,'ID-36'!D170,'ID-38'!E170,'ID-39'!E170,'ID-40'!E170,'ID-44'!D170,'ID-45'!E170,'ID-57'!D170,'ID-70'!C170,'ID-71'!D170)/SQRT('SAMPLE SIZE'!$D$4)</f>
        <v>0.29273616377863848</v>
      </c>
      <c r="F163" s="1">
        <f>STDEV('ID-01'!B170,'ID-02'!B170,'ID-03'!C170,'ID-06'!B170,'ID-08'!C170,'ID-09'!D170,'ID-12'!B170,'ID-16'!D170,'ID-18'!E170,'ID-24'!E170,'ID-29'!F170,'ID-33'!E170,'ID-34'!F170,'ID-36'!E170,'ID-38'!F170,'ID-39'!F170,'ID-40'!F170,'ID-45'!F170,'ID-53'!C170,'ID-54'!B170,'ID-57'!E170,'ID-71'!E170)/SQRT('SAMPLE SIZE'!$E$4)</f>
        <v>0.33522149586841038</v>
      </c>
      <c r="G163" s="1">
        <f>STDEV('ID-01'!C170,'ID-02'!C170,'ID-03'!D170,'ID-07'!B170,'ID-08'!D170,'ID-11'!D170,'ID-18'!F170,'ID-24'!F170,'ID-29'!G170,'ID-31'!B170,'ID-33'!F170,'ID-34'!G170,'ID-36'!F170,'ID-39'!G170,'ID-40'!G170,'ID-44'!E170,'ID-45'!G170,'ID-50'!B170,'ID-53'!D170,'ID-54'!C170,'ID-57'!F170,'ID-59'!E170,'ID-70'!D170,'ID-71'!F170)/SQRT('SAMPLE SIZE'!$F$4)</f>
        <v>0.30495786053791124</v>
      </c>
      <c r="H163" s="1">
        <f>STDEV('ID-03'!E170,'ID-11'!E170,'ID-13'!E170,'ID-15'!E170,'ID-16'!E170,'ID-18'!G170,'ID-24'!G170,'ID-29'!H170,'ID-30'!F170,'ID-31'!C170,'ID-33'!G170,'ID-34'!H170,'ID-40'!H170,'ID-44'!F170,'ID-45'!H170,'ID-54'!D170,'ID-57'!G170,'ID-59'!F170,'ID-70'!E170,'ID-71'!G170)/SQRT('SAMPLE SIZE'!$G$4)</f>
        <v>0.27662101439515369</v>
      </c>
      <c r="I163" s="1">
        <f>STDEV('ID-12'!C170,'ID-18'!H170,'ID-24'!H170,'ID-29'!I170,'ID-40'!I170,'ID-44'!G170,'ID-45'!I170,'ID-59'!G170)/SQRT('SAMPLE SIZE'!$H$4)</f>
        <v>0.32664739539712956</v>
      </c>
      <c r="J163" s="1">
        <f>STDEV('ID-31'!D170,'ID-40'!J170,'ID-44'!H170,'ID-45'!J170,'ID-57'!H170)/SQRT('SAMPLE SIZE'!$I$4)</f>
        <v>0.87551974997299753</v>
      </c>
      <c r="K163" s="1">
        <f>STDEV('ID-26'!E170,'ID-31'!E170,'ID-34'!I170,'ID-36'!G170,'ID-40'!K170,'ID-44'!I170,'ID-57'!I170)/SQRT('SAMPLE SIZE'!$J$4)</f>
        <v>0.89275305659758086</v>
      </c>
    </row>
    <row r="164" spans="1:11" x14ac:dyDescent="0.25">
      <c r="A164" s="1">
        <v>20</v>
      </c>
      <c r="B164" s="1">
        <f>STDEV('ID-11'!B171,'ID-13'!B171,'ID-14'!B171,'ID-15'!B171,'ID-24'!B171,'ID-26'!B171,'ID-29'!B171,'ID-30'!B171,'ID-32'!B171,'ID-33'!B171,'ID-34'!B171,'ID-37'!B171,'ID-38'!B171,'ID-39'!B171,'ID-40'!B171,'ID-44'!B171,'ID-45'!B171,'ID-53'!B171,'ID-57'!B171,'ID-59'!B171,'ID-70'!B171,'ID-71'!B171)/SQRT('SAMPLE SIZE'!$A$4)</f>
        <v>0.19725303902752278</v>
      </c>
      <c r="C164" s="1">
        <f>STDEV('ID-08'!B171,'ID-09'!B171,'ID-11'!C171,'ID-14'!C171,'ID-18'!B171,'ID-24'!C171,'ID-26'!C171,'ID-29'!C171,'ID-30'!C171,'ID-34'!C171,'ID-36'!B171,'ID-38'!C171,'ID-39'!C171,'ID-40'!C171,'ID-44'!C171,'ID-45'!C171,'ID-57'!C171,'ID-59'!C171)/SQRT('SAMPLE SIZE'!$B$4)</f>
        <v>0.26369519603901653</v>
      </c>
      <c r="D164" s="1">
        <f>STDEV('ID-13'!C171,'ID-14'!D171,'ID-15'!C171,'ID-16'!B171,'ID-18'!C171,'ID-26'!D171,'ID-29'!D171,'ID-30'!D171,'ID-33'!C171,'ID-34'!D171,'ID-36'!C171,'ID-37'!C171,'ID-38'!D171,'ID-39'!D171,'ID-40'!D171,'ID-45'!D171,'ID-59'!D171,'ID-71'!C171)/SQRT('SAMPLE SIZE'!$C$4)</f>
        <v>0.37599977787819622</v>
      </c>
      <c r="E164" s="1">
        <f>STDEV('ID-03'!B171,'ID-09'!C171,'ID-13'!D171,'ID-15'!D171,'ID-16'!C171,'ID-18'!D171,'ID-24'!D171,'ID-29'!E171,'ID-30'!E171,'ID-33'!D171,'ID-34'!E171,'ID-36'!D171,'ID-38'!E171,'ID-39'!E171,'ID-40'!E171,'ID-44'!D171,'ID-45'!E171,'ID-57'!D171,'ID-70'!C171,'ID-71'!D171)/SQRT('SAMPLE SIZE'!$D$4)</f>
        <v>0.29110312536199501</v>
      </c>
      <c r="F164" s="1">
        <f>STDEV('ID-01'!B171,'ID-02'!B171,'ID-03'!C171,'ID-06'!B171,'ID-08'!C171,'ID-09'!D171,'ID-12'!B171,'ID-16'!D171,'ID-18'!E171,'ID-24'!E171,'ID-29'!F171,'ID-33'!E171,'ID-34'!F171,'ID-36'!E171,'ID-38'!F171,'ID-39'!F171,'ID-40'!F171,'ID-45'!F171,'ID-53'!C171,'ID-54'!B171,'ID-57'!E171,'ID-71'!E171)/SQRT('SAMPLE SIZE'!$E$4)</f>
        <v>0.33529584696908882</v>
      </c>
      <c r="G164" s="1">
        <f>STDEV('ID-01'!C171,'ID-02'!C171,'ID-03'!D171,'ID-07'!B171,'ID-08'!D171,'ID-11'!D171,'ID-18'!F171,'ID-24'!F171,'ID-29'!G171,'ID-31'!B171,'ID-33'!F171,'ID-34'!G171,'ID-36'!F171,'ID-39'!G171,'ID-40'!G171,'ID-44'!E171,'ID-45'!G171,'ID-50'!B171,'ID-53'!D171,'ID-54'!C171,'ID-57'!F171,'ID-59'!E171,'ID-70'!D171,'ID-71'!F171)/SQRT('SAMPLE SIZE'!$F$4)</f>
        <v>0.30457439320708762</v>
      </c>
      <c r="H164" s="1">
        <f>STDEV('ID-03'!E171,'ID-11'!E171,'ID-13'!E171,'ID-15'!E171,'ID-16'!E171,'ID-18'!G171,'ID-24'!G171,'ID-29'!H171,'ID-30'!F171,'ID-31'!C171,'ID-33'!G171,'ID-34'!H171,'ID-40'!H171,'ID-44'!F171,'ID-45'!H171,'ID-54'!D171,'ID-57'!G171,'ID-59'!F171,'ID-70'!E171,'ID-71'!G171)/SQRT('SAMPLE SIZE'!$G$4)</f>
        <v>0.27518938545225269</v>
      </c>
      <c r="I164" s="1">
        <f>STDEV('ID-12'!C171,'ID-18'!H171,'ID-24'!H171,'ID-29'!I171,'ID-40'!I171,'ID-44'!G171,'ID-45'!I171,'ID-59'!G171)/SQRT('SAMPLE SIZE'!$H$4)</f>
        <v>0.33070270892098697</v>
      </c>
      <c r="J164" s="1">
        <f>STDEV('ID-31'!D171,'ID-40'!J171,'ID-44'!H171,'ID-45'!J171,'ID-57'!H171)/SQRT('SAMPLE SIZE'!$I$4)</f>
        <v>0.87392786386134114</v>
      </c>
      <c r="K164" s="1">
        <f>STDEV('ID-26'!E171,'ID-31'!E171,'ID-34'!I171,'ID-36'!G171,'ID-40'!K171,'ID-44'!I171,'ID-57'!I171)/SQRT('SAMPLE SIZE'!$J$4)</f>
        <v>0.88800770419008224</v>
      </c>
    </row>
    <row r="165" spans="1:11" x14ac:dyDescent="0.25">
      <c r="A165" s="1">
        <v>20.125</v>
      </c>
      <c r="B165" s="1">
        <f>STDEV('ID-11'!B172,'ID-13'!B172,'ID-14'!B172,'ID-15'!B172,'ID-24'!B172,'ID-26'!B172,'ID-29'!B172,'ID-30'!B172,'ID-32'!B172,'ID-33'!B172,'ID-34'!B172,'ID-37'!B172,'ID-38'!B172,'ID-39'!B172,'ID-40'!B172,'ID-44'!B172,'ID-45'!B172,'ID-53'!B172,'ID-57'!B172,'ID-59'!B172,'ID-70'!B172,'ID-71'!B172)/SQRT('SAMPLE SIZE'!$A$4)</f>
        <v>0.19892526032678506</v>
      </c>
      <c r="C165" s="1">
        <f>STDEV('ID-08'!B172,'ID-09'!B172,'ID-11'!C172,'ID-14'!C172,'ID-18'!B172,'ID-24'!C172,'ID-26'!C172,'ID-29'!C172,'ID-30'!C172,'ID-34'!C172,'ID-36'!B172,'ID-38'!C172,'ID-39'!C172,'ID-40'!C172,'ID-44'!C172,'ID-45'!C172,'ID-57'!C172,'ID-59'!C172)/SQRT('SAMPLE SIZE'!$B$4)</f>
        <v>0.26461267384098391</v>
      </c>
      <c r="D165" s="1">
        <f>STDEV('ID-13'!C172,'ID-14'!D172,'ID-15'!C172,'ID-16'!B172,'ID-18'!C172,'ID-26'!D172,'ID-29'!D172,'ID-30'!D172,'ID-33'!C172,'ID-34'!D172,'ID-36'!C172,'ID-37'!C172,'ID-38'!D172,'ID-39'!D172,'ID-40'!D172,'ID-45'!D172,'ID-59'!D172,'ID-71'!C172)/SQRT('SAMPLE SIZE'!$C$4)</f>
        <v>0.36682370741510789</v>
      </c>
      <c r="E165" s="1">
        <f>STDEV('ID-03'!B172,'ID-09'!C172,'ID-13'!D172,'ID-15'!D172,'ID-16'!C172,'ID-18'!D172,'ID-24'!D172,'ID-29'!E172,'ID-30'!E172,'ID-33'!D172,'ID-34'!E172,'ID-36'!D172,'ID-38'!E172,'ID-39'!E172,'ID-40'!E172,'ID-44'!D172,'ID-45'!E172,'ID-57'!D172,'ID-70'!C172,'ID-71'!D172)/SQRT('SAMPLE SIZE'!$D$4)</f>
        <v>0.29281689880858258</v>
      </c>
      <c r="F165" s="1">
        <f>STDEV('ID-01'!B172,'ID-02'!B172,'ID-03'!C172,'ID-06'!B172,'ID-08'!C172,'ID-09'!D172,'ID-12'!B172,'ID-16'!D172,'ID-18'!E172,'ID-24'!E172,'ID-29'!F172,'ID-33'!E172,'ID-34'!F172,'ID-36'!E172,'ID-38'!F172,'ID-39'!F172,'ID-40'!F172,'ID-45'!F172,'ID-53'!C172,'ID-54'!B172,'ID-57'!E172,'ID-71'!E172)/SQRT('SAMPLE SIZE'!$E$4)</f>
        <v>0.33557454857280866</v>
      </c>
      <c r="G165" s="1">
        <f>STDEV('ID-01'!C172,'ID-02'!C172,'ID-03'!D172,'ID-07'!B172,'ID-08'!D172,'ID-11'!D172,'ID-18'!F172,'ID-24'!F172,'ID-29'!G172,'ID-31'!B172,'ID-33'!F172,'ID-34'!G172,'ID-36'!F172,'ID-39'!G172,'ID-40'!G172,'ID-44'!E172,'ID-45'!G172,'ID-50'!B172,'ID-53'!D172,'ID-54'!C172,'ID-57'!F172,'ID-59'!E172,'ID-70'!D172,'ID-71'!F172)/SQRT('SAMPLE SIZE'!$F$4)</f>
        <v>0.30394390712758079</v>
      </c>
      <c r="H165" s="1">
        <f>STDEV('ID-03'!E172,'ID-11'!E172,'ID-13'!E172,'ID-15'!E172,'ID-16'!E172,'ID-18'!G172,'ID-24'!G172,'ID-29'!H172,'ID-30'!F172,'ID-31'!C172,'ID-33'!G172,'ID-34'!H172,'ID-40'!H172,'ID-44'!F172,'ID-45'!H172,'ID-54'!D172,'ID-57'!G172,'ID-59'!F172,'ID-70'!E172,'ID-71'!G172)/SQRT('SAMPLE SIZE'!$G$4)</f>
        <v>0.275069707007359</v>
      </c>
      <c r="I165" s="1">
        <f>STDEV('ID-12'!C172,'ID-18'!H172,'ID-24'!H172,'ID-29'!I172,'ID-40'!I172,'ID-44'!G172,'ID-45'!I172,'ID-59'!G172)/SQRT('SAMPLE SIZE'!$H$4)</f>
        <v>0.33836790552149659</v>
      </c>
      <c r="J165" s="1">
        <f>STDEV('ID-31'!D172,'ID-40'!J172,'ID-44'!H172,'ID-45'!J172,'ID-57'!H172)/SQRT('SAMPLE SIZE'!$I$4)</f>
        <v>0.87175410596256064</v>
      </c>
      <c r="K165" s="1">
        <f>STDEV('ID-26'!E172,'ID-31'!E172,'ID-34'!I172,'ID-36'!G172,'ID-40'!K172,'ID-44'!I172,'ID-57'!I172)/SQRT('SAMPLE SIZE'!$J$4)</f>
        <v>0.88833499719655562</v>
      </c>
    </row>
    <row r="166" spans="1:11" x14ac:dyDescent="0.25">
      <c r="A166" s="1">
        <v>20.25</v>
      </c>
      <c r="B166" s="1">
        <f>STDEV('ID-11'!B173,'ID-13'!B173,'ID-14'!B173,'ID-15'!B173,'ID-24'!B173,'ID-26'!B173,'ID-29'!B173,'ID-30'!B173,'ID-32'!B173,'ID-33'!B173,'ID-34'!B173,'ID-37'!B173,'ID-38'!B173,'ID-39'!B173,'ID-40'!B173,'ID-44'!B173,'ID-45'!B173,'ID-53'!B173,'ID-57'!B173,'ID-59'!B173,'ID-70'!B173,'ID-71'!B173)/SQRT('SAMPLE SIZE'!$A$4)</f>
        <v>0.19987511317347256</v>
      </c>
      <c r="C166" s="1">
        <f>STDEV('ID-08'!B173,'ID-09'!B173,'ID-11'!C173,'ID-14'!C173,'ID-18'!B173,'ID-24'!C173,'ID-26'!C173,'ID-29'!C173,'ID-30'!C173,'ID-34'!C173,'ID-36'!B173,'ID-38'!C173,'ID-39'!C173,'ID-40'!C173,'ID-44'!C173,'ID-45'!C173,'ID-57'!C173,'ID-59'!C173)/SQRT('SAMPLE SIZE'!$B$4)</f>
        <v>0.26231258199141505</v>
      </c>
      <c r="D166" s="1">
        <f>STDEV('ID-13'!C173,'ID-14'!D173,'ID-15'!C173,'ID-16'!B173,'ID-18'!C173,'ID-26'!D173,'ID-29'!D173,'ID-30'!D173,'ID-33'!C173,'ID-34'!D173,'ID-36'!C173,'ID-37'!C173,'ID-38'!D173,'ID-39'!D173,'ID-40'!D173,'ID-45'!D173,'ID-59'!D173,'ID-71'!C173)/SQRT('SAMPLE SIZE'!$C$4)</f>
        <v>0.36685636108459985</v>
      </c>
      <c r="E166" s="1">
        <f>STDEV('ID-03'!B173,'ID-09'!C173,'ID-13'!D173,'ID-15'!D173,'ID-16'!C173,'ID-18'!D173,'ID-24'!D173,'ID-29'!E173,'ID-30'!E173,'ID-33'!D173,'ID-34'!E173,'ID-36'!D173,'ID-38'!E173,'ID-39'!E173,'ID-40'!E173,'ID-44'!D173,'ID-45'!E173,'ID-57'!D173,'ID-70'!C173,'ID-71'!D173)/SQRT('SAMPLE SIZE'!$D$4)</f>
        <v>0.2952966085391735</v>
      </c>
      <c r="F166" s="1">
        <f>STDEV('ID-01'!B173,'ID-02'!B173,'ID-03'!C173,'ID-06'!B173,'ID-08'!C173,'ID-09'!D173,'ID-12'!B173,'ID-16'!D173,'ID-18'!E173,'ID-24'!E173,'ID-29'!F173,'ID-33'!E173,'ID-34'!F173,'ID-36'!E173,'ID-38'!F173,'ID-39'!F173,'ID-40'!F173,'ID-45'!F173,'ID-53'!C173,'ID-54'!B173,'ID-57'!E173,'ID-71'!E173)/SQRT('SAMPLE SIZE'!$E$4)</f>
        <v>0.33550363602860106</v>
      </c>
      <c r="G166" s="1">
        <f>STDEV('ID-01'!C173,'ID-02'!C173,'ID-03'!D173,'ID-07'!B173,'ID-08'!D173,'ID-11'!D173,'ID-18'!F173,'ID-24'!F173,'ID-29'!G173,'ID-31'!B173,'ID-33'!F173,'ID-34'!G173,'ID-36'!F173,'ID-39'!G173,'ID-40'!G173,'ID-44'!E173,'ID-45'!G173,'ID-50'!B173,'ID-53'!D173,'ID-54'!C173,'ID-57'!F173,'ID-59'!E173,'ID-70'!D173,'ID-71'!F173)/SQRT('SAMPLE SIZE'!$F$4)</f>
        <v>0.30359596819842538</v>
      </c>
      <c r="H166" s="1">
        <f>STDEV('ID-03'!E173,'ID-11'!E173,'ID-13'!E173,'ID-15'!E173,'ID-16'!E173,'ID-18'!G173,'ID-24'!G173,'ID-29'!H173,'ID-30'!F173,'ID-31'!C173,'ID-33'!G173,'ID-34'!H173,'ID-40'!H173,'ID-44'!F173,'ID-45'!H173,'ID-54'!D173,'ID-57'!G173,'ID-59'!F173,'ID-70'!E173,'ID-71'!G173)/SQRT('SAMPLE SIZE'!$G$4)</f>
        <v>0.27602184489753157</v>
      </c>
      <c r="I166" s="1">
        <f>STDEV('ID-12'!C173,'ID-18'!H173,'ID-24'!H173,'ID-29'!I173,'ID-40'!I173,'ID-44'!G173,'ID-45'!I173,'ID-59'!G173)/SQRT('SAMPLE SIZE'!$H$4)</f>
        <v>0.33772670912410058</v>
      </c>
      <c r="J166" s="1">
        <f>STDEV('ID-31'!D173,'ID-40'!J173,'ID-44'!H173,'ID-45'!J173,'ID-57'!H173)/SQRT('SAMPLE SIZE'!$I$4)</f>
        <v>0.87120148119910057</v>
      </c>
      <c r="K166" s="1">
        <f>STDEV('ID-26'!E173,'ID-31'!E173,'ID-34'!I173,'ID-36'!G173,'ID-40'!K173,'ID-44'!I173,'ID-57'!I173)/SQRT('SAMPLE SIZE'!$J$4)</f>
        <v>0.88734033335304263</v>
      </c>
    </row>
    <row r="167" spans="1:11" x14ac:dyDescent="0.25">
      <c r="A167" s="1">
        <v>20.375</v>
      </c>
      <c r="B167" s="1">
        <f>STDEV('ID-11'!B174,'ID-13'!B174,'ID-14'!B174,'ID-15'!B174,'ID-24'!B174,'ID-26'!B174,'ID-29'!B174,'ID-30'!B174,'ID-32'!B174,'ID-33'!B174,'ID-34'!B174,'ID-37'!B174,'ID-38'!B174,'ID-39'!B174,'ID-40'!B174,'ID-44'!B174,'ID-45'!B174,'ID-53'!B174,'ID-57'!B174,'ID-59'!B174,'ID-70'!B174,'ID-71'!B174)/SQRT('SAMPLE SIZE'!$A$4)</f>
        <v>0.2004064975211089</v>
      </c>
      <c r="C167" s="1">
        <f>STDEV('ID-08'!B174,'ID-09'!B174,'ID-11'!C174,'ID-14'!C174,'ID-18'!B174,'ID-24'!C174,'ID-26'!C174,'ID-29'!C174,'ID-30'!C174,'ID-34'!C174,'ID-36'!B174,'ID-38'!C174,'ID-39'!C174,'ID-40'!C174,'ID-44'!C174,'ID-45'!C174,'ID-57'!C174,'ID-59'!C174)/SQRT('SAMPLE SIZE'!$B$4)</f>
        <v>0.26584290910352482</v>
      </c>
      <c r="D167" s="1">
        <f>STDEV('ID-13'!C174,'ID-14'!D174,'ID-15'!C174,'ID-16'!B174,'ID-18'!C174,'ID-26'!D174,'ID-29'!D174,'ID-30'!D174,'ID-33'!C174,'ID-34'!D174,'ID-36'!C174,'ID-37'!C174,'ID-38'!D174,'ID-39'!D174,'ID-40'!D174,'ID-45'!D174,'ID-59'!D174,'ID-71'!C174)/SQRT('SAMPLE SIZE'!$C$4)</f>
        <v>0.3716388329432771</v>
      </c>
      <c r="E167" s="1">
        <f>STDEV('ID-03'!B174,'ID-09'!C174,'ID-13'!D174,'ID-15'!D174,'ID-16'!C174,'ID-18'!D174,'ID-24'!D174,'ID-29'!E174,'ID-30'!E174,'ID-33'!D174,'ID-34'!E174,'ID-36'!D174,'ID-38'!E174,'ID-39'!E174,'ID-40'!E174,'ID-44'!D174,'ID-45'!E174,'ID-57'!D174,'ID-70'!C174,'ID-71'!D174)/SQRT('SAMPLE SIZE'!$D$4)</f>
        <v>0.30892800907954943</v>
      </c>
      <c r="F167" s="1">
        <f>STDEV('ID-01'!B174,'ID-02'!B174,'ID-03'!C174,'ID-06'!B174,'ID-08'!C174,'ID-09'!D174,'ID-12'!B174,'ID-16'!D174,'ID-18'!E174,'ID-24'!E174,'ID-29'!F174,'ID-33'!E174,'ID-34'!F174,'ID-36'!E174,'ID-38'!F174,'ID-39'!F174,'ID-40'!F174,'ID-45'!F174,'ID-53'!C174,'ID-54'!B174,'ID-57'!E174,'ID-71'!E174)/SQRT('SAMPLE SIZE'!$E$4)</f>
        <v>0.33653300974520689</v>
      </c>
      <c r="G167" s="1">
        <f>STDEV('ID-01'!C174,'ID-02'!C174,'ID-03'!D174,'ID-07'!B174,'ID-08'!D174,'ID-11'!D174,'ID-18'!F174,'ID-24'!F174,'ID-29'!G174,'ID-31'!B174,'ID-33'!F174,'ID-34'!G174,'ID-36'!F174,'ID-39'!G174,'ID-40'!G174,'ID-44'!E174,'ID-45'!G174,'ID-50'!B174,'ID-53'!D174,'ID-54'!C174,'ID-57'!F174,'ID-59'!E174,'ID-70'!D174,'ID-71'!F174)/SQRT('SAMPLE SIZE'!$F$4)</f>
        <v>0.30332800101448443</v>
      </c>
      <c r="H167" s="1">
        <f>STDEV('ID-03'!E174,'ID-11'!E174,'ID-13'!E174,'ID-15'!E174,'ID-16'!E174,'ID-18'!G174,'ID-24'!G174,'ID-29'!H174,'ID-30'!F174,'ID-31'!C174,'ID-33'!G174,'ID-34'!H174,'ID-40'!H174,'ID-44'!F174,'ID-45'!H174,'ID-54'!D174,'ID-57'!G174,'ID-59'!F174,'ID-70'!E174,'ID-71'!G174)/SQRT('SAMPLE SIZE'!$G$4)</f>
        <v>0.27660178302745309</v>
      </c>
      <c r="I167" s="1">
        <f>STDEV('ID-12'!C174,'ID-18'!H174,'ID-24'!H174,'ID-29'!I174,'ID-40'!I174,'ID-44'!G174,'ID-45'!I174,'ID-59'!G174)/SQRT('SAMPLE SIZE'!$H$4)</f>
        <v>0.3347811377260177</v>
      </c>
      <c r="J167" s="1">
        <f>STDEV('ID-31'!D174,'ID-40'!J174,'ID-44'!H174,'ID-45'!J174,'ID-57'!H174)/SQRT('SAMPLE SIZE'!$I$4)</f>
        <v>0.87091976386067937</v>
      </c>
      <c r="K167" s="1">
        <f>STDEV('ID-26'!E174,'ID-31'!E174,'ID-34'!I174,'ID-36'!G174,'ID-40'!K174,'ID-44'!I174,'ID-57'!I174)/SQRT('SAMPLE SIZE'!$J$4)</f>
        <v>0.89632386052820301</v>
      </c>
    </row>
    <row r="168" spans="1:11" x14ac:dyDescent="0.25">
      <c r="A168" s="1">
        <v>20.5</v>
      </c>
      <c r="B168" s="1">
        <f>STDEV('ID-11'!B175,'ID-13'!B175,'ID-14'!B175,'ID-15'!B175,'ID-24'!B175,'ID-26'!B175,'ID-29'!B175,'ID-30'!B175,'ID-32'!B175,'ID-33'!B175,'ID-34'!B175,'ID-37'!B175,'ID-38'!B175,'ID-39'!B175,'ID-40'!B175,'ID-44'!B175,'ID-45'!B175,'ID-53'!B175,'ID-57'!B175,'ID-59'!B175,'ID-70'!B175,'ID-71'!B175)/SQRT('SAMPLE SIZE'!$A$4)</f>
        <v>0.20323915239199888</v>
      </c>
      <c r="C168" s="1">
        <f>STDEV('ID-08'!B175,'ID-09'!B175,'ID-11'!C175,'ID-14'!C175,'ID-18'!B175,'ID-24'!C175,'ID-26'!C175,'ID-29'!C175,'ID-30'!C175,'ID-34'!C175,'ID-36'!B175,'ID-38'!C175,'ID-39'!C175,'ID-40'!C175,'ID-44'!C175,'ID-45'!C175,'ID-57'!C175,'ID-59'!C175)/SQRT('SAMPLE SIZE'!$B$4)</f>
        <v>0.2653069120065833</v>
      </c>
      <c r="D168" s="1">
        <f>STDEV('ID-13'!C175,'ID-14'!D175,'ID-15'!C175,'ID-16'!B175,'ID-18'!C175,'ID-26'!D175,'ID-29'!D175,'ID-30'!D175,'ID-33'!C175,'ID-34'!D175,'ID-36'!C175,'ID-37'!C175,'ID-38'!D175,'ID-39'!D175,'ID-40'!D175,'ID-45'!D175,'ID-59'!D175,'ID-71'!C175)/SQRT('SAMPLE SIZE'!$C$4)</f>
        <v>0.37235468407986838</v>
      </c>
      <c r="E168" s="1">
        <f>STDEV('ID-03'!B175,'ID-09'!C175,'ID-13'!D175,'ID-15'!D175,'ID-16'!C175,'ID-18'!D175,'ID-24'!D175,'ID-29'!E175,'ID-30'!E175,'ID-33'!D175,'ID-34'!E175,'ID-36'!D175,'ID-38'!E175,'ID-39'!E175,'ID-40'!E175,'ID-44'!D175,'ID-45'!E175,'ID-57'!D175,'ID-70'!C175,'ID-71'!D175)/SQRT('SAMPLE SIZE'!$D$4)</f>
        <v>0.30944401377706415</v>
      </c>
      <c r="F168" s="1">
        <f>STDEV('ID-01'!B175,'ID-02'!B175,'ID-03'!C175,'ID-06'!B175,'ID-08'!C175,'ID-09'!D175,'ID-12'!B175,'ID-16'!D175,'ID-18'!E175,'ID-24'!E175,'ID-29'!F175,'ID-33'!E175,'ID-34'!F175,'ID-36'!E175,'ID-38'!F175,'ID-39'!F175,'ID-40'!F175,'ID-45'!F175,'ID-53'!C175,'ID-54'!B175,'ID-57'!E175,'ID-71'!E175)/SQRT('SAMPLE SIZE'!$E$4)</f>
        <v>0.33700024457473715</v>
      </c>
      <c r="G168" s="1">
        <f>STDEV('ID-01'!C175,'ID-02'!C175,'ID-03'!D175,'ID-07'!B175,'ID-08'!D175,'ID-11'!D175,'ID-18'!F175,'ID-24'!F175,'ID-29'!G175,'ID-31'!B175,'ID-33'!F175,'ID-34'!G175,'ID-36'!F175,'ID-39'!G175,'ID-40'!G175,'ID-44'!E175,'ID-45'!G175,'ID-50'!B175,'ID-53'!D175,'ID-54'!C175,'ID-57'!F175,'ID-59'!E175,'ID-70'!D175,'ID-71'!F175)/SQRT('SAMPLE SIZE'!$F$4)</f>
        <v>0.30251724405231473</v>
      </c>
      <c r="H168" s="1">
        <f>STDEV('ID-03'!E175,'ID-11'!E175,'ID-13'!E175,'ID-15'!E175,'ID-16'!E175,'ID-18'!G175,'ID-24'!G175,'ID-29'!H175,'ID-30'!F175,'ID-31'!C175,'ID-33'!G175,'ID-34'!H175,'ID-40'!H175,'ID-44'!F175,'ID-45'!H175,'ID-54'!D175,'ID-57'!G175,'ID-59'!F175,'ID-70'!E175,'ID-71'!G175)/SQRT('SAMPLE SIZE'!$G$4)</f>
        <v>0.27659742442179991</v>
      </c>
      <c r="I168" s="1">
        <f>STDEV('ID-12'!C175,'ID-18'!H175,'ID-24'!H175,'ID-29'!I175,'ID-40'!I175,'ID-44'!G175,'ID-45'!I175,'ID-59'!G175)/SQRT('SAMPLE SIZE'!$H$4)</f>
        <v>0.33513174670488977</v>
      </c>
      <c r="J168" s="1">
        <f>STDEV('ID-31'!D175,'ID-40'!J175,'ID-44'!H175,'ID-45'!J175,'ID-57'!H175)/SQRT('SAMPLE SIZE'!$I$4)</f>
        <v>0.86623479064531972</v>
      </c>
      <c r="K168" s="1">
        <f>STDEV('ID-26'!E175,'ID-31'!E175,'ID-34'!I175,'ID-36'!G175,'ID-40'!K175,'ID-44'!I175,'ID-57'!I175)/SQRT('SAMPLE SIZE'!$J$4)</f>
        <v>0.89730774522470114</v>
      </c>
    </row>
    <row r="169" spans="1:11" x14ac:dyDescent="0.25">
      <c r="A169" s="1">
        <v>20.625</v>
      </c>
      <c r="B169" s="1">
        <f>STDEV('ID-11'!B176,'ID-13'!B176,'ID-14'!B176,'ID-15'!B176,'ID-24'!B176,'ID-26'!B176,'ID-29'!B176,'ID-30'!B176,'ID-32'!B176,'ID-33'!B176,'ID-34'!B176,'ID-37'!B176,'ID-38'!B176,'ID-39'!B176,'ID-40'!B176,'ID-44'!B176,'ID-45'!B176,'ID-53'!B176,'ID-57'!B176,'ID-59'!B176,'ID-70'!B176,'ID-71'!B176)/SQRT('SAMPLE SIZE'!$A$4)</f>
        <v>0.2031779673466505</v>
      </c>
      <c r="C169" s="1">
        <f>STDEV('ID-08'!B176,'ID-09'!B176,'ID-11'!C176,'ID-14'!C176,'ID-18'!B176,'ID-24'!C176,'ID-26'!C176,'ID-29'!C176,'ID-30'!C176,'ID-34'!C176,'ID-36'!B176,'ID-38'!C176,'ID-39'!C176,'ID-40'!C176,'ID-44'!C176,'ID-45'!C176,'ID-57'!C176,'ID-59'!C176)/SQRT('SAMPLE SIZE'!$B$4)</f>
        <v>0.26662065648648242</v>
      </c>
      <c r="D169" s="1">
        <f>STDEV('ID-13'!C176,'ID-14'!D176,'ID-15'!C176,'ID-16'!B176,'ID-18'!C176,'ID-26'!D176,'ID-29'!D176,'ID-30'!D176,'ID-33'!C176,'ID-34'!D176,'ID-36'!C176,'ID-37'!C176,'ID-38'!D176,'ID-39'!D176,'ID-40'!D176,'ID-45'!D176,'ID-59'!D176,'ID-71'!C176)/SQRT('SAMPLE SIZE'!$C$4)</f>
        <v>0.36848591462581554</v>
      </c>
      <c r="E169" s="1">
        <f>STDEV('ID-03'!B176,'ID-09'!C176,'ID-13'!D176,'ID-15'!D176,'ID-16'!C176,'ID-18'!D176,'ID-24'!D176,'ID-29'!E176,'ID-30'!E176,'ID-33'!D176,'ID-34'!E176,'ID-36'!D176,'ID-38'!E176,'ID-39'!E176,'ID-40'!E176,'ID-44'!D176,'ID-45'!E176,'ID-57'!D176,'ID-70'!C176,'ID-71'!D176)/SQRT('SAMPLE SIZE'!$D$4)</f>
        <v>0.30643482894339902</v>
      </c>
      <c r="F169" s="1">
        <f>STDEV('ID-01'!B176,'ID-02'!B176,'ID-03'!C176,'ID-06'!B176,'ID-08'!C176,'ID-09'!D176,'ID-12'!B176,'ID-16'!D176,'ID-18'!E176,'ID-24'!E176,'ID-29'!F176,'ID-33'!E176,'ID-34'!F176,'ID-36'!E176,'ID-38'!F176,'ID-39'!F176,'ID-40'!F176,'ID-45'!F176,'ID-53'!C176,'ID-54'!B176,'ID-57'!E176,'ID-71'!E176)/SQRT('SAMPLE SIZE'!$E$4)</f>
        <v>0.33734582055880069</v>
      </c>
      <c r="G169" s="1">
        <f>STDEV('ID-01'!C176,'ID-02'!C176,'ID-03'!D176,'ID-07'!B176,'ID-08'!D176,'ID-11'!D176,'ID-18'!F176,'ID-24'!F176,'ID-29'!G176,'ID-31'!B176,'ID-33'!F176,'ID-34'!G176,'ID-36'!F176,'ID-39'!G176,'ID-40'!G176,'ID-44'!E176,'ID-45'!G176,'ID-50'!B176,'ID-53'!D176,'ID-54'!C176,'ID-57'!F176,'ID-59'!E176,'ID-70'!D176,'ID-71'!F176)/SQRT('SAMPLE SIZE'!$F$4)</f>
        <v>0.30214636057157956</v>
      </c>
      <c r="H169" s="1">
        <f>STDEV('ID-03'!E176,'ID-11'!E176,'ID-13'!E176,'ID-15'!E176,'ID-16'!E176,'ID-18'!G176,'ID-24'!G176,'ID-29'!H176,'ID-30'!F176,'ID-31'!C176,'ID-33'!G176,'ID-34'!H176,'ID-40'!H176,'ID-44'!F176,'ID-45'!H176,'ID-54'!D176,'ID-57'!G176,'ID-59'!F176,'ID-70'!E176,'ID-71'!G176)/SQRT('SAMPLE SIZE'!$G$4)</f>
        <v>0.27750075114187778</v>
      </c>
      <c r="I169" s="1">
        <f>STDEV('ID-12'!C176,'ID-18'!H176,'ID-24'!H176,'ID-29'!I176,'ID-40'!I176,'ID-44'!G176,'ID-45'!I176,'ID-59'!G176)/SQRT('SAMPLE SIZE'!$H$4)</f>
        <v>0.33604309633536567</v>
      </c>
      <c r="J169" s="1">
        <f>STDEV('ID-31'!D176,'ID-40'!J176,'ID-44'!H176,'ID-45'!J176,'ID-57'!H176)/SQRT('SAMPLE SIZE'!$I$4)</f>
        <v>0.85728185506302423</v>
      </c>
      <c r="K169" s="1">
        <f>STDEV('ID-26'!E176,'ID-31'!E176,'ID-34'!I176,'ID-36'!G176,'ID-40'!K176,'ID-44'!I176,'ID-57'!I176)/SQRT('SAMPLE SIZE'!$J$4)</f>
        <v>0.89519521255557488</v>
      </c>
    </row>
    <row r="170" spans="1:11" x14ac:dyDescent="0.25">
      <c r="A170" s="1">
        <v>20.75</v>
      </c>
      <c r="B170" s="1">
        <f>STDEV('ID-11'!B177,'ID-13'!B177,'ID-14'!B177,'ID-15'!B177,'ID-24'!B177,'ID-26'!B177,'ID-29'!B177,'ID-30'!B177,'ID-32'!B177,'ID-33'!B177,'ID-34'!B177,'ID-37'!B177,'ID-38'!B177,'ID-39'!B177,'ID-40'!B177,'ID-44'!B177,'ID-45'!B177,'ID-53'!B177,'ID-57'!B177,'ID-59'!B177,'ID-70'!B177,'ID-71'!B177)/SQRT('SAMPLE SIZE'!$A$4)</f>
        <v>0.2026657377740749</v>
      </c>
      <c r="C170" s="1">
        <f>STDEV('ID-08'!B177,'ID-09'!B177,'ID-11'!C177,'ID-14'!C177,'ID-18'!B177,'ID-24'!C177,'ID-26'!C177,'ID-29'!C177,'ID-30'!C177,'ID-34'!C177,'ID-36'!B177,'ID-38'!C177,'ID-39'!C177,'ID-40'!C177,'ID-44'!C177,'ID-45'!C177,'ID-57'!C177,'ID-59'!C177)/SQRT('SAMPLE SIZE'!$B$4)</f>
        <v>0.26608816476120095</v>
      </c>
      <c r="D170" s="1">
        <f>STDEV('ID-13'!C177,'ID-14'!D177,'ID-15'!C177,'ID-16'!B177,'ID-18'!C177,'ID-26'!D177,'ID-29'!D177,'ID-30'!D177,'ID-33'!C177,'ID-34'!D177,'ID-36'!C177,'ID-37'!C177,'ID-38'!D177,'ID-39'!D177,'ID-40'!D177,'ID-45'!D177,'ID-59'!D177,'ID-71'!C177)/SQRT('SAMPLE SIZE'!$C$4)</f>
        <v>0.36998756959592505</v>
      </c>
      <c r="E170" s="1">
        <f>STDEV('ID-03'!B177,'ID-09'!C177,'ID-13'!D177,'ID-15'!D177,'ID-16'!C177,'ID-18'!D177,'ID-24'!D177,'ID-29'!E177,'ID-30'!E177,'ID-33'!D177,'ID-34'!E177,'ID-36'!D177,'ID-38'!E177,'ID-39'!E177,'ID-40'!E177,'ID-44'!D177,'ID-45'!E177,'ID-57'!D177,'ID-70'!C177,'ID-71'!D177)/SQRT('SAMPLE SIZE'!$D$4)</f>
        <v>0.30724980479348835</v>
      </c>
      <c r="F170" s="1">
        <f>STDEV('ID-01'!B177,'ID-02'!B177,'ID-03'!C177,'ID-06'!B177,'ID-08'!C177,'ID-09'!D177,'ID-12'!B177,'ID-16'!D177,'ID-18'!E177,'ID-24'!E177,'ID-29'!F177,'ID-33'!E177,'ID-34'!F177,'ID-36'!E177,'ID-38'!F177,'ID-39'!F177,'ID-40'!F177,'ID-45'!F177,'ID-53'!C177,'ID-54'!B177,'ID-57'!E177,'ID-71'!E177)/SQRT('SAMPLE SIZE'!$E$4)</f>
        <v>0.33745895297351791</v>
      </c>
      <c r="G170" s="1">
        <f>STDEV('ID-01'!C177,'ID-02'!C177,'ID-03'!D177,'ID-07'!B177,'ID-08'!D177,'ID-11'!D177,'ID-18'!F177,'ID-24'!F177,'ID-29'!G177,'ID-31'!B177,'ID-33'!F177,'ID-34'!G177,'ID-36'!F177,'ID-39'!G177,'ID-40'!G177,'ID-44'!E177,'ID-45'!G177,'ID-50'!B177,'ID-53'!D177,'ID-54'!C177,'ID-57'!F177,'ID-59'!E177,'ID-70'!D177,'ID-71'!F177)/SQRT('SAMPLE SIZE'!$F$4)</f>
        <v>0.30227598257212518</v>
      </c>
      <c r="H170" s="1">
        <f>STDEV('ID-03'!E177,'ID-11'!E177,'ID-13'!E177,'ID-15'!E177,'ID-16'!E177,'ID-18'!G177,'ID-24'!G177,'ID-29'!H177,'ID-30'!F177,'ID-31'!C177,'ID-33'!G177,'ID-34'!H177,'ID-40'!H177,'ID-44'!F177,'ID-45'!H177,'ID-54'!D177,'ID-57'!G177,'ID-59'!F177,'ID-70'!E177,'ID-71'!G177)/SQRT('SAMPLE SIZE'!$G$4)</f>
        <v>0.27730533760769205</v>
      </c>
      <c r="I170" s="1">
        <f>STDEV('ID-12'!C177,'ID-18'!H177,'ID-24'!H177,'ID-29'!I177,'ID-40'!I177,'ID-44'!G177,'ID-45'!I177,'ID-59'!G177)/SQRT('SAMPLE SIZE'!$H$4)</f>
        <v>0.33562129461821133</v>
      </c>
      <c r="J170" s="1">
        <f>STDEV('ID-31'!D177,'ID-40'!J177,'ID-44'!H177,'ID-45'!J177,'ID-57'!H177)/SQRT('SAMPLE SIZE'!$I$4)</f>
        <v>0.86617266917860636</v>
      </c>
      <c r="K170" s="1">
        <f>STDEV('ID-26'!E177,'ID-31'!E177,'ID-34'!I177,'ID-36'!G177,'ID-40'!K177,'ID-44'!I177,'ID-57'!I177)/SQRT('SAMPLE SIZE'!$J$4)</f>
        <v>0.89680645609371223</v>
      </c>
    </row>
    <row r="171" spans="1:11" x14ac:dyDescent="0.25">
      <c r="A171" s="1">
        <v>20.875</v>
      </c>
      <c r="B171" s="1">
        <f>STDEV('ID-11'!B178,'ID-13'!B178,'ID-14'!B178,'ID-15'!B178,'ID-24'!B178,'ID-26'!B178,'ID-29'!B178,'ID-30'!B178,'ID-32'!B178,'ID-33'!B178,'ID-34'!B178,'ID-37'!B178,'ID-38'!B178,'ID-39'!B178,'ID-40'!B178,'ID-44'!B178,'ID-45'!B178,'ID-53'!B178,'ID-57'!B178,'ID-59'!B178,'ID-70'!B178,'ID-71'!B178)/SQRT('SAMPLE SIZE'!$A$4)</f>
        <v>0.20484086952567396</v>
      </c>
      <c r="C171" s="1">
        <f>STDEV('ID-08'!B178,'ID-09'!B178,'ID-11'!C178,'ID-14'!C178,'ID-18'!B178,'ID-24'!C178,'ID-26'!C178,'ID-29'!C178,'ID-30'!C178,'ID-34'!C178,'ID-36'!B178,'ID-38'!C178,'ID-39'!C178,'ID-40'!C178,'ID-44'!C178,'ID-45'!C178,'ID-57'!C178,'ID-59'!C178)/SQRT('SAMPLE SIZE'!$B$4)</f>
        <v>0.26686062948707145</v>
      </c>
      <c r="D171" s="1">
        <f>STDEV('ID-13'!C178,'ID-14'!D178,'ID-15'!C178,'ID-16'!B178,'ID-18'!C178,'ID-26'!D178,'ID-29'!D178,'ID-30'!D178,'ID-33'!C178,'ID-34'!D178,'ID-36'!C178,'ID-37'!C178,'ID-38'!D178,'ID-39'!D178,'ID-40'!D178,'ID-45'!D178,'ID-59'!D178,'ID-71'!C178)/SQRT('SAMPLE SIZE'!$C$4)</f>
        <v>0.36899126413757155</v>
      </c>
      <c r="E171" s="1">
        <f>STDEV('ID-03'!B178,'ID-09'!C178,'ID-13'!D178,'ID-15'!D178,'ID-16'!C178,'ID-18'!D178,'ID-24'!D178,'ID-29'!E178,'ID-30'!E178,'ID-33'!D178,'ID-34'!E178,'ID-36'!D178,'ID-38'!E178,'ID-39'!E178,'ID-40'!E178,'ID-44'!D178,'ID-45'!E178,'ID-57'!D178,'ID-70'!C178,'ID-71'!D178)/SQRT('SAMPLE SIZE'!$D$4)</f>
        <v>0.308870947238155</v>
      </c>
      <c r="F171" s="1">
        <f>STDEV('ID-01'!B178,'ID-02'!B178,'ID-03'!C178,'ID-06'!B178,'ID-08'!C178,'ID-09'!D178,'ID-12'!B178,'ID-16'!D178,'ID-18'!E178,'ID-24'!E178,'ID-29'!F178,'ID-33'!E178,'ID-34'!F178,'ID-36'!E178,'ID-38'!F178,'ID-39'!F178,'ID-40'!F178,'ID-45'!F178,'ID-53'!C178,'ID-54'!B178,'ID-57'!E178,'ID-71'!E178)/SQRT('SAMPLE SIZE'!$E$4)</f>
        <v>0.33769001499209789</v>
      </c>
      <c r="G171" s="1">
        <f>STDEV('ID-01'!C178,'ID-02'!C178,'ID-03'!D178,'ID-07'!B178,'ID-08'!D178,'ID-11'!D178,'ID-18'!F178,'ID-24'!F178,'ID-29'!G178,'ID-31'!B178,'ID-33'!F178,'ID-34'!G178,'ID-36'!F178,'ID-39'!G178,'ID-40'!G178,'ID-44'!E178,'ID-45'!G178,'ID-50'!B178,'ID-53'!D178,'ID-54'!C178,'ID-57'!F178,'ID-59'!E178,'ID-70'!D178,'ID-71'!F178)/SQRT('SAMPLE SIZE'!$F$4)</f>
        <v>0.30285914617015752</v>
      </c>
      <c r="H171" s="1">
        <f>STDEV('ID-03'!E178,'ID-11'!E178,'ID-13'!E178,'ID-15'!E178,'ID-16'!E178,'ID-18'!G178,'ID-24'!G178,'ID-29'!H178,'ID-30'!F178,'ID-31'!C178,'ID-33'!G178,'ID-34'!H178,'ID-40'!H178,'ID-44'!F178,'ID-45'!H178,'ID-54'!D178,'ID-57'!G178,'ID-59'!F178,'ID-70'!E178,'ID-71'!G178)/SQRT('SAMPLE SIZE'!$G$4)</f>
        <v>0.27421480767180817</v>
      </c>
      <c r="I171" s="1">
        <f>STDEV('ID-12'!C178,'ID-18'!H178,'ID-24'!H178,'ID-29'!I178,'ID-40'!I178,'ID-44'!G178,'ID-45'!I178,'ID-59'!G178)/SQRT('SAMPLE SIZE'!$H$4)</f>
        <v>0.33316992303805454</v>
      </c>
      <c r="J171" s="1">
        <f>STDEV('ID-31'!D178,'ID-40'!J178,'ID-44'!H178,'ID-45'!J178,'ID-57'!H178)/SQRT('SAMPLE SIZE'!$I$4)</f>
        <v>0.86114952899767072</v>
      </c>
      <c r="K171" s="1">
        <f>STDEV('ID-26'!E178,'ID-31'!E178,'ID-34'!I178,'ID-36'!G178,'ID-40'!K178,'ID-44'!I178,'ID-57'!I178)/SQRT('SAMPLE SIZE'!$J$4)</f>
        <v>0.89459967269615304</v>
      </c>
    </row>
    <row r="172" spans="1:11" x14ac:dyDescent="0.25">
      <c r="A172" s="1">
        <v>21</v>
      </c>
      <c r="B172" s="1">
        <f>STDEV('ID-11'!B179,'ID-13'!B179,'ID-14'!B179,'ID-15'!B179,'ID-24'!B179,'ID-26'!B179,'ID-29'!B179,'ID-30'!B179,'ID-32'!B179,'ID-33'!B179,'ID-34'!B179,'ID-37'!B179,'ID-38'!B179,'ID-39'!B179,'ID-40'!B179,'ID-44'!B179,'ID-45'!B179,'ID-53'!B179,'ID-57'!B179,'ID-59'!B179,'ID-70'!B179,'ID-71'!B179)/SQRT('SAMPLE SIZE'!$A$4)</f>
        <v>0.20397643193655884</v>
      </c>
      <c r="C172" s="1">
        <f>STDEV('ID-08'!B179,'ID-09'!B179,'ID-11'!C179,'ID-14'!C179,'ID-18'!B179,'ID-24'!C179,'ID-26'!C179,'ID-29'!C179,'ID-30'!C179,'ID-34'!C179,'ID-36'!B179,'ID-38'!C179,'ID-39'!C179,'ID-40'!C179,'ID-44'!C179,'ID-45'!C179,'ID-57'!C179,'ID-59'!C179)/SQRT('SAMPLE SIZE'!$B$4)</f>
        <v>0.26890236106338511</v>
      </c>
      <c r="D172" s="1">
        <f>STDEV('ID-13'!C179,'ID-14'!D179,'ID-15'!C179,'ID-16'!B179,'ID-18'!C179,'ID-26'!D179,'ID-29'!D179,'ID-30'!D179,'ID-33'!C179,'ID-34'!D179,'ID-36'!C179,'ID-37'!C179,'ID-38'!D179,'ID-39'!D179,'ID-40'!D179,'ID-45'!D179,'ID-59'!D179,'ID-71'!C179)/SQRT('SAMPLE SIZE'!$C$4)</f>
        <v>0.3737378849987058</v>
      </c>
      <c r="E172" s="1">
        <f>STDEV('ID-03'!B179,'ID-09'!C179,'ID-13'!D179,'ID-15'!D179,'ID-16'!C179,'ID-18'!D179,'ID-24'!D179,'ID-29'!E179,'ID-30'!E179,'ID-33'!D179,'ID-34'!E179,'ID-36'!D179,'ID-38'!E179,'ID-39'!E179,'ID-40'!E179,'ID-44'!D179,'ID-45'!E179,'ID-57'!D179,'ID-70'!C179,'ID-71'!D179)/SQRT('SAMPLE SIZE'!$D$4)</f>
        <v>0.30608680988721615</v>
      </c>
      <c r="F172" s="1">
        <f>STDEV('ID-01'!B179,'ID-02'!B179,'ID-03'!C179,'ID-06'!B179,'ID-08'!C179,'ID-09'!D179,'ID-12'!B179,'ID-16'!D179,'ID-18'!E179,'ID-24'!E179,'ID-29'!F179,'ID-33'!E179,'ID-34'!F179,'ID-36'!E179,'ID-38'!F179,'ID-39'!F179,'ID-40'!F179,'ID-45'!F179,'ID-53'!C179,'ID-54'!B179,'ID-57'!E179,'ID-71'!E179)/SQRT('SAMPLE SIZE'!$E$4)</f>
        <v>0.33800375397946308</v>
      </c>
      <c r="G172" s="1">
        <f>STDEV('ID-01'!C179,'ID-02'!C179,'ID-03'!D179,'ID-07'!B179,'ID-08'!D179,'ID-11'!D179,'ID-18'!F179,'ID-24'!F179,'ID-29'!G179,'ID-31'!B179,'ID-33'!F179,'ID-34'!G179,'ID-36'!F179,'ID-39'!G179,'ID-40'!G179,'ID-44'!E179,'ID-45'!G179,'ID-50'!B179,'ID-53'!D179,'ID-54'!C179,'ID-57'!F179,'ID-59'!E179,'ID-70'!D179,'ID-71'!F179)/SQRT('SAMPLE SIZE'!$F$4)</f>
        <v>0.30266766320572674</v>
      </c>
      <c r="H172" s="1">
        <f>STDEV('ID-03'!E179,'ID-11'!E179,'ID-13'!E179,'ID-15'!E179,'ID-16'!E179,'ID-18'!G179,'ID-24'!G179,'ID-29'!H179,'ID-30'!F179,'ID-31'!C179,'ID-33'!G179,'ID-34'!H179,'ID-40'!H179,'ID-44'!F179,'ID-45'!H179,'ID-54'!D179,'ID-57'!G179,'ID-59'!F179,'ID-70'!E179,'ID-71'!G179)/SQRT('SAMPLE SIZE'!$G$4)</f>
        <v>0.27532632901454229</v>
      </c>
      <c r="I172" s="1">
        <f>STDEV('ID-12'!C179,'ID-18'!H179,'ID-24'!H179,'ID-29'!I179,'ID-40'!I179,'ID-44'!G179,'ID-45'!I179,'ID-59'!G179)/SQRT('SAMPLE SIZE'!$H$4)</f>
        <v>0.33328610199970199</v>
      </c>
      <c r="J172" s="1">
        <f>STDEV('ID-31'!D179,'ID-40'!J179,'ID-44'!H179,'ID-45'!J179,'ID-57'!H179)/SQRT('SAMPLE SIZE'!$I$4)</f>
        <v>0.85573459692434251</v>
      </c>
      <c r="K172" s="1">
        <f>STDEV('ID-26'!E179,'ID-31'!E179,'ID-34'!I179,'ID-36'!G179,'ID-40'!K179,'ID-44'!I179,'ID-57'!I179)/SQRT('SAMPLE SIZE'!$J$4)</f>
        <v>0.88908170443628043</v>
      </c>
    </row>
    <row r="173" spans="1:11" x14ac:dyDescent="0.25">
      <c r="A173" s="1">
        <v>21.125</v>
      </c>
      <c r="B173" s="1">
        <f>STDEV('ID-11'!B180,'ID-13'!B180,'ID-14'!B180,'ID-15'!B180,'ID-24'!B180,'ID-26'!B180,'ID-29'!B180,'ID-30'!B180,'ID-32'!B180,'ID-33'!B180,'ID-34'!B180,'ID-37'!B180,'ID-38'!B180,'ID-39'!B180,'ID-40'!B180,'ID-44'!B180,'ID-45'!B180,'ID-53'!B180,'ID-57'!B180,'ID-59'!B180,'ID-70'!B180,'ID-71'!B180)/SQRT('SAMPLE SIZE'!$A$4)</f>
        <v>0.20394188717023223</v>
      </c>
      <c r="C173" s="1">
        <f>STDEV('ID-08'!B180,'ID-09'!B180,'ID-11'!C180,'ID-14'!C180,'ID-18'!B180,'ID-24'!C180,'ID-26'!C180,'ID-29'!C180,'ID-30'!C180,'ID-34'!C180,'ID-36'!B180,'ID-38'!C180,'ID-39'!C180,'ID-40'!C180,'ID-44'!C180,'ID-45'!C180,'ID-57'!C180,'ID-59'!C180)/SQRT('SAMPLE SIZE'!$B$4)</f>
        <v>0.26991079348907637</v>
      </c>
      <c r="D173" s="1">
        <f>STDEV('ID-13'!C180,'ID-14'!D180,'ID-15'!C180,'ID-16'!B180,'ID-18'!C180,'ID-26'!D180,'ID-29'!D180,'ID-30'!D180,'ID-33'!C180,'ID-34'!D180,'ID-36'!C180,'ID-37'!C180,'ID-38'!D180,'ID-39'!D180,'ID-40'!D180,'ID-45'!D180,'ID-59'!D180,'ID-71'!C180)/SQRT('SAMPLE SIZE'!$C$4)</f>
        <v>0.36878103476134155</v>
      </c>
      <c r="E173" s="1">
        <f>STDEV('ID-03'!B180,'ID-09'!C180,'ID-13'!D180,'ID-15'!D180,'ID-16'!C180,'ID-18'!D180,'ID-24'!D180,'ID-29'!E180,'ID-30'!E180,'ID-33'!D180,'ID-34'!E180,'ID-36'!D180,'ID-38'!E180,'ID-39'!E180,'ID-40'!E180,'ID-44'!D180,'ID-45'!E180,'ID-57'!D180,'ID-70'!C180,'ID-71'!D180)/SQRT('SAMPLE SIZE'!$D$4)</f>
        <v>0.30374128955415358</v>
      </c>
      <c r="F173" s="1">
        <f>STDEV('ID-01'!B180,'ID-02'!B180,'ID-03'!C180,'ID-06'!B180,'ID-08'!C180,'ID-09'!D180,'ID-12'!B180,'ID-16'!D180,'ID-18'!E180,'ID-24'!E180,'ID-29'!F180,'ID-33'!E180,'ID-34'!F180,'ID-36'!E180,'ID-38'!F180,'ID-39'!F180,'ID-40'!F180,'ID-45'!F180,'ID-53'!C180,'ID-54'!B180,'ID-57'!E180,'ID-71'!E180)/SQRT('SAMPLE SIZE'!$E$4)</f>
        <v>0.33820319477480504</v>
      </c>
      <c r="G173" s="1">
        <f>STDEV('ID-01'!C180,'ID-02'!C180,'ID-03'!D180,'ID-07'!B180,'ID-08'!D180,'ID-11'!D180,'ID-18'!F180,'ID-24'!F180,'ID-29'!G180,'ID-31'!B180,'ID-33'!F180,'ID-34'!G180,'ID-36'!F180,'ID-39'!G180,'ID-40'!G180,'ID-44'!E180,'ID-45'!G180,'ID-50'!B180,'ID-53'!D180,'ID-54'!C180,'ID-57'!F180,'ID-59'!E180,'ID-70'!D180,'ID-71'!F180)/SQRT('SAMPLE SIZE'!$F$4)</f>
        <v>0.30318142039555507</v>
      </c>
      <c r="H173" s="1">
        <f>STDEV('ID-03'!E180,'ID-11'!E180,'ID-13'!E180,'ID-15'!E180,'ID-16'!E180,'ID-18'!G180,'ID-24'!G180,'ID-29'!H180,'ID-30'!F180,'ID-31'!C180,'ID-33'!G180,'ID-34'!H180,'ID-40'!H180,'ID-44'!F180,'ID-45'!H180,'ID-54'!D180,'ID-57'!G180,'ID-59'!F180,'ID-70'!E180,'ID-71'!G180)/SQRT('SAMPLE SIZE'!$G$4)</f>
        <v>0.27539334495217471</v>
      </c>
      <c r="I173" s="1">
        <f>STDEV('ID-12'!C180,'ID-18'!H180,'ID-24'!H180,'ID-29'!I180,'ID-40'!I180,'ID-44'!G180,'ID-45'!I180,'ID-59'!G180)/SQRT('SAMPLE SIZE'!$H$4)</f>
        <v>0.33331522038844702</v>
      </c>
      <c r="J173" s="1">
        <f>STDEV('ID-31'!D180,'ID-40'!J180,'ID-44'!H180,'ID-45'!J180,'ID-57'!H180)/SQRT('SAMPLE SIZE'!$I$4)</f>
        <v>0.85827401321225183</v>
      </c>
      <c r="K173" s="1">
        <f>STDEV('ID-26'!E180,'ID-31'!E180,'ID-34'!I180,'ID-36'!G180,'ID-40'!K180,'ID-44'!I180,'ID-57'!I180)/SQRT('SAMPLE SIZE'!$J$4)</f>
        <v>0.88990784174343196</v>
      </c>
    </row>
    <row r="174" spans="1:11" x14ac:dyDescent="0.25">
      <c r="A174" s="1">
        <v>21.25</v>
      </c>
      <c r="B174" s="1">
        <f>STDEV('ID-11'!B181,'ID-13'!B181,'ID-14'!B181,'ID-15'!B181,'ID-24'!B181,'ID-26'!B181,'ID-29'!B181,'ID-30'!B181,'ID-32'!B181,'ID-33'!B181,'ID-34'!B181,'ID-37'!B181,'ID-38'!B181,'ID-39'!B181,'ID-40'!B181,'ID-44'!B181,'ID-45'!B181,'ID-53'!B181,'ID-57'!B181,'ID-59'!B181,'ID-70'!B181,'ID-71'!B181)/SQRT('SAMPLE SIZE'!$A$4)</f>
        <v>0.20207487016183615</v>
      </c>
      <c r="C174" s="1">
        <f>STDEV('ID-08'!B181,'ID-09'!B181,'ID-11'!C181,'ID-14'!C181,'ID-18'!B181,'ID-24'!C181,'ID-26'!C181,'ID-29'!C181,'ID-30'!C181,'ID-34'!C181,'ID-36'!B181,'ID-38'!C181,'ID-39'!C181,'ID-40'!C181,'ID-44'!C181,'ID-45'!C181,'ID-57'!C181,'ID-59'!C181)/SQRT('SAMPLE SIZE'!$B$4)</f>
        <v>0.26794771478959634</v>
      </c>
      <c r="D174" s="1">
        <f>STDEV('ID-13'!C181,'ID-14'!D181,'ID-15'!C181,'ID-16'!B181,'ID-18'!C181,'ID-26'!D181,'ID-29'!D181,'ID-30'!D181,'ID-33'!C181,'ID-34'!D181,'ID-36'!C181,'ID-37'!C181,'ID-38'!D181,'ID-39'!D181,'ID-40'!D181,'ID-45'!D181,'ID-59'!D181,'ID-71'!C181)/SQRT('SAMPLE SIZE'!$C$4)</f>
        <v>0.3705404539427114</v>
      </c>
      <c r="E174" s="1">
        <f>STDEV('ID-03'!B181,'ID-09'!C181,'ID-13'!D181,'ID-15'!D181,'ID-16'!C181,'ID-18'!D181,'ID-24'!D181,'ID-29'!E181,'ID-30'!E181,'ID-33'!D181,'ID-34'!E181,'ID-36'!D181,'ID-38'!E181,'ID-39'!E181,'ID-40'!E181,'ID-44'!D181,'ID-45'!E181,'ID-57'!D181,'ID-70'!C181,'ID-71'!D181)/SQRT('SAMPLE SIZE'!$D$4)</f>
        <v>0.30271708958821786</v>
      </c>
      <c r="F174" s="1">
        <f>STDEV('ID-01'!B181,'ID-02'!B181,'ID-03'!C181,'ID-06'!B181,'ID-08'!C181,'ID-09'!D181,'ID-12'!B181,'ID-16'!D181,'ID-18'!E181,'ID-24'!E181,'ID-29'!F181,'ID-33'!E181,'ID-34'!F181,'ID-36'!E181,'ID-38'!F181,'ID-39'!F181,'ID-40'!F181,'ID-45'!F181,'ID-53'!C181,'ID-54'!B181,'ID-57'!E181,'ID-71'!E181)/SQRT('SAMPLE SIZE'!$E$4)</f>
        <v>0.33887248968545897</v>
      </c>
      <c r="G174" s="1">
        <f>STDEV('ID-01'!C181,'ID-02'!C181,'ID-03'!D181,'ID-07'!B181,'ID-08'!D181,'ID-11'!D181,'ID-18'!F181,'ID-24'!F181,'ID-29'!G181,'ID-31'!B181,'ID-33'!F181,'ID-34'!G181,'ID-36'!F181,'ID-39'!G181,'ID-40'!G181,'ID-44'!E181,'ID-45'!G181,'ID-50'!B181,'ID-53'!D181,'ID-54'!C181,'ID-57'!F181,'ID-59'!E181,'ID-70'!D181,'ID-71'!F181)/SQRT('SAMPLE SIZE'!$F$4)</f>
        <v>0.30284423470728306</v>
      </c>
      <c r="H174" s="1">
        <f>STDEV('ID-03'!E181,'ID-11'!E181,'ID-13'!E181,'ID-15'!E181,'ID-16'!E181,'ID-18'!G181,'ID-24'!G181,'ID-29'!H181,'ID-30'!F181,'ID-31'!C181,'ID-33'!G181,'ID-34'!H181,'ID-40'!H181,'ID-44'!F181,'ID-45'!H181,'ID-54'!D181,'ID-57'!G181,'ID-59'!F181,'ID-70'!E181,'ID-71'!G181)/SQRT('SAMPLE SIZE'!$G$4)</f>
        <v>0.27607192465615227</v>
      </c>
      <c r="I174" s="1">
        <f>STDEV('ID-12'!C181,'ID-18'!H181,'ID-24'!H181,'ID-29'!I181,'ID-40'!I181,'ID-44'!G181,'ID-45'!I181,'ID-59'!G181)/SQRT('SAMPLE SIZE'!$H$4)</f>
        <v>0.33985817359351467</v>
      </c>
      <c r="J174" s="1">
        <f>STDEV('ID-31'!D181,'ID-40'!J181,'ID-44'!H181,'ID-45'!J181,'ID-57'!H181)/SQRT('SAMPLE SIZE'!$I$4)</f>
        <v>0.85274940798937193</v>
      </c>
      <c r="K174" s="1">
        <f>STDEV('ID-26'!E181,'ID-31'!E181,'ID-34'!I181,'ID-36'!G181,'ID-40'!K181,'ID-44'!I181,'ID-57'!I181)/SQRT('SAMPLE SIZE'!$J$4)</f>
        <v>0.89116178126570889</v>
      </c>
    </row>
    <row r="175" spans="1:11" x14ac:dyDescent="0.25">
      <c r="A175" s="1">
        <v>21.375</v>
      </c>
      <c r="B175" s="1">
        <f>STDEV('ID-11'!B182,'ID-13'!B182,'ID-14'!B182,'ID-15'!B182,'ID-24'!B182,'ID-26'!B182,'ID-29'!B182,'ID-30'!B182,'ID-32'!B182,'ID-33'!B182,'ID-34'!B182,'ID-37'!B182,'ID-38'!B182,'ID-39'!B182,'ID-40'!B182,'ID-44'!B182,'ID-45'!B182,'ID-53'!B182,'ID-57'!B182,'ID-59'!B182,'ID-70'!B182,'ID-71'!B182)/SQRT('SAMPLE SIZE'!$A$4)</f>
        <v>0.20072782375826814</v>
      </c>
      <c r="C175" s="1">
        <f>STDEV('ID-08'!B182,'ID-09'!B182,'ID-11'!C182,'ID-14'!C182,'ID-18'!B182,'ID-24'!C182,'ID-26'!C182,'ID-29'!C182,'ID-30'!C182,'ID-34'!C182,'ID-36'!B182,'ID-38'!C182,'ID-39'!C182,'ID-40'!C182,'ID-44'!C182,'ID-45'!C182,'ID-57'!C182,'ID-59'!C182)/SQRT('SAMPLE SIZE'!$B$4)</f>
        <v>0.27596131584000388</v>
      </c>
      <c r="D175" s="1">
        <f>STDEV('ID-13'!C182,'ID-14'!D182,'ID-15'!C182,'ID-16'!B182,'ID-18'!C182,'ID-26'!D182,'ID-29'!D182,'ID-30'!D182,'ID-33'!C182,'ID-34'!D182,'ID-36'!C182,'ID-37'!C182,'ID-38'!D182,'ID-39'!D182,'ID-40'!D182,'ID-45'!D182,'ID-59'!D182,'ID-71'!C182)/SQRT('SAMPLE SIZE'!$C$4)</f>
        <v>0.36364993006647772</v>
      </c>
      <c r="E175" s="1">
        <f>STDEV('ID-03'!B182,'ID-09'!C182,'ID-13'!D182,'ID-15'!D182,'ID-16'!C182,'ID-18'!D182,'ID-24'!D182,'ID-29'!E182,'ID-30'!E182,'ID-33'!D182,'ID-34'!E182,'ID-36'!D182,'ID-38'!E182,'ID-39'!E182,'ID-40'!E182,'ID-44'!D182,'ID-45'!E182,'ID-57'!D182,'ID-70'!C182,'ID-71'!D182)/SQRT('SAMPLE SIZE'!$D$4)</f>
        <v>0.30070779884664894</v>
      </c>
      <c r="F175" s="1">
        <f>STDEV('ID-01'!B182,'ID-02'!B182,'ID-03'!C182,'ID-06'!B182,'ID-08'!C182,'ID-09'!D182,'ID-12'!B182,'ID-16'!D182,'ID-18'!E182,'ID-24'!E182,'ID-29'!F182,'ID-33'!E182,'ID-34'!F182,'ID-36'!E182,'ID-38'!F182,'ID-39'!F182,'ID-40'!F182,'ID-45'!F182,'ID-53'!C182,'ID-54'!B182,'ID-57'!E182,'ID-71'!E182)/SQRT('SAMPLE SIZE'!$E$4)</f>
        <v>0.33866196788753333</v>
      </c>
      <c r="G175" s="1">
        <f>STDEV('ID-01'!C182,'ID-02'!C182,'ID-03'!D182,'ID-07'!B182,'ID-08'!D182,'ID-11'!D182,'ID-18'!F182,'ID-24'!F182,'ID-29'!G182,'ID-31'!B182,'ID-33'!F182,'ID-34'!G182,'ID-36'!F182,'ID-39'!G182,'ID-40'!G182,'ID-44'!E182,'ID-45'!G182,'ID-50'!B182,'ID-53'!D182,'ID-54'!C182,'ID-57'!F182,'ID-59'!E182,'ID-70'!D182,'ID-71'!F182)/SQRT('SAMPLE SIZE'!$F$4)</f>
        <v>0.30268735237671657</v>
      </c>
      <c r="H175" s="1">
        <f>STDEV('ID-03'!E182,'ID-11'!E182,'ID-13'!E182,'ID-15'!E182,'ID-16'!E182,'ID-18'!G182,'ID-24'!G182,'ID-29'!H182,'ID-30'!F182,'ID-31'!C182,'ID-33'!G182,'ID-34'!H182,'ID-40'!H182,'ID-44'!F182,'ID-45'!H182,'ID-54'!D182,'ID-57'!G182,'ID-59'!F182,'ID-70'!E182,'ID-71'!G182)/SQRT('SAMPLE SIZE'!$G$4)</f>
        <v>0.27656653701012823</v>
      </c>
      <c r="I175" s="1">
        <f>STDEV('ID-12'!C182,'ID-18'!H182,'ID-24'!H182,'ID-29'!I182,'ID-40'!I182,'ID-44'!G182,'ID-45'!I182,'ID-59'!G182)/SQRT('SAMPLE SIZE'!$H$4)</f>
        <v>0.34952504114283423</v>
      </c>
      <c r="J175" s="1">
        <f>STDEV('ID-31'!D182,'ID-40'!J182,'ID-44'!H182,'ID-45'!J182,'ID-57'!H182)/SQRT('SAMPLE SIZE'!$I$4)</f>
        <v>0.85433365106416448</v>
      </c>
      <c r="K175" s="1">
        <f>STDEV('ID-26'!E182,'ID-31'!E182,'ID-34'!I182,'ID-36'!G182,'ID-40'!K182,'ID-44'!I182,'ID-57'!I182)/SQRT('SAMPLE SIZE'!$J$4)</f>
        <v>0.89343892293280724</v>
      </c>
    </row>
    <row r="176" spans="1:11" x14ac:dyDescent="0.25">
      <c r="A176" s="1">
        <v>21.5</v>
      </c>
      <c r="B176" s="1">
        <f>STDEV('ID-11'!B183,'ID-13'!B183,'ID-14'!B183,'ID-15'!B183,'ID-24'!B183,'ID-26'!B183,'ID-29'!B183,'ID-30'!B183,'ID-32'!B183,'ID-33'!B183,'ID-34'!B183,'ID-37'!B183,'ID-38'!B183,'ID-39'!B183,'ID-40'!B183,'ID-44'!B183,'ID-45'!B183,'ID-53'!B183,'ID-57'!B183,'ID-59'!B183,'ID-70'!B183,'ID-71'!B183)/SQRT('SAMPLE SIZE'!$A$4)</f>
        <v>0.1993063415186361</v>
      </c>
      <c r="C176" s="1">
        <f>STDEV('ID-08'!B183,'ID-09'!B183,'ID-11'!C183,'ID-14'!C183,'ID-18'!B183,'ID-24'!C183,'ID-26'!C183,'ID-29'!C183,'ID-30'!C183,'ID-34'!C183,'ID-36'!B183,'ID-38'!C183,'ID-39'!C183,'ID-40'!C183,'ID-44'!C183,'ID-45'!C183,'ID-57'!C183,'ID-59'!C183)/SQRT('SAMPLE SIZE'!$B$4)</f>
        <v>0.27911057876002232</v>
      </c>
      <c r="D176" s="1">
        <f>STDEV('ID-13'!C183,'ID-14'!D183,'ID-15'!C183,'ID-16'!B183,'ID-18'!C183,'ID-26'!D183,'ID-29'!D183,'ID-30'!D183,'ID-33'!C183,'ID-34'!D183,'ID-36'!C183,'ID-37'!C183,'ID-38'!D183,'ID-39'!D183,'ID-40'!D183,'ID-45'!D183,'ID-59'!D183,'ID-71'!C183)/SQRT('SAMPLE SIZE'!$C$4)</f>
        <v>0.36515109605305512</v>
      </c>
      <c r="E176" s="1">
        <f>STDEV('ID-03'!B183,'ID-09'!C183,'ID-13'!D183,'ID-15'!D183,'ID-16'!C183,'ID-18'!D183,'ID-24'!D183,'ID-29'!E183,'ID-30'!E183,'ID-33'!D183,'ID-34'!E183,'ID-36'!D183,'ID-38'!E183,'ID-39'!E183,'ID-40'!E183,'ID-44'!D183,'ID-45'!E183,'ID-57'!D183,'ID-70'!C183,'ID-71'!D183)/SQRT('SAMPLE SIZE'!$D$4)</f>
        <v>0.29796277486228928</v>
      </c>
      <c r="F176" s="1">
        <f>STDEV('ID-01'!B183,'ID-02'!B183,'ID-03'!C183,'ID-06'!B183,'ID-08'!C183,'ID-09'!D183,'ID-12'!B183,'ID-16'!D183,'ID-18'!E183,'ID-24'!E183,'ID-29'!F183,'ID-33'!E183,'ID-34'!F183,'ID-36'!E183,'ID-38'!F183,'ID-39'!F183,'ID-40'!F183,'ID-45'!F183,'ID-53'!C183,'ID-54'!B183,'ID-57'!E183,'ID-71'!E183)/SQRT('SAMPLE SIZE'!$E$4)</f>
        <v>0.33893297068479838</v>
      </c>
      <c r="G176" s="1">
        <f>STDEV('ID-01'!C183,'ID-02'!C183,'ID-03'!D183,'ID-07'!B183,'ID-08'!D183,'ID-11'!D183,'ID-18'!F183,'ID-24'!F183,'ID-29'!G183,'ID-31'!B183,'ID-33'!F183,'ID-34'!G183,'ID-36'!F183,'ID-39'!G183,'ID-40'!G183,'ID-44'!E183,'ID-45'!G183,'ID-50'!B183,'ID-53'!D183,'ID-54'!C183,'ID-57'!F183,'ID-59'!E183,'ID-70'!D183,'ID-71'!F183)/SQRT('SAMPLE SIZE'!$F$4)</f>
        <v>0.30251445652891146</v>
      </c>
      <c r="H176" s="1">
        <f>STDEV('ID-03'!E183,'ID-11'!E183,'ID-13'!E183,'ID-15'!E183,'ID-16'!E183,'ID-18'!G183,'ID-24'!G183,'ID-29'!H183,'ID-30'!F183,'ID-31'!C183,'ID-33'!G183,'ID-34'!H183,'ID-40'!H183,'ID-44'!F183,'ID-45'!H183,'ID-54'!D183,'ID-57'!G183,'ID-59'!F183,'ID-70'!E183,'ID-71'!G183)/SQRT('SAMPLE SIZE'!$G$4)</f>
        <v>0.27729905970085938</v>
      </c>
      <c r="I176" s="1">
        <f>STDEV('ID-12'!C183,'ID-18'!H183,'ID-24'!H183,'ID-29'!I183,'ID-40'!I183,'ID-44'!G183,'ID-45'!I183,'ID-59'!G183)/SQRT('SAMPLE SIZE'!$H$4)</f>
        <v>0.34526044227313946</v>
      </c>
      <c r="J176" s="1">
        <f>STDEV('ID-31'!D183,'ID-40'!J183,'ID-44'!H183,'ID-45'!J183,'ID-57'!H183)/SQRT('SAMPLE SIZE'!$I$4)</f>
        <v>0.84426627863837944</v>
      </c>
      <c r="K176" s="1">
        <f>STDEV('ID-26'!E183,'ID-31'!E183,'ID-34'!I183,'ID-36'!G183,'ID-40'!K183,'ID-44'!I183,'ID-57'!I183)/SQRT('SAMPLE SIZE'!$J$4)</f>
        <v>0.89446511322121347</v>
      </c>
    </row>
    <row r="177" spans="1:11" x14ac:dyDescent="0.25">
      <c r="A177" s="1">
        <v>21.625</v>
      </c>
      <c r="B177" s="1">
        <f>STDEV('ID-11'!B184,'ID-13'!B184,'ID-14'!B184,'ID-15'!B184,'ID-24'!B184,'ID-26'!B184,'ID-29'!B184,'ID-30'!B184,'ID-32'!B184,'ID-33'!B184,'ID-34'!B184,'ID-37'!B184,'ID-38'!B184,'ID-39'!B184,'ID-40'!B184,'ID-44'!B184,'ID-45'!B184,'ID-53'!B184,'ID-57'!B184,'ID-59'!B184,'ID-70'!B184,'ID-71'!B184)/SQRT('SAMPLE SIZE'!$A$4)</f>
        <v>0.19923453835873006</v>
      </c>
      <c r="C177" s="1">
        <f>STDEV('ID-08'!B184,'ID-09'!B184,'ID-11'!C184,'ID-14'!C184,'ID-18'!B184,'ID-24'!C184,'ID-26'!C184,'ID-29'!C184,'ID-30'!C184,'ID-34'!C184,'ID-36'!B184,'ID-38'!C184,'ID-39'!C184,'ID-40'!C184,'ID-44'!C184,'ID-45'!C184,'ID-57'!C184,'ID-59'!C184)/SQRT('SAMPLE SIZE'!$B$4)</f>
        <v>0.28229065769791245</v>
      </c>
      <c r="D177" s="1">
        <f>STDEV('ID-13'!C184,'ID-14'!D184,'ID-15'!C184,'ID-16'!B184,'ID-18'!C184,'ID-26'!D184,'ID-29'!D184,'ID-30'!D184,'ID-33'!C184,'ID-34'!D184,'ID-36'!C184,'ID-37'!C184,'ID-38'!D184,'ID-39'!D184,'ID-40'!D184,'ID-45'!D184,'ID-59'!D184,'ID-71'!C184)/SQRT('SAMPLE SIZE'!$C$4)</f>
        <v>0.3669564020766401</v>
      </c>
      <c r="E177" s="1">
        <f>STDEV('ID-03'!B184,'ID-09'!C184,'ID-13'!D184,'ID-15'!D184,'ID-16'!C184,'ID-18'!D184,'ID-24'!D184,'ID-29'!E184,'ID-30'!E184,'ID-33'!D184,'ID-34'!E184,'ID-36'!D184,'ID-38'!E184,'ID-39'!E184,'ID-40'!E184,'ID-44'!D184,'ID-45'!E184,'ID-57'!D184,'ID-70'!C184,'ID-71'!D184)/SQRT('SAMPLE SIZE'!$D$4)</f>
        <v>0.29957006610452508</v>
      </c>
      <c r="F177" s="1">
        <f>STDEV('ID-01'!B184,'ID-02'!B184,'ID-03'!C184,'ID-06'!B184,'ID-08'!C184,'ID-09'!D184,'ID-12'!B184,'ID-16'!D184,'ID-18'!E184,'ID-24'!E184,'ID-29'!F184,'ID-33'!E184,'ID-34'!F184,'ID-36'!E184,'ID-38'!F184,'ID-39'!F184,'ID-40'!F184,'ID-45'!F184,'ID-53'!C184,'ID-54'!B184,'ID-57'!E184,'ID-71'!E184)/SQRT('SAMPLE SIZE'!$E$4)</f>
        <v>0.3389543087010341</v>
      </c>
      <c r="G177" s="1">
        <f>STDEV('ID-01'!C184,'ID-02'!C184,'ID-03'!D184,'ID-07'!B184,'ID-08'!D184,'ID-11'!D184,'ID-18'!F184,'ID-24'!F184,'ID-29'!G184,'ID-31'!B184,'ID-33'!F184,'ID-34'!G184,'ID-36'!F184,'ID-39'!G184,'ID-40'!G184,'ID-44'!E184,'ID-45'!G184,'ID-50'!B184,'ID-53'!D184,'ID-54'!C184,'ID-57'!F184,'ID-59'!E184,'ID-70'!D184,'ID-71'!F184)/SQRT('SAMPLE SIZE'!$F$4)</f>
        <v>0.30306214805550802</v>
      </c>
      <c r="H177" s="1">
        <f>STDEV('ID-03'!E184,'ID-11'!E184,'ID-13'!E184,'ID-15'!E184,'ID-16'!E184,'ID-18'!G184,'ID-24'!G184,'ID-29'!H184,'ID-30'!F184,'ID-31'!C184,'ID-33'!G184,'ID-34'!H184,'ID-40'!H184,'ID-44'!F184,'ID-45'!H184,'ID-54'!D184,'ID-57'!G184,'ID-59'!F184,'ID-70'!E184,'ID-71'!G184)/SQRT('SAMPLE SIZE'!$G$4)</f>
        <v>0.27659224617708406</v>
      </c>
      <c r="I177" s="1">
        <f>STDEV('ID-12'!C184,'ID-18'!H184,'ID-24'!H184,'ID-29'!I184,'ID-40'!I184,'ID-44'!G184,'ID-45'!I184,'ID-59'!G184)/SQRT('SAMPLE SIZE'!$H$4)</f>
        <v>0.35516275276605197</v>
      </c>
      <c r="J177" s="1">
        <f>STDEV('ID-31'!D184,'ID-40'!J184,'ID-44'!H184,'ID-45'!J184,'ID-57'!H184)/SQRT('SAMPLE SIZE'!$I$4)</f>
        <v>0.84554351137847039</v>
      </c>
      <c r="K177" s="1">
        <f>STDEV('ID-26'!E184,'ID-31'!E184,'ID-34'!I184,'ID-36'!G184,'ID-40'!K184,'ID-44'!I184,'ID-57'!I184)/SQRT('SAMPLE SIZE'!$J$4)</f>
        <v>0.89012316953272286</v>
      </c>
    </row>
    <row r="178" spans="1:11" x14ac:dyDescent="0.25">
      <c r="A178" s="1">
        <v>21.75</v>
      </c>
      <c r="B178" s="1">
        <f>STDEV('ID-11'!B185,'ID-13'!B185,'ID-14'!B185,'ID-15'!B185,'ID-24'!B185,'ID-26'!B185,'ID-29'!B185,'ID-30'!B185,'ID-32'!B185,'ID-33'!B185,'ID-34'!B185,'ID-37'!B185,'ID-38'!B185,'ID-39'!B185,'ID-40'!B185,'ID-44'!B185,'ID-45'!B185,'ID-53'!B185,'ID-57'!B185,'ID-59'!B185,'ID-70'!B185,'ID-71'!B185)/SQRT('SAMPLE SIZE'!$A$4)</f>
        <v>0.20274615122657502</v>
      </c>
      <c r="C178" s="1">
        <f>STDEV('ID-08'!B185,'ID-09'!B185,'ID-11'!C185,'ID-14'!C185,'ID-18'!B185,'ID-24'!C185,'ID-26'!C185,'ID-29'!C185,'ID-30'!C185,'ID-34'!C185,'ID-36'!B185,'ID-38'!C185,'ID-39'!C185,'ID-40'!C185,'ID-44'!C185,'ID-45'!C185,'ID-57'!C185,'ID-59'!C185)/SQRT('SAMPLE SIZE'!$B$4)</f>
        <v>0.28549167524122609</v>
      </c>
      <c r="D178" s="1">
        <f>STDEV('ID-13'!C185,'ID-14'!D185,'ID-15'!C185,'ID-16'!B185,'ID-18'!C185,'ID-26'!D185,'ID-29'!D185,'ID-30'!D185,'ID-33'!C185,'ID-34'!D185,'ID-36'!C185,'ID-37'!C185,'ID-38'!D185,'ID-39'!D185,'ID-40'!D185,'ID-45'!D185,'ID-59'!D185,'ID-71'!C185)/SQRT('SAMPLE SIZE'!$C$4)</f>
        <v>0.37651549973559623</v>
      </c>
      <c r="E178" s="1">
        <f>STDEV('ID-03'!B185,'ID-09'!C185,'ID-13'!D185,'ID-15'!D185,'ID-16'!C185,'ID-18'!D185,'ID-24'!D185,'ID-29'!E185,'ID-30'!E185,'ID-33'!D185,'ID-34'!E185,'ID-36'!D185,'ID-38'!E185,'ID-39'!E185,'ID-40'!E185,'ID-44'!D185,'ID-45'!E185,'ID-57'!D185,'ID-70'!C185,'ID-71'!D185)/SQRT('SAMPLE SIZE'!$D$4)</f>
        <v>0.30136915796650132</v>
      </c>
      <c r="F178" s="1">
        <f>STDEV('ID-01'!B185,'ID-02'!B185,'ID-03'!C185,'ID-06'!B185,'ID-08'!C185,'ID-09'!D185,'ID-12'!B185,'ID-16'!D185,'ID-18'!E185,'ID-24'!E185,'ID-29'!F185,'ID-33'!E185,'ID-34'!F185,'ID-36'!E185,'ID-38'!F185,'ID-39'!F185,'ID-40'!F185,'ID-45'!F185,'ID-53'!C185,'ID-54'!B185,'ID-57'!E185,'ID-71'!E185)/SQRT('SAMPLE SIZE'!$E$4)</f>
        <v>0.33938316674823132</v>
      </c>
      <c r="G178" s="1">
        <f>STDEV('ID-01'!C185,'ID-02'!C185,'ID-03'!D185,'ID-07'!B185,'ID-08'!D185,'ID-11'!D185,'ID-18'!F185,'ID-24'!F185,'ID-29'!G185,'ID-31'!B185,'ID-33'!F185,'ID-34'!G185,'ID-36'!F185,'ID-39'!G185,'ID-40'!G185,'ID-44'!E185,'ID-45'!G185,'ID-50'!B185,'ID-53'!D185,'ID-54'!C185,'ID-57'!F185,'ID-59'!E185,'ID-70'!D185,'ID-71'!F185)/SQRT('SAMPLE SIZE'!$F$4)</f>
        <v>0.30326878920863665</v>
      </c>
      <c r="H178" s="1">
        <f>STDEV('ID-03'!E185,'ID-11'!E185,'ID-13'!E185,'ID-15'!E185,'ID-16'!E185,'ID-18'!G185,'ID-24'!G185,'ID-29'!H185,'ID-30'!F185,'ID-31'!C185,'ID-33'!G185,'ID-34'!H185,'ID-40'!H185,'ID-44'!F185,'ID-45'!H185,'ID-54'!D185,'ID-57'!G185,'ID-59'!F185,'ID-70'!E185,'ID-71'!G185)/SQRT('SAMPLE SIZE'!$G$4)</f>
        <v>0.27609942371757168</v>
      </c>
      <c r="I178" s="1">
        <f>STDEV('ID-12'!C185,'ID-18'!H185,'ID-24'!H185,'ID-29'!I185,'ID-40'!I185,'ID-44'!G185,'ID-45'!I185,'ID-59'!G185)/SQRT('SAMPLE SIZE'!$H$4)</f>
        <v>0.3455543388021512</v>
      </c>
      <c r="J178" s="1">
        <f>STDEV('ID-31'!D185,'ID-40'!J185,'ID-44'!H185,'ID-45'!J185,'ID-57'!H185)/SQRT('SAMPLE SIZE'!$I$4)</f>
        <v>0.85132562225743602</v>
      </c>
      <c r="K178" s="1">
        <f>STDEV('ID-26'!E185,'ID-31'!E185,'ID-34'!I185,'ID-36'!G185,'ID-40'!K185,'ID-44'!I185,'ID-57'!I185)/SQRT('SAMPLE SIZE'!$J$4)</f>
        <v>0.88985596375216336</v>
      </c>
    </row>
    <row r="179" spans="1:11" x14ac:dyDescent="0.25">
      <c r="A179" s="1">
        <v>21.875</v>
      </c>
      <c r="B179" s="1">
        <f>STDEV('ID-11'!B186,'ID-13'!B186,'ID-14'!B186,'ID-15'!B186,'ID-24'!B186,'ID-26'!B186,'ID-29'!B186,'ID-30'!B186,'ID-32'!B186,'ID-33'!B186,'ID-34'!B186,'ID-37'!B186,'ID-38'!B186,'ID-39'!B186,'ID-40'!B186,'ID-44'!B186,'ID-45'!B186,'ID-53'!B186,'ID-57'!B186,'ID-59'!B186,'ID-70'!B186,'ID-71'!B186)/SQRT('SAMPLE SIZE'!$A$4)</f>
        <v>0.20297509455143495</v>
      </c>
      <c r="C179" s="1">
        <f>STDEV('ID-08'!B186,'ID-09'!B186,'ID-11'!C186,'ID-14'!C186,'ID-18'!B186,'ID-24'!C186,'ID-26'!C186,'ID-29'!C186,'ID-30'!C186,'ID-34'!C186,'ID-36'!B186,'ID-38'!C186,'ID-39'!C186,'ID-40'!C186,'ID-44'!C186,'ID-45'!C186,'ID-57'!C186,'ID-59'!C186)/SQRT('SAMPLE SIZE'!$B$4)</f>
        <v>0.28996534139792002</v>
      </c>
      <c r="D179" s="1">
        <f>STDEV('ID-13'!C186,'ID-14'!D186,'ID-15'!C186,'ID-16'!B186,'ID-18'!C186,'ID-26'!D186,'ID-29'!D186,'ID-30'!D186,'ID-33'!C186,'ID-34'!D186,'ID-36'!C186,'ID-37'!C186,'ID-38'!D186,'ID-39'!D186,'ID-40'!D186,'ID-45'!D186,'ID-59'!D186,'ID-71'!C186)/SQRT('SAMPLE SIZE'!$C$4)</f>
        <v>0.3779295354648009</v>
      </c>
      <c r="E179" s="1">
        <f>STDEV('ID-03'!B186,'ID-09'!C186,'ID-13'!D186,'ID-15'!D186,'ID-16'!C186,'ID-18'!D186,'ID-24'!D186,'ID-29'!E186,'ID-30'!E186,'ID-33'!D186,'ID-34'!E186,'ID-36'!D186,'ID-38'!E186,'ID-39'!E186,'ID-40'!E186,'ID-44'!D186,'ID-45'!E186,'ID-57'!D186,'ID-70'!C186,'ID-71'!D186)/SQRT('SAMPLE SIZE'!$D$4)</f>
        <v>0.30214373370025616</v>
      </c>
      <c r="F179" s="1">
        <f>STDEV('ID-01'!B186,'ID-02'!B186,'ID-03'!C186,'ID-06'!B186,'ID-08'!C186,'ID-09'!D186,'ID-12'!B186,'ID-16'!D186,'ID-18'!E186,'ID-24'!E186,'ID-29'!F186,'ID-33'!E186,'ID-34'!F186,'ID-36'!E186,'ID-38'!F186,'ID-39'!F186,'ID-40'!F186,'ID-45'!F186,'ID-53'!C186,'ID-54'!B186,'ID-57'!E186,'ID-71'!E186)/SQRT('SAMPLE SIZE'!$E$4)</f>
        <v>0.33930673001173561</v>
      </c>
      <c r="G179" s="1">
        <f>STDEV('ID-01'!C186,'ID-02'!C186,'ID-03'!D186,'ID-07'!B186,'ID-08'!D186,'ID-11'!D186,'ID-18'!F186,'ID-24'!F186,'ID-29'!G186,'ID-31'!B186,'ID-33'!F186,'ID-34'!G186,'ID-36'!F186,'ID-39'!G186,'ID-40'!G186,'ID-44'!E186,'ID-45'!G186,'ID-50'!B186,'ID-53'!D186,'ID-54'!C186,'ID-57'!F186,'ID-59'!E186,'ID-70'!D186,'ID-71'!F186)/SQRT('SAMPLE SIZE'!$F$4)</f>
        <v>0.30379216559738559</v>
      </c>
      <c r="H179" s="1">
        <f>STDEV('ID-03'!E186,'ID-11'!E186,'ID-13'!E186,'ID-15'!E186,'ID-16'!E186,'ID-18'!G186,'ID-24'!G186,'ID-29'!H186,'ID-30'!F186,'ID-31'!C186,'ID-33'!G186,'ID-34'!H186,'ID-40'!H186,'ID-44'!F186,'ID-45'!H186,'ID-54'!D186,'ID-57'!G186,'ID-59'!F186,'ID-70'!E186,'ID-71'!G186)/SQRT('SAMPLE SIZE'!$G$4)</f>
        <v>0.27559803531163113</v>
      </c>
      <c r="I179" s="1">
        <f>STDEV('ID-12'!C186,'ID-18'!H186,'ID-24'!H186,'ID-29'!I186,'ID-40'!I186,'ID-44'!G186,'ID-45'!I186,'ID-59'!G186)/SQRT('SAMPLE SIZE'!$H$4)</f>
        <v>0.33860645590381855</v>
      </c>
      <c r="J179" s="1">
        <f>STDEV('ID-31'!D186,'ID-40'!J186,'ID-44'!H186,'ID-45'!J186,'ID-57'!H186)/SQRT('SAMPLE SIZE'!$I$4)</f>
        <v>0.84938198324654446</v>
      </c>
      <c r="K179" s="1">
        <f>STDEV('ID-26'!E186,'ID-31'!E186,'ID-34'!I186,'ID-36'!G186,'ID-40'!K186,'ID-44'!I186,'ID-57'!I186)/SQRT('SAMPLE SIZE'!$J$4)</f>
        <v>0.88687484901131197</v>
      </c>
    </row>
    <row r="180" spans="1:11" x14ac:dyDescent="0.25">
      <c r="A180" s="1">
        <v>22</v>
      </c>
      <c r="B180" s="1">
        <f>STDEV('ID-11'!B187,'ID-13'!B187,'ID-14'!B187,'ID-15'!B187,'ID-24'!B187,'ID-26'!B187,'ID-29'!B187,'ID-30'!B187,'ID-32'!B187,'ID-33'!B187,'ID-34'!B187,'ID-37'!B187,'ID-38'!B187,'ID-39'!B187,'ID-40'!B187,'ID-44'!B187,'ID-45'!B187,'ID-53'!B187,'ID-57'!B187,'ID-59'!B187,'ID-70'!B187,'ID-71'!B187)/SQRT('SAMPLE SIZE'!$A$4)</f>
        <v>0.2020842793498705</v>
      </c>
      <c r="C180" s="1">
        <f>STDEV('ID-08'!B187,'ID-09'!B187,'ID-11'!C187,'ID-14'!C187,'ID-18'!B187,'ID-24'!C187,'ID-26'!C187,'ID-29'!C187,'ID-30'!C187,'ID-34'!C187,'ID-36'!B187,'ID-38'!C187,'ID-39'!C187,'ID-40'!C187,'ID-44'!C187,'ID-45'!C187,'ID-57'!C187,'ID-59'!C187)/SQRT('SAMPLE SIZE'!$B$4)</f>
        <v>0.2888267392590711</v>
      </c>
      <c r="D180" s="1">
        <f>STDEV('ID-13'!C187,'ID-14'!D187,'ID-15'!C187,'ID-16'!B187,'ID-18'!C187,'ID-26'!D187,'ID-29'!D187,'ID-30'!D187,'ID-33'!C187,'ID-34'!D187,'ID-36'!C187,'ID-37'!C187,'ID-38'!D187,'ID-39'!D187,'ID-40'!D187,'ID-45'!D187,'ID-59'!D187,'ID-71'!C187)/SQRT('SAMPLE SIZE'!$C$4)</f>
        <v>0.3780011174936968</v>
      </c>
      <c r="E180" s="1">
        <f>STDEV('ID-03'!B187,'ID-09'!C187,'ID-13'!D187,'ID-15'!D187,'ID-16'!C187,'ID-18'!D187,'ID-24'!D187,'ID-29'!E187,'ID-30'!E187,'ID-33'!D187,'ID-34'!E187,'ID-36'!D187,'ID-38'!E187,'ID-39'!E187,'ID-40'!E187,'ID-44'!D187,'ID-45'!E187,'ID-57'!D187,'ID-70'!C187,'ID-71'!D187)/SQRT('SAMPLE SIZE'!$D$4)</f>
        <v>0.30099663449863506</v>
      </c>
      <c r="F180" s="1">
        <f>STDEV('ID-01'!B187,'ID-02'!B187,'ID-03'!C187,'ID-06'!B187,'ID-08'!C187,'ID-09'!D187,'ID-12'!B187,'ID-16'!D187,'ID-18'!E187,'ID-24'!E187,'ID-29'!F187,'ID-33'!E187,'ID-34'!F187,'ID-36'!E187,'ID-38'!F187,'ID-39'!F187,'ID-40'!F187,'ID-45'!F187,'ID-53'!C187,'ID-54'!B187,'ID-57'!E187,'ID-71'!E187)/SQRT('SAMPLE SIZE'!$E$4)</f>
        <v>0.33900964144209783</v>
      </c>
      <c r="G180" s="1">
        <f>STDEV('ID-01'!C187,'ID-02'!C187,'ID-03'!D187,'ID-07'!B187,'ID-08'!D187,'ID-11'!D187,'ID-18'!F187,'ID-24'!F187,'ID-29'!G187,'ID-31'!B187,'ID-33'!F187,'ID-34'!G187,'ID-36'!F187,'ID-39'!G187,'ID-40'!G187,'ID-44'!E187,'ID-45'!G187,'ID-50'!B187,'ID-53'!D187,'ID-54'!C187,'ID-57'!F187,'ID-59'!E187,'ID-70'!D187,'ID-71'!F187)/SQRT('SAMPLE SIZE'!$F$4)</f>
        <v>0.30376240342636712</v>
      </c>
      <c r="H180" s="1">
        <f>STDEV('ID-03'!E187,'ID-11'!E187,'ID-13'!E187,'ID-15'!E187,'ID-16'!E187,'ID-18'!G187,'ID-24'!G187,'ID-29'!H187,'ID-30'!F187,'ID-31'!C187,'ID-33'!G187,'ID-34'!H187,'ID-40'!H187,'ID-44'!F187,'ID-45'!H187,'ID-54'!D187,'ID-57'!G187,'ID-59'!F187,'ID-70'!E187,'ID-71'!G187)/SQRT('SAMPLE SIZE'!$G$4)</f>
        <v>0.2739386063685465</v>
      </c>
      <c r="I180" s="1">
        <f>STDEV('ID-12'!C187,'ID-18'!H187,'ID-24'!H187,'ID-29'!I187,'ID-40'!I187,'ID-44'!G187,'ID-45'!I187,'ID-59'!G187)/SQRT('SAMPLE SIZE'!$H$4)</f>
        <v>0.32773855763008564</v>
      </c>
      <c r="J180" s="1">
        <f>STDEV('ID-31'!D187,'ID-40'!J187,'ID-44'!H187,'ID-45'!J187,'ID-57'!H187)/SQRT('SAMPLE SIZE'!$I$4)</f>
        <v>0.84342734431184307</v>
      </c>
      <c r="K180" s="1">
        <f>STDEV('ID-26'!E187,'ID-31'!E187,'ID-34'!I187,'ID-36'!G187,'ID-40'!K187,'ID-44'!I187,'ID-57'!I187)/SQRT('SAMPLE SIZE'!$J$4)</f>
        <v>0.880534834603516</v>
      </c>
    </row>
    <row r="181" spans="1:11" x14ac:dyDescent="0.25">
      <c r="A181" s="1">
        <v>22.125</v>
      </c>
      <c r="B181" s="1">
        <f>STDEV('ID-11'!B188,'ID-13'!B188,'ID-14'!B188,'ID-15'!B188,'ID-24'!B188,'ID-26'!B188,'ID-29'!B188,'ID-30'!B188,'ID-32'!B188,'ID-33'!B188,'ID-34'!B188,'ID-37'!B188,'ID-38'!B188,'ID-39'!B188,'ID-40'!B188,'ID-44'!B188,'ID-45'!B188,'ID-53'!B188,'ID-57'!B188,'ID-59'!B188,'ID-70'!B188,'ID-71'!B188)/SQRT('SAMPLE SIZE'!$A$4)</f>
        <v>0.20198188355254809</v>
      </c>
      <c r="C181" s="1">
        <f>STDEV('ID-08'!B188,'ID-09'!B188,'ID-11'!C188,'ID-14'!C188,'ID-18'!B188,'ID-24'!C188,'ID-26'!C188,'ID-29'!C188,'ID-30'!C188,'ID-34'!C188,'ID-36'!B188,'ID-38'!C188,'ID-39'!C188,'ID-40'!C188,'ID-44'!C188,'ID-45'!C188,'ID-57'!C188,'ID-59'!C188)/SQRT('SAMPLE SIZE'!$B$4)</f>
        <v>0.28745398731072241</v>
      </c>
      <c r="D181" s="1">
        <f>STDEV('ID-13'!C188,'ID-14'!D188,'ID-15'!C188,'ID-16'!B188,'ID-18'!C188,'ID-26'!D188,'ID-29'!D188,'ID-30'!D188,'ID-33'!C188,'ID-34'!D188,'ID-36'!C188,'ID-37'!C188,'ID-38'!D188,'ID-39'!D188,'ID-40'!D188,'ID-45'!D188,'ID-59'!D188,'ID-71'!C188)/SQRT('SAMPLE SIZE'!$C$4)</f>
        <v>0.38335755731004373</v>
      </c>
      <c r="E181" s="1">
        <f>STDEV('ID-03'!B188,'ID-09'!C188,'ID-13'!D188,'ID-15'!D188,'ID-16'!C188,'ID-18'!D188,'ID-24'!D188,'ID-29'!E188,'ID-30'!E188,'ID-33'!D188,'ID-34'!E188,'ID-36'!D188,'ID-38'!E188,'ID-39'!E188,'ID-40'!E188,'ID-44'!D188,'ID-45'!E188,'ID-57'!D188,'ID-70'!C188,'ID-71'!D188)/SQRT('SAMPLE SIZE'!$D$4)</f>
        <v>0.3017720391615481</v>
      </c>
      <c r="F181" s="1">
        <f>STDEV('ID-01'!B188,'ID-02'!B188,'ID-03'!C188,'ID-06'!B188,'ID-08'!C188,'ID-09'!D188,'ID-12'!B188,'ID-16'!D188,'ID-18'!E188,'ID-24'!E188,'ID-29'!F188,'ID-33'!E188,'ID-34'!F188,'ID-36'!E188,'ID-38'!F188,'ID-39'!F188,'ID-40'!F188,'ID-45'!F188,'ID-53'!C188,'ID-54'!B188,'ID-57'!E188,'ID-71'!E188)/SQRT('SAMPLE SIZE'!$E$4)</f>
        <v>0.33833894094914685</v>
      </c>
      <c r="G181" s="1">
        <f>STDEV('ID-01'!C188,'ID-02'!C188,'ID-03'!D188,'ID-07'!B188,'ID-08'!D188,'ID-11'!D188,'ID-18'!F188,'ID-24'!F188,'ID-29'!G188,'ID-31'!B188,'ID-33'!F188,'ID-34'!G188,'ID-36'!F188,'ID-39'!G188,'ID-40'!G188,'ID-44'!E188,'ID-45'!G188,'ID-50'!B188,'ID-53'!D188,'ID-54'!C188,'ID-57'!F188,'ID-59'!E188,'ID-70'!D188,'ID-71'!F188)/SQRT('SAMPLE SIZE'!$F$4)</f>
        <v>0.30352143072284898</v>
      </c>
      <c r="H181" s="1">
        <f>STDEV('ID-03'!E188,'ID-11'!E188,'ID-13'!E188,'ID-15'!E188,'ID-16'!E188,'ID-18'!G188,'ID-24'!G188,'ID-29'!H188,'ID-30'!F188,'ID-31'!C188,'ID-33'!G188,'ID-34'!H188,'ID-40'!H188,'ID-44'!F188,'ID-45'!H188,'ID-54'!D188,'ID-57'!G188,'ID-59'!F188,'ID-70'!E188,'ID-71'!G188)/SQRT('SAMPLE SIZE'!$G$4)</f>
        <v>0.27178576428009477</v>
      </c>
      <c r="I181" s="1">
        <f>STDEV('ID-12'!C188,'ID-18'!H188,'ID-24'!H188,'ID-29'!I188,'ID-40'!I188,'ID-44'!G188,'ID-45'!I188,'ID-59'!G188)/SQRT('SAMPLE SIZE'!$H$4)</f>
        <v>0.32951184143816742</v>
      </c>
      <c r="J181" s="1">
        <f>STDEV('ID-31'!D188,'ID-40'!J188,'ID-44'!H188,'ID-45'!J188,'ID-57'!H188)/SQRT('SAMPLE SIZE'!$I$4)</f>
        <v>0.8381027065898401</v>
      </c>
      <c r="K181" s="1">
        <f>STDEV('ID-26'!E188,'ID-31'!E188,'ID-34'!I188,'ID-36'!G188,'ID-40'!K188,'ID-44'!I188,'ID-57'!I188)/SQRT('SAMPLE SIZE'!$J$4)</f>
        <v>0.88240533145301558</v>
      </c>
    </row>
    <row r="182" spans="1:11" x14ac:dyDescent="0.25">
      <c r="A182" s="1">
        <v>22.25</v>
      </c>
      <c r="B182" s="1">
        <f>STDEV('ID-11'!B189,'ID-13'!B189,'ID-14'!B189,'ID-15'!B189,'ID-24'!B189,'ID-26'!B189,'ID-29'!B189,'ID-30'!B189,'ID-32'!B189,'ID-33'!B189,'ID-34'!B189,'ID-37'!B189,'ID-38'!B189,'ID-39'!B189,'ID-40'!B189,'ID-44'!B189,'ID-45'!B189,'ID-53'!B189,'ID-57'!B189,'ID-59'!B189,'ID-70'!B189,'ID-71'!B189)/SQRT('SAMPLE SIZE'!$A$4)</f>
        <v>0.20036981709629667</v>
      </c>
      <c r="C182" s="1">
        <f>STDEV('ID-08'!B189,'ID-09'!B189,'ID-11'!C189,'ID-14'!C189,'ID-18'!B189,'ID-24'!C189,'ID-26'!C189,'ID-29'!C189,'ID-30'!C189,'ID-34'!C189,'ID-36'!B189,'ID-38'!C189,'ID-39'!C189,'ID-40'!C189,'ID-44'!C189,'ID-45'!C189,'ID-57'!C189,'ID-59'!C189)/SQRT('SAMPLE SIZE'!$B$4)</f>
        <v>0.28878973732431773</v>
      </c>
      <c r="D182" s="1">
        <f>STDEV('ID-13'!C189,'ID-14'!D189,'ID-15'!C189,'ID-16'!B189,'ID-18'!C189,'ID-26'!D189,'ID-29'!D189,'ID-30'!D189,'ID-33'!C189,'ID-34'!D189,'ID-36'!C189,'ID-37'!C189,'ID-38'!D189,'ID-39'!D189,'ID-40'!D189,'ID-45'!D189,'ID-59'!D189,'ID-71'!C189)/SQRT('SAMPLE SIZE'!$C$4)</f>
        <v>0.38558739942030779</v>
      </c>
      <c r="E182" s="1">
        <f>STDEV('ID-03'!B189,'ID-09'!C189,'ID-13'!D189,'ID-15'!D189,'ID-16'!C189,'ID-18'!D189,'ID-24'!D189,'ID-29'!E189,'ID-30'!E189,'ID-33'!D189,'ID-34'!E189,'ID-36'!D189,'ID-38'!E189,'ID-39'!E189,'ID-40'!E189,'ID-44'!D189,'ID-45'!E189,'ID-57'!D189,'ID-70'!C189,'ID-71'!D189)/SQRT('SAMPLE SIZE'!$D$4)</f>
        <v>0.30265017936335692</v>
      </c>
      <c r="F182" s="1">
        <f>STDEV('ID-01'!B189,'ID-02'!B189,'ID-03'!C189,'ID-06'!B189,'ID-08'!C189,'ID-09'!D189,'ID-12'!B189,'ID-16'!D189,'ID-18'!E189,'ID-24'!E189,'ID-29'!F189,'ID-33'!E189,'ID-34'!F189,'ID-36'!E189,'ID-38'!F189,'ID-39'!F189,'ID-40'!F189,'ID-45'!F189,'ID-53'!C189,'ID-54'!B189,'ID-57'!E189,'ID-71'!E189)/SQRT('SAMPLE SIZE'!$E$4)</f>
        <v>0.33786510418124371</v>
      </c>
      <c r="G182" s="1">
        <f>STDEV('ID-01'!C189,'ID-02'!C189,'ID-03'!D189,'ID-07'!B189,'ID-08'!D189,'ID-11'!D189,'ID-18'!F189,'ID-24'!F189,'ID-29'!G189,'ID-31'!B189,'ID-33'!F189,'ID-34'!G189,'ID-36'!F189,'ID-39'!G189,'ID-40'!G189,'ID-44'!E189,'ID-45'!G189,'ID-50'!B189,'ID-53'!D189,'ID-54'!C189,'ID-57'!F189,'ID-59'!E189,'ID-70'!D189,'ID-71'!F189)/SQRT('SAMPLE SIZE'!$F$4)</f>
        <v>0.30374042860918993</v>
      </c>
      <c r="H182" s="1">
        <f>STDEV('ID-03'!E189,'ID-11'!E189,'ID-13'!E189,'ID-15'!E189,'ID-16'!E189,'ID-18'!G189,'ID-24'!G189,'ID-29'!H189,'ID-30'!F189,'ID-31'!C189,'ID-33'!G189,'ID-34'!H189,'ID-40'!H189,'ID-44'!F189,'ID-45'!H189,'ID-54'!D189,'ID-57'!G189,'ID-59'!F189,'ID-70'!E189,'ID-71'!G189)/SQRT('SAMPLE SIZE'!$G$4)</f>
        <v>0.27001699005624491</v>
      </c>
      <c r="I182" s="1">
        <f>STDEV('ID-12'!C189,'ID-18'!H189,'ID-24'!H189,'ID-29'!I189,'ID-40'!I189,'ID-44'!G189,'ID-45'!I189,'ID-59'!G189)/SQRT('SAMPLE SIZE'!$H$4)</f>
        <v>0.32984726723038488</v>
      </c>
      <c r="J182" s="1">
        <f>STDEV('ID-31'!D189,'ID-40'!J189,'ID-44'!H189,'ID-45'!J189,'ID-57'!H189)/SQRT('SAMPLE SIZE'!$I$4)</f>
        <v>0.83215734635671124</v>
      </c>
      <c r="K182" s="1">
        <f>STDEV('ID-26'!E189,'ID-31'!E189,'ID-34'!I189,'ID-36'!G189,'ID-40'!K189,'ID-44'!I189,'ID-57'!I189)/SQRT('SAMPLE SIZE'!$J$4)</f>
        <v>0.88584987342310784</v>
      </c>
    </row>
    <row r="183" spans="1:11" x14ac:dyDescent="0.25">
      <c r="A183" s="1">
        <v>22.375</v>
      </c>
      <c r="B183" s="1">
        <f>STDEV('ID-11'!B190,'ID-13'!B190,'ID-14'!B190,'ID-15'!B190,'ID-24'!B190,'ID-26'!B190,'ID-29'!B190,'ID-30'!B190,'ID-32'!B190,'ID-33'!B190,'ID-34'!B190,'ID-37'!B190,'ID-38'!B190,'ID-39'!B190,'ID-40'!B190,'ID-44'!B190,'ID-45'!B190,'ID-53'!B190,'ID-57'!B190,'ID-59'!B190,'ID-70'!B190,'ID-71'!B190)/SQRT('SAMPLE SIZE'!$A$4)</f>
        <v>0.19939529607862358</v>
      </c>
      <c r="C183" s="1">
        <f>STDEV('ID-08'!B190,'ID-09'!B190,'ID-11'!C190,'ID-14'!C190,'ID-18'!B190,'ID-24'!C190,'ID-26'!C190,'ID-29'!C190,'ID-30'!C190,'ID-34'!C190,'ID-36'!B190,'ID-38'!C190,'ID-39'!C190,'ID-40'!C190,'ID-44'!C190,'ID-45'!C190,'ID-57'!C190,'ID-59'!C190)/SQRT('SAMPLE SIZE'!$B$4)</f>
        <v>0.29614919659571659</v>
      </c>
      <c r="D183" s="1">
        <f>STDEV('ID-13'!C190,'ID-14'!D190,'ID-15'!C190,'ID-16'!B190,'ID-18'!C190,'ID-26'!D190,'ID-29'!D190,'ID-30'!D190,'ID-33'!C190,'ID-34'!D190,'ID-36'!C190,'ID-37'!C190,'ID-38'!D190,'ID-39'!D190,'ID-40'!D190,'ID-45'!D190,'ID-59'!D190,'ID-71'!C190)/SQRT('SAMPLE SIZE'!$C$4)</f>
        <v>0.38466532696272021</v>
      </c>
      <c r="E183" s="1">
        <f>STDEV('ID-03'!B190,'ID-09'!C190,'ID-13'!D190,'ID-15'!D190,'ID-16'!C190,'ID-18'!D190,'ID-24'!D190,'ID-29'!E190,'ID-30'!E190,'ID-33'!D190,'ID-34'!E190,'ID-36'!D190,'ID-38'!E190,'ID-39'!E190,'ID-40'!E190,'ID-44'!D190,'ID-45'!E190,'ID-57'!D190,'ID-70'!C190,'ID-71'!D190)/SQRT('SAMPLE SIZE'!$D$4)</f>
        <v>0.30471738496473599</v>
      </c>
      <c r="F183" s="1">
        <f>STDEV('ID-01'!B190,'ID-02'!B190,'ID-03'!C190,'ID-06'!B190,'ID-08'!C190,'ID-09'!D190,'ID-12'!B190,'ID-16'!D190,'ID-18'!E190,'ID-24'!E190,'ID-29'!F190,'ID-33'!E190,'ID-34'!F190,'ID-36'!E190,'ID-38'!F190,'ID-39'!F190,'ID-40'!F190,'ID-45'!F190,'ID-53'!C190,'ID-54'!B190,'ID-57'!E190,'ID-71'!E190)/SQRT('SAMPLE SIZE'!$E$4)</f>
        <v>0.33772416247425413</v>
      </c>
      <c r="G183" s="1">
        <f>STDEV('ID-01'!C190,'ID-02'!C190,'ID-03'!D190,'ID-07'!B190,'ID-08'!D190,'ID-11'!D190,'ID-18'!F190,'ID-24'!F190,'ID-29'!G190,'ID-31'!B190,'ID-33'!F190,'ID-34'!G190,'ID-36'!F190,'ID-39'!G190,'ID-40'!G190,'ID-44'!E190,'ID-45'!G190,'ID-50'!B190,'ID-53'!D190,'ID-54'!C190,'ID-57'!F190,'ID-59'!E190,'ID-70'!D190,'ID-71'!F190)/SQRT('SAMPLE SIZE'!$F$4)</f>
        <v>0.30430232781106931</v>
      </c>
      <c r="H183" s="1">
        <f>STDEV('ID-03'!E190,'ID-11'!E190,'ID-13'!E190,'ID-15'!E190,'ID-16'!E190,'ID-18'!G190,'ID-24'!G190,'ID-29'!H190,'ID-30'!F190,'ID-31'!C190,'ID-33'!G190,'ID-34'!H190,'ID-40'!H190,'ID-44'!F190,'ID-45'!H190,'ID-54'!D190,'ID-57'!G190,'ID-59'!F190,'ID-70'!E190,'ID-71'!G190)/SQRT('SAMPLE SIZE'!$G$4)</f>
        <v>0.26977182865163379</v>
      </c>
      <c r="I183" s="1">
        <f>STDEV('ID-12'!C190,'ID-18'!H190,'ID-24'!H190,'ID-29'!I190,'ID-40'!I190,'ID-44'!G190,'ID-45'!I190,'ID-59'!G190)/SQRT('SAMPLE SIZE'!$H$4)</f>
        <v>0.33156430876753462</v>
      </c>
      <c r="J183" s="1">
        <f>STDEV('ID-31'!D190,'ID-40'!J190,'ID-44'!H190,'ID-45'!J190,'ID-57'!H190)/SQRT('SAMPLE SIZE'!$I$4)</f>
        <v>0.83329398401513832</v>
      </c>
      <c r="K183" s="1">
        <f>STDEV('ID-26'!E190,'ID-31'!E190,'ID-34'!I190,'ID-36'!G190,'ID-40'!K190,'ID-44'!I190,'ID-57'!I190)/SQRT('SAMPLE SIZE'!$J$4)</f>
        <v>0.89082828949182313</v>
      </c>
    </row>
    <row r="184" spans="1:11" x14ac:dyDescent="0.25">
      <c r="A184" s="1">
        <v>22.5</v>
      </c>
      <c r="B184" s="1">
        <f>STDEV('ID-11'!B191,'ID-13'!B191,'ID-14'!B191,'ID-15'!B191,'ID-24'!B191,'ID-26'!B191,'ID-29'!B191,'ID-30'!B191,'ID-32'!B191,'ID-33'!B191,'ID-34'!B191,'ID-37'!B191,'ID-38'!B191,'ID-39'!B191,'ID-40'!B191,'ID-44'!B191,'ID-45'!B191,'ID-53'!B191,'ID-57'!B191,'ID-59'!B191,'ID-70'!B191,'ID-71'!B191)/SQRT('SAMPLE SIZE'!$A$4)</f>
        <v>0.19892431623237708</v>
      </c>
      <c r="C184" s="1">
        <f>STDEV('ID-08'!B191,'ID-09'!B191,'ID-11'!C191,'ID-14'!C191,'ID-18'!B191,'ID-24'!C191,'ID-26'!C191,'ID-29'!C191,'ID-30'!C191,'ID-34'!C191,'ID-36'!B191,'ID-38'!C191,'ID-39'!C191,'ID-40'!C191,'ID-44'!C191,'ID-45'!C191,'ID-57'!C191,'ID-59'!C191)/SQRT('SAMPLE SIZE'!$B$4)</f>
        <v>0.29404924850920311</v>
      </c>
      <c r="D184" s="1">
        <f>STDEV('ID-13'!C191,'ID-14'!D191,'ID-15'!C191,'ID-16'!B191,'ID-18'!C191,'ID-26'!D191,'ID-29'!D191,'ID-30'!D191,'ID-33'!C191,'ID-34'!D191,'ID-36'!C191,'ID-37'!C191,'ID-38'!D191,'ID-39'!D191,'ID-40'!D191,'ID-45'!D191,'ID-59'!D191,'ID-71'!C191)/SQRT('SAMPLE SIZE'!$C$4)</f>
        <v>0.38828047853858827</v>
      </c>
      <c r="E184" s="1">
        <f>STDEV('ID-03'!B191,'ID-09'!C191,'ID-13'!D191,'ID-15'!D191,'ID-16'!C191,'ID-18'!D191,'ID-24'!D191,'ID-29'!E191,'ID-30'!E191,'ID-33'!D191,'ID-34'!E191,'ID-36'!D191,'ID-38'!E191,'ID-39'!E191,'ID-40'!E191,'ID-44'!D191,'ID-45'!E191,'ID-57'!D191,'ID-70'!C191,'ID-71'!D191)/SQRT('SAMPLE SIZE'!$D$4)</f>
        <v>0.30490123088815835</v>
      </c>
      <c r="F184" s="1">
        <f>STDEV('ID-01'!B191,'ID-02'!B191,'ID-03'!C191,'ID-06'!B191,'ID-08'!C191,'ID-09'!D191,'ID-12'!B191,'ID-16'!D191,'ID-18'!E191,'ID-24'!E191,'ID-29'!F191,'ID-33'!E191,'ID-34'!F191,'ID-36'!E191,'ID-38'!F191,'ID-39'!F191,'ID-40'!F191,'ID-45'!F191,'ID-53'!C191,'ID-54'!B191,'ID-57'!E191,'ID-71'!E191)/SQRT('SAMPLE SIZE'!$E$4)</f>
        <v>0.33638730704008241</v>
      </c>
      <c r="G184" s="1">
        <f>STDEV('ID-01'!C191,'ID-02'!C191,'ID-03'!D191,'ID-07'!B191,'ID-08'!D191,'ID-11'!D191,'ID-18'!F191,'ID-24'!F191,'ID-29'!G191,'ID-31'!B191,'ID-33'!F191,'ID-34'!G191,'ID-36'!F191,'ID-39'!G191,'ID-40'!G191,'ID-44'!E191,'ID-45'!G191,'ID-50'!B191,'ID-53'!D191,'ID-54'!C191,'ID-57'!F191,'ID-59'!E191,'ID-70'!D191,'ID-71'!F191)/SQRT('SAMPLE SIZE'!$F$4)</f>
        <v>0.30482423505746042</v>
      </c>
      <c r="H184" s="1">
        <f>STDEV('ID-03'!E191,'ID-11'!E191,'ID-13'!E191,'ID-15'!E191,'ID-16'!E191,'ID-18'!G191,'ID-24'!G191,'ID-29'!H191,'ID-30'!F191,'ID-31'!C191,'ID-33'!G191,'ID-34'!H191,'ID-40'!H191,'ID-44'!F191,'ID-45'!H191,'ID-54'!D191,'ID-57'!G191,'ID-59'!F191,'ID-70'!E191,'ID-71'!G191)/SQRT('SAMPLE SIZE'!$G$4)</f>
        <v>0.26597859004253965</v>
      </c>
      <c r="I184" s="1">
        <f>STDEV('ID-12'!C191,'ID-18'!H191,'ID-24'!H191,'ID-29'!I191,'ID-40'!I191,'ID-44'!G191,'ID-45'!I191,'ID-59'!G191)/SQRT('SAMPLE SIZE'!$H$4)</f>
        <v>0.32163639535117239</v>
      </c>
      <c r="J184" s="1">
        <f>STDEV('ID-31'!D191,'ID-40'!J191,'ID-44'!H191,'ID-45'!J191,'ID-57'!H191)/SQRT('SAMPLE SIZE'!$I$4)</f>
        <v>0.8257471445532879</v>
      </c>
      <c r="K184" s="1">
        <f>STDEV('ID-26'!E191,'ID-31'!E191,'ID-34'!I191,'ID-36'!G191,'ID-40'!K191,'ID-44'!I191,'ID-57'!I191)/SQRT('SAMPLE SIZE'!$J$4)</f>
        <v>0.89156109320496968</v>
      </c>
    </row>
    <row r="185" spans="1:11" x14ac:dyDescent="0.25">
      <c r="A185" s="1">
        <v>22.625</v>
      </c>
      <c r="B185" s="1">
        <f>STDEV('ID-11'!B192,'ID-13'!B192,'ID-14'!B192,'ID-15'!B192,'ID-24'!B192,'ID-26'!B192,'ID-29'!B192,'ID-30'!B192,'ID-32'!B192,'ID-33'!B192,'ID-34'!B192,'ID-37'!B192,'ID-38'!B192,'ID-39'!B192,'ID-40'!B192,'ID-44'!B192,'ID-45'!B192,'ID-53'!B192,'ID-57'!B192,'ID-59'!B192,'ID-70'!B192,'ID-71'!B192)/SQRT('SAMPLE SIZE'!$A$4)</f>
        <v>0.20030187801043067</v>
      </c>
      <c r="C185" s="1">
        <f>STDEV('ID-08'!B192,'ID-09'!B192,'ID-11'!C192,'ID-14'!C192,'ID-18'!B192,'ID-24'!C192,'ID-26'!C192,'ID-29'!C192,'ID-30'!C192,'ID-34'!C192,'ID-36'!B192,'ID-38'!C192,'ID-39'!C192,'ID-40'!C192,'ID-44'!C192,'ID-45'!C192,'ID-57'!C192,'ID-59'!C192)/SQRT('SAMPLE SIZE'!$B$4)</f>
        <v>0.29501555898338944</v>
      </c>
      <c r="D185" s="1">
        <f>STDEV('ID-13'!C192,'ID-14'!D192,'ID-15'!C192,'ID-16'!B192,'ID-18'!C192,'ID-26'!D192,'ID-29'!D192,'ID-30'!D192,'ID-33'!C192,'ID-34'!D192,'ID-36'!C192,'ID-37'!C192,'ID-38'!D192,'ID-39'!D192,'ID-40'!D192,'ID-45'!D192,'ID-59'!D192,'ID-71'!C192)/SQRT('SAMPLE SIZE'!$C$4)</f>
        <v>0.38445465956026442</v>
      </c>
      <c r="E185" s="1">
        <f>STDEV('ID-03'!B192,'ID-09'!C192,'ID-13'!D192,'ID-15'!D192,'ID-16'!C192,'ID-18'!D192,'ID-24'!D192,'ID-29'!E192,'ID-30'!E192,'ID-33'!D192,'ID-34'!E192,'ID-36'!D192,'ID-38'!E192,'ID-39'!E192,'ID-40'!E192,'ID-44'!D192,'ID-45'!E192,'ID-57'!D192,'ID-70'!C192,'ID-71'!D192)/SQRT('SAMPLE SIZE'!$D$4)</f>
        <v>0.30506211479717493</v>
      </c>
      <c r="F185" s="1">
        <f>STDEV('ID-01'!B192,'ID-02'!B192,'ID-03'!C192,'ID-06'!B192,'ID-08'!C192,'ID-09'!D192,'ID-12'!B192,'ID-16'!D192,'ID-18'!E192,'ID-24'!E192,'ID-29'!F192,'ID-33'!E192,'ID-34'!F192,'ID-36'!E192,'ID-38'!F192,'ID-39'!F192,'ID-40'!F192,'ID-45'!F192,'ID-53'!C192,'ID-54'!B192,'ID-57'!E192,'ID-71'!E192)/SQRT('SAMPLE SIZE'!$E$4)</f>
        <v>0.33640354466048406</v>
      </c>
      <c r="G185" s="1">
        <f>STDEV('ID-01'!C192,'ID-02'!C192,'ID-03'!D192,'ID-07'!B192,'ID-08'!D192,'ID-11'!D192,'ID-18'!F192,'ID-24'!F192,'ID-29'!G192,'ID-31'!B192,'ID-33'!F192,'ID-34'!G192,'ID-36'!F192,'ID-39'!G192,'ID-40'!G192,'ID-44'!E192,'ID-45'!G192,'ID-50'!B192,'ID-53'!D192,'ID-54'!C192,'ID-57'!F192,'ID-59'!E192,'ID-70'!D192,'ID-71'!F192)/SQRT('SAMPLE SIZE'!$F$4)</f>
        <v>0.3043522354600578</v>
      </c>
      <c r="H185" s="1">
        <f>STDEV('ID-03'!E192,'ID-11'!E192,'ID-13'!E192,'ID-15'!E192,'ID-16'!E192,'ID-18'!G192,'ID-24'!G192,'ID-29'!H192,'ID-30'!F192,'ID-31'!C192,'ID-33'!G192,'ID-34'!H192,'ID-40'!H192,'ID-44'!F192,'ID-45'!H192,'ID-54'!D192,'ID-57'!G192,'ID-59'!F192,'ID-70'!E192,'ID-71'!G192)/SQRT('SAMPLE SIZE'!$G$4)</f>
        <v>0.26313843701575262</v>
      </c>
      <c r="I185" s="1">
        <f>STDEV('ID-12'!C192,'ID-18'!H192,'ID-24'!H192,'ID-29'!I192,'ID-40'!I192,'ID-44'!G192,'ID-45'!I192,'ID-59'!G192)/SQRT('SAMPLE SIZE'!$H$4)</f>
        <v>0.32660769547543728</v>
      </c>
      <c r="J185" s="1">
        <f>STDEV('ID-31'!D192,'ID-40'!J192,'ID-44'!H192,'ID-45'!J192,'ID-57'!H192)/SQRT('SAMPLE SIZE'!$I$4)</f>
        <v>0.82576571435170731</v>
      </c>
      <c r="K185" s="1">
        <f>STDEV('ID-26'!E192,'ID-31'!E192,'ID-34'!I192,'ID-36'!G192,'ID-40'!K192,'ID-44'!I192,'ID-57'!I192)/SQRT('SAMPLE SIZE'!$J$4)</f>
        <v>0.89209271129245915</v>
      </c>
    </row>
    <row r="186" spans="1:11" x14ac:dyDescent="0.25">
      <c r="A186" s="1">
        <v>22.75</v>
      </c>
      <c r="B186" s="1">
        <f>STDEV('ID-11'!B193,'ID-13'!B193,'ID-14'!B193,'ID-15'!B193,'ID-24'!B193,'ID-26'!B193,'ID-29'!B193,'ID-30'!B193,'ID-32'!B193,'ID-33'!B193,'ID-34'!B193,'ID-37'!B193,'ID-38'!B193,'ID-39'!B193,'ID-40'!B193,'ID-44'!B193,'ID-45'!B193,'ID-53'!B193,'ID-57'!B193,'ID-59'!B193,'ID-70'!B193,'ID-71'!B193)/SQRT('SAMPLE SIZE'!$A$4)</f>
        <v>0.19927294939892914</v>
      </c>
      <c r="C186" s="1">
        <f>STDEV('ID-08'!B193,'ID-09'!B193,'ID-11'!C193,'ID-14'!C193,'ID-18'!B193,'ID-24'!C193,'ID-26'!C193,'ID-29'!C193,'ID-30'!C193,'ID-34'!C193,'ID-36'!B193,'ID-38'!C193,'ID-39'!C193,'ID-40'!C193,'ID-44'!C193,'ID-45'!C193,'ID-57'!C193,'ID-59'!C193)/SQRT('SAMPLE SIZE'!$B$4)</f>
        <v>0.29279521089603144</v>
      </c>
      <c r="D186" s="1">
        <f>STDEV('ID-13'!C193,'ID-14'!D193,'ID-15'!C193,'ID-16'!B193,'ID-18'!C193,'ID-26'!D193,'ID-29'!D193,'ID-30'!D193,'ID-33'!C193,'ID-34'!D193,'ID-36'!C193,'ID-37'!C193,'ID-38'!D193,'ID-39'!D193,'ID-40'!D193,'ID-45'!D193,'ID-59'!D193,'ID-71'!C193)/SQRT('SAMPLE SIZE'!$C$4)</f>
        <v>0.38549198872296914</v>
      </c>
      <c r="E186" s="1">
        <f>STDEV('ID-03'!B193,'ID-09'!C193,'ID-13'!D193,'ID-15'!D193,'ID-16'!C193,'ID-18'!D193,'ID-24'!D193,'ID-29'!E193,'ID-30'!E193,'ID-33'!D193,'ID-34'!E193,'ID-36'!D193,'ID-38'!E193,'ID-39'!E193,'ID-40'!E193,'ID-44'!D193,'ID-45'!E193,'ID-57'!D193,'ID-70'!C193,'ID-71'!D193)/SQRT('SAMPLE SIZE'!$D$4)</f>
        <v>0.30213622708076721</v>
      </c>
      <c r="F186" s="1">
        <f>STDEV('ID-01'!B193,'ID-02'!B193,'ID-03'!C193,'ID-06'!B193,'ID-08'!C193,'ID-09'!D193,'ID-12'!B193,'ID-16'!D193,'ID-18'!E193,'ID-24'!E193,'ID-29'!F193,'ID-33'!E193,'ID-34'!F193,'ID-36'!E193,'ID-38'!F193,'ID-39'!F193,'ID-40'!F193,'ID-45'!F193,'ID-53'!C193,'ID-54'!B193,'ID-57'!E193,'ID-71'!E193)/SQRT('SAMPLE SIZE'!$E$4)</f>
        <v>0.33620696627782826</v>
      </c>
      <c r="G186" s="1">
        <f>STDEV('ID-01'!C193,'ID-02'!C193,'ID-03'!D193,'ID-07'!B193,'ID-08'!D193,'ID-11'!D193,'ID-18'!F193,'ID-24'!F193,'ID-29'!G193,'ID-31'!B193,'ID-33'!F193,'ID-34'!G193,'ID-36'!F193,'ID-39'!G193,'ID-40'!G193,'ID-44'!E193,'ID-45'!G193,'ID-50'!B193,'ID-53'!D193,'ID-54'!C193,'ID-57'!F193,'ID-59'!E193,'ID-70'!D193,'ID-71'!F193)/SQRT('SAMPLE SIZE'!$F$4)</f>
        <v>0.30430986680920713</v>
      </c>
      <c r="H186" s="1">
        <f>STDEV('ID-03'!E193,'ID-11'!E193,'ID-13'!E193,'ID-15'!E193,'ID-16'!E193,'ID-18'!G193,'ID-24'!G193,'ID-29'!H193,'ID-30'!F193,'ID-31'!C193,'ID-33'!G193,'ID-34'!H193,'ID-40'!H193,'ID-44'!F193,'ID-45'!H193,'ID-54'!D193,'ID-57'!G193,'ID-59'!F193,'ID-70'!E193,'ID-71'!G193)/SQRT('SAMPLE SIZE'!$G$4)</f>
        <v>0.26111334680622705</v>
      </c>
      <c r="I186" s="1">
        <f>STDEV('ID-12'!C193,'ID-18'!H193,'ID-24'!H193,'ID-29'!I193,'ID-40'!I193,'ID-44'!G193,'ID-45'!I193,'ID-59'!G193)/SQRT('SAMPLE SIZE'!$H$4)</f>
        <v>0.32853130343155285</v>
      </c>
      <c r="J186" s="1">
        <f>STDEV('ID-31'!D193,'ID-40'!J193,'ID-44'!H193,'ID-45'!J193,'ID-57'!H193)/SQRT('SAMPLE SIZE'!$I$4)</f>
        <v>0.83102400585147951</v>
      </c>
      <c r="K186" s="1">
        <f>STDEV('ID-26'!E193,'ID-31'!E193,'ID-34'!I193,'ID-36'!G193,'ID-40'!K193,'ID-44'!I193,'ID-57'!I193)/SQRT('SAMPLE SIZE'!$J$4)</f>
        <v>0.89077180099631759</v>
      </c>
    </row>
    <row r="187" spans="1:11" x14ac:dyDescent="0.25">
      <c r="A187" s="1">
        <v>22.875</v>
      </c>
      <c r="B187" s="1">
        <f>STDEV('ID-11'!B194,'ID-13'!B194,'ID-14'!B194,'ID-15'!B194,'ID-24'!B194,'ID-26'!B194,'ID-29'!B194,'ID-30'!B194,'ID-32'!B194,'ID-33'!B194,'ID-34'!B194,'ID-37'!B194,'ID-38'!B194,'ID-39'!B194,'ID-40'!B194,'ID-44'!B194,'ID-45'!B194,'ID-53'!B194,'ID-57'!B194,'ID-59'!B194,'ID-70'!B194,'ID-71'!B194)/SQRT('SAMPLE SIZE'!$A$4)</f>
        <v>0.19818787252705422</v>
      </c>
      <c r="C187" s="1">
        <f>STDEV('ID-08'!B194,'ID-09'!B194,'ID-11'!C194,'ID-14'!C194,'ID-18'!B194,'ID-24'!C194,'ID-26'!C194,'ID-29'!C194,'ID-30'!C194,'ID-34'!C194,'ID-36'!B194,'ID-38'!C194,'ID-39'!C194,'ID-40'!C194,'ID-44'!C194,'ID-45'!C194,'ID-57'!C194,'ID-59'!C194)/SQRT('SAMPLE SIZE'!$B$4)</f>
        <v>0.28654997334617527</v>
      </c>
      <c r="D187" s="1">
        <f>STDEV('ID-13'!C194,'ID-14'!D194,'ID-15'!C194,'ID-16'!B194,'ID-18'!C194,'ID-26'!D194,'ID-29'!D194,'ID-30'!D194,'ID-33'!C194,'ID-34'!D194,'ID-36'!C194,'ID-37'!C194,'ID-38'!D194,'ID-39'!D194,'ID-40'!D194,'ID-45'!D194,'ID-59'!D194,'ID-71'!C194)/SQRT('SAMPLE SIZE'!$C$4)</f>
        <v>0.38924828128160066</v>
      </c>
      <c r="E187" s="1">
        <f>STDEV('ID-03'!B194,'ID-09'!C194,'ID-13'!D194,'ID-15'!D194,'ID-16'!C194,'ID-18'!D194,'ID-24'!D194,'ID-29'!E194,'ID-30'!E194,'ID-33'!D194,'ID-34'!E194,'ID-36'!D194,'ID-38'!E194,'ID-39'!E194,'ID-40'!E194,'ID-44'!D194,'ID-45'!E194,'ID-57'!D194,'ID-70'!C194,'ID-71'!D194)/SQRT('SAMPLE SIZE'!$D$4)</f>
        <v>0.30216382842150336</v>
      </c>
      <c r="F187" s="1">
        <f>STDEV('ID-01'!B194,'ID-02'!B194,'ID-03'!C194,'ID-06'!B194,'ID-08'!C194,'ID-09'!D194,'ID-12'!B194,'ID-16'!D194,'ID-18'!E194,'ID-24'!E194,'ID-29'!F194,'ID-33'!E194,'ID-34'!F194,'ID-36'!E194,'ID-38'!F194,'ID-39'!F194,'ID-40'!F194,'ID-45'!F194,'ID-53'!C194,'ID-54'!B194,'ID-57'!E194,'ID-71'!E194)/SQRT('SAMPLE SIZE'!$E$4)</f>
        <v>0.3358749784872968</v>
      </c>
      <c r="G187" s="1">
        <f>STDEV('ID-01'!C194,'ID-02'!C194,'ID-03'!D194,'ID-07'!B194,'ID-08'!D194,'ID-11'!D194,'ID-18'!F194,'ID-24'!F194,'ID-29'!G194,'ID-31'!B194,'ID-33'!F194,'ID-34'!G194,'ID-36'!F194,'ID-39'!G194,'ID-40'!G194,'ID-44'!E194,'ID-45'!G194,'ID-50'!B194,'ID-53'!D194,'ID-54'!C194,'ID-57'!F194,'ID-59'!E194,'ID-70'!D194,'ID-71'!F194)/SQRT('SAMPLE SIZE'!$F$4)</f>
        <v>0.30439615182307433</v>
      </c>
      <c r="H187" s="1">
        <f>STDEV('ID-03'!E194,'ID-11'!E194,'ID-13'!E194,'ID-15'!E194,'ID-16'!E194,'ID-18'!G194,'ID-24'!G194,'ID-29'!H194,'ID-30'!F194,'ID-31'!C194,'ID-33'!G194,'ID-34'!H194,'ID-40'!H194,'ID-44'!F194,'ID-45'!H194,'ID-54'!D194,'ID-57'!G194,'ID-59'!F194,'ID-70'!E194,'ID-71'!G194)/SQRT('SAMPLE SIZE'!$G$4)</f>
        <v>0.26152481149354601</v>
      </c>
      <c r="I187" s="1">
        <f>STDEV('ID-12'!C194,'ID-18'!H194,'ID-24'!H194,'ID-29'!I194,'ID-40'!I194,'ID-44'!G194,'ID-45'!I194,'ID-59'!G194)/SQRT('SAMPLE SIZE'!$H$4)</f>
        <v>0.32874839920897297</v>
      </c>
      <c r="J187" s="1">
        <f>STDEV('ID-31'!D194,'ID-40'!J194,'ID-44'!H194,'ID-45'!J194,'ID-57'!H194)/SQRT('SAMPLE SIZE'!$I$4)</f>
        <v>0.83146338189832703</v>
      </c>
      <c r="K187" s="1">
        <f>STDEV('ID-26'!E194,'ID-31'!E194,'ID-34'!I194,'ID-36'!G194,'ID-40'!K194,'ID-44'!I194,'ID-57'!I194)/SQRT('SAMPLE SIZE'!$J$4)</f>
        <v>0.88222500248394864</v>
      </c>
    </row>
    <row r="188" spans="1:11" x14ac:dyDescent="0.25">
      <c r="A188" s="1">
        <v>23</v>
      </c>
      <c r="B188" s="1">
        <f>STDEV('ID-11'!B195,'ID-13'!B195,'ID-14'!B195,'ID-15'!B195,'ID-24'!B195,'ID-26'!B195,'ID-29'!B195,'ID-30'!B195,'ID-32'!B195,'ID-33'!B195,'ID-34'!B195,'ID-37'!B195,'ID-38'!B195,'ID-39'!B195,'ID-40'!B195,'ID-44'!B195,'ID-45'!B195,'ID-53'!B195,'ID-57'!B195,'ID-59'!B195,'ID-70'!B195,'ID-71'!B195)/SQRT('SAMPLE SIZE'!$A$4)</f>
        <v>0.19638266711443852</v>
      </c>
      <c r="C188" s="1">
        <f>STDEV('ID-08'!B195,'ID-09'!B195,'ID-11'!C195,'ID-14'!C195,'ID-18'!B195,'ID-24'!C195,'ID-26'!C195,'ID-29'!C195,'ID-30'!C195,'ID-34'!C195,'ID-36'!B195,'ID-38'!C195,'ID-39'!C195,'ID-40'!C195,'ID-44'!C195,'ID-45'!C195,'ID-57'!C195,'ID-59'!C195)/SQRT('SAMPLE SIZE'!$B$4)</f>
        <v>0.28119784263044184</v>
      </c>
      <c r="D188" s="1">
        <f>STDEV('ID-13'!C195,'ID-14'!D195,'ID-15'!C195,'ID-16'!B195,'ID-18'!C195,'ID-26'!D195,'ID-29'!D195,'ID-30'!D195,'ID-33'!C195,'ID-34'!D195,'ID-36'!C195,'ID-37'!C195,'ID-38'!D195,'ID-39'!D195,'ID-40'!D195,'ID-45'!D195,'ID-59'!D195,'ID-71'!C195)/SQRT('SAMPLE SIZE'!$C$4)</f>
        <v>0.39173175003590033</v>
      </c>
      <c r="E188" s="1">
        <f>STDEV('ID-03'!B195,'ID-09'!C195,'ID-13'!D195,'ID-15'!D195,'ID-16'!C195,'ID-18'!D195,'ID-24'!D195,'ID-29'!E195,'ID-30'!E195,'ID-33'!D195,'ID-34'!E195,'ID-36'!D195,'ID-38'!E195,'ID-39'!E195,'ID-40'!E195,'ID-44'!D195,'ID-45'!E195,'ID-57'!D195,'ID-70'!C195,'ID-71'!D195)/SQRT('SAMPLE SIZE'!$D$4)</f>
        <v>0.30248229777109442</v>
      </c>
      <c r="F188" s="1">
        <f>STDEV('ID-01'!B195,'ID-02'!B195,'ID-03'!C195,'ID-06'!B195,'ID-08'!C195,'ID-09'!D195,'ID-12'!B195,'ID-16'!D195,'ID-18'!E195,'ID-24'!E195,'ID-29'!F195,'ID-33'!E195,'ID-34'!F195,'ID-36'!E195,'ID-38'!F195,'ID-39'!F195,'ID-40'!F195,'ID-45'!F195,'ID-53'!C195,'ID-54'!B195,'ID-57'!E195,'ID-71'!E195)/SQRT('SAMPLE SIZE'!$E$4)</f>
        <v>0.33567535545480398</v>
      </c>
      <c r="G188" s="1">
        <f>STDEV('ID-01'!C195,'ID-02'!C195,'ID-03'!D195,'ID-07'!B195,'ID-08'!D195,'ID-11'!D195,'ID-18'!F195,'ID-24'!F195,'ID-29'!G195,'ID-31'!B195,'ID-33'!F195,'ID-34'!G195,'ID-36'!F195,'ID-39'!G195,'ID-40'!G195,'ID-44'!E195,'ID-45'!G195,'ID-50'!B195,'ID-53'!D195,'ID-54'!C195,'ID-57'!F195,'ID-59'!E195,'ID-70'!D195,'ID-71'!F195)/SQRT('SAMPLE SIZE'!$F$4)</f>
        <v>0.30876966251379534</v>
      </c>
      <c r="H188" s="1">
        <f>STDEV('ID-03'!E195,'ID-11'!E195,'ID-13'!E195,'ID-15'!E195,'ID-16'!E195,'ID-18'!G195,'ID-24'!G195,'ID-29'!H195,'ID-30'!F195,'ID-31'!C195,'ID-33'!G195,'ID-34'!H195,'ID-40'!H195,'ID-44'!F195,'ID-45'!H195,'ID-54'!D195,'ID-57'!G195,'ID-59'!F195,'ID-70'!E195,'ID-71'!G195)/SQRT('SAMPLE SIZE'!$G$4)</f>
        <v>0.26012471875166132</v>
      </c>
      <c r="I188" s="1">
        <f>STDEV('ID-12'!C195,'ID-18'!H195,'ID-24'!H195,'ID-29'!I195,'ID-40'!I195,'ID-44'!G195,'ID-45'!I195,'ID-59'!G195)/SQRT('SAMPLE SIZE'!$H$4)</f>
        <v>0.33950196209165001</v>
      </c>
      <c r="J188" s="1">
        <f>STDEV('ID-31'!D195,'ID-40'!J195,'ID-44'!H195,'ID-45'!J195,'ID-57'!H195)/SQRT('SAMPLE SIZE'!$I$4)</f>
        <v>0.82649207202714781</v>
      </c>
      <c r="K188" s="1">
        <f>STDEV('ID-26'!E195,'ID-31'!E195,'ID-34'!I195,'ID-36'!G195,'ID-40'!K195,'ID-44'!I195,'ID-57'!I195)/SQRT('SAMPLE SIZE'!$J$4)</f>
        <v>0.88052155013239075</v>
      </c>
    </row>
    <row r="189" spans="1:11" x14ac:dyDescent="0.25">
      <c r="A189" s="1">
        <v>23.125</v>
      </c>
      <c r="B189" s="1">
        <f>STDEV('ID-11'!B196,'ID-13'!B196,'ID-14'!B196,'ID-15'!B196,'ID-24'!B196,'ID-26'!B196,'ID-29'!B196,'ID-30'!B196,'ID-32'!B196,'ID-33'!B196,'ID-34'!B196,'ID-37'!B196,'ID-38'!B196,'ID-39'!B196,'ID-40'!B196,'ID-44'!B196,'ID-45'!B196,'ID-53'!B196,'ID-57'!B196,'ID-59'!B196,'ID-70'!B196,'ID-71'!B196)/SQRT('SAMPLE SIZE'!$A$4)</f>
        <v>0.19833348523929725</v>
      </c>
      <c r="C189" s="1">
        <f>STDEV('ID-08'!B196,'ID-09'!B196,'ID-11'!C196,'ID-14'!C196,'ID-18'!B196,'ID-24'!C196,'ID-26'!C196,'ID-29'!C196,'ID-30'!C196,'ID-34'!C196,'ID-36'!B196,'ID-38'!C196,'ID-39'!C196,'ID-40'!C196,'ID-44'!C196,'ID-45'!C196,'ID-57'!C196,'ID-59'!C196)/SQRT('SAMPLE SIZE'!$B$4)</f>
        <v>0.27768533350373781</v>
      </c>
      <c r="D189" s="1">
        <f>STDEV('ID-13'!C196,'ID-14'!D196,'ID-15'!C196,'ID-16'!B196,'ID-18'!C196,'ID-26'!D196,'ID-29'!D196,'ID-30'!D196,'ID-33'!C196,'ID-34'!D196,'ID-36'!C196,'ID-37'!C196,'ID-38'!D196,'ID-39'!D196,'ID-40'!D196,'ID-45'!D196,'ID-59'!D196,'ID-71'!C196)/SQRT('SAMPLE SIZE'!$C$4)</f>
        <v>0.38498873401327904</v>
      </c>
      <c r="E189" s="1">
        <f>STDEV('ID-03'!B196,'ID-09'!C196,'ID-13'!D196,'ID-15'!D196,'ID-16'!C196,'ID-18'!D196,'ID-24'!D196,'ID-29'!E196,'ID-30'!E196,'ID-33'!D196,'ID-34'!E196,'ID-36'!D196,'ID-38'!E196,'ID-39'!E196,'ID-40'!E196,'ID-44'!D196,'ID-45'!E196,'ID-57'!D196,'ID-70'!C196,'ID-71'!D196)/SQRT('SAMPLE SIZE'!$D$4)</f>
        <v>0.30018974647307606</v>
      </c>
      <c r="F189" s="1">
        <f>STDEV('ID-01'!B196,'ID-02'!B196,'ID-03'!C196,'ID-06'!B196,'ID-08'!C196,'ID-09'!D196,'ID-12'!B196,'ID-16'!D196,'ID-18'!E196,'ID-24'!E196,'ID-29'!F196,'ID-33'!E196,'ID-34'!F196,'ID-36'!E196,'ID-38'!F196,'ID-39'!F196,'ID-40'!F196,'ID-45'!F196,'ID-53'!C196,'ID-54'!B196,'ID-57'!E196,'ID-71'!E196)/SQRT('SAMPLE SIZE'!$E$4)</f>
        <v>0.33507801428673772</v>
      </c>
      <c r="G189" s="1">
        <f>STDEV('ID-01'!C196,'ID-02'!C196,'ID-03'!D196,'ID-07'!B196,'ID-08'!D196,'ID-11'!D196,'ID-18'!F196,'ID-24'!F196,'ID-29'!G196,'ID-31'!B196,'ID-33'!F196,'ID-34'!G196,'ID-36'!F196,'ID-39'!G196,'ID-40'!G196,'ID-44'!E196,'ID-45'!G196,'ID-50'!B196,'ID-53'!D196,'ID-54'!C196,'ID-57'!F196,'ID-59'!E196,'ID-70'!D196,'ID-71'!F196)/SQRT('SAMPLE SIZE'!$F$4)</f>
        <v>0.30842307469260716</v>
      </c>
      <c r="H189" s="1">
        <f>STDEV('ID-03'!E196,'ID-11'!E196,'ID-13'!E196,'ID-15'!E196,'ID-16'!E196,'ID-18'!G196,'ID-24'!G196,'ID-29'!H196,'ID-30'!F196,'ID-31'!C196,'ID-33'!G196,'ID-34'!H196,'ID-40'!H196,'ID-44'!F196,'ID-45'!H196,'ID-54'!D196,'ID-57'!G196,'ID-59'!F196,'ID-70'!E196,'ID-71'!G196)/SQRT('SAMPLE SIZE'!$G$4)</f>
        <v>0.26029085838433164</v>
      </c>
      <c r="I189" s="1">
        <f>STDEV('ID-12'!C196,'ID-18'!H196,'ID-24'!H196,'ID-29'!I196,'ID-40'!I196,'ID-44'!G196,'ID-45'!I196,'ID-59'!G196)/SQRT('SAMPLE SIZE'!$H$4)</f>
        <v>0.34266637123194482</v>
      </c>
      <c r="J189" s="1">
        <f>STDEV('ID-31'!D196,'ID-40'!J196,'ID-44'!H196,'ID-45'!J196,'ID-57'!H196)/SQRT('SAMPLE SIZE'!$I$4)</f>
        <v>0.81782274967595092</v>
      </c>
      <c r="K189" s="1">
        <f>STDEV('ID-26'!E196,'ID-31'!E196,'ID-34'!I196,'ID-36'!G196,'ID-40'!K196,'ID-44'!I196,'ID-57'!I196)/SQRT('SAMPLE SIZE'!$J$4)</f>
        <v>0.87691498278592162</v>
      </c>
    </row>
    <row r="190" spans="1:11" x14ac:dyDescent="0.25">
      <c r="A190" s="1">
        <v>23.25</v>
      </c>
      <c r="B190" s="1">
        <f>STDEV('ID-11'!B197,'ID-13'!B197,'ID-14'!B197,'ID-15'!B197,'ID-24'!B197,'ID-26'!B197,'ID-29'!B197,'ID-30'!B197,'ID-32'!B197,'ID-33'!B197,'ID-34'!B197,'ID-37'!B197,'ID-38'!B197,'ID-39'!B197,'ID-40'!B197,'ID-44'!B197,'ID-45'!B197,'ID-53'!B197,'ID-57'!B197,'ID-59'!B197,'ID-70'!B197,'ID-71'!B197)/SQRT('SAMPLE SIZE'!$A$4)</f>
        <v>0.19740559142697178</v>
      </c>
      <c r="C190" s="1">
        <f>STDEV('ID-08'!B197,'ID-09'!B197,'ID-11'!C197,'ID-14'!C197,'ID-18'!B197,'ID-24'!C197,'ID-26'!C197,'ID-29'!C197,'ID-30'!C197,'ID-34'!C197,'ID-36'!B197,'ID-38'!C197,'ID-39'!C197,'ID-40'!C197,'ID-44'!C197,'ID-45'!C197,'ID-57'!C197,'ID-59'!C197)/SQRT('SAMPLE SIZE'!$B$4)</f>
        <v>0.27660816705307217</v>
      </c>
      <c r="D190" s="1">
        <f>STDEV('ID-13'!C197,'ID-14'!D197,'ID-15'!C197,'ID-16'!B197,'ID-18'!C197,'ID-26'!D197,'ID-29'!D197,'ID-30'!D197,'ID-33'!C197,'ID-34'!D197,'ID-36'!C197,'ID-37'!C197,'ID-38'!D197,'ID-39'!D197,'ID-40'!D197,'ID-45'!D197,'ID-59'!D197,'ID-71'!C197)/SQRT('SAMPLE SIZE'!$C$4)</f>
        <v>0.38814890899420207</v>
      </c>
      <c r="E190" s="1">
        <f>STDEV('ID-03'!B197,'ID-09'!C197,'ID-13'!D197,'ID-15'!D197,'ID-16'!C197,'ID-18'!D197,'ID-24'!D197,'ID-29'!E197,'ID-30'!E197,'ID-33'!D197,'ID-34'!E197,'ID-36'!D197,'ID-38'!E197,'ID-39'!E197,'ID-40'!E197,'ID-44'!D197,'ID-45'!E197,'ID-57'!D197,'ID-70'!C197,'ID-71'!D197)/SQRT('SAMPLE SIZE'!$D$4)</f>
        <v>0.29988635304386746</v>
      </c>
      <c r="F190" s="1">
        <f>STDEV('ID-01'!B197,'ID-02'!B197,'ID-03'!C197,'ID-06'!B197,'ID-08'!C197,'ID-09'!D197,'ID-12'!B197,'ID-16'!D197,'ID-18'!E197,'ID-24'!E197,'ID-29'!F197,'ID-33'!E197,'ID-34'!F197,'ID-36'!E197,'ID-38'!F197,'ID-39'!F197,'ID-40'!F197,'ID-45'!F197,'ID-53'!C197,'ID-54'!B197,'ID-57'!E197,'ID-71'!E197)/SQRT('SAMPLE SIZE'!$E$4)</f>
        <v>0.33542948935763511</v>
      </c>
      <c r="G190" s="1">
        <f>STDEV('ID-01'!C197,'ID-02'!C197,'ID-03'!D197,'ID-07'!B197,'ID-08'!D197,'ID-11'!D197,'ID-18'!F197,'ID-24'!F197,'ID-29'!G197,'ID-31'!B197,'ID-33'!F197,'ID-34'!G197,'ID-36'!F197,'ID-39'!G197,'ID-40'!G197,'ID-44'!E197,'ID-45'!G197,'ID-50'!B197,'ID-53'!D197,'ID-54'!C197,'ID-57'!F197,'ID-59'!E197,'ID-70'!D197,'ID-71'!F197)/SQRT('SAMPLE SIZE'!$F$4)</f>
        <v>0.30895165334524405</v>
      </c>
      <c r="H190" s="1">
        <f>STDEV('ID-03'!E197,'ID-11'!E197,'ID-13'!E197,'ID-15'!E197,'ID-16'!E197,'ID-18'!G197,'ID-24'!G197,'ID-29'!H197,'ID-30'!F197,'ID-31'!C197,'ID-33'!G197,'ID-34'!H197,'ID-40'!H197,'ID-44'!F197,'ID-45'!H197,'ID-54'!D197,'ID-57'!G197,'ID-59'!F197,'ID-70'!E197,'ID-71'!G197)/SQRT('SAMPLE SIZE'!$G$4)</f>
        <v>0.26019172966369891</v>
      </c>
      <c r="I190" s="1">
        <f>STDEV('ID-12'!C197,'ID-18'!H197,'ID-24'!H197,'ID-29'!I197,'ID-40'!I197,'ID-44'!G197,'ID-45'!I197,'ID-59'!G197)/SQRT('SAMPLE SIZE'!$H$4)</f>
        <v>0.35108468843851071</v>
      </c>
      <c r="J190" s="1">
        <f>STDEV('ID-31'!D197,'ID-40'!J197,'ID-44'!H197,'ID-45'!J197,'ID-57'!H197)/SQRT('SAMPLE SIZE'!$I$4)</f>
        <v>0.82611758536239654</v>
      </c>
      <c r="K190" s="1">
        <f>STDEV('ID-26'!E197,'ID-31'!E197,'ID-34'!I197,'ID-36'!G197,'ID-40'!K197,'ID-44'!I197,'ID-57'!I197)/SQRT('SAMPLE SIZE'!$J$4)</f>
        <v>0.88167985159546636</v>
      </c>
    </row>
    <row r="191" spans="1:11" x14ac:dyDescent="0.25">
      <c r="A191" s="1">
        <v>23.375</v>
      </c>
      <c r="B191" s="1">
        <f>STDEV('ID-11'!B198,'ID-13'!B198,'ID-14'!B198,'ID-15'!B198,'ID-24'!B198,'ID-26'!B198,'ID-29'!B198,'ID-30'!B198,'ID-32'!B198,'ID-33'!B198,'ID-34'!B198,'ID-37'!B198,'ID-38'!B198,'ID-39'!B198,'ID-40'!B198,'ID-44'!B198,'ID-45'!B198,'ID-53'!B198,'ID-57'!B198,'ID-59'!B198,'ID-70'!B198,'ID-71'!B198)/SQRT('SAMPLE SIZE'!$A$4)</f>
        <v>0.19650611560747461</v>
      </c>
      <c r="C191" s="1">
        <f>STDEV('ID-08'!B198,'ID-09'!B198,'ID-11'!C198,'ID-14'!C198,'ID-18'!B198,'ID-24'!C198,'ID-26'!C198,'ID-29'!C198,'ID-30'!C198,'ID-34'!C198,'ID-36'!B198,'ID-38'!C198,'ID-39'!C198,'ID-40'!C198,'ID-44'!C198,'ID-45'!C198,'ID-57'!C198,'ID-59'!C198)/SQRT('SAMPLE SIZE'!$B$4)</f>
        <v>0.28049953615691914</v>
      </c>
      <c r="D191" s="1">
        <f>STDEV('ID-13'!C198,'ID-14'!D198,'ID-15'!C198,'ID-16'!B198,'ID-18'!C198,'ID-26'!D198,'ID-29'!D198,'ID-30'!D198,'ID-33'!C198,'ID-34'!D198,'ID-36'!C198,'ID-37'!C198,'ID-38'!D198,'ID-39'!D198,'ID-40'!D198,'ID-45'!D198,'ID-59'!D198,'ID-71'!C198)/SQRT('SAMPLE SIZE'!$C$4)</f>
        <v>0.38186007699849822</v>
      </c>
      <c r="E191" s="1">
        <f>STDEV('ID-03'!B198,'ID-09'!C198,'ID-13'!D198,'ID-15'!D198,'ID-16'!C198,'ID-18'!D198,'ID-24'!D198,'ID-29'!E198,'ID-30'!E198,'ID-33'!D198,'ID-34'!E198,'ID-36'!D198,'ID-38'!E198,'ID-39'!E198,'ID-40'!E198,'ID-44'!D198,'ID-45'!E198,'ID-57'!D198,'ID-70'!C198,'ID-71'!D198)/SQRT('SAMPLE SIZE'!$D$4)</f>
        <v>0.29823446144569488</v>
      </c>
      <c r="F191" s="1">
        <f>STDEV('ID-01'!B198,'ID-02'!B198,'ID-03'!C198,'ID-06'!B198,'ID-08'!C198,'ID-09'!D198,'ID-12'!B198,'ID-16'!D198,'ID-18'!E198,'ID-24'!E198,'ID-29'!F198,'ID-33'!E198,'ID-34'!F198,'ID-36'!E198,'ID-38'!F198,'ID-39'!F198,'ID-40'!F198,'ID-45'!F198,'ID-53'!C198,'ID-54'!B198,'ID-57'!E198,'ID-71'!E198)/SQRT('SAMPLE SIZE'!$E$4)</f>
        <v>0.33465677132342592</v>
      </c>
      <c r="G191" s="1">
        <f>STDEV('ID-01'!C198,'ID-02'!C198,'ID-03'!D198,'ID-07'!B198,'ID-08'!D198,'ID-11'!D198,'ID-18'!F198,'ID-24'!F198,'ID-29'!G198,'ID-31'!B198,'ID-33'!F198,'ID-34'!G198,'ID-36'!F198,'ID-39'!G198,'ID-40'!G198,'ID-44'!E198,'ID-45'!G198,'ID-50'!B198,'ID-53'!D198,'ID-54'!C198,'ID-57'!F198,'ID-59'!E198,'ID-70'!D198,'ID-71'!F198)/SQRT('SAMPLE SIZE'!$F$4)</f>
        <v>0.30901333598758585</v>
      </c>
      <c r="H191" s="1">
        <f>STDEV('ID-03'!E198,'ID-11'!E198,'ID-13'!E198,'ID-15'!E198,'ID-16'!E198,'ID-18'!G198,'ID-24'!G198,'ID-29'!H198,'ID-30'!F198,'ID-31'!C198,'ID-33'!G198,'ID-34'!H198,'ID-40'!H198,'ID-44'!F198,'ID-45'!H198,'ID-54'!D198,'ID-57'!G198,'ID-59'!F198,'ID-70'!E198,'ID-71'!G198)/SQRT('SAMPLE SIZE'!$G$4)</f>
        <v>0.26037802305895019</v>
      </c>
      <c r="I191" s="1">
        <f>STDEV('ID-12'!C198,'ID-18'!H198,'ID-24'!H198,'ID-29'!I198,'ID-40'!I198,'ID-44'!G198,'ID-45'!I198,'ID-59'!G198)/SQRT('SAMPLE SIZE'!$H$4)</f>
        <v>0.35642404944348349</v>
      </c>
      <c r="J191" s="1">
        <f>STDEV('ID-31'!D198,'ID-40'!J198,'ID-44'!H198,'ID-45'!J198,'ID-57'!H198)/SQRT('SAMPLE SIZE'!$I$4)</f>
        <v>0.82608368170514757</v>
      </c>
      <c r="K191" s="1">
        <f>STDEV('ID-26'!E198,'ID-31'!E198,'ID-34'!I198,'ID-36'!G198,'ID-40'!K198,'ID-44'!I198,'ID-57'!I198)/SQRT('SAMPLE SIZE'!$J$4)</f>
        <v>0.88226407341297042</v>
      </c>
    </row>
    <row r="192" spans="1:11" x14ac:dyDescent="0.25">
      <c r="A192" s="1">
        <v>23.5</v>
      </c>
      <c r="B192" s="1">
        <f>STDEV('ID-11'!B199,'ID-13'!B199,'ID-14'!B199,'ID-15'!B199,'ID-24'!B199,'ID-26'!B199,'ID-29'!B199,'ID-30'!B199,'ID-32'!B199,'ID-33'!B199,'ID-34'!B199,'ID-37'!B199,'ID-38'!B199,'ID-39'!B199,'ID-40'!B199,'ID-44'!B199,'ID-45'!B199,'ID-53'!B199,'ID-57'!B199,'ID-59'!B199,'ID-70'!B199,'ID-71'!B199)/SQRT('SAMPLE SIZE'!$A$4)</f>
        <v>0.19734458630808999</v>
      </c>
      <c r="C192" s="1">
        <f>STDEV('ID-08'!B199,'ID-09'!B199,'ID-11'!C199,'ID-14'!C199,'ID-18'!B199,'ID-24'!C199,'ID-26'!C199,'ID-29'!C199,'ID-30'!C199,'ID-34'!C199,'ID-36'!B199,'ID-38'!C199,'ID-39'!C199,'ID-40'!C199,'ID-44'!C199,'ID-45'!C199,'ID-57'!C199,'ID-59'!C199)/SQRT('SAMPLE SIZE'!$B$4)</f>
        <v>0.28770600556587572</v>
      </c>
      <c r="D192" s="1">
        <f>STDEV('ID-13'!C199,'ID-14'!D199,'ID-15'!C199,'ID-16'!B199,'ID-18'!C199,'ID-26'!D199,'ID-29'!D199,'ID-30'!D199,'ID-33'!C199,'ID-34'!D199,'ID-36'!C199,'ID-37'!C199,'ID-38'!D199,'ID-39'!D199,'ID-40'!D199,'ID-45'!D199,'ID-59'!D199,'ID-71'!C199)/SQRT('SAMPLE SIZE'!$C$4)</f>
        <v>0.37840788219206872</v>
      </c>
      <c r="E192" s="1">
        <f>STDEV('ID-03'!B199,'ID-09'!C199,'ID-13'!D199,'ID-15'!D199,'ID-16'!C199,'ID-18'!D199,'ID-24'!D199,'ID-29'!E199,'ID-30'!E199,'ID-33'!D199,'ID-34'!E199,'ID-36'!D199,'ID-38'!E199,'ID-39'!E199,'ID-40'!E199,'ID-44'!D199,'ID-45'!E199,'ID-57'!D199,'ID-70'!C199,'ID-71'!D199)/SQRT('SAMPLE SIZE'!$D$4)</f>
        <v>0.29984123189549516</v>
      </c>
      <c r="F192" s="1">
        <f>STDEV('ID-01'!B199,'ID-02'!B199,'ID-03'!C199,'ID-06'!B199,'ID-08'!C199,'ID-09'!D199,'ID-12'!B199,'ID-16'!D199,'ID-18'!E199,'ID-24'!E199,'ID-29'!F199,'ID-33'!E199,'ID-34'!F199,'ID-36'!E199,'ID-38'!F199,'ID-39'!F199,'ID-40'!F199,'ID-45'!F199,'ID-53'!C199,'ID-54'!B199,'ID-57'!E199,'ID-71'!E199)/SQRT('SAMPLE SIZE'!$E$4)</f>
        <v>0.33494347830079646</v>
      </c>
      <c r="G192" s="1">
        <f>STDEV('ID-01'!C199,'ID-02'!C199,'ID-03'!D199,'ID-07'!B199,'ID-08'!D199,'ID-11'!D199,'ID-18'!F199,'ID-24'!F199,'ID-29'!G199,'ID-31'!B199,'ID-33'!F199,'ID-34'!G199,'ID-36'!F199,'ID-39'!G199,'ID-40'!G199,'ID-44'!E199,'ID-45'!G199,'ID-50'!B199,'ID-53'!D199,'ID-54'!C199,'ID-57'!F199,'ID-59'!E199,'ID-70'!D199,'ID-71'!F199)/SQRT('SAMPLE SIZE'!$F$4)</f>
        <v>0.30863787665779485</v>
      </c>
      <c r="H192" s="1">
        <f>STDEV('ID-03'!E199,'ID-11'!E199,'ID-13'!E199,'ID-15'!E199,'ID-16'!E199,'ID-18'!G199,'ID-24'!G199,'ID-29'!H199,'ID-30'!F199,'ID-31'!C199,'ID-33'!G199,'ID-34'!H199,'ID-40'!H199,'ID-44'!F199,'ID-45'!H199,'ID-54'!D199,'ID-57'!G199,'ID-59'!F199,'ID-70'!E199,'ID-71'!G199)/SQRT('SAMPLE SIZE'!$G$4)</f>
        <v>0.2616797421827628</v>
      </c>
      <c r="I192" s="1">
        <f>STDEV('ID-12'!C199,'ID-18'!H199,'ID-24'!H199,'ID-29'!I199,'ID-40'!I199,'ID-44'!G199,'ID-45'!I199,'ID-59'!G199)/SQRT('SAMPLE SIZE'!$H$4)</f>
        <v>0.35924689002353538</v>
      </c>
      <c r="J192" s="1">
        <f>STDEV('ID-31'!D199,'ID-40'!J199,'ID-44'!H199,'ID-45'!J199,'ID-57'!H199)/SQRT('SAMPLE SIZE'!$I$4)</f>
        <v>0.82388525758583375</v>
      </c>
      <c r="K192" s="1">
        <f>STDEV('ID-26'!E199,'ID-31'!E199,'ID-34'!I199,'ID-36'!G199,'ID-40'!K199,'ID-44'!I199,'ID-57'!I199)/SQRT('SAMPLE SIZE'!$J$4)</f>
        <v>0.8825498537221641</v>
      </c>
    </row>
    <row r="193" spans="1:11" x14ac:dyDescent="0.25">
      <c r="A193" s="1">
        <v>23.625</v>
      </c>
      <c r="B193" s="1">
        <f>STDEV('ID-11'!B200,'ID-13'!B200,'ID-14'!B200,'ID-15'!B200,'ID-24'!B200,'ID-26'!B200,'ID-29'!B200,'ID-30'!B200,'ID-32'!B200,'ID-33'!B200,'ID-34'!B200,'ID-37'!B200,'ID-38'!B200,'ID-39'!B200,'ID-40'!B200,'ID-44'!B200,'ID-45'!B200,'ID-53'!B200,'ID-57'!B200,'ID-59'!B200,'ID-70'!B200,'ID-71'!B200)/SQRT('SAMPLE SIZE'!$A$4)</f>
        <v>0.19608922722642327</v>
      </c>
      <c r="C193" s="1">
        <f>STDEV('ID-08'!B200,'ID-09'!B200,'ID-11'!C200,'ID-14'!C200,'ID-18'!B200,'ID-24'!C200,'ID-26'!C200,'ID-29'!C200,'ID-30'!C200,'ID-34'!C200,'ID-36'!B200,'ID-38'!C200,'ID-39'!C200,'ID-40'!C200,'ID-44'!C200,'ID-45'!C200,'ID-57'!C200,'ID-59'!C200)/SQRT('SAMPLE SIZE'!$B$4)</f>
        <v>0.28949261567110052</v>
      </c>
      <c r="D193" s="1">
        <f>STDEV('ID-13'!C200,'ID-14'!D200,'ID-15'!C200,'ID-16'!B200,'ID-18'!C200,'ID-26'!D200,'ID-29'!D200,'ID-30'!D200,'ID-33'!C200,'ID-34'!D200,'ID-36'!C200,'ID-37'!C200,'ID-38'!D200,'ID-39'!D200,'ID-40'!D200,'ID-45'!D200,'ID-59'!D200,'ID-71'!C200)/SQRT('SAMPLE SIZE'!$C$4)</f>
        <v>0.37441928529377383</v>
      </c>
      <c r="E193" s="1">
        <f>STDEV('ID-03'!B200,'ID-09'!C200,'ID-13'!D200,'ID-15'!D200,'ID-16'!C200,'ID-18'!D200,'ID-24'!D200,'ID-29'!E200,'ID-30'!E200,'ID-33'!D200,'ID-34'!E200,'ID-36'!D200,'ID-38'!E200,'ID-39'!E200,'ID-40'!E200,'ID-44'!D200,'ID-45'!E200,'ID-57'!D200,'ID-70'!C200,'ID-71'!D200)/SQRT('SAMPLE SIZE'!$D$4)</f>
        <v>0.30294046785952927</v>
      </c>
      <c r="F193" s="1">
        <f>STDEV('ID-01'!B200,'ID-02'!B200,'ID-03'!C200,'ID-06'!B200,'ID-08'!C200,'ID-09'!D200,'ID-12'!B200,'ID-16'!D200,'ID-18'!E200,'ID-24'!E200,'ID-29'!F200,'ID-33'!E200,'ID-34'!F200,'ID-36'!E200,'ID-38'!F200,'ID-39'!F200,'ID-40'!F200,'ID-45'!F200,'ID-53'!C200,'ID-54'!B200,'ID-57'!E200,'ID-71'!E200)/SQRT('SAMPLE SIZE'!$E$4)</f>
        <v>0.33429584775583798</v>
      </c>
      <c r="G193" s="1">
        <f>STDEV('ID-01'!C200,'ID-02'!C200,'ID-03'!D200,'ID-07'!B200,'ID-08'!D200,'ID-11'!D200,'ID-18'!F200,'ID-24'!F200,'ID-29'!G200,'ID-31'!B200,'ID-33'!F200,'ID-34'!G200,'ID-36'!F200,'ID-39'!G200,'ID-40'!G200,'ID-44'!E200,'ID-45'!G200,'ID-50'!B200,'ID-53'!D200,'ID-54'!C200,'ID-57'!F200,'ID-59'!E200,'ID-70'!D200,'ID-71'!F200)/SQRT('SAMPLE SIZE'!$F$4)</f>
        <v>0.30856332696874117</v>
      </c>
      <c r="H193" s="1">
        <f>STDEV('ID-03'!E200,'ID-11'!E200,'ID-13'!E200,'ID-15'!E200,'ID-16'!E200,'ID-18'!G200,'ID-24'!G200,'ID-29'!H200,'ID-30'!F200,'ID-31'!C200,'ID-33'!G200,'ID-34'!H200,'ID-40'!H200,'ID-44'!F200,'ID-45'!H200,'ID-54'!D200,'ID-57'!G200,'ID-59'!F200,'ID-70'!E200,'ID-71'!G200)/SQRT('SAMPLE SIZE'!$G$4)</f>
        <v>0.26251899194647488</v>
      </c>
      <c r="I193" s="1">
        <f>STDEV('ID-12'!C200,'ID-18'!H200,'ID-24'!H200,'ID-29'!I200,'ID-40'!I200,'ID-44'!G200,'ID-45'!I200,'ID-59'!G200)/SQRT('SAMPLE SIZE'!$H$4)</f>
        <v>0.36015635025262682</v>
      </c>
      <c r="J193" s="1">
        <f>STDEV('ID-31'!D200,'ID-40'!J200,'ID-44'!H200,'ID-45'!J200,'ID-57'!H200)/SQRT('SAMPLE SIZE'!$I$4)</f>
        <v>0.84555777252796038</v>
      </c>
      <c r="K193" s="1">
        <f>STDEV('ID-26'!E200,'ID-31'!E200,'ID-34'!I200,'ID-36'!G200,'ID-40'!K200,'ID-44'!I200,'ID-57'!I200)/SQRT('SAMPLE SIZE'!$J$4)</f>
        <v>0.88436331162396065</v>
      </c>
    </row>
    <row r="194" spans="1:11" x14ac:dyDescent="0.25">
      <c r="A194" s="1">
        <v>23.75</v>
      </c>
      <c r="B194" s="1">
        <f>STDEV('ID-11'!B201,'ID-13'!B201,'ID-14'!B201,'ID-15'!B201,'ID-24'!B201,'ID-26'!B201,'ID-29'!B201,'ID-30'!B201,'ID-32'!B201,'ID-33'!B201,'ID-34'!B201,'ID-37'!B201,'ID-38'!B201,'ID-39'!B201,'ID-40'!B201,'ID-44'!B201,'ID-45'!B201,'ID-53'!B201,'ID-57'!B201,'ID-59'!B201,'ID-70'!B201,'ID-71'!B201)/SQRT('SAMPLE SIZE'!$A$4)</f>
        <v>0.19448033152571031</v>
      </c>
      <c r="C194" s="1">
        <f>STDEV('ID-08'!B201,'ID-09'!B201,'ID-11'!C201,'ID-14'!C201,'ID-18'!B201,'ID-24'!C201,'ID-26'!C201,'ID-29'!C201,'ID-30'!C201,'ID-34'!C201,'ID-36'!B201,'ID-38'!C201,'ID-39'!C201,'ID-40'!C201,'ID-44'!C201,'ID-45'!C201,'ID-57'!C201,'ID-59'!C201)/SQRT('SAMPLE SIZE'!$B$4)</f>
        <v>0.29111039949472928</v>
      </c>
      <c r="D194" s="1">
        <f>STDEV('ID-13'!C201,'ID-14'!D201,'ID-15'!C201,'ID-16'!B201,'ID-18'!C201,'ID-26'!D201,'ID-29'!D201,'ID-30'!D201,'ID-33'!C201,'ID-34'!D201,'ID-36'!C201,'ID-37'!C201,'ID-38'!D201,'ID-39'!D201,'ID-40'!D201,'ID-45'!D201,'ID-59'!D201,'ID-71'!C201)/SQRT('SAMPLE SIZE'!$C$4)</f>
        <v>0.372911873506936</v>
      </c>
      <c r="E194" s="1">
        <f>STDEV('ID-03'!B201,'ID-09'!C201,'ID-13'!D201,'ID-15'!D201,'ID-16'!C201,'ID-18'!D201,'ID-24'!D201,'ID-29'!E201,'ID-30'!E201,'ID-33'!D201,'ID-34'!E201,'ID-36'!D201,'ID-38'!E201,'ID-39'!E201,'ID-40'!E201,'ID-44'!D201,'ID-45'!E201,'ID-57'!D201,'ID-70'!C201,'ID-71'!D201)/SQRT('SAMPLE SIZE'!$D$4)</f>
        <v>0.30547243910714056</v>
      </c>
      <c r="F194" s="1">
        <f>STDEV('ID-01'!B201,'ID-02'!B201,'ID-03'!C201,'ID-06'!B201,'ID-08'!C201,'ID-09'!D201,'ID-12'!B201,'ID-16'!D201,'ID-18'!E201,'ID-24'!E201,'ID-29'!F201,'ID-33'!E201,'ID-34'!F201,'ID-36'!E201,'ID-38'!F201,'ID-39'!F201,'ID-40'!F201,'ID-45'!F201,'ID-53'!C201,'ID-54'!B201,'ID-57'!E201,'ID-71'!E201)/SQRT('SAMPLE SIZE'!$E$4)</f>
        <v>0.33770917277119639</v>
      </c>
      <c r="G194" s="1">
        <f>STDEV('ID-01'!C201,'ID-02'!C201,'ID-03'!D201,'ID-07'!B201,'ID-08'!D201,'ID-11'!D201,'ID-18'!F201,'ID-24'!F201,'ID-29'!G201,'ID-31'!B201,'ID-33'!F201,'ID-34'!G201,'ID-36'!F201,'ID-39'!G201,'ID-40'!G201,'ID-44'!E201,'ID-45'!G201,'ID-50'!B201,'ID-53'!D201,'ID-54'!C201,'ID-57'!F201,'ID-59'!E201,'ID-70'!D201,'ID-71'!F201)/SQRT('SAMPLE SIZE'!$F$4)</f>
        <v>0.31025936095833595</v>
      </c>
      <c r="H194" s="1">
        <f>STDEV('ID-03'!E201,'ID-11'!E201,'ID-13'!E201,'ID-15'!E201,'ID-16'!E201,'ID-18'!G201,'ID-24'!G201,'ID-29'!H201,'ID-30'!F201,'ID-31'!C201,'ID-33'!G201,'ID-34'!H201,'ID-40'!H201,'ID-44'!F201,'ID-45'!H201,'ID-54'!D201,'ID-57'!G201,'ID-59'!F201,'ID-70'!E201,'ID-71'!G201)/SQRT('SAMPLE SIZE'!$G$4)</f>
        <v>0.26246214068840851</v>
      </c>
      <c r="I194" s="1">
        <f>STDEV('ID-12'!C201,'ID-18'!H201,'ID-24'!H201,'ID-29'!I201,'ID-40'!I201,'ID-44'!G201,'ID-45'!I201,'ID-59'!G201)/SQRT('SAMPLE SIZE'!$H$4)</f>
        <v>0.35606358508266284</v>
      </c>
      <c r="J194" s="1">
        <f>STDEV('ID-31'!D201,'ID-40'!J201,'ID-44'!H201,'ID-45'!J201,'ID-57'!H201)/SQRT('SAMPLE SIZE'!$I$4)</f>
        <v>0.83761304756429</v>
      </c>
      <c r="K194" s="1">
        <f>STDEV('ID-26'!E201,'ID-31'!E201,'ID-34'!I201,'ID-36'!G201,'ID-40'!K201,'ID-44'!I201,'ID-57'!I201)/SQRT('SAMPLE SIZE'!$J$4)</f>
        <v>0.87332639318866434</v>
      </c>
    </row>
    <row r="195" spans="1:11" x14ac:dyDescent="0.25">
      <c r="A195" s="1">
        <v>23.875</v>
      </c>
      <c r="B195" s="1">
        <f>STDEV('ID-11'!B202,'ID-13'!B202,'ID-14'!B202,'ID-15'!B202,'ID-24'!B202,'ID-26'!B202,'ID-29'!B202,'ID-30'!B202,'ID-32'!B202,'ID-33'!B202,'ID-34'!B202,'ID-37'!B202,'ID-38'!B202,'ID-39'!B202,'ID-40'!B202,'ID-44'!B202,'ID-45'!B202,'ID-53'!B202,'ID-57'!B202,'ID-59'!B202,'ID-70'!B202,'ID-71'!B202)/SQRT('SAMPLE SIZE'!$A$4)</f>
        <v>0.19490819095729972</v>
      </c>
      <c r="C195" s="1">
        <f>STDEV('ID-08'!B202,'ID-09'!B202,'ID-11'!C202,'ID-14'!C202,'ID-18'!B202,'ID-24'!C202,'ID-26'!C202,'ID-29'!C202,'ID-30'!C202,'ID-34'!C202,'ID-36'!B202,'ID-38'!C202,'ID-39'!C202,'ID-40'!C202,'ID-44'!C202,'ID-45'!C202,'ID-57'!C202,'ID-59'!C202)/SQRT('SAMPLE SIZE'!$B$4)</f>
        <v>0.29184208608561735</v>
      </c>
      <c r="D195" s="1">
        <f>STDEV('ID-13'!C202,'ID-14'!D202,'ID-15'!C202,'ID-16'!B202,'ID-18'!C202,'ID-26'!D202,'ID-29'!D202,'ID-30'!D202,'ID-33'!C202,'ID-34'!D202,'ID-36'!C202,'ID-37'!C202,'ID-38'!D202,'ID-39'!D202,'ID-40'!D202,'ID-45'!D202,'ID-59'!D202,'ID-71'!C202)/SQRT('SAMPLE SIZE'!$C$4)</f>
        <v>0.36879209832895926</v>
      </c>
      <c r="E195" s="1">
        <f>STDEV('ID-03'!B202,'ID-09'!C202,'ID-13'!D202,'ID-15'!D202,'ID-16'!C202,'ID-18'!D202,'ID-24'!D202,'ID-29'!E202,'ID-30'!E202,'ID-33'!D202,'ID-34'!E202,'ID-36'!D202,'ID-38'!E202,'ID-39'!E202,'ID-40'!E202,'ID-44'!D202,'ID-45'!E202,'ID-57'!D202,'ID-70'!C202,'ID-71'!D202)/SQRT('SAMPLE SIZE'!$D$4)</f>
        <v>0.30863329427623459</v>
      </c>
      <c r="F195" s="1">
        <f>STDEV('ID-01'!B202,'ID-02'!B202,'ID-03'!C202,'ID-06'!B202,'ID-08'!C202,'ID-09'!D202,'ID-12'!B202,'ID-16'!D202,'ID-18'!E202,'ID-24'!E202,'ID-29'!F202,'ID-33'!E202,'ID-34'!F202,'ID-36'!E202,'ID-38'!F202,'ID-39'!F202,'ID-40'!F202,'ID-45'!F202,'ID-53'!C202,'ID-54'!B202,'ID-57'!E202,'ID-71'!E202)/SQRT('SAMPLE SIZE'!$E$4)</f>
        <v>0.33935492958102831</v>
      </c>
      <c r="G195" s="1">
        <f>STDEV('ID-01'!C202,'ID-02'!C202,'ID-03'!D202,'ID-07'!B202,'ID-08'!D202,'ID-11'!D202,'ID-18'!F202,'ID-24'!F202,'ID-29'!G202,'ID-31'!B202,'ID-33'!F202,'ID-34'!G202,'ID-36'!F202,'ID-39'!G202,'ID-40'!G202,'ID-44'!E202,'ID-45'!G202,'ID-50'!B202,'ID-53'!D202,'ID-54'!C202,'ID-57'!F202,'ID-59'!E202,'ID-70'!D202,'ID-71'!F202)/SQRT('SAMPLE SIZE'!$F$4)</f>
        <v>0.31041471876119903</v>
      </c>
      <c r="H195" s="1">
        <f>STDEV('ID-03'!E202,'ID-11'!E202,'ID-13'!E202,'ID-15'!E202,'ID-16'!E202,'ID-18'!G202,'ID-24'!G202,'ID-29'!H202,'ID-30'!F202,'ID-31'!C202,'ID-33'!G202,'ID-34'!H202,'ID-40'!H202,'ID-44'!F202,'ID-45'!H202,'ID-54'!D202,'ID-57'!G202,'ID-59'!F202,'ID-70'!E202,'ID-71'!G202)/SQRT('SAMPLE SIZE'!$G$4)</f>
        <v>0.2624796260955678</v>
      </c>
      <c r="I195" s="1">
        <f>STDEV('ID-12'!C202,'ID-18'!H202,'ID-24'!H202,'ID-29'!I202,'ID-40'!I202,'ID-44'!G202,'ID-45'!I202,'ID-59'!G202)/SQRT('SAMPLE SIZE'!$H$4)</f>
        <v>0.35576448034381486</v>
      </c>
      <c r="J195" s="1">
        <f>STDEV('ID-31'!D202,'ID-40'!J202,'ID-44'!H202,'ID-45'!J202,'ID-57'!H202)/SQRT('SAMPLE SIZE'!$I$4)</f>
        <v>0.84206465543638054</v>
      </c>
      <c r="K195" s="1">
        <f>STDEV('ID-26'!E202,'ID-31'!E202,'ID-34'!I202,'ID-36'!G202,'ID-40'!K202,'ID-44'!I202,'ID-57'!I202)/SQRT('SAMPLE SIZE'!$J$4)</f>
        <v>0.86512093678795421</v>
      </c>
    </row>
    <row r="196" spans="1:11" x14ac:dyDescent="0.25">
      <c r="A196" s="1">
        <v>24</v>
      </c>
      <c r="B196" s="1">
        <f>STDEV('ID-11'!B203,'ID-13'!B203,'ID-14'!B203,'ID-15'!B203,'ID-24'!B203,'ID-26'!B203,'ID-29'!B203,'ID-30'!B203,'ID-32'!B203,'ID-33'!B203,'ID-34'!B203,'ID-37'!B203,'ID-38'!B203,'ID-39'!B203,'ID-40'!B203,'ID-44'!B203,'ID-45'!B203,'ID-53'!B203,'ID-57'!B203,'ID-59'!B203,'ID-70'!B203,'ID-71'!B203)/SQRT('SAMPLE SIZE'!$A$4)</f>
        <v>0.19815615171614506</v>
      </c>
      <c r="C196" s="1">
        <f>STDEV('ID-08'!B203,'ID-09'!B203,'ID-11'!C203,'ID-14'!C203,'ID-18'!B203,'ID-24'!C203,'ID-26'!C203,'ID-29'!C203,'ID-30'!C203,'ID-34'!C203,'ID-36'!B203,'ID-38'!C203,'ID-39'!C203,'ID-40'!C203,'ID-44'!C203,'ID-45'!C203,'ID-57'!C203,'ID-59'!C203)/SQRT('SAMPLE SIZE'!$B$4)</f>
        <v>0.28683049080667355</v>
      </c>
      <c r="D196" s="1">
        <f>STDEV('ID-13'!C203,'ID-14'!D203,'ID-15'!C203,'ID-16'!B203,'ID-18'!C203,'ID-26'!D203,'ID-29'!D203,'ID-30'!D203,'ID-33'!C203,'ID-34'!D203,'ID-36'!C203,'ID-37'!C203,'ID-38'!D203,'ID-39'!D203,'ID-40'!D203,'ID-45'!D203,'ID-59'!D203,'ID-71'!C203)/SQRT('SAMPLE SIZE'!$C$4)</f>
        <v>0.3630698779644938</v>
      </c>
      <c r="E196" s="1">
        <f>STDEV('ID-03'!B203,'ID-09'!C203,'ID-13'!D203,'ID-15'!D203,'ID-16'!C203,'ID-18'!D203,'ID-24'!D203,'ID-29'!E203,'ID-30'!E203,'ID-33'!D203,'ID-34'!E203,'ID-36'!D203,'ID-38'!E203,'ID-39'!E203,'ID-40'!E203,'ID-44'!D203,'ID-45'!E203,'ID-57'!D203,'ID-70'!C203,'ID-71'!D203)/SQRT('SAMPLE SIZE'!$D$4)</f>
        <v>0.31271123857792815</v>
      </c>
      <c r="F196" s="1">
        <f>STDEV('ID-01'!B203,'ID-02'!B203,'ID-03'!C203,'ID-06'!B203,'ID-08'!C203,'ID-09'!D203,'ID-12'!B203,'ID-16'!D203,'ID-18'!E203,'ID-24'!E203,'ID-29'!F203,'ID-33'!E203,'ID-34'!F203,'ID-36'!E203,'ID-38'!F203,'ID-39'!F203,'ID-40'!F203,'ID-45'!F203,'ID-53'!C203,'ID-54'!B203,'ID-57'!E203,'ID-71'!E203)/SQRT('SAMPLE SIZE'!$E$4)</f>
        <v>0.33981095996555744</v>
      </c>
      <c r="G196" s="1">
        <f>STDEV('ID-01'!C203,'ID-02'!C203,'ID-03'!D203,'ID-07'!B203,'ID-08'!D203,'ID-11'!D203,'ID-18'!F203,'ID-24'!F203,'ID-29'!G203,'ID-31'!B203,'ID-33'!F203,'ID-34'!G203,'ID-36'!F203,'ID-39'!G203,'ID-40'!G203,'ID-44'!E203,'ID-45'!G203,'ID-50'!B203,'ID-53'!D203,'ID-54'!C203,'ID-57'!F203,'ID-59'!E203,'ID-70'!D203,'ID-71'!F203)/SQRT('SAMPLE SIZE'!$F$4)</f>
        <v>0.31085747944155445</v>
      </c>
      <c r="H196" s="1">
        <f>STDEV('ID-03'!E203,'ID-11'!E203,'ID-13'!E203,'ID-15'!E203,'ID-16'!E203,'ID-18'!G203,'ID-24'!G203,'ID-29'!H203,'ID-30'!F203,'ID-31'!C203,'ID-33'!G203,'ID-34'!H203,'ID-40'!H203,'ID-44'!F203,'ID-45'!H203,'ID-54'!D203,'ID-57'!G203,'ID-59'!F203,'ID-70'!E203,'ID-71'!G203)/SQRT('SAMPLE SIZE'!$G$4)</f>
        <v>0.26365589716189597</v>
      </c>
      <c r="I196" s="1">
        <f>STDEV('ID-12'!C203,'ID-18'!H203,'ID-24'!H203,'ID-29'!I203,'ID-40'!I203,'ID-44'!G203,'ID-45'!I203,'ID-59'!G203)/SQRT('SAMPLE SIZE'!$H$4)</f>
        <v>0.35900029415277324</v>
      </c>
      <c r="J196" s="1">
        <f>STDEV('ID-31'!D203,'ID-40'!J203,'ID-44'!H203,'ID-45'!J203,'ID-57'!H203)/SQRT('SAMPLE SIZE'!$I$4)</f>
        <v>0.84569402714655884</v>
      </c>
      <c r="K196" s="1">
        <f>STDEV('ID-26'!E203,'ID-31'!E203,'ID-34'!I203,'ID-36'!G203,'ID-40'!K203,'ID-44'!I203,'ID-57'!I203)/SQRT('SAMPLE SIZE'!$J$4)</f>
        <v>0.85151557025946778</v>
      </c>
    </row>
    <row r="197" spans="1:11" x14ac:dyDescent="0.25">
      <c r="A197" s="1">
        <v>24.125</v>
      </c>
      <c r="B197" s="1">
        <f>STDEV('ID-11'!B204,'ID-13'!B204,'ID-14'!B204,'ID-15'!B204,'ID-24'!B204,'ID-26'!B204,'ID-29'!B204,'ID-30'!B204,'ID-32'!B204,'ID-33'!B204,'ID-34'!B204,'ID-37'!B204,'ID-38'!B204,'ID-39'!B204,'ID-40'!B204,'ID-44'!B204,'ID-45'!B204,'ID-53'!B204,'ID-57'!B204,'ID-59'!B204,'ID-70'!B204,'ID-71'!B204)/SQRT('SAMPLE SIZE'!$A$4)</f>
        <v>0.20203971855639699</v>
      </c>
      <c r="C197" s="1">
        <f>STDEV('ID-08'!B204,'ID-09'!B204,'ID-11'!C204,'ID-14'!C204,'ID-18'!B204,'ID-24'!C204,'ID-26'!C204,'ID-29'!C204,'ID-30'!C204,'ID-34'!C204,'ID-36'!B204,'ID-38'!C204,'ID-39'!C204,'ID-40'!C204,'ID-44'!C204,'ID-45'!C204,'ID-57'!C204,'ID-59'!C204)/SQRT('SAMPLE SIZE'!$B$4)</f>
        <v>0.281240551579512</v>
      </c>
      <c r="D197" s="1">
        <f>STDEV('ID-13'!C204,'ID-14'!D204,'ID-15'!C204,'ID-16'!B204,'ID-18'!C204,'ID-26'!D204,'ID-29'!D204,'ID-30'!D204,'ID-33'!C204,'ID-34'!D204,'ID-36'!C204,'ID-37'!C204,'ID-38'!D204,'ID-39'!D204,'ID-40'!D204,'ID-45'!D204,'ID-59'!D204,'ID-71'!C204)/SQRT('SAMPLE SIZE'!$C$4)</f>
        <v>0.3594969501125016</v>
      </c>
      <c r="E197" s="1">
        <f>STDEV('ID-03'!B204,'ID-09'!C204,'ID-13'!D204,'ID-15'!D204,'ID-16'!C204,'ID-18'!D204,'ID-24'!D204,'ID-29'!E204,'ID-30'!E204,'ID-33'!D204,'ID-34'!E204,'ID-36'!D204,'ID-38'!E204,'ID-39'!E204,'ID-40'!E204,'ID-44'!D204,'ID-45'!E204,'ID-57'!D204,'ID-70'!C204,'ID-71'!D204)/SQRT('SAMPLE SIZE'!$D$4)</f>
        <v>0.31376094637980112</v>
      </c>
      <c r="F197" s="1">
        <f>STDEV('ID-01'!B204,'ID-02'!B204,'ID-03'!C204,'ID-06'!B204,'ID-08'!C204,'ID-09'!D204,'ID-12'!B204,'ID-16'!D204,'ID-18'!E204,'ID-24'!E204,'ID-29'!F204,'ID-33'!E204,'ID-34'!F204,'ID-36'!E204,'ID-38'!F204,'ID-39'!F204,'ID-40'!F204,'ID-45'!F204,'ID-53'!C204,'ID-54'!B204,'ID-57'!E204,'ID-71'!E204)/SQRT('SAMPLE SIZE'!$E$4)</f>
        <v>0.33915220348606762</v>
      </c>
      <c r="G197" s="1">
        <f>STDEV('ID-01'!C204,'ID-02'!C204,'ID-03'!D204,'ID-07'!B204,'ID-08'!D204,'ID-11'!D204,'ID-18'!F204,'ID-24'!F204,'ID-29'!G204,'ID-31'!B204,'ID-33'!F204,'ID-34'!G204,'ID-36'!F204,'ID-39'!G204,'ID-40'!G204,'ID-44'!E204,'ID-45'!G204,'ID-50'!B204,'ID-53'!D204,'ID-54'!C204,'ID-57'!F204,'ID-59'!E204,'ID-70'!D204,'ID-71'!F204)/SQRT('SAMPLE SIZE'!$F$4)</f>
        <v>0.31046218404285691</v>
      </c>
      <c r="H197" s="1">
        <f>STDEV('ID-03'!E204,'ID-11'!E204,'ID-13'!E204,'ID-15'!E204,'ID-16'!E204,'ID-18'!G204,'ID-24'!G204,'ID-29'!H204,'ID-30'!F204,'ID-31'!C204,'ID-33'!G204,'ID-34'!H204,'ID-40'!H204,'ID-44'!F204,'ID-45'!H204,'ID-54'!D204,'ID-57'!G204,'ID-59'!F204,'ID-70'!E204,'ID-71'!G204)/SQRT('SAMPLE SIZE'!$G$4)</f>
        <v>0.26669700717647382</v>
      </c>
      <c r="I197" s="1">
        <f>STDEV('ID-12'!C204,'ID-18'!H204,'ID-24'!H204,'ID-29'!I204,'ID-40'!I204,'ID-44'!G204,'ID-45'!I204,'ID-59'!G204)/SQRT('SAMPLE SIZE'!$H$4)</f>
        <v>0.3521963367272129</v>
      </c>
      <c r="J197" s="1">
        <f>STDEV('ID-31'!D204,'ID-40'!J204,'ID-44'!H204,'ID-45'!J204,'ID-57'!H204)/SQRT('SAMPLE SIZE'!$I$4)</f>
        <v>0.84288451161506484</v>
      </c>
      <c r="K197" s="1">
        <f>STDEV('ID-26'!E204,'ID-31'!E204,'ID-34'!I204,'ID-36'!G204,'ID-40'!K204,'ID-44'!I204,'ID-57'!I204)/SQRT('SAMPLE SIZE'!$J$4)</f>
        <v>0.8507277576839134</v>
      </c>
    </row>
    <row r="198" spans="1:11" x14ac:dyDescent="0.25">
      <c r="A198" s="1">
        <v>24.25</v>
      </c>
      <c r="B198" s="1">
        <f>STDEV('ID-11'!B205,'ID-13'!B205,'ID-14'!B205,'ID-15'!B205,'ID-24'!B205,'ID-26'!B205,'ID-29'!B205,'ID-30'!B205,'ID-32'!B205,'ID-33'!B205,'ID-34'!B205,'ID-37'!B205,'ID-38'!B205,'ID-39'!B205,'ID-40'!B205,'ID-44'!B205,'ID-45'!B205,'ID-53'!B205,'ID-57'!B205,'ID-59'!B205,'ID-70'!B205,'ID-71'!B205)/SQRT('SAMPLE SIZE'!$A$4)</f>
        <v>0.20564689773944433</v>
      </c>
      <c r="C198" s="1">
        <f>STDEV('ID-08'!B205,'ID-09'!B205,'ID-11'!C205,'ID-14'!C205,'ID-18'!B205,'ID-24'!C205,'ID-26'!C205,'ID-29'!C205,'ID-30'!C205,'ID-34'!C205,'ID-36'!B205,'ID-38'!C205,'ID-39'!C205,'ID-40'!C205,'ID-44'!C205,'ID-45'!C205,'ID-57'!C205,'ID-59'!C205)/SQRT('SAMPLE SIZE'!$B$4)</f>
        <v>0.27864137295602365</v>
      </c>
      <c r="D198" s="1">
        <f>STDEV('ID-13'!C205,'ID-14'!D205,'ID-15'!C205,'ID-16'!B205,'ID-18'!C205,'ID-26'!D205,'ID-29'!D205,'ID-30'!D205,'ID-33'!C205,'ID-34'!D205,'ID-36'!C205,'ID-37'!C205,'ID-38'!D205,'ID-39'!D205,'ID-40'!D205,'ID-45'!D205,'ID-59'!D205,'ID-71'!C205)/SQRT('SAMPLE SIZE'!$C$4)</f>
        <v>0.36345786902192356</v>
      </c>
      <c r="E198" s="1">
        <f>STDEV('ID-03'!B205,'ID-09'!C205,'ID-13'!D205,'ID-15'!D205,'ID-16'!C205,'ID-18'!D205,'ID-24'!D205,'ID-29'!E205,'ID-30'!E205,'ID-33'!D205,'ID-34'!E205,'ID-36'!D205,'ID-38'!E205,'ID-39'!E205,'ID-40'!E205,'ID-44'!D205,'ID-45'!E205,'ID-57'!D205,'ID-70'!C205,'ID-71'!D205)/SQRT('SAMPLE SIZE'!$D$4)</f>
        <v>0.31516954826318205</v>
      </c>
      <c r="F198" s="1">
        <f>STDEV('ID-01'!B205,'ID-02'!B205,'ID-03'!C205,'ID-06'!B205,'ID-08'!C205,'ID-09'!D205,'ID-12'!B205,'ID-16'!D205,'ID-18'!E205,'ID-24'!E205,'ID-29'!F205,'ID-33'!E205,'ID-34'!F205,'ID-36'!E205,'ID-38'!F205,'ID-39'!F205,'ID-40'!F205,'ID-45'!F205,'ID-53'!C205,'ID-54'!B205,'ID-57'!E205,'ID-71'!E205)/SQRT('SAMPLE SIZE'!$E$4)</f>
        <v>0.3404661215893135</v>
      </c>
      <c r="G198" s="1">
        <f>STDEV('ID-01'!C205,'ID-02'!C205,'ID-03'!D205,'ID-07'!B205,'ID-08'!D205,'ID-11'!D205,'ID-18'!F205,'ID-24'!F205,'ID-29'!G205,'ID-31'!B205,'ID-33'!F205,'ID-34'!G205,'ID-36'!F205,'ID-39'!G205,'ID-40'!G205,'ID-44'!E205,'ID-45'!G205,'ID-50'!B205,'ID-53'!D205,'ID-54'!C205,'ID-57'!F205,'ID-59'!E205,'ID-70'!D205,'ID-71'!F205)/SQRT('SAMPLE SIZE'!$F$4)</f>
        <v>0.31069518117142247</v>
      </c>
      <c r="H198" s="1">
        <f>STDEV('ID-03'!E205,'ID-11'!E205,'ID-13'!E205,'ID-15'!E205,'ID-16'!E205,'ID-18'!G205,'ID-24'!G205,'ID-29'!H205,'ID-30'!F205,'ID-31'!C205,'ID-33'!G205,'ID-34'!H205,'ID-40'!H205,'ID-44'!F205,'ID-45'!H205,'ID-54'!D205,'ID-57'!G205,'ID-59'!F205,'ID-70'!E205,'ID-71'!G205)/SQRT('SAMPLE SIZE'!$G$4)</f>
        <v>0.27209878819751149</v>
      </c>
      <c r="I198" s="1">
        <f>STDEV('ID-12'!C205,'ID-18'!H205,'ID-24'!H205,'ID-29'!I205,'ID-40'!I205,'ID-44'!G205,'ID-45'!I205,'ID-59'!G205)/SQRT('SAMPLE SIZE'!$H$4)</f>
        <v>0.3549125690572083</v>
      </c>
      <c r="J198" s="1">
        <f>STDEV('ID-31'!D205,'ID-40'!J205,'ID-44'!H205,'ID-45'!J205,'ID-57'!H205)/SQRT('SAMPLE SIZE'!$I$4)</f>
        <v>0.84989381374615203</v>
      </c>
      <c r="K198" s="1">
        <f>STDEV('ID-26'!E205,'ID-31'!E205,'ID-34'!I205,'ID-36'!G205,'ID-40'!K205,'ID-44'!I205,'ID-57'!I205)/SQRT('SAMPLE SIZE'!$J$4)</f>
        <v>0.86059448501801561</v>
      </c>
    </row>
    <row r="199" spans="1:11" x14ac:dyDescent="0.25">
      <c r="A199" s="1">
        <v>24.375</v>
      </c>
      <c r="B199" s="1">
        <f>STDEV('ID-11'!B206,'ID-13'!B206,'ID-14'!B206,'ID-15'!B206,'ID-24'!B206,'ID-26'!B206,'ID-29'!B206,'ID-30'!B206,'ID-32'!B206,'ID-33'!B206,'ID-34'!B206,'ID-37'!B206,'ID-38'!B206,'ID-39'!B206,'ID-40'!B206,'ID-44'!B206,'ID-45'!B206,'ID-53'!B206,'ID-57'!B206,'ID-59'!B206,'ID-70'!B206,'ID-71'!B206)/SQRT('SAMPLE SIZE'!$A$4)</f>
        <v>0.20599799258574319</v>
      </c>
      <c r="C199" s="1">
        <f>STDEV('ID-08'!B206,'ID-09'!B206,'ID-11'!C206,'ID-14'!C206,'ID-18'!B206,'ID-24'!C206,'ID-26'!C206,'ID-29'!C206,'ID-30'!C206,'ID-34'!C206,'ID-36'!B206,'ID-38'!C206,'ID-39'!C206,'ID-40'!C206,'ID-44'!C206,'ID-45'!C206,'ID-57'!C206,'ID-59'!C206)/SQRT('SAMPLE SIZE'!$B$4)</f>
        <v>0.27343452517414885</v>
      </c>
      <c r="D199" s="1">
        <f>STDEV('ID-13'!C206,'ID-14'!D206,'ID-15'!C206,'ID-16'!B206,'ID-18'!C206,'ID-26'!D206,'ID-29'!D206,'ID-30'!D206,'ID-33'!C206,'ID-34'!D206,'ID-36'!C206,'ID-37'!C206,'ID-38'!D206,'ID-39'!D206,'ID-40'!D206,'ID-45'!D206,'ID-59'!D206,'ID-71'!C206)/SQRT('SAMPLE SIZE'!$C$4)</f>
        <v>0.36354166499051277</v>
      </c>
      <c r="E199" s="1">
        <f>STDEV('ID-03'!B206,'ID-09'!C206,'ID-13'!D206,'ID-15'!D206,'ID-16'!C206,'ID-18'!D206,'ID-24'!D206,'ID-29'!E206,'ID-30'!E206,'ID-33'!D206,'ID-34'!E206,'ID-36'!D206,'ID-38'!E206,'ID-39'!E206,'ID-40'!E206,'ID-44'!D206,'ID-45'!E206,'ID-57'!D206,'ID-70'!C206,'ID-71'!D206)/SQRT('SAMPLE SIZE'!$D$4)</f>
        <v>0.31805614865620896</v>
      </c>
      <c r="F199" s="1">
        <f>STDEV('ID-01'!B206,'ID-02'!B206,'ID-03'!C206,'ID-06'!B206,'ID-08'!C206,'ID-09'!D206,'ID-12'!B206,'ID-16'!D206,'ID-18'!E206,'ID-24'!E206,'ID-29'!F206,'ID-33'!E206,'ID-34'!F206,'ID-36'!E206,'ID-38'!F206,'ID-39'!F206,'ID-40'!F206,'ID-45'!F206,'ID-53'!C206,'ID-54'!B206,'ID-57'!E206,'ID-71'!E206)/SQRT('SAMPLE SIZE'!$E$4)</f>
        <v>0.34117136060552716</v>
      </c>
      <c r="G199" s="1">
        <f>STDEV('ID-01'!C206,'ID-02'!C206,'ID-03'!D206,'ID-07'!B206,'ID-08'!D206,'ID-11'!D206,'ID-18'!F206,'ID-24'!F206,'ID-29'!G206,'ID-31'!B206,'ID-33'!F206,'ID-34'!G206,'ID-36'!F206,'ID-39'!G206,'ID-40'!G206,'ID-44'!E206,'ID-45'!G206,'ID-50'!B206,'ID-53'!D206,'ID-54'!C206,'ID-57'!F206,'ID-59'!E206,'ID-70'!D206,'ID-71'!F206)/SQRT('SAMPLE SIZE'!$F$4)</f>
        <v>0.31042969208379295</v>
      </c>
      <c r="H199" s="1">
        <f>STDEV('ID-03'!E206,'ID-11'!E206,'ID-13'!E206,'ID-15'!E206,'ID-16'!E206,'ID-18'!G206,'ID-24'!G206,'ID-29'!H206,'ID-30'!F206,'ID-31'!C206,'ID-33'!G206,'ID-34'!H206,'ID-40'!H206,'ID-44'!F206,'ID-45'!H206,'ID-54'!D206,'ID-57'!G206,'ID-59'!F206,'ID-70'!E206,'ID-71'!G206)/SQRT('SAMPLE SIZE'!$G$4)</f>
        <v>0.27197631466947136</v>
      </c>
      <c r="I199" s="1">
        <f>STDEV('ID-12'!C206,'ID-18'!H206,'ID-24'!H206,'ID-29'!I206,'ID-40'!I206,'ID-44'!G206,'ID-45'!I206,'ID-59'!G206)/SQRT('SAMPLE SIZE'!$H$4)</f>
        <v>0.35721137127661085</v>
      </c>
      <c r="J199" s="1">
        <f>STDEV('ID-31'!D206,'ID-40'!J206,'ID-44'!H206,'ID-45'!J206,'ID-57'!H206)/SQRT('SAMPLE SIZE'!$I$4)</f>
        <v>0.85121300522877741</v>
      </c>
      <c r="K199" s="1">
        <f>STDEV('ID-26'!E206,'ID-31'!E206,'ID-34'!I206,'ID-36'!G206,'ID-40'!K206,'ID-44'!I206,'ID-57'!I206)/SQRT('SAMPLE SIZE'!$J$4)</f>
        <v>0.86617385415651216</v>
      </c>
    </row>
    <row r="200" spans="1:11" x14ac:dyDescent="0.25">
      <c r="A200" s="1">
        <v>24.5</v>
      </c>
      <c r="B200" s="1">
        <f>STDEV('ID-11'!B207,'ID-13'!B207,'ID-14'!B207,'ID-15'!B207,'ID-24'!B207,'ID-26'!B207,'ID-29'!B207,'ID-30'!B207,'ID-32'!B207,'ID-33'!B207,'ID-34'!B207,'ID-37'!B207,'ID-38'!B207,'ID-39'!B207,'ID-40'!B207,'ID-44'!B207,'ID-45'!B207,'ID-53'!B207,'ID-57'!B207,'ID-59'!B207,'ID-70'!B207,'ID-71'!B207)/SQRT('SAMPLE SIZE'!$A$4)</f>
        <v>0.20395803488799003</v>
      </c>
      <c r="C200" s="1">
        <f>STDEV('ID-08'!B207,'ID-09'!B207,'ID-11'!C207,'ID-14'!C207,'ID-18'!B207,'ID-24'!C207,'ID-26'!C207,'ID-29'!C207,'ID-30'!C207,'ID-34'!C207,'ID-36'!B207,'ID-38'!C207,'ID-39'!C207,'ID-40'!C207,'ID-44'!C207,'ID-45'!C207,'ID-57'!C207,'ID-59'!C207)/SQRT('SAMPLE SIZE'!$B$4)</f>
        <v>0.27617741542387614</v>
      </c>
      <c r="D200" s="1">
        <f>STDEV('ID-13'!C207,'ID-14'!D207,'ID-15'!C207,'ID-16'!B207,'ID-18'!C207,'ID-26'!D207,'ID-29'!D207,'ID-30'!D207,'ID-33'!C207,'ID-34'!D207,'ID-36'!C207,'ID-37'!C207,'ID-38'!D207,'ID-39'!D207,'ID-40'!D207,'ID-45'!D207,'ID-59'!D207,'ID-71'!C207)/SQRT('SAMPLE SIZE'!$C$4)</f>
        <v>0.36216116652375635</v>
      </c>
      <c r="E200" s="1">
        <f>STDEV('ID-03'!B207,'ID-09'!C207,'ID-13'!D207,'ID-15'!D207,'ID-16'!C207,'ID-18'!D207,'ID-24'!D207,'ID-29'!E207,'ID-30'!E207,'ID-33'!D207,'ID-34'!E207,'ID-36'!D207,'ID-38'!E207,'ID-39'!E207,'ID-40'!E207,'ID-44'!D207,'ID-45'!E207,'ID-57'!D207,'ID-70'!C207,'ID-71'!D207)/SQRT('SAMPLE SIZE'!$D$4)</f>
        <v>0.32037412538414684</v>
      </c>
      <c r="F200" s="1">
        <f>STDEV('ID-01'!B207,'ID-02'!B207,'ID-03'!C207,'ID-06'!B207,'ID-08'!C207,'ID-09'!D207,'ID-12'!B207,'ID-16'!D207,'ID-18'!E207,'ID-24'!E207,'ID-29'!F207,'ID-33'!E207,'ID-34'!F207,'ID-36'!E207,'ID-38'!F207,'ID-39'!F207,'ID-40'!F207,'ID-45'!F207,'ID-53'!C207,'ID-54'!B207,'ID-57'!E207,'ID-71'!E207)/SQRT('SAMPLE SIZE'!$E$4)</f>
        <v>0.34133666849168087</v>
      </c>
      <c r="G200" s="1">
        <f>STDEV('ID-01'!C207,'ID-02'!C207,'ID-03'!D207,'ID-07'!B207,'ID-08'!D207,'ID-11'!D207,'ID-18'!F207,'ID-24'!F207,'ID-29'!G207,'ID-31'!B207,'ID-33'!F207,'ID-34'!G207,'ID-36'!F207,'ID-39'!G207,'ID-40'!G207,'ID-44'!E207,'ID-45'!G207,'ID-50'!B207,'ID-53'!D207,'ID-54'!C207,'ID-57'!F207,'ID-59'!E207,'ID-70'!D207,'ID-71'!F207)/SQRT('SAMPLE SIZE'!$F$4)</f>
        <v>0.31007192642404213</v>
      </c>
      <c r="H200" s="1">
        <f>STDEV('ID-03'!E207,'ID-11'!E207,'ID-13'!E207,'ID-15'!E207,'ID-16'!E207,'ID-18'!G207,'ID-24'!G207,'ID-29'!H207,'ID-30'!F207,'ID-31'!C207,'ID-33'!G207,'ID-34'!H207,'ID-40'!H207,'ID-44'!F207,'ID-45'!H207,'ID-54'!D207,'ID-57'!G207,'ID-59'!F207,'ID-70'!E207,'ID-71'!G207)/SQRT('SAMPLE SIZE'!$G$4)</f>
        <v>0.27210379548529667</v>
      </c>
      <c r="I200" s="1">
        <f>STDEV('ID-12'!C207,'ID-18'!H207,'ID-24'!H207,'ID-29'!I207,'ID-40'!I207,'ID-44'!G207,'ID-45'!I207,'ID-59'!G207)/SQRT('SAMPLE SIZE'!$H$4)</f>
        <v>0.35799337872836967</v>
      </c>
      <c r="J200" s="1">
        <f>STDEV('ID-31'!D207,'ID-40'!J207,'ID-44'!H207,'ID-45'!J207,'ID-57'!H207)/SQRT('SAMPLE SIZE'!$I$4)</f>
        <v>0.84665320744024541</v>
      </c>
      <c r="K200" s="1">
        <f>STDEV('ID-26'!E207,'ID-31'!E207,'ID-34'!I207,'ID-36'!G207,'ID-40'!K207,'ID-44'!I207,'ID-57'!I207)/SQRT('SAMPLE SIZE'!$J$4)</f>
        <v>0.86242402628142301</v>
      </c>
    </row>
    <row r="201" spans="1:11" x14ac:dyDescent="0.25">
      <c r="A201" s="1">
        <v>24.625</v>
      </c>
      <c r="B201" s="1">
        <f>STDEV('ID-11'!B208,'ID-13'!B208,'ID-14'!B208,'ID-15'!B208,'ID-24'!B208,'ID-26'!B208,'ID-29'!B208,'ID-30'!B208,'ID-32'!B208,'ID-33'!B208,'ID-34'!B208,'ID-37'!B208,'ID-38'!B208,'ID-39'!B208,'ID-40'!B208,'ID-44'!B208,'ID-45'!B208,'ID-53'!B208,'ID-57'!B208,'ID-59'!B208,'ID-70'!B208,'ID-71'!B208)/SQRT('SAMPLE SIZE'!$A$4)</f>
        <v>0.20217307692725653</v>
      </c>
      <c r="C201" s="1">
        <f>STDEV('ID-08'!B208,'ID-09'!B208,'ID-11'!C208,'ID-14'!C208,'ID-18'!B208,'ID-24'!C208,'ID-26'!C208,'ID-29'!C208,'ID-30'!C208,'ID-34'!C208,'ID-36'!B208,'ID-38'!C208,'ID-39'!C208,'ID-40'!C208,'ID-44'!C208,'ID-45'!C208,'ID-57'!C208,'ID-59'!C208)/SQRT('SAMPLE SIZE'!$B$4)</f>
        <v>0.28231673797925749</v>
      </c>
      <c r="D201" s="1">
        <f>STDEV('ID-13'!C208,'ID-14'!D208,'ID-15'!C208,'ID-16'!B208,'ID-18'!C208,'ID-26'!D208,'ID-29'!D208,'ID-30'!D208,'ID-33'!C208,'ID-34'!D208,'ID-36'!C208,'ID-37'!C208,'ID-38'!D208,'ID-39'!D208,'ID-40'!D208,'ID-45'!D208,'ID-59'!D208,'ID-71'!C208)/SQRT('SAMPLE SIZE'!$C$4)</f>
        <v>0.36337013582939354</v>
      </c>
      <c r="E201" s="1">
        <f>STDEV('ID-03'!B208,'ID-09'!C208,'ID-13'!D208,'ID-15'!D208,'ID-16'!C208,'ID-18'!D208,'ID-24'!D208,'ID-29'!E208,'ID-30'!E208,'ID-33'!D208,'ID-34'!E208,'ID-36'!D208,'ID-38'!E208,'ID-39'!E208,'ID-40'!E208,'ID-44'!D208,'ID-45'!E208,'ID-57'!D208,'ID-70'!C208,'ID-71'!D208)/SQRT('SAMPLE SIZE'!$D$4)</f>
        <v>0.31860490761844967</v>
      </c>
      <c r="F201" s="1">
        <f>STDEV('ID-01'!B208,'ID-02'!B208,'ID-03'!C208,'ID-06'!B208,'ID-08'!C208,'ID-09'!D208,'ID-12'!B208,'ID-16'!D208,'ID-18'!E208,'ID-24'!E208,'ID-29'!F208,'ID-33'!E208,'ID-34'!F208,'ID-36'!E208,'ID-38'!F208,'ID-39'!F208,'ID-40'!F208,'ID-45'!F208,'ID-53'!C208,'ID-54'!B208,'ID-57'!E208,'ID-71'!E208)/SQRT('SAMPLE SIZE'!$E$4)</f>
        <v>0.34067728546579007</v>
      </c>
      <c r="G201" s="1">
        <f>STDEV('ID-01'!C208,'ID-02'!C208,'ID-03'!D208,'ID-07'!B208,'ID-08'!D208,'ID-11'!D208,'ID-18'!F208,'ID-24'!F208,'ID-29'!G208,'ID-31'!B208,'ID-33'!F208,'ID-34'!G208,'ID-36'!F208,'ID-39'!G208,'ID-40'!G208,'ID-44'!E208,'ID-45'!G208,'ID-50'!B208,'ID-53'!D208,'ID-54'!C208,'ID-57'!F208,'ID-59'!E208,'ID-70'!D208,'ID-71'!F208)/SQRT('SAMPLE SIZE'!$F$4)</f>
        <v>0.31044988723069389</v>
      </c>
      <c r="H201" s="1">
        <f>STDEV('ID-03'!E208,'ID-11'!E208,'ID-13'!E208,'ID-15'!E208,'ID-16'!E208,'ID-18'!G208,'ID-24'!G208,'ID-29'!H208,'ID-30'!F208,'ID-31'!C208,'ID-33'!G208,'ID-34'!H208,'ID-40'!H208,'ID-44'!F208,'ID-45'!H208,'ID-54'!D208,'ID-57'!G208,'ID-59'!F208,'ID-70'!E208,'ID-71'!G208)/SQRT('SAMPLE SIZE'!$G$4)</f>
        <v>0.27243313072827952</v>
      </c>
      <c r="I201" s="1">
        <f>STDEV('ID-12'!C208,'ID-18'!H208,'ID-24'!H208,'ID-29'!I208,'ID-40'!I208,'ID-44'!G208,'ID-45'!I208,'ID-59'!G208)/SQRT('SAMPLE SIZE'!$H$4)</f>
        <v>0.35946218172011901</v>
      </c>
      <c r="J201" s="1">
        <f>STDEV('ID-31'!D208,'ID-40'!J208,'ID-44'!H208,'ID-45'!J208,'ID-57'!H208)/SQRT('SAMPLE SIZE'!$I$4)</f>
        <v>0.84985119618911042</v>
      </c>
      <c r="K201" s="1">
        <f>STDEV('ID-26'!E208,'ID-31'!E208,'ID-34'!I208,'ID-36'!G208,'ID-40'!K208,'ID-44'!I208,'ID-57'!I208)/SQRT('SAMPLE SIZE'!$J$4)</f>
        <v>0.86183356616197904</v>
      </c>
    </row>
    <row r="202" spans="1:11" x14ac:dyDescent="0.25">
      <c r="A202" s="1">
        <v>24.75</v>
      </c>
      <c r="B202" s="1">
        <f>STDEV('ID-11'!B209,'ID-13'!B209,'ID-14'!B209,'ID-15'!B209,'ID-24'!B209,'ID-26'!B209,'ID-29'!B209,'ID-30'!B209,'ID-32'!B209,'ID-33'!B209,'ID-34'!B209,'ID-37'!B209,'ID-38'!B209,'ID-39'!B209,'ID-40'!B209,'ID-44'!B209,'ID-45'!B209,'ID-53'!B209,'ID-57'!B209,'ID-59'!B209,'ID-70'!B209,'ID-71'!B209)/SQRT('SAMPLE SIZE'!$A$4)</f>
        <v>0.20071179282309765</v>
      </c>
      <c r="C202" s="1">
        <f>STDEV('ID-08'!B209,'ID-09'!B209,'ID-11'!C209,'ID-14'!C209,'ID-18'!B209,'ID-24'!C209,'ID-26'!C209,'ID-29'!C209,'ID-30'!C209,'ID-34'!C209,'ID-36'!B209,'ID-38'!C209,'ID-39'!C209,'ID-40'!C209,'ID-44'!C209,'ID-45'!C209,'ID-57'!C209,'ID-59'!C209)/SQRT('SAMPLE SIZE'!$B$4)</f>
        <v>0.28389619118646159</v>
      </c>
      <c r="D202" s="1">
        <f>STDEV('ID-13'!C209,'ID-14'!D209,'ID-15'!C209,'ID-16'!B209,'ID-18'!C209,'ID-26'!D209,'ID-29'!D209,'ID-30'!D209,'ID-33'!C209,'ID-34'!D209,'ID-36'!C209,'ID-37'!C209,'ID-38'!D209,'ID-39'!D209,'ID-40'!D209,'ID-45'!D209,'ID-59'!D209,'ID-71'!C209)/SQRT('SAMPLE SIZE'!$C$4)</f>
        <v>0.36555068456296314</v>
      </c>
      <c r="E202" s="1">
        <f>STDEV('ID-03'!B209,'ID-09'!C209,'ID-13'!D209,'ID-15'!D209,'ID-16'!C209,'ID-18'!D209,'ID-24'!D209,'ID-29'!E209,'ID-30'!E209,'ID-33'!D209,'ID-34'!E209,'ID-36'!D209,'ID-38'!E209,'ID-39'!E209,'ID-40'!E209,'ID-44'!D209,'ID-45'!E209,'ID-57'!D209,'ID-70'!C209,'ID-71'!D209)/SQRT('SAMPLE SIZE'!$D$4)</f>
        <v>0.31624067235242492</v>
      </c>
      <c r="F202" s="1">
        <f>STDEV('ID-01'!B209,'ID-02'!B209,'ID-03'!C209,'ID-06'!B209,'ID-08'!C209,'ID-09'!D209,'ID-12'!B209,'ID-16'!D209,'ID-18'!E209,'ID-24'!E209,'ID-29'!F209,'ID-33'!E209,'ID-34'!F209,'ID-36'!E209,'ID-38'!F209,'ID-39'!F209,'ID-40'!F209,'ID-45'!F209,'ID-53'!C209,'ID-54'!B209,'ID-57'!E209,'ID-71'!E209)/SQRT('SAMPLE SIZE'!$E$4)</f>
        <v>0.34050710637874443</v>
      </c>
      <c r="G202" s="1">
        <f>STDEV('ID-01'!C209,'ID-02'!C209,'ID-03'!D209,'ID-07'!B209,'ID-08'!D209,'ID-11'!D209,'ID-18'!F209,'ID-24'!F209,'ID-29'!G209,'ID-31'!B209,'ID-33'!F209,'ID-34'!G209,'ID-36'!F209,'ID-39'!G209,'ID-40'!G209,'ID-44'!E209,'ID-45'!G209,'ID-50'!B209,'ID-53'!D209,'ID-54'!C209,'ID-57'!F209,'ID-59'!E209,'ID-70'!D209,'ID-71'!F209)/SQRT('SAMPLE SIZE'!$F$4)</f>
        <v>0.31078425010993649</v>
      </c>
      <c r="H202" s="1">
        <f>STDEV('ID-03'!E209,'ID-11'!E209,'ID-13'!E209,'ID-15'!E209,'ID-16'!E209,'ID-18'!G209,'ID-24'!G209,'ID-29'!H209,'ID-30'!F209,'ID-31'!C209,'ID-33'!G209,'ID-34'!H209,'ID-40'!H209,'ID-44'!F209,'ID-45'!H209,'ID-54'!D209,'ID-57'!G209,'ID-59'!F209,'ID-70'!E209,'ID-71'!G209)/SQRT('SAMPLE SIZE'!$G$4)</f>
        <v>0.27471424829828212</v>
      </c>
      <c r="I202" s="1">
        <f>STDEV('ID-12'!C209,'ID-18'!H209,'ID-24'!H209,'ID-29'!I209,'ID-40'!I209,'ID-44'!G209,'ID-45'!I209,'ID-59'!G209)/SQRT('SAMPLE SIZE'!$H$4)</f>
        <v>0.36138264666522479</v>
      </c>
      <c r="J202" s="1">
        <f>STDEV('ID-31'!D209,'ID-40'!J209,'ID-44'!H209,'ID-45'!J209,'ID-57'!H209)/SQRT('SAMPLE SIZE'!$I$4)</f>
        <v>0.8466227190394725</v>
      </c>
      <c r="K202" s="1">
        <f>STDEV('ID-26'!E209,'ID-31'!E209,'ID-34'!I209,'ID-36'!G209,'ID-40'!K209,'ID-44'!I209,'ID-57'!I209)/SQRT('SAMPLE SIZE'!$J$4)</f>
        <v>0.86351626382180013</v>
      </c>
    </row>
    <row r="203" spans="1:11" x14ac:dyDescent="0.25">
      <c r="A203" s="1">
        <v>24.875</v>
      </c>
      <c r="B203" s="1">
        <f>STDEV('ID-11'!B210,'ID-13'!B210,'ID-14'!B210,'ID-15'!B210,'ID-24'!B210,'ID-26'!B210,'ID-29'!B210,'ID-30'!B210,'ID-32'!B210,'ID-33'!B210,'ID-34'!B210,'ID-37'!B210,'ID-38'!B210,'ID-39'!B210,'ID-40'!B210,'ID-44'!B210,'ID-45'!B210,'ID-53'!B210,'ID-57'!B210,'ID-59'!B210,'ID-70'!B210,'ID-71'!B210)/SQRT('SAMPLE SIZE'!$A$4)</f>
        <v>0.2002535977740138</v>
      </c>
      <c r="C203" s="1">
        <f>STDEV('ID-08'!B210,'ID-09'!B210,'ID-11'!C210,'ID-14'!C210,'ID-18'!B210,'ID-24'!C210,'ID-26'!C210,'ID-29'!C210,'ID-30'!C210,'ID-34'!C210,'ID-36'!B210,'ID-38'!C210,'ID-39'!C210,'ID-40'!C210,'ID-44'!C210,'ID-45'!C210,'ID-57'!C210,'ID-59'!C210)/SQRT('SAMPLE SIZE'!$B$4)</f>
        <v>0.28125981856705451</v>
      </c>
      <c r="D203" s="1">
        <f>STDEV('ID-13'!C210,'ID-14'!D210,'ID-15'!C210,'ID-16'!B210,'ID-18'!C210,'ID-26'!D210,'ID-29'!D210,'ID-30'!D210,'ID-33'!C210,'ID-34'!D210,'ID-36'!C210,'ID-37'!C210,'ID-38'!D210,'ID-39'!D210,'ID-40'!D210,'ID-45'!D210,'ID-59'!D210,'ID-71'!C210)/SQRT('SAMPLE SIZE'!$C$4)</f>
        <v>0.36566112300897768</v>
      </c>
      <c r="E203" s="1">
        <f>STDEV('ID-03'!B210,'ID-09'!C210,'ID-13'!D210,'ID-15'!D210,'ID-16'!C210,'ID-18'!D210,'ID-24'!D210,'ID-29'!E210,'ID-30'!E210,'ID-33'!D210,'ID-34'!E210,'ID-36'!D210,'ID-38'!E210,'ID-39'!E210,'ID-40'!E210,'ID-44'!D210,'ID-45'!E210,'ID-57'!D210,'ID-70'!C210,'ID-71'!D210)/SQRT('SAMPLE SIZE'!$D$4)</f>
        <v>0.31186605060491884</v>
      </c>
      <c r="F203" s="1">
        <f>STDEV('ID-01'!B210,'ID-02'!B210,'ID-03'!C210,'ID-06'!B210,'ID-08'!C210,'ID-09'!D210,'ID-12'!B210,'ID-16'!D210,'ID-18'!E210,'ID-24'!E210,'ID-29'!F210,'ID-33'!E210,'ID-34'!F210,'ID-36'!E210,'ID-38'!F210,'ID-39'!F210,'ID-40'!F210,'ID-45'!F210,'ID-53'!C210,'ID-54'!B210,'ID-57'!E210,'ID-71'!E210)/SQRT('SAMPLE SIZE'!$E$4)</f>
        <v>0.3416671393546456</v>
      </c>
      <c r="G203" s="1">
        <f>STDEV('ID-01'!C210,'ID-02'!C210,'ID-03'!D210,'ID-07'!B210,'ID-08'!D210,'ID-11'!D210,'ID-18'!F210,'ID-24'!F210,'ID-29'!G210,'ID-31'!B210,'ID-33'!F210,'ID-34'!G210,'ID-36'!F210,'ID-39'!G210,'ID-40'!G210,'ID-44'!E210,'ID-45'!G210,'ID-50'!B210,'ID-53'!D210,'ID-54'!C210,'ID-57'!F210,'ID-59'!E210,'ID-70'!D210,'ID-71'!F210)/SQRT('SAMPLE SIZE'!$F$4)</f>
        <v>0.31101588367797023</v>
      </c>
      <c r="H203" s="1">
        <f>STDEV('ID-03'!E210,'ID-11'!E210,'ID-13'!E210,'ID-15'!E210,'ID-16'!E210,'ID-18'!G210,'ID-24'!G210,'ID-29'!H210,'ID-30'!F210,'ID-31'!C210,'ID-33'!G210,'ID-34'!H210,'ID-40'!H210,'ID-44'!F210,'ID-45'!H210,'ID-54'!D210,'ID-57'!G210,'ID-59'!F210,'ID-70'!E210,'ID-71'!G210)/SQRT('SAMPLE SIZE'!$G$4)</f>
        <v>0.27511402622630587</v>
      </c>
      <c r="I203" s="1">
        <f>STDEV('ID-12'!C210,'ID-18'!H210,'ID-24'!H210,'ID-29'!I210,'ID-40'!I210,'ID-44'!G210,'ID-45'!I210,'ID-59'!G210)/SQRT('SAMPLE SIZE'!$H$4)</f>
        <v>0.36255905195519544</v>
      </c>
      <c r="J203" s="1">
        <f>STDEV('ID-31'!D210,'ID-40'!J210,'ID-44'!H210,'ID-45'!J210,'ID-57'!H210)/SQRT('SAMPLE SIZE'!$I$4)</f>
        <v>0.85931112086055306</v>
      </c>
      <c r="K203" s="1">
        <f>STDEV('ID-26'!E210,'ID-31'!E210,'ID-34'!I210,'ID-36'!G210,'ID-40'!K210,'ID-44'!I210,'ID-57'!I210)/SQRT('SAMPLE SIZE'!$J$4)</f>
        <v>0.86381799887448341</v>
      </c>
    </row>
    <row r="204" spans="1:11" x14ac:dyDescent="0.25">
      <c r="A204" s="1">
        <v>25</v>
      </c>
      <c r="B204" s="1">
        <f>STDEV('ID-11'!B211,'ID-13'!B211,'ID-14'!B211,'ID-15'!B211,'ID-24'!B211,'ID-26'!B211,'ID-29'!B211,'ID-30'!B211,'ID-32'!B211,'ID-33'!B211,'ID-34'!B211,'ID-37'!B211,'ID-38'!B211,'ID-39'!B211,'ID-40'!B211,'ID-44'!B211,'ID-45'!B211,'ID-53'!B211,'ID-57'!B211,'ID-59'!B211,'ID-70'!B211,'ID-71'!B211)/SQRT('SAMPLE SIZE'!$A$4)</f>
        <v>0.19869824312032758</v>
      </c>
      <c r="C204" s="1">
        <f>STDEV('ID-08'!B211,'ID-09'!B211,'ID-11'!C211,'ID-14'!C211,'ID-18'!B211,'ID-24'!C211,'ID-26'!C211,'ID-29'!C211,'ID-30'!C211,'ID-34'!C211,'ID-36'!B211,'ID-38'!C211,'ID-39'!C211,'ID-40'!C211,'ID-44'!C211,'ID-45'!C211,'ID-57'!C211,'ID-59'!C211)/SQRT('SAMPLE SIZE'!$B$4)</f>
        <v>0.28639474898863998</v>
      </c>
      <c r="D204" s="1">
        <f>STDEV('ID-13'!C211,'ID-14'!D211,'ID-15'!C211,'ID-16'!B211,'ID-18'!C211,'ID-26'!D211,'ID-29'!D211,'ID-30'!D211,'ID-33'!C211,'ID-34'!D211,'ID-36'!C211,'ID-37'!C211,'ID-38'!D211,'ID-39'!D211,'ID-40'!D211,'ID-45'!D211,'ID-59'!D211,'ID-71'!C211)/SQRT('SAMPLE SIZE'!$C$4)</f>
        <v>0.36615634424901272</v>
      </c>
      <c r="E204" s="1">
        <f>STDEV('ID-03'!B211,'ID-09'!C211,'ID-13'!D211,'ID-15'!D211,'ID-16'!C211,'ID-18'!D211,'ID-24'!D211,'ID-29'!E211,'ID-30'!E211,'ID-33'!D211,'ID-34'!E211,'ID-36'!D211,'ID-38'!E211,'ID-39'!E211,'ID-40'!E211,'ID-44'!D211,'ID-45'!E211,'ID-57'!D211,'ID-70'!C211,'ID-71'!D211)/SQRT('SAMPLE SIZE'!$D$4)</f>
        <v>0.31062584531752485</v>
      </c>
      <c r="F204" s="1">
        <f>STDEV('ID-01'!B211,'ID-02'!B211,'ID-03'!C211,'ID-06'!B211,'ID-08'!C211,'ID-09'!D211,'ID-12'!B211,'ID-16'!D211,'ID-18'!E211,'ID-24'!E211,'ID-29'!F211,'ID-33'!E211,'ID-34'!F211,'ID-36'!E211,'ID-38'!F211,'ID-39'!F211,'ID-40'!F211,'ID-45'!F211,'ID-53'!C211,'ID-54'!B211,'ID-57'!E211,'ID-71'!E211)/SQRT('SAMPLE SIZE'!$E$4)</f>
        <v>0.34332199131665314</v>
      </c>
      <c r="G204" s="1">
        <f>STDEV('ID-01'!C211,'ID-02'!C211,'ID-03'!D211,'ID-07'!B211,'ID-08'!D211,'ID-11'!D211,'ID-18'!F211,'ID-24'!F211,'ID-29'!G211,'ID-31'!B211,'ID-33'!F211,'ID-34'!G211,'ID-36'!F211,'ID-39'!G211,'ID-40'!G211,'ID-44'!E211,'ID-45'!G211,'ID-50'!B211,'ID-53'!D211,'ID-54'!C211,'ID-57'!F211,'ID-59'!E211,'ID-70'!D211,'ID-71'!F211)/SQRT('SAMPLE SIZE'!$F$4)</f>
        <v>0.31131087382693123</v>
      </c>
      <c r="H204" s="1">
        <f>STDEV('ID-03'!E211,'ID-11'!E211,'ID-13'!E211,'ID-15'!E211,'ID-16'!E211,'ID-18'!G211,'ID-24'!G211,'ID-29'!H211,'ID-30'!F211,'ID-31'!C211,'ID-33'!G211,'ID-34'!H211,'ID-40'!H211,'ID-44'!F211,'ID-45'!H211,'ID-54'!D211,'ID-57'!G211,'ID-59'!F211,'ID-70'!E211,'ID-71'!G211)/SQRT('SAMPLE SIZE'!$G$4)</f>
        <v>0.2737212674046981</v>
      </c>
      <c r="I204" s="1">
        <f>STDEV('ID-12'!C211,'ID-18'!H211,'ID-24'!H211,'ID-29'!I211,'ID-40'!I211,'ID-44'!G211,'ID-45'!I211,'ID-59'!G211)/SQRT('SAMPLE SIZE'!$H$4)</f>
        <v>0.35830094334122548</v>
      </c>
      <c r="J204" s="1">
        <f>STDEV('ID-31'!D211,'ID-40'!J211,'ID-44'!H211,'ID-45'!J211,'ID-57'!H211)/SQRT('SAMPLE SIZE'!$I$4)</f>
        <v>0.8652707132268378</v>
      </c>
      <c r="K204" s="1">
        <f>STDEV('ID-26'!E211,'ID-31'!E211,'ID-34'!I211,'ID-36'!G211,'ID-40'!K211,'ID-44'!I211,'ID-57'!I211)/SQRT('SAMPLE SIZE'!$J$4)</f>
        <v>0.87396064887362457</v>
      </c>
    </row>
    <row r="205" spans="1:11" x14ac:dyDescent="0.25">
      <c r="A205" s="1">
        <v>25.125</v>
      </c>
      <c r="B205" s="1">
        <f>STDEV('ID-11'!B212,'ID-13'!B212,'ID-14'!B212,'ID-15'!B212,'ID-24'!B212,'ID-26'!B212,'ID-29'!B212,'ID-30'!B212,'ID-32'!B212,'ID-33'!B212,'ID-34'!B212,'ID-37'!B212,'ID-38'!B212,'ID-39'!B212,'ID-40'!B212,'ID-44'!B212,'ID-45'!B212,'ID-53'!B212,'ID-57'!B212,'ID-59'!B212,'ID-70'!B212,'ID-71'!B212)/SQRT('SAMPLE SIZE'!$A$4)</f>
        <v>0.19823502425577438</v>
      </c>
      <c r="C205" s="1">
        <f>STDEV('ID-08'!B212,'ID-09'!B212,'ID-11'!C212,'ID-14'!C212,'ID-18'!B212,'ID-24'!C212,'ID-26'!C212,'ID-29'!C212,'ID-30'!C212,'ID-34'!C212,'ID-36'!B212,'ID-38'!C212,'ID-39'!C212,'ID-40'!C212,'ID-44'!C212,'ID-45'!C212,'ID-57'!C212,'ID-59'!C212)/SQRT('SAMPLE SIZE'!$B$4)</f>
        <v>0.29124411866014982</v>
      </c>
      <c r="D205" s="1">
        <f>STDEV('ID-13'!C212,'ID-14'!D212,'ID-15'!C212,'ID-16'!B212,'ID-18'!C212,'ID-26'!D212,'ID-29'!D212,'ID-30'!D212,'ID-33'!C212,'ID-34'!D212,'ID-36'!C212,'ID-37'!C212,'ID-38'!D212,'ID-39'!D212,'ID-40'!D212,'ID-45'!D212,'ID-59'!D212,'ID-71'!C212)/SQRT('SAMPLE SIZE'!$C$4)</f>
        <v>0.36884386117965512</v>
      </c>
      <c r="E205" s="1">
        <f>STDEV('ID-03'!B212,'ID-09'!C212,'ID-13'!D212,'ID-15'!D212,'ID-16'!C212,'ID-18'!D212,'ID-24'!D212,'ID-29'!E212,'ID-30'!E212,'ID-33'!D212,'ID-34'!E212,'ID-36'!D212,'ID-38'!E212,'ID-39'!E212,'ID-40'!E212,'ID-44'!D212,'ID-45'!E212,'ID-57'!D212,'ID-70'!C212,'ID-71'!D212)/SQRT('SAMPLE SIZE'!$D$4)</f>
        <v>0.3114821870021931</v>
      </c>
      <c r="F205" s="1">
        <f>STDEV('ID-01'!B212,'ID-02'!B212,'ID-03'!C212,'ID-06'!B212,'ID-08'!C212,'ID-09'!D212,'ID-12'!B212,'ID-16'!D212,'ID-18'!E212,'ID-24'!E212,'ID-29'!F212,'ID-33'!E212,'ID-34'!F212,'ID-36'!E212,'ID-38'!F212,'ID-39'!F212,'ID-40'!F212,'ID-45'!F212,'ID-53'!C212,'ID-54'!B212,'ID-57'!E212,'ID-71'!E212)/SQRT('SAMPLE SIZE'!$E$4)</f>
        <v>0.34360260156755057</v>
      </c>
      <c r="G205" s="1">
        <f>STDEV('ID-01'!C212,'ID-02'!C212,'ID-03'!D212,'ID-07'!B212,'ID-08'!D212,'ID-11'!D212,'ID-18'!F212,'ID-24'!F212,'ID-29'!G212,'ID-31'!B212,'ID-33'!F212,'ID-34'!G212,'ID-36'!F212,'ID-39'!G212,'ID-40'!G212,'ID-44'!E212,'ID-45'!G212,'ID-50'!B212,'ID-53'!D212,'ID-54'!C212,'ID-57'!F212,'ID-59'!E212,'ID-70'!D212,'ID-71'!F212)/SQRT('SAMPLE SIZE'!$F$4)</f>
        <v>0.31130563326751298</v>
      </c>
      <c r="H205" s="1">
        <f>STDEV('ID-03'!E212,'ID-11'!E212,'ID-13'!E212,'ID-15'!E212,'ID-16'!E212,'ID-18'!G212,'ID-24'!G212,'ID-29'!H212,'ID-30'!F212,'ID-31'!C212,'ID-33'!G212,'ID-34'!H212,'ID-40'!H212,'ID-44'!F212,'ID-45'!H212,'ID-54'!D212,'ID-57'!G212,'ID-59'!F212,'ID-70'!E212,'ID-71'!G212)/SQRT('SAMPLE SIZE'!$G$4)</f>
        <v>0.27250117340462821</v>
      </c>
      <c r="I205" s="1">
        <f>STDEV('ID-12'!C212,'ID-18'!H212,'ID-24'!H212,'ID-29'!I212,'ID-40'!I212,'ID-44'!G212,'ID-45'!I212,'ID-59'!G212)/SQRT('SAMPLE SIZE'!$H$4)</f>
        <v>0.34510107037184562</v>
      </c>
      <c r="J205" s="1">
        <f>STDEV('ID-31'!D212,'ID-40'!J212,'ID-44'!H212,'ID-45'!J212,'ID-57'!H212)/SQRT('SAMPLE SIZE'!$I$4)</f>
        <v>0.86603662400408887</v>
      </c>
      <c r="K205" s="1">
        <f>STDEV('ID-26'!E212,'ID-31'!E212,'ID-34'!I212,'ID-36'!G212,'ID-40'!K212,'ID-44'!I212,'ID-57'!I212)/SQRT('SAMPLE SIZE'!$J$4)</f>
        <v>0.87687005061081935</v>
      </c>
    </row>
    <row r="206" spans="1:11" x14ac:dyDescent="0.25">
      <c r="A206" s="1">
        <v>25.25</v>
      </c>
      <c r="B206" s="1">
        <f>STDEV('ID-11'!B213,'ID-13'!B213,'ID-14'!B213,'ID-15'!B213,'ID-24'!B213,'ID-26'!B213,'ID-29'!B213,'ID-30'!B213,'ID-32'!B213,'ID-33'!B213,'ID-34'!B213,'ID-37'!B213,'ID-38'!B213,'ID-39'!B213,'ID-40'!B213,'ID-44'!B213,'ID-45'!B213,'ID-53'!B213,'ID-57'!B213,'ID-59'!B213,'ID-70'!B213,'ID-71'!B213)/SQRT('SAMPLE SIZE'!$A$4)</f>
        <v>0.19980160984547274</v>
      </c>
      <c r="C206" s="1">
        <f>STDEV('ID-08'!B213,'ID-09'!B213,'ID-11'!C213,'ID-14'!C213,'ID-18'!B213,'ID-24'!C213,'ID-26'!C213,'ID-29'!C213,'ID-30'!C213,'ID-34'!C213,'ID-36'!B213,'ID-38'!C213,'ID-39'!C213,'ID-40'!C213,'ID-44'!C213,'ID-45'!C213,'ID-57'!C213,'ID-59'!C213)/SQRT('SAMPLE SIZE'!$B$4)</f>
        <v>0.29149435704674792</v>
      </c>
      <c r="D206" s="1">
        <f>STDEV('ID-13'!C213,'ID-14'!D213,'ID-15'!C213,'ID-16'!B213,'ID-18'!C213,'ID-26'!D213,'ID-29'!D213,'ID-30'!D213,'ID-33'!C213,'ID-34'!D213,'ID-36'!C213,'ID-37'!C213,'ID-38'!D213,'ID-39'!D213,'ID-40'!D213,'ID-45'!D213,'ID-59'!D213,'ID-71'!C213)/SQRT('SAMPLE SIZE'!$C$4)</f>
        <v>0.36922939428669799</v>
      </c>
      <c r="E206" s="1">
        <f>STDEV('ID-03'!B213,'ID-09'!C213,'ID-13'!D213,'ID-15'!D213,'ID-16'!C213,'ID-18'!D213,'ID-24'!D213,'ID-29'!E213,'ID-30'!E213,'ID-33'!D213,'ID-34'!E213,'ID-36'!D213,'ID-38'!E213,'ID-39'!E213,'ID-40'!E213,'ID-44'!D213,'ID-45'!E213,'ID-57'!D213,'ID-70'!C213,'ID-71'!D213)/SQRT('SAMPLE SIZE'!$D$4)</f>
        <v>0.31047233893425086</v>
      </c>
      <c r="F206" s="1">
        <f>STDEV('ID-01'!B213,'ID-02'!B213,'ID-03'!C213,'ID-06'!B213,'ID-08'!C213,'ID-09'!D213,'ID-12'!B213,'ID-16'!D213,'ID-18'!E213,'ID-24'!E213,'ID-29'!F213,'ID-33'!E213,'ID-34'!F213,'ID-36'!E213,'ID-38'!F213,'ID-39'!F213,'ID-40'!F213,'ID-45'!F213,'ID-53'!C213,'ID-54'!B213,'ID-57'!E213,'ID-71'!E213)/SQRT('SAMPLE SIZE'!$E$4)</f>
        <v>0.34329981655876046</v>
      </c>
      <c r="G206" s="1">
        <f>STDEV('ID-01'!C213,'ID-02'!C213,'ID-03'!D213,'ID-07'!B213,'ID-08'!D213,'ID-11'!D213,'ID-18'!F213,'ID-24'!F213,'ID-29'!G213,'ID-31'!B213,'ID-33'!F213,'ID-34'!G213,'ID-36'!F213,'ID-39'!G213,'ID-40'!G213,'ID-44'!E213,'ID-45'!G213,'ID-50'!B213,'ID-53'!D213,'ID-54'!C213,'ID-57'!F213,'ID-59'!E213,'ID-70'!D213,'ID-71'!F213)/SQRT('SAMPLE SIZE'!$F$4)</f>
        <v>0.31113262951224913</v>
      </c>
      <c r="H206" s="1">
        <f>STDEV('ID-03'!E213,'ID-11'!E213,'ID-13'!E213,'ID-15'!E213,'ID-16'!E213,'ID-18'!G213,'ID-24'!G213,'ID-29'!H213,'ID-30'!F213,'ID-31'!C213,'ID-33'!G213,'ID-34'!H213,'ID-40'!H213,'ID-44'!F213,'ID-45'!H213,'ID-54'!D213,'ID-57'!G213,'ID-59'!F213,'ID-70'!E213,'ID-71'!G213)/SQRT('SAMPLE SIZE'!$G$4)</f>
        <v>0.27230415790707946</v>
      </c>
      <c r="I206" s="1">
        <f>STDEV('ID-12'!C213,'ID-18'!H213,'ID-24'!H213,'ID-29'!I213,'ID-40'!I213,'ID-44'!G213,'ID-45'!I213,'ID-59'!G213)/SQRT('SAMPLE SIZE'!$H$4)</f>
        <v>0.33933000395431712</v>
      </c>
      <c r="J206" s="1">
        <f>STDEV('ID-31'!D213,'ID-40'!J213,'ID-44'!H213,'ID-45'!J213,'ID-57'!H213)/SQRT('SAMPLE SIZE'!$I$4)</f>
        <v>0.86656748032724906</v>
      </c>
      <c r="K206" s="1">
        <f>STDEV('ID-26'!E213,'ID-31'!E213,'ID-34'!I213,'ID-36'!G213,'ID-40'!K213,'ID-44'!I213,'ID-57'!I213)/SQRT('SAMPLE SIZE'!$J$4)</f>
        <v>0.87844801597968125</v>
      </c>
    </row>
    <row r="207" spans="1:11" x14ac:dyDescent="0.25">
      <c r="A207" s="1">
        <v>25.375</v>
      </c>
      <c r="B207" s="1">
        <f>STDEV('ID-11'!B214,'ID-13'!B214,'ID-14'!B214,'ID-15'!B214,'ID-24'!B214,'ID-26'!B214,'ID-29'!B214,'ID-30'!B214,'ID-32'!B214,'ID-33'!B214,'ID-34'!B214,'ID-37'!B214,'ID-38'!B214,'ID-39'!B214,'ID-40'!B214,'ID-44'!B214,'ID-45'!B214,'ID-53'!B214,'ID-57'!B214,'ID-59'!B214,'ID-70'!B214,'ID-71'!B214)/SQRT('SAMPLE SIZE'!$A$4)</f>
        <v>0.1987488253771473</v>
      </c>
      <c r="C207" s="1">
        <f>STDEV('ID-08'!B214,'ID-09'!B214,'ID-11'!C214,'ID-14'!C214,'ID-18'!B214,'ID-24'!C214,'ID-26'!C214,'ID-29'!C214,'ID-30'!C214,'ID-34'!C214,'ID-36'!B214,'ID-38'!C214,'ID-39'!C214,'ID-40'!C214,'ID-44'!C214,'ID-45'!C214,'ID-57'!C214,'ID-59'!C214)/SQRT('SAMPLE SIZE'!$B$4)</f>
        <v>0.28957086567483076</v>
      </c>
      <c r="D207" s="1">
        <f>STDEV('ID-13'!C214,'ID-14'!D214,'ID-15'!C214,'ID-16'!B214,'ID-18'!C214,'ID-26'!D214,'ID-29'!D214,'ID-30'!D214,'ID-33'!C214,'ID-34'!D214,'ID-36'!C214,'ID-37'!C214,'ID-38'!D214,'ID-39'!D214,'ID-40'!D214,'ID-45'!D214,'ID-59'!D214,'ID-71'!C214)/SQRT('SAMPLE SIZE'!$C$4)</f>
        <v>0.36715239924139792</v>
      </c>
      <c r="E207" s="1">
        <f>STDEV('ID-03'!B214,'ID-09'!C214,'ID-13'!D214,'ID-15'!D214,'ID-16'!C214,'ID-18'!D214,'ID-24'!D214,'ID-29'!E214,'ID-30'!E214,'ID-33'!D214,'ID-34'!E214,'ID-36'!D214,'ID-38'!E214,'ID-39'!E214,'ID-40'!E214,'ID-44'!D214,'ID-45'!E214,'ID-57'!D214,'ID-70'!C214,'ID-71'!D214)/SQRT('SAMPLE SIZE'!$D$4)</f>
        <v>0.31209143993652866</v>
      </c>
      <c r="F207" s="1">
        <f>STDEV('ID-01'!B214,'ID-02'!B214,'ID-03'!C214,'ID-06'!B214,'ID-08'!C214,'ID-09'!D214,'ID-12'!B214,'ID-16'!D214,'ID-18'!E214,'ID-24'!E214,'ID-29'!F214,'ID-33'!E214,'ID-34'!F214,'ID-36'!E214,'ID-38'!F214,'ID-39'!F214,'ID-40'!F214,'ID-45'!F214,'ID-53'!C214,'ID-54'!B214,'ID-57'!E214,'ID-71'!E214)/SQRT('SAMPLE SIZE'!$E$4)</f>
        <v>0.34356590773065149</v>
      </c>
      <c r="G207" s="1">
        <f>STDEV('ID-01'!C214,'ID-02'!C214,'ID-03'!D214,'ID-07'!B214,'ID-08'!D214,'ID-11'!D214,'ID-18'!F214,'ID-24'!F214,'ID-29'!G214,'ID-31'!B214,'ID-33'!F214,'ID-34'!G214,'ID-36'!F214,'ID-39'!G214,'ID-40'!G214,'ID-44'!E214,'ID-45'!G214,'ID-50'!B214,'ID-53'!D214,'ID-54'!C214,'ID-57'!F214,'ID-59'!E214,'ID-70'!D214,'ID-71'!F214)/SQRT('SAMPLE SIZE'!$F$4)</f>
        <v>0.31106291565733285</v>
      </c>
      <c r="H207" s="1">
        <f>STDEV('ID-03'!E214,'ID-11'!E214,'ID-13'!E214,'ID-15'!E214,'ID-16'!E214,'ID-18'!G214,'ID-24'!G214,'ID-29'!H214,'ID-30'!F214,'ID-31'!C214,'ID-33'!G214,'ID-34'!H214,'ID-40'!H214,'ID-44'!F214,'ID-45'!H214,'ID-54'!D214,'ID-57'!G214,'ID-59'!F214,'ID-70'!E214,'ID-71'!G214)/SQRT('SAMPLE SIZE'!$G$4)</f>
        <v>0.26859673760546604</v>
      </c>
      <c r="I207" s="1">
        <f>STDEV('ID-12'!C214,'ID-18'!H214,'ID-24'!H214,'ID-29'!I214,'ID-40'!I214,'ID-44'!G214,'ID-45'!I214,'ID-59'!G214)/SQRT('SAMPLE SIZE'!$H$4)</f>
        <v>0.34543112238292328</v>
      </c>
      <c r="J207" s="1">
        <f>STDEV('ID-31'!D214,'ID-40'!J214,'ID-44'!H214,'ID-45'!J214,'ID-57'!H214)/SQRT('SAMPLE SIZE'!$I$4)</f>
        <v>0.86808475755032855</v>
      </c>
      <c r="K207" s="1">
        <f>STDEV('ID-26'!E214,'ID-31'!E214,'ID-34'!I214,'ID-36'!G214,'ID-40'!K214,'ID-44'!I214,'ID-57'!I214)/SQRT('SAMPLE SIZE'!$J$4)</f>
        <v>0.87872081663934065</v>
      </c>
    </row>
    <row r="208" spans="1:11" x14ac:dyDescent="0.25">
      <c r="A208" s="1">
        <v>25.5</v>
      </c>
      <c r="B208" s="1">
        <f>STDEV('ID-11'!B215,'ID-13'!B215,'ID-14'!B215,'ID-15'!B215,'ID-24'!B215,'ID-26'!B215,'ID-29'!B215,'ID-30'!B215,'ID-32'!B215,'ID-33'!B215,'ID-34'!B215,'ID-37'!B215,'ID-38'!B215,'ID-39'!B215,'ID-40'!B215,'ID-44'!B215,'ID-45'!B215,'ID-53'!B215,'ID-57'!B215,'ID-59'!B215,'ID-70'!B215,'ID-71'!B215)/SQRT('SAMPLE SIZE'!$A$4)</f>
        <v>0.19728299083360115</v>
      </c>
      <c r="C208" s="1">
        <f>STDEV('ID-08'!B215,'ID-09'!B215,'ID-11'!C215,'ID-14'!C215,'ID-18'!B215,'ID-24'!C215,'ID-26'!C215,'ID-29'!C215,'ID-30'!C215,'ID-34'!C215,'ID-36'!B215,'ID-38'!C215,'ID-39'!C215,'ID-40'!C215,'ID-44'!C215,'ID-45'!C215,'ID-57'!C215,'ID-59'!C215)/SQRT('SAMPLE SIZE'!$B$4)</f>
        <v>0.29261259615982738</v>
      </c>
      <c r="D208" s="1">
        <f>STDEV('ID-13'!C215,'ID-14'!D215,'ID-15'!C215,'ID-16'!B215,'ID-18'!C215,'ID-26'!D215,'ID-29'!D215,'ID-30'!D215,'ID-33'!C215,'ID-34'!D215,'ID-36'!C215,'ID-37'!C215,'ID-38'!D215,'ID-39'!D215,'ID-40'!D215,'ID-45'!D215,'ID-59'!D215,'ID-71'!C215)/SQRT('SAMPLE SIZE'!$C$4)</f>
        <v>0.36022332438328974</v>
      </c>
      <c r="E208" s="1">
        <f>STDEV('ID-03'!B215,'ID-09'!C215,'ID-13'!D215,'ID-15'!D215,'ID-16'!C215,'ID-18'!D215,'ID-24'!D215,'ID-29'!E215,'ID-30'!E215,'ID-33'!D215,'ID-34'!E215,'ID-36'!D215,'ID-38'!E215,'ID-39'!E215,'ID-40'!E215,'ID-44'!D215,'ID-45'!E215,'ID-57'!D215,'ID-70'!C215,'ID-71'!D215)/SQRT('SAMPLE SIZE'!$D$4)</f>
        <v>0.31449040358286939</v>
      </c>
      <c r="F208" s="1">
        <f>STDEV('ID-01'!B215,'ID-02'!B215,'ID-03'!C215,'ID-06'!B215,'ID-08'!C215,'ID-09'!D215,'ID-12'!B215,'ID-16'!D215,'ID-18'!E215,'ID-24'!E215,'ID-29'!F215,'ID-33'!E215,'ID-34'!F215,'ID-36'!E215,'ID-38'!F215,'ID-39'!F215,'ID-40'!F215,'ID-45'!F215,'ID-53'!C215,'ID-54'!B215,'ID-57'!E215,'ID-71'!E215)/SQRT('SAMPLE SIZE'!$E$4)</f>
        <v>0.34419672412238345</v>
      </c>
      <c r="G208" s="1">
        <f>STDEV('ID-01'!C215,'ID-02'!C215,'ID-03'!D215,'ID-07'!B215,'ID-08'!D215,'ID-11'!D215,'ID-18'!F215,'ID-24'!F215,'ID-29'!G215,'ID-31'!B215,'ID-33'!F215,'ID-34'!G215,'ID-36'!F215,'ID-39'!G215,'ID-40'!G215,'ID-44'!E215,'ID-45'!G215,'ID-50'!B215,'ID-53'!D215,'ID-54'!C215,'ID-57'!F215,'ID-59'!E215,'ID-70'!D215,'ID-71'!F215)/SQRT('SAMPLE SIZE'!$F$4)</f>
        <v>0.31115870418039093</v>
      </c>
      <c r="H208" s="1">
        <f>STDEV('ID-03'!E215,'ID-11'!E215,'ID-13'!E215,'ID-15'!E215,'ID-16'!E215,'ID-18'!G215,'ID-24'!G215,'ID-29'!H215,'ID-30'!F215,'ID-31'!C215,'ID-33'!G215,'ID-34'!H215,'ID-40'!H215,'ID-44'!F215,'ID-45'!H215,'ID-54'!D215,'ID-57'!G215,'ID-59'!F215,'ID-70'!E215,'ID-71'!G215)/SQRT('SAMPLE SIZE'!$G$4)</f>
        <v>0.26772264585358896</v>
      </c>
      <c r="I208" s="1">
        <f>STDEV('ID-12'!C215,'ID-18'!H215,'ID-24'!H215,'ID-29'!I215,'ID-40'!I215,'ID-44'!G215,'ID-45'!I215,'ID-59'!G215)/SQRT('SAMPLE SIZE'!$H$4)</f>
        <v>0.35020940059094841</v>
      </c>
      <c r="J208" s="1">
        <f>STDEV('ID-31'!D215,'ID-40'!J215,'ID-44'!H215,'ID-45'!J215,'ID-57'!H215)/SQRT('SAMPLE SIZE'!$I$4)</f>
        <v>0.87571259955965663</v>
      </c>
      <c r="K208" s="1">
        <f>STDEV('ID-26'!E215,'ID-31'!E215,'ID-34'!I215,'ID-36'!G215,'ID-40'!K215,'ID-44'!I215,'ID-57'!I215)/SQRT('SAMPLE SIZE'!$J$4)</f>
        <v>0.88727253127404659</v>
      </c>
    </row>
    <row r="209" spans="1:11" x14ac:dyDescent="0.25">
      <c r="A209" s="1">
        <v>25.625</v>
      </c>
      <c r="B209" s="1">
        <f>STDEV('ID-11'!B216,'ID-13'!B216,'ID-14'!B216,'ID-15'!B216,'ID-24'!B216,'ID-26'!B216,'ID-29'!B216,'ID-30'!B216,'ID-32'!B216,'ID-33'!B216,'ID-34'!B216,'ID-37'!B216,'ID-38'!B216,'ID-39'!B216,'ID-40'!B216,'ID-44'!B216,'ID-45'!B216,'ID-53'!B216,'ID-57'!B216,'ID-59'!B216,'ID-70'!B216,'ID-71'!B216)/SQRT('SAMPLE SIZE'!$A$4)</f>
        <v>0.19611785420497382</v>
      </c>
      <c r="C209" s="1">
        <f>STDEV('ID-08'!B216,'ID-09'!B216,'ID-11'!C216,'ID-14'!C216,'ID-18'!B216,'ID-24'!C216,'ID-26'!C216,'ID-29'!C216,'ID-30'!C216,'ID-34'!C216,'ID-36'!B216,'ID-38'!C216,'ID-39'!C216,'ID-40'!C216,'ID-44'!C216,'ID-45'!C216,'ID-57'!C216,'ID-59'!C216)/SQRT('SAMPLE SIZE'!$B$4)</f>
        <v>0.29139513017456514</v>
      </c>
      <c r="D209" s="1">
        <f>STDEV('ID-13'!C216,'ID-14'!D216,'ID-15'!C216,'ID-16'!B216,'ID-18'!C216,'ID-26'!D216,'ID-29'!D216,'ID-30'!D216,'ID-33'!C216,'ID-34'!D216,'ID-36'!C216,'ID-37'!C216,'ID-38'!D216,'ID-39'!D216,'ID-40'!D216,'ID-45'!D216,'ID-59'!D216,'ID-71'!C216)/SQRT('SAMPLE SIZE'!$C$4)</f>
        <v>0.35881263156521226</v>
      </c>
      <c r="E209" s="1">
        <f>STDEV('ID-03'!B216,'ID-09'!C216,'ID-13'!D216,'ID-15'!D216,'ID-16'!C216,'ID-18'!D216,'ID-24'!D216,'ID-29'!E216,'ID-30'!E216,'ID-33'!D216,'ID-34'!E216,'ID-36'!D216,'ID-38'!E216,'ID-39'!E216,'ID-40'!E216,'ID-44'!D216,'ID-45'!E216,'ID-57'!D216,'ID-70'!C216,'ID-71'!D216)/SQRT('SAMPLE SIZE'!$D$4)</f>
        <v>0.3146016711106765</v>
      </c>
      <c r="F209" s="1">
        <f>STDEV('ID-01'!B216,'ID-02'!B216,'ID-03'!C216,'ID-06'!B216,'ID-08'!C216,'ID-09'!D216,'ID-12'!B216,'ID-16'!D216,'ID-18'!E216,'ID-24'!E216,'ID-29'!F216,'ID-33'!E216,'ID-34'!F216,'ID-36'!E216,'ID-38'!F216,'ID-39'!F216,'ID-40'!F216,'ID-45'!F216,'ID-53'!C216,'ID-54'!B216,'ID-57'!E216,'ID-71'!E216)/SQRT('SAMPLE SIZE'!$E$4)</f>
        <v>0.34415426631363194</v>
      </c>
      <c r="G209" s="1">
        <f>STDEV('ID-01'!C216,'ID-02'!C216,'ID-03'!D216,'ID-07'!B216,'ID-08'!D216,'ID-11'!D216,'ID-18'!F216,'ID-24'!F216,'ID-29'!G216,'ID-31'!B216,'ID-33'!F216,'ID-34'!G216,'ID-36'!F216,'ID-39'!G216,'ID-40'!G216,'ID-44'!E216,'ID-45'!G216,'ID-50'!B216,'ID-53'!D216,'ID-54'!C216,'ID-57'!F216,'ID-59'!E216,'ID-70'!D216,'ID-71'!F216)/SQRT('SAMPLE SIZE'!$F$4)</f>
        <v>0.31149309751567383</v>
      </c>
      <c r="H209" s="1">
        <f>STDEV('ID-03'!E216,'ID-11'!E216,'ID-13'!E216,'ID-15'!E216,'ID-16'!E216,'ID-18'!G216,'ID-24'!G216,'ID-29'!H216,'ID-30'!F216,'ID-31'!C216,'ID-33'!G216,'ID-34'!H216,'ID-40'!H216,'ID-44'!F216,'ID-45'!H216,'ID-54'!D216,'ID-57'!G216,'ID-59'!F216,'ID-70'!E216,'ID-71'!G216)/SQRT('SAMPLE SIZE'!$G$4)</f>
        <v>0.26566213817198547</v>
      </c>
      <c r="I209" s="1">
        <f>STDEV('ID-12'!C216,'ID-18'!H216,'ID-24'!H216,'ID-29'!I216,'ID-40'!I216,'ID-44'!G216,'ID-45'!I216,'ID-59'!G216)/SQRT('SAMPLE SIZE'!$H$4)</f>
        <v>0.35574345323814005</v>
      </c>
      <c r="J209" s="1">
        <f>STDEV('ID-31'!D216,'ID-40'!J216,'ID-44'!H216,'ID-45'!J216,'ID-57'!H216)/SQRT('SAMPLE SIZE'!$I$4)</f>
        <v>0.87346353331405513</v>
      </c>
      <c r="K209" s="1">
        <f>STDEV('ID-26'!E216,'ID-31'!E216,'ID-34'!I216,'ID-36'!G216,'ID-40'!K216,'ID-44'!I216,'ID-57'!I216)/SQRT('SAMPLE SIZE'!$J$4)</f>
        <v>0.89441957513479176</v>
      </c>
    </row>
    <row r="210" spans="1:11" x14ac:dyDescent="0.25">
      <c r="A210" s="1">
        <v>25.75</v>
      </c>
      <c r="B210" s="1">
        <f>STDEV('ID-11'!B217,'ID-13'!B217,'ID-14'!B217,'ID-15'!B217,'ID-24'!B217,'ID-26'!B217,'ID-29'!B217,'ID-30'!B217,'ID-32'!B217,'ID-33'!B217,'ID-34'!B217,'ID-37'!B217,'ID-38'!B217,'ID-39'!B217,'ID-40'!B217,'ID-44'!B217,'ID-45'!B217,'ID-53'!B217,'ID-57'!B217,'ID-59'!B217,'ID-70'!B217,'ID-71'!B217)/SQRT('SAMPLE SIZE'!$A$4)</f>
        <v>0.19656985560590104</v>
      </c>
      <c r="C210" s="1">
        <f>STDEV('ID-08'!B217,'ID-09'!B217,'ID-11'!C217,'ID-14'!C217,'ID-18'!B217,'ID-24'!C217,'ID-26'!C217,'ID-29'!C217,'ID-30'!C217,'ID-34'!C217,'ID-36'!B217,'ID-38'!C217,'ID-39'!C217,'ID-40'!C217,'ID-44'!C217,'ID-45'!C217,'ID-57'!C217,'ID-59'!C217)/SQRT('SAMPLE SIZE'!$B$4)</f>
        <v>0.29522885735529947</v>
      </c>
      <c r="D210" s="1">
        <f>STDEV('ID-13'!C217,'ID-14'!D217,'ID-15'!C217,'ID-16'!B217,'ID-18'!C217,'ID-26'!D217,'ID-29'!D217,'ID-30'!D217,'ID-33'!C217,'ID-34'!D217,'ID-36'!C217,'ID-37'!C217,'ID-38'!D217,'ID-39'!D217,'ID-40'!D217,'ID-45'!D217,'ID-59'!D217,'ID-71'!C217)/SQRT('SAMPLE SIZE'!$C$4)</f>
        <v>0.36247527546467939</v>
      </c>
      <c r="E210" s="1">
        <f>STDEV('ID-03'!B217,'ID-09'!C217,'ID-13'!D217,'ID-15'!D217,'ID-16'!C217,'ID-18'!D217,'ID-24'!D217,'ID-29'!E217,'ID-30'!E217,'ID-33'!D217,'ID-34'!E217,'ID-36'!D217,'ID-38'!E217,'ID-39'!E217,'ID-40'!E217,'ID-44'!D217,'ID-45'!E217,'ID-57'!D217,'ID-70'!C217,'ID-71'!D217)/SQRT('SAMPLE SIZE'!$D$4)</f>
        <v>0.31731967908962211</v>
      </c>
      <c r="F210" s="1">
        <f>STDEV('ID-01'!B217,'ID-02'!B217,'ID-03'!C217,'ID-06'!B217,'ID-08'!C217,'ID-09'!D217,'ID-12'!B217,'ID-16'!D217,'ID-18'!E217,'ID-24'!E217,'ID-29'!F217,'ID-33'!E217,'ID-34'!F217,'ID-36'!E217,'ID-38'!F217,'ID-39'!F217,'ID-40'!F217,'ID-45'!F217,'ID-53'!C217,'ID-54'!B217,'ID-57'!E217,'ID-71'!E217)/SQRT('SAMPLE SIZE'!$E$4)</f>
        <v>0.34362126616889099</v>
      </c>
      <c r="G210" s="1">
        <f>STDEV('ID-01'!C217,'ID-02'!C217,'ID-03'!D217,'ID-07'!B217,'ID-08'!D217,'ID-11'!D217,'ID-18'!F217,'ID-24'!F217,'ID-29'!G217,'ID-31'!B217,'ID-33'!F217,'ID-34'!G217,'ID-36'!F217,'ID-39'!G217,'ID-40'!G217,'ID-44'!E217,'ID-45'!G217,'ID-50'!B217,'ID-53'!D217,'ID-54'!C217,'ID-57'!F217,'ID-59'!E217,'ID-70'!D217,'ID-71'!F217)/SQRT('SAMPLE SIZE'!$F$4)</f>
        <v>0.31168543908769109</v>
      </c>
      <c r="H210" s="1">
        <f>STDEV('ID-03'!E217,'ID-11'!E217,'ID-13'!E217,'ID-15'!E217,'ID-16'!E217,'ID-18'!G217,'ID-24'!G217,'ID-29'!H217,'ID-30'!F217,'ID-31'!C217,'ID-33'!G217,'ID-34'!H217,'ID-40'!H217,'ID-44'!F217,'ID-45'!H217,'ID-54'!D217,'ID-57'!G217,'ID-59'!F217,'ID-70'!E217,'ID-71'!G217)/SQRT('SAMPLE SIZE'!$G$4)</f>
        <v>0.26547810850541559</v>
      </c>
      <c r="I210" s="1">
        <f>STDEV('ID-12'!C217,'ID-18'!H217,'ID-24'!H217,'ID-29'!I217,'ID-40'!I217,'ID-44'!G217,'ID-45'!I217,'ID-59'!G217)/SQRT('SAMPLE SIZE'!$H$4)</f>
        <v>0.35596764041474271</v>
      </c>
      <c r="J210" s="1">
        <f>STDEV('ID-31'!D217,'ID-40'!J217,'ID-44'!H217,'ID-45'!J217,'ID-57'!H217)/SQRT('SAMPLE SIZE'!$I$4)</f>
        <v>0.86977227261185219</v>
      </c>
      <c r="K210" s="1">
        <f>STDEV('ID-26'!E217,'ID-31'!E217,'ID-34'!I217,'ID-36'!G217,'ID-40'!K217,'ID-44'!I217,'ID-57'!I217)/SQRT('SAMPLE SIZE'!$J$4)</f>
        <v>0.89675761396392684</v>
      </c>
    </row>
    <row r="211" spans="1:11" x14ac:dyDescent="0.25">
      <c r="A211" s="1">
        <v>25.875</v>
      </c>
      <c r="B211" s="1">
        <f>STDEV('ID-11'!B218,'ID-13'!B218,'ID-14'!B218,'ID-15'!B218,'ID-24'!B218,'ID-26'!B218,'ID-29'!B218,'ID-30'!B218,'ID-32'!B218,'ID-33'!B218,'ID-34'!B218,'ID-37'!B218,'ID-38'!B218,'ID-39'!B218,'ID-40'!B218,'ID-44'!B218,'ID-45'!B218,'ID-53'!B218,'ID-57'!B218,'ID-59'!B218,'ID-70'!B218,'ID-71'!B218)/SQRT('SAMPLE SIZE'!$A$4)</f>
        <v>0.19386655781790899</v>
      </c>
      <c r="C211" s="1">
        <f>STDEV('ID-08'!B218,'ID-09'!B218,'ID-11'!C218,'ID-14'!C218,'ID-18'!B218,'ID-24'!C218,'ID-26'!C218,'ID-29'!C218,'ID-30'!C218,'ID-34'!C218,'ID-36'!B218,'ID-38'!C218,'ID-39'!C218,'ID-40'!C218,'ID-44'!C218,'ID-45'!C218,'ID-57'!C218,'ID-59'!C218)/SQRT('SAMPLE SIZE'!$B$4)</f>
        <v>0.30051754700067651</v>
      </c>
      <c r="D211" s="1">
        <f>STDEV('ID-13'!C218,'ID-14'!D218,'ID-15'!C218,'ID-16'!B218,'ID-18'!C218,'ID-26'!D218,'ID-29'!D218,'ID-30'!D218,'ID-33'!C218,'ID-34'!D218,'ID-36'!C218,'ID-37'!C218,'ID-38'!D218,'ID-39'!D218,'ID-40'!D218,'ID-45'!D218,'ID-59'!D218,'ID-71'!C218)/SQRT('SAMPLE SIZE'!$C$4)</f>
        <v>0.35495051976094133</v>
      </c>
      <c r="E211" s="1">
        <f>STDEV('ID-03'!B218,'ID-09'!C218,'ID-13'!D218,'ID-15'!D218,'ID-16'!C218,'ID-18'!D218,'ID-24'!D218,'ID-29'!E218,'ID-30'!E218,'ID-33'!D218,'ID-34'!E218,'ID-36'!D218,'ID-38'!E218,'ID-39'!E218,'ID-40'!E218,'ID-44'!D218,'ID-45'!E218,'ID-57'!D218,'ID-70'!C218,'ID-71'!D218)/SQRT('SAMPLE SIZE'!$D$4)</f>
        <v>0.31935229419666156</v>
      </c>
      <c r="F211" s="1">
        <f>STDEV('ID-01'!B218,'ID-02'!B218,'ID-03'!C218,'ID-06'!B218,'ID-08'!C218,'ID-09'!D218,'ID-12'!B218,'ID-16'!D218,'ID-18'!E218,'ID-24'!E218,'ID-29'!F218,'ID-33'!E218,'ID-34'!F218,'ID-36'!E218,'ID-38'!F218,'ID-39'!F218,'ID-40'!F218,'ID-45'!F218,'ID-53'!C218,'ID-54'!B218,'ID-57'!E218,'ID-71'!E218)/SQRT('SAMPLE SIZE'!$E$4)</f>
        <v>0.34332633260046874</v>
      </c>
      <c r="G211" s="1">
        <f>STDEV('ID-01'!C218,'ID-02'!C218,'ID-03'!D218,'ID-07'!B218,'ID-08'!D218,'ID-11'!D218,'ID-18'!F218,'ID-24'!F218,'ID-29'!G218,'ID-31'!B218,'ID-33'!F218,'ID-34'!G218,'ID-36'!F218,'ID-39'!G218,'ID-40'!G218,'ID-44'!E218,'ID-45'!G218,'ID-50'!B218,'ID-53'!D218,'ID-54'!C218,'ID-57'!F218,'ID-59'!E218,'ID-70'!D218,'ID-71'!F218)/SQRT('SAMPLE SIZE'!$F$4)</f>
        <v>0.31143328057358521</v>
      </c>
      <c r="H211" s="1">
        <f>STDEV('ID-03'!E218,'ID-11'!E218,'ID-13'!E218,'ID-15'!E218,'ID-16'!E218,'ID-18'!G218,'ID-24'!G218,'ID-29'!H218,'ID-30'!F218,'ID-31'!C218,'ID-33'!G218,'ID-34'!H218,'ID-40'!H218,'ID-44'!F218,'ID-45'!H218,'ID-54'!D218,'ID-57'!G218,'ID-59'!F218,'ID-70'!E218,'ID-71'!G218)/SQRT('SAMPLE SIZE'!$G$4)</f>
        <v>0.26352794786557604</v>
      </c>
      <c r="I211" s="1">
        <f>STDEV('ID-12'!C218,'ID-18'!H218,'ID-24'!H218,'ID-29'!I218,'ID-40'!I218,'ID-44'!G218,'ID-45'!I218,'ID-59'!G218)/SQRT('SAMPLE SIZE'!$H$4)</f>
        <v>0.36079625463400578</v>
      </c>
      <c r="J211" s="1">
        <f>STDEV('ID-31'!D218,'ID-40'!J218,'ID-44'!H218,'ID-45'!J218,'ID-57'!H218)/SQRT('SAMPLE SIZE'!$I$4)</f>
        <v>0.87318888269391115</v>
      </c>
      <c r="K211" s="1">
        <f>STDEV('ID-26'!E218,'ID-31'!E218,'ID-34'!I218,'ID-36'!G218,'ID-40'!K218,'ID-44'!I218,'ID-57'!I218)/SQRT('SAMPLE SIZE'!$J$4)</f>
        <v>0.89914415211464305</v>
      </c>
    </row>
    <row r="212" spans="1:11" x14ac:dyDescent="0.25">
      <c r="A212" s="1">
        <v>26</v>
      </c>
      <c r="B212" s="1">
        <f>STDEV('ID-11'!B219,'ID-13'!B219,'ID-14'!B219,'ID-15'!B219,'ID-24'!B219,'ID-26'!B219,'ID-29'!B219,'ID-30'!B219,'ID-32'!B219,'ID-33'!B219,'ID-34'!B219,'ID-37'!B219,'ID-38'!B219,'ID-39'!B219,'ID-40'!B219,'ID-44'!B219,'ID-45'!B219,'ID-53'!B219,'ID-57'!B219,'ID-59'!B219,'ID-70'!B219,'ID-71'!B219)/SQRT('SAMPLE SIZE'!$A$4)</f>
        <v>0.19400253085854952</v>
      </c>
      <c r="C212" s="1">
        <f>STDEV('ID-08'!B219,'ID-09'!B219,'ID-11'!C219,'ID-14'!C219,'ID-18'!B219,'ID-24'!C219,'ID-26'!C219,'ID-29'!C219,'ID-30'!C219,'ID-34'!C219,'ID-36'!B219,'ID-38'!C219,'ID-39'!C219,'ID-40'!C219,'ID-44'!C219,'ID-45'!C219,'ID-57'!C219,'ID-59'!C219)/SQRT('SAMPLE SIZE'!$B$4)</f>
        <v>0.300653536782298</v>
      </c>
      <c r="D212" s="1">
        <f>STDEV('ID-13'!C219,'ID-14'!D219,'ID-15'!C219,'ID-16'!B219,'ID-18'!C219,'ID-26'!D219,'ID-29'!D219,'ID-30'!D219,'ID-33'!C219,'ID-34'!D219,'ID-36'!C219,'ID-37'!C219,'ID-38'!D219,'ID-39'!D219,'ID-40'!D219,'ID-45'!D219,'ID-59'!D219,'ID-71'!C219)/SQRT('SAMPLE SIZE'!$C$4)</f>
        <v>0.35287306516996553</v>
      </c>
      <c r="E212" s="1">
        <f>STDEV('ID-03'!B219,'ID-09'!C219,'ID-13'!D219,'ID-15'!D219,'ID-16'!C219,'ID-18'!D219,'ID-24'!D219,'ID-29'!E219,'ID-30'!E219,'ID-33'!D219,'ID-34'!E219,'ID-36'!D219,'ID-38'!E219,'ID-39'!E219,'ID-40'!E219,'ID-44'!D219,'ID-45'!E219,'ID-57'!D219,'ID-70'!C219,'ID-71'!D219)/SQRT('SAMPLE SIZE'!$D$4)</f>
        <v>0.32335805992291738</v>
      </c>
      <c r="F212" s="1">
        <f>STDEV('ID-01'!B219,'ID-02'!B219,'ID-03'!C219,'ID-06'!B219,'ID-08'!C219,'ID-09'!D219,'ID-12'!B219,'ID-16'!D219,'ID-18'!E219,'ID-24'!E219,'ID-29'!F219,'ID-33'!E219,'ID-34'!F219,'ID-36'!E219,'ID-38'!F219,'ID-39'!F219,'ID-40'!F219,'ID-45'!F219,'ID-53'!C219,'ID-54'!B219,'ID-57'!E219,'ID-71'!E219)/SQRT('SAMPLE SIZE'!$E$4)</f>
        <v>0.34323249466138905</v>
      </c>
      <c r="G212" s="1">
        <f>STDEV('ID-01'!C219,'ID-02'!C219,'ID-03'!D219,'ID-07'!B219,'ID-08'!D219,'ID-11'!D219,'ID-18'!F219,'ID-24'!F219,'ID-29'!G219,'ID-31'!B219,'ID-33'!F219,'ID-34'!G219,'ID-36'!F219,'ID-39'!G219,'ID-40'!G219,'ID-44'!E219,'ID-45'!G219,'ID-50'!B219,'ID-53'!D219,'ID-54'!C219,'ID-57'!F219,'ID-59'!E219,'ID-70'!D219,'ID-71'!F219)/SQRT('SAMPLE SIZE'!$F$4)</f>
        <v>0.31086324334080623</v>
      </c>
      <c r="H212" s="1">
        <f>STDEV('ID-03'!E219,'ID-11'!E219,'ID-13'!E219,'ID-15'!E219,'ID-16'!E219,'ID-18'!G219,'ID-24'!G219,'ID-29'!H219,'ID-30'!F219,'ID-31'!C219,'ID-33'!G219,'ID-34'!H219,'ID-40'!H219,'ID-44'!F219,'ID-45'!H219,'ID-54'!D219,'ID-57'!G219,'ID-59'!F219,'ID-70'!E219,'ID-71'!G219)/SQRT('SAMPLE SIZE'!$G$4)</f>
        <v>0.26434303352233479</v>
      </c>
      <c r="I212" s="1">
        <f>STDEV('ID-12'!C219,'ID-18'!H219,'ID-24'!H219,'ID-29'!I219,'ID-40'!I219,'ID-44'!G219,'ID-45'!I219,'ID-59'!G219)/SQRT('SAMPLE SIZE'!$H$4)</f>
        <v>0.36234104525904581</v>
      </c>
      <c r="J212" s="1">
        <f>STDEV('ID-31'!D219,'ID-40'!J219,'ID-44'!H219,'ID-45'!J219,'ID-57'!H219)/SQRT('SAMPLE SIZE'!$I$4)</f>
        <v>0.86653722608792805</v>
      </c>
      <c r="K212" s="1">
        <f>STDEV('ID-26'!E219,'ID-31'!E219,'ID-34'!I219,'ID-36'!G219,'ID-40'!K219,'ID-44'!I219,'ID-57'!I219)/SQRT('SAMPLE SIZE'!$J$4)</f>
        <v>0.909216532827683</v>
      </c>
    </row>
    <row r="213" spans="1:11" x14ac:dyDescent="0.25">
      <c r="A213" s="1">
        <v>26.125</v>
      </c>
      <c r="B213" s="1">
        <f>STDEV('ID-11'!B220,'ID-13'!B220,'ID-14'!B220,'ID-15'!B220,'ID-24'!B220,'ID-26'!B220,'ID-29'!B220,'ID-30'!B220,'ID-32'!B220,'ID-33'!B220,'ID-34'!B220,'ID-37'!B220,'ID-38'!B220,'ID-39'!B220,'ID-40'!B220,'ID-44'!B220,'ID-45'!B220,'ID-53'!B220,'ID-57'!B220,'ID-59'!B220,'ID-70'!B220,'ID-71'!B220)/SQRT('SAMPLE SIZE'!$A$4)</f>
        <v>0.19050737286195932</v>
      </c>
      <c r="C213" s="1">
        <f>STDEV('ID-08'!B220,'ID-09'!B220,'ID-11'!C220,'ID-14'!C220,'ID-18'!B220,'ID-24'!C220,'ID-26'!C220,'ID-29'!C220,'ID-30'!C220,'ID-34'!C220,'ID-36'!B220,'ID-38'!C220,'ID-39'!C220,'ID-40'!C220,'ID-44'!C220,'ID-45'!C220,'ID-57'!C220,'ID-59'!C220)/SQRT('SAMPLE SIZE'!$B$4)</f>
        <v>0.30035975469885973</v>
      </c>
      <c r="D213" s="1">
        <f>STDEV('ID-13'!C220,'ID-14'!D220,'ID-15'!C220,'ID-16'!B220,'ID-18'!C220,'ID-26'!D220,'ID-29'!D220,'ID-30'!D220,'ID-33'!C220,'ID-34'!D220,'ID-36'!C220,'ID-37'!C220,'ID-38'!D220,'ID-39'!D220,'ID-40'!D220,'ID-45'!D220,'ID-59'!D220,'ID-71'!C220)/SQRT('SAMPLE SIZE'!$C$4)</f>
        <v>0.35564337192391471</v>
      </c>
      <c r="E213" s="1">
        <f>STDEV('ID-03'!B220,'ID-09'!C220,'ID-13'!D220,'ID-15'!D220,'ID-16'!C220,'ID-18'!D220,'ID-24'!D220,'ID-29'!E220,'ID-30'!E220,'ID-33'!D220,'ID-34'!E220,'ID-36'!D220,'ID-38'!E220,'ID-39'!E220,'ID-40'!E220,'ID-44'!D220,'ID-45'!E220,'ID-57'!D220,'ID-70'!C220,'ID-71'!D220)/SQRT('SAMPLE SIZE'!$D$4)</f>
        <v>0.32338736780851024</v>
      </c>
      <c r="F213" s="1">
        <f>STDEV('ID-01'!B220,'ID-02'!B220,'ID-03'!C220,'ID-06'!B220,'ID-08'!C220,'ID-09'!D220,'ID-12'!B220,'ID-16'!D220,'ID-18'!E220,'ID-24'!E220,'ID-29'!F220,'ID-33'!E220,'ID-34'!F220,'ID-36'!E220,'ID-38'!F220,'ID-39'!F220,'ID-40'!F220,'ID-45'!F220,'ID-53'!C220,'ID-54'!B220,'ID-57'!E220,'ID-71'!E220)/SQRT('SAMPLE SIZE'!$E$4)</f>
        <v>0.34376025664810539</v>
      </c>
      <c r="G213" s="1">
        <f>STDEV('ID-01'!C220,'ID-02'!C220,'ID-03'!D220,'ID-07'!B220,'ID-08'!D220,'ID-11'!D220,'ID-18'!F220,'ID-24'!F220,'ID-29'!G220,'ID-31'!B220,'ID-33'!F220,'ID-34'!G220,'ID-36'!F220,'ID-39'!G220,'ID-40'!G220,'ID-44'!E220,'ID-45'!G220,'ID-50'!B220,'ID-53'!D220,'ID-54'!C220,'ID-57'!F220,'ID-59'!E220,'ID-70'!D220,'ID-71'!F220)/SQRT('SAMPLE SIZE'!$F$4)</f>
        <v>0.31077032929465526</v>
      </c>
      <c r="H213" s="1">
        <f>STDEV('ID-03'!E220,'ID-11'!E220,'ID-13'!E220,'ID-15'!E220,'ID-16'!E220,'ID-18'!G220,'ID-24'!G220,'ID-29'!H220,'ID-30'!F220,'ID-31'!C220,'ID-33'!G220,'ID-34'!H220,'ID-40'!H220,'ID-44'!F220,'ID-45'!H220,'ID-54'!D220,'ID-57'!G220,'ID-59'!F220,'ID-70'!E220,'ID-71'!G220)/SQRT('SAMPLE SIZE'!$G$4)</f>
        <v>0.26295824700103992</v>
      </c>
      <c r="I213" s="1">
        <f>STDEV('ID-12'!C220,'ID-18'!H220,'ID-24'!H220,'ID-29'!I220,'ID-40'!I220,'ID-44'!G220,'ID-45'!I220,'ID-59'!G220)/SQRT('SAMPLE SIZE'!$H$4)</f>
        <v>0.3611944456212039</v>
      </c>
      <c r="J213" s="1">
        <f>STDEV('ID-31'!D220,'ID-40'!J220,'ID-44'!H220,'ID-45'!J220,'ID-57'!H220)/SQRT('SAMPLE SIZE'!$I$4)</f>
        <v>0.87733265643992653</v>
      </c>
      <c r="K213" s="1">
        <f>STDEV('ID-26'!E220,'ID-31'!E220,'ID-34'!I220,'ID-36'!G220,'ID-40'!K220,'ID-44'!I220,'ID-57'!I220)/SQRT('SAMPLE SIZE'!$J$4)</f>
        <v>0.90956556785371234</v>
      </c>
    </row>
    <row r="214" spans="1:11" x14ac:dyDescent="0.25">
      <c r="A214" s="1">
        <v>26.25</v>
      </c>
      <c r="B214" s="1">
        <f>STDEV('ID-11'!B221,'ID-13'!B221,'ID-14'!B221,'ID-15'!B221,'ID-24'!B221,'ID-26'!B221,'ID-29'!B221,'ID-30'!B221,'ID-32'!B221,'ID-33'!B221,'ID-34'!B221,'ID-37'!B221,'ID-38'!B221,'ID-39'!B221,'ID-40'!B221,'ID-44'!B221,'ID-45'!B221,'ID-53'!B221,'ID-57'!B221,'ID-59'!B221,'ID-70'!B221,'ID-71'!B221)/SQRT('SAMPLE SIZE'!$A$4)</f>
        <v>0.19294035137259846</v>
      </c>
      <c r="C214" s="1">
        <f>STDEV('ID-08'!B221,'ID-09'!B221,'ID-11'!C221,'ID-14'!C221,'ID-18'!B221,'ID-24'!C221,'ID-26'!C221,'ID-29'!C221,'ID-30'!C221,'ID-34'!C221,'ID-36'!B221,'ID-38'!C221,'ID-39'!C221,'ID-40'!C221,'ID-44'!C221,'ID-45'!C221,'ID-57'!C221,'ID-59'!C221)/SQRT('SAMPLE SIZE'!$B$4)</f>
        <v>0.29978865717637615</v>
      </c>
      <c r="D214" s="1">
        <f>STDEV('ID-13'!C221,'ID-14'!D221,'ID-15'!C221,'ID-16'!B221,'ID-18'!C221,'ID-26'!D221,'ID-29'!D221,'ID-30'!D221,'ID-33'!C221,'ID-34'!D221,'ID-36'!C221,'ID-37'!C221,'ID-38'!D221,'ID-39'!D221,'ID-40'!D221,'ID-45'!D221,'ID-59'!D221,'ID-71'!C221)/SQRT('SAMPLE SIZE'!$C$4)</f>
        <v>0.35341343953604776</v>
      </c>
      <c r="E214" s="1">
        <f>STDEV('ID-03'!B221,'ID-09'!C221,'ID-13'!D221,'ID-15'!D221,'ID-16'!C221,'ID-18'!D221,'ID-24'!D221,'ID-29'!E221,'ID-30'!E221,'ID-33'!D221,'ID-34'!E221,'ID-36'!D221,'ID-38'!E221,'ID-39'!E221,'ID-40'!E221,'ID-44'!D221,'ID-45'!E221,'ID-57'!D221,'ID-70'!C221,'ID-71'!D221)/SQRT('SAMPLE SIZE'!$D$4)</f>
        <v>0.32573419435181955</v>
      </c>
      <c r="F214" s="1">
        <f>STDEV('ID-01'!B221,'ID-02'!B221,'ID-03'!C221,'ID-06'!B221,'ID-08'!C221,'ID-09'!D221,'ID-12'!B221,'ID-16'!D221,'ID-18'!E221,'ID-24'!E221,'ID-29'!F221,'ID-33'!E221,'ID-34'!F221,'ID-36'!E221,'ID-38'!F221,'ID-39'!F221,'ID-40'!F221,'ID-45'!F221,'ID-53'!C221,'ID-54'!B221,'ID-57'!E221,'ID-71'!E221)/SQRT('SAMPLE SIZE'!$E$4)</f>
        <v>0.34399599473789805</v>
      </c>
      <c r="G214" s="1">
        <f>STDEV('ID-01'!C221,'ID-02'!C221,'ID-03'!D221,'ID-07'!B221,'ID-08'!D221,'ID-11'!D221,'ID-18'!F221,'ID-24'!F221,'ID-29'!G221,'ID-31'!B221,'ID-33'!F221,'ID-34'!G221,'ID-36'!F221,'ID-39'!G221,'ID-40'!G221,'ID-44'!E221,'ID-45'!G221,'ID-50'!B221,'ID-53'!D221,'ID-54'!C221,'ID-57'!F221,'ID-59'!E221,'ID-70'!D221,'ID-71'!F221)/SQRT('SAMPLE SIZE'!$F$4)</f>
        <v>0.30966721135626513</v>
      </c>
      <c r="H214" s="1">
        <f>STDEV('ID-03'!E221,'ID-11'!E221,'ID-13'!E221,'ID-15'!E221,'ID-16'!E221,'ID-18'!G221,'ID-24'!G221,'ID-29'!H221,'ID-30'!F221,'ID-31'!C221,'ID-33'!G221,'ID-34'!H221,'ID-40'!H221,'ID-44'!F221,'ID-45'!H221,'ID-54'!D221,'ID-57'!G221,'ID-59'!F221,'ID-70'!E221,'ID-71'!G221)/SQRT('SAMPLE SIZE'!$G$4)</f>
        <v>0.26321199359257885</v>
      </c>
      <c r="I214" s="1">
        <f>STDEV('ID-12'!C221,'ID-18'!H221,'ID-24'!H221,'ID-29'!I221,'ID-40'!I221,'ID-44'!G221,'ID-45'!I221,'ID-59'!G221)/SQRT('SAMPLE SIZE'!$H$4)</f>
        <v>0.3600414124949558</v>
      </c>
      <c r="J214" s="1">
        <f>STDEV('ID-31'!D221,'ID-40'!J221,'ID-44'!H221,'ID-45'!J221,'ID-57'!H221)/SQRT('SAMPLE SIZE'!$I$4)</f>
        <v>0.89605077253612675</v>
      </c>
      <c r="K214" s="1">
        <f>STDEV('ID-26'!E221,'ID-31'!E221,'ID-34'!I221,'ID-36'!G221,'ID-40'!K221,'ID-44'!I221,'ID-57'!I221)/SQRT('SAMPLE SIZE'!$J$4)</f>
        <v>0.90330231251858562</v>
      </c>
    </row>
    <row r="215" spans="1:11" x14ac:dyDescent="0.25">
      <c r="A215" s="1">
        <v>26.375</v>
      </c>
      <c r="B215" s="1">
        <f>STDEV('ID-11'!B222,'ID-13'!B222,'ID-14'!B222,'ID-15'!B222,'ID-24'!B222,'ID-26'!B222,'ID-29'!B222,'ID-30'!B222,'ID-32'!B222,'ID-33'!B222,'ID-34'!B222,'ID-37'!B222,'ID-38'!B222,'ID-39'!B222,'ID-40'!B222,'ID-44'!B222,'ID-45'!B222,'ID-53'!B222,'ID-57'!B222,'ID-59'!B222,'ID-70'!B222,'ID-71'!B222)/SQRT('SAMPLE SIZE'!$A$4)</f>
        <v>0.19334276826677477</v>
      </c>
      <c r="C215" s="1">
        <f>STDEV('ID-08'!B222,'ID-09'!B222,'ID-11'!C222,'ID-14'!C222,'ID-18'!B222,'ID-24'!C222,'ID-26'!C222,'ID-29'!C222,'ID-30'!C222,'ID-34'!C222,'ID-36'!B222,'ID-38'!C222,'ID-39'!C222,'ID-40'!C222,'ID-44'!C222,'ID-45'!C222,'ID-57'!C222,'ID-59'!C222)/SQRT('SAMPLE SIZE'!$B$4)</f>
        <v>0.30330997515053976</v>
      </c>
      <c r="D215" s="1">
        <f>STDEV('ID-13'!C222,'ID-14'!D222,'ID-15'!C222,'ID-16'!B222,'ID-18'!C222,'ID-26'!D222,'ID-29'!D222,'ID-30'!D222,'ID-33'!C222,'ID-34'!D222,'ID-36'!C222,'ID-37'!C222,'ID-38'!D222,'ID-39'!D222,'ID-40'!D222,'ID-45'!D222,'ID-59'!D222,'ID-71'!C222)/SQRT('SAMPLE SIZE'!$C$4)</f>
        <v>0.35029778167035197</v>
      </c>
      <c r="E215" s="1">
        <f>STDEV('ID-03'!B222,'ID-09'!C222,'ID-13'!D222,'ID-15'!D222,'ID-16'!C222,'ID-18'!D222,'ID-24'!D222,'ID-29'!E222,'ID-30'!E222,'ID-33'!D222,'ID-34'!E222,'ID-36'!D222,'ID-38'!E222,'ID-39'!E222,'ID-40'!E222,'ID-44'!D222,'ID-45'!E222,'ID-57'!D222,'ID-70'!C222,'ID-71'!D222)/SQRT('SAMPLE SIZE'!$D$4)</f>
        <v>0.3234759247247132</v>
      </c>
      <c r="F215" s="1">
        <f>STDEV('ID-01'!B222,'ID-02'!B222,'ID-03'!C222,'ID-06'!B222,'ID-08'!C222,'ID-09'!D222,'ID-12'!B222,'ID-16'!D222,'ID-18'!E222,'ID-24'!E222,'ID-29'!F222,'ID-33'!E222,'ID-34'!F222,'ID-36'!E222,'ID-38'!F222,'ID-39'!F222,'ID-40'!F222,'ID-45'!F222,'ID-53'!C222,'ID-54'!B222,'ID-57'!E222,'ID-71'!E222)/SQRT('SAMPLE SIZE'!$E$4)</f>
        <v>0.3428335049319034</v>
      </c>
      <c r="G215" s="1">
        <f>STDEV('ID-01'!C222,'ID-02'!C222,'ID-03'!D222,'ID-07'!B222,'ID-08'!D222,'ID-11'!D222,'ID-18'!F222,'ID-24'!F222,'ID-29'!G222,'ID-31'!B222,'ID-33'!F222,'ID-34'!G222,'ID-36'!F222,'ID-39'!G222,'ID-40'!G222,'ID-44'!E222,'ID-45'!G222,'ID-50'!B222,'ID-53'!D222,'ID-54'!C222,'ID-57'!F222,'ID-59'!E222,'ID-70'!D222,'ID-71'!F222)/SQRT('SAMPLE SIZE'!$F$4)</f>
        <v>0.30939304278100832</v>
      </c>
      <c r="H215" s="1">
        <f>STDEV('ID-03'!E222,'ID-11'!E222,'ID-13'!E222,'ID-15'!E222,'ID-16'!E222,'ID-18'!G222,'ID-24'!G222,'ID-29'!H222,'ID-30'!F222,'ID-31'!C222,'ID-33'!G222,'ID-34'!H222,'ID-40'!H222,'ID-44'!F222,'ID-45'!H222,'ID-54'!D222,'ID-57'!G222,'ID-59'!F222,'ID-70'!E222,'ID-71'!G222)/SQRT('SAMPLE SIZE'!$G$4)</f>
        <v>0.26565185274327952</v>
      </c>
      <c r="I215" s="1">
        <f>STDEV('ID-12'!C222,'ID-18'!H222,'ID-24'!H222,'ID-29'!I222,'ID-40'!I222,'ID-44'!G222,'ID-45'!I222,'ID-59'!G222)/SQRT('SAMPLE SIZE'!$H$4)</f>
        <v>0.36610636637434252</v>
      </c>
      <c r="J215" s="1">
        <f>STDEV('ID-31'!D222,'ID-40'!J222,'ID-44'!H222,'ID-45'!J222,'ID-57'!H222)/SQRT('SAMPLE SIZE'!$I$4)</f>
        <v>0.89292382192968922</v>
      </c>
      <c r="K215" s="1">
        <f>STDEV('ID-26'!E222,'ID-31'!E222,'ID-34'!I222,'ID-36'!G222,'ID-40'!K222,'ID-44'!I222,'ID-57'!I222)/SQRT('SAMPLE SIZE'!$J$4)</f>
        <v>0.90041923536622359</v>
      </c>
    </row>
    <row r="216" spans="1:11" x14ac:dyDescent="0.25">
      <c r="A216" s="1">
        <v>26.5</v>
      </c>
      <c r="B216" s="1">
        <f>STDEV('ID-11'!B223,'ID-13'!B223,'ID-14'!B223,'ID-15'!B223,'ID-24'!B223,'ID-26'!B223,'ID-29'!B223,'ID-30'!B223,'ID-32'!B223,'ID-33'!B223,'ID-34'!B223,'ID-37'!B223,'ID-38'!B223,'ID-39'!B223,'ID-40'!B223,'ID-44'!B223,'ID-45'!B223,'ID-53'!B223,'ID-57'!B223,'ID-59'!B223,'ID-70'!B223,'ID-71'!B223)/SQRT('SAMPLE SIZE'!$A$4)</f>
        <v>0.19415612894087761</v>
      </c>
      <c r="C216" s="1">
        <f>STDEV('ID-08'!B223,'ID-09'!B223,'ID-11'!C223,'ID-14'!C223,'ID-18'!B223,'ID-24'!C223,'ID-26'!C223,'ID-29'!C223,'ID-30'!C223,'ID-34'!C223,'ID-36'!B223,'ID-38'!C223,'ID-39'!C223,'ID-40'!C223,'ID-44'!C223,'ID-45'!C223,'ID-57'!C223,'ID-59'!C223)/SQRT('SAMPLE SIZE'!$B$4)</f>
        <v>0.30340272915658778</v>
      </c>
      <c r="D216" s="1">
        <f>STDEV('ID-13'!C223,'ID-14'!D223,'ID-15'!C223,'ID-16'!B223,'ID-18'!C223,'ID-26'!D223,'ID-29'!D223,'ID-30'!D223,'ID-33'!C223,'ID-34'!D223,'ID-36'!C223,'ID-37'!C223,'ID-38'!D223,'ID-39'!D223,'ID-40'!D223,'ID-45'!D223,'ID-59'!D223,'ID-71'!C223)/SQRT('SAMPLE SIZE'!$C$4)</f>
        <v>0.35018437164868749</v>
      </c>
      <c r="E216" s="1">
        <f>STDEV('ID-03'!B223,'ID-09'!C223,'ID-13'!D223,'ID-15'!D223,'ID-16'!C223,'ID-18'!D223,'ID-24'!D223,'ID-29'!E223,'ID-30'!E223,'ID-33'!D223,'ID-34'!E223,'ID-36'!D223,'ID-38'!E223,'ID-39'!E223,'ID-40'!E223,'ID-44'!D223,'ID-45'!E223,'ID-57'!D223,'ID-70'!C223,'ID-71'!D223)/SQRT('SAMPLE SIZE'!$D$4)</f>
        <v>0.32477458119056396</v>
      </c>
      <c r="F216" s="1">
        <f>STDEV('ID-01'!B223,'ID-02'!B223,'ID-03'!C223,'ID-06'!B223,'ID-08'!C223,'ID-09'!D223,'ID-12'!B223,'ID-16'!D223,'ID-18'!E223,'ID-24'!E223,'ID-29'!F223,'ID-33'!E223,'ID-34'!F223,'ID-36'!E223,'ID-38'!F223,'ID-39'!F223,'ID-40'!F223,'ID-45'!F223,'ID-53'!C223,'ID-54'!B223,'ID-57'!E223,'ID-71'!E223)/SQRT('SAMPLE SIZE'!$E$4)</f>
        <v>0.34212778530082283</v>
      </c>
      <c r="G216" s="1">
        <f>STDEV('ID-01'!C223,'ID-02'!C223,'ID-03'!D223,'ID-07'!B223,'ID-08'!D223,'ID-11'!D223,'ID-18'!F223,'ID-24'!F223,'ID-29'!G223,'ID-31'!B223,'ID-33'!F223,'ID-34'!G223,'ID-36'!F223,'ID-39'!G223,'ID-40'!G223,'ID-44'!E223,'ID-45'!G223,'ID-50'!B223,'ID-53'!D223,'ID-54'!C223,'ID-57'!F223,'ID-59'!E223,'ID-70'!D223,'ID-71'!F223)/SQRT('SAMPLE SIZE'!$F$4)</f>
        <v>0.30891275267763596</v>
      </c>
      <c r="H216" s="1">
        <f>STDEV('ID-03'!E223,'ID-11'!E223,'ID-13'!E223,'ID-15'!E223,'ID-16'!E223,'ID-18'!G223,'ID-24'!G223,'ID-29'!H223,'ID-30'!F223,'ID-31'!C223,'ID-33'!G223,'ID-34'!H223,'ID-40'!H223,'ID-44'!F223,'ID-45'!H223,'ID-54'!D223,'ID-57'!G223,'ID-59'!F223,'ID-70'!E223,'ID-71'!G223)/SQRT('SAMPLE SIZE'!$G$4)</f>
        <v>0.26699361140104655</v>
      </c>
      <c r="I216" s="1">
        <f>STDEV('ID-12'!C223,'ID-18'!H223,'ID-24'!H223,'ID-29'!I223,'ID-40'!I223,'ID-44'!G223,'ID-45'!I223,'ID-59'!G223)/SQRT('SAMPLE SIZE'!$H$4)</f>
        <v>0.35975307236133608</v>
      </c>
      <c r="J216" s="1">
        <f>STDEV('ID-31'!D223,'ID-40'!J223,'ID-44'!H223,'ID-45'!J223,'ID-57'!H223)/SQRT('SAMPLE SIZE'!$I$4)</f>
        <v>0.89909556485414421</v>
      </c>
      <c r="K216" s="1">
        <f>STDEV('ID-26'!E223,'ID-31'!E223,'ID-34'!I223,'ID-36'!G223,'ID-40'!K223,'ID-44'!I223,'ID-57'!I223)/SQRT('SAMPLE SIZE'!$J$4)</f>
        <v>0.89036782224182631</v>
      </c>
    </row>
    <row r="217" spans="1:11" x14ac:dyDescent="0.25">
      <c r="A217" s="1">
        <v>26.625</v>
      </c>
      <c r="B217" s="1">
        <f>STDEV('ID-11'!B224,'ID-13'!B224,'ID-14'!B224,'ID-15'!B224,'ID-24'!B224,'ID-26'!B224,'ID-29'!B224,'ID-30'!B224,'ID-32'!B224,'ID-33'!B224,'ID-34'!B224,'ID-37'!B224,'ID-38'!B224,'ID-39'!B224,'ID-40'!B224,'ID-44'!B224,'ID-45'!B224,'ID-53'!B224,'ID-57'!B224,'ID-59'!B224,'ID-70'!B224,'ID-71'!B224)/SQRT('SAMPLE SIZE'!$A$4)</f>
        <v>0.19613923303890402</v>
      </c>
      <c r="C217" s="1">
        <f>STDEV('ID-08'!B224,'ID-09'!B224,'ID-11'!C224,'ID-14'!C224,'ID-18'!B224,'ID-24'!C224,'ID-26'!C224,'ID-29'!C224,'ID-30'!C224,'ID-34'!C224,'ID-36'!B224,'ID-38'!C224,'ID-39'!C224,'ID-40'!C224,'ID-44'!C224,'ID-45'!C224,'ID-57'!C224,'ID-59'!C224)/SQRT('SAMPLE SIZE'!$B$4)</f>
        <v>0.29836978637324552</v>
      </c>
      <c r="D217" s="1">
        <f>STDEV('ID-13'!C224,'ID-14'!D224,'ID-15'!C224,'ID-16'!B224,'ID-18'!C224,'ID-26'!D224,'ID-29'!D224,'ID-30'!D224,'ID-33'!C224,'ID-34'!D224,'ID-36'!C224,'ID-37'!C224,'ID-38'!D224,'ID-39'!D224,'ID-40'!D224,'ID-45'!D224,'ID-59'!D224,'ID-71'!C224)/SQRT('SAMPLE SIZE'!$C$4)</f>
        <v>0.348011675879283</v>
      </c>
      <c r="E217" s="1">
        <f>STDEV('ID-03'!B224,'ID-09'!C224,'ID-13'!D224,'ID-15'!D224,'ID-16'!C224,'ID-18'!D224,'ID-24'!D224,'ID-29'!E224,'ID-30'!E224,'ID-33'!D224,'ID-34'!E224,'ID-36'!D224,'ID-38'!E224,'ID-39'!E224,'ID-40'!E224,'ID-44'!D224,'ID-45'!E224,'ID-57'!D224,'ID-70'!C224,'ID-71'!D224)/SQRT('SAMPLE SIZE'!$D$4)</f>
        <v>0.32617798255275376</v>
      </c>
      <c r="F217" s="1">
        <f>STDEV('ID-01'!B224,'ID-02'!B224,'ID-03'!C224,'ID-06'!B224,'ID-08'!C224,'ID-09'!D224,'ID-12'!B224,'ID-16'!D224,'ID-18'!E224,'ID-24'!E224,'ID-29'!F224,'ID-33'!E224,'ID-34'!F224,'ID-36'!E224,'ID-38'!F224,'ID-39'!F224,'ID-40'!F224,'ID-45'!F224,'ID-53'!C224,'ID-54'!B224,'ID-57'!E224,'ID-71'!E224)/SQRT('SAMPLE SIZE'!$E$4)</f>
        <v>0.34102402972899321</v>
      </c>
      <c r="G217" s="1">
        <f>STDEV('ID-01'!C224,'ID-02'!C224,'ID-03'!D224,'ID-07'!B224,'ID-08'!D224,'ID-11'!D224,'ID-18'!F224,'ID-24'!F224,'ID-29'!G224,'ID-31'!B224,'ID-33'!F224,'ID-34'!G224,'ID-36'!F224,'ID-39'!G224,'ID-40'!G224,'ID-44'!E224,'ID-45'!G224,'ID-50'!B224,'ID-53'!D224,'ID-54'!C224,'ID-57'!F224,'ID-59'!E224,'ID-70'!D224,'ID-71'!F224)/SQRT('SAMPLE SIZE'!$F$4)</f>
        <v>0.30801070768410632</v>
      </c>
      <c r="H217" s="1">
        <f>STDEV('ID-03'!E224,'ID-11'!E224,'ID-13'!E224,'ID-15'!E224,'ID-16'!E224,'ID-18'!G224,'ID-24'!G224,'ID-29'!H224,'ID-30'!F224,'ID-31'!C224,'ID-33'!G224,'ID-34'!H224,'ID-40'!H224,'ID-44'!F224,'ID-45'!H224,'ID-54'!D224,'ID-57'!G224,'ID-59'!F224,'ID-70'!E224,'ID-71'!G224)/SQRT('SAMPLE SIZE'!$G$4)</f>
        <v>0.2701049359586768</v>
      </c>
      <c r="I217" s="1">
        <f>STDEV('ID-12'!C224,'ID-18'!H224,'ID-24'!H224,'ID-29'!I224,'ID-40'!I224,'ID-44'!G224,'ID-45'!I224,'ID-59'!G224)/SQRT('SAMPLE SIZE'!$H$4)</f>
        <v>0.36939926508898246</v>
      </c>
      <c r="J217" s="1">
        <f>STDEV('ID-31'!D224,'ID-40'!J224,'ID-44'!H224,'ID-45'!J224,'ID-57'!H224)/SQRT('SAMPLE SIZE'!$I$4)</f>
        <v>0.89812994367791377</v>
      </c>
      <c r="K217" s="1">
        <f>STDEV('ID-26'!E224,'ID-31'!E224,'ID-34'!I224,'ID-36'!G224,'ID-40'!K224,'ID-44'!I224,'ID-57'!I224)/SQRT('SAMPLE SIZE'!$J$4)</f>
        <v>0.8861468545616239</v>
      </c>
    </row>
    <row r="218" spans="1:11" x14ac:dyDescent="0.25">
      <c r="A218" s="1">
        <v>26.75</v>
      </c>
      <c r="B218" s="1">
        <f>STDEV('ID-11'!B225,'ID-13'!B225,'ID-14'!B225,'ID-15'!B225,'ID-24'!B225,'ID-26'!B225,'ID-29'!B225,'ID-30'!B225,'ID-32'!B225,'ID-33'!B225,'ID-34'!B225,'ID-37'!B225,'ID-38'!B225,'ID-39'!B225,'ID-40'!B225,'ID-44'!B225,'ID-45'!B225,'ID-53'!B225,'ID-57'!B225,'ID-59'!B225,'ID-70'!B225,'ID-71'!B225)/SQRT('SAMPLE SIZE'!$A$4)</f>
        <v>0.19748262843680131</v>
      </c>
      <c r="C218" s="1">
        <f>STDEV('ID-08'!B225,'ID-09'!B225,'ID-11'!C225,'ID-14'!C225,'ID-18'!B225,'ID-24'!C225,'ID-26'!C225,'ID-29'!C225,'ID-30'!C225,'ID-34'!C225,'ID-36'!B225,'ID-38'!C225,'ID-39'!C225,'ID-40'!C225,'ID-44'!C225,'ID-45'!C225,'ID-57'!C225,'ID-59'!C225)/SQRT('SAMPLE SIZE'!$B$4)</f>
        <v>0.29418340273327692</v>
      </c>
      <c r="D218" s="1">
        <f>STDEV('ID-13'!C225,'ID-14'!D225,'ID-15'!C225,'ID-16'!B225,'ID-18'!C225,'ID-26'!D225,'ID-29'!D225,'ID-30'!D225,'ID-33'!C225,'ID-34'!D225,'ID-36'!C225,'ID-37'!C225,'ID-38'!D225,'ID-39'!D225,'ID-40'!D225,'ID-45'!D225,'ID-59'!D225,'ID-71'!C225)/SQRT('SAMPLE SIZE'!$C$4)</f>
        <v>0.34806854591255498</v>
      </c>
      <c r="E218" s="1">
        <f>STDEV('ID-03'!B225,'ID-09'!C225,'ID-13'!D225,'ID-15'!D225,'ID-16'!C225,'ID-18'!D225,'ID-24'!D225,'ID-29'!E225,'ID-30'!E225,'ID-33'!D225,'ID-34'!E225,'ID-36'!D225,'ID-38'!E225,'ID-39'!E225,'ID-40'!E225,'ID-44'!D225,'ID-45'!E225,'ID-57'!D225,'ID-70'!C225,'ID-71'!D225)/SQRT('SAMPLE SIZE'!$D$4)</f>
        <v>0.32835300785460658</v>
      </c>
      <c r="F218" s="1">
        <f>STDEV('ID-01'!B225,'ID-02'!B225,'ID-03'!C225,'ID-06'!B225,'ID-08'!C225,'ID-09'!D225,'ID-12'!B225,'ID-16'!D225,'ID-18'!E225,'ID-24'!E225,'ID-29'!F225,'ID-33'!E225,'ID-34'!F225,'ID-36'!E225,'ID-38'!F225,'ID-39'!F225,'ID-40'!F225,'ID-45'!F225,'ID-53'!C225,'ID-54'!B225,'ID-57'!E225,'ID-71'!E225)/SQRT('SAMPLE SIZE'!$E$4)</f>
        <v>0.34074811226965929</v>
      </c>
      <c r="G218" s="1">
        <f>STDEV('ID-01'!C225,'ID-02'!C225,'ID-03'!D225,'ID-07'!B225,'ID-08'!D225,'ID-11'!D225,'ID-18'!F225,'ID-24'!F225,'ID-29'!G225,'ID-31'!B225,'ID-33'!F225,'ID-34'!G225,'ID-36'!F225,'ID-39'!G225,'ID-40'!G225,'ID-44'!E225,'ID-45'!G225,'ID-50'!B225,'ID-53'!D225,'ID-54'!C225,'ID-57'!F225,'ID-59'!E225,'ID-70'!D225,'ID-71'!F225)/SQRT('SAMPLE SIZE'!$F$4)</f>
        <v>0.30810252010340883</v>
      </c>
      <c r="H218" s="1">
        <f>STDEV('ID-03'!E225,'ID-11'!E225,'ID-13'!E225,'ID-15'!E225,'ID-16'!E225,'ID-18'!G225,'ID-24'!G225,'ID-29'!H225,'ID-30'!F225,'ID-31'!C225,'ID-33'!G225,'ID-34'!H225,'ID-40'!H225,'ID-44'!F225,'ID-45'!H225,'ID-54'!D225,'ID-57'!G225,'ID-59'!F225,'ID-70'!E225,'ID-71'!G225)/SQRT('SAMPLE SIZE'!$G$4)</f>
        <v>0.27195482760568379</v>
      </c>
      <c r="I218" s="1">
        <f>STDEV('ID-12'!C225,'ID-18'!H225,'ID-24'!H225,'ID-29'!I225,'ID-40'!I225,'ID-44'!G225,'ID-45'!I225,'ID-59'!G225)/SQRT('SAMPLE SIZE'!$H$4)</f>
        <v>0.37337109046435402</v>
      </c>
      <c r="J218" s="1">
        <f>STDEV('ID-31'!D225,'ID-40'!J225,'ID-44'!H225,'ID-45'!J225,'ID-57'!H225)/SQRT('SAMPLE SIZE'!$I$4)</f>
        <v>0.89037383280870053</v>
      </c>
      <c r="K218" s="1">
        <f>STDEV('ID-26'!E225,'ID-31'!E225,'ID-34'!I225,'ID-36'!G225,'ID-40'!K225,'ID-44'!I225,'ID-57'!I225)/SQRT('SAMPLE SIZE'!$J$4)</f>
        <v>0.87987074720308012</v>
      </c>
    </row>
    <row r="219" spans="1:11" x14ac:dyDescent="0.25">
      <c r="A219" s="1">
        <v>26.875</v>
      </c>
      <c r="B219" s="1">
        <f>STDEV('ID-11'!B226,'ID-13'!B226,'ID-14'!B226,'ID-15'!B226,'ID-24'!B226,'ID-26'!B226,'ID-29'!B226,'ID-30'!B226,'ID-32'!B226,'ID-33'!B226,'ID-34'!B226,'ID-37'!B226,'ID-38'!B226,'ID-39'!B226,'ID-40'!B226,'ID-44'!B226,'ID-45'!B226,'ID-53'!B226,'ID-57'!B226,'ID-59'!B226,'ID-70'!B226,'ID-71'!B226)/SQRT('SAMPLE SIZE'!$A$4)</f>
        <v>0.19615296757823988</v>
      </c>
      <c r="C219" s="1">
        <f>STDEV('ID-08'!B226,'ID-09'!B226,'ID-11'!C226,'ID-14'!C226,'ID-18'!B226,'ID-24'!C226,'ID-26'!C226,'ID-29'!C226,'ID-30'!C226,'ID-34'!C226,'ID-36'!B226,'ID-38'!C226,'ID-39'!C226,'ID-40'!C226,'ID-44'!C226,'ID-45'!C226,'ID-57'!C226,'ID-59'!C226)/SQRT('SAMPLE SIZE'!$B$4)</f>
        <v>0.29490501320059465</v>
      </c>
      <c r="D219" s="1">
        <f>STDEV('ID-13'!C226,'ID-14'!D226,'ID-15'!C226,'ID-16'!B226,'ID-18'!C226,'ID-26'!D226,'ID-29'!D226,'ID-30'!D226,'ID-33'!C226,'ID-34'!D226,'ID-36'!C226,'ID-37'!C226,'ID-38'!D226,'ID-39'!D226,'ID-40'!D226,'ID-45'!D226,'ID-59'!D226,'ID-71'!C226)/SQRT('SAMPLE SIZE'!$C$4)</f>
        <v>0.34881218796179664</v>
      </c>
      <c r="E219" s="1">
        <f>STDEV('ID-03'!B226,'ID-09'!C226,'ID-13'!D226,'ID-15'!D226,'ID-16'!C226,'ID-18'!D226,'ID-24'!D226,'ID-29'!E226,'ID-30'!E226,'ID-33'!D226,'ID-34'!E226,'ID-36'!D226,'ID-38'!E226,'ID-39'!E226,'ID-40'!E226,'ID-44'!D226,'ID-45'!E226,'ID-57'!D226,'ID-70'!C226,'ID-71'!D226)/SQRT('SAMPLE SIZE'!$D$4)</f>
        <v>0.32750566662506186</v>
      </c>
      <c r="F219" s="1">
        <f>STDEV('ID-01'!B226,'ID-02'!B226,'ID-03'!C226,'ID-06'!B226,'ID-08'!C226,'ID-09'!D226,'ID-12'!B226,'ID-16'!D226,'ID-18'!E226,'ID-24'!E226,'ID-29'!F226,'ID-33'!E226,'ID-34'!F226,'ID-36'!E226,'ID-38'!F226,'ID-39'!F226,'ID-40'!F226,'ID-45'!F226,'ID-53'!C226,'ID-54'!B226,'ID-57'!E226,'ID-71'!E226)/SQRT('SAMPLE SIZE'!$E$4)</f>
        <v>0.34066406904658397</v>
      </c>
      <c r="G219" s="1">
        <f>STDEV('ID-01'!C226,'ID-02'!C226,'ID-03'!D226,'ID-07'!B226,'ID-08'!D226,'ID-11'!D226,'ID-18'!F226,'ID-24'!F226,'ID-29'!G226,'ID-31'!B226,'ID-33'!F226,'ID-34'!G226,'ID-36'!F226,'ID-39'!G226,'ID-40'!G226,'ID-44'!E226,'ID-45'!G226,'ID-50'!B226,'ID-53'!D226,'ID-54'!C226,'ID-57'!F226,'ID-59'!E226,'ID-70'!D226,'ID-71'!F226)/SQRT('SAMPLE SIZE'!$F$4)</f>
        <v>0.30762330339955596</v>
      </c>
      <c r="H219" s="1">
        <f>STDEV('ID-03'!E226,'ID-11'!E226,'ID-13'!E226,'ID-15'!E226,'ID-16'!E226,'ID-18'!G226,'ID-24'!G226,'ID-29'!H226,'ID-30'!F226,'ID-31'!C226,'ID-33'!G226,'ID-34'!H226,'ID-40'!H226,'ID-44'!F226,'ID-45'!H226,'ID-54'!D226,'ID-57'!G226,'ID-59'!F226,'ID-70'!E226,'ID-71'!G226)/SQRT('SAMPLE SIZE'!$G$4)</f>
        <v>0.27376443248151638</v>
      </c>
      <c r="I219" s="1">
        <f>STDEV('ID-12'!C226,'ID-18'!H226,'ID-24'!H226,'ID-29'!I226,'ID-40'!I226,'ID-44'!G226,'ID-45'!I226,'ID-59'!G226)/SQRT('SAMPLE SIZE'!$H$4)</f>
        <v>0.37099277612817888</v>
      </c>
      <c r="J219" s="1">
        <f>STDEV('ID-31'!D226,'ID-40'!J226,'ID-44'!H226,'ID-45'!J226,'ID-57'!H226)/SQRT('SAMPLE SIZE'!$I$4)</f>
        <v>0.9063273030882445</v>
      </c>
      <c r="K219" s="1">
        <f>STDEV('ID-26'!E226,'ID-31'!E226,'ID-34'!I226,'ID-36'!G226,'ID-40'!K226,'ID-44'!I226,'ID-57'!I226)/SQRT('SAMPLE SIZE'!$J$4)</f>
        <v>0.8817490478172193</v>
      </c>
    </row>
    <row r="220" spans="1:11" x14ac:dyDescent="0.25">
      <c r="A220" s="1">
        <v>27</v>
      </c>
      <c r="B220" s="1">
        <f>STDEV('ID-11'!B227,'ID-13'!B227,'ID-14'!B227,'ID-15'!B227,'ID-24'!B227,'ID-26'!B227,'ID-29'!B227,'ID-30'!B227,'ID-32'!B227,'ID-33'!B227,'ID-34'!B227,'ID-37'!B227,'ID-38'!B227,'ID-39'!B227,'ID-40'!B227,'ID-44'!B227,'ID-45'!B227,'ID-53'!B227,'ID-57'!B227,'ID-59'!B227,'ID-70'!B227,'ID-71'!B227)/SQRT('SAMPLE SIZE'!$A$4)</f>
        <v>0.19747922486300179</v>
      </c>
      <c r="C220" s="1">
        <f>STDEV('ID-08'!B227,'ID-09'!B227,'ID-11'!C227,'ID-14'!C227,'ID-18'!B227,'ID-24'!C227,'ID-26'!C227,'ID-29'!C227,'ID-30'!C227,'ID-34'!C227,'ID-36'!B227,'ID-38'!C227,'ID-39'!C227,'ID-40'!C227,'ID-44'!C227,'ID-45'!C227,'ID-57'!C227,'ID-59'!C227)/SQRT('SAMPLE SIZE'!$B$4)</f>
        <v>0.29257820739996432</v>
      </c>
      <c r="D220" s="1">
        <f>STDEV('ID-13'!C227,'ID-14'!D227,'ID-15'!C227,'ID-16'!B227,'ID-18'!C227,'ID-26'!D227,'ID-29'!D227,'ID-30'!D227,'ID-33'!C227,'ID-34'!D227,'ID-36'!C227,'ID-37'!C227,'ID-38'!D227,'ID-39'!D227,'ID-40'!D227,'ID-45'!D227,'ID-59'!D227,'ID-71'!C227)/SQRT('SAMPLE SIZE'!$C$4)</f>
        <v>0.35036919071406986</v>
      </c>
      <c r="E220" s="1">
        <f>STDEV('ID-03'!B227,'ID-09'!C227,'ID-13'!D227,'ID-15'!D227,'ID-16'!C227,'ID-18'!D227,'ID-24'!D227,'ID-29'!E227,'ID-30'!E227,'ID-33'!D227,'ID-34'!E227,'ID-36'!D227,'ID-38'!E227,'ID-39'!E227,'ID-40'!E227,'ID-44'!D227,'ID-45'!E227,'ID-57'!D227,'ID-70'!C227,'ID-71'!D227)/SQRT('SAMPLE SIZE'!$D$4)</f>
        <v>0.32707307664116403</v>
      </c>
      <c r="F220" s="1">
        <f>STDEV('ID-01'!B227,'ID-02'!B227,'ID-03'!C227,'ID-06'!B227,'ID-08'!C227,'ID-09'!D227,'ID-12'!B227,'ID-16'!D227,'ID-18'!E227,'ID-24'!E227,'ID-29'!F227,'ID-33'!E227,'ID-34'!F227,'ID-36'!E227,'ID-38'!F227,'ID-39'!F227,'ID-40'!F227,'ID-45'!F227,'ID-53'!C227,'ID-54'!B227,'ID-57'!E227,'ID-71'!E227)/SQRT('SAMPLE SIZE'!$E$4)</f>
        <v>0.33997831071358048</v>
      </c>
      <c r="G220" s="1">
        <f>STDEV('ID-01'!C227,'ID-02'!C227,'ID-03'!D227,'ID-07'!B227,'ID-08'!D227,'ID-11'!D227,'ID-18'!F227,'ID-24'!F227,'ID-29'!G227,'ID-31'!B227,'ID-33'!F227,'ID-34'!G227,'ID-36'!F227,'ID-39'!G227,'ID-40'!G227,'ID-44'!E227,'ID-45'!G227,'ID-50'!B227,'ID-53'!D227,'ID-54'!C227,'ID-57'!F227,'ID-59'!E227,'ID-70'!D227,'ID-71'!F227)/SQRT('SAMPLE SIZE'!$F$4)</f>
        <v>0.30714106313338202</v>
      </c>
      <c r="H220" s="1">
        <f>STDEV('ID-03'!E227,'ID-11'!E227,'ID-13'!E227,'ID-15'!E227,'ID-16'!E227,'ID-18'!G227,'ID-24'!G227,'ID-29'!H227,'ID-30'!F227,'ID-31'!C227,'ID-33'!G227,'ID-34'!H227,'ID-40'!H227,'ID-44'!F227,'ID-45'!H227,'ID-54'!D227,'ID-57'!G227,'ID-59'!F227,'ID-70'!E227,'ID-71'!G227)/SQRT('SAMPLE SIZE'!$G$4)</f>
        <v>0.27558580120120613</v>
      </c>
      <c r="I220" s="1">
        <f>STDEV('ID-12'!C227,'ID-18'!H227,'ID-24'!H227,'ID-29'!I227,'ID-40'!I227,'ID-44'!G227,'ID-45'!I227,'ID-59'!G227)/SQRT('SAMPLE SIZE'!$H$4)</f>
        <v>0.37407795440996461</v>
      </c>
      <c r="J220" s="1">
        <f>STDEV('ID-31'!D227,'ID-40'!J227,'ID-44'!H227,'ID-45'!J227,'ID-57'!H227)/SQRT('SAMPLE SIZE'!$I$4)</f>
        <v>0.90819524072801272</v>
      </c>
      <c r="K220" s="1">
        <f>STDEV('ID-26'!E227,'ID-31'!E227,'ID-34'!I227,'ID-36'!G227,'ID-40'!K227,'ID-44'!I227,'ID-57'!I227)/SQRT('SAMPLE SIZE'!$J$4)</f>
        <v>0.88113271548053662</v>
      </c>
    </row>
    <row r="221" spans="1:11" x14ac:dyDescent="0.25">
      <c r="A221" s="1">
        <v>27.125</v>
      </c>
      <c r="B221" s="1">
        <f>STDEV('ID-11'!B228,'ID-13'!B228,'ID-14'!B228,'ID-15'!B228,'ID-24'!B228,'ID-26'!B228,'ID-29'!B228,'ID-30'!B228,'ID-32'!B228,'ID-33'!B228,'ID-34'!B228,'ID-37'!B228,'ID-38'!B228,'ID-39'!B228,'ID-40'!B228,'ID-44'!B228,'ID-45'!B228,'ID-53'!B228,'ID-57'!B228,'ID-59'!B228,'ID-70'!B228,'ID-71'!B228)/SQRT('SAMPLE SIZE'!$A$4)</f>
        <v>0.19861958856771958</v>
      </c>
      <c r="C221" s="1">
        <f>STDEV('ID-08'!B228,'ID-09'!B228,'ID-11'!C228,'ID-14'!C228,'ID-18'!B228,'ID-24'!C228,'ID-26'!C228,'ID-29'!C228,'ID-30'!C228,'ID-34'!C228,'ID-36'!B228,'ID-38'!C228,'ID-39'!C228,'ID-40'!C228,'ID-44'!C228,'ID-45'!C228,'ID-57'!C228,'ID-59'!C228)/SQRT('SAMPLE SIZE'!$B$4)</f>
        <v>0.2864695003401081</v>
      </c>
      <c r="D221" s="1">
        <f>STDEV('ID-13'!C228,'ID-14'!D228,'ID-15'!C228,'ID-16'!B228,'ID-18'!C228,'ID-26'!D228,'ID-29'!D228,'ID-30'!D228,'ID-33'!C228,'ID-34'!D228,'ID-36'!C228,'ID-37'!C228,'ID-38'!D228,'ID-39'!D228,'ID-40'!D228,'ID-45'!D228,'ID-59'!D228,'ID-71'!C228)/SQRT('SAMPLE SIZE'!$C$4)</f>
        <v>0.35040243841974406</v>
      </c>
      <c r="E221" s="1">
        <f>STDEV('ID-03'!B228,'ID-09'!C228,'ID-13'!D228,'ID-15'!D228,'ID-16'!C228,'ID-18'!D228,'ID-24'!D228,'ID-29'!E228,'ID-30'!E228,'ID-33'!D228,'ID-34'!E228,'ID-36'!D228,'ID-38'!E228,'ID-39'!E228,'ID-40'!E228,'ID-44'!D228,'ID-45'!E228,'ID-57'!D228,'ID-70'!C228,'ID-71'!D228)/SQRT('SAMPLE SIZE'!$D$4)</f>
        <v>0.32116271310183686</v>
      </c>
      <c r="F221" s="1">
        <f>STDEV('ID-01'!B228,'ID-02'!B228,'ID-03'!C228,'ID-06'!B228,'ID-08'!C228,'ID-09'!D228,'ID-12'!B228,'ID-16'!D228,'ID-18'!E228,'ID-24'!E228,'ID-29'!F228,'ID-33'!E228,'ID-34'!F228,'ID-36'!E228,'ID-38'!F228,'ID-39'!F228,'ID-40'!F228,'ID-45'!F228,'ID-53'!C228,'ID-54'!B228,'ID-57'!E228,'ID-71'!E228)/SQRT('SAMPLE SIZE'!$E$4)</f>
        <v>0.33885096427299244</v>
      </c>
      <c r="G221" s="1">
        <f>STDEV('ID-01'!C228,'ID-02'!C228,'ID-03'!D228,'ID-07'!B228,'ID-08'!D228,'ID-11'!D228,'ID-18'!F228,'ID-24'!F228,'ID-29'!G228,'ID-31'!B228,'ID-33'!F228,'ID-34'!G228,'ID-36'!F228,'ID-39'!G228,'ID-40'!G228,'ID-44'!E228,'ID-45'!G228,'ID-50'!B228,'ID-53'!D228,'ID-54'!C228,'ID-57'!F228,'ID-59'!E228,'ID-70'!D228,'ID-71'!F228)/SQRT('SAMPLE SIZE'!$F$4)</f>
        <v>0.30711576435789684</v>
      </c>
      <c r="H221" s="1">
        <f>STDEV('ID-03'!E228,'ID-11'!E228,'ID-13'!E228,'ID-15'!E228,'ID-16'!E228,'ID-18'!G228,'ID-24'!G228,'ID-29'!H228,'ID-30'!F228,'ID-31'!C228,'ID-33'!G228,'ID-34'!H228,'ID-40'!H228,'ID-44'!F228,'ID-45'!H228,'ID-54'!D228,'ID-57'!G228,'ID-59'!F228,'ID-70'!E228,'ID-71'!G228)/SQRT('SAMPLE SIZE'!$G$4)</f>
        <v>0.27393755221502797</v>
      </c>
      <c r="I221" s="1">
        <f>STDEV('ID-12'!C228,'ID-18'!H228,'ID-24'!H228,'ID-29'!I228,'ID-40'!I228,'ID-44'!G228,'ID-45'!I228,'ID-59'!G228)/SQRT('SAMPLE SIZE'!$H$4)</f>
        <v>0.3738737144799496</v>
      </c>
      <c r="J221" s="1">
        <f>STDEV('ID-31'!D228,'ID-40'!J228,'ID-44'!H228,'ID-45'!J228,'ID-57'!H228)/SQRT('SAMPLE SIZE'!$I$4)</f>
        <v>0.91211105349461907</v>
      </c>
      <c r="K221" s="1">
        <f>STDEV('ID-26'!E228,'ID-31'!E228,'ID-34'!I228,'ID-36'!G228,'ID-40'!K228,'ID-44'!I228,'ID-57'!I228)/SQRT('SAMPLE SIZE'!$J$4)</f>
        <v>0.88257784991144905</v>
      </c>
    </row>
    <row r="222" spans="1:11" x14ac:dyDescent="0.25">
      <c r="A222" s="1">
        <v>27.25</v>
      </c>
      <c r="B222" s="1">
        <f>STDEV('ID-11'!B229,'ID-13'!B229,'ID-14'!B229,'ID-15'!B229,'ID-24'!B229,'ID-26'!B229,'ID-29'!B229,'ID-30'!B229,'ID-32'!B229,'ID-33'!B229,'ID-34'!B229,'ID-37'!B229,'ID-38'!B229,'ID-39'!B229,'ID-40'!B229,'ID-44'!B229,'ID-45'!B229,'ID-53'!B229,'ID-57'!B229,'ID-59'!B229,'ID-70'!B229,'ID-71'!B229)/SQRT('SAMPLE SIZE'!$A$4)</f>
        <v>0.19959428417035904</v>
      </c>
      <c r="C222" s="1">
        <f>STDEV('ID-08'!B229,'ID-09'!B229,'ID-11'!C229,'ID-14'!C229,'ID-18'!B229,'ID-24'!C229,'ID-26'!C229,'ID-29'!C229,'ID-30'!C229,'ID-34'!C229,'ID-36'!B229,'ID-38'!C229,'ID-39'!C229,'ID-40'!C229,'ID-44'!C229,'ID-45'!C229,'ID-57'!C229,'ID-59'!C229)/SQRT('SAMPLE SIZE'!$B$4)</f>
        <v>0.28694768781015173</v>
      </c>
      <c r="D222" s="1">
        <f>STDEV('ID-13'!C229,'ID-14'!D229,'ID-15'!C229,'ID-16'!B229,'ID-18'!C229,'ID-26'!D229,'ID-29'!D229,'ID-30'!D229,'ID-33'!C229,'ID-34'!D229,'ID-36'!C229,'ID-37'!C229,'ID-38'!D229,'ID-39'!D229,'ID-40'!D229,'ID-45'!D229,'ID-59'!D229,'ID-71'!C229)/SQRT('SAMPLE SIZE'!$C$4)</f>
        <v>0.34804211158028897</v>
      </c>
      <c r="E222" s="1">
        <f>STDEV('ID-03'!B229,'ID-09'!C229,'ID-13'!D229,'ID-15'!D229,'ID-16'!C229,'ID-18'!D229,'ID-24'!D229,'ID-29'!E229,'ID-30'!E229,'ID-33'!D229,'ID-34'!E229,'ID-36'!D229,'ID-38'!E229,'ID-39'!E229,'ID-40'!E229,'ID-44'!D229,'ID-45'!E229,'ID-57'!D229,'ID-70'!C229,'ID-71'!D229)/SQRT('SAMPLE SIZE'!$D$4)</f>
        <v>0.32352446324545669</v>
      </c>
      <c r="F222" s="1">
        <f>STDEV('ID-01'!B229,'ID-02'!B229,'ID-03'!C229,'ID-06'!B229,'ID-08'!C229,'ID-09'!D229,'ID-12'!B229,'ID-16'!D229,'ID-18'!E229,'ID-24'!E229,'ID-29'!F229,'ID-33'!E229,'ID-34'!F229,'ID-36'!E229,'ID-38'!F229,'ID-39'!F229,'ID-40'!F229,'ID-45'!F229,'ID-53'!C229,'ID-54'!B229,'ID-57'!E229,'ID-71'!E229)/SQRT('SAMPLE SIZE'!$E$4)</f>
        <v>0.338311714403013</v>
      </c>
      <c r="G222" s="1">
        <f>STDEV('ID-01'!C229,'ID-02'!C229,'ID-03'!D229,'ID-07'!B229,'ID-08'!D229,'ID-11'!D229,'ID-18'!F229,'ID-24'!F229,'ID-29'!G229,'ID-31'!B229,'ID-33'!F229,'ID-34'!G229,'ID-36'!F229,'ID-39'!G229,'ID-40'!G229,'ID-44'!E229,'ID-45'!G229,'ID-50'!B229,'ID-53'!D229,'ID-54'!C229,'ID-57'!F229,'ID-59'!E229,'ID-70'!D229,'ID-71'!F229)/SQRT('SAMPLE SIZE'!$F$4)</f>
        <v>0.3067509549450157</v>
      </c>
      <c r="H222" s="1">
        <f>STDEV('ID-03'!E229,'ID-11'!E229,'ID-13'!E229,'ID-15'!E229,'ID-16'!E229,'ID-18'!G229,'ID-24'!G229,'ID-29'!H229,'ID-30'!F229,'ID-31'!C229,'ID-33'!G229,'ID-34'!H229,'ID-40'!H229,'ID-44'!F229,'ID-45'!H229,'ID-54'!D229,'ID-57'!G229,'ID-59'!F229,'ID-70'!E229,'ID-71'!G229)/SQRT('SAMPLE SIZE'!$G$4)</f>
        <v>0.27550114933648528</v>
      </c>
      <c r="I222" s="1">
        <f>STDEV('ID-12'!C229,'ID-18'!H229,'ID-24'!H229,'ID-29'!I229,'ID-40'!I229,'ID-44'!G229,'ID-45'!I229,'ID-59'!G229)/SQRT('SAMPLE SIZE'!$H$4)</f>
        <v>0.38050530098893237</v>
      </c>
      <c r="J222" s="1">
        <f>STDEV('ID-31'!D229,'ID-40'!J229,'ID-44'!H229,'ID-45'!J229,'ID-57'!H229)/SQRT('SAMPLE SIZE'!$I$4)</f>
        <v>0.90211098005337864</v>
      </c>
      <c r="K222" s="1">
        <f>STDEV('ID-26'!E229,'ID-31'!E229,'ID-34'!I229,'ID-36'!G229,'ID-40'!K229,'ID-44'!I229,'ID-57'!I229)/SQRT('SAMPLE SIZE'!$J$4)</f>
        <v>0.88154311120363393</v>
      </c>
    </row>
    <row r="223" spans="1:11" x14ac:dyDescent="0.25">
      <c r="A223" s="1">
        <v>27.375</v>
      </c>
      <c r="B223" s="1">
        <f>STDEV('ID-11'!B230,'ID-13'!B230,'ID-14'!B230,'ID-15'!B230,'ID-24'!B230,'ID-26'!B230,'ID-29'!B230,'ID-30'!B230,'ID-32'!B230,'ID-33'!B230,'ID-34'!B230,'ID-37'!B230,'ID-38'!B230,'ID-39'!B230,'ID-40'!B230,'ID-44'!B230,'ID-45'!B230,'ID-53'!B230,'ID-57'!B230,'ID-59'!B230,'ID-70'!B230,'ID-71'!B230)/SQRT('SAMPLE SIZE'!$A$4)</f>
        <v>0.20069241702361842</v>
      </c>
      <c r="C223" s="1">
        <f>STDEV('ID-08'!B230,'ID-09'!B230,'ID-11'!C230,'ID-14'!C230,'ID-18'!B230,'ID-24'!C230,'ID-26'!C230,'ID-29'!C230,'ID-30'!C230,'ID-34'!C230,'ID-36'!B230,'ID-38'!C230,'ID-39'!C230,'ID-40'!C230,'ID-44'!C230,'ID-45'!C230,'ID-57'!C230,'ID-59'!C230)/SQRT('SAMPLE SIZE'!$B$4)</f>
        <v>0.2894490064715553</v>
      </c>
      <c r="D223" s="1">
        <f>STDEV('ID-13'!C230,'ID-14'!D230,'ID-15'!C230,'ID-16'!B230,'ID-18'!C230,'ID-26'!D230,'ID-29'!D230,'ID-30'!D230,'ID-33'!C230,'ID-34'!D230,'ID-36'!C230,'ID-37'!C230,'ID-38'!D230,'ID-39'!D230,'ID-40'!D230,'ID-45'!D230,'ID-59'!D230,'ID-71'!C230)/SQRT('SAMPLE SIZE'!$C$4)</f>
        <v>0.34863878920254304</v>
      </c>
      <c r="E223" s="1">
        <f>STDEV('ID-03'!B230,'ID-09'!C230,'ID-13'!D230,'ID-15'!D230,'ID-16'!C230,'ID-18'!D230,'ID-24'!D230,'ID-29'!E230,'ID-30'!E230,'ID-33'!D230,'ID-34'!E230,'ID-36'!D230,'ID-38'!E230,'ID-39'!E230,'ID-40'!E230,'ID-44'!D230,'ID-45'!E230,'ID-57'!D230,'ID-70'!C230,'ID-71'!D230)/SQRT('SAMPLE SIZE'!$D$4)</f>
        <v>0.32560224363258361</v>
      </c>
      <c r="F223" s="1">
        <f>STDEV('ID-01'!B230,'ID-02'!B230,'ID-03'!C230,'ID-06'!B230,'ID-08'!C230,'ID-09'!D230,'ID-12'!B230,'ID-16'!D230,'ID-18'!E230,'ID-24'!E230,'ID-29'!F230,'ID-33'!E230,'ID-34'!F230,'ID-36'!E230,'ID-38'!F230,'ID-39'!F230,'ID-40'!F230,'ID-45'!F230,'ID-53'!C230,'ID-54'!B230,'ID-57'!E230,'ID-71'!E230)/SQRT('SAMPLE SIZE'!$E$4)</f>
        <v>0.33760045915293302</v>
      </c>
      <c r="G223" s="1">
        <f>STDEV('ID-01'!C230,'ID-02'!C230,'ID-03'!D230,'ID-07'!B230,'ID-08'!D230,'ID-11'!D230,'ID-18'!F230,'ID-24'!F230,'ID-29'!G230,'ID-31'!B230,'ID-33'!F230,'ID-34'!G230,'ID-36'!F230,'ID-39'!G230,'ID-40'!G230,'ID-44'!E230,'ID-45'!G230,'ID-50'!B230,'ID-53'!D230,'ID-54'!C230,'ID-57'!F230,'ID-59'!E230,'ID-70'!D230,'ID-71'!F230)/SQRT('SAMPLE SIZE'!$F$4)</f>
        <v>0.30880061312444257</v>
      </c>
      <c r="H223" s="1">
        <f>STDEV('ID-03'!E230,'ID-11'!E230,'ID-13'!E230,'ID-15'!E230,'ID-16'!E230,'ID-18'!G230,'ID-24'!G230,'ID-29'!H230,'ID-30'!F230,'ID-31'!C230,'ID-33'!G230,'ID-34'!H230,'ID-40'!H230,'ID-44'!F230,'ID-45'!H230,'ID-54'!D230,'ID-57'!G230,'ID-59'!F230,'ID-70'!E230,'ID-71'!G230)/SQRT('SAMPLE SIZE'!$G$4)</f>
        <v>0.27575924344159614</v>
      </c>
      <c r="I223" s="1">
        <f>STDEV('ID-12'!C230,'ID-18'!H230,'ID-24'!H230,'ID-29'!I230,'ID-40'!I230,'ID-44'!G230,'ID-45'!I230,'ID-59'!G230)/SQRT('SAMPLE SIZE'!$H$4)</f>
        <v>0.38342711652219902</v>
      </c>
      <c r="J223" s="1">
        <f>STDEV('ID-31'!D230,'ID-40'!J230,'ID-44'!H230,'ID-45'!J230,'ID-57'!H230)/SQRT('SAMPLE SIZE'!$I$4)</f>
        <v>0.88892112156165837</v>
      </c>
      <c r="K223" s="1">
        <f>STDEV('ID-26'!E230,'ID-31'!E230,'ID-34'!I230,'ID-36'!G230,'ID-40'!K230,'ID-44'!I230,'ID-57'!I230)/SQRT('SAMPLE SIZE'!$J$4)</f>
        <v>0.88348355105923138</v>
      </c>
    </row>
    <row r="224" spans="1:11" x14ac:dyDescent="0.25">
      <c r="A224" s="1">
        <v>27.5</v>
      </c>
      <c r="B224" s="1">
        <f>STDEV('ID-11'!B231,'ID-13'!B231,'ID-14'!B231,'ID-15'!B231,'ID-24'!B231,'ID-26'!B231,'ID-29'!B231,'ID-30'!B231,'ID-32'!B231,'ID-33'!B231,'ID-34'!B231,'ID-37'!B231,'ID-38'!B231,'ID-39'!B231,'ID-40'!B231,'ID-44'!B231,'ID-45'!B231,'ID-53'!B231,'ID-57'!B231,'ID-59'!B231,'ID-70'!B231,'ID-71'!B231)/SQRT('SAMPLE SIZE'!$A$4)</f>
        <v>0.19810577568228671</v>
      </c>
      <c r="C224" s="1">
        <f>STDEV('ID-08'!B231,'ID-09'!B231,'ID-11'!C231,'ID-14'!C231,'ID-18'!B231,'ID-24'!C231,'ID-26'!C231,'ID-29'!C231,'ID-30'!C231,'ID-34'!C231,'ID-36'!B231,'ID-38'!C231,'ID-39'!C231,'ID-40'!C231,'ID-44'!C231,'ID-45'!C231,'ID-57'!C231,'ID-59'!C231)/SQRT('SAMPLE SIZE'!$B$4)</f>
        <v>0.28832446264949396</v>
      </c>
      <c r="D224" s="1">
        <f>STDEV('ID-13'!C231,'ID-14'!D231,'ID-15'!C231,'ID-16'!B231,'ID-18'!C231,'ID-26'!D231,'ID-29'!D231,'ID-30'!D231,'ID-33'!C231,'ID-34'!D231,'ID-36'!C231,'ID-37'!C231,'ID-38'!D231,'ID-39'!D231,'ID-40'!D231,'ID-45'!D231,'ID-59'!D231,'ID-71'!C231)/SQRT('SAMPLE SIZE'!$C$4)</f>
        <v>0.35030889514962371</v>
      </c>
      <c r="E224" s="1">
        <f>STDEV('ID-03'!B231,'ID-09'!C231,'ID-13'!D231,'ID-15'!D231,'ID-16'!C231,'ID-18'!D231,'ID-24'!D231,'ID-29'!E231,'ID-30'!E231,'ID-33'!D231,'ID-34'!E231,'ID-36'!D231,'ID-38'!E231,'ID-39'!E231,'ID-40'!E231,'ID-44'!D231,'ID-45'!E231,'ID-57'!D231,'ID-70'!C231,'ID-71'!D231)/SQRT('SAMPLE SIZE'!$D$4)</f>
        <v>0.32637347717584037</v>
      </c>
      <c r="F224" s="1">
        <f>STDEV('ID-01'!B231,'ID-02'!B231,'ID-03'!C231,'ID-06'!B231,'ID-08'!C231,'ID-09'!D231,'ID-12'!B231,'ID-16'!D231,'ID-18'!E231,'ID-24'!E231,'ID-29'!F231,'ID-33'!E231,'ID-34'!F231,'ID-36'!E231,'ID-38'!F231,'ID-39'!F231,'ID-40'!F231,'ID-45'!F231,'ID-53'!C231,'ID-54'!B231,'ID-57'!E231,'ID-71'!E231)/SQRT('SAMPLE SIZE'!$E$4)</f>
        <v>0.34462582131814595</v>
      </c>
      <c r="G224" s="1">
        <f>STDEV('ID-01'!C231,'ID-02'!C231,'ID-03'!D231,'ID-07'!B231,'ID-08'!D231,'ID-11'!D231,'ID-18'!F231,'ID-24'!F231,'ID-29'!G231,'ID-31'!B231,'ID-33'!F231,'ID-34'!G231,'ID-36'!F231,'ID-39'!G231,'ID-40'!G231,'ID-44'!E231,'ID-45'!G231,'ID-50'!B231,'ID-53'!D231,'ID-54'!C231,'ID-57'!F231,'ID-59'!E231,'ID-70'!D231,'ID-71'!F231)/SQRT('SAMPLE SIZE'!$F$4)</f>
        <v>0.30930346043912887</v>
      </c>
      <c r="H224" s="1">
        <f>STDEV('ID-03'!E231,'ID-11'!E231,'ID-13'!E231,'ID-15'!E231,'ID-16'!E231,'ID-18'!G231,'ID-24'!G231,'ID-29'!H231,'ID-30'!F231,'ID-31'!C231,'ID-33'!G231,'ID-34'!H231,'ID-40'!H231,'ID-44'!F231,'ID-45'!H231,'ID-54'!D231,'ID-57'!G231,'ID-59'!F231,'ID-70'!E231,'ID-71'!G231)/SQRT('SAMPLE SIZE'!$G$4)</f>
        <v>0.27637265144964185</v>
      </c>
      <c r="I224" s="1">
        <f>STDEV('ID-12'!C231,'ID-18'!H231,'ID-24'!H231,'ID-29'!I231,'ID-40'!I231,'ID-44'!G231,'ID-45'!I231,'ID-59'!G231)/SQRT('SAMPLE SIZE'!$H$4)</f>
        <v>0.38227398421812098</v>
      </c>
      <c r="J224" s="1">
        <f>STDEV('ID-31'!D231,'ID-40'!J231,'ID-44'!H231,'ID-45'!J231,'ID-57'!H231)/SQRT('SAMPLE SIZE'!$I$4)</f>
        <v>0.89287188958013219</v>
      </c>
      <c r="K224" s="1">
        <f>STDEV('ID-26'!E231,'ID-31'!E231,'ID-34'!I231,'ID-36'!G231,'ID-40'!K231,'ID-44'!I231,'ID-57'!I231)/SQRT('SAMPLE SIZE'!$J$4)</f>
        <v>0.88599474999219752</v>
      </c>
    </row>
    <row r="225" spans="1:11" x14ac:dyDescent="0.25">
      <c r="A225" s="1">
        <v>27.625</v>
      </c>
      <c r="B225" s="1">
        <f>STDEV('ID-11'!B232,'ID-13'!B232,'ID-14'!B232,'ID-15'!B232,'ID-24'!B232,'ID-26'!B232,'ID-29'!B232,'ID-30'!B232,'ID-32'!B232,'ID-33'!B232,'ID-34'!B232,'ID-37'!B232,'ID-38'!B232,'ID-39'!B232,'ID-40'!B232,'ID-44'!B232,'ID-45'!B232,'ID-53'!B232,'ID-57'!B232,'ID-59'!B232,'ID-70'!B232,'ID-71'!B232)/SQRT('SAMPLE SIZE'!$A$4)</f>
        <v>0.19544467913033992</v>
      </c>
      <c r="C225" s="1">
        <f>STDEV('ID-08'!B232,'ID-09'!B232,'ID-11'!C232,'ID-14'!C232,'ID-18'!B232,'ID-24'!C232,'ID-26'!C232,'ID-29'!C232,'ID-30'!C232,'ID-34'!C232,'ID-36'!B232,'ID-38'!C232,'ID-39'!C232,'ID-40'!C232,'ID-44'!C232,'ID-45'!C232,'ID-57'!C232,'ID-59'!C232)/SQRT('SAMPLE SIZE'!$B$4)</f>
        <v>0.28425836353685996</v>
      </c>
      <c r="D225" s="1">
        <f>STDEV('ID-13'!C232,'ID-14'!D232,'ID-15'!C232,'ID-16'!B232,'ID-18'!C232,'ID-26'!D232,'ID-29'!D232,'ID-30'!D232,'ID-33'!C232,'ID-34'!D232,'ID-36'!C232,'ID-37'!C232,'ID-38'!D232,'ID-39'!D232,'ID-40'!D232,'ID-45'!D232,'ID-59'!D232,'ID-71'!C232)/SQRT('SAMPLE SIZE'!$C$4)</f>
        <v>0.35519083820729846</v>
      </c>
      <c r="E225" s="1">
        <f>STDEV('ID-03'!B232,'ID-09'!C232,'ID-13'!D232,'ID-15'!D232,'ID-16'!C232,'ID-18'!D232,'ID-24'!D232,'ID-29'!E232,'ID-30'!E232,'ID-33'!D232,'ID-34'!E232,'ID-36'!D232,'ID-38'!E232,'ID-39'!E232,'ID-40'!E232,'ID-44'!D232,'ID-45'!E232,'ID-57'!D232,'ID-70'!C232,'ID-71'!D232)/SQRT('SAMPLE SIZE'!$D$4)</f>
        <v>0.32659828008096908</v>
      </c>
      <c r="F225" s="1">
        <f>STDEV('ID-01'!B232,'ID-02'!B232,'ID-03'!C232,'ID-06'!B232,'ID-08'!C232,'ID-09'!D232,'ID-12'!B232,'ID-16'!D232,'ID-18'!E232,'ID-24'!E232,'ID-29'!F232,'ID-33'!E232,'ID-34'!F232,'ID-36'!E232,'ID-38'!F232,'ID-39'!F232,'ID-40'!F232,'ID-45'!F232,'ID-53'!C232,'ID-54'!B232,'ID-57'!E232,'ID-71'!E232)/SQRT('SAMPLE SIZE'!$E$4)</f>
        <v>0.34443772456679245</v>
      </c>
      <c r="G225" s="1">
        <f>STDEV('ID-01'!C232,'ID-02'!C232,'ID-03'!D232,'ID-07'!B232,'ID-08'!D232,'ID-11'!D232,'ID-18'!F232,'ID-24'!F232,'ID-29'!G232,'ID-31'!B232,'ID-33'!F232,'ID-34'!G232,'ID-36'!F232,'ID-39'!G232,'ID-40'!G232,'ID-44'!E232,'ID-45'!G232,'ID-50'!B232,'ID-53'!D232,'ID-54'!C232,'ID-57'!F232,'ID-59'!E232,'ID-70'!D232,'ID-71'!F232)/SQRT('SAMPLE SIZE'!$F$4)</f>
        <v>0.30926497001303649</v>
      </c>
      <c r="H225" s="1">
        <f>STDEV('ID-03'!E232,'ID-11'!E232,'ID-13'!E232,'ID-15'!E232,'ID-16'!E232,'ID-18'!G232,'ID-24'!G232,'ID-29'!H232,'ID-30'!F232,'ID-31'!C232,'ID-33'!G232,'ID-34'!H232,'ID-40'!H232,'ID-44'!F232,'ID-45'!H232,'ID-54'!D232,'ID-57'!G232,'ID-59'!F232,'ID-70'!E232,'ID-71'!G232)/SQRT('SAMPLE SIZE'!$G$4)</f>
        <v>0.27647986071768488</v>
      </c>
      <c r="I225" s="1">
        <f>STDEV('ID-12'!C232,'ID-18'!H232,'ID-24'!H232,'ID-29'!I232,'ID-40'!I232,'ID-44'!G232,'ID-45'!I232,'ID-59'!G232)/SQRT('SAMPLE SIZE'!$H$4)</f>
        <v>0.38532929223058671</v>
      </c>
      <c r="J225" s="1">
        <f>STDEV('ID-31'!D232,'ID-40'!J232,'ID-44'!H232,'ID-45'!J232,'ID-57'!H232)/SQRT('SAMPLE SIZE'!$I$4)</f>
        <v>0.88443433371458746</v>
      </c>
      <c r="K225" s="1">
        <f>STDEV('ID-26'!E232,'ID-31'!E232,'ID-34'!I232,'ID-36'!G232,'ID-40'!K232,'ID-44'!I232,'ID-57'!I232)/SQRT('SAMPLE SIZE'!$J$4)</f>
        <v>0.88753074895906103</v>
      </c>
    </row>
    <row r="226" spans="1:11" x14ac:dyDescent="0.25">
      <c r="A226" s="1">
        <v>27.75</v>
      </c>
      <c r="B226" s="1">
        <f>STDEV('ID-11'!B233,'ID-13'!B233,'ID-14'!B233,'ID-15'!B233,'ID-24'!B233,'ID-26'!B233,'ID-29'!B233,'ID-30'!B233,'ID-32'!B233,'ID-33'!B233,'ID-34'!B233,'ID-37'!B233,'ID-38'!B233,'ID-39'!B233,'ID-40'!B233,'ID-44'!B233,'ID-45'!B233,'ID-53'!B233,'ID-57'!B233,'ID-59'!B233,'ID-70'!B233,'ID-71'!B233)/SQRT('SAMPLE SIZE'!$A$4)</f>
        <v>0.19616546156032499</v>
      </c>
      <c r="C226" s="1">
        <f>STDEV('ID-08'!B233,'ID-09'!B233,'ID-11'!C233,'ID-14'!C233,'ID-18'!B233,'ID-24'!C233,'ID-26'!C233,'ID-29'!C233,'ID-30'!C233,'ID-34'!C233,'ID-36'!B233,'ID-38'!C233,'ID-39'!C233,'ID-40'!C233,'ID-44'!C233,'ID-45'!C233,'ID-57'!C233,'ID-59'!C233)/SQRT('SAMPLE SIZE'!$B$4)</f>
        <v>0.28598129507152165</v>
      </c>
      <c r="D226" s="1">
        <f>STDEV('ID-13'!C233,'ID-14'!D233,'ID-15'!C233,'ID-16'!B233,'ID-18'!C233,'ID-26'!D233,'ID-29'!D233,'ID-30'!D233,'ID-33'!C233,'ID-34'!D233,'ID-36'!C233,'ID-37'!C233,'ID-38'!D233,'ID-39'!D233,'ID-40'!D233,'ID-45'!D233,'ID-59'!D233,'ID-71'!C233)/SQRT('SAMPLE SIZE'!$C$4)</f>
        <v>0.35805755860376531</v>
      </c>
      <c r="E226" s="1">
        <f>STDEV('ID-03'!B233,'ID-09'!C233,'ID-13'!D233,'ID-15'!D233,'ID-16'!C233,'ID-18'!D233,'ID-24'!D233,'ID-29'!E233,'ID-30'!E233,'ID-33'!D233,'ID-34'!E233,'ID-36'!D233,'ID-38'!E233,'ID-39'!E233,'ID-40'!E233,'ID-44'!D233,'ID-45'!E233,'ID-57'!D233,'ID-70'!C233,'ID-71'!D233)/SQRT('SAMPLE SIZE'!$D$4)</f>
        <v>0.32965523323712526</v>
      </c>
      <c r="F226" s="1">
        <f>STDEV('ID-01'!B233,'ID-02'!B233,'ID-03'!C233,'ID-06'!B233,'ID-08'!C233,'ID-09'!D233,'ID-12'!B233,'ID-16'!D233,'ID-18'!E233,'ID-24'!E233,'ID-29'!F233,'ID-33'!E233,'ID-34'!F233,'ID-36'!E233,'ID-38'!F233,'ID-39'!F233,'ID-40'!F233,'ID-45'!F233,'ID-53'!C233,'ID-54'!B233,'ID-57'!E233,'ID-71'!E233)/SQRT('SAMPLE SIZE'!$E$4)</f>
        <v>0.34346142839044425</v>
      </c>
      <c r="G226" s="1">
        <f>STDEV('ID-01'!C233,'ID-02'!C233,'ID-03'!D233,'ID-07'!B233,'ID-08'!D233,'ID-11'!D233,'ID-18'!F233,'ID-24'!F233,'ID-29'!G233,'ID-31'!B233,'ID-33'!F233,'ID-34'!G233,'ID-36'!F233,'ID-39'!G233,'ID-40'!G233,'ID-44'!E233,'ID-45'!G233,'ID-50'!B233,'ID-53'!D233,'ID-54'!C233,'ID-57'!F233,'ID-59'!E233,'ID-70'!D233,'ID-71'!F233)/SQRT('SAMPLE SIZE'!$F$4)</f>
        <v>0.30943313505620446</v>
      </c>
      <c r="H226" s="1">
        <f>STDEV('ID-03'!E233,'ID-11'!E233,'ID-13'!E233,'ID-15'!E233,'ID-16'!E233,'ID-18'!G233,'ID-24'!G233,'ID-29'!H233,'ID-30'!F233,'ID-31'!C233,'ID-33'!G233,'ID-34'!H233,'ID-40'!H233,'ID-44'!F233,'ID-45'!H233,'ID-54'!D233,'ID-57'!G233,'ID-59'!F233,'ID-70'!E233,'ID-71'!G233)/SQRT('SAMPLE SIZE'!$G$4)</f>
        <v>0.27544330051330368</v>
      </c>
      <c r="I226" s="1">
        <f>STDEV('ID-12'!C233,'ID-18'!H233,'ID-24'!H233,'ID-29'!I233,'ID-40'!I233,'ID-44'!G233,'ID-45'!I233,'ID-59'!G233)/SQRT('SAMPLE SIZE'!$H$4)</f>
        <v>0.38556188443271266</v>
      </c>
      <c r="J226" s="1">
        <f>STDEV('ID-31'!D233,'ID-40'!J233,'ID-44'!H233,'ID-45'!J233,'ID-57'!H233)/SQRT('SAMPLE SIZE'!$I$4)</f>
        <v>0.89111634953152474</v>
      </c>
      <c r="K226" s="1">
        <f>STDEV('ID-26'!E233,'ID-31'!E233,'ID-34'!I233,'ID-36'!G233,'ID-40'!K233,'ID-44'!I233,'ID-57'!I233)/SQRT('SAMPLE SIZE'!$J$4)</f>
        <v>0.88492328112716501</v>
      </c>
    </row>
    <row r="227" spans="1:11" x14ac:dyDescent="0.25">
      <c r="A227" s="1">
        <v>27.875</v>
      </c>
      <c r="B227" s="1">
        <f>STDEV('ID-11'!B234,'ID-13'!B234,'ID-14'!B234,'ID-15'!B234,'ID-24'!B234,'ID-26'!B234,'ID-29'!B234,'ID-30'!B234,'ID-32'!B234,'ID-33'!B234,'ID-34'!B234,'ID-37'!B234,'ID-38'!B234,'ID-39'!B234,'ID-40'!B234,'ID-44'!B234,'ID-45'!B234,'ID-53'!B234,'ID-57'!B234,'ID-59'!B234,'ID-70'!B234,'ID-71'!B234)/SQRT('SAMPLE SIZE'!$A$4)</f>
        <v>0.19842200213704408</v>
      </c>
      <c r="C227" s="1">
        <f>STDEV('ID-08'!B234,'ID-09'!B234,'ID-11'!C234,'ID-14'!C234,'ID-18'!B234,'ID-24'!C234,'ID-26'!C234,'ID-29'!C234,'ID-30'!C234,'ID-34'!C234,'ID-36'!B234,'ID-38'!C234,'ID-39'!C234,'ID-40'!C234,'ID-44'!C234,'ID-45'!C234,'ID-57'!C234,'ID-59'!C234)/SQRT('SAMPLE SIZE'!$B$4)</f>
        <v>0.28919303414127379</v>
      </c>
      <c r="D227" s="1">
        <f>STDEV('ID-13'!C234,'ID-14'!D234,'ID-15'!C234,'ID-16'!B234,'ID-18'!C234,'ID-26'!D234,'ID-29'!D234,'ID-30'!D234,'ID-33'!C234,'ID-34'!D234,'ID-36'!C234,'ID-37'!C234,'ID-38'!D234,'ID-39'!D234,'ID-40'!D234,'ID-45'!D234,'ID-59'!D234,'ID-71'!C234)/SQRT('SAMPLE SIZE'!$C$4)</f>
        <v>0.35929096794883514</v>
      </c>
      <c r="E227" s="1">
        <f>STDEV('ID-03'!B234,'ID-09'!C234,'ID-13'!D234,'ID-15'!D234,'ID-16'!C234,'ID-18'!D234,'ID-24'!D234,'ID-29'!E234,'ID-30'!E234,'ID-33'!D234,'ID-34'!E234,'ID-36'!D234,'ID-38'!E234,'ID-39'!E234,'ID-40'!E234,'ID-44'!D234,'ID-45'!E234,'ID-57'!D234,'ID-70'!C234,'ID-71'!D234)/SQRT('SAMPLE SIZE'!$D$4)</f>
        <v>0.32524518678839209</v>
      </c>
      <c r="F227" s="1">
        <f>STDEV('ID-01'!B234,'ID-02'!B234,'ID-03'!C234,'ID-06'!B234,'ID-08'!C234,'ID-09'!D234,'ID-12'!B234,'ID-16'!D234,'ID-18'!E234,'ID-24'!E234,'ID-29'!F234,'ID-33'!E234,'ID-34'!F234,'ID-36'!E234,'ID-38'!F234,'ID-39'!F234,'ID-40'!F234,'ID-45'!F234,'ID-53'!C234,'ID-54'!B234,'ID-57'!E234,'ID-71'!E234)/SQRT('SAMPLE SIZE'!$E$4)</f>
        <v>0.34415302978480861</v>
      </c>
      <c r="G227" s="1">
        <f>STDEV('ID-01'!C234,'ID-02'!C234,'ID-03'!D234,'ID-07'!B234,'ID-08'!D234,'ID-11'!D234,'ID-18'!F234,'ID-24'!F234,'ID-29'!G234,'ID-31'!B234,'ID-33'!F234,'ID-34'!G234,'ID-36'!F234,'ID-39'!G234,'ID-40'!G234,'ID-44'!E234,'ID-45'!G234,'ID-50'!B234,'ID-53'!D234,'ID-54'!C234,'ID-57'!F234,'ID-59'!E234,'ID-70'!D234,'ID-71'!F234)/SQRT('SAMPLE SIZE'!$F$4)</f>
        <v>0.30964827421174218</v>
      </c>
      <c r="H227" s="1">
        <f>STDEV('ID-03'!E234,'ID-11'!E234,'ID-13'!E234,'ID-15'!E234,'ID-16'!E234,'ID-18'!G234,'ID-24'!G234,'ID-29'!H234,'ID-30'!F234,'ID-31'!C234,'ID-33'!G234,'ID-34'!H234,'ID-40'!H234,'ID-44'!F234,'ID-45'!H234,'ID-54'!D234,'ID-57'!G234,'ID-59'!F234,'ID-70'!E234,'ID-71'!G234)/SQRT('SAMPLE SIZE'!$G$4)</f>
        <v>0.27493764204849791</v>
      </c>
      <c r="I227" s="1">
        <f>STDEV('ID-12'!C234,'ID-18'!H234,'ID-24'!H234,'ID-29'!I234,'ID-40'!I234,'ID-44'!G234,'ID-45'!I234,'ID-59'!G234)/SQRT('SAMPLE SIZE'!$H$4)</f>
        <v>0.38529779378429524</v>
      </c>
      <c r="J227" s="1">
        <f>STDEV('ID-31'!D234,'ID-40'!J234,'ID-44'!H234,'ID-45'!J234,'ID-57'!H234)/SQRT('SAMPLE SIZE'!$I$4)</f>
        <v>0.89583126630311949</v>
      </c>
      <c r="K227" s="1">
        <f>STDEV('ID-26'!E234,'ID-31'!E234,'ID-34'!I234,'ID-36'!G234,'ID-40'!K234,'ID-44'!I234,'ID-57'!I234)/SQRT('SAMPLE SIZE'!$J$4)</f>
        <v>0.89196274689504684</v>
      </c>
    </row>
    <row r="228" spans="1:11" x14ac:dyDescent="0.25">
      <c r="A228" s="1">
        <v>28</v>
      </c>
      <c r="B228" s="1">
        <f>STDEV('ID-11'!B235,'ID-13'!B235,'ID-14'!B235,'ID-15'!B235,'ID-24'!B235,'ID-26'!B235,'ID-29'!B235,'ID-30'!B235,'ID-32'!B235,'ID-33'!B235,'ID-34'!B235,'ID-37'!B235,'ID-38'!B235,'ID-39'!B235,'ID-40'!B235,'ID-44'!B235,'ID-45'!B235,'ID-53'!B235,'ID-57'!B235,'ID-59'!B235,'ID-70'!B235,'ID-71'!B235)/SQRT('SAMPLE SIZE'!$A$4)</f>
        <v>0.19728408960512531</v>
      </c>
      <c r="C228" s="1">
        <f>STDEV('ID-08'!B235,'ID-09'!B235,'ID-11'!C235,'ID-14'!C235,'ID-18'!B235,'ID-24'!C235,'ID-26'!C235,'ID-29'!C235,'ID-30'!C235,'ID-34'!C235,'ID-36'!B235,'ID-38'!C235,'ID-39'!C235,'ID-40'!C235,'ID-44'!C235,'ID-45'!C235,'ID-57'!C235,'ID-59'!C235)/SQRT('SAMPLE SIZE'!$B$4)</f>
        <v>0.29014205241295371</v>
      </c>
      <c r="D228" s="1">
        <f>STDEV('ID-13'!C235,'ID-14'!D235,'ID-15'!C235,'ID-16'!B235,'ID-18'!C235,'ID-26'!D235,'ID-29'!D235,'ID-30'!D235,'ID-33'!C235,'ID-34'!D235,'ID-36'!C235,'ID-37'!C235,'ID-38'!D235,'ID-39'!D235,'ID-40'!D235,'ID-45'!D235,'ID-59'!D235,'ID-71'!C235)/SQRT('SAMPLE SIZE'!$C$4)</f>
        <v>0.36523088780709356</v>
      </c>
      <c r="E228" s="1">
        <f>STDEV('ID-03'!B235,'ID-09'!C235,'ID-13'!D235,'ID-15'!D235,'ID-16'!C235,'ID-18'!D235,'ID-24'!D235,'ID-29'!E235,'ID-30'!E235,'ID-33'!D235,'ID-34'!E235,'ID-36'!D235,'ID-38'!E235,'ID-39'!E235,'ID-40'!E235,'ID-44'!D235,'ID-45'!E235,'ID-57'!D235,'ID-70'!C235,'ID-71'!D235)/SQRT('SAMPLE SIZE'!$D$4)</f>
        <v>0.32425350524860075</v>
      </c>
      <c r="F228" s="1">
        <f>STDEV('ID-01'!B235,'ID-02'!B235,'ID-03'!C235,'ID-06'!B235,'ID-08'!C235,'ID-09'!D235,'ID-12'!B235,'ID-16'!D235,'ID-18'!E235,'ID-24'!E235,'ID-29'!F235,'ID-33'!E235,'ID-34'!F235,'ID-36'!E235,'ID-38'!F235,'ID-39'!F235,'ID-40'!F235,'ID-45'!F235,'ID-53'!C235,'ID-54'!B235,'ID-57'!E235,'ID-71'!E235)/SQRT('SAMPLE SIZE'!$E$4)</f>
        <v>0.34528961718890422</v>
      </c>
      <c r="G228" s="1">
        <f>STDEV('ID-01'!C235,'ID-02'!C235,'ID-03'!D235,'ID-07'!B235,'ID-08'!D235,'ID-11'!D235,'ID-18'!F235,'ID-24'!F235,'ID-29'!G235,'ID-31'!B235,'ID-33'!F235,'ID-34'!G235,'ID-36'!F235,'ID-39'!G235,'ID-40'!G235,'ID-44'!E235,'ID-45'!G235,'ID-50'!B235,'ID-53'!D235,'ID-54'!C235,'ID-57'!F235,'ID-59'!E235,'ID-70'!D235,'ID-71'!F235)/SQRT('SAMPLE SIZE'!$F$4)</f>
        <v>0.30997226746667933</v>
      </c>
      <c r="H228" s="1">
        <f>STDEV('ID-03'!E235,'ID-11'!E235,'ID-13'!E235,'ID-15'!E235,'ID-16'!E235,'ID-18'!G235,'ID-24'!G235,'ID-29'!H235,'ID-30'!F235,'ID-31'!C235,'ID-33'!G235,'ID-34'!H235,'ID-40'!H235,'ID-44'!F235,'ID-45'!H235,'ID-54'!D235,'ID-57'!G235,'ID-59'!F235,'ID-70'!E235,'ID-71'!G235)/SQRT('SAMPLE SIZE'!$G$4)</f>
        <v>0.27915441502152938</v>
      </c>
      <c r="I228" s="1">
        <f>STDEV('ID-12'!C235,'ID-18'!H235,'ID-24'!H235,'ID-29'!I235,'ID-40'!I235,'ID-44'!G235,'ID-45'!I235,'ID-59'!G235)/SQRT('SAMPLE SIZE'!$H$4)</f>
        <v>0.38109431027577362</v>
      </c>
      <c r="J228" s="1">
        <f>STDEV('ID-31'!D235,'ID-40'!J235,'ID-44'!H235,'ID-45'!J235,'ID-57'!H235)/SQRT('SAMPLE SIZE'!$I$4)</f>
        <v>0.8995735084672648</v>
      </c>
      <c r="K228" s="1">
        <f>STDEV('ID-26'!E235,'ID-31'!E235,'ID-34'!I235,'ID-36'!G235,'ID-40'!K235,'ID-44'!I235,'ID-57'!I235)/SQRT('SAMPLE SIZE'!$J$4)</f>
        <v>0.88395582770389369</v>
      </c>
    </row>
    <row r="229" spans="1:11" x14ac:dyDescent="0.25">
      <c r="A229" s="1">
        <v>28.125</v>
      </c>
      <c r="B229" s="1">
        <f>STDEV('ID-11'!B236,'ID-13'!B236,'ID-14'!B236,'ID-15'!B236,'ID-24'!B236,'ID-26'!B236,'ID-29'!B236,'ID-30'!B236,'ID-32'!B236,'ID-33'!B236,'ID-34'!B236,'ID-37'!B236,'ID-38'!B236,'ID-39'!B236,'ID-40'!B236,'ID-44'!B236,'ID-45'!B236,'ID-53'!B236,'ID-57'!B236,'ID-59'!B236,'ID-70'!B236,'ID-71'!B236)/SQRT('SAMPLE SIZE'!$A$4)</f>
        <v>0.19700862341406999</v>
      </c>
      <c r="C229" s="1">
        <f>STDEV('ID-08'!B236,'ID-09'!B236,'ID-11'!C236,'ID-14'!C236,'ID-18'!B236,'ID-24'!C236,'ID-26'!C236,'ID-29'!C236,'ID-30'!C236,'ID-34'!C236,'ID-36'!B236,'ID-38'!C236,'ID-39'!C236,'ID-40'!C236,'ID-44'!C236,'ID-45'!C236,'ID-57'!C236,'ID-59'!C236)/SQRT('SAMPLE SIZE'!$B$4)</f>
        <v>0.32182301632485688</v>
      </c>
      <c r="D229" s="1">
        <f>STDEV('ID-13'!C236,'ID-14'!D236,'ID-15'!C236,'ID-16'!B236,'ID-18'!C236,'ID-26'!D236,'ID-29'!D236,'ID-30'!D236,'ID-33'!C236,'ID-34'!D236,'ID-36'!C236,'ID-37'!C236,'ID-38'!D236,'ID-39'!D236,'ID-40'!D236,'ID-45'!D236,'ID-59'!D236,'ID-71'!C236)/SQRT('SAMPLE SIZE'!$C$4)</f>
        <v>0.36418819604921127</v>
      </c>
      <c r="E229" s="1">
        <f>STDEV('ID-03'!B236,'ID-09'!C236,'ID-13'!D236,'ID-15'!D236,'ID-16'!C236,'ID-18'!D236,'ID-24'!D236,'ID-29'!E236,'ID-30'!E236,'ID-33'!D236,'ID-34'!E236,'ID-36'!D236,'ID-38'!E236,'ID-39'!E236,'ID-40'!E236,'ID-44'!D236,'ID-45'!E236,'ID-57'!D236,'ID-70'!C236,'ID-71'!D236)/SQRT('SAMPLE SIZE'!$D$4)</f>
        <v>0.3225559993368548</v>
      </c>
      <c r="F229" s="1">
        <f>STDEV('ID-01'!B236,'ID-02'!B236,'ID-03'!C236,'ID-06'!B236,'ID-08'!C236,'ID-09'!D236,'ID-12'!B236,'ID-16'!D236,'ID-18'!E236,'ID-24'!E236,'ID-29'!F236,'ID-33'!E236,'ID-34'!F236,'ID-36'!E236,'ID-38'!F236,'ID-39'!F236,'ID-40'!F236,'ID-45'!F236,'ID-53'!C236,'ID-54'!B236,'ID-57'!E236,'ID-71'!E236)/SQRT('SAMPLE SIZE'!$E$4)</f>
        <v>0.34610276336190643</v>
      </c>
      <c r="G229" s="1">
        <f>STDEV('ID-01'!C236,'ID-02'!C236,'ID-03'!D236,'ID-07'!B236,'ID-08'!D236,'ID-11'!D236,'ID-18'!F236,'ID-24'!F236,'ID-29'!G236,'ID-31'!B236,'ID-33'!F236,'ID-34'!G236,'ID-36'!F236,'ID-39'!G236,'ID-40'!G236,'ID-44'!E236,'ID-45'!G236,'ID-50'!B236,'ID-53'!D236,'ID-54'!C236,'ID-57'!F236,'ID-59'!E236,'ID-70'!D236,'ID-71'!F236)/SQRT('SAMPLE SIZE'!$F$4)</f>
        <v>0.31018048527475206</v>
      </c>
      <c r="H229" s="1">
        <f>STDEV('ID-03'!E236,'ID-11'!E236,'ID-13'!E236,'ID-15'!E236,'ID-16'!E236,'ID-18'!G236,'ID-24'!G236,'ID-29'!H236,'ID-30'!F236,'ID-31'!C236,'ID-33'!G236,'ID-34'!H236,'ID-40'!H236,'ID-44'!F236,'ID-45'!H236,'ID-54'!D236,'ID-57'!G236,'ID-59'!F236,'ID-70'!E236,'ID-71'!G236)/SQRT('SAMPLE SIZE'!$G$4)</f>
        <v>0.28156007957905416</v>
      </c>
      <c r="I229" s="1">
        <f>STDEV('ID-12'!C236,'ID-18'!H236,'ID-24'!H236,'ID-29'!I236,'ID-40'!I236,'ID-44'!G236,'ID-45'!I236,'ID-59'!G236)/SQRT('SAMPLE SIZE'!$H$4)</f>
        <v>0.38496127309459766</v>
      </c>
      <c r="J229" s="1">
        <f>STDEV('ID-31'!D236,'ID-40'!J236,'ID-44'!H236,'ID-45'!J236,'ID-57'!H236)/SQRT('SAMPLE SIZE'!$I$4)</f>
        <v>0.88633474726109107</v>
      </c>
      <c r="K229" s="1">
        <f>STDEV('ID-26'!E236,'ID-31'!E236,'ID-34'!I236,'ID-36'!G236,'ID-40'!K236,'ID-44'!I236,'ID-57'!I236)/SQRT('SAMPLE SIZE'!$J$4)</f>
        <v>0.88472146371688842</v>
      </c>
    </row>
    <row r="230" spans="1:11" x14ac:dyDescent="0.25">
      <c r="A230" s="1">
        <v>28.25</v>
      </c>
      <c r="B230" s="1">
        <f>STDEV('ID-11'!B237,'ID-13'!B237,'ID-14'!B237,'ID-15'!B237,'ID-24'!B237,'ID-26'!B237,'ID-29'!B237,'ID-30'!B237,'ID-32'!B237,'ID-33'!B237,'ID-34'!B237,'ID-37'!B237,'ID-38'!B237,'ID-39'!B237,'ID-40'!B237,'ID-44'!B237,'ID-45'!B237,'ID-53'!B237,'ID-57'!B237,'ID-59'!B237,'ID-70'!B237,'ID-71'!B237)/SQRT('SAMPLE SIZE'!$A$4)</f>
        <v>0.19852346307238103</v>
      </c>
      <c r="C230" s="1">
        <f>STDEV('ID-08'!B237,'ID-09'!B237,'ID-11'!C237,'ID-14'!C237,'ID-18'!B237,'ID-24'!C237,'ID-26'!C237,'ID-29'!C237,'ID-30'!C237,'ID-34'!C237,'ID-36'!B237,'ID-38'!C237,'ID-39'!C237,'ID-40'!C237,'ID-44'!C237,'ID-45'!C237,'ID-57'!C237,'ID-59'!C237)/SQRT('SAMPLE SIZE'!$B$4)</f>
        <v>0.33100518023160713</v>
      </c>
      <c r="D230" s="1">
        <f>STDEV('ID-13'!C237,'ID-14'!D237,'ID-15'!C237,'ID-16'!B237,'ID-18'!C237,'ID-26'!D237,'ID-29'!D237,'ID-30'!D237,'ID-33'!C237,'ID-34'!D237,'ID-36'!C237,'ID-37'!C237,'ID-38'!D237,'ID-39'!D237,'ID-40'!D237,'ID-45'!D237,'ID-59'!D237,'ID-71'!C237)/SQRT('SAMPLE SIZE'!$C$4)</f>
        <v>0.36198380704332894</v>
      </c>
      <c r="E230" s="1">
        <f>STDEV('ID-03'!B237,'ID-09'!C237,'ID-13'!D237,'ID-15'!D237,'ID-16'!C237,'ID-18'!D237,'ID-24'!D237,'ID-29'!E237,'ID-30'!E237,'ID-33'!D237,'ID-34'!E237,'ID-36'!D237,'ID-38'!E237,'ID-39'!E237,'ID-40'!E237,'ID-44'!D237,'ID-45'!E237,'ID-57'!D237,'ID-70'!C237,'ID-71'!D237)/SQRT('SAMPLE SIZE'!$D$4)</f>
        <v>0.32221224800066794</v>
      </c>
      <c r="F230" s="1">
        <f>STDEV('ID-01'!B237,'ID-02'!B237,'ID-03'!C237,'ID-06'!B237,'ID-08'!C237,'ID-09'!D237,'ID-12'!B237,'ID-16'!D237,'ID-18'!E237,'ID-24'!E237,'ID-29'!F237,'ID-33'!E237,'ID-34'!F237,'ID-36'!E237,'ID-38'!F237,'ID-39'!F237,'ID-40'!F237,'ID-45'!F237,'ID-53'!C237,'ID-54'!B237,'ID-57'!E237,'ID-71'!E237)/SQRT('SAMPLE SIZE'!$E$4)</f>
        <v>0.34579272812769929</v>
      </c>
      <c r="G230" s="1">
        <f>STDEV('ID-01'!C237,'ID-02'!C237,'ID-03'!D237,'ID-07'!B237,'ID-08'!D237,'ID-11'!D237,'ID-18'!F237,'ID-24'!F237,'ID-29'!G237,'ID-31'!B237,'ID-33'!F237,'ID-34'!G237,'ID-36'!F237,'ID-39'!G237,'ID-40'!G237,'ID-44'!E237,'ID-45'!G237,'ID-50'!B237,'ID-53'!D237,'ID-54'!C237,'ID-57'!F237,'ID-59'!E237,'ID-70'!D237,'ID-71'!F237)/SQRT('SAMPLE SIZE'!$F$4)</f>
        <v>0.31063698763727715</v>
      </c>
      <c r="H230" s="1">
        <f>STDEV('ID-03'!E237,'ID-11'!E237,'ID-13'!E237,'ID-15'!E237,'ID-16'!E237,'ID-18'!G237,'ID-24'!G237,'ID-29'!H237,'ID-30'!F237,'ID-31'!C237,'ID-33'!G237,'ID-34'!H237,'ID-40'!H237,'ID-44'!F237,'ID-45'!H237,'ID-54'!D237,'ID-57'!G237,'ID-59'!F237,'ID-70'!E237,'ID-71'!G237)/SQRT('SAMPLE SIZE'!$G$4)</f>
        <v>0.28210278221643553</v>
      </c>
      <c r="I230" s="1">
        <f>STDEV('ID-12'!C237,'ID-18'!H237,'ID-24'!H237,'ID-29'!I237,'ID-40'!I237,'ID-44'!G237,'ID-45'!I237,'ID-59'!G237)/SQRT('SAMPLE SIZE'!$H$4)</f>
        <v>0.38138805290805999</v>
      </c>
      <c r="J230" s="1">
        <f>STDEV('ID-31'!D237,'ID-40'!J237,'ID-44'!H237,'ID-45'!J237,'ID-57'!H237)/SQRT('SAMPLE SIZE'!$I$4)</f>
        <v>0.88377262863936235</v>
      </c>
      <c r="K230" s="1">
        <f>STDEV('ID-26'!E237,'ID-31'!E237,'ID-34'!I237,'ID-36'!G237,'ID-40'!K237,'ID-44'!I237,'ID-57'!I237)/SQRT('SAMPLE SIZE'!$J$4)</f>
        <v>0.8799520808003144</v>
      </c>
    </row>
    <row r="231" spans="1:11" x14ac:dyDescent="0.25">
      <c r="A231" s="1">
        <v>28.375</v>
      </c>
      <c r="B231" s="1">
        <f>STDEV('ID-11'!B238,'ID-13'!B238,'ID-14'!B238,'ID-15'!B238,'ID-24'!B238,'ID-26'!B238,'ID-29'!B238,'ID-30'!B238,'ID-32'!B238,'ID-33'!B238,'ID-34'!B238,'ID-37'!B238,'ID-38'!B238,'ID-39'!B238,'ID-40'!B238,'ID-44'!B238,'ID-45'!B238,'ID-53'!B238,'ID-57'!B238,'ID-59'!B238,'ID-70'!B238,'ID-71'!B238)/SQRT('SAMPLE SIZE'!$A$4)</f>
        <v>0.20087475587413658</v>
      </c>
      <c r="C231" s="1">
        <f>STDEV('ID-08'!B238,'ID-09'!B238,'ID-11'!C238,'ID-14'!C238,'ID-18'!B238,'ID-24'!C238,'ID-26'!C238,'ID-29'!C238,'ID-30'!C238,'ID-34'!C238,'ID-36'!B238,'ID-38'!C238,'ID-39'!C238,'ID-40'!C238,'ID-44'!C238,'ID-45'!C238,'ID-57'!C238,'ID-59'!C238)/SQRT('SAMPLE SIZE'!$B$4)</f>
        <v>0.33681345858151363</v>
      </c>
      <c r="D231" s="1">
        <f>STDEV('ID-13'!C238,'ID-14'!D238,'ID-15'!C238,'ID-16'!B238,'ID-18'!C238,'ID-26'!D238,'ID-29'!D238,'ID-30'!D238,'ID-33'!C238,'ID-34'!D238,'ID-36'!C238,'ID-37'!C238,'ID-38'!D238,'ID-39'!D238,'ID-40'!D238,'ID-45'!D238,'ID-59'!D238,'ID-71'!C238)/SQRT('SAMPLE SIZE'!$C$4)</f>
        <v>0.35979998220140869</v>
      </c>
      <c r="E231" s="1">
        <f>STDEV('ID-03'!B238,'ID-09'!C238,'ID-13'!D238,'ID-15'!D238,'ID-16'!C238,'ID-18'!D238,'ID-24'!D238,'ID-29'!E238,'ID-30'!E238,'ID-33'!D238,'ID-34'!E238,'ID-36'!D238,'ID-38'!E238,'ID-39'!E238,'ID-40'!E238,'ID-44'!D238,'ID-45'!E238,'ID-57'!D238,'ID-70'!C238,'ID-71'!D238)/SQRT('SAMPLE SIZE'!$D$4)</f>
        <v>0.32224133545059047</v>
      </c>
      <c r="F231" s="1">
        <f>STDEV('ID-01'!B238,'ID-02'!B238,'ID-03'!C238,'ID-06'!B238,'ID-08'!C238,'ID-09'!D238,'ID-12'!B238,'ID-16'!D238,'ID-18'!E238,'ID-24'!E238,'ID-29'!F238,'ID-33'!E238,'ID-34'!F238,'ID-36'!E238,'ID-38'!F238,'ID-39'!F238,'ID-40'!F238,'ID-45'!F238,'ID-53'!C238,'ID-54'!B238,'ID-57'!E238,'ID-71'!E238)/SQRT('SAMPLE SIZE'!$E$4)</f>
        <v>0.34594729361879695</v>
      </c>
      <c r="G231" s="1">
        <f>STDEV('ID-01'!C238,'ID-02'!C238,'ID-03'!D238,'ID-07'!B238,'ID-08'!D238,'ID-11'!D238,'ID-18'!F238,'ID-24'!F238,'ID-29'!G238,'ID-31'!B238,'ID-33'!F238,'ID-34'!G238,'ID-36'!F238,'ID-39'!G238,'ID-40'!G238,'ID-44'!E238,'ID-45'!G238,'ID-50'!B238,'ID-53'!D238,'ID-54'!C238,'ID-57'!F238,'ID-59'!E238,'ID-70'!D238,'ID-71'!F238)/SQRT('SAMPLE SIZE'!$F$4)</f>
        <v>0.31029063102014859</v>
      </c>
      <c r="H231" s="1">
        <f>STDEV('ID-03'!E238,'ID-11'!E238,'ID-13'!E238,'ID-15'!E238,'ID-16'!E238,'ID-18'!G238,'ID-24'!G238,'ID-29'!H238,'ID-30'!F238,'ID-31'!C238,'ID-33'!G238,'ID-34'!H238,'ID-40'!H238,'ID-44'!F238,'ID-45'!H238,'ID-54'!D238,'ID-57'!G238,'ID-59'!F238,'ID-70'!E238,'ID-71'!G238)/SQRT('SAMPLE SIZE'!$G$4)</f>
        <v>0.27934129662953044</v>
      </c>
      <c r="I231" s="1">
        <f>STDEV('ID-12'!C238,'ID-18'!H238,'ID-24'!H238,'ID-29'!I238,'ID-40'!I238,'ID-44'!G238,'ID-45'!I238,'ID-59'!G238)/SQRT('SAMPLE SIZE'!$H$4)</f>
        <v>0.38702820057147796</v>
      </c>
      <c r="J231" s="1">
        <f>STDEV('ID-31'!D238,'ID-40'!J238,'ID-44'!H238,'ID-45'!J238,'ID-57'!H238)/SQRT('SAMPLE SIZE'!$I$4)</f>
        <v>0.87031453469437292</v>
      </c>
      <c r="K231" s="1">
        <f>STDEV('ID-26'!E238,'ID-31'!E238,'ID-34'!I238,'ID-36'!G238,'ID-40'!K238,'ID-44'!I238,'ID-57'!I238)/SQRT('SAMPLE SIZE'!$J$4)</f>
        <v>0.8811848953072301</v>
      </c>
    </row>
    <row r="232" spans="1:11" x14ac:dyDescent="0.25">
      <c r="A232" s="1">
        <v>28.5</v>
      </c>
      <c r="B232" s="1">
        <f>STDEV('ID-11'!B239,'ID-13'!B239,'ID-14'!B239,'ID-15'!B239,'ID-24'!B239,'ID-26'!B239,'ID-29'!B239,'ID-30'!B239,'ID-32'!B239,'ID-33'!B239,'ID-34'!B239,'ID-37'!B239,'ID-38'!B239,'ID-39'!B239,'ID-40'!B239,'ID-44'!B239,'ID-45'!B239,'ID-53'!B239,'ID-57'!B239,'ID-59'!B239,'ID-70'!B239,'ID-71'!B239)/SQRT('SAMPLE SIZE'!$A$4)</f>
        <v>0.20329048442893818</v>
      </c>
      <c r="C232" s="1">
        <f>STDEV('ID-08'!B239,'ID-09'!B239,'ID-11'!C239,'ID-14'!C239,'ID-18'!B239,'ID-24'!C239,'ID-26'!C239,'ID-29'!C239,'ID-30'!C239,'ID-34'!C239,'ID-36'!B239,'ID-38'!C239,'ID-39'!C239,'ID-40'!C239,'ID-44'!C239,'ID-45'!C239,'ID-57'!C239,'ID-59'!C239)/SQRT('SAMPLE SIZE'!$B$4)</f>
        <v>0.34363566382283217</v>
      </c>
      <c r="D232" s="1">
        <f>STDEV('ID-13'!C239,'ID-14'!D239,'ID-15'!C239,'ID-16'!B239,'ID-18'!C239,'ID-26'!D239,'ID-29'!D239,'ID-30'!D239,'ID-33'!C239,'ID-34'!D239,'ID-36'!C239,'ID-37'!C239,'ID-38'!D239,'ID-39'!D239,'ID-40'!D239,'ID-45'!D239,'ID-59'!D239,'ID-71'!C239)/SQRT('SAMPLE SIZE'!$C$4)</f>
        <v>0.35649835325790336</v>
      </c>
      <c r="E232" s="1">
        <f>STDEV('ID-03'!B239,'ID-09'!C239,'ID-13'!D239,'ID-15'!D239,'ID-16'!C239,'ID-18'!D239,'ID-24'!D239,'ID-29'!E239,'ID-30'!E239,'ID-33'!D239,'ID-34'!E239,'ID-36'!D239,'ID-38'!E239,'ID-39'!E239,'ID-40'!E239,'ID-44'!D239,'ID-45'!E239,'ID-57'!D239,'ID-70'!C239,'ID-71'!D239)/SQRT('SAMPLE SIZE'!$D$4)</f>
        <v>0.32664952952506948</v>
      </c>
      <c r="F232" s="1">
        <f>STDEV('ID-01'!B239,'ID-02'!B239,'ID-03'!C239,'ID-06'!B239,'ID-08'!C239,'ID-09'!D239,'ID-12'!B239,'ID-16'!D239,'ID-18'!E239,'ID-24'!E239,'ID-29'!F239,'ID-33'!E239,'ID-34'!F239,'ID-36'!E239,'ID-38'!F239,'ID-39'!F239,'ID-40'!F239,'ID-45'!F239,'ID-53'!C239,'ID-54'!B239,'ID-57'!E239,'ID-71'!E239)/SQRT('SAMPLE SIZE'!$E$4)</f>
        <v>0.34654992799513656</v>
      </c>
      <c r="G232" s="1">
        <f>STDEV('ID-01'!C239,'ID-02'!C239,'ID-03'!D239,'ID-07'!B239,'ID-08'!D239,'ID-11'!D239,'ID-18'!F239,'ID-24'!F239,'ID-29'!G239,'ID-31'!B239,'ID-33'!F239,'ID-34'!G239,'ID-36'!F239,'ID-39'!G239,'ID-40'!G239,'ID-44'!E239,'ID-45'!G239,'ID-50'!B239,'ID-53'!D239,'ID-54'!C239,'ID-57'!F239,'ID-59'!E239,'ID-70'!D239,'ID-71'!F239)/SQRT('SAMPLE SIZE'!$F$4)</f>
        <v>0.3100035825287516</v>
      </c>
      <c r="H232" s="1">
        <f>STDEV('ID-03'!E239,'ID-11'!E239,'ID-13'!E239,'ID-15'!E239,'ID-16'!E239,'ID-18'!G239,'ID-24'!G239,'ID-29'!H239,'ID-30'!F239,'ID-31'!C239,'ID-33'!G239,'ID-34'!H239,'ID-40'!H239,'ID-44'!F239,'ID-45'!H239,'ID-54'!D239,'ID-57'!G239,'ID-59'!F239,'ID-70'!E239,'ID-71'!G239)/SQRT('SAMPLE SIZE'!$G$4)</f>
        <v>0.27975076066036342</v>
      </c>
      <c r="I232" s="1">
        <f>STDEV('ID-12'!C239,'ID-18'!H239,'ID-24'!H239,'ID-29'!I239,'ID-40'!I239,'ID-44'!G239,'ID-45'!I239,'ID-59'!G239)/SQRT('SAMPLE SIZE'!$H$4)</f>
        <v>0.38786677108926571</v>
      </c>
      <c r="J232" s="1">
        <f>STDEV('ID-31'!D239,'ID-40'!J239,'ID-44'!H239,'ID-45'!J239,'ID-57'!H239)/SQRT('SAMPLE SIZE'!$I$4)</f>
        <v>0.85622477911856032</v>
      </c>
      <c r="K232" s="1">
        <f>STDEV('ID-26'!E239,'ID-31'!E239,'ID-34'!I239,'ID-36'!G239,'ID-40'!K239,'ID-44'!I239,'ID-57'!I239)/SQRT('SAMPLE SIZE'!$J$4)</f>
        <v>0.8818623205681998</v>
      </c>
    </row>
    <row r="233" spans="1:11" x14ac:dyDescent="0.25">
      <c r="A233" s="1">
        <v>28.625</v>
      </c>
      <c r="B233" s="1">
        <f>STDEV('ID-11'!B240,'ID-13'!B240,'ID-14'!B240,'ID-15'!B240,'ID-24'!B240,'ID-26'!B240,'ID-29'!B240,'ID-30'!B240,'ID-32'!B240,'ID-33'!B240,'ID-34'!B240,'ID-37'!B240,'ID-38'!B240,'ID-39'!B240,'ID-40'!B240,'ID-44'!B240,'ID-45'!B240,'ID-53'!B240,'ID-57'!B240,'ID-59'!B240,'ID-70'!B240,'ID-71'!B240)/SQRT('SAMPLE SIZE'!$A$4)</f>
        <v>0.20490472909059876</v>
      </c>
      <c r="C233" s="1">
        <f>STDEV('ID-08'!B240,'ID-09'!B240,'ID-11'!C240,'ID-14'!C240,'ID-18'!B240,'ID-24'!C240,'ID-26'!C240,'ID-29'!C240,'ID-30'!C240,'ID-34'!C240,'ID-36'!B240,'ID-38'!C240,'ID-39'!C240,'ID-40'!C240,'ID-44'!C240,'ID-45'!C240,'ID-57'!C240,'ID-59'!C240)/SQRT('SAMPLE SIZE'!$B$4)</f>
        <v>0.34422486250264794</v>
      </c>
      <c r="D233" s="1">
        <f>STDEV('ID-13'!C240,'ID-14'!D240,'ID-15'!C240,'ID-16'!B240,'ID-18'!C240,'ID-26'!D240,'ID-29'!D240,'ID-30'!D240,'ID-33'!C240,'ID-34'!D240,'ID-36'!C240,'ID-37'!C240,'ID-38'!D240,'ID-39'!D240,'ID-40'!D240,'ID-45'!D240,'ID-59'!D240,'ID-71'!C240)/SQRT('SAMPLE SIZE'!$C$4)</f>
        <v>0.35677630541596689</v>
      </c>
      <c r="E233" s="1">
        <f>STDEV('ID-03'!B240,'ID-09'!C240,'ID-13'!D240,'ID-15'!D240,'ID-16'!C240,'ID-18'!D240,'ID-24'!D240,'ID-29'!E240,'ID-30'!E240,'ID-33'!D240,'ID-34'!E240,'ID-36'!D240,'ID-38'!E240,'ID-39'!E240,'ID-40'!E240,'ID-44'!D240,'ID-45'!E240,'ID-57'!D240,'ID-70'!C240,'ID-71'!D240)/SQRT('SAMPLE SIZE'!$D$4)</f>
        <v>0.32841618219718888</v>
      </c>
      <c r="F233" s="1">
        <f>STDEV('ID-01'!B240,'ID-02'!B240,'ID-03'!C240,'ID-06'!B240,'ID-08'!C240,'ID-09'!D240,'ID-12'!B240,'ID-16'!D240,'ID-18'!E240,'ID-24'!E240,'ID-29'!F240,'ID-33'!E240,'ID-34'!F240,'ID-36'!E240,'ID-38'!F240,'ID-39'!F240,'ID-40'!F240,'ID-45'!F240,'ID-53'!C240,'ID-54'!B240,'ID-57'!E240,'ID-71'!E240)/SQRT('SAMPLE SIZE'!$E$4)</f>
        <v>0.34683216538841499</v>
      </c>
      <c r="G233" s="1">
        <f>STDEV('ID-01'!C240,'ID-02'!C240,'ID-03'!D240,'ID-07'!B240,'ID-08'!D240,'ID-11'!D240,'ID-18'!F240,'ID-24'!F240,'ID-29'!G240,'ID-31'!B240,'ID-33'!F240,'ID-34'!G240,'ID-36'!F240,'ID-39'!G240,'ID-40'!G240,'ID-44'!E240,'ID-45'!G240,'ID-50'!B240,'ID-53'!D240,'ID-54'!C240,'ID-57'!F240,'ID-59'!E240,'ID-70'!D240,'ID-71'!F240)/SQRT('SAMPLE SIZE'!$F$4)</f>
        <v>0.30969350309367422</v>
      </c>
      <c r="H233" s="1">
        <f>STDEV('ID-03'!E240,'ID-11'!E240,'ID-13'!E240,'ID-15'!E240,'ID-16'!E240,'ID-18'!G240,'ID-24'!G240,'ID-29'!H240,'ID-30'!F240,'ID-31'!C240,'ID-33'!G240,'ID-34'!H240,'ID-40'!H240,'ID-44'!F240,'ID-45'!H240,'ID-54'!D240,'ID-57'!G240,'ID-59'!F240,'ID-70'!E240,'ID-71'!G240)/SQRT('SAMPLE SIZE'!$G$4)</f>
        <v>0.2789792351053163</v>
      </c>
      <c r="I233" s="1">
        <f>STDEV('ID-12'!C240,'ID-18'!H240,'ID-24'!H240,'ID-29'!I240,'ID-40'!I240,'ID-44'!G240,'ID-45'!I240,'ID-59'!G240)/SQRT('SAMPLE SIZE'!$H$4)</f>
        <v>0.37906330717458514</v>
      </c>
      <c r="J233" s="1">
        <f>STDEV('ID-31'!D240,'ID-40'!J240,'ID-44'!H240,'ID-45'!J240,'ID-57'!H240)/SQRT('SAMPLE SIZE'!$I$4)</f>
        <v>0.86383220170807773</v>
      </c>
      <c r="K233" s="1">
        <f>STDEV('ID-26'!E240,'ID-31'!E240,'ID-34'!I240,'ID-36'!G240,'ID-40'!K240,'ID-44'!I240,'ID-57'!I240)/SQRT('SAMPLE SIZE'!$J$4)</f>
        <v>0.87696505681057446</v>
      </c>
    </row>
    <row r="234" spans="1:11" x14ac:dyDescent="0.25">
      <c r="A234" s="1">
        <v>28.75</v>
      </c>
      <c r="B234" s="1">
        <f>STDEV('ID-11'!B241,'ID-13'!B241,'ID-14'!B241,'ID-15'!B241,'ID-24'!B241,'ID-26'!B241,'ID-29'!B241,'ID-30'!B241,'ID-32'!B241,'ID-33'!B241,'ID-34'!B241,'ID-37'!B241,'ID-38'!B241,'ID-39'!B241,'ID-40'!B241,'ID-44'!B241,'ID-45'!B241,'ID-53'!B241,'ID-57'!B241,'ID-59'!B241,'ID-70'!B241,'ID-71'!B241)/SQRT('SAMPLE SIZE'!$A$4)</f>
        <v>0.20849620815631842</v>
      </c>
      <c r="C234" s="1">
        <f>STDEV('ID-08'!B241,'ID-09'!B241,'ID-11'!C241,'ID-14'!C241,'ID-18'!B241,'ID-24'!C241,'ID-26'!C241,'ID-29'!C241,'ID-30'!C241,'ID-34'!C241,'ID-36'!B241,'ID-38'!C241,'ID-39'!C241,'ID-40'!C241,'ID-44'!C241,'ID-45'!C241,'ID-57'!C241,'ID-59'!C241)/SQRT('SAMPLE SIZE'!$B$4)</f>
        <v>0.34757703491615671</v>
      </c>
      <c r="D234" s="1">
        <f>STDEV('ID-13'!C241,'ID-14'!D241,'ID-15'!C241,'ID-16'!B241,'ID-18'!C241,'ID-26'!D241,'ID-29'!D241,'ID-30'!D241,'ID-33'!C241,'ID-34'!D241,'ID-36'!C241,'ID-37'!C241,'ID-38'!D241,'ID-39'!D241,'ID-40'!D241,'ID-45'!D241,'ID-59'!D241,'ID-71'!C241)/SQRT('SAMPLE SIZE'!$C$4)</f>
        <v>0.35568937323341698</v>
      </c>
      <c r="E234" s="1">
        <f>STDEV('ID-03'!B241,'ID-09'!C241,'ID-13'!D241,'ID-15'!D241,'ID-16'!C241,'ID-18'!D241,'ID-24'!D241,'ID-29'!E241,'ID-30'!E241,'ID-33'!D241,'ID-34'!E241,'ID-36'!D241,'ID-38'!E241,'ID-39'!E241,'ID-40'!E241,'ID-44'!D241,'ID-45'!E241,'ID-57'!D241,'ID-70'!C241,'ID-71'!D241)/SQRT('SAMPLE SIZE'!$D$4)</f>
        <v>0.32696896561684297</v>
      </c>
      <c r="F234" s="1">
        <f>STDEV('ID-01'!B241,'ID-02'!B241,'ID-03'!C241,'ID-06'!B241,'ID-08'!C241,'ID-09'!D241,'ID-12'!B241,'ID-16'!D241,'ID-18'!E241,'ID-24'!E241,'ID-29'!F241,'ID-33'!E241,'ID-34'!F241,'ID-36'!E241,'ID-38'!F241,'ID-39'!F241,'ID-40'!F241,'ID-45'!F241,'ID-53'!C241,'ID-54'!B241,'ID-57'!E241,'ID-71'!E241)/SQRT('SAMPLE SIZE'!$E$4)</f>
        <v>0.34698221783356709</v>
      </c>
      <c r="G234" s="1">
        <f>STDEV('ID-01'!C241,'ID-02'!C241,'ID-03'!D241,'ID-07'!B241,'ID-08'!D241,'ID-11'!D241,'ID-18'!F241,'ID-24'!F241,'ID-29'!G241,'ID-31'!B241,'ID-33'!F241,'ID-34'!G241,'ID-36'!F241,'ID-39'!G241,'ID-40'!G241,'ID-44'!E241,'ID-45'!G241,'ID-50'!B241,'ID-53'!D241,'ID-54'!C241,'ID-57'!F241,'ID-59'!E241,'ID-70'!D241,'ID-71'!F241)/SQRT('SAMPLE SIZE'!$F$4)</f>
        <v>0.31061546386113958</v>
      </c>
      <c r="H234" s="1">
        <f>STDEV('ID-03'!E241,'ID-11'!E241,'ID-13'!E241,'ID-15'!E241,'ID-16'!E241,'ID-18'!G241,'ID-24'!G241,'ID-29'!H241,'ID-30'!F241,'ID-31'!C241,'ID-33'!G241,'ID-34'!H241,'ID-40'!H241,'ID-44'!F241,'ID-45'!H241,'ID-54'!D241,'ID-57'!G241,'ID-59'!F241,'ID-70'!E241,'ID-71'!G241)/SQRT('SAMPLE SIZE'!$G$4)</f>
        <v>0.27719499094531258</v>
      </c>
      <c r="I234" s="1">
        <f>STDEV('ID-12'!C241,'ID-18'!H241,'ID-24'!H241,'ID-29'!I241,'ID-40'!I241,'ID-44'!G241,'ID-45'!I241,'ID-59'!G241)/SQRT('SAMPLE SIZE'!$H$4)</f>
        <v>0.37487247441554766</v>
      </c>
      <c r="J234" s="1">
        <f>STDEV('ID-31'!D241,'ID-40'!J241,'ID-44'!H241,'ID-45'!J241,'ID-57'!H241)/SQRT('SAMPLE SIZE'!$I$4)</f>
        <v>0.84794326531010067</v>
      </c>
      <c r="K234" s="1">
        <f>STDEV('ID-26'!E241,'ID-31'!E241,'ID-34'!I241,'ID-36'!G241,'ID-40'!K241,'ID-44'!I241,'ID-57'!I241)/SQRT('SAMPLE SIZE'!$J$4)</f>
        <v>0.8684271348878877</v>
      </c>
    </row>
    <row r="235" spans="1:11" x14ac:dyDescent="0.25">
      <c r="A235" s="1">
        <v>28.875</v>
      </c>
      <c r="B235" s="1">
        <f>STDEV('ID-11'!B242,'ID-13'!B242,'ID-14'!B242,'ID-15'!B242,'ID-24'!B242,'ID-26'!B242,'ID-29'!B242,'ID-30'!B242,'ID-32'!B242,'ID-33'!B242,'ID-34'!B242,'ID-37'!B242,'ID-38'!B242,'ID-39'!B242,'ID-40'!B242,'ID-44'!B242,'ID-45'!B242,'ID-53'!B242,'ID-57'!B242,'ID-59'!B242,'ID-70'!B242,'ID-71'!B242)/SQRT('SAMPLE SIZE'!$A$4)</f>
        <v>0.20901257293776437</v>
      </c>
      <c r="C235" s="1">
        <f>STDEV('ID-08'!B242,'ID-09'!B242,'ID-11'!C242,'ID-14'!C242,'ID-18'!B242,'ID-24'!C242,'ID-26'!C242,'ID-29'!C242,'ID-30'!C242,'ID-34'!C242,'ID-36'!B242,'ID-38'!C242,'ID-39'!C242,'ID-40'!C242,'ID-44'!C242,'ID-45'!C242,'ID-57'!C242,'ID-59'!C242)/SQRT('SAMPLE SIZE'!$B$4)</f>
        <v>0.35072739736248476</v>
      </c>
      <c r="D235" s="1">
        <f>STDEV('ID-13'!C242,'ID-14'!D242,'ID-15'!C242,'ID-16'!B242,'ID-18'!C242,'ID-26'!D242,'ID-29'!D242,'ID-30'!D242,'ID-33'!C242,'ID-34'!D242,'ID-36'!C242,'ID-37'!C242,'ID-38'!D242,'ID-39'!D242,'ID-40'!D242,'ID-45'!D242,'ID-59'!D242,'ID-71'!C242)/SQRT('SAMPLE SIZE'!$C$4)</f>
        <v>0.35335607174233385</v>
      </c>
      <c r="E235" s="1">
        <f>STDEV('ID-03'!B242,'ID-09'!C242,'ID-13'!D242,'ID-15'!D242,'ID-16'!C242,'ID-18'!D242,'ID-24'!D242,'ID-29'!E242,'ID-30'!E242,'ID-33'!D242,'ID-34'!E242,'ID-36'!D242,'ID-38'!E242,'ID-39'!E242,'ID-40'!E242,'ID-44'!D242,'ID-45'!E242,'ID-57'!D242,'ID-70'!C242,'ID-71'!D242)/SQRT('SAMPLE SIZE'!$D$4)</f>
        <v>0.32806736642256146</v>
      </c>
      <c r="F235" s="1">
        <f>STDEV('ID-01'!B242,'ID-02'!B242,'ID-03'!C242,'ID-06'!B242,'ID-08'!C242,'ID-09'!D242,'ID-12'!B242,'ID-16'!D242,'ID-18'!E242,'ID-24'!E242,'ID-29'!F242,'ID-33'!E242,'ID-34'!F242,'ID-36'!E242,'ID-38'!F242,'ID-39'!F242,'ID-40'!F242,'ID-45'!F242,'ID-53'!C242,'ID-54'!B242,'ID-57'!E242,'ID-71'!E242)/SQRT('SAMPLE SIZE'!$E$4)</f>
        <v>0.34738148026574095</v>
      </c>
      <c r="G235" s="1">
        <f>STDEV('ID-01'!C242,'ID-02'!C242,'ID-03'!D242,'ID-07'!B242,'ID-08'!D242,'ID-11'!D242,'ID-18'!F242,'ID-24'!F242,'ID-29'!G242,'ID-31'!B242,'ID-33'!F242,'ID-34'!G242,'ID-36'!F242,'ID-39'!G242,'ID-40'!G242,'ID-44'!E242,'ID-45'!G242,'ID-50'!B242,'ID-53'!D242,'ID-54'!C242,'ID-57'!F242,'ID-59'!E242,'ID-70'!D242,'ID-71'!F242)/SQRT('SAMPLE SIZE'!$F$4)</f>
        <v>0.31021277053500429</v>
      </c>
      <c r="H235" s="1">
        <f>STDEV('ID-03'!E242,'ID-11'!E242,'ID-13'!E242,'ID-15'!E242,'ID-16'!E242,'ID-18'!G242,'ID-24'!G242,'ID-29'!H242,'ID-30'!F242,'ID-31'!C242,'ID-33'!G242,'ID-34'!H242,'ID-40'!H242,'ID-44'!F242,'ID-45'!H242,'ID-54'!D242,'ID-57'!G242,'ID-59'!F242,'ID-70'!E242,'ID-71'!G242)/SQRT('SAMPLE SIZE'!$G$4)</f>
        <v>0.27295250457237374</v>
      </c>
      <c r="I235" s="1">
        <f>STDEV('ID-12'!C242,'ID-18'!H242,'ID-24'!H242,'ID-29'!I242,'ID-40'!I242,'ID-44'!G242,'ID-45'!I242,'ID-59'!G242)/SQRT('SAMPLE SIZE'!$H$4)</f>
        <v>0.36149481918740889</v>
      </c>
      <c r="J235" s="1">
        <f>STDEV('ID-31'!D242,'ID-40'!J242,'ID-44'!H242,'ID-45'!J242,'ID-57'!H242)/SQRT('SAMPLE SIZE'!$I$4)</f>
        <v>0.83766258427406681</v>
      </c>
      <c r="K235" s="1">
        <f>STDEV('ID-26'!E242,'ID-31'!E242,'ID-34'!I242,'ID-36'!G242,'ID-40'!K242,'ID-44'!I242,'ID-57'!I242)/SQRT('SAMPLE SIZE'!$J$4)</f>
        <v>0.87069714423862576</v>
      </c>
    </row>
    <row r="236" spans="1:11" x14ac:dyDescent="0.25">
      <c r="A236" s="1">
        <v>29</v>
      </c>
      <c r="B236" s="1">
        <f>STDEV('ID-11'!B243,'ID-13'!B243,'ID-14'!B243,'ID-15'!B243,'ID-24'!B243,'ID-26'!B243,'ID-29'!B243,'ID-30'!B243,'ID-32'!B243,'ID-33'!B243,'ID-34'!B243,'ID-37'!B243,'ID-38'!B243,'ID-39'!B243,'ID-40'!B243,'ID-44'!B243,'ID-45'!B243,'ID-53'!B243,'ID-57'!B243,'ID-59'!B243,'ID-70'!B243,'ID-71'!B243)/SQRT('SAMPLE SIZE'!$A$4)</f>
        <v>0.21371910561377119</v>
      </c>
      <c r="C236" s="1">
        <f>STDEV('ID-08'!B243,'ID-09'!B243,'ID-11'!C243,'ID-14'!C243,'ID-18'!B243,'ID-24'!C243,'ID-26'!C243,'ID-29'!C243,'ID-30'!C243,'ID-34'!C243,'ID-36'!B243,'ID-38'!C243,'ID-39'!C243,'ID-40'!C243,'ID-44'!C243,'ID-45'!C243,'ID-57'!C243,'ID-59'!C243)/SQRT('SAMPLE SIZE'!$B$4)</f>
        <v>0.35180552642066271</v>
      </c>
      <c r="D236" s="1">
        <f>STDEV('ID-13'!C243,'ID-14'!D243,'ID-15'!C243,'ID-16'!B243,'ID-18'!C243,'ID-26'!D243,'ID-29'!D243,'ID-30'!D243,'ID-33'!C243,'ID-34'!D243,'ID-36'!C243,'ID-37'!C243,'ID-38'!D243,'ID-39'!D243,'ID-40'!D243,'ID-45'!D243,'ID-59'!D243,'ID-71'!C243)/SQRT('SAMPLE SIZE'!$C$4)</f>
        <v>0.34947669697811623</v>
      </c>
      <c r="E236" s="1">
        <f>STDEV('ID-03'!B243,'ID-09'!C243,'ID-13'!D243,'ID-15'!D243,'ID-16'!C243,'ID-18'!D243,'ID-24'!D243,'ID-29'!E243,'ID-30'!E243,'ID-33'!D243,'ID-34'!E243,'ID-36'!D243,'ID-38'!E243,'ID-39'!E243,'ID-40'!E243,'ID-44'!D243,'ID-45'!E243,'ID-57'!D243,'ID-70'!C243,'ID-71'!D243)/SQRT('SAMPLE SIZE'!$D$4)</f>
        <v>0.32640098513208088</v>
      </c>
      <c r="F236" s="1">
        <f>STDEV('ID-01'!B243,'ID-02'!B243,'ID-03'!C243,'ID-06'!B243,'ID-08'!C243,'ID-09'!D243,'ID-12'!B243,'ID-16'!D243,'ID-18'!E243,'ID-24'!E243,'ID-29'!F243,'ID-33'!E243,'ID-34'!F243,'ID-36'!E243,'ID-38'!F243,'ID-39'!F243,'ID-40'!F243,'ID-45'!F243,'ID-53'!C243,'ID-54'!B243,'ID-57'!E243,'ID-71'!E243)/SQRT('SAMPLE SIZE'!$E$4)</f>
        <v>0.34684617136380086</v>
      </c>
      <c r="G236" s="1">
        <f>STDEV('ID-01'!C243,'ID-02'!C243,'ID-03'!D243,'ID-07'!B243,'ID-08'!D243,'ID-11'!D243,'ID-18'!F243,'ID-24'!F243,'ID-29'!G243,'ID-31'!B243,'ID-33'!F243,'ID-34'!G243,'ID-36'!F243,'ID-39'!G243,'ID-40'!G243,'ID-44'!E243,'ID-45'!G243,'ID-50'!B243,'ID-53'!D243,'ID-54'!C243,'ID-57'!F243,'ID-59'!E243,'ID-70'!D243,'ID-71'!F243)/SQRT('SAMPLE SIZE'!$F$4)</f>
        <v>0.31049815341654541</v>
      </c>
      <c r="H236" s="1">
        <f>STDEV('ID-03'!E243,'ID-11'!E243,'ID-13'!E243,'ID-15'!E243,'ID-16'!E243,'ID-18'!G243,'ID-24'!G243,'ID-29'!H243,'ID-30'!F243,'ID-31'!C243,'ID-33'!G243,'ID-34'!H243,'ID-40'!H243,'ID-44'!F243,'ID-45'!H243,'ID-54'!D243,'ID-57'!G243,'ID-59'!F243,'ID-70'!E243,'ID-71'!G243)/SQRT('SAMPLE SIZE'!$G$4)</f>
        <v>0.27093187445032507</v>
      </c>
      <c r="I236" s="1">
        <f>STDEV('ID-12'!C243,'ID-18'!H243,'ID-24'!H243,'ID-29'!I243,'ID-40'!I243,'ID-44'!G243,'ID-45'!I243,'ID-59'!G243)/SQRT('SAMPLE SIZE'!$H$4)</f>
        <v>0.3580823905171896</v>
      </c>
      <c r="J236" s="1">
        <f>STDEV('ID-31'!D243,'ID-40'!J243,'ID-44'!H243,'ID-45'!J243,'ID-57'!H243)/SQRT('SAMPLE SIZE'!$I$4)</f>
        <v>0.83955960861672618</v>
      </c>
      <c r="K236" s="1">
        <f>STDEV('ID-26'!E243,'ID-31'!E243,'ID-34'!I243,'ID-36'!G243,'ID-40'!K243,'ID-44'!I243,'ID-57'!I243)/SQRT('SAMPLE SIZE'!$J$4)</f>
        <v>0.87300699102514834</v>
      </c>
    </row>
    <row r="237" spans="1:11" x14ac:dyDescent="0.25">
      <c r="A237" s="1">
        <v>29.125</v>
      </c>
      <c r="B237" s="1">
        <f>STDEV('ID-11'!B244,'ID-13'!B244,'ID-14'!B244,'ID-15'!B244,'ID-24'!B244,'ID-26'!B244,'ID-29'!B244,'ID-30'!B244,'ID-32'!B244,'ID-33'!B244,'ID-34'!B244,'ID-37'!B244,'ID-38'!B244,'ID-39'!B244,'ID-40'!B244,'ID-44'!B244,'ID-45'!B244,'ID-53'!B244,'ID-57'!B244,'ID-59'!B244,'ID-70'!B244,'ID-71'!B244)/SQRT('SAMPLE SIZE'!$A$4)</f>
        <v>0.21669008960229977</v>
      </c>
      <c r="C237" s="1">
        <f>STDEV('ID-08'!B244,'ID-09'!B244,'ID-11'!C244,'ID-14'!C244,'ID-18'!B244,'ID-24'!C244,'ID-26'!C244,'ID-29'!C244,'ID-30'!C244,'ID-34'!C244,'ID-36'!B244,'ID-38'!C244,'ID-39'!C244,'ID-40'!C244,'ID-44'!C244,'ID-45'!C244,'ID-57'!C244,'ID-59'!C244)/SQRT('SAMPLE SIZE'!$B$4)</f>
        <v>0.34697506148994106</v>
      </c>
      <c r="D237" s="1">
        <f>STDEV('ID-13'!C244,'ID-14'!D244,'ID-15'!C244,'ID-16'!B244,'ID-18'!C244,'ID-26'!D244,'ID-29'!D244,'ID-30'!D244,'ID-33'!C244,'ID-34'!D244,'ID-36'!C244,'ID-37'!C244,'ID-38'!D244,'ID-39'!D244,'ID-40'!D244,'ID-45'!D244,'ID-59'!D244,'ID-71'!C244)/SQRT('SAMPLE SIZE'!$C$4)</f>
        <v>0.35165740686565766</v>
      </c>
      <c r="E237" s="1">
        <f>STDEV('ID-03'!B244,'ID-09'!C244,'ID-13'!D244,'ID-15'!D244,'ID-16'!C244,'ID-18'!D244,'ID-24'!D244,'ID-29'!E244,'ID-30'!E244,'ID-33'!D244,'ID-34'!E244,'ID-36'!D244,'ID-38'!E244,'ID-39'!E244,'ID-40'!E244,'ID-44'!D244,'ID-45'!E244,'ID-57'!D244,'ID-70'!C244,'ID-71'!D244)/SQRT('SAMPLE SIZE'!$D$4)</f>
        <v>0.32740223797693829</v>
      </c>
      <c r="F237" s="1">
        <f>STDEV('ID-01'!B244,'ID-02'!B244,'ID-03'!C244,'ID-06'!B244,'ID-08'!C244,'ID-09'!D244,'ID-12'!B244,'ID-16'!D244,'ID-18'!E244,'ID-24'!E244,'ID-29'!F244,'ID-33'!E244,'ID-34'!F244,'ID-36'!E244,'ID-38'!F244,'ID-39'!F244,'ID-40'!F244,'ID-45'!F244,'ID-53'!C244,'ID-54'!B244,'ID-57'!E244,'ID-71'!E244)/SQRT('SAMPLE SIZE'!$E$4)</f>
        <v>0.34780050117947275</v>
      </c>
      <c r="G237" s="1">
        <f>STDEV('ID-01'!C244,'ID-02'!C244,'ID-03'!D244,'ID-07'!B244,'ID-08'!D244,'ID-11'!D244,'ID-18'!F244,'ID-24'!F244,'ID-29'!G244,'ID-31'!B244,'ID-33'!F244,'ID-34'!G244,'ID-36'!F244,'ID-39'!G244,'ID-40'!G244,'ID-44'!E244,'ID-45'!G244,'ID-50'!B244,'ID-53'!D244,'ID-54'!C244,'ID-57'!F244,'ID-59'!E244,'ID-70'!D244,'ID-71'!F244)/SQRT('SAMPLE SIZE'!$F$4)</f>
        <v>0.31071986566471826</v>
      </c>
      <c r="H237" s="1">
        <f>STDEV('ID-03'!E244,'ID-11'!E244,'ID-13'!E244,'ID-15'!E244,'ID-16'!E244,'ID-18'!G244,'ID-24'!G244,'ID-29'!H244,'ID-30'!F244,'ID-31'!C244,'ID-33'!G244,'ID-34'!H244,'ID-40'!H244,'ID-44'!F244,'ID-45'!H244,'ID-54'!D244,'ID-57'!G244,'ID-59'!F244,'ID-70'!E244,'ID-71'!G244)/SQRT('SAMPLE SIZE'!$G$4)</f>
        <v>0.26889959273457009</v>
      </c>
      <c r="I237" s="1">
        <f>STDEV('ID-12'!C244,'ID-18'!H244,'ID-24'!H244,'ID-29'!I244,'ID-40'!I244,'ID-44'!G244,'ID-45'!I244,'ID-59'!G244)/SQRT('SAMPLE SIZE'!$H$4)</f>
        <v>0.35562713449997857</v>
      </c>
      <c r="J237" s="1">
        <f>STDEV('ID-31'!D244,'ID-40'!J244,'ID-44'!H244,'ID-45'!J244,'ID-57'!H244)/SQRT('SAMPLE SIZE'!$I$4)</f>
        <v>0.84150336251254021</v>
      </c>
      <c r="K237" s="1">
        <f>STDEV('ID-26'!E244,'ID-31'!E244,'ID-34'!I244,'ID-36'!G244,'ID-40'!K244,'ID-44'!I244,'ID-57'!I244)/SQRT('SAMPLE SIZE'!$J$4)</f>
        <v>0.88710689754064864</v>
      </c>
    </row>
    <row r="238" spans="1:11" x14ac:dyDescent="0.25">
      <c r="A238" s="1">
        <v>29.25</v>
      </c>
      <c r="B238" s="1">
        <f>STDEV('ID-11'!B245,'ID-13'!B245,'ID-14'!B245,'ID-15'!B245,'ID-24'!B245,'ID-26'!B245,'ID-29'!B245,'ID-30'!B245,'ID-32'!B245,'ID-33'!B245,'ID-34'!B245,'ID-37'!B245,'ID-38'!B245,'ID-39'!B245,'ID-40'!B245,'ID-44'!B245,'ID-45'!B245,'ID-53'!B245,'ID-57'!B245,'ID-59'!B245,'ID-70'!B245,'ID-71'!B245)/SQRT('SAMPLE SIZE'!$A$4)</f>
        <v>0.21584090476128159</v>
      </c>
      <c r="C238" s="1">
        <f>STDEV('ID-08'!B245,'ID-09'!B245,'ID-11'!C245,'ID-14'!C245,'ID-18'!B245,'ID-24'!C245,'ID-26'!C245,'ID-29'!C245,'ID-30'!C245,'ID-34'!C245,'ID-36'!B245,'ID-38'!C245,'ID-39'!C245,'ID-40'!C245,'ID-44'!C245,'ID-45'!C245,'ID-57'!C245,'ID-59'!C245)/SQRT('SAMPLE SIZE'!$B$4)</f>
        <v>0.33891722317108042</v>
      </c>
      <c r="D238" s="1">
        <f>STDEV('ID-13'!C245,'ID-14'!D245,'ID-15'!C245,'ID-16'!B245,'ID-18'!C245,'ID-26'!D245,'ID-29'!D245,'ID-30'!D245,'ID-33'!C245,'ID-34'!D245,'ID-36'!C245,'ID-37'!C245,'ID-38'!D245,'ID-39'!D245,'ID-40'!D245,'ID-45'!D245,'ID-59'!D245,'ID-71'!C245)/SQRT('SAMPLE SIZE'!$C$4)</f>
        <v>0.35021848583672405</v>
      </c>
      <c r="E238" s="1">
        <f>STDEV('ID-03'!B245,'ID-09'!C245,'ID-13'!D245,'ID-15'!D245,'ID-16'!C245,'ID-18'!D245,'ID-24'!D245,'ID-29'!E245,'ID-30'!E245,'ID-33'!D245,'ID-34'!E245,'ID-36'!D245,'ID-38'!E245,'ID-39'!E245,'ID-40'!E245,'ID-44'!D245,'ID-45'!E245,'ID-57'!D245,'ID-70'!C245,'ID-71'!D245)/SQRT('SAMPLE SIZE'!$D$4)</f>
        <v>0.32436287536741076</v>
      </c>
      <c r="F238" s="1">
        <f>STDEV('ID-01'!B245,'ID-02'!B245,'ID-03'!C245,'ID-06'!B245,'ID-08'!C245,'ID-09'!D245,'ID-12'!B245,'ID-16'!D245,'ID-18'!E245,'ID-24'!E245,'ID-29'!F245,'ID-33'!E245,'ID-34'!F245,'ID-36'!E245,'ID-38'!F245,'ID-39'!F245,'ID-40'!F245,'ID-45'!F245,'ID-53'!C245,'ID-54'!B245,'ID-57'!E245,'ID-71'!E245)/SQRT('SAMPLE SIZE'!$E$4)</f>
        <v>0.34797129364665291</v>
      </c>
      <c r="G238" s="1">
        <f>STDEV('ID-01'!C245,'ID-02'!C245,'ID-03'!D245,'ID-07'!B245,'ID-08'!D245,'ID-11'!D245,'ID-18'!F245,'ID-24'!F245,'ID-29'!G245,'ID-31'!B245,'ID-33'!F245,'ID-34'!G245,'ID-36'!F245,'ID-39'!G245,'ID-40'!G245,'ID-44'!E245,'ID-45'!G245,'ID-50'!B245,'ID-53'!D245,'ID-54'!C245,'ID-57'!F245,'ID-59'!E245,'ID-70'!D245,'ID-71'!F245)/SQRT('SAMPLE SIZE'!$F$4)</f>
        <v>0.31076407347635704</v>
      </c>
      <c r="H238" s="1">
        <f>STDEV('ID-03'!E245,'ID-11'!E245,'ID-13'!E245,'ID-15'!E245,'ID-16'!E245,'ID-18'!G245,'ID-24'!G245,'ID-29'!H245,'ID-30'!F245,'ID-31'!C245,'ID-33'!G245,'ID-34'!H245,'ID-40'!H245,'ID-44'!F245,'ID-45'!H245,'ID-54'!D245,'ID-57'!G245,'ID-59'!F245,'ID-70'!E245,'ID-71'!G245)/SQRT('SAMPLE SIZE'!$G$4)</f>
        <v>0.26995434668509127</v>
      </c>
      <c r="I238" s="1">
        <f>STDEV('ID-12'!C245,'ID-18'!H245,'ID-24'!H245,'ID-29'!I245,'ID-40'!I245,'ID-44'!G245,'ID-45'!I245,'ID-59'!G245)/SQRT('SAMPLE SIZE'!$H$4)</f>
        <v>0.36133854428513035</v>
      </c>
      <c r="J238" s="1">
        <f>STDEV('ID-31'!D245,'ID-40'!J245,'ID-44'!H245,'ID-45'!J245,'ID-57'!H245)/SQRT('SAMPLE SIZE'!$I$4)</f>
        <v>0.83965959138423196</v>
      </c>
      <c r="K238" s="1">
        <f>STDEV('ID-26'!E245,'ID-31'!E245,'ID-34'!I245,'ID-36'!G245,'ID-40'!K245,'ID-44'!I245,'ID-57'!I245)/SQRT('SAMPLE SIZE'!$J$4)</f>
        <v>0.8971207993846666</v>
      </c>
    </row>
    <row r="239" spans="1:11" x14ac:dyDescent="0.25">
      <c r="A239" s="1">
        <v>29.375</v>
      </c>
      <c r="B239" s="1">
        <f>STDEV('ID-11'!B246,'ID-13'!B246,'ID-14'!B246,'ID-15'!B246,'ID-24'!B246,'ID-26'!B246,'ID-29'!B246,'ID-30'!B246,'ID-32'!B246,'ID-33'!B246,'ID-34'!B246,'ID-37'!B246,'ID-38'!B246,'ID-39'!B246,'ID-40'!B246,'ID-44'!B246,'ID-45'!B246,'ID-53'!B246,'ID-57'!B246,'ID-59'!B246,'ID-70'!B246,'ID-71'!B246)/SQRT('SAMPLE SIZE'!$A$4)</f>
        <v>0.21533954896783586</v>
      </c>
      <c r="C239" s="1">
        <f>STDEV('ID-08'!B246,'ID-09'!B246,'ID-11'!C246,'ID-14'!C246,'ID-18'!B246,'ID-24'!C246,'ID-26'!C246,'ID-29'!C246,'ID-30'!C246,'ID-34'!C246,'ID-36'!B246,'ID-38'!C246,'ID-39'!C246,'ID-40'!C246,'ID-44'!C246,'ID-45'!C246,'ID-57'!C246,'ID-59'!C246)/SQRT('SAMPLE SIZE'!$B$4)</f>
        <v>0.33783055194719502</v>
      </c>
      <c r="D239" s="1">
        <f>STDEV('ID-13'!C246,'ID-14'!D246,'ID-15'!C246,'ID-16'!B246,'ID-18'!C246,'ID-26'!D246,'ID-29'!D246,'ID-30'!D246,'ID-33'!C246,'ID-34'!D246,'ID-36'!C246,'ID-37'!C246,'ID-38'!D246,'ID-39'!D246,'ID-40'!D246,'ID-45'!D246,'ID-59'!D246,'ID-71'!C246)/SQRT('SAMPLE SIZE'!$C$4)</f>
        <v>0.34860297055865541</v>
      </c>
      <c r="E239" s="1">
        <f>STDEV('ID-03'!B246,'ID-09'!C246,'ID-13'!D246,'ID-15'!D246,'ID-16'!C246,'ID-18'!D246,'ID-24'!D246,'ID-29'!E246,'ID-30'!E246,'ID-33'!D246,'ID-34'!E246,'ID-36'!D246,'ID-38'!E246,'ID-39'!E246,'ID-40'!E246,'ID-44'!D246,'ID-45'!E246,'ID-57'!D246,'ID-70'!C246,'ID-71'!D246)/SQRT('SAMPLE SIZE'!$D$4)</f>
        <v>0.32325737994102222</v>
      </c>
      <c r="F239" s="1">
        <f>STDEV('ID-01'!B246,'ID-02'!B246,'ID-03'!C246,'ID-06'!B246,'ID-08'!C246,'ID-09'!D246,'ID-12'!B246,'ID-16'!D246,'ID-18'!E246,'ID-24'!E246,'ID-29'!F246,'ID-33'!E246,'ID-34'!F246,'ID-36'!E246,'ID-38'!F246,'ID-39'!F246,'ID-40'!F246,'ID-45'!F246,'ID-53'!C246,'ID-54'!B246,'ID-57'!E246,'ID-71'!E246)/SQRT('SAMPLE SIZE'!$E$4)</f>
        <v>0.34766100338969969</v>
      </c>
      <c r="G239" s="1">
        <f>STDEV('ID-01'!C246,'ID-02'!C246,'ID-03'!D246,'ID-07'!B246,'ID-08'!D246,'ID-11'!D246,'ID-18'!F246,'ID-24'!F246,'ID-29'!G246,'ID-31'!B246,'ID-33'!F246,'ID-34'!G246,'ID-36'!F246,'ID-39'!G246,'ID-40'!G246,'ID-44'!E246,'ID-45'!G246,'ID-50'!B246,'ID-53'!D246,'ID-54'!C246,'ID-57'!F246,'ID-59'!E246,'ID-70'!D246,'ID-71'!F246)/SQRT('SAMPLE SIZE'!$F$4)</f>
        <v>0.31146043929091322</v>
      </c>
      <c r="H239" s="1">
        <f>STDEV('ID-03'!E246,'ID-11'!E246,'ID-13'!E246,'ID-15'!E246,'ID-16'!E246,'ID-18'!G246,'ID-24'!G246,'ID-29'!H246,'ID-30'!F246,'ID-31'!C246,'ID-33'!G246,'ID-34'!H246,'ID-40'!H246,'ID-44'!F246,'ID-45'!H246,'ID-54'!D246,'ID-57'!G246,'ID-59'!F246,'ID-70'!E246,'ID-71'!G246)/SQRT('SAMPLE SIZE'!$G$4)</f>
        <v>0.26892121240618788</v>
      </c>
      <c r="I239" s="1">
        <f>STDEV('ID-12'!C246,'ID-18'!H246,'ID-24'!H246,'ID-29'!I246,'ID-40'!I246,'ID-44'!G246,'ID-45'!I246,'ID-59'!G246)/SQRT('SAMPLE SIZE'!$H$4)</f>
        <v>0.36489602252386805</v>
      </c>
      <c r="J239" s="1">
        <f>STDEV('ID-31'!D246,'ID-40'!J246,'ID-44'!H246,'ID-45'!J246,'ID-57'!H246)/SQRT('SAMPLE SIZE'!$I$4)</f>
        <v>0.84993652984840795</v>
      </c>
      <c r="K239" s="1">
        <f>STDEV('ID-26'!E246,'ID-31'!E246,'ID-34'!I246,'ID-36'!G246,'ID-40'!K246,'ID-44'!I246,'ID-57'!I246)/SQRT('SAMPLE SIZE'!$J$4)</f>
        <v>0.89867669722365218</v>
      </c>
    </row>
    <row r="240" spans="1:11" x14ac:dyDescent="0.25">
      <c r="A240" s="1">
        <v>29.5</v>
      </c>
      <c r="B240" s="1">
        <f>STDEV('ID-11'!B247,'ID-13'!B247,'ID-14'!B247,'ID-15'!B247,'ID-24'!B247,'ID-26'!B247,'ID-29'!B247,'ID-30'!B247,'ID-32'!B247,'ID-33'!B247,'ID-34'!B247,'ID-37'!B247,'ID-38'!B247,'ID-39'!B247,'ID-40'!B247,'ID-44'!B247,'ID-45'!B247,'ID-53'!B247,'ID-57'!B247,'ID-59'!B247,'ID-70'!B247,'ID-71'!B247)/SQRT('SAMPLE SIZE'!$A$4)</f>
        <v>0.21939738390909969</v>
      </c>
      <c r="C240" s="1">
        <f>STDEV('ID-08'!B247,'ID-09'!B247,'ID-11'!C247,'ID-14'!C247,'ID-18'!B247,'ID-24'!C247,'ID-26'!C247,'ID-29'!C247,'ID-30'!C247,'ID-34'!C247,'ID-36'!B247,'ID-38'!C247,'ID-39'!C247,'ID-40'!C247,'ID-44'!C247,'ID-45'!C247,'ID-57'!C247,'ID-59'!C247)/SQRT('SAMPLE SIZE'!$B$4)</f>
        <v>0.33137300940451986</v>
      </c>
      <c r="D240" s="1">
        <f>STDEV('ID-13'!C247,'ID-14'!D247,'ID-15'!C247,'ID-16'!B247,'ID-18'!C247,'ID-26'!D247,'ID-29'!D247,'ID-30'!D247,'ID-33'!C247,'ID-34'!D247,'ID-36'!C247,'ID-37'!C247,'ID-38'!D247,'ID-39'!D247,'ID-40'!D247,'ID-45'!D247,'ID-59'!D247,'ID-71'!C247)/SQRT('SAMPLE SIZE'!$C$4)</f>
        <v>0.34957146138491374</v>
      </c>
      <c r="E240" s="1">
        <f>STDEV('ID-03'!B247,'ID-09'!C247,'ID-13'!D247,'ID-15'!D247,'ID-16'!C247,'ID-18'!D247,'ID-24'!D247,'ID-29'!E247,'ID-30'!E247,'ID-33'!D247,'ID-34'!E247,'ID-36'!D247,'ID-38'!E247,'ID-39'!E247,'ID-40'!E247,'ID-44'!D247,'ID-45'!E247,'ID-57'!D247,'ID-70'!C247,'ID-71'!D247)/SQRT('SAMPLE SIZE'!$D$4)</f>
        <v>0.3220652161177866</v>
      </c>
      <c r="F240" s="1">
        <f>STDEV('ID-01'!B247,'ID-02'!B247,'ID-03'!C247,'ID-06'!B247,'ID-08'!C247,'ID-09'!D247,'ID-12'!B247,'ID-16'!D247,'ID-18'!E247,'ID-24'!E247,'ID-29'!F247,'ID-33'!E247,'ID-34'!F247,'ID-36'!E247,'ID-38'!F247,'ID-39'!F247,'ID-40'!F247,'ID-45'!F247,'ID-53'!C247,'ID-54'!B247,'ID-57'!E247,'ID-71'!E247)/SQRT('SAMPLE SIZE'!$E$4)</f>
        <v>0.34680135732693307</v>
      </c>
      <c r="G240" s="1">
        <f>STDEV('ID-01'!C247,'ID-02'!C247,'ID-03'!D247,'ID-07'!B247,'ID-08'!D247,'ID-11'!D247,'ID-18'!F247,'ID-24'!F247,'ID-29'!G247,'ID-31'!B247,'ID-33'!F247,'ID-34'!G247,'ID-36'!F247,'ID-39'!G247,'ID-40'!G247,'ID-44'!E247,'ID-45'!G247,'ID-50'!B247,'ID-53'!D247,'ID-54'!C247,'ID-57'!F247,'ID-59'!E247,'ID-70'!D247,'ID-71'!F247)/SQRT('SAMPLE SIZE'!$F$4)</f>
        <v>0.3122027654597237</v>
      </c>
      <c r="H240" s="1">
        <f>STDEV('ID-03'!E247,'ID-11'!E247,'ID-13'!E247,'ID-15'!E247,'ID-16'!E247,'ID-18'!G247,'ID-24'!G247,'ID-29'!H247,'ID-30'!F247,'ID-31'!C247,'ID-33'!G247,'ID-34'!H247,'ID-40'!H247,'ID-44'!F247,'ID-45'!H247,'ID-54'!D247,'ID-57'!G247,'ID-59'!F247,'ID-70'!E247,'ID-71'!G247)/SQRT('SAMPLE SIZE'!$G$4)</f>
        <v>0.26977648039701402</v>
      </c>
      <c r="I240" s="1">
        <f>STDEV('ID-12'!C247,'ID-18'!H247,'ID-24'!H247,'ID-29'!I247,'ID-40'!I247,'ID-44'!G247,'ID-45'!I247,'ID-59'!G247)/SQRT('SAMPLE SIZE'!$H$4)</f>
        <v>0.35516019956728151</v>
      </c>
      <c r="J240" s="1">
        <f>STDEV('ID-31'!D247,'ID-40'!J247,'ID-44'!H247,'ID-45'!J247,'ID-57'!H247)/SQRT('SAMPLE SIZE'!$I$4)</f>
        <v>0.85213972499736124</v>
      </c>
      <c r="K240" s="1">
        <f>STDEV('ID-26'!E247,'ID-31'!E247,'ID-34'!I247,'ID-36'!G247,'ID-40'!K247,'ID-44'!I247,'ID-57'!I247)/SQRT('SAMPLE SIZE'!$J$4)</f>
        <v>0.90238165611466348</v>
      </c>
    </row>
    <row r="241" spans="1:11" x14ac:dyDescent="0.25">
      <c r="A241" s="1">
        <v>29.625</v>
      </c>
      <c r="B241" s="1">
        <f>STDEV('ID-11'!B248,'ID-13'!B248,'ID-14'!B248,'ID-15'!B248,'ID-24'!B248,'ID-26'!B248,'ID-29'!B248,'ID-30'!B248,'ID-32'!B248,'ID-33'!B248,'ID-34'!B248,'ID-37'!B248,'ID-38'!B248,'ID-39'!B248,'ID-40'!B248,'ID-44'!B248,'ID-45'!B248,'ID-53'!B248,'ID-57'!B248,'ID-59'!B248,'ID-70'!B248,'ID-71'!B248)/SQRT('SAMPLE SIZE'!$A$4)</f>
        <v>0.21875237542060699</v>
      </c>
      <c r="C241" s="1">
        <f>STDEV('ID-08'!B248,'ID-09'!B248,'ID-11'!C248,'ID-14'!C248,'ID-18'!B248,'ID-24'!C248,'ID-26'!C248,'ID-29'!C248,'ID-30'!C248,'ID-34'!C248,'ID-36'!B248,'ID-38'!C248,'ID-39'!C248,'ID-40'!C248,'ID-44'!C248,'ID-45'!C248,'ID-57'!C248,'ID-59'!C248)/SQRT('SAMPLE SIZE'!$B$4)</f>
        <v>0.32574173633419168</v>
      </c>
      <c r="D241" s="1">
        <f>STDEV('ID-13'!C248,'ID-14'!D248,'ID-15'!C248,'ID-16'!B248,'ID-18'!C248,'ID-26'!D248,'ID-29'!D248,'ID-30'!D248,'ID-33'!C248,'ID-34'!D248,'ID-36'!C248,'ID-37'!C248,'ID-38'!D248,'ID-39'!D248,'ID-40'!D248,'ID-45'!D248,'ID-59'!D248,'ID-71'!C248)/SQRT('SAMPLE SIZE'!$C$4)</f>
        <v>0.35007685478758027</v>
      </c>
      <c r="E241" s="1">
        <f>STDEV('ID-03'!B248,'ID-09'!C248,'ID-13'!D248,'ID-15'!D248,'ID-16'!C248,'ID-18'!D248,'ID-24'!D248,'ID-29'!E248,'ID-30'!E248,'ID-33'!D248,'ID-34'!E248,'ID-36'!D248,'ID-38'!E248,'ID-39'!E248,'ID-40'!E248,'ID-44'!D248,'ID-45'!E248,'ID-57'!D248,'ID-70'!C248,'ID-71'!D248)/SQRT('SAMPLE SIZE'!$D$4)</f>
        <v>0.32297139434598565</v>
      </c>
      <c r="F241" s="1">
        <f>STDEV('ID-01'!B248,'ID-02'!B248,'ID-03'!C248,'ID-06'!B248,'ID-08'!C248,'ID-09'!D248,'ID-12'!B248,'ID-16'!D248,'ID-18'!E248,'ID-24'!E248,'ID-29'!F248,'ID-33'!E248,'ID-34'!F248,'ID-36'!E248,'ID-38'!F248,'ID-39'!F248,'ID-40'!F248,'ID-45'!F248,'ID-53'!C248,'ID-54'!B248,'ID-57'!E248,'ID-71'!E248)/SQRT('SAMPLE SIZE'!$E$4)</f>
        <v>0.34584223649103163</v>
      </c>
      <c r="G241" s="1">
        <f>STDEV('ID-01'!C248,'ID-02'!C248,'ID-03'!D248,'ID-07'!B248,'ID-08'!D248,'ID-11'!D248,'ID-18'!F248,'ID-24'!F248,'ID-29'!G248,'ID-31'!B248,'ID-33'!F248,'ID-34'!G248,'ID-36'!F248,'ID-39'!G248,'ID-40'!G248,'ID-44'!E248,'ID-45'!G248,'ID-50'!B248,'ID-53'!D248,'ID-54'!C248,'ID-57'!F248,'ID-59'!E248,'ID-70'!D248,'ID-71'!F248)/SQRT('SAMPLE SIZE'!$F$4)</f>
        <v>0.31150735239425498</v>
      </c>
      <c r="H241" s="1">
        <f>STDEV('ID-03'!E248,'ID-11'!E248,'ID-13'!E248,'ID-15'!E248,'ID-16'!E248,'ID-18'!G248,'ID-24'!G248,'ID-29'!H248,'ID-30'!F248,'ID-31'!C248,'ID-33'!G248,'ID-34'!H248,'ID-40'!H248,'ID-44'!F248,'ID-45'!H248,'ID-54'!D248,'ID-57'!G248,'ID-59'!F248,'ID-70'!E248,'ID-71'!G248)/SQRT('SAMPLE SIZE'!$G$4)</f>
        <v>0.27095011609994063</v>
      </c>
      <c r="I241" s="1">
        <f>STDEV('ID-12'!C248,'ID-18'!H248,'ID-24'!H248,'ID-29'!I248,'ID-40'!I248,'ID-44'!G248,'ID-45'!I248,'ID-59'!G248)/SQRT('SAMPLE SIZE'!$H$4)</f>
        <v>0.35155313028511004</v>
      </c>
      <c r="J241" s="1">
        <f>STDEV('ID-31'!D248,'ID-40'!J248,'ID-44'!H248,'ID-45'!J248,'ID-57'!H248)/SQRT('SAMPLE SIZE'!$I$4)</f>
        <v>0.84967975453481326</v>
      </c>
      <c r="K241" s="1">
        <f>STDEV('ID-26'!E248,'ID-31'!E248,'ID-34'!I248,'ID-36'!G248,'ID-40'!K248,'ID-44'!I248,'ID-57'!I248)/SQRT('SAMPLE SIZE'!$J$4)</f>
        <v>0.90341418171211096</v>
      </c>
    </row>
    <row r="242" spans="1:11" x14ac:dyDescent="0.25">
      <c r="A242" s="1">
        <v>29.75</v>
      </c>
      <c r="B242" s="1">
        <f>STDEV('ID-11'!B249,'ID-13'!B249,'ID-14'!B249,'ID-15'!B249,'ID-24'!B249,'ID-26'!B249,'ID-29'!B249,'ID-30'!B249,'ID-32'!B249,'ID-33'!B249,'ID-34'!B249,'ID-37'!B249,'ID-38'!B249,'ID-39'!B249,'ID-40'!B249,'ID-44'!B249,'ID-45'!B249,'ID-53'!B249,'ID-57'!B249,'ID-59'!B249,'ID-70'!B249,'ID-71'!B249)/SQRT('SAMPLE SIZE'!$A$4)</f>
        <v>0.22058062380476137</v>
      </c>
      <c r="C242" s="1">
        <f>STDEV('ID-08'!B249,'ID-09'!B249,'ID-11'!C249,'ID-14'!C249,'ID-18'!B249,'ID-24'!C249,'ID-26'!C249,'ID-29'!C249,'ID-30'!C249,'ID-34'!C249,'ID-36'!B249,'ID-38'!C249,'ID-39'!C249,'ID-40'!C249,'ID-44'!C249,'ID-45'!C249,'ID-57'!C249,'ID-59'!C249)/SQRT('SAMPLE SIZE'!$B$4)</f>
        <v>0.32413927757637301</v>
      </c>
      <c r="D242" s="1">
        <f>STDEV('ID-13'!C249,'ID-14'!D249,'ID-15'!C249,'ID-16'!B249,'ID-18'!C249,'ID-26'!D249,'ID-29'!D249,'ID-30'!D249,'ID-33'!C249,'ID-34'!D249,'ID-36'!C249,'ID-37'!C249,'ID-38'!D249,'ID-39'!D249,'ID-40'!D249,'ID-45'!D249,'ID-59'!D249,'ID-71'!C249)/SQRT('SAMPLE SIZE'!$C$4)</f>
        <v>0.34553963667587972</v>
      </c>
      <c r="E242" s="1">
        <f>STDEV('ID-03'!B249,'ID-09'!C249,'ID-13'!D249,'ID-15'!D249,'ID-16'!C249,'ID-18'!D249,'ID-24'!D249,'ID-29'!E249,'ID-30'!E249,'ID-33'!D249,'ID-34'!E249,'ID-36'!D249,'ID-38'!E249,'ID-39'!E249,'ID-40'!E249,'ID-44'!D249,'ID-45'!E249,'ID-57'!D249,'ID-70'!C249,'ID-71'!D249)/SQRT('SAMPLE SIZE'!$D$4)</f>
        <v>0.32088601121225774</v>
      </c>
      <c r="F242" s="1">
        <f>STDEV('ID-01'!B249,'ID-02'!B249,'ID-03'!C249,'ID-06'!B249,'ID-08'!C249,'ID-09'!D249,'ID-12'!B249,'ID-16'!D249,'ID-18'!E249,'ID-24'!E249,'ID-29'!F249,'ID-33'!E249,'ID-34'!F249,'ID-36'!E249,'ID-38'!F249,'ID-39'!F249,'ID-40'!F249,'ID-45'!F249,'ID-53'!C249,'ID-54'!B249,'ID-57'!E249,'ID-71'!E249)/SQRT('SAMPLE SIZE'!$E$4)</f>
        <v>0.3451733169922736</v>
      </c>
      <c r="G242" s="1">
        <f>STDEV('ID-01'!C249,'ID-02'!C249,'ID-03'!D249,'ID-07'!B249,'ID-08'!D249,'ID-11'!D249,'ID-18'!F249,'ID-24'!F249,'ID-29'!G249,'ID-31'!B249,'ID-33'!F249,'ID-34'!G249,'ID-36'!F249,'ID-39'!G249,'ID-40'!G249,'ID-44'!E249,'ID-45'!G249,'ID-50'!B249,'ID-53'!D249,'ID-54'!C249,'ID-57'!F249,'ID-59'!E249,'ID-70'!D249,'ID-71'!F249)/SQRT('SAMPLE SIZE'!$F$4)</f>
        <v>0.31102165983292129</v>
      </c>
      <c r="H242" s="1">
        <f>STDEV('ID-03'!E249,'ID-11'!E249,'ID-13'!E249,'ID-15'!E249,'ID-16'!E249,'ID-18'!G249,'ID-24'!G249,'ID-29'!H249,'ID-30'!F249,'ID-31'!C249,'ID-33'!G249,'ID-34'!H249,'ID-40'!H249,'ID-44'!F249,'ID-45'!H249,'ID-54'!D249,'ID-57'!G249,'ID-59'!F249,'ID-70'!E249,'ID-71'!G249)/SQRT('SAMPLE SIZE'!$G$4)</f>
        <v>0.27299849264074577</v>
      </c>
      <c r="I242" s="1">
        <f>STDEV('ID-12'!C249,'ID-18'!H249,'ID-24'!H249,'ID-29'!I249,'ID-40'!I249,'ID-44'!G249,'ID-45'!I249,'ID-59'!G249)/SQRT('SAMPLE SIZE'!$H$4)</f>
        <v>0.35383234851027323</v>
      </c>
      <c r="J242" s="1">
        <f>STDEV('ID-31'!D249,'ID-40'!J249,'ID-44'!H249,'ID-45'!J249,'ID-57'!H249)/SQRT('SAMPLE SIZE'!$I$4)</f>
        <v>0.84608684778872623</v>
      </c>
      <c r="K242" s="1">
        <f>STDEV('ID-26'!E249,'ID-31'!E249,'ID-34'!I249,'ID-36'!G249,'ID-40'!K249,'ID-44'!I249,'ID-57'!I249)/SQRT('SAMPLE SIZE'!$J$4)</f>
        <v>0.90765905160041882</v>
      </c>
    </row>
    <row r="243" spans="1:11" x14ac:dyDescent="0.25">
      <c r="A243" s="1">
        <v>29.875</v>
      </c>
      <c r="B243" s="1">
        <f>STDEV('ID-11'!B250,'ID-13'!B250,'ID-14'!B250,'ID-15'!B250,'ID-24'!B250,'ID-26'!B250,'ID-29'!B250,'ID-30'!B250,'ID-32'!B250,'ID-33'!B250,'ID-34'!B250,'ID-37'!B250,'ID-38'!B250,'ID-39'!B250,'ID-40'!B250,'ID-44'!B250,'ID-45'!B250,'ID-53'!B250,'ID-57'!B250,'ID-59'!B250,'ID-70'!B250,'ID-71'!B250)/SQRT('SAMPLE SIZE'!$A$4)</f>
        <v>0.21874274508955915</v>
      </c>
      <c r="C243" s="1">
        <f>STDEV('ID-08'!B250,'ID-09'!B250,'ID-11'!C250,'ID-14'!C250,'ID-18'!B250,'ID-24'!C250,'ID-26'!C250,'ID-29'!C250,'ID-30'!C250,'ID-34'!C250,'ID-36'!B250,'ID-38'!C250,'ID-39'!C250,'ID-40'!C250,'ID-44'!C250,'ID-45'!C250,'ID-57'!C250,'ID-59'!C250)/SQRT('SAMPLE SIZE'!$B$4)</f>
        <v>0.32306733612920463</v>
      </c>
      <c r="D243" s="1">
        <f>STDEV('ID-13'!C250,'ID-14'!D250,'ID-15'!C250,'ID-16'!B250,'ID-18'!C250,'ID-26'!D250,'ID-29'!D250,'ID-30'!D250,'ID-33'!C250,'ID-34'!D250,'ID-36'!C250,'ID-37'!C250,'ID-38'!D250,'ID-39'!D250,'ID-40'!D250,'ID-45'!D250,'ID-59'!D250,'ID-71'!C250)/SQRT('SAMPLE SIZE'!$C$4)</f>
        <v>0.34224610829748259</v>
      </c>
      <c r="E243" s="1">
        <f>STDEV('ID-03'!B250,'ID-09'!C250,'ID-13'!D250,'ID-15'!D250,'ID-16'!C250,'ID-18'!D250,'ID-24'!D250,'ID-29'!E250,'ID-30'!E250,'ID-33'!D250,'ID-34'!E250,'ID-36'!D250,'ID-38'!E250,'ID-39'!E250,'ID-40'!E250,'ID-44'!D250,'ID-45'!E250,'ID-57'!D250,'ID-70'!C250,'ID-71'!D250)/SQRT('SAMPLE SIZE'!$D$4)</f>
        <v>0.31929527567961102</v>
      </c>
      <c r="F243" s="1">
        <f>STDEV('ID-01'!B250,'ID-02'!B250,'ID-03'!C250,'ID-06'!B250,'ID-08'!C250,'ID-09'!D250,'ID-12'!B250,'ID-16'!D250,'ID-18'!E250,'ID-24'!E250,'ID-29'!F250,'ID-33'!E250,'ID-34'!F250,'ID-36'!E250,'ID-38'!F250,'ID-39'!F250,'ID-40'!F250,'ID-45'!F250,'ID-53'!C250,'ID-54'!B250,'ID-57'!E250,'ID-71'!E250)/SQRT('SAMPLE SIZE'!$E$4)</f>
        <v>0.34367746946977812</v>
      </c>
      <c r="G243" s="1">
        <f>STDEV('ID-01'!C250,'ID-02'!C250,'ID-03'!D250,'ID-07'!B250,'ID-08'!D250,'ID-11'!D250,'ID-18'!F250,'ID-24'!F250,'ID-29'!G250,'ID-31'!B250,'ID-33'!F250,'ID-34'!G250,'ID-36'!F250,'ID-39'!G250,'ID-40'!G250,'ID-44'!E250,'ID-45'!G250,'ID-50'!B250,'ID-53'!D250,'ID-54'!C250,'ID-57'!F250,'ID-59'!E250,'ID-70'!D250,'ID-71'!F250)/SQRT('SAMPLE SIZE'!$F$4)</f>
        <v>0.31126092693064505</v>
      </c>
      <c r="H243" s="1">
        <f>STDEV('ID-03'!E250,'ID-11'!E250,'ID-13'!E250,'ID-15'!E250,'ID-16'!E250,'ID-18'!G250,'ID-24'!G250,'ID-29'!H250,'ID-30'!F250,'ID-31'!C250,'ID-33'!G250,'ID-34'!H250,'ID-40'!H250,'ID-44'!F250,'ID-45'!H250,'ID-54'!D250,'ID-57'!G250,'ID-59'!F250,'ID-70'!E250,'ID-71'!G250)/SQRT('SAMPLE SIZE'!$G$4)</f>
        <v>0.27193030095202958</v>
      </c>
      <c r="I243" s="1">
        <f>STDEV('ID-12'!C250,'ID-18'!H250,'ID-24'!H250,'ID-29'!I250,'ID-40'!I250,'ID-44'!G250,'ID-45'!I250,'ID-59'!G250)/SQRT('SAMPLE SIZE'!$H$4)</f>
        <v>0.34983463174230561</v>
      </c>
      <c r="J243" s="1">
        <f>STDEV('ID-31'!D250,'ID-40'!J250,'ID-44'!H250,'ID-45'!J250,'ID-57'!H250)/SQRT('SAMPLE SIZE'!$I$4)</f>
        <v>0.83135506541967552</v>
      </c>
      <c r="K243" s="1">
        <f>STDEV('ID-26'!E250,'ID-31'!E250,'ID-34'!I250,'ID-36'!G250,'ID-40'!K250,'ID-44'!I250,'ID-57'!I250)/SQRT('SAMPLE SIZE'!$J$4)</f>
        <v>0.90518117982997581</v>
      </c>
    </row>
    <row r="244" spans="1:11" ht="15.75" thickBot="1" x14ac:dyDescent="0.3">
      <c r="A244" s="71">
        <v>30</v>
      </c>
      <c r="B244" s="1">
        <f>STDEV('ID-11'!B251,'ID-13'!B251,'ID-14'!B251,'ID-15'!B251,'ID-24'!B251,'ID-26'!B251,'ID-29'!B251,'ID-30'!B251,'ID-32'!B251,'ID-33'!B251,'ID-34'!B251,'ID-37'!B251,'ID-38'!B251,'ID-39'!B251,'ID-40'!B251,'ID-44'!B251,'ID-45'!B251,'ID-53'!B251,'ID-57'!B251,'ID-59'!B251,'ID-70'!B251,'ID-71'!B251)/SQRT('SAMPLE SIZE'!$A$4)</f>
        <v>0.21987782420984339</v>
      </c>
      <c r="C244" s="1">
        <f>STDEV('ID-08'!B251,'ID-09'!B251,'ID-11'!C251,'ID-14'!C251,'ID-18'!B251,'ID-24'!C251,'ID-26'!C251,'ID-29'!C251,'ID-30'!C251,'ID-34'!C251,'ID-36'!B251,'ID-38'!C251,'ID-39'!C251,'ID-40'!C251,'ID-44'!C251,'ID-45'!C251,'ID-57'!C251,'ID-59'!C251)/SQRT('SAMPLE SIZE'!$B$4)</f>
        <v>0.32521874149770486</v>
      </c>
      <c r="D244" s="1">
        <f>STDEV('ID-13'!C251,'ID-14'!D251,'ID-15'!C251,'ID-16'!B251,'ID-18'!C251,'ID-26'!D251,'ID-29'!D251,'ID-30'!D251,'ID-33'!C251,'ID-34'!D251,'ID-36'!C251,'ID-37'!C251,'ID-38'!D251,'ID-39'!D251,'ID-40'!D251,'ID-45'!D251,'ID-59'!D251,'ID-71'!C251)/SQRT('SAMPLE SIZE'!$C$4)</f>
        <v>0.3377544130931901</v>
      </c>
      <c r="E244" s="1">
        <f>STDEV('ID-03'!B251,'ID-09'!C251,'ID-13'!D251,'ID-15'!D251,'ID-16'!C251,'ID-18'!D251,'ID-24'!D251,'ID-29'!E251,'ID-30'!E251,'ID-33'!D251,'ID-34'!E251,'ID-36'!D251,'ID-38'!E251,'ID-39'!E251,'ID-40'!E251,'ID-44'!D251,'ID-45'!E251,'ID-57'!D251,'ID-70'!C251,'ID-71'!D251)/SQRT('SAMPLE SIZE'!$D$4)</f>
        <v>0.3167726465266309</v>
      </c>
      <c r="F244" s="1">
        <f>STDEV('ID-01'!B251,'ID-02'!B251,'ID-03'!C251,'ID-06'!B251,'ID-08'!C251,'ID-09'!D251,'ID-12'!B251,'ID-16'!D251,'ID-18'!E251,'ID-24'!E251,'ID-29'!F251,'ID-33'!E251,'ID-34'!F251,'ID-36'!E251,'ID-38'!F251,'ID-39'!F251,'ID-40'!F251,'ID-45'!F251,'ID-53'!C251,'ID-54'!B251,'ID-57'!E251,'ID-71'!E251)/SQRT('SAMPLE SIZE'!$E$4)</f>
        <v>0.34387023394148197</v>
      </c>
      <c r="G244" s="1">
        <f>STDEV('ID-01'!C251,'ID-02'!C251,'ID-03'!D251,'ID-07'!B251,'ID-08'!D251,'ID-11'!D251,'ID-18'!F251,'ID-24'!F251,'ID-29'!G251,'ID-31'!B251,'ID-33'!F251,'ID-34'!G251,'ID-36'!F251,'ID-39'!G251,'ID-40'!G251,'ID-44'!E251,'ID-45'!G251,'ID-50'!B251,'ID-53'!D251,'ID-54'!C251,'ID-57'!F251,'ID-59'!E251,'ID-70'!D251,'ID-71'!F251)/SQRT('SAMPLE SIZE'!$F$4)</f>
        <v>0.311495058200216</v>
      </c>
      <c r="H244" s="1">
        <f>STDEV('ID-03'!E251,'ID-11'!E251,'ID-13'!E251,'ID-15'!E251,'ID-16'!E251,'ID-18'!G251,'ID-24'!G251,'ID-29'!H251,'ID-30'!F251,'ID-31'!C251,'ID-33'!G251,'ID-34'!H251,'ID-40'!H251,'ID-44'!F251,'ID-45'!H251,'ID-54'!D251,'ID-57'!G251,'ID-59'!F251,'ID-70'!E251,'ID-71'!G251)/SQRT('SAMPLE SIZE'!$G$4)</f>
        <v>0.27222362343600659</v>
      </c>
      <c r="I244" s="1">
        <f>STDEV('ID-12'!C251,'ID-18'!H251,'ID-24'!H251,'ID-29'!I251,'ID-40'!I251,'ID-44'!G251,'ID-45'!I251,'ID-59'!G251)/SQRT('SAMPLE SIZE'!$H$4)</f>
        <v>0.3392411039648851</v>
      </c>
      <c r="J244" s="1">
        <f>STDEV('ID-31'!D251,'ID-40'!J251,'ID-44'!H251,'ID-45'!J251,'ID-57'!H251)/SQRT('SAMPLE SIZE'!$I$4)</f>
        <v>0.83015305407128492</v>
      </c>
      <c r="K244" s="1">
        <f>STDEV('ID-26'!E251,'ID-31'!E251,'ID-34'!I251,'ID-36'!G251,'ID-40'!K251,'ID-44'!I251,'ID-57'!I251)/SQRT('SAMPLE SIZE'!$J$4)</f>
        <v>0.90150075994225409</v>
      </c>
    </row>
    <row r="245" spans="1:11" ht="35.25" thickBot="1" x14ac:dyDescent="0.3">
      <c r="A245" s="72" t="s">
        <v>438</v>
      </c>
      <c r="B245" s="73">
        <f>AVERAGE(B4:B244)</f>
        <v>0.20278140741052283</v>
      </c>
      <c r="C245" s="73">
        <f t="shared" ref="C245:K245" si="0">AVERAGE(C4:C244)</f>
        <v>0.27707384341945684</v>
      </c>
      <c r="D245" s="73">
        <f t="shared" si="0"/>
        <v>0.36552497513479082</v>
      </c>
      <c r="E245" s="73">
        <f t="shared" si="0"/>
        <v>0.31388390772007607</v>
      </c>
      <c r="F245" s="73">
        <f t="shared" si="0"/>
        <v>0.33547596184237033</v>
      </c>
      <c r="G245" s="73">
        <f t="shared" si="0"/>
        <v>0.31039906533564976</v>
      </c>
      <c r="H245" s="73">
        <f t="shared" si="0"/>
        <v>0.27160290298405382</v>
      </c>
      <c r="I245" s="73">
        <f t="shared" si="0"/>
        <v>0.37709025795796758</v>
      </c>
      <c r="J245" s="73">
        <f t="shared" si="0"/>
        <v>0.9168924393043274</v>
      </c>
      <c r="K245" s="74">
        <f t="shared" si="0"/>
        <v>0.8925323422265754</v>
      </c>
    </row>
  </sheetData>
  <mergeCells count="3">
    <mergeCell ref="A1:A2"/>
    <mergeCell ref="B1:K1"/>
    <mergeCell ref="B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B1" sqref="B1:C1"/>
    </sheetView>
  </sheetViews>
  <sheetFormatPr defaultRowHeight="15" x14ac:dyDescent="0.25"/>
  <cols>
    <col min="1" max="1" width="30.140625" style="4" customWidth="1"/>
    <col min="2" max="2" width="38.5703125" style="4" customWidth="1"/>
    <col min="3" max="3" width="31.140625" style="4" customWidth="1"/>
    <col min="4" max="4" width="14" style="4" customWidth="1"/>
    <col min="5" max="5" width="29.85546875" customWidth="1"/>
  </cols>
  <sheetData>
    <row r="1" spans="1:5" ht="16.5" x14ac:dyDescent="0.3">
      <c r="A1" s="85" t="s">
        <v>246</v>
      </c>
      <c r="B1" s="87" t="s">
        <v>258</v>
      </c>
      <c r="C1" s="88"/>
      <c r="D1" s="81"/>
      <c r="E1" s="64" t="s">
        <v>259</v>
      </c>
    </row>
    <row r="2" spans="1:5" x14ac:dyDescent="0.25">
      <c r="A2" s="86"/>
      <c r="B2" s="26" t="s">
        <v>247</v>
      </c>
      <c r="C2" s="26" t="s">
        <v>248</v>
      </c>
      <c r="D2" s="89"/>
      <c r="E2" s="26" t="s">
        <v>247</v>
      </c>
    </row>
    <row r="3" spans="1:5" x14ac:dyDescent="0.25">
      <c r="A3" s="27" t="s">
        <v>249</v>
      </c>
      <c r="B3" s="84">
        <v>42</v>
      </c>
      <c r="C3" s="84"/>
      <c r="D3" s="89"/>
      <c r="E3" s="66">
        <v>42</v>
      </c>
    </row>
    <row r="4" spans="1:5" x14ac:dyDescent="0.25">
      <c r="A4" s="27" t="s">
        <v>250</v>
      </c>
      <c r="B4" s="84" t="s">
        <v>251</v>
      </c>
      <c r="C4" s="84"/>
      <c r="D4" s="89"/>
      <c r="E4" s="66" t="s">
        <v>251</v>
      </c>
    </row>
    <row r="5" spans="1:5" ht="31.5" x14ac:dyDescent="0.25">
      <c r="A5" s="28" t="s">
        <v>252</v>
      </c>
      <c r="B5" s="27">
        <v>4</v>
      </c>
      <c r="C5" s="27">
        <v>4</v>
      </c>
      <c r="D5" s="89"/>
      <c r="E5" s="27">
        <v>4</v>
      </c>
    </row>
    <row r="6" spans="1:5" x14ac:dyDescent="0.25">
      <c r="A6" s="28" t="s">
        <v>253</v>
      </c>
      <c r="B6" s="29">
        <v>58.601390000000002</v>
      </c>
      <c r="C6" s="29">
        <v>64.20326</v>
      </c>
      <c r="D6" s="89"/>
      <c r="E6" s="31">
        <v>58.601390000000002</v>
      </c>
    </row>
    <row r="7" spans="1:5" ht="33" x14ac:dyDescent="0.25">
      <c r="A7" s="28" t="s">
        <v>254</v>
      </c>
      <c r="B7" s="27">
        <v>37.44</v>
      </c>
      <c r="C7" s="27">
        <v>37.44</v>
      </c>
      <c r="D7" s="89"/>
      <c r="E7" s="27">
        <v>37.44</v>
      </c>
    </row>
    <row r="8" spans="1:5" ht="33" x14ac:dyDescent="0.25">
      <c r="A8" s="28" t="s">
        <v>255</v>
      </c>
      <c r="B8" s="27">
        <v>35.21557</v>
      </c>
      <c r="C8" s="27">
        <v>35.476140000000001</v>
      </c>
      <c r="D8" s="89"/>
      <c r="E8" s="27">
        <v>35.21557</v>
      </c>
    </row>
    <row r="9" spans="1:5" x14ac:dyDescent="0.25">
      <c r="A9" s="27" t="s">
        <v>256</v>
      </c>
      <c r="B9" s="29">
        <v>85</v>
      </c>
      <c r="C9" s="29">
        <v>85</v>
      </c>
      <c r="D9" s="90"/>
      <c r="E9" s="31">
        <v>85</v>
      </c>
    </row>
    <row r="10" spans="1:5" s="20" customFormat="1" ht="18" x14ac:dyDescent="0.25">
      <c r="A10" s="30" t="s">
        <v>257</v>
      </c>
      <c r="B10" s="30" t="s">
        <v>242</v>
      </c>
      <c r="C10" s="30" t="s">
        <v>243</v>
      </c>
      <c r="D10" s="30" t="s">
        <v>0</v>
      </c>
      <c r="E10" s="62" t="s">
        <v>260</v>
      </c>
    </row>
    <row r="11" spans="1:5" x14ac:dyDescent="0.25">
      <c r="A11" s="1">
        <v>0</v>
      </c>
      <c r="B11" s="1">
        <v>35.6602136585363</v>
      </c>
      <c r="C11" s="1">
        <v>36.0396764871453</v>
      </c>
      <c r="D11" s="1">
        <v>0</v>
      </c>
      <c r="E11" s="1">
        <v>35.660179999999997</v>
      </c>
    </row>
    <row r="12" spans="1:5" x14ac:dyDescent="0.25">
      <c r="A12" s="1">
        <v>0.125</v>
      </c>
      <c r="B12" s="1">
        <v>35.645560487804502</v>
      </c>
      <c r="C12" s="1">
        <v>36.044443422780503</v>
      </c>
      <c r="D12" s="1">
        <v>0.125</v>
      </c>
      <c r="E12" s="1">
        <v>35.635620000000003</v>
      </c>
    </row>
    <row r="13" spans="1:5" x14ac:dyDescent="0.25">
      <c r="A13" s="1">
        <v>0.25</v>
      </c>
      <c r="B13" s="1">
        <v>35.639415609755801</v>
      </c>
      <c r="C13" s="1">
        <v>36.047990992681001</v>
      </c>
      <c r="D13" s="1">
        <v>0.25</v>
      </c>
      <c r="E13" s="1">
        <v>35.625529999999998</v>
      </c>
    </row>
    <row r="14" spans="1:5" x14ac:dyDescent="0.25">
      <c r="A14" s="1">
        <v>0.375</v>
      </c>
      <c r="B14" s="1">
        <v>35.637005853658202</v>
      </c>
      <c r="C14" s="1">
        <v>36.045548695814801</v>
      </c>
      <c r="D14" s="1">
        <v>0.375</v>
      </c>
      <c r="E14" s="1">
        <v>35.618090000000002</v>
      </c>
    </row>
    <row r="15" spans="1:5" x14ac:dyDescent="0.25">
      <c r="A15" s="1">
        <v>0.5</v>
      </c>
      <c r="B15" s="1">
        <v>35.635031707316699</v>
      </c>
      <c r="C15" s="1">
        <v>36.052415650215302</v>
      </c>
      <c r="D15" s="1">
        <v>0.5</v>
      </c>
      <c r="E15" s="1">
        <v>35.611809999999998</v>
      </c>
    </row>
    <row r="16" spans="1:5" x14ac:dyDescent="0.25">
      <c r="A16" s="1">
        <v>0.625</v>
      </c>
      <c r="B16" s="1">
        <v>35.635078048780201</v>
      </c>
      <c r="C16" s="1">
        <v>36.067112216175197</v>
      </c>
      <c r="D16" s="1">
        <v>0.625</v>
      </c>
      <c r="E16" s="1">
        <v>35.606279999999998</v>
      </c>
    </row>
    <row r="17" spans="1:5" x14ac:dyDescent="0.25">
      <c r="A17" s="1">
        <v>0.75</v>
      </c>
      <c r="B17" s="1">
        <v>35.642140487804603</v>
      </c>
      <c r="C17" s="1">
        <v>36.096152373803399</v>
      </c>
      <c r="D17" s="1">
        <v>0.75</v>
      </c>
      <c r="E17" s="1">
        <v>35.601219999999998</v>
      </c>
    </row>
    <row r="18" spans="1:5" x14ac:dyDescent="0.25">
      <c r="A18" s="1">
        <v>0.875</v>
      </c>
      <c r="B18" s="1">
        <v>35.639545365853401</v>
      </c>
      <c r="C18" s="1">
        <v>36.097425220491402</v>
      </c>
      <c r="D18" s="1">
        <v>0.875</v>
      </c>
      <c r="E18" s="1">
        <v>35.59657</v>
      </c>
    </row>
    <row r="19" spans="1:5" x14ac:dyDescent="0.25">
      <c r="A19" s="1">
        <v>1</v>
      </c>
      <c r="B19" s="1">
        <v>35.642186829267999</v>
      </c>
      <c r="C19" s="1">
        <v>36.102334772002102</v>
      </c>
      <c r="D19" s="1">
        <v>1</v>
      </c>
      <c r="E19" s="1">
        <v>35.592280000000002</v>
      </c>
    </row>
    <row r="20" spans="1:5" x14ac:dyDescent="0.25">
      <c r="A20" s="1">
        <v>1.125</v>
      </c>
      <c r="B20" s="1">
        <v>35.642307317072898</v>
      </c>
      <c r="C20" s="1">
        <v>36.116139988740798</v>
      </c>
      <c r="D20" s="1">
        <v>1.125</v>
      </c>
      <c r="E20" s="1">
        <v>35.588299999999997</v>
      </c>
    </row>
    <row r="21" spans="1:5" x14ac:dyDescent="0.25">
      <c r="A21" s="1">
        <v>1.25</v>
      </c>
      <c r="B21" s="1">
        <v>35.637960487804598</v>
      </c>
      <c r="C21" s="1">
        <v>36.102445299305899</v>
      </c>
      <c r="D21" s="1">
        <v>1.25</v>
      </c>
      <c r="E21" s="1">
        <v>35.584569999999999</v>
      </c>
    </row>
    <row r="22" spans="1:5" x14ac:dyDescent="0.25">
      <c r="A22" s="1">
        <v>1.375</v>
      </c>
      <c r="B22" s="1">
        <v>35.627218536585097</v>
      </c>
      <c r="C22" s="1">
        <v>36.0849035466318</v>
      </c>
      <c r="D22" s="1">
        <v>1.375</v>
      </c>
      <c r="E22" s="1">
        <v>35.581049999999998</v>
      </c>
    </row>
    <row r="23" spans="1:5" x14ac:dyDescent="0.25">
      <c r="A23" s="1">
        <v>1.5</v>
      </c>
      <c r="B23" s="1">
        <v>35.617829756097301</v>
      </c>
      <c r="C23" s="1">
        <v>36.083356164383602</v>
      </c>
      <c r="D23" s="1">
        <v>1.5</v>
      </c>
      <c r="E23" s="1">
        <v>35.577710000000003</v>
      </c>
    </row>
    <row r="24" spans="1:5" x14ac:dyDescent="0.25">
      <c r="A24" s="1">
        <v>1.625</v>
      </c>
      <c r="B24" s="1">
        <v>35.6160317073168</v>
      </c>
      <c r="C24" s="1">
        <v>36.0450638018389</v>
      </c>
      <c r="D24" s="1">
        <v>1.625</v>
      </c>
      <c r="E24" s="1">
        <v>35.57452</v>
      </c>
    </row>
    <row r="25" spans="1:5" x14ac:dyDescent="0.25">
      <c r="A25" s="1">
        <v>1.75</v>
      </c>
      <c r="B25" s="1">
        <v>35.609432682926602</v>
      </c>
      <c r="C25" s="1">
        <v>36.023357665602902</v>
      </c>
      <c r="D25" s="1">
        <v>1.75</v>
      </c>
      <c r="E25" s="1">
        <v>35.571480000000001</v>
      </c>
    </row>
    <row r="26" spans="1:5" x14ac:dyDescent="0.25">
      <c r="A26" s="1">
        <v>1.875</v>
      </c>
      <c r="B26" s="1">
        <v>35.606726341463201</v>
      </c>
      <c r="C26" s="1">
        <v>36.026962281853599</v>
      </c>
      <c r="D26" s="1">
        <v>1.875</v>
      </c>
      <c r="E26" s="1">
        <v>35.568550000000002</v>
      </c>
    </row>
    <row r="27" spans="1:5" x14ac:dyDescent="0.25">
      <c r="A27" s="1">
        <v>2</v>
      </c>
      <c r="B27" s="1">
        <v>35.604752195121797</v>
      </c>
      <c r="C27" s="1">
        <v>36.043719647212903</v>
      </c>
      <c r="D27" s="1">
        <v>2</v>
      </c>
      <c r="E27" s="1">
        <v>35.565739999999998</v>
      </c>
    </row>
    <row r="28" spans="1:5" x14ac:dyDescent="0.25">
      <c r="A28" s="1">
        <v>2.125</v>
      </c>
      <c r="B28" s="1">
        <v>35.602333170731498</v>
      </c>
      <c r="C28" s="1">
        <v>36.029746856820701</v>
      </c>
      <c r="D28" s="1">
        <v>2.125</v>
      </c>
      <c r="E28" s="1">
        <v>35.563029999999998</v>
      </c>
    </row>
    <row r="29" spans="1:5" x14ac:dyDescent="0.25">
      <c r="A29" s="1">
        <v>2.25</v>
      </c>
      <c r="B29" s="1">
        <v>35.596447804877798</v>
      </c>
      <c r="C29" s="1">
        <v>36.012215800337302</v>
      </c>
      <c r="D29" s="1">
        <v>2.25</v>
      </c>
      <c r="E29" s="1">
        <v>35.560409999999997</v>
      </c>
    </row>
    <row r="30" spans="1:5" x14ac:dyDescent="0.25">
      <c r="A30" s="1">
        <v>2.375</v>
      </c>
      <c r="B30" s="1">
        <v>35.592888780487598</v>
      </c>
      <c r="C30" s="1">
        <v>35.973666729216902</v>
      </c>
      <c r="D30" s="1">
        <v>2.375</v>
      </c>
      <c r="E30" s="1">
        <v>35.557870000000001</v>
      </c>
    </row>
    <row r="31" spans="1:5" x14ac:dyDescent="0.25">
      <c r="A31" s="1">
        <v>2.5</v>
      </c>
      <c r="B31" s="1">
        <v>35.593658048780298</v>
      </c>
      <c r="C31" s="1">
        <v>35.956410208293597</v>
      </c>
      <c r="D31" s="1">
        <v>2.5</v>
      </c>
      <c r="E31" s="1">
        <v>35.555410000000002</v>
      </c>
    </row>
    <row r="32" spans="1:5" x14ac:dyDescent="0.25">
      <c r="A32" s="1">
        <v>2.625</v>
      </c>
      <c r="B32" s="1">
        <v>35.594418048780199</v>
      </c>
      <c r="C32" s="1">
        <v>35.928774817038097</v>
      </c>
      <c r="D32" s="1">
        <v>2.625</v>
      </c>
      <c r="E32" s="1">
        <v>35.553019999999997</v>
      </c>
    </row>
    <row r="33" spans="1:5" x14ac:dyDescent="0.25">
      <c r="A33" s="1">
        <v>2.75</v>
      </c>
      <c r="B33" s="1">
        <v>35.595150243902197</v>
      </c>
      <c r="C33" s="1">
        <v>35.932115593919299</v>
      </c>
      <c r="D33" s="1">
        <v>2.75</v>
      </c>
      <c r="E33" s="1">
        <v>35.550699999999999</v>
      </c>
    </row>
    <row r="34" spans="1:5" x14ac:dyDescent="0.25">
      <c r="A34" s="1">
        <v>2.875</v>
      </c>
      <c r="B34" s="1">
        <v>35.597078048780297</v>
      </c>
      <c r="C34" s="1">
        <v>35.922549634076802</v>
      </c>
      <c r="D34" s="1">
        <v>2.875</v>
      </c>
      <c r="E34" s="1">
        <v>35.548450000000003</v>
      </c>
    </row>
    <row r="35" spans="1:5" x14ac:dyDescent="0.25">
      <c r="A35" s="1">
        <v>3</v>
      </c>
      <c r="B35" s="1">
        <v>35.5889590243901</v>
      </c>
      <c r="C35" s="1">
        <v>35.924906361417797</v>
      </c>
      <c r="D35" s="1">
        <v>3</v>
      </c>
      <c r="E35" s="1">
        <v>35.546239999999997</v>
      </c>
    </row>
    <row r="36" spans="1:5" x14ac:dyDescent="0.25">
      <c r="A36" s="1">
        <v>3.125</v>
      </c>
      <c r="B36" s="1">
        <v>35.586808780487601</v>
      </c>
      <c r="C36" s="1">
        <v>35.922788515668103</v>
      </c>
      <c r="D36" s="1">
        <v>3.125</v>
      </c>
      <c r="E36" s="1">
        <v>35.5441</v>
      </c>
    </row>
    <row r="37" spans="1:5" x14ac:dyDescent="0.25">
      <c r="A37" s="1">
        <v>3.25</v>
      </c>
      <c r="B37" s="1">
        <v>35.586567804877802</v>
      </c>
      <c r="C37" s="1">
        <v>35.8929782323127</v>
      </c>
      <c r="D37" s="1">
        <v>3.25</v>
      </c>
      <c r="E37" s="1">
        <v>35.542000000000002</v>
      </c>
    </row>
    <row r="38" spans="1:5" x14ac:dyDescent="0.25">
      <c r="A38" s="1">
        <v>3.375</v>
      </c>
      <c r="B38" s="1">
        <v>35.576771219511997</v>
      </c>
      <c r="C38" s="1">
        <v>35.870901294800802</v>
      </c>
      <c r="D38" s="1">
        <v>3.375</v>
      </c>
      <c r="E38" s="1">
        <v>35.539949999999997</v>
      </c>
    </row>
    <row r="39" spans="1:5" x14ac:dyDescent="0.25">
      <c r="A39" s="1">
        <v>3.5</v>
      </c>
      <c r="B39" s="1">
        <v>35.572776585365602</v>
      </c>
      <c r="C39" s="1">
        <v>35.876252955524997</v>
      </c>
      <c r="D39" s="1">
        <v>3.5</v>
      </c>
      <c r="E39" s="1">
        <v>35.537939999999999</v>
      </c>
    </row>
    <row r="40" spans="1:5" x14ac:dyDescent="0.25">
      <c r="A40" s="1">
        <v>3.625</v>
      </c>
      <c r="B40" s="1">
        <v>35.571933170731498</v>
      </c>
      <c r="C40" s="1">
        <v>35.8852270594845</v>
      </c>
      <c r="D40" s="1">
        <v>3.625</v>
      </c>
      <c r="E40" s="1">
        <v>35.535980000000002</v>
      </c>
    </row>
    <row r="41" spans="1:5" x14ac:dyDescent="0.25">
      <c r="A41" s="1">
        <v>3.75</v>
      </c>
      <c r="B41" s="1">
        <v>35.570088780487602</v>
      </c>
      <c r="C41" s="1">
        <v>35.882374741976399</v>
      </c>
      <c r="D41" s="1">
        <v>3.75</v>
      </c>
      <c r="E41" s="1">
        <v>35.534050000000001</v>
      </c>
    </row>
    <row r="42" spans="1:5" x14ac:dyDescent="0.25">
      <c r="A42" s="1">
        <v>3.875</v>
      </c>
      <c r="B42" s="1">
        <v>35.5646946341461</v>
      </c>
      <c r="C42" s="1">
        <v>35.876220866952799</v>
      </c>
      <c r="D42" s="1">
        <v>3.875</v>
      </c>
      <c r="E42" s="1">
        <v>35.532159999999998</v>
      </c>
    </row>
    <row r="43" spans="1:5" x14ac:dyDescent="0.25">
      <c r="A43" s="1">
        <v>4</v>
      </c>
      <c r="B43" s="1">
        <v>35.550551219511902</v>
      </c>
      <c r="C43" s="1">
        <v>35.885505160441198</v>
      </c>
      <c r="D43" s="1">
        <v>4</v>
      </c>
      <c r="E43" s="1">
        <v>35.53031</v>
      </c>
    </row>
    <row r="44" spans="1:5" x14ac:dyDescent="0.25">
      <c r="A44" s="1">
        <v>4.125</v>
      </c>
      <c r="B44" s="1">
        <v>35.562192195121597</v>
      </c>
      <c r="C44" s="1">
        <v>35.888910114466398</v>
      </c>
      <c r="D44" s="1">
        <v>4.125</v>
      </c>
      <c r="E44" s="1">
        <v>35.528489999999998</v>
      </c>
    </row>
    <row r="45" spans="1:5" x14ac:dyDescent="0.25">
      <c r="A45" s="1">
        <v>4.25</v>
      </c>
      <c r="B45" s="1">
        <v>35.5604682926826</v>
      </c>
      <c r="C45" s="1">
        <v>35.863335522610299</v>
      </c>
      <c r="D45" s="1">
        <v>4.25</v>
      </c>
      <c r="E45" s="1">
        <v>35.526710000000001</v>
      </c>
    </row>
    <row r="46" spans="1:5" x14ac:dyDescent="0.25">
      <c r="A46" s="1">
        <v>4.375</v>
      </c>
      <c r="B46" s="1">
        <v>35.5598287804875</v>
      </c>
      <c r="C46" s="1">
        <v>35.849815537622398</v>
      </c>
      <c r="D46" s="1">
        <v>4.375</v>
      </c>
      <c r="E46" s="1">
        <v>35.52496</v>
      </c>
    </row>
    <row r="47" spans="1:5" x14ac:dyDescent="0.25">
      <c r="A47" s="1">
        <v>4.5</v>
      </c>
      <c r="B47" s="1">
        <v>35.548456585365599</v>
      </c>
      <c r="C47" s="1">
        <v>35.8452161756408</v>
      </c>
      <c r="D47" s="1">
        <v>4.5</v>
      </c>
      <c r="E47" s="1">
        <v>35.523240000000001</v>
      </c>
    </row>
    <row r="48" spans="1:5" x14ac:dyDescent="0.25">
      <c r="A48" s="1">
        <v>4.625</v>
      </c>
      <c r="B48" s="1">
        <v>35.545518536585099</v>
      </c>
      <c r="C48" s="1">
        <v>35.837725276785598</v>
      </c>
      <c r="D48" s="1">
        <v>4.625</v>
      </c>
      <c r="E48" s="1">
        <v>35.521540000000002</v>
      </c>
    </row>
    <row r="49" spans="1:5" x14ac:dyDescent="0.25">
      <c r="A49" s="1">
        <v>4.75</v>
      </c>
      <c r="B49" s="1">
        <v>35.543840975609498</v>
      </c>
      <c r="C49" s="1">
        <v>35.834619816098702</v>
      </c>
      <c r="D49" s="1">
        <v>4.75</v>
      </c>
      <c r="E49" s="1">
        <v>35.519869999999997</v>
      </c>
    </row>
    <row r="50" spans="1:5" x14ac:dyDescent="0.25">
      <c r="A50" s="1">
        <v>4.875</v>
      </c>
      <c r="B50" s="1">
        <v>35.5360741463412</v>
      </c>
      <c r="C50" s="1">
        <v>35.825898855318002</v>
      </c>
      <c r="D50" s="1">
        <v>4.875</v>
      </c>
      <c r="E50" s="1">
        <v>35.518230000000003</v>
      </c>
    </row>
    <row r="51" spans="1:5" x14ac:dyDescent="0.25">
      <c r="A51" s="1">
        <v>5</v>
      </c>
      <c r="B51" s="1">
        <v>35.5362039024387</v>
      </c>
      <c r="C51" s="1">
        <v>35.829867142051</v>
      </c>
      <c r="D51" s="1">
        <v>5</v>
      </c>
      <c r="E51" s="1">
        <v>35.51661</v>
      </c>
    </row>
    <row r="52" spans="1:5" x14ac:dyDescent="0.25">
      <c r="A52" s="1">
        <v>5.125</v>
      </c>
      <c r="B52" s="1">
        <v>35.534137073170498</v>
      </c>
      <c r="C52" s="1">
        <v>35.8274925877257</v>
      </c>
      <c r="D52" s="1">
        <v>5.125</v>
      </c>
      <c r="E52" s="1">
        <v>35.51502</v>
      </c>
    </row>
    <row r="53" spans="1:5" x14ac:dyDescent="0.25">
      <c r="A53" s="1">
        <v>5.25</v>
      </c>
      <c r="B53" s="1">
        <v>35.529336097560801</v>
      </c>
      <c r="C53" s="1">
        <v>35.848596171887998</v>
      </c>
      <c r="D53" s="1">
        <v>5.25</v>
      </c>
      <c r="E53" s="1">
        <v>35.513449999999999</v>
      </c>
    </row>
    <row r="54" spans="1:5" x14ac:dyDescent="0.25">
      <c r="A54" s="1">
        <v>5.375</v>
      </c>
      <c r="B54" s="1">
        <v>35.525712195121798</v>
      </c>
      <c r="C54" s="1">
        <v>35.867417902043798</v>
      </c>
      <c r="D54" s="1">
        <v>5.375</v>
      </c>
      <c r="E54" s="1">
        <v>35.51191</v>
      </c>
    </row>
    <row r="55" spans="1:5" x14ac:dyDescent="0.25">
      <c r="A55" s="1">
        <v>5.5</v>
      </c>
      <c r="B55" s="1">
        <v>35.525554634146097</v>
      </c>
      <c r="C55" s="1">
        <v>35.873785700880397</v>
      </c>
      <c r="D55" s="1">
        <v>5.5</v>
      </c>
      <c r="E55" s="1">
        <v>35.510379999999998</v>
      </c>
    </row>
    <row r="56" spans="1:5" x14ac:dyDescent="0.25">
      <c r="A56" s="1">
        <v>5.625</v>
      </c>
      <c r="B56" s="1">
        <v>35.520864878048599</v>
      </c>
      <c r="C56" s="1">
        <v>35.871286357663998</v>
      </c>
      <c r="D56" s="1">
        <v>5.625</v>
      </c>
      <c r="E56" s="1">
        <v>35.508879999999998</v>
      </c>
    </row>
    <row r="57" spans="1:5" x14ac:dyDescent="0.25">
      <c r="A57" s="1">
        <v>5.75</v>
      </c>
      <c r="B57" s="1">
        <v>35.514247317073</v>
      </c>
      <c r="C57" s="1">
        <v>35.876388440606398</v>
      </c>
      <c r="D57" s="1">
        <v>5.75</v>
      </c>
      <c r="E57" s="1">
        <v>35.507390000000001</v>
      </c>
    </row>
    <row r="58" spans="1:5" x14ac:dyDescent="0.25">
      <c r="A58" s="1">
        <v>5.875</v>
      </c>
      <c r="B58" s="1">
        <v>35.503792682926601</v>
      </c>
      <c r="C58" s="1">
        <v>35.872573465939503</v>
      </c>
      <c r="D58" s="1">
        <v>5.875</v>
      </c>
      <c r="E58" s="1">
        <v>35.505920000000003</v>
      </c>
    </row>
    <row r="59" spans="1:5" x14ac:dyDescent="0.25">
      <c r="A59" s="1">
        <v>6</v>
      </c>
      <c r="B59" s="1">
        <v>35.4851170731705</v>
      </c>
      <c r="C59" s="1">
        <v>35.869792456369197</v>
      </c>
      <c r="D59" s="1">
        <v>6</v>
      </c>
      <c r="E59" s="1">
        <v>35.504469999999998</v>
      </c>
    </row>
    <row r="60" spans="1:5" x14ac:dyDescent="0.25">
      <c r="A60" s="1">
        <v>6.125</v>
      </c>
      <c r="B60" s="1">
        <v>35.478017560975402</v>
      </c>
      <c r="C60" s="1">
        <v>35.869328954774197</v>
      </c>
      <c r="D60" s="1">
        <v>6.125</v>
      </c>
      <c r="E60" s="1">
        <v>35.503039999999999</v>
      </c>
    </row>
    <row r="61" spans="1:5" x14ac:dyDescent="0.25">
      <c r="A61" s="1">
        <v>6.25</v>
      </c>
      <c r="B61" s="1">
        <v>35.473346341463198</v>
      </c>
      <c r="C61" s="1">
        <v>35.870223869392298</v>
      </c>
      <c r="D61" s="1">
        <v>6.25</v>
      </c>
      <c r="E61" s="1">
        <v>35.501620000000003</v>
      </c>
    </row>
    <row r="62" spans="1:5" x14ac:dyDescent="0.25">
      <c r="A62" s="1">
        <v>6.375</v>
      </c>
      <c r="B62" s="1">
        <v>35.4733648780485</v>
      </c>
      <c r="C62" s="1">
        <v>35.876773503469998</v>
      </c>
      <c r="D62" s="1">
        <v>6.375</v>
      </c>
      <c r="E62" s="1">
        <v>35.500219999999999</v>
      </c>
    </row>
    <row r="63" spans="1:5" x14ac:dyDescent="0.25">
      <c r="A63" s="1">
        <v>6.5</v>
      </c>
      <c r="B63" s="1">
        <v>35.470380487804597</v>
      </c>
      <c r="C63" s="1">
        <v>35.882538750232897</v>
      </c>
      <c r="D63" s="1">
        <v>6.5</v>
      </c>
      <c r="E63" s="1">
        <v>35.498840000000001</v>
      </c>
    </row>
    <row r="64" spans="1:5" x14ac:dyDescent="0.25">
      <c r="A64" s="1">
        <v>6.625</v>
      </c>
      <c r="B64" s="1">
        <v>35.469138536585099</v>
      </c>
      <c r="C64" s="1">
        <v>35.881226684179303</v>
      </c>
      <c r="D64" s="1">
        <v>6.625</v>
      </c>
      <c r="E64" s="1">
        <v>35.49747</v>
      </c>
    </row>
    <row r="65" spans="1:5" x14ac:dyDescent="0.25">
      <c r="A65" s="1">
        <v>6.75</v>
      </c>
      <c r="B65" s="1">
        <v>35.465885365853403</v>
      </c>
      <c r="C65" s="1">
        <v>35.875582660910297</v>
      </c>
      <c r="D65" s="1">
        <v>6.75</v>
      </c>
      <c r="E65" s="1">
        <v>35.496119999999998</v>
      </c>
    </row>
    <row r="66" spans="1:5" x14ac:dyDescent="0.25">
      <c r="A66" s="1">
        <v>6.875</v>
      </c>
      <c r="B66" s="1">
        <v>35.4685175609754</v>
      </c>
      <c r="C66" s="1">
        <v>35.870280915742299</v>
      </c>
      <c r="D66" s="1">
        <v>6.875</v>
      </c>
      <c r="E66" s="1">
        <v>35.494790000000002</v>
      </c>
    </row>
    <row r="67" spans="1:5" x14ac:dyDescent="0.25">
      <c r="A67" s="1">
        <v>7</v>
      </c>
      <c r="B67" s="1">
        <v>35.465468292682701</v>
      </c>
      <c r="C67" s="1">
        <v>35.7852462000358</v>
      </c>
      <c r="D67" s="1">
        <v>7</v>
      </c>
      <c r="E67" s="1">
        <v>35.493470000000002</v>
      </c>
    </row>
    <row r="68" spans="1:5" x14ac:dyDescent="0.25">
      <c r="A68" s="1">
        <v>7.125</v>
      </c>
      <c r="B68" s="1">
        <v>35.468258048780299</v>
      </c>
      <c r="C68" s="1">
        <v>35.722534434225899</v>
      </c>
      <c r="D68" s="1">
        <v>7.125</v>
      </c>
      <c r="E68" s="1">
        <v>35.492159999999998</v>
      </c>
    </row>
    <row r="69" spans="1:5" x14ac:dyDescent="0.25">
      <c r="A69" s="1">
        <v>7.25</v>
      </c>
      <c r="B69" s="1">
        <v>35.465551707316898</v>
      </c>
      <c r="C69" s="1">
        <v>35.701987051977703</v>
      </c>
      <c r="D69" s="1">
        <v>7.25</v>
      </c>
      <c r="E69" s="1">
        <v>35.490870000000001</v>
      </c>
    </row>
    <row r="70" spans="1:5" x14ac:dyDescent="0.25">
      <c r="A70" s="1">
        <v>7.375</v>
      </c>
      <c r="B70" s="1">
        <v>35.467470243902198</v>
      </c>
      <c r="C70" s="1">
        <v>35.6501461812706</v>
      </c>
      <c r="D70" s="1">
        <v>7.375</v>
      </c>
      <c r="E70" s="1">
        <v>35.489600000000003</v>
      </c>
    </row>
    <row r="71" spans="1:5" x14ac:dyDescent="0.25">
      <c r="A71" s="1">
        <v>7.5</v>
      </c>
      <c r="B71" s="1">
        <v>35.484811219511997</v>
      </c>
      <c r="C71" s="1">
        <v>35.612367235877301</v>
      </c>
      <c r="D71" s="1">
        <v>7.5</v>
      </c>
      <c r="E71" s="1">
        <v>35.488340000000001</v>
      </c>
    </row>
    <row r="72" spans="1:5" x14ac:dyDescent="0.25">
      <c r="A72" s="1">
        <v>7.625</v>
      </c>
      <c r="B72" s="1">
        <v>35.483782439024203</v>
      </c>
      <c r="C72" s="1">
        <v>35.606142052916098</v>
      </c>
      <c r="D72" s="1">
        <v>7.625</v>
      </c>
      <c r="E72" s="1">
        <v>35.487090000000002</v>
      </c>
    </row>
    <row r="73" spans="1:5" x14ac:dyDescent="0.25">
      <c r="A73" s="1">
        <v>7.75</v>
      </c>
      <c r="B73" s="1">
        <v>35.494144390243697</v>
      </c>
      <c r="C73" s="1">
        <v>35.6014856445844</v>
      </c>
      <c r="D73" s="1">
        <v>7.75</v>
      </c>
      <c r="E73" s="1">
        <v>35.485869999999998</v>
      </c>
    </row>
    <row r="74" spans="1:5" x14ac:dyDescent="0.25">
      <c r="A74" s="1">
        <v>7.875</v>
      </c>
      <c r="B74" s="1">
        <v>35.494459512194901</v>
      </c>
      <c r="C74" s="1">
        <v>35.592294051414903</v>
      </c>
      <c r="D74" s="1">
        <v>7.875</v>
      </c>
      <c r="E74" s="1">
        <v>35.484650000000002</v>
      </c>
    </row>
    <row r="75" spans="1:5" x14ac:dyDescent="0.25">
      <c r="A75" s="1">
        <v>8</v>
      </c>
      <c r="B75" s="1">
        <v>35.494283414633898</v>
      </c>
      <c r="C75" s="1">
        <v>35.583155939198697</v>
      </c>
      <c r="D75" s="1">
        <v>8</v>
      </c>
      <c r="E75" s="1">
        <v>35.483449999999998</v>
      </c>
    </row>
    <row r="76" spans="1:5" x14ac:dyDescent="0.25">
      <c r="A76" s="1">
        <v>8.125</v>
      </c>
      <c r="B76" s="1">
        <v>35.492670731707101</v>
      </c>
      <c r="C76" s="1">
        <v>35.595684743852601</v>
      </c>
      <c r="D76" s="1">
        <v>8.125</v>
      </c>
      <c r="E76" s="1">
        <v>35.482259999999997</v>
      </c>
    </row>
    <row r="77" spans="1:5" x14ac:dyDescent="0.25">
      <c r="A77" s="1">
        <v>8.25</v>
      </c>
      <c r="B77" s="1">
        <v>35.489102439024201</v>
      </c>
      <c r="C77" s="1">
        <v>35.596807843871296</v>
      </c>
      <c r="D77" s="1">
        <v>8.25</v>
      </c>
      <c r="E77" s="1">
        <v>35.481079999999999</v>
      </c>
    </row>
    <row r="78" spans="1:5" x14ac:dyDescent="0.25">
      <c r="A78" s="1">
        <v>8.375</v>
      </c>
      <c r="B78" s="1">
        <v>35.487128292682698</v>
      </c>
      <c r="C78" s="1">
        <v>35.604726590352897</v>
      </c>
      <c r="D78" s="1">
        <v>8.375</v>
      </c>
      <c r="E78" s="1">
        <v>35.479909999999997</v>
      </c>
    </row>
    <row r="79" spans="1:5" x14ac:dyDescent="0.25">
      <c r="A79" s="1">
        <v>8.5</v>
      </c>
      <c r="B79" s="1">
        <v>35.485061463414397</v>
      </c>
      <c r="C79" s="1">
        <v>35.602879714766502</v>
      </c>
      <c r="D79" s="1">
        <v>8.5</v>
      </c>
      <c r="E79" s="1">
        <v>35.478749999999998</v>
      </c>
    </row>
    <row r="80" spans="1:5" x14ac:dyDescent="0.25">
      <c r="A80" s="1">
        <v>8.625</v>
      </c>
      <c r="B80" s="1">
        <v>35.4843570731705</v>
      </c>
      <c r="C80" s="1">
        <v>35.609960592980002</v>
      </c>
      <c r="D80" s="1">
        <v>8.625</v>
      </c>
      <c r="E80" s="1">
        <v>35.477609999999999</v>
      </c>
    </row>
    <row r="81" spans="1:5" x14ac:dyDescent="0.25">
      <c r="A81" s="1">
        <v>8.75</v>
      </c>
      <c r="B81" s="1">
        <v>35.481919512194999</v>
      </c>
      <c r="C81" s="1">
        <v>35.626258022141101</v>
      </c>
      <c r="D81" s="1">
        <v>8.75</v>
      </c>
      <c r="E81" s="1">
        <v>35.476469999999999</v>
      </c>
    </row>
    <row r="82" spans="1:5" x14ac:dyDescent="0.25">
      <c r="A82" s="1">
        <v>8.875</v>
      </c>
      <c r="B82" s="1">
        <v>35.479806341463203</v>
      </c>
      <c r="C82" s="1">
        <v>35.675182398196498</v>
      </c>
      <c r="D82" s="1">
        <v>8.875</v>
      </c>
      <c r="E82" s="1">
        <v>35.475349999999999</v>
      </c>
    </row>
    <row r="83" spans="1:5" x14ac:dyDescent="0.25">
      <c r="A83" s="1">
        <v>9</v>
      </c>
      <c r="B83" s="1">
        <v>35.474671707316901</v>
      </c>
      <c r="C83" s="1">
        <v>35.681182961153901</v>
      </c>
      <c r="D83" s="1">
        <v>9</v>
      </c>
      <c r="E83" s="1">
        <v>35.474229999999999</v>
      </c>
    </row>
    <row r="84" spans="1:5" x14ac:dyDescent="0.25">
      <c r="A84" s="1">
        <v>9.125</v>
      </c>
      <c r="B84" s="1">
        <v>35.468063414634003</v>
      </c>
      <c r="C84" s="1">
        <v>35.691051979731398</v>
      </c>
      <c r="D84" s="1">
        <v>9.125</v>
      </c>
      <c r="E84" s="1">
        <v>35.473120000000002</v>
      </c>
    </row>
    <row r="85" spans="1:5" x14ac:dyDescent="0.25">
      <c r="A85" s="1">
        <v>9.25</v>
      </c>
      <c r="B85" s="1">
        <v>35.450926341463301</v>
      </c>
      <c r="C85" s="1">
        <v>35.6980686808011</v>
      </c>
      <c r="D85" s="1">
        <v>9.25</v>
      </c>
      <c r="E85" s="1">
        <v>35.472020000000001</v>
      </c>
    </row>
    <row r="86" spans="1:5" x14ac:dyDescent="0.25">
      <c r="A86" s="1">
        <v>9.375</v>
      </c>
      <c r="B86" s="1">
        <v>35.447802926829098</v>
      </c>
      <c r="C86" s="1">
        <v>35.6936582848545</v>
      </c>
      <c r="D86" s="1">
        <v>9.375</v>
      </c>
      <c r="E86" s="1">
        <v>35.470930000000003</v>
      </c>
    </row>
    <row r="87" spans="1:5" x14ac:dyDescent="0.25">
      <c r="A87" s="1">
        <v>9.5</v>
      </c>
      <c r="B87" s="1">
        <v>35.448822439024198</v>
      </c>
      <c r="C87" s="1">
        <v>35.661313004314103</v>
      </c>
      <c r="D87" s="1">
        <v>9.5</v>
      </c>
      <c r="E87" s="1">
        <v>35.469850000000001</v>
      </c>
    </row>
    <row r="88" spans="1:5" x14ac:dyDescent="0.25">
      <c r="A88" s="1">
        <v>9.625</v>
      </c>
      <c r="B88" s="1">
        <v>35.45063902439</v>
      </c>
      <c r="C88" s="1">
        <v>35.589124413584102</v>
      </c>
      <c r="D88" s="1">
        <v>9.625</v>
      </c>
      <c r="E88" s="1">
        <v>35.468780000000002</v>
      </c>
    </row>
    <row r="89" spans="1:5" x14ac:dyDescent="0.25">
      <c r="A89" s="1">
        <v>9.75</v>
      </c>
      <c r="B89" s="1">
        <v>35.464087317073002</v>
      </c>
      <c r="C89" s="1">
        <v>35.4502343779304</v>
      </c>
      <c r="D89" s="1">
        <v>9.75</v>
      </c>
      <c r="E89" s="1">
        <v>35.46772</v>
      </c>
    </row>
    <row r="90" spans="1:5" x14ac:dyDescent="0.25">
      <c r="A90" s="1">
        <v>9.875</v>
      </c>
      <c r="B90" s="1">
        <v>35.4681375609754</v>
      </c>
      <c r="C90" s="1">
        <v>35.430596171887998</v>
      </c>
      <c r="D90" s="1">
        <v>9.875</v>
      </c>
      <c r="E90" s="1">
        <v>35.466659999999997</v>
      </c>
    </row>
    <row r="91" spans="1:5" x14ac:dyDescent="0.25">
      <c r="A91" s="1">
        <v>10</v>
      </c>
      <c r="B91" s="1">
        <v>35.471659512194996</v>
      </c>
      <c r="C91" s="1">
        <v>35.359331018951302</v>
      </c>
      <c r="D91" s="1">
        <v>10</v>
      </c>
      <c r="E91" s="1">
        <v>35.465620000000001</v>
      </c>
    </row>
    <row r="92" spans="1:5" x14ac:dyDescent="0.25">
      <c r="A92" s="1">
        <v>10.125</v>
      </c>
      <c r="B92" s="1">
        <v>35.474477073170597</v>
      </c>
      <c r="C92" s="1">
        <v>35.353704822666799</v>
      </c>
      <c r="D92" s="1">
        <v>10.125</v>
      </c>
      <c r="E92" s="1">
        <v>35.464590000000001</v>
      </c>
    </row>
    <row r="93" spans="1:5" x14ac:dyDescent="0.25">
      <c r="A93" s="1">
        <v>10.25</v>
      </c>
      <c r="B93" s="1">
        <v>35.472271219512002</v>
      </c>
      <c r="C93" s="1">
        <v>35.345960780632701</v>
      </c>
      <c r="D93" s="1">
        <v>10.25</v>
      </c>
      <c r="E93" s="1">
        <v>35.463569999999997</v>
      </c>
    </row>
    <row r="94" spans="1:5" x14ac:dyDescent="0.25">
      <c r="A94" s="1">
        <v>10.375</v>
      </c>
      <c r="B94" s="1">
        <v>35.475014634146099</v>
      </c>
      <c r="C94" s="1">
        <v>35.354895665226401</v>
      </c>
      <c r="D94" s="1">
        <v>10.375</v>
      </c>
      <c r="E94" s="1">
        <v>35.462560000000003</v>
      </c>
    </row>
    <row r="95" spans="1:5" x14ac:dyDescent="0.25">
      <c r="A95" s="1">
        <v>10.5</v>
      </c>
      <c r="B95" s="1">
        <v>35.479648780487601</v>
      </c>
      <c r="C95" s="1">
        <v>35.358083130041599</v>
      </c>
      <c r="D95" s="1">
        <v>10.5</v>
      </c>
      <c r="E95" s="1">
        <v>35.461550000000003</v>
      </c>
    </row>
    <row r="96" spans="1:5" x14ac:dyDescent="0.25">
      <c r="A96" s="1">
        <v>10.625</v>
      </c>
      <c r="B96" s="1">
        <v>35.476219512194902</v>
      </c>
      <c r="C96" s="1">
        <v>35.417329330079099</v>
      </c>
      <c r="D96" s="1">
        <v>10.625</v>
      </c>
      <c r="E96" s="1">
        <v>35.460560000000001</v>
      </c>
    </row>
    <row r="97" spans="1:5" x14ac:dyDescent="0.25">
      <c r="A97" s="1">
        <v>10.75</v>
      </c>
      <c r="B97" s="1">
        <v>35.478555121950997</v>
      </c>
      <c r="C97" s="1">
        <v>35.424089322573003</v>
      </c>
      <c r="D97" s="1">
        <v>10.75</v>
      </c>
      <c r="E97" s="1">
        <v>35.459569999999999</v>
      </c>
    </row>
    <row r="98" spans="1:5" x14ac:dyDescent="0.25">
      <c r="A98" s="1">
        <v>10.875</v>
      </c>
      <c r="B98" s="1">
        <v>35.486034634146101</v>
      </c>
      <c r="C98" s="1">
        <v>35.461939575903799</v>
      </c>
      <c r="D98" s="1">
        <v>10.875</v>
      </c>
      <c r="E98" s="1">
        <v>35.458590000000001</v>
      </c>
    </row>
    <row r="99" spans="1:5" x14ac:dyDescent="0.25">
      <c r="A99" s="1">
        <v>11</v>
      </c>
      <c r="B99" s="1">
        <v>35.482355121951002</v>
      </c>
      <c r="C99" s="1">
        <v>35.471993995119398</v>
      </c>
      <c r="D99" s="1">
        <v>11</v>
      </c>
      <c r="E99" s="1">
        <v>35.457619999999999</v>
      </c>
    </row>
    <row r="100" spans="1:5" x14ac:dyDescent="0.25">
      <c r="A100" s="1">
        <v>11.125</v>
      </c>
      <c r="B100" s="1">
        <v>35.479778536585201</v>
      </c>
      <c r="C100" s="1">
        <v>35.497657721897397</v>
      </c>
      <c r="D100" s="1">
        <v>11.125</v>
      </c>
      <c r="E100" s="1">
        <v>35.456659999999999</v>
      </c>
    </row>
    <row r="101" spans="1:5" x14ac:dyDescent="0.25">
      <c r="A101" s="1">
        <v>11.25</v>
      </c>
      <c r="B101" s="1">
        <v>35.480371707316898</v>
      </c>
      <c r="C101" s="1">
        <v>35.504774254079699</v>
      </c>
      <c r="D101" s="1">
        <v>11.25</v>
      </c>
      <c r="E101" s="1">
        <v>35.4557</v>
      </c>
    </row>
    <row r="102" spans="1:5" x14ac:dyDescent="0.25">
      <c r="A102" s="1">
        <v>11.375</v>
      </c>
      <c r="B102" s="1">
        <v>35.476590243902201</v>
      </c>
      <c r="C102" s="1">
        <v>35.533964158376897</v>
      </c>
      <c r="D102" s="1">
        <v>11.375</v>
      </c>
      <c r="E102" s="1">
        <v>35.45476</v>
      </c>
    </row>
    <row r="103" spans="1:5" x14ac:dyDescent="0.25">
      <c r="A103" s="1">
        <v>11.5</v>
      </c>
      <c r="B103" s="1">
        <v>35.470547317072999</v>
      </c>
      <c r="C103" s="1">
        <v>35.542685119157497</v>
      </c>
      <c r="D103" s="1">
        <v>11.5</v>
      </c>
      <c r="E103" s="1">
        <v>35.453809999999997</v>
      </c>
    </row>
    <row r="104" spans="1:5" x14ac:dyDescent="0.25">
      <c r="A104" s="1">
        <v>11.625</v>
      </c>
      <c r="B104" s="1">
        <v>35.458470731707102</v>
      </c>
      <c r="C104" s="1">
        <v>35.547537624317997</v>
      </c>
      <c r="D104" s="1">
        <v>11.625</v>
      </c>
      <c r="E104" s="1">
        <v>35.452869999999997</v>
      </c>
    </row>
    <row r="105" spans="1:5" x14ac:dyDescent="0.25">
      <c r="A105" s="1">
        <v>11.75</v>
      </c>
      <c r="B105" s="1">
        <v>35.440388292682599</v>
      </c>
      <c r="C105" s="1">
        <v>35.564512478887202</v>
      </c>
      <c r="D105" s="1">
        <v>11.75</v>
      </c>
      <c r="E105" s="1">
        <v>35.45194</v>
      </c>
    </row>
    <row r="106" spans="1:5" x14ac:dyDescent="0.25">
      <c r="A106" s="1">
        <v>11.875</v>
      </c>
      <c r="B106" s="1">
        <v>35.4293034146339</v>
      </c>
      <c r="C106" s="1">
        <v>35.562305498215402</v>
      </c>
      <c r="D106" s="1">
        <v>11.875</v>
      </c>
      <c r="E106" s="1">
        <v>35.451000000000001</v>
      </c>
    </row>
    <row r="107" spans="1:5" x14ac:dyDescent="0.25">
      <c r="A107" s="1">
        <v>12</v>
      </c>
      <c r="B107" s="1">
        <v>35.420897073170501</v>
      </c>
      <c r="C107" s="1">
        <v>35.579886470255097</v>
      </c>
      <c r="D107" s="1">
        <v>12</v>
      </c>
      <c r="E107" s="1">
        <v>35.45008</v>
      </c>
    </row>
    <row r="108" spans="1:5" x14ac:dyDescent="0.25">
      <c r="A108" s="1">
        <v>12.125</v>
      </c>
      <c r="B108" s="1">
        <v>35.418746829268002</v>
      </c>
      <c r="C108" s="1">
        <v>35.590254644396602</v>
      </c>
      <c r="D108" s="1">
        <v>12.125</v>
      </c>
      <c r="E108" s="1">
        <v>35.449150000000003</v>
      </c>
    </row>
    <row r="109" spans="1:5" x14ac:dyDescent="0.25">
      <c r="A109" s="1">
        <v>12.25</v>
      </c>
      <c r="B109" s="1">
        <v>35.414900487804601</v>
      </c>
      <c r="C109" s="1">
        <v>35.586667855130401</v>
      </c>
      <c r="D109" s="1">
        <v>12.25</v>
      </c>
      <c r="E109" s="1">
        <v>35.448239999999998</v>
      </c>
    </row>
    <row r="110" spans="1:5" x14ac:dyDescent="0.25">
      <c r="A110" s="1">
        <v>12.375</v>
      </c>
      <c r="B110" s="1">
        <v>35.399023902438799</v>
      </c>
      <c r="C110" s="1">
        <v>35.580631638204203</v>
      </c>
      <c r="D110" s="1">
        <v>12.375</v>
      </c>
      <c r="E110" s="1">
        <v>35.447319999999998</v>
      </c>
    </row>
    <row r="111" spans="1:5" x14ac:dyDescent="0.25">
      <c r="A111" s="1">
        <v>12.5</v>
      </c>
      <c r="B111" s="1">
        <v>35.386863902438897</v>
      </c>
      <c r="C111" s="1">
        <v>35.5304094576829</v>
      </c>
      <c r="D111" s="1">
        <v>12.5</v>
      </c>
      <c r="E111" s="1">
        <v>35.446420000000003</v>
      </c>
    </row>
    <row r="112" spans="1:5" x14ac:dyDescent="0.25">
      <c r="A112" s="1">
        <v>12.625</v>
      </c>
      <c r="B112" s="1">
        <v>35.3791341463413</v>
      </c>
      <c r="C112" s="1">
        <v>35.488066804276997</v>
      </c>
      <c r="D112" s="1">
        <v>12.625</v>
      </c>
      <c r="E112" s="1">
        <v>35.445509999999999</v>
      </c>
    </row>
    <row r="113" spans="1:5" x14ac:dyDescent="0.25">
      <c r="A113" s="1">
        <v>12.75</v>
      </c>
      <c r="B113" s="1">
        <v>35.3749078048779</v>
      </c>
      <c r="C113" s="1">
        <v>35.464435353723303</v>
      </c>
      <c r="D113" s="1">
        <v>12.75</v>
      </c>
      <c r="E113" s="1">
        <v>35.444609999999997</v>
      </c>
    </row>
    <row r="114" spans="1:5" x14ac:dyDescent="0.25">
      <c r="A114" s="1">
        <v>12.875</v>
      </c>
      <c r="B114" s="1">
        <v>35.385492195121799</v>
      </c>
      <c r="C114" s="1">
        <v>35.409039782321599</v>
      </c>
      <c r="D114" s="1">
        <v>12.875</v>
      </c>
      <c r="E114" s="1">
        <v>35.443719999999999</v>
      </c>
    </row>
    <row r="115" spans="1:5" x14ac:dyDescent="0.25">
      <c r="A115" s="1">
        <v>13</v>
      </c>
      <c r="B115" s="1">
        <v>35.390960487804598</v>
      </c>
      <c r="C115" s="1">
        <v>35.3982152373788</v>
      </c>
      <c r="D115" s="1">
        <v>13</v>
      </c>
      <c r="E115" s="1">
        <v>35.442839999999997</v>
      </c>
    </row>
    <row r="116" spans="1:5" x14ac:dyDescent="0.25">
      <c r="A116" s="1">
        <v>13.125</v>
      </c>
      <c r="B116" s="1">
        <v>35.409673170731502</v>
      </c>
      <c r="C116" s="1">
        <v>35.3840534809517</v>
      </c>
      <c r="D116" s="1">
        <v>13.125</v>
      </c>
      <c r="E116" s="1">
        <v>35.441960000000002</v>
      </c>
    </row>
    <row r="117" spans="1:5" x14ac:dyDescent="0.25">
      <c r="A117" s="1">
        <v>13.25</v>
      </c>
      <c r="B117" s="1">
        <v>35.4164112195119</v>
      </c>
      <c r="C117" s="1">
        <v>35.399088759615701</v>
      </c>
      <c r="D117" s="1">
        <v>13.25</v>
      </c>
      <c r="E117" s="1">
        <v>35.441090000000003</v>
      </c>
    </row>
    <row r="118" spans="1:5" x14ac:dyDescent="0.25">
      <c r="A118" s="1">
        <v>13.375</v>
      </c>
      <c r="B118" s="1">
        <v>35.415910731707001</v>
      </c>
      <c r="C118" s="1">
        <v>35.411400075059497</v>
      </c>
      <c r="D118" s="1">
        <v>13.375</v>
      </c>
      <c r="E118" s="1">
        <v>35.44023</v>
      </c>
    </row>
    <row r="119" spans="1:5" x14ac:dyDescent="0.25">
      <c r="A119" s="1">
        <v>13.5</v>
      </c>
      <c r="B119" s="1">
        <v>35.414817073170397</v>
      </c>
      <c r="C119" s="1">
        <v>35.611518671418601</v>
      </c>
      <c r="D119" s="1">
        <v>13.5</v>
      </c>
      <c r="E119" s="1">
        <v>35.439369999999997</v>
      </c>
    </row>
    <row r="120" spans="1:5" x14ac:dyDescent="0.25">
      <c r="A120" s="1">
        <v>13.625</v>
      </c>
      <c r="B120" s="1">
        <v>35.417356585365603</v>
      </c>
      <c r="C120" s="1">
        <v>35.614335334957701</v>
      </c>
      <c r="D120" s="1">
        <v>13.625</v>
      </c>
      <c r="E120" s="1">
        <v>35.438519999999997</v>
      </c>
    </row>
    <row r="121" spans="1:5" x14ac:dyDescent="0.25">
      <c r="A121" s="1">
        <v>13.75</v>
      </c>
      <c r="B121" s="1">
        <v>35.4127039024387</v>
      </c>
      <c r="C121" s="1">
        <v>35.680772940512199</v>
      </c>
      <c r="D121" s="1">
        <v>13.75</v>
      </c>
      <c r="E121" s="1">
        <v>35.43768</v>
      </c>
    </row>
    <row r="122" spans="1:5" x14ac:dyDescent="0.25">
      <c r="A122" s="1">
        <v>13.875</v>
      </c>
      <c r="B122" s="1">
        <v>35.410377560975299</v>
      </c>
      <c r="C122" s="1">
        <v>35.744643460309398</v>
      </c>
      <c r="D122" s="1">
        <v>13.875</v>
      </c>
      <c r="E122" s="1">
        <v>35.436839999999997</v>
      </c>
    </row>
    <row r="123" spans="1:5" x14ac:dyDescent="0.25">
      <c r="A123" s="1">
        <v>14</v>
      </c>
      <c r="B123" s="1">
        <v>35.4121848780484</v>
      </c>
      <c r="C123" s="1">
        <v>35.784408331767402</v>
      </c>
      <c r="D123" s="1">
        <v>14</v>
      </c>
      <c r="E123" s="1">
        <v>35.436</v>
      </c>
    </row>
    <row r="124" spans="1:5" x14ac:dyDescent="0.25">
      <c r="A124" s="1">
        <v>14.125</v>
      </c>
      <c r="B124" s="1">
        <v>35.424029756097198</v>
      </c>
      <c r="C124" s="1">
        <v>35.830195158564301</v>
      </c>
      <c r="D124" s="1">
        <v>14.125</v>
      </c>
      <c r="E124" s="1">
        <v>35.435169999999999</v>
      </c>
    </row>
    <row r="125" spans="1:5" x14ac:dyDescent="0.25">
      <c r="A125" s="1">
        <v>14.25</v>
      </c>
      <c r="B125" s="1">
        <v>35.437561463414298</v>
      </c>
      <c r="C125" s="1">
        <v>35.892967536121397</v>
      </c>
      <c r="D125" s="1">
        <v>14.25</v>
      </c>
      <c r="E125" s="1">
        <v>35.434350000000002</v>
      </c>
    </row>
    <row r="126" spans="1:5" x14ac:dyDescent="0.25">
      <c r="A126" s="1">
        <v>14.375</v>
      </c>
      <c r="B126" s="1">
        <v>35.433084878048497</v>
      </c>
      <c r="C126" s="1">
        <v>35.930985363105997</v>
      </c>
      <c r="D126" s="1">
        <v>14.375</v>
      </c>
      <c r="E126" s="1">
        <v>35.433540000000001</v>
      </c>
    </row>
    <row r="127" spans="1:5" x14ac:dyDescent="0.25">
      <c r="A127" s="1">
        <v>14.5</v>
      </c>
      <c r="B127" s="1">
        <v>35.429674146341199</v>
      </c>
      <c r="C127" s="1">
        <v>35.939617188964597</v>
      </c>
      <c r="D127" s="1">
        <v>14.5</v>
      </c>
      <c r="E127" s="1">
        <v>35.432729999999999</v>
      </c>
    </row>
    <row r="128" spans="1:5" x14ac:dyDescent="0.25">
      <c r="A128" s="1">
        <v>14.625</v>
      </c>
      <c r="B128" s="1">
        <v>35.414594634145999</v>
      </c>
      <c r="C128" s="1">
        <v>35.944811972225999</v>
      </c>
      <c r="D128" s="1">
        <v>14.625</v>
      </c>
      <c r="E128" s="1">
        <v>35.431919999999998</v>
      </c>
    </row>
    <row r="129" spans="1:5" x14ac:dyDescent="0.25">
      <c r="A129" s="1">
        <v>14.75</v>
      </c>
      <c r="B129" s="1">
        <v>35.410303414633802</v>
      </c>
      <c r="C129" s="1">
        <v>35.990919684742799</v>
      </c>
      <c r="D129" s="1">
        <v>14.75</v>
      </c>
      <c r="E129" s="1">
        <v>35.43112</v>
      </c>
    </row>
    <row r="130" spans="1:5" x14ac:dyDescent="0.25">
      <c r="A130" s="1">
        <v>14.875</v>
      </c>
      <c r="B130" s="1">
        <v>35.407485853658201</v>
      </c>
      <c r="C130" s="1">
        <v>35.982016888720899</v>
      </c>
      <c r="D130" s="1">
        <v>14.875</v>
      </c>
      <c r="E130" s="1">
        <v>35.430320000000002</v>
      </c>
    </row>
    <row r="131" spans="1:5" x14ac:dyDescent="0.25">
      <c r="A131" s="1">
        <v>15</v>
      </c>
      <c r="B131" s="1">
        <v>35.4079678048777</v>
      </c>
      <c r="C131" s="1">
        <v>35.996025333082102</v>
      </c>
      <c r="D131" s="1">
        <v>15</v>
      </c>
      <c r="E131" s="1">
        <v>35.429519999999997</v>
      </c>
    </row>
    <row r="132" spans="1:5" x14ac:dyDescent="0.25">
      <c r="A132" s="1">
        <v>15.125</v>
      </c>
      <c r="B132" s="1">
        <v>35.407013170731297</v>
      </c>
      <c r="C132" s="1">
        <v>36.000913492211403</v>
      </c>
      <c r="D132" s="1">
        <v>15.125</v>
      </c>
      <c r="E132" s="1">
        <v>35.428730000000002</v>
      </c>
    </row>
    <row r="133" spans="1:5" x14ac:dyDescent="0.25">
      <c r="A133" s="1">
        <v>15.25</v>
      </c>
      <c r="B133" s="1">
        <v>35.399932195121501</v>
      </c>
      <c r="C133" s="1">
        <v>36.002400262712499</v>
      </c>
      <c r="D133" s="1">
        <v>15.25</v>
      </c>
      <c r="E133" s="1">
        <v>35.42794</v>
      </c>
    </row>
    <row r="134" spans="1:5" x14ac:dyDescent="0.25">
      <c r="A134" s="1">
        <v>15.375</v>
      </c>
      <c r="B134" s="1">
        <v>35.398041463414202</v>
      </c>
      <c r="C134" s="1">
        <v>36.002161381121198</v>
      </c>
      <c r="D134" s="1">
        <v>15.375</v>
      </c>
      <c r="E134" s="1">
        <v>35.427160000000001</v>
      </c>
    </row>
    <row r="135" spans="1:5" x14ac:dyDescent="0.25">
      <c r="A135" s="1">
        <v>15.5</v>
      </c>
      <c r="B135" s="1">
        <v>35.386483902438698</v>
      </c>
      <c r="C135" s="1">
        <v>35.999854569336598</v>
      </c>
      <c r="D135" s="1">
        <v>15.5</v>
      </c>
      <c r="E135" s="1">
        <v>35.426380000000002</v>
      </c>
    </row>
    <row r="136" spans="1:5" x14ac:dyDescent="0.25">
      <c r="A136" s="1">
        <v>15.625</v>
      </c>
      <c r="B136" s="1">
        <v>35.370384878048398</v>
      </c>
      <c r="C136" s="1">
        <v>35.996852505159403</v>
      </c>
      <c r="D136" s="1">
        <v>15.625</v>
      </c>
      <c r="E136" s="1">
        <v>35.425600000000003</v>
      </c>
    </row>
    <row r="137" spans="1:5" x14ac:dyDescent="0.25">
      <c r="A137" s="1">
        <v>15.75</v>
      </c>
      <c r="B137" s="1">
        <v>35.3639063414631</v>
      </c>
      <c r="C137" s="1">
        <v>36.003231000186702</v>
      </c>
      <c r="D137" s="1">
        <v>15.75</v>
      </c>
      <c r="E137" s="1">
        <v>35.424819999999997</v>
      </c>
    </row>
    <row r="138" spans="1:5" x14ac:dyDescent="0.25">
      <c r="A138" s="1">
        <v>15.875</v>
      </c>
      <c r="B138" s="1">
        <v>35.360300975609398</v>
      </c>
      <c r="C138" s="1">
        <v>36.004475323699502</v>
      </c>
      <c r="D138" s="1">
        <v>15.875</v>
      </c>
      <c r="E138" s="1">
        <v>35.424050000000001</v>
      </c>
    </row>
    <row r="139" spans="1:5" x14ac:dyDescent="0.25">
      <c r="A139" s="1">
        <v>16</v>
      </c>
      <c r="B139" s="1">
        <v>35.356065365853297</v>
      </c>
      <c r="C139" s="1">
        <v>36.005601989115199</v>
      </c>
      <c r="D139" s="1">
        <v>16</v>
      </c>
      <c r="E139" s="1">
        <v>35.423279999999998</v>
      </c>
    </row>
    <row r="140" spans="1:5" x14ac:dyDescent="0.25">
      <c r="A140" s="1">
        <v>16.125</v>
      </c>
      <c r="B140" s="1">
        <v>35.349253170731401</v>
      </c>
      <c r="C140" s="1">
        <v>36.010183524112399</v>
      </c>
      <c r="D140" s="1">
        <v>16.125</v>
      </c>
      <c r="E140" s="1">
        <v>35.422510000000003</v>
      </c>
    </row>
    <row r="141" spans="1:5" x14ac:dyDescent="0.25">
      <c r="A141" s="1">
        <v>16.25</v>
      </c>
      <c r="B141" s="1">
        <v>35.340383414633799</v>
      </c>
      <c r="C141" s="1">
        <v>35.994171326701903</v>
      </c>
      <c r="D141" s="1">
        <v>16.25</v>
      </c>
      <c r="E141" s="1">
        <v>35.421750000000003</v>
      </c>
    </row>
    <row r="142" spans="1:5" x14ac:dyDescent="0.25">
      <c r="A142" s="1">
        <v>16.375</v>
      </c>
      <c r="B142" s="1">
        <v>35.327852682926498</v>
      </c>
      <c r="C142" s="1">
        <v>35.989568399323304</v>
      </c>
      <c r="D142" s="1">
        <v>16.375</v>
      </c>
      <c r="E142" s="1">
        <v>35.420990000000003</v>
      </c>
    </row>
    <row r="143" spans="1:5" x14ac:dyDescent="0.25">
      <c r="A143" s="1">
        <v>16.5</v>
      </c>
      <c r="B143" s="1">
        <v>35.320067317072798</v>
      </c>
      <c r="C143" s="1">
        <v>35.981132670293498</v>
      </c>
      <c r="D143" s="1">
        <v>16.5</v>
      </c>
      <c r="E143" s="1">
        <v>35.420229999999997</v>
      </c>
    </row>
    <row r="144" spans="1:5" x14ac:dyDescent="0.25">
      <c r="A144" s="1">
        <v>16.625</v>
      </c>
      <c r="B144" s="1">
        <v>35.325646829268003</v>
      </c>
      <c r="C144" s="1">
        <v>35.970504222179301</v>
      </c>
      <c r="D144" s="1">
        <v>16.625</v>
      </c>
      <c r="E144" s="1">
        <v>35.419469999999997</v>
      </c>
    </row>
    <row r="145" spans="1:5" x14ac:dyDescent="0.25">
      <c r="A145" s="1">
        <v>16.75</v>
      </c>
      <c r="B145" s="1">
        <v>35.326647804877801</v>
      </c>
      <c r="C145" s="1">
        <v>35.961123662974899</v>
      </c>
      <c r="D145" s="1">
        <v>16.75</v>
      </c>
      <c r="E145" s="1">
        <v>35.41872</v>
      </c>
    </row>
    <row r="146" spans="1:5" x14ac:dyDescent="0.25">
      <c r="A146" s="1">
        <v>16.875</v>
      </c>
      <c r="B146" s="1">
        <v>35.341402926828998</v>
      </c>
      <c r="C146" s="1">
        <v>35.960150309625298</v>
      </c>
      <c r="D146" s="1">
        <v>16.875</v>
      </c>
      <c r="E146" s="1">
        <v>35.41798</v>
      </c>
    </row>
    <row r="147" spans="1:5" x14ac:dyDescent="0.25">
      <c r="A147" s="1">
        <v>17</v>
      </c>
      <c r="B147" s="1">
        <v>35.334813170731401</v>
      </c>
      <c r="C147" s="1">
        <v>35.965591105271798</v>
      </c>
      <c r="D147" s="1">
        <v>17</v>
      </c>
      <c r="E147" s="1">
        <v>35.41724</v>
      </c>
    </row>
    <row r="148" spans="1:5" x14ac:dyDescent="0.25">
      <c r="A148" s="1">
        <v>17.125</v>
      </c>
      <c r="B148" s="1">
        <v>35.296090243902199</v>
      </c>
      <c r="C148" s="1">
        <v>35.9625961718884</v>
      </c>
      <c r="D148" s="1">
        <v>17.125</v>
      </c>
      <c r="E148" s="1">
        <v>35.416499999999999</v>
      </c>
    </row>
    <row r="149" spans="1:5" x14ac:dyDescent="0.25">
      <c r="A149" s="1">
        <v>17.25</v>
      </c>
      <c r="B149" s="1">
        <v>35.294737073170502</v>
      </c>
      <c r="C149" s="1">
        <v>35.958995121034597</v>
      </c>
      <c r="D149" s="1">
        <v>17.25</v>
      </c>
      <c r="E149" s="1">
        <v>35.415759999999999</v>
      </c>
    </row>
    <row r="150" spans="1:5" x14ac:dyDescent="0.25">
      <c r="A150" s="1">
        <v>17.375</v>
      </c>
      <c r="B150" s="1">
        <v>35.292447804877803</v>
      </c>
      <c r="C150" s="1">
        <v>35.938658097202598</v>
      </c>
      <c r="D150" s="1">
        <v>17.375</v>
      </c>
      <c r="E150" s="1">
        <v>35.415019999999998</v>
      </c>
    </row>
    <row r="151" spans="1:5" x14ac:dyDescent="0.25">
      <c r="A151" s="1">
        <v>17.5</v>
      </c>
      <c r="B151" s="1">
        <v>35.289129756097402</v>
      </c>
      <c r="C151" s="1">
        <v>35.911179583410103</v>
      </c>
      <c r="D151" s="1">
        <v>17.5</v>
      </c>
      <c r="E151" s="1">
        <v>35.414290000000001</v>
      </c>
    </row>
    <row r="152" spans="1:5" x14ac:dyDescent="0.25">
      <c r="A152" s="1">
        <v>17.625</v>
      </c>
      <c r="B152" s="1">
        <v>35.280343414633897</v>
      </c>
      <c r="C152" s="1">
        <v>35.896796772376</v>
      </c>
      <c r="D152" s="1">
        <v>17.625</v>
      </c>
      <c r="E152" s="1">
        <v>35.413559999999997</v>
      </c>
    </row>
    <row r="153" spans="1:5" x14ac:dyDescent="0.25">
      <c r="A153" s="1">
        <v>17.75</v>
      </c>
      <c r="B153" s="1">
        <v>35.272409756097296</v>
      </c>
      <c r="C153" s="1">
        <v>35.8688476261947</v>
      </c>
      <c r="D153" s="1">
        <v>17.75</v>
      </c>
      <c r="E153" s="1">
        <v>35.412840000000003</v>
      </c>
    </row>
    <row r="154" spans="1:5" x14ac:dyDescent="0.25">
      <c r="A154" s="1">
        <v>17.875</v>
      </c>
      <c r="B154" s="1">
        <v>35.270899024389998</v>
      </c>
      <c r="C154" s="1">
        <v>35.863513792454803</v>
      </c>
      <c r="D154" s="1">
        <v>17.875</v>
      </c>
      <c r="E154" s="1">
        <v>35.412109999999998</v>
      </c>
    </row>
    <row r="155" spans="1:5" x14ac:dyDescent="0.25">
      <c r="A155" s="1">
        <v>18</v>
      </c>
      <c r="B155" s="1">
        <v>35.263484390243804</v>
      </c>
      <c r="C155" s="1">
        <v>35.781805592041401</v>
      </c>
      <c r="D155" s="1">
        <v>18</v>
      </c>
      <c r="E155" s="1">
        <v>35.411389999999997</v>
      </c>
    </row>
    <row r="156" spans="1:5" x14ac:dyDescent="0.25">
      <c r="A156" s="1">
        <v>18.125</v>
      </c>
      <c r="B156" s="1">
        <v>35.253419024390098</v>
      </c>
      <c r="C156" s="1">
        <v>35.658499906171897</v>
      </c>
      <c r="D156" s="1">
        <v>18.125</v>
      </c>
      <c r="E156" s="1">
        <v>35.410670000000003</v>
      </c>
    </row>
    <row r="157" spans="1:5" x14ac:dyDescent="0.25">
      <c r="A157" s="1">
        <v>18.25</v>
      </c>
      <c r="B157" s="1">
        <v>35.227356585365797</v>
      </c>
      <c r="C157" s="1">
        <v>35.645728654529997</v>
      </c>
      <c r="D157" s="1">
        <v>18.25</v>
      </c>
      <c r="E157" s="1">
        <v>35.409959999999998</v>
      </c>
    </row>
    <row r="158" spans="1:5" x14ac:dyDescent="0.25">
      <c r="A158" s="1">
        <v>18.375</v>
      </c>
      <c r="B158" s="1">
        <v>35.227671707317</v>
      </c>
      <c r="C158" s="1">
        <v>35.640241508724102</v>
      </c>
      <c r="D158" s="1">
        <v>18.375</v>
      </c>
      <c r="E158" s="1">
        <v>35.409239999999997</v>
      </c>
    </row>
    <row r="159" spans="1:5" x14ac:dyDescent="0.25">
      <c r="A159" s="1">
        <v>18.5</v>
      </c>
      <c r="B159" s="1">
        <v>35.238358048780299</v>
      </c>
      <c r="C159" s="1">
        <v>35.645461249763599</v>
      </c>
      <c r="D159" s="1">
        <v>18.5</v>
      </c>
      <c r="E159" s="1">
        <v>35.408529999999999</v>
      </c>
    </row>
    <row r="160" spans="1:5" x14ac:dyDescent="0.25">
      <c r="A160" s="1">
        <v>18.625</v>
      </c>
      <c r="B160" s="1">
        <v>35.234437560975501</v>
      </c>
      <c r="C160" s="1">
        <v>35.655041471193499</v>
      </c>
      <c r="D160" s="1">
        <v>18.625</v>
      </c>
      <c r="E160" s="1">
        <v>35.407820000000001</v>
      </c>
    </row>
    <row r="161" spans="1:5" x14ac:dyDescent="0.25">
      <c r="A161" s="1">
        <v>18.75</v>
      </c>
      <c r="B161" s="1">
        <v>35.241574146341399</v>
      </c>
      <c r="C161" s="1">
        <v>35.670265715892398</v>
      </c>
      <c r="D161" s="1">
        <v>18.75</v>
      </c>
      <c r="E161" s="1">
        <v>35.407119999999999</v>
      </c>
    </row>
    <row r="162" spans="1:5" x14ac:dyDescent="0.25">
      <c r="A162" s="1">
        <v>18.875</v>
      </c>
      <c r="B162" s="1">
        <v>35.239942926829201</v>
      </c>
      <c r="C162" s="1">
        <v>35.6687860761851</v>
      </c>
      <c r="D162" s="1">
        <v>18.875</v>
      </c>
      <c r="E162" s="1">
        <v>35.406419999999997</v>
      </c>
    </row>
    <row r="163" spans="1:5" x14ac:dyDescent="0.25">
      <c r="A163" s="1">
        <v>19</v>
      </c>
      <c r="B163" s="1">
        <v>35.2384043902439</v>
      </c>
      <c r="C163" s="1">
        <v>35.6830262713436</v>
      </c>
      <c r="D163" s="1">
        <v>19</v>
      </c>
      <c r="E163" s="1">
        <v>35.405720000000002</v>
      </c>
    </row>
    <row r="164" spans="1:5" x14ac:dyDescent="0.25">
      <c r="A164" s="1">
        <v>19.125</v>
      </c>
      <c r="B164" s="1">
        <v>35.239006829268298</v>
      </c>
      <c r="C164" s="1">
        <v>35.685179771062202</v>
      </c>
      <c r="D164" s="1">
        <v>19.125</v>
      </c>
      <c r="E164" s="1">
        <v>35.405029999999996</v>
      </c>
    </row>
    <row r="165" spans="1:5" x14ac:dyDescent="0.25">
      <c r="A165" s="1">
        <v>19.25</v>
      </c>
      <c r="B165" s="1">
        <v>35.239618536585397</v>
      </c>
      <c r="C165" s="1">
        <v>35.695006004877101</v>
      </c>
      <c r="D165" s="1">
        <v>19.25</v>
      </c>
      <c r="E165" s="1">
        <v>35.404339999999998</v>
      </c>
    </row>
    <row r="166" spans="1:5" x14ac:dyDescent="0.25">
      <c r="A166" s="1">
        <v>19.375</v>
      </c>
      <c r="B166" s="1">
        <v>35.235132682926803</v>
      </c>
      <c r="C166" s="1">
        <v>35.718997560516001</v>
      </c>
      <c r="D166" s="1">
        <v>19.375</v>
      </c>
      <c r="E166" s="1">
        <v>35.403649999999999</v>
      </c>
    </row>
    <row r="167" spans="1:5" x14ac:dyDescent="0.25">
      <c r="A167" s="1">
        <v>19.5</v>
      </c>
      <c r="B167" s="1">
        <v>35.232936097561002</v>
      </c>
      <c r="C167" s="1">
        <v>35.720434415460602</v>
      </c>
      <c r="D167" s="1">
        <v>19.5</v>
      </c>
      <c r="E167" s="1">
        <v>35.40296</v>
      </c>
    </row>
    <row r="168" spans="1:5" x14ac:dyDescent="0.25">
      <c r="A168" s="1">
        <v>19.625</v>
      </c>
      <c r="B168" s="1">
        <v>35.230785853658602</v>
      </c>
      <c r="C168" s="1">
        <v>35.725158566333199</v>
      </c>
      <c r="D168" s="1">
        <v>19.625</v>
      </c>
      <c r="E168" s="1">
        <v>35.402279999999998</v>
      </c>
    </row>
    <row r="169" spans="1:5" x14ac:dyDescent="0.25">
      <c r="A169" s="1">
        <v>19.75</v>
      </c>
      <c r="B169" s="1">
        <v>35.228626341463503</v>
      </c>
      <c r="C169" s="1">
        <v>35.727133796207397</v>
      </c>
      <c r="D169" s="1">
        <v>19.75</v>
      </c>
      <c r="E169" s="1">
        <v>35.401600000000002</v>
      </c>
    </row>
    <row r="170" spans="1:5" x14ac:dyDescent="0.25">
      <c r="A170" s="1">
        <v>19.875</v>
      </c>
      <c r="B170" s="1">
        <v>35.224131219512302</v>
      </c>
      <c r="C170" s="1">
        <v>35.7235862263069</v>
      </c>
      <c r="D170" s="1">
        <v>19.875</v>
      </c>
      <c r="E170" s="1">
        <v>35.400919999999999</v>
      </c>
    </row>
    <row r="171" spans="1:5" x14ac:dyDescent="0.25">
      <c r="A171" s="1">
        <v>20</v>
      </c>
      <c r="B171" s="1">
        <v>35.218153170731803</v>
      </c>
      <c r="C171" s="1">
        <v>35.719550197033101</v>
      </c>
      <c r="D171" s="1">
        <v>20</v>
      </c>
      <c r="E171" s="1">
        <v>35.40025</v>
      </c>
    </row>
    <row r="172" spans="1:5" x14ac:dyDescent="0.25">
      <c r="A172" s="1">
        <v>20.125</v>
      </c>
      <c r="B172" s="1">
        <v>35.2150482926831</v>
      </c>
      <c r="C172" s="1">
        <v>35.658603302682003</v>
      </c>
      <c r="D172" s="1">
        <v>20.125</v>
      </c>
      <c r="E172" s="1">
        <v>35.39958</v>
      </c>
    </row>
    <row r="173" spans="1:5" x14ac:dyDescent="0.25">
      <c r="A173" s="1">
        <v>20.25</v>
      </c>
      <c r="B173" s="1">
        <v>35.210590243902601</v>
      </c>
      <c r="C173" s="1">
        <v>35.609703884404901</v>
      </c>
      <c r="D173" s="1">
        <v>20.25</v>
      </c>
      <c r="E173" s="1">
        <v>35.398910000000001</v>
      </c>
    </row>
    <row r="174" spans="1:5" x14ac:dyDescent="0.25">
      <c r="A174" s="1">
        <v>20.375</v>
      </c>
      <c r="B174" s="1">
        <v>35.205409268292897</v>
      </c>
      <c r="C174" s="1">
        <v>35.582696003001303</v>
      </c>
      <c r="D174" s="1">
        <v>20.375</v>
      </c>
      <c r="E174" s="1">
        <v>35.398240000000001</v>
      </c>
    </row>
    <row r="175" spans="1:5" x14ac:dyDescent="0.25">
      <c r="A175" s="1">
        <v>20.5</v>
      </c>
      <c r="B175" s="1">
        <v>35.207086829268498</v>
      </c>
      <c r="C175" s="1">
        <v>35.528195346217402</v>
      </c>
      <c r="D175" s="1">
        <v>20.5</v>
      </c>
      <c r="E175" s="1">
        <v>35.397570000000002</v>
      </c>
    </row>
    <row r="176" spans="1:5" x14ac:dyDescent="0.25">
      <c r="A176" s="1">
        <v>20.625</v>
      </c>
      <c r="B176" s="1">
        <v>35.213454146341597</v>
      </c>
      <c r="C176" s="1">
        <v>35.520854194031202</v>
      </c>
      <c r="D176" s="1">
        <v>20.625</v>
      </c>
      <c r="E176" s="1">
        <v>35.396909999999998</v>
      </c>
    </row>
    <row r="177" spans="1:5" x14ac:dyDescent="0.25">
      <c r="A177" s="1">
        <v>20.75</v>
      </c>
      <c r="B177" s="1">
        <v>35.2117209756099</v>
      </c>
      <c r="C177" s="1">
        <v>35.512422030398298</v>
      </c>
      <c r="D177" s="1">
        <v>20.75</v>
      </c>
      <c r="E177" s="1">
        <v>35.396250000000002</v>
      </c>
    </row>
    <row r="178" spans="1:5" x14ac:dyDescent="0.25">
      <c r="A178" s="1">
        <v>20.875</v>
      </c>
      <c r="B178" s="1">
        <v>35.210636585365997</v>
      </c>
      <c r="C178" s="1">
        <v>35.503683242633201</v>
      </c>
      <c r="D178" s="1">
        <v>20.875</v>
      </c>
      <c r="E178" s="1">
        <v>35.395600000000002</v>
      </c>
    </row>
    <row r="179" spans="1:5" x14ac:dyDescent="0.25">
      <c r="A179" s="1">
        <v>21</v>
      </c>
      <c r="B179" s="1">
        <v>35.215224390244003</v>
      </c>
      <c r="C179" s="1">
        <v>35.503198348656902</v>
      </c>
      <c r="D179" s="1">
        <v>21</v>
      </c>
      <c r="E179" s="1">
        <v>35.394939999999998</v>
      </c>
    </row>
    <row r="180" spans="1:5" x14ac:dyDescent="0.25">
      <c r="A180" s="1">
        <v>21.125</v>
      </c>
      <c r="B180" s="1">
        <v>35.212805365853797</v>
      </c>
      <c r="C180" s="1">
        <v>35.502153687369599</v>
      </c>
      <c r="D180" s="1">
        <v>21.125</v>
      </c>
      <c r="E180" s="1">
        <v>35.394289999999998</v>
      </c>
    </row>
    <row r="181" spans="1:5" x14ac:dyDescent="0.25">
      <c r="A181" s="1">
        <v>21.25</v>
      </c>
      <c r="B181" s="1">
        <v>35.208032195122101</v>
      </c>
      <c r="C181" s="1">
        <v>35.490291611933401</v>
      </c>
      <c r="D181" s="1">
        <v>21.25</v>
      </c>
      <c r="E181" s="1">
        <v>35.393639999999998</v>
      </c>
    </row>
    <row r="182" spans="1:5" x14ac:dyDescent="0.25">
      <c r="A182" s="1">
        <v>21.375</v>
      </c>
      <c r="B182" s="1">
        <v>35.216809268292899</v>
      </c>
      <c r="C182" s="1">
        <v>35.487934884592399</v>
      </c>
      <c r="D182" s="1">
        <v>21.375</v>
      </c>
      <c r="E182" s="1">
        <v>35.393000000000001</v>
      </c>
    </row>
    <row r="183" spans="1:5" x14ac:dyDescent="0.25">
      <c r="A183" s="1">
        <v>21.5</v>
      </c>
      <c r="B183" s="1">
        <v>35.214937073170901</v>
      </c>
      <c r="C183" s="1">
        <v>35.485795646461398</v>
      </c>
      <c r="D183" s="1">
        <v>21.5</v>
      </c>
      <c r="E183" s="1">
        <v>35.392359999999996</v>
      </c>
    </row>
    <row r="184" spans="1:5" x14ac:dyDescent="0.25">
      <c r="A184" s="1">
        <v>21.625</v>
      </c>
      <c r="B184" s="1">
        <v>35.212582926829498</v>
      </c>
      <c r="C184" s="1">
        <v>35.483916682303096</v>
      </c>
      <c r="D184" s="1">
        <v>21.625</v>
      </c>
      <c r="E184" s="1">
        <v>35.391719999999999</v>
      </c>
    </row>
    <row r="185" spans="1:5" x14ac:dyDescent="0.25">
      <c r="A185" s="1">
        <v>21.75</v>
      </c>
      <c r="B185" s="1">
        <v>35.208291707317301</v>
      </c>
      <c r="C185" s="1">
        <v>35.476882154249097</v>
      </c>
      <c r="D185" s="1">
        <v>21.75</v>
      </c>
      <c r="E185" s="1">
        <v>35.391080000000002</v>
      </c>
    </row>
    <row r="186" spans="1:5" x14ac:dyDescent="0.25">
      <c r="A186" s="1">
        <v>21.875</v>
      </c>
      <c r="B186" s="1">
        <v>35.202508292683099</v>
      </c>
      <c r="C186" s="1">
        <v>35.473206230060804</v>
      </c>
      <c r="D186" s="1">
        <v>21.875</v>
      </c>
      <c r="E186" s="1">
        <v>35.390450000000001</v>
      </c>
    </row>
    <row r="187" spans="1:5" x14ac:dyDescent="0.25">
      <c r="A187" s="1">
        <v>22</v>
      </c>
      <c r="B187" s="1">
        <v>35.190885853658799</v>
      </c>
      <c r="C187" s="1">
        <v>35.475484518670299</v>
      </c>
      <c r="D187" s="1">
        <v>22</v>
      </c>
      <c r="E187" s="1">
        <v>35.389809999999997</v>
      </c>
    </row>
    <row r="188" spans="1:5" x14ac:dyDescent="0.25">
      <c r="A188" s="1">
        <v>22.125</v>
      </c>
      <c r="B188" s="1">
        <v>35.1921834146344</v>
      </c>
      <c r="C188" s="1">
        <v>35.485111090259601</v>
      </c>
      <c r="D188" s="1">
        <v>22.125</v>
      </c>
      <c r="E188" s="1">
        <v>35.389180000000003</v>
      </c>
    </row>
    <row r="189" spans="1:5" x14ac:dyDescent="0.25">
      <c r="A189" s="1">
        <v>22.25</v>
      </c>
      <c r="B189" s="1">
        <v>35.192813658536799</v>
      </c>
      <c r="C189" s="1">
        <v>35.524127228371697</v>
      </c>
      <c r="D189" s="1">
        <v>22.25</v>
      </c>
      <c r="E189" s="1">
        <v>35.388550000000002</v>
      </c>
    </row>
    <row r="190" spans="1:5" x14ac:dyDescent="0.25">
      <c r="A190" s="1">
        <v>22.375</v>
      </c>
      <c r="B190" s="1">
        <v>35.195714634146498</v>
      </c>
      <c r="C190" s="1">
        <v>35.538969975603699</v>
      </c>
      <c r="D190" s="1">
        <v>22.375</v>
      </c>
      <c r="E190" s="1">
        <v>35.387920000000001</v>
      </c>
    </row>
    <row r="191" spans="1:5" x14ac:dyDescent="0.25">
      <c r="A191" s="1">
        <v>22.5</v>
      </c>
      <c r="B191" s="1">
        <v>35.1916736585368</v>
      </c>
      <c r="C191" s="1">
        <v>35.539893413396896</v>
      </c>
      <c r="D191" s="1">
        <v>22.5</v>
      </c>
      <c r="E191" s="1">
        <v>35.387300000000003</v>
      </c>
    </row>
    <row r="192" spans="1:5" x14ac:dyDescent="0.25">
      <c r="A192" s="1">
        <v>22.625</v>
      </c>
      <c r="B192" s="1">
        <v>35.192100000000202</v>
      </c>
      <c r="C192" s="1">
        <v>35.536021392379901</v>
      </c>
      <c r="D192" s="1">
        <v>22.625</v>
      </c>
      <c r="E192" s="1">
        <v>35.386679999999998</v>
      </c>
    </row>
    <row r="193" spans="1:5" x14ac:dyDescent="0.25">
      <c r="A193" s="1">
        <v>22.75</v>
      </c>
      <c r="B193" s="1">
        <v>35.193990731707501</v>
      </c>
      <c r="C193" s="1">
        <v>35.523770688683101</v>
      </c>
      <c r="D193" s="1">
        <v>22.75</v>
      </c>
      <c r="E193" s="1">
        <v>35.386060000000001</v>
      </c>
    </row>
    <row r="194" spans="1:5" x14ac:dyDescent="0.25">
      <c r="A194" s="1">
        <v>22.875</v>
      </c>
      <c r="B194" s="1">
        <v>35.191720000000203</v>
      </c>
      <c r="C194" s="1">
        <v>35.511184837679203</v>
      </c>
      <c r="D194" s="1">
        <v>22.875</v>
      </c>
      <c r="E194" s="1">
        <v>35.385440000000003</v>
      </c>
    </row>
    <row r="195" spans="1:5" x14ac:dyDescent="0.25">
      <c r="A195" s="1">
        <v>23</v>
      </c>
      <c r="B195" s="1">
        <v>35.188290731707497</v>
      </c>
      <c r="C195" s="1">
        <v>35.481053668604197</v>
      </c>
      <c r="D195" s="1">
        <v>23</v>
      </c>
      <c r="E195" s="1">
        <v>35.384830000000001</v>
      </c>
    </row>
    <row r="196" spans="1:5" x14ac:dyDescent="0.25">
      <c r="A196" s="1">
        <v>23.125</v>
      </c>
      <c r="B196" s="1">
        <v>35.186631707317297</v>
      </c>
      <c r="C196" s="1">
        <v>35.467512291235003</v>
      </c>
      <c r="D196" s="1">
        <v>23.125</v>
      </c>
      <c r="E196" s="1">
        <v>35.384210000000003</v>
      </c>
    </row>
    <row r="197" spans="1:5" x14ac:dyDescent="0.25">
      <c r="A197" s="1">
        <v>23.25</v>
      </c>
      <c r="B197" s="1">
        <v>35.187438048780699</v>
      </c>
      <c r="C197" s="1">
        <v>35.440483017450198</v>
      </c>
      <c r="D197" s="1">
        <v>23.25</v>
      </c>
      <c r="E197" s="1">
        <v>35.383600000000001</v>
      </c>
    </row>
    <row r="198" spans="1:5" x14ac:dyDescent="0.25">
      <c r="A198" s="1">
        <v>23.375</v>
      </c>
      <c r="B198" s="1">
        <v>35.185704878049002</v>
      </c>
      <c r="C198" s="1">
        <v>35.416320322761003</v>
      </c>
      <c r="D198" s="1">
        <v>23.375</v>
      </c>
      <c r="E198" s="1">
        <v>35.383000000000003</v>
      </c>
    </row>
    <row r="199" spans="1:5" x14ac:dyDescent="0.25">
      <c r="A199" s="1">
        <v>23.5</v>
      </c>
      <c r="B199" s="1">
        <v>35.174925853658898</v>
      </c>
      <c r="C199" s="1">
        <v>35.374598048412999</v>
      </c>
      <c r="D199" s="1">
        <v>23.5</v>
      </c>
      <c r="E199" s="1">
        <v>35.382390000000001</v>
      </c>
    </row>
    <row r="200" spans="1:5" x14ac:dyDescent="0.25">
      <c r="A200" s="1">
        <v>23.625</v>
      </c>
      <c r="B200" s="1">
        <v>35.172006341463799</v>
      </c>
      <c r="C200" s="1">
        <v>35.310035841619602</v>
      </c>
      <c r="D200" s="1">
        <v>23.625</v>
      </c>
      <c r="E200" s="1">
        <v>35.381779999999999</v>
      </c>
    </row>
    <row r="201" spans="1:5" x14ac:dyDescent="0.25">
      <c r="A201" s="1">
        <v>23.75</v>
      </c>
      <c r="B201" s="1">
        <v>35.168095121951602</v>
      </c>
      <c r="C201" s="1">
        <v>35.295567461060401</v>
      </c>
      <c r="D201" s="1">
        <v>23.75</v>
      </c>
      <c r="E201" s="1">
        <v>35.381180000000001</v>
      </c>
    </row>
    <row r="202" spans="1:5" x14ac:dyDescent="0.25">
      <c r="A202" s="1">
        <v>23.875</v>
      </c>
      <c r="B202" s="1">
        <v>35.1581039024395</v>
      </c>
      <c r="C202" s="1">
        <v>35.297507036965897</v>
      </c>
      <c r="D202" s="1">
        <v>23.875</v>
      </c>
      <c r="E202" s="1">
        <v>35.380580000000002</v>
      </c>
    </row>
    <row r="203" spans="1:5" x14ac:dyDescent="0.25">
      <c r="A203" s="1">
        <v>24</v>
      </c>
      <c r="B203" s="1">
        <v>35.156954634146899</v>
      </c>
      <c r="C203" s="1">
        <v>35.301122349407301</v>
      </c>
      <c r="D203" s="1">
        <v>24</v>
      </c>
      <c r="E203" s="1">
        <v>35.37997</v>
      </c>
    </row>
    <row r="204" spans="1:5" x14ac:dyDescent="0.25">
      <c r="A204" s="1">
        <v>24.125</v>
      </c>
      <c r="B204" s="1">
        <v>35.153840487805397</v>
      </c>
      <c r="C204" s="1">
        <v>35.302380934507603</v>
      </c>
      <c r="D204" s="1">
        <v>24.125</v>
      </c>
      <c r="E204" s="1">
        <v>35.379379999999998</v>
      </c>
    </row>
    <row r="205" spans="1:5" x14ac:dyDescent="0.25">
      <c r="A205" s="1">
        <v>24.25</v>
      </c>
      <c r="B205" s="1">
        <v>35.157065853659098</v>
      </c>
      <c r="C205" s="1">
        <v>35.331845374365201</v>
      </c>
      <c r="D205" s="1">
        <v>24.25</v>
      </c>
      <c r="E205" s="1">
        <v>35.378779999999999</v>
      </c>
    </row>
    <row r="206" spans="1:5" x14ac:dyDescent="0.25">
      <c r="A206" s="1">
        <v>24.375</v>
      </c>
      <c r="B206" s="1">
        <v>35.156880487805402</v>
      </c>
      <c r="C206" s="1">
        <v>35.329588478136998</v>
      </c>
      <c r="D206" s="1">
        <v>24.375</v>
      </c>
      <c r="E206" s="1">
        <v>35.37818</v>
      </c>
    </row>
    <row r="207" spans="1:5" x14ac:dyDescent="0.25">
      <c r="A207" s="1">
        <v>24.5</v>
      </c>
      <c r="B207" s="1">
        <v>35.1507078048786</v>
      </c>
      <c r="C207" s="1">
        <v>35.329010883841597</v>
      </c>
      <c r="D207" s="1">
        <v>24.5</v>
      </c>
      <c r="E207" s="1">
        <v>35.377589999999998</v>
      </c>
    </row>
    <row r="208" spans="1:5" x14ac:dyDescent="0.25">
      <c r="A208" s="1">
        <v>24.625</v>
      </c>
      <c r="B208" s="1">
        <v>35.146073658537198</v>
      </c>
      <c r="C208" s="1">
        <v>35.332551322948497</v>
      </c>
      <c r="D208" s="1">
        <v>24.625</v>
      </c>
      <c r="E208" s="1">
        <v>35.377000000000002</v>
      </c>
    </row>
    <row r="209" spans="1:5" x14ac:dyDescent="0.25">
      <c r="A209" s="1">
        <v>24.75</v>
      </c>
      <c r="B209" s="1">
        <v>35.143126341464097</v>
      </c>
      <c r="C209" s="1">
        <v>35.332847250889898</v>
      </c>
      <c r="D209" s="1">
        <v>24.75</v>
      </c>
      <c r="E209" s="1">
        <v>35.37641</v>
      </c>
    </row>
    <row r="210" spans="1:5" x14ac:dyDescent="0.25">
      <c r="A210" s="1">
        <v>24.875</v>
      </c>
      <c r="B210" s="1">
        <v>35.137213170732302</v>
      </c>
      <c r="C210" s="1">
        <v>35.3364019515843</v>
      </c>
      <c r="D210" s="1">
        <v>24.875</v>
      </c>
      <c r="E210" s="1">
        <v>35.375819999999997</v>
      </c>
    </row>
    <row r="211" spans="1:5" x14ac:dyDescent="0.25">
      <c r="A211" s="1">
        <v>25</v>
      </c>
      <c r="B211" s="1">
        <v>35.135211219512897</v>
      </c>
      <c r="C211" s="1">
        <v>35.3314246575328</v>
      </c>
      <c r="D211" s="1">
        <v>25</v>
      </c>
      <c r="E211" s="1">
        <v>35.375230000000002</v>
      </c>
    </row>
    <row r="212" spans="1:5" x14ac:dyDescent="0.25">
      <c r="A212" s="1">
        <v>25.125</v>
      </c>
      <c r="B212" s="1">
        <v>35.134330731707998</v>
      </c>
      <c r="C212" s="1">
        <v>35.332323137547903</v>
      </c>
      <c r="D212" s="1">
        <v>25.125</v>
      </c>
      <c r="E212" s="1">
        <v>35.374650000000003</v>
      </c>
    </row>
    <row r="213" spans="1:5" x14ac:dyDescent="0.25">
      <c r="A213" s="1">
        <v>25.25</v>
      </c>
      <c r="B213" s="1">
        <v>35.131207317073901</v>
      </c>
      <c r="C213" s="1">
        <v>35.333670857570397</v>
      </c>
      <c r="D213" s="1">
        <v>25.25</v>
      </c>
      <c r="E213" s="1">
        <v>35.374070000000003</v>
      </c>
    </row>
    <row r="214" spans="1:5" x14ac:dyDescent="0.25">
      <c r="A214" s="1">
        <v>25.375</v>
      </c>
      <c r="B214" s="1">
        <v>35.128806829269003</v>
      </c>
      <c r="C214" s="1">
        <v>35.332519234376498</v>
      </c>
      <c r="D214" s="1">
        <v>25.375</v>
      </c>
      <c r="E214" s="1">
        <v>35.373489999999997</v>
      </c>
    </row>
    <row r="215" spans="1:5" x14ac:dyDescent="0.25">
      <c r="A215" s="1">
        <v>25.5</v>
      </c>
      <c r="B215" s="1">
        <v>35.1242839024397</v>
      </c>
      <c r="C215" s="1">
        <v>35.334540814410303</v>
      </c>
      <c r="D215" s="1">
        <v>25.5</v>
      </c>
      <c r="E215" s="1">
        <v>35.372909999999997</v>
      </c>
    </row>
    <row r="216" spans="1:5" x14ac:dyDescent="0.25">
      <c r="A216" s="1">
        <v>25.625</v>
      </c>
      <c r="B216" s="1">
        <v>35.1200760975617</v>
      </c>
      <c r="C216" s="1">
        <v>35.342338337397699</v>
      </c>
      <c r="D216" s="1">
        <v>25.625</v>
      </c>
      <c r="E216" s="1">
        <v>35.372329999999998</v>
      </c>
    </row>
    <row r="217" spans="1:5" x14ac:dyDescent="0.25">
      <c r="A217" s="1">
        <v>25.75</v>
      </c>
      <c r="B217" s="1">
        <v>35.117073170732397</v>
      </c>
      <c r="C217" s="1">
        <v>35.3538545693362</v>
      </c>
      <c r="D217" s="1">
        <v>25.75</v>
      </c>
      <c r="E217" s="1">
        <v>35.371749999999999</v>
      </c>
    </row>
    <row r="218" spans="1:5" x14ac:dyDescent="0.25">
      <c r="A218" s="1">
        <v>25.875</v>
      </c>
      <c r="B218" s="1">
        <v>35.110511219513</v>
      </c>
      <c r="C218" s="1">
        <v>35.339018952897703</v>
      </c>
      <c r="D218" s="1">
        <v>25.875</v>
      </c>
      <c r="E218" s="1">
        <v>35.371169999999999</v>
      </c>
    </row>
    <row r="219" spans="1:5" x14ac:dyDescent="0.25">
      <c r="A219" s="1">
        <v>26</v>
      </c>
      <c r="B219" s="1">
        <v>35.108546341464198</v>
      </c>
      <c r="C219" s="1">
        <v>35.320411146554903</v>
      </c>
      <c r="D219" s="1">
        <v>26</v>
      </c>
      <c r="E219" s="1">
        <v>35.370600000000003</v>
      </c>
    </row>
    <row r="220" spans="1:5" x14ac:dyDescent="0.25">
      <c r="A220" s="1">
        <v>26.125</v>
      </c>
      <c r="B220" s="1">
        <v>35.106220000000803</v>
      </c>
      <c r="C220" s="1">
        <v>35.285816100579801</v>
      </c>
      <c r="D220" s="1">
        <v>26.125</v>
      </c>
      <c r="E220" s="1">
        <v>35.37003</v>
      </c>
    </row>
    <row r="221" spans="1:5" x14ac:dyDescent="0.25">
      <c r="A221" s="1">
        <v>26.25</v>
      </c>
      <c r="B221" s="1">
        <v>35.103773170732502</v>
      </c>
      <c r="C221" s="1">
        <v>35.2349913679842</v>
      </c>
      <c r="D221" s="1">
        <v>26.25</v>
      </c>
      <c r="E221" s="1">
        <v>35.369459999999997</v>
      </c>
    </row>
    <row r="222" spans="1:5" x14ac:dyDescent="0.25">
      <c r="A222" s="1">
        <v>26.375</v>
      </c>
      <c r="B222" s="1">
        <v>35.103393170732502</v>
      </c>
      <c r="C222" s="1">
        <v>35.229896415835498</v>
      </c>
      <c r="D222" s="1">
        <v>26.375</v>
      </c>
      <c r="E222" s="1">
        <v>35.36889</v>
      </c>
    </row>
    <row r="223" spans="1:5" x14ac:dyDescent="0.25">
      <c r="A223" s="1">
        <v>26.5</v>
      </c>
      <c r="B223" s="1">
        <v>35.101947317074</v>
      </c>
      <c r="C223" s="1">
        <v>35.225293488456998</v>
      </c>
      <c r="D223" s="1">
        <v>26.5</v>
      </c>
      <c r="E223" s="1">
        <v>35.368319999999997</v>
      </c>
    </row>
    <row r="224" spans="1:5" x14ac:dyDescent="0.25">
      <c r="A224" s="1">
        <v>26.625</v>
      </c>
      <c r="B224" s="1">
        <v>35.1030965853667</v>
      </c>
      <c r="C224" s="1">
        <v>35.172276036777397</v>
      </c>
      <c r="D224" s="1">
        <v>26.625</v>
      </c>
      <c r="E224" s="1">
        <v>35.367750000000001</v>
      </c>
    </row>
    <row r="225" spans="1:5" x14ac:dyDescent="0.25">
      <c r="A225" s="1">
        <v>26.75</v>
      </c>
      <c r="B225" s="1">
        <v>35.106822439025301</v>
      </c>
      <c r="C225" s="1">
        <v>35.114509476446898</v>
      </c>
      <c r="D225" s="1">
        <v>26.75</v>
      </c>
      <c r="E225" s="1">
        <v>35.367190000000001</v>
      </c>
    </row>
    <row r="226" spans="1:5" x14ac:dyDescent="0.25">
      <c r="A226" s="1">
        <v>26.875</v>
      </c>
      <c r="B226" s="1">
        <v>35.108500000000902</v>
      </c>
      <c r="C226" s="1">
        <v>35.099891349218503</v>
      </c>
      <c r="D226" s="1">
        <v>26.875</v>
      </c>
      <c r="E226" s="1">
        <v>35.366630000000001</v>
      </c>
    </row>
    <row r="227" spans="1:5" x14ac:dyDescent="0.25">
      <c r="A227" s="1">
        <v>27</v>
      </c>
      <c r="B227" s="1">
        <v>35.103884390244801</v>
      </c>
      <c r="C227" s="1">
        <v>35.075596734844197</v>
      </c>
      <c r="D227" s="1">
        <v>27</v>
      </c>
      <c r="E227" s="1">
        <v>35.366070000000001</v>
      </c>
    </row>
    <row r="228" spans="1:5" x14ac:dyDescent="0.25">
      <c r="A228" s="1">
        <v>27.125</v>
      </c>
      <c r="B228" s="1">
        <v>35.101752682927803</v>
      </c>
      <c r="C228" s="1">
        <v>35.0709082379405</v>
      </c>
      <c r="D228" s="1">
        <v>27.125</v>
      </c>
      <c r="E228" s="1">
        <v>35.365519999999997</v>
      </c>
    </row>
    <row r="229" spans="1:5" x14ac:dyDescent="0.25">
      <c r="A229" s="1">
        <v>27.25</v>
      </c>
      <c r="B229" s="1">
        <v>35.101057560976599</v>
      </c>
      <c r="C229" s="1">
        <v>35.070277162691902</v>
      </c>
      <c r="D229" s="1">
        <v>27.25</v>
      </c>
      <c r="E229" s="1">
        <v>35.364960000000004</v>
      </c>
    </row>
    <row r="230" spans="1:5" x14ac:dyDescent="0.25">
      <c r="A230" s="1">
        <v>27.375</v>
      </c>
      <c r="B230" s="1">
        <v>35.099203902440003</v>
      </c>
      <c r="C230" s="1">
        <v>35.0737142052891</v>
      </c>
      <c r="D230" s="1">
        <v>27.375</v>
      </c>
      <c r="E230" s="1">
        <v>35.364409999999999</v>
      </c>
    </row>
    <row r="231" spans="1:5" x14ac:dyDescent="0.25">
      <c r="A231" s="1">
        <v>27.5</v>
      </c>
      <c r="B231" s="1">
        <v>35.104366341464299</v>
      </c>
      <c r="C231" s="1">
        <v>35.137937699378199</v>
      </c>
      <c r="D231" s="1">
        <v>27.5</v>
      </c>
      <c r="E231" s="1">
        <v>35.363849999999999</v>
      </c>
    </row>
    <row r="232" spans="1:5" x14ac:dyDescent="0.25">
      <c r="A232" s="1">
        <v>27.625</v>
      </c>
      <c r="B232" s="1">
        <v>35.103513658537501</v>
      </c>
      <c r="C232" s="1">
        <v>35.14215912929</v>
      </c>
      <c r="D232" s="1">
        <v>27.625</v>
      </c>
      <c r="E232" s="1">
        <v>35.363300000000002</v>
      </c>
    </row>
    <row r="233" spans="1:5" x14ac:dyDescent="0.25">
      <c r="A233" s="1">
        <v>27.75</v>
      </c>
      <c r="B233" s="1">
        <v>35.090417560976498</v>
      </c>
      <c r="C233" s="1">
        <v>35.145175455054698</v>
      </c>
      <c r="D233" s="1">
        <v>27.75</v>
      </c>
      <c r="E233" s="1">
        <v>35.362749999999998</v>
      </c>
    </row>
    <row r="234" spans="1:5" x14ac:dyDescent="0.25">
      <c r="A234" s="1">
        <v>27.875</v>
      </c>
      <c r="B234" s="1">
        <v>35.088999512196096</v>
      </c>
      <c r="C234" s="1">
        <v>35.149051041468702</v>
      </c>
      <c r="D234" s="1">
        <v>27.875</v>
      </c>
      <c r="E234" s="1">
        <v>35.362209999999997</v>
      </c>
    </row>
    <row r="235" spans="1:5" x14ac:dyDescent="0.25">
      <c r="A235" s="1">
        <v>28</v>
      </c>
      <c r="B235" s="1">
        <v>35.090992195122801</v>
      </c>
      <c r="C235" s="1">
        <v>35.164004316004402</v>
      </c>
      <c r="D235" s="1">
        <v>28</v>
      </c>
      <c r="E235" s="1">
        <v>35.361660000000001</v>
      </c>
    </row>
    <row r="236" spans="1:5" x14ac:dyDescent="0.25">
      <c r="A236" s="1">
        <v>28.125</v>
      </c>
      <c r="B236" s="1">
        <v>35.098935121952103</v>
      </c>
      <c r="C236" s="1">
        <v>35.168767686242802</v>
      </c>
      <c r="D236" s="1">
        <v>28.125</v>
      </c>
      <c r="E236" s="1">
        <v>35.36112</v>
      </c>
    </row>
    <row r="237" spans="1:5" x14ac:dyDescent="0.25">
      <c r="A237" s="1">
        <v>28.25</v>
      </c>
      <c r="B237" s="1">
        <v>35.094226829269203</v>
      </c>
      <c r="C237" s="1">
        <v>35.165277162692398</v>
      </c>
      <c r="D237" s="1">
        <v>28.25</v>
      </c>
      <c r="E237" s="1">
        <v>35.360570000000003</v>
      </c>
    </row>
    <row r="238" spans="1:5" x14ac:dyDescent="0.25">
      <c r="A238" s="1">
        <v>28.375</v>
      </c>
      <c r="B238" s="1">
        <v>35.094755121952097</v>
      </c>
      <c r="C238" s="1">
        <v>35.166246950645103</v>
      </c>
      <c r="D238" s="1">
        <v>28.375</v>
      </c>
      <c r="E238" s="1">
        <v>35.360030000000002</v>
      </c>
    </row>
    <row r="239" spans="1:5" x14ac:dyDescent="0.25">
      <c r="A239" s="1">
        <v>28.5</v>
      </c>
      <c r="B239" s="1">
        <v>35.089768780488797</v>
      </c>
      <c r="C239" s="1">
        <v>35.170514730716398</v>
      </c>
      <c r="D239" s="1">
        <v>28.5</v>
      </c>
      <c r="E239" s="1">
        <v>35.359499999999997</v>
      </c>
    </row>
    <row r="240" spans="1:5" x14ac:dyDescent="0.25">
      <c r="A240" s="1">
        <v>28.625</v>
      </c>
      <c r="B240" s="1">
        <v>35.090482439025301</v>
      </c>
      <c r="C240" s="1">
        <v>35.171584349781902</v>
      </c>
      <c r="D240" s="1">
        <v>28.625</v>
      </c>
      <c r="E240" s="1">
        <v>35.358960000000003</v>
      </c>
    </row>
    <row r="241" spans="1:5" x14ac:dyDescent="0.25">
      <c r="A241" s="1">
        <v>28.75</v>
      </c>
      <c r="B241" s="1">
        <v>35.084745365854602</v>
      </c>
      <c r="C241" s="1">
        <v>35.1729498967889</v>
      </c>
      <c r="D241" s="1">
        <v>28.75</v>
      </c>
      <c r="E241" s="1">
        <v>35.358420000000002</v>
      </c>
    </row>
    <row r="242" spans="1:5" x14ac:dyDescent="0.25">
      <c r="A242" s="1">
        <v>28.875</v>
      </c>
      <c r="B242" s="1">
        <v>35.085978048781399</v>
      </c>
      <c r="C242" s="1">
        <v>35.174030212045103</v>
      </c>
      <c r="D242" s="1">
        <v>28.875</v>
      </c>
      <c r="E242" s="1">
        <v>35.357889999999998</v>
      </c>
    </row>
    <row r="243" spans="1:5" x14ac:dyDescent="0.25">
      <c r="A243" s="1">
        <v>29</v>
      </c>
      <c r="B243" s="1">
        <v>35.084699024391199</v>
      </c>
      <c r="C243" s="1">
        <v>35.161223306434103</v>
      </c>
      <c r="D243" s="1">
        <v>29</v>
      </c>
      <c r="E243" s="1">
        <v>35.35736</v>
      </c>
    </row>
    <row r="244" spans="1:5" x14ac:dyDescent="0.25">
      <c r="A244" s="1">
        <v>29.125</v>
      </c>
      <c r="B244" s="1">
        <v>35.083725853659402</v>
      </c>
      <c r="C244" s="1">
        <v>35.157832613996497</v>
      </c>
      <c r="D244" s="1">
        <v>29.125</v>
      </c>
      <c r="E244" s="1">
        <v>35.356819999999999</v>
      </c>
    </row>
    <row r="245" spans="1:5" x14ac:dyDescent="0.25">
      <c r="A245" s="1">
        <v>29.25</v>
      </c>
      <c r="B245" s="1">
        <v>35.089194146342301</v>
      </c>
      <c r="C245" s="1">
        <v>35.156442109211298</v>
      </c>
      <c r="D245" s="1">
        <v>29.25</v>
      </c>
      <c r="E245" s="1">
        <v>35.356299999999997</v>
      </c>
    </row>
    <row r="246" spans="1:5" x14ac:dyDescent="0.25">
      <c r="A246" s="1">
        <v>29.375</v>
      </c>
      <c r="B246" s="1">
        <v>35.089453658537401</v>
      </c>
      <c r="C246" s="1">
        <v>35.151874835801699</v>
      </c>
      <c r="D246" s="1">
        <v>29.375</v>
      </c>
      <c r="E246" s="1">
        <v>35.35577</v>
      </c>
    </row>
    <row r="247" spans="1:5" x14ac:dyDescent="0.25">
      <c r="A247" s="1">
        <v>29.5</v>
      </c>
      <c r="B247" s="1">
        <v>35.092595609756899</v>
      </c>
      <c r="C247" s="1">
        <v>35.157108838428798</v>
      </c>
      <c r="D247" s="1">
        <v>29.5</v>
      </c>
      <c r="E247" s="1">
        <v>35.355240000000002</v>
      </c>
    </row>
    <row r="248" spans="1:5" x14ac:dyDescent="0.25">
      <c r="A248" s="1">
        <v>29.625</v>
      </c>
      <c r="B248" s="1">
        <v>35.093355609756898</v>
      </c>
      <c r="C248" s="1">
        <v>35.115261775189701</v>
      </c>
      <c r="D248" s="1">
        <v>29.625</v>
      </c>
      <c r="E248" s="1">
        <v>35.35472</v>
      </c>
    </row>
    <row r="249" spans="1:5" x14ac:dyDescent="0.25">
      <c r="A249" s="1">
        <v>29.75</v>
      </c>
      <c r="B249" s="1">
        <v>35.092586341464198</v>
      </c>
      <c r="C249" s="1">
        <v>35.009544192154699</v>
      </c>
      <c r="D249" s="1">
        <v>29.75</v>
      </c>
      <c r="E249" s="1">
        <v>35.354199999999999</v>
      </c>
    </row>
    <row r="250" spans="1:5" x14ac:dyDescent="0.25">
      <c r="A250" s="1">
        <v>29.875</v>
      </c>
      <c r="B250" s="1">
        <v>35.094236097561797</v>
      </c>
      <c r="C250" s="1">
        <v>35.028330268341001</v>
      </c>
      <c r="D250" s="1">
        <v>29.875</v>
      </c>
      <c r="E250" s="1">
        <v>35.353679999999997</v>
      </c>
    </row>
    <row r="251" spans="1:5" x14ac:dyDescent="0.25">
      <c r="A251" s="1">
        <v>30</v>
      </c>
      <c r="B251" s="1">
        <v>35.098453170732597</v>
      </c>
      <c r="C251" s="1">
        <v>35.0464924000729</v>
      </c>
      <c r="D251" s="1">
        <v>30</v>
      </c>
      <c r="E251" s="1">
        <v>35.353160000000003</v>
      </c>
    </row>
  </sheetData>
  <mergeCells count="5">
    <mergeCell ref="A1:A2"/>
    <mergeCell ref="B1:C1"/>
    <mergeCell ref="B3:C3"/>
    <mergeCell ref="B4:C4"/>
    <mergeCell ref="D1:D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G7" sqref="G7"/>
    </sheetView>
  </sheetViews>
  <sheetFormatPr defaultRowHeight="15" x14ac:dyDescent="0.25"/>
  <cols>
    <col min="1" max="2" width="30.140625" style="4" customWidth="1"/>
    <col min="3" max="3" width="32.85546875" style="4" customWidth="1"/>
    <col min="4" max="4" width="14" style="4" customWidth="1"/>
    <col min="5" max="5" width="29" customWidth="1"/>
  </cols>
  <sheetData>
    <row r="1" spans="1:5" ht="16.5" customHeight="1" x14ac:dyDescent="0.3">
      <c r="A1" s="85" t="s">
        <v>246</v>
      </c>
      <c r="B1" s="91" t="s">
        <v>258</v>
      </c>
      <c r="C1" s="92"/>
      <c r="D1" s="81"/>
      <c r="E1" s="65"/>
    </row>
    <row r="2" spans="1:5" x14ac:dyDescent="0.25">
      <c r="A2" s="86"/>
      <c r="B2" s="51" t="s">
        <v>247</v>
      </c>
      <c r="C2" s="26" t="s">
        <v>248</v>
      </c>
      <c r="D2" s="89"/>
      <c r="E2" s="61" t="s">
        <v>248</v>
      </c>
    </row>
    <row r="3" spans="1:5" x14ac:dyDescent="0.25">
      <c r="A3" s="27" t="s">
        <v>249</v>
      </c>
      <c r="B3" s="87">
        <v>42</v>
      </c>
      <c r="C3" s="88"/>
      <c r="D3" s="89"/>
      <c r="E3" s="66">
        <v>42</v>
      </c>
    </row>
    <row r="4" spans="1:5" x14ac:dyDescent="0.25">
      <c r="A4" s="27" t="s">
        <v>250</v>
      </c>
      <c r="B4" s="87" t="s">
        <v>251</v>
      </c>
      <c r="C4" s="88"/>
      <c r="D4" s="89"/>
      <c r="E4" s="66" t="s">
        <v>251</v>
      </c>
    </row>
    <row r="5" spans="1:5" ht="31.5" x14ac:dyDescent="0.25">
      <c r="A5" s="28" t="s">
        <v>252</v>
      </c>
      <c r="B5" s="27">
        <v>4</v>
      </c>
      <c r="C5" s="27">
        <v>4</v>
      </c>
      <c r="D5" s="89"/>
      <c r="E5" s="27">
        <v>4</v>
      </c>
    </row>
    <row r="6" spans="1:5" x14ac:dyDescent="0.25">
      <c r="A6" s="28" t="s">
        <v>253</v>
      </c>
      <c r="B6" s="50">
        <v>57.346350000000001</v>
      </c>
      <c r="C6" s="32">
        <v>55.648780000000002</v>
      </c>
      <c r="D6" s="89"/>
      <c r="E6" s="60">
        <v>55.648780000000002</v>
      </c>
    </row>
    <row r="7" spans="1:5" ht="33" x14ac:dyDescent="0.25">
      <c r="A7" s="28" t="s">
        <v>254</v>
      </c>
      <c r="B7" s="27">
        <v>37.44</v>
      </c>
      <c r="C7" s="27">
        <v>37.44</v>
      </c>
      <c r="D7" s="89"/>
      <c r="E7" s="27">
        <v>37.44</v>
      </c>
    </row>
    <row r="8" spans="1:5" ht="33" x14ac:dyDescent="0.25">
      <c r="A8" s="28" t="s">
        <v>255</v>
      </c>
      <c r="B8" s="27">
        <v>30.94239</v>
      </c>
      <c r="C8" s="27">
        <v>32.06353</v>
      </c>
      <c r="D8" s="89"/>
      <c r="E8" s="27">
        <v>32.06353</v>
      </c>
    </row>
    <row r="9" spans="1:5" x14ac:dyDescent="0.25">
      <c r="A9" s="27" t="s">
        <v>256</v>
      </c>
      <c r="B9" s="50">
        <v>85</v>
      </c>
      <c r="C9" s="32">
        <v>85</v>
      </c>
      <c r="D9" s="90"/>
      <c r="E9" s="60">
        <v>85</v>
      </c>
    </row>
    <row r="10" spans="1:5" s="20" customFormat="1" ht="18" x14ac:dyDescent="0.25">
      <c r="A10" s="30" t="s">
        <v>257</v>
      </c>
      <c r="B10" s="30" t="s">
        <v>417</v>
      </c>
      <c r="C10" s="30" t="s">
        <v>245</v>
      </c>
      <c r="D10" s="30" t="s">
        <v>0</v>
      </c>
      <c r="E10" s="63"/>
    </row>
    <row r="11" spans="1:5" x14ac:dyDescent="0.25">
      <c r="A11" s="1">
        <v>0</v>
      </c>
      <c r="B11" s="1">
        <v>33.835888776542099</v>
      </c>
      <c r="C11" s="1">
        <v>33.168803306246602</v>
      </c>
      <c r="D11" s="1">
        <v>0</v>
      </c>
      <c r="E11" s="1">
        <v>33.168750000000003</v>
      </c>
    </row>
    <row r="12" spans="1:5" x14ac:dyDescent="0.25">
      <c r="A12" s="1">
        <v>0.125</v>
      </c>
      <c r="B12" s="1">
        <v>33.825399393326698</v>
      </c>
      <c r="C12" s="1">
        <v>33.165571868869201</v>
      </c>
      <c r="D12" s="1">
        <v>0.125</v>
      </c>
      <c r="E12" s="1">
        <v>33.1374</v>
      </c>
    </row>
    <row r="13" spans="1:5" x14ac:dyDescent="0.25">
      <c r="A13" s="1">
        <v>0.25</v>
      </c>
      <c r="B13" s="1">
        <v>33.806053589484399</v>
      </c>
      <c r="C13" s="1">
        <v>33.163761838048202</v>
      </c>
      <c r="D13" s="1">
        <v>0.25</v>
      </c>
      <c r="E13" s="1">
        <v>33.124510000000001</v>
      </c>
    </row>
    <row r="14" spans="1:5" x14ac:dyDescent="0.25">
      <c r="A14" s="1">
        <v>0.375</v>
      </c>
      <c r="B14" s="1">
        <v>33.797850353892898</v>
      </c>
      <c r="C14" s="1">
        <v>33.139584617538397</v>
      </c>
      <c r="D14" s="1">
        <v>0.375</v>
      </c>
      <c r="E14" s="1">
        <v>33.114989999999999</v>
      </c>
    </row>
    <row r="15" spans="1:5" x14ac:dyDescent="0.25">
      <c r="A15" s="1">
        <v>0.5</v>
      </c>
      <c r="B15" s="1">
        <v>33.781847320525799</v>
      </c>
      <c r="C15" s="1">
        <v>33.133643457549503</v>
      </c>
      <c r="D15" s="1">
        <v>0.5</v>
      </c>
      <c r="E15" s="1">
        <v>33.106940000000002</v>
      </c>
    </row>
    <row r="16" spans="1:5" x14ac:dyDescent="0.25">
      <c r="A16" s="1">
        <v>0.625</v>
      </c>
      <c r="B16" s="1">
        <v>33.772529828109199</v>
      </c>
      <c r="C16" s="1">
        <v>33.131375595403199</v>
      </c>
      <c r="D16" s="1">
        <v>0.625</v>
      </c>
      <c r="E16" s="1">
        <v>33.099850000000004</v>
      </c>
    </row>
    <row r="17" spans="1:5" x14ac:dyDescent="0.25">
      <c r="A17" s="1">
        <v>0.75</v>
      </c>
      <c r="B17" s="1">
        <v>33.767765419615799</v>
      </c>
      <c r="C17" s="1">
        <v>33.125453068084603</v>
      </c>
      <c r="D17" s="1">
        <v>0.75</v>
      </c>
      <c r="E17" s="1">
        <v>33.09337</v>
      </c>
    </row>
    <row r="18" spans="1:5" x14ac:dyDescent="0.25">
      <c r="A18" s="1">
        <v>0.875</v>
      </c>
      <c r="B18" s="1">
        <v>33.758275025278003</v>
      </c>
      <c r="C18" s="1">
        <v>33.105819557297401</v>
      </c>
      <c r="D18" s="1">
        <v>0.875</v>
      </c>
      <c r="E18" s="1">
        <v>33.087400000000002</v>
      </c>
    </row>
    <row r="19" spans="1:5" x14ac:dyDescent="0.25">
      <c r="A19" s="1">
        <v>1</v>
      </c>
      <c r="B19" s="1">
        <v>33.748515672396302</v>
      </c>
      <c r="C19" s="1">
        <v>33.091616138973002</v>
      </c>
      <c r="D19" s="1">
        <v>1</v>
      </c>
      <c r="E19" s="1">
        <v>33.081879999999998</v>
      </c>
    </row>
    <row r="20" spans="1:5" x14ac:dyDescent="0.25">
      <c r="A20" s="1">
        <v>1.125</v>
      </c>
      <c r="B20" s="1">
        <v>33.740446916076799</v>
      </c>
      <c r="C20" s="1">
        <v>33.090913421124903</v>
      </c>
      <c r="D20" s="1">
        <v>1.125</v>
      </c>
      <c r="E20" s="1">
        <v>33.076749999999997</v>
      </c>
    </row>
    <row r="21" spans="1:5" x14ac:dyDescent="0.25">
      <c r="A21" s="1">
        <v>1.25</v>
      </c>
      <c r="B21" s="1">
        <v>33.734645096056603</v>
      </c>
      <c r="C21" s="1">
        <v>33.084849817874598</v>
      </c>
      <c r="D21" s="1">
        <v>1.25</v>
      </c>
      <c r="E21" s="1">
        <v>33.071939999999998</v>
      </c>
    </row>
    <row r="22" spans="1:5" x14ac:dyDescent="0.25">
      <c r="A22" s="1">
        <v>1.375</v>
      </c>
      <c r="B22" s="1">
        <v>33.721254802831098</v>
      </c>
      <c r="C22" s="1">
        <v>33.0877032782276</v>
      </c>
      <c r="D22" s="1">
        <v>1.375</v>
      </c>
      <c r="E22" s="1">
        <v>33.067410000000002</v>
      </c>
    </row>
    <row r="23" spans="1:5" x14ac:dyDescent="0.25">
      <c r="A23" s="1">
        <v>1.5</v>
      </c>
      <c r="B23" s="1">
        <v>33.717681496460997</v>
      </c>
      <c r="C23" s="1">
        <v>33.081197814512301</v>
      </c>
      <c r="D23" s="1">
        <v>1.5</v>
      </c>
      <c r="E23" s="1">
        <v>33.063099999999999</v>
      </c>
    </row>
    <row r="24" spans="1:5" x14ac:dyDescent="0.25">
      <c r="A24" s="1">
        <v>1.625</v>
      </c>
      <c r="B24" s="1">
        <v>33.718008088978699</v>
      </c>
      <c r="C24" s="1">
        <v>33.078820818154803</v>
      </c>
      <c r="D24" s="1">
        <v>1.625</v>
      </c>
      <c r="E24" s="1">
        <v>33.058999999999997</v>
      </c>
    </row>
    <row r="25" spans="1:5" x14ac:dyDescent="0.25">
      <c r="A25" s="1">
        <v>1.75</v>
      </c>
      <c r="B25" s="1">
        <v>33.718238624873599</v>
      </c>
      <c r="C25" s="1">
        <v>33.079020453907098</v>
      </c>
      <c r="D25" s="1">
        <v>1.75</v>
      </c>
      <c r="E25" s="1">
        <v>33.055079999999997</v>
      </c>
    </row>
    <row r="26" spans="1:5" x14ac:dyDescent="0.25">
      <c r="A26" s="1">
        <v>1.875</v>
      </c>
      <c r="B26" s="1">
        <v>33.706346814964597</v>
      </c>
      <c r="C26" s="1">
        <v>33.087892266739701</v>
      </c>
      <c r="D26" s="1">
        <v>1.875</v>
      </c>
      <c r="E26" s="1">
        <v>33.051310000000001</v>
      </c>
    </row>
    <row r="27" spans="1:5" x14ac:dyDescent="0.25">
      <c r="A27" s="1">
        <v>2</v>
      </c>
      <c r="B27" s="1">
        <v>33.701178968655199</v>
      </c>
      <c r="C27" s="1">
        <v>33.087612776686399</v>
      </c>
      <c r="D27" s="1">
        <v>2</v>
      </c>
      <c r="E27" s="1">
        <v>33.047690000000003</v>
      </c>
    </row>
    <row r="28" spans="1:5" x14ac:dyDescent="0.25">
      <c r="A28" s="1">
        <v>2.125</v>
      </c>
      <c r="B28" s="1">
        <v>33.686866531850399</v>
      </c>
      <c r="C28" s="1">
        <v>33.117888203976598</v>
      </c>
      <c r="D28" s="1">
        <v>2.125</v>
      </c>
      <c r="E28" s="1">
        <v>33.044199999999996</v>
      </c>
    </row>
    <row r="29" spans="1:5" x14ac:dyDescent="0.25">
      <c r="A29" s="1">
        <v>2.25</v>
      </c>
      <c r="B29" s="1">
        <v>33.673399393326697</v>
      </c>
      <c r="C29" s="1">
        <v>33.129624124402397</v>
      </c>
      <c r="D29" s="1">
        <v>2.25</v>
      </c>
      <c r="E29" s="1">
        <v>33.04083</v>
      </c>
    </row>
    <row r="30" spans="1:5" x14ac:dyDescent="0.25">
      <c r="A30" s="1">
        <v>2.375</v>
      </c>
      <c r="B30" s="1">
        <v>33.657415571284197</v>
      </c>
      <c r="C30" s="1">
        <v>33.124013028857398</v>
      </c>
      <c r="D30" s="1">
        <v>2.375</v>
      </c>
      <c r="E30" s="1">
        <v>33.037570000000002</v>
      </c>
    </row>
    <row r="31" spans="1:5" x14ac:dyDescent="0.25">
      <c r="A31" s="1">
        <v>2.5</v>
      </c>
      <c r="B31" s="1">
        <v>33.657338725985902</v>
      </c>
      <c r="C31" s="1">
        <v>33.125011207619004</v>
      </c>
      <c r="D31" s="1">
        <v>2.5</v>
      </c>
      <c r="E31" s="1">
        <v>33.034410000000001</v>
      </c>
    </row>
    <row r="32" spans="1:5" x14ac:dyDescent="0.25">
      <c r="A32" s="1">
        <v>2.625</v>
      </c>
      <c r="B32" s="1">
        <v>33.648751263903002</v>
      </c>
      <c r="C32" s="1">
        <v>33.123336929109598</v>
      </c>
      <c r="D32" s="1">
        <v>2.625</v>
      </c>
      <c r="E32" s="1">
        <v>33.03134</v>
      </c>
    </row>
    <row r="33" spans="1:5" x14ac:dyDescent="0.25">
      <c r="A33" s="1">
        <v>2.75</v>
      </c>
      <c r="B33" s="1">
        <v>33.639760364004097</v>
      </c>
      <c r="C33" s="1">
        <v>33.112884001118601</v>
      </c>
      <c r="D33" s="1">
        <v>2.75</v>
      </c>
      <c r="E33" s="1">
        <v>33.028350000000003</v>
      </c>
    </row>
    <row r="34" spans="1:5" x14ac:dyDescent="0.25">
      <c r="A34" s="1">
        <v>2.875</v>
      </c>
      <c r="B34" s="1">
        <v>33.634784630940402</v>
      </c>
      <c r="C34" s="1">
        <v>33.104249089378698</v>
      </c>
      <c r="D34" s="1">
        <v>2.875</v>
      </c>
      <c r="E34" s="1">
        <v>33.025440000000003</v>
      </c>
    </row>
    <row r="35" spans="1:5" x14ac:dyDescent="0.25">
      <c r="A35" s="1">
        <v>3</v>
      </c>
      <c r="B35" s="1">
        <v>33.626677451971702</v>
      </c>
      <c r="C35" s="1">
        <v>33.085792098625198</v>
      </c>
      <c r="D35" s="1">
        <v>3</v>
      </c>
      <c r="E35" s="1">
        <v>33.022599999999997</v>
      </c>
    </row>
    <row r="36" spans="1:5" x14ac:dyDescent="0.25">
      <c r="A36" s="1">
        <v>3.125</v>
      </c>
      <c r="B36" s="1">
        <v>33.583720930232502</v>
      </c>
      <c r="C36" s="1">
        <v>33.0829519473224</v>
      </c>
      <c r="D36" s="1">
        <v>3.125</v>
      </c>
      <c r="E36" s="1">
        <v>33.019829999999999</v>
      </c>
    </row>
    <row r="37" spans="1:5" x14ac:dyDescent="0.25">
      <c r="A37" s="1">
        <v>3.25</v>
      </c>
      <c r="B37" s="1">
        <v>33.579609706774498</v>
      </c>
      <c r="C37" s="1">
        <v>33.067582656204699</v>
      </c>
      <c r="D37" s="1">
        <v>3.25</v>
      </c>
      <c r="E37" s="1">
        <v>33.017119999999998</v>
      </c>
    </row>
    <row r="38" spans="1:5" x14ac:dyDescent="0.25">
      <c r="A38" s="1">
        <v>3.375</v>
      </c>
      <c r="B38" s="1">
        <v>33.541052578361899</v>
      </c>
      <c r="C38" s="1">
        <v>33.058878537403999</v>
      </c>
      <c r="D38" s="1">
        <v>3.375</v>
      </c>
      <c r="E38" s="1">
        <v>33.014470000000003</v>
      </c>
    </row>
    <row r="39" spans="1:5" x14ac:dyDescent="0.25">
      <c r="A39" s="1">
        <v>3.5</v>
      </c>
      <c r="B39" s="1">
        <v>33.521360970677399</v>
      </c>
      <c r="C39" s="1">
        <v>33.057497057997999</v>
      </c>
      <c r="D39" s="1">
        <v>3.5</v>
      </c>
      <c r="E39" s="1">
        <v>33.011879999999998</v>
      </c>
    </row>
    <row r="40" spans="1:5" x14ac:dyDescent="0.25">
      <c r="A40" s="1">
        <v>3.625</v>
      </c>
      <c r="B40" s="1">
        <v>33.509142568250702</v>
      </c>
      <c r="C40" s="1">
        <v>33.049942841130601</v>
      </c>
      <c r="D40" s="1">
        <v>3.625</v>
      </c>
      <c r="E40" s="1">
        <v>33.009349999999998</v>
      </c>
    </row>
    <row r="41" spans="1:5" x14ac:dyDescent="0.25">
      <c r="A41" s="1">
        <v>3.75</v>
      </c>
      <c r="B41" s="1">
        <v>33.4917563195146</v>
      </c>
      <c r="C41" s="1">
        <v>33.0526791818424</v>
      </c>
      <c r="D41" s="1">
        <v>3.75</v>
      </c>
      <c r="E41" s="1">
        <v>33.006860000000003</v>
      </c>
    </row>
    <row r="42" spans="1:5" x14ac:dyDescent="0.25">
      <c r="A42" s="1">
        <v>3.875</v>
      </c>
      <c r="B42" s="1">
        <v>33.489835187057601</v>
      </c>
      <c r="C42" s="1">
        <v>33.066241103949302</v>
      </c>
      <c r="D42" s="1">
        <v>3.875</v>
      </c>
      <c r="E42" s="1">
        <v>33.004420000000003</v>
      </c>
    </row>
    <row r="43" spans="1:5" x14ac:dyDescent="0.25">
      <c r="A43" s="1">
        <v>4</v>
      </c>
      <c r="B43" s="1">
        <v>33.489335692618802</v>
      </c>
      <c r="C43" s="1">
        <v>33.070068786773703</v>
      </c>
      <c r="D43" s="1">
        <v>4</v>
      </c>
      <c r="E43" s="1">
        <v>33.002040000000001</v>
      </c>
    </row>
    <row r="44" spans="1:5" x14ac:dyDescent="0.25">
      <c r="A44" s="1">
        <v>4.125</v>
      </c>
      <c r="B44" s="1">
        <v>33.480133468149603</v>
      </c>
      <c r="C44" s="1">
        <v>33.078155365647198</v>
      </c>
      <c r="D44" s="1">
        <v>4.125</v>
      </c>
      <c r="E44" s="1">
        <v>32.999699999999997</v>
      </c>
    </row>
    <row r="45" spans="1:5" x14ac:dyDescent="0.25">
      <c r="A45" s="1">
        <v>4.25</v>
      </c>
      <c r="B45" s="1">
        <v>33.4606147623862</v>
      </c>
      <c r="C45" s="1">
        <v>33.079100308208197</v>
      </c>
      <c r="D45" s="1">
        <v>4.25</v>
      </c>
      <c r="E45" s="1">
        <v>32.997399999999999</v>
      </c>
    </row>
    <row r="46" spans="1:5" x14ac:dyDescent="0.25">
      <c r="A46" s="1">
        <v>4.375</v>
      </c>
      <c r="B46" s="1">
        <v>33.427609706774497</v>
      </c>
      <c r="C46" s="1">
        <v>33.082688428129799</v>
      </c>
      <c r="D46" s="1">
        <v>4.375</v>
      </c>
      <c r="E46" s="1">
        <v>32.995139999999999</v>
      </c>
    </row>
    <row r="47" spans="1:5" x14ac:dyDescent="0.25">
      <c r="A47" s="1">
        <v>4.5</v>
      </c>
      <c r="B47" s="1">
        <v>33.4260151668351</v>
      </c>
      <c r="C47" s="1">
        <v>33.090857523114302</v>
      </c>
      <c r="D47" s="1">
        <v>4.5</v>
      </c>
      <c r="E47" s="1">
        <v>32.992919999999998</v>
      </c>
    </row>
    <row r="48" spans="1:5" x14ac:dyDescent="0.25">
      <c r="A48" s="1">
        <v>4.625</v>
      </c>
      <c r="B48" s="1">
        <v>33.413988877654099</v>
      </c>
      <c r="C48" s="1">
        <v>33.089417483887701</v>
      </c>
      <c r="D48" s="1">
        <v>4.625</v>
      </c>
      <c r="E48" s="1">
        <v>32.990749999999998</v>
      </c>
    </row>
    <row r="49" spans="1:5" x14ac:dyDescent="0.25">
      <c r="A49" s="1">
        <v>4.75</v>
      </c>
      <c r="B49" s="1">
        <v>33.4199251769463</v>
      </c>
      <c r="C49" s="1">
        <v>33.103668814792599</v>
      </c>
      <c r="D49" s="1">
        <v>4.75</v>
      </c>
      <c r="E49" s="1">
        <v>32.988599999999998</v>
      </c>
    </row>
    <row r="50" spans="1:5" x14ac:dyDescent="0.25">
      <c r="A50" s="1">
        <v>4.875</v>
      </c>
      <c r="B50" s="1">
        <v>33.413085945399303</v>
      </c>
      <c r="C50" s="1">
        <v>33.100046091340701</v>
      </c>
      <c r="D50" s="1">
        <v>4.875</v>
      </c>
      <c r="E50" s="1">
        <v>32.986499999999999</v>
      </c>
    </row>
    <row r="51" spans="1:5" x14ac:dyDescent="0.25">
      <c r="A51" s="1">
        <v>5</v>
      </c>
      <c r="B51" s="1">
        <v>33.401808897876599</v>
      </c>
      <c r="C51" s="1">
        <v>33.1140844774432</v>
      </c>
      <c r="D51" s="1">
        <v>5</v>
      </c>
      <c r="E51" s="1">
        <v>32.98442</v>
      </c>
    </row>
    <row r="52" spans="1:5" x14ac:dyDescent="0.25">
      <c r="A52" s="1">
        <v>5.125</v>
      </c>
      <c r="B52" s="1">
        <v>33.402193124367997</v>
      </c>
      <c r="C52" s="1">
        <v>33.1099400392253</v>
      </c>
      <c r="D52" s="1">
        <v>5.125</v>
      </c>
      <c r="E52" s="1">
        <v>32.982379999999999</v>
      </c>
    </row>
    <row r="53" spans="1:5" x14ac:dyDescent="0.25">
      <c r="A53" s="1">
        <v>5.25</v>
      </c>
      <c r="B53" s="1">
        <v>33.409128412537903</v>
      </c>
      <c r="C53" s="1">
        <v>33.112849397589002</v>
      </c>
      <c r="D53" s="1">
        <v>5.25</v>
      </c>
      <c r="E53" s="1">
        <v>32.980379999999997</v>
      </c>
    </row>
    <row r="54" spans="1:5" x14ac:dyDescent="0.25">
      <c r="A54" s="1">
        <v>5.375</v>
      </c>
      <c r="B54" s="1">
        <v>33.417274014155602</v>
      </c>
      <c r="C54" s="1">
        <v>33.112098767160298</v>
      </c>
      <c r="D54" s="1">
        <v>5.375</v>
      </c>
      <c r="E54" s="1">
        <v>32.978400000000001</v>
      </c>
    </row>
    <row r="55" spans="1:5" x14ac:dyDescent="0.25">
      <c r="A55" s="1">
        <v>5.5</v>
      </c>
      <c r="B55" s="1">
        <v>33.406938321536899</v>
      </c>
      <c r="C55" s="1">
        <v>33.111183104509699</v>
      </c>
      <c r="D55" s="1">
        <v>5.5</v>
      </c>
      <c r="E55" s="1">
        <v>32.976439999999997</v>
      </c>
    </row>
    <row r="56" spans="1:5" x14ac:dyDescent="0.25">
      <c r="A56" s="1">
        <v>5.625</v>
      </c>
      <c r="B56" s="1">
        <v>33.402231547017102</v>
      </c>
      <c r="C56" s="1">
        <v>33.115689548891901</v>
      </c>
      <c r="D56" s="1">
        <v>5.625</v>
      </c>
      <c r="E56" s="1">
        <v>32.974519999999998</v>
      </c>
    </row>
    <row r="57" spans="1:5" x14ac:dyDescent="0.25">
      <c r="A57" s="1">
        <v>5.75</v>
      </c>
      <c r="B57" s="1">
        <v>33.382405460060603</v>
      </c>
      <c r="C57" s="1">
        <v>33.105265900811403</v>
      </c>
      <c r="D57" s="1">
        <v>5.75</v>
      </c>
      <c r="E57" s="1">
        <v>32.972619999999999</v>
      </c>
    </row>
    <row r="58" spans="1:5" x14ac:dyDescent="0.25">
      <c r="A58" s="1">
        <v>5.875</v>
      </c>
      <c r="B58" s="1">
        <v>33.369879676440803</v>
      </c>
      <c r="C58" s="1">
        <v>33.101773606050998</v>
      </c>
      <c r="D58" s="1">
        <v>5.875</v>
      </c>
      <c r="E58" s="1">
        <v>32.970750000000002</v>
      </c>
    </row>
    <row r="59" spans="1:5" x14ac:dyDescent="0.25">
      <c r="A59" s="1">
        <v>6</v>
      </c>
      <c r="B59" s="1">
        <v>33.3742214357937</v>
      </c>
      <c r="C59" s="1">
        <v>33.120371672736397</v>
      </c>
      <c r="D59" s="1">
        <v>6</v>
      </c>
      <c r="E59" s="1">
        <v>32.968910000000001</v>
      </c>
    </row>
    <row r="60" spans="1:5" x14ac:dyDescent="0.25">
      <c r="A60" s="1">
        <v>6.125</v>
      </c>
      <c r="B60" s="1">
        <v>33.360408493427599</v>
      </c>
      <c r="C60" s="1">
        <v>33.1230707481077</v>
      </c>
      <c r="D60" s="1">
        <v>6.125</v>
      </c>
      <c r="E60" s="1">
        <v>32.967089999999999</v>
      </c>
    </row>
    <row r="61" spans="1:5" x14ac:dyDescent="0.25">
      <c r="A61" s="1">
        <v>6.25</v>
      </c>
      <c r="B61" s="1">
        <v>33.353242669362899</v>
      </c>
      <c r="C61" s="1">
        <v>33.119557158867202</v>
      </c>
      <c r="D61" s="1">
        <v>6.25</v>
      </c>
      <c r="E61" s="1">
        <v>32.965290000000003</v>
      </c>
    </row>
    <row r="62" spans="1:5" x14ac:dyDescent="0.25">
      <c r="A62" s="1">
        <v>6.375</v>
      </c>
      <c r="B62" s="1">
        <v>33.3542992922143</v>
      </c>
      <c r="C62" s="1">
        <v>33.096575091061197</v>
      </c>
      <c r="D62" s="1">
        <v>6.375</v>
      </c>
      <c r="E62" s="1">
        <v>32.963509999999999</v>
      </c>
    </row>
    <row r="63" spans="1:5" x14ac:dyDescent="0.25">
      <c r="A63" s="1">
        <v>6.5</v>
      </c>
      <c r="B63" s="1">
        <v>33.346730030333703</v>
      </c>
      <c r="C63" s="1">
        <v>33.092420005603302</v>
      </c>
      <c r="D63" s="1">
        <v>6.5</v>
      </c>
      <c r="E63" s="1">
        <v>32.961759999999998</v>
      </c>
    </row>
    <row r="64" spans="1:5" x14ac:dyDescent="0.25">
      <c r="A64" s="1">
        <v>6.625</v>
      </c>
      <c r="B64" s="1">
        <v>33.324617795753298</v>
      </c>
      <c r="C64" s="1">
        <v>33.070191230036301</v>
      </c>
      <c r="D64" s="1">
        <v>6.625</v>
      </c>
      <c r="E64" s="1">
        <v>32.96002</v>
      </c>
    </row>
    <row r="65" spans="1:5" x14ac:dyDescent="0.25">
      <c r="A65" s="1">
        <v>6.75</v>
      </c>
      <c r="B65" s="1">
        <v>33.319891809909002</v>
      </c>
      <c r="C65" s="1">
        <v>33.061716026898303</v>
      </c>
      <c r="D65" s="1">
        <v>6.75</v>
      </c>
      <c r="E65" s="1">
        <v>32.958309999999997</v>
      </c>
    </row>
    <row r="66" spans="1:5" x14ac:dyDescent="0.25">
      <c r="A66" s="1">
        <v>6.875</v>
      </c>
      <c r="B66" s="1">
        <v>33.327633973710803</v>
      </c>
      <c r="C66" s="1">
        <v>33.053025217147699</v>
      </c>
      <c r="D66" s="1">
        <v>6.875</v>
      </c>
      <c r="E66" s="1">
        <v>32.956609999999998</v>
      </c>
    </row>
    <row r="67" spans="1:5" x14ac:dyDescent="0.25">
      <c r="A67" s="1">
        <v>7</v>
      </c>
      <c r="B67" s="1">
        <v>33.332206268958501</v>
      </c>
      <c r="C67" s="1">
        <v>33.054984309330301</v>
      </c>
      <c r="D67" s="1">
        <v>7</v>
      </c>
      <c r="E67" s="1">
        <v>32.954929999999997</v>
      </c>
    </row>
    <row r="68" spans="1:5" x14ac:dyDescent="0.25">
      <c r="A68" s="1">
        <v>7.125</v>
      </c>
      <c r="B68" s="1">
        <v>33.3307846309404</v>
      </c>
      <c r="C68" s="1">
        <v>33.064910198935003</v>
      </c>
      <c r="D68" s="1">
        <v>7.125</v>
      </c>
      <c r="E68" s="1">
        <v>32.953270000000003</v>
      </c>
    </row>
    <row r="69" spans="1:5" x14ac:dyDescent="0.25">
      <c r="A69" s="1">
        <v>7.25</v>
      </c>
      <c r="B69" s="1">
        <v>33.323234580384302</v>
      </c>
      <c r="C69" s="1">
        <v>33.065250910619</v>
      </c>
      <c r="D69" s="1">
        <v>7.25</v>
      </c>
      <c r="E69" s="1">
        <v>32.951630000000002</v>
      </c>
    </row>
    <row r="70" spans="1:5" x14ac:dyDescent="0.25">
      <c r="A70" s="1">
        <v>7.375</v>
      </c>
      <c r="B70" s="1">
        <v>33.316952477249799</v>
      </c>
      <c r="C70" s="1">
        <v>33.068849677780499</v>
      </c>
      <c r="D70" s="1">
        <v>7.375</v>
      </c>
      <c r="E70" s="1">
        <v>32.950009999999999</v>
      </c>
    </row>
    <row r="71" spans="1:5" x14ac:dyDescent="0.25">
      <c r="A71" s="1">
        <v>7.5</v>
      </c>
      <c r="B71" s="1">
        <v>33.3100171890799</v>
      </c>
      <c r="C71" s="1">
        <v>33.066829363967102</v>
      </c>
      <c r="D71" s="1">
        <v>7.5</v>
      </c>
      <c r="E71" s="1">
        <v>32.948399999999999</v>
      </c>
    </row>
    <row r="72" spans="1:5" x14ac:dyDescent="0.25">
      <c r="A72" s="1">
        <v>7.625</v>
      </c>
      <c r="B72" s="1">
        <v>33.293725985844397</v>
      </c>
      <c r="C72" s="1">
        <v>33.058998318856503</v>
      </c>
      <c r="D72" s="1">
        <v>7.625</v>
      </c>
      <c r="E72" s="1">
        <v>32.946820000000002</v>
      </c>
    </row>
    <row r="73" spans="1:5" x14ac:dyDescent="0.25">
      <c r="A73" s="1">
        <v>7.75</v>
      </c>
      <c r="B73" s="1">
        <v>33.293072800809</v>
      </c>
      <c r="C73" s="1">
        <v>33.048502801905101</v>
      </c>
      <c r="D73" s="1">
        <v>7.75</v>
      </c>
      <c r="E73" s="1">
        <v>32.945239999999998</v>
      </c>
    </row>
    <row r="74" spans="1:5" x14ac:dyDescent="0.25">
      <c r="A74" s="1">
        <v>7.875</v>
      </c>
      <c r="B74" s="1">
        <v>33.288558139534999</v>
      </c>
      <c r="C74" s="1">
        <v>33.040943261417603</v>
      </c>
      <c r="D74" s="1">
        <v>7.875</v>
      </c>
      <c r="E74" s="1">
        <v>32.943689999999997</v>
      </c>
    </row>
    <row r="75" spans="1:5" x14ac:dyDescent="0.25">
      <c r="A75" s="1">
        <v>8</v>
      </c>
      <c r="B75" s="1">
        <v>33.279259858442899</v>
      </c>
      <c r="C75" s="1">
        <v>33.035270944241901</v>
      </c>
      <c r="D75" s="1">
        <v>8</v>
      </c>
      <c r="E75" s="1">
        <v>32.942140000000002</v>
      </c>
    </row>
    <row r="76" spans="1:5" x14ac:dyDescent="0.25">
      <c r="A76" s="1">
        <v>8.125</v>
      </c>
      <c r="B76" s="1">
        <v>33.269731041456097</v>
      </c>
      <c r="C76" s="1">
        <v>33.027498458952003</v>
      </c>
      <c r="D76" s="1">
        <v>8.125</v>
      </c>
      <c r="E76" s="1">
        <v>32.940620000000003</v>
      </c>
    </row>
    <row r="77" spans="1:5" x14ac:dyDescent="0.25">
      <c r="A77" s="1">
        <v>8.25</v>
      </c>
      <c r="B77" s="1">
        <v>33.264736097067797</v>
      </c>
      <c r="C77" s="1">
        <v>33.018695853179999</v>
      </c>
      <c r="D77" s="1">
        <v>8.25</v>
      </c>
      <c r="E77" s="1">
        <v>32.939100000000003</v>
      </c>
    </row>
    <row r="78" spans="1:5" x14ac:dyDescent="0.25">
      <c r="A78" s="1">
        <v>8.375</v>
      </c>
      <c r="B78" s="1">
        <v>33.264486349848397</v>
      </c>
      <c r="C78" s="1">
        <v>33.003313253011903</v>
      </c>
      <c r="D78" s="1">
        <v>8.375</v>
      </c>
      <c r="E78" s="1">
        <v>32.937600000000003</v>
      </c>
    </row>
    <row r="79" spans="1:5" x14ac:dyDescent="0.25">
      <c r="A79" s="1">
        <v>8.5</v>
      </c>
      <c r="B79" s="1">
        <v>33.259184024267</v>
      </c>
      <c r="C79" s="1">
        <v>32.993496497618302</v>
      </c>
      <c r="D79" s="1">
        <v>8.5</v>
      </c>
      <c r="E79" s="1">
        <v>32.936109999999999</v>
      </c>
    </row>
    <row r="80" spans="1:5" x14ac:dyDescent="0.25">
      <c r="A80" s="1">
        <v>8.625</v>
      </c>
      <c r="B80" s="1">
        <v>33.269654196157802</v>
      </c>
      <c r="C80" s="1">
        <v>32.991989913140898</v>
      </c>
      <c r="D80" s="1">
        <v>8.625</v>
      </c>
      <c r="E80" s="1">
        <v>32.934640000000002</v>
      </c>
    </row>
    <row r="81" spans="1:5" x14ac:dyDescent="0.25">
      <c r="A81" s="1">
        <v>8.75</v>
      </c>
      <c r="B81" s="1">
        <v>33.269250758341798</v>
      </c>
      <c r="C81" s="1">
        <v>32.9652653404316</v>
      </c>
      <c r="D81" s="1">
        <v>8.75</v>
      </c>
      <c r="E81" s="1">
        <v>32.933169999999997</v>
      </c>
    </row>
    <row r="82" spans="1:5" x14ac:dyDescent="0.25">
      <c r="A82" s="1">
        <v>8.875</v>
      </c>
      <c r="B82" s="1">
        <v>33.257224469160803</v>
      </c>
      <c r="C82" s="1">
        <v>32.950769123004001</v>
      </c>
      <c r="D82" s="1">
        <v>8.875</v>
      </c>
      <c r="E82" s="1">
        <v>32.931719999999999</v>
      </c>
    </row>
    <row r="83" spans="1:5" x14ac:dyDescent="0.25">
      <c r="A83" s="1">
        <v>9</v>
      </c>
      <c r="B83" s="1">
        <v>33.266369059656299</v>
      </c>
      <c r="C83" s="1">
        <v>32.942049033343203</v>
      </c>
      <c r="D83" s="1">
        <v>9</v>
      </c>
      <c r="E83" s="1">
        <v>32.930280000000003</v>
      </c>
    </row>
    <row r="84" spans="1:5" x14ac:dyDescent="0.25">
      <c r="A84" s="1">
        <v>9.125</v>
      </c>
      <c r="B84" s="1">
        <v>33.278952477249803</v>
      </c>
      <c r="C84" s="1">
        <v>32.905656766602299</v>
      </c>
      <c r="D84" s="1">
        <v>9.125</v>
      </c>
      <c r="E84" s="1">
        <v>32.928840000000001</v>
      </c>
    </row>
    <row r="85" spans="1:5" x14ac:dyDescent="0.25">
      <c r="A85" s="1">
        <v>9.25</v>
      </c>
      <c r="B85" s="1">
        <v>33.296511627907002</v>
      </c>
      <c r="C85" s="1">
        <v>32.884194592324199</v>
      </c>
      <c r="D85" s="1">
        <v>9.25</v>
      </c>
      <c r="E85" s="1">
        <v>32.927419999999998</v>
      </c>
    </row>
    <row r="86" spans="1:5" x14ac:dyDescent="0.25">
      <c r="A86" s="1">
        <v>9.375</v>
      </c>
      <c r="B86" s="1">
        <v>33.2777997977756</v>
      </c>
      <c r="C86" s="1">
        <v>32.869107453069702</v>
      </c>
      <c r="D86" s="1">
        <v>9.375</v>
      </c>
      <c r="E86" s="1">
        <v>32.926009999999998</v>
      </c>
    </row>
    <row r="87" spans="1:5" x14ac:dyDescent="0.25">
      <c r="A87" s="1">
        <v>9.5</v>
      </c>
      <c r="B87" s="1">
        <v>33.275744186046602</v>
      </c>
      <c r="C87" s="1">
        <v>32.854507425050997</v>
      </c>
      <c r="D87" s="1">
        <v>9.5</v>
      </c>
      <c r="E87" s="1">
        <v>32.924599999999998</v>
      </c>
    </row>
    <row r="88" spans="1:5" x14ac:dyDescent="0.25">
      <c r="A88" s="1">
        <v>9.625</v>
      </c>
      <c r="B88" s="1">
        <v>33.290402426693703</v>
      </c>
      <c r="C88" s="1">
        <v>32.830415382462498</v>
      </c>
      <c r="D88" s="1">
        <v>9.625</v>
      </c>
      <c r="E88" s="1">
        <v>32.923209999999997</v>
      </c>
    </row>
    <row r="89" spans="1:5" x14ac:dyDescent="0.25">
      <c r="A89" s="1">
        <v>9.75</v>
      </c>
      <c r="B89" s="1">
        <v>33.297645096056698</v>
      </c>
      <c r="C89" s="1">
        <v>32.824290557581598</v>
      </c>
      <c r="D89" s="1">
        <v>9.75</v>
      </c>
      <c r="E89" s="1">
        <v>32.921819999999997</v>
      </c>
    </row>
    <row r="90" spans="1:5" x14ac:dyDescent="0.25">
      <c r="A90" s="1">
        <v>9.875</v>
      </c>
      <c r="B90" s="1">
        <v>33.300142568250799</v>
      </c>
      <c r="C90" s="1">
        <v>32.801803586441601</v>
      </c>
      <c r="D90" s="1">
        <v>9.875</v>
      </c>
      <c r="E90" s="1">
        <v>32.920450000000002</v>
      </c>
    </row>
    <row r="91" spans="1:5" x14ac:dyDescent="0.25">
      <c r="A91" s="1">
        <v>10</v>
      </c>
      <c r="B91" s="1">
        <v>33.311976744186097</v>
      </c>
      <c r="C91" s="1">
        <v>32.759539366772501</v>
      </c>
      <c r="D91" s="1">
        <v>10</v>
      </c>
      <c r="E91" s="1">
        <v>32.919080000000001</v>
      </c>
    </row>
    <row r="92" spans="1:5" x14ac:dyDescent="0.25">
      <c r="A92" s="1">
        <v>10.125</v>
      </c>
      <c r="B92" s="1">
        <v>33.309056622851401</v>
      </c>
      <c r="C92" s="1">
        <v>32.744385682267101</v>
      </c>
      <c r="D92" s="1">
        <v>10.125</v>
      </c>
      <c r="E92" s="1">
        <v>32.91771</v>
      </c>
    </row>
    <row r="93" spans="1:5" x14ac:dyDescent="0.25">
      <c r="A93" s="1">
        <v>10.25</v>
      </c>
      <c r="B93" s="1">
        <v>33.292803842264902</v>
      </c>
      <c r="C93" s="1">
        <v>32.753938918467803</v>
      </c>
      <c r="D93" s="1">
        <v>10.25</v>
      </c>
      <c r="E93" s="1">
        <v>32.916359999999997</v>
      </c>
    </row>
    <row r="94" spans="1:5" x14ac:dyDescent="0.25">
      <c r="A94" s="1">
        <v>10.375</v>
      </c>
      <c r="B94" s="1">
        <v>33.293226491405498</v>
      </c>
      <c r="C94" s="1">
        <v>32.757364667977598</v>
      </c>
      <c r="D94" s="1">
        <v>10.375</v>
      </c>
      <c r="E94" s="1">
        <v>32.915019999999998</v>
      </c>
    </row>
    <row r="95" spans="1:5" x14ac:dyDescent="0.25">
      <c r="A95" s="1">
        <v>10.5</v>
      </c>
      <c r="B95" s="1">
        <v>33.287040444893897</v>
      </c>
      <c r="C95" s="1">
        <v>32.758900532365402</v>
      </c>
      <c r="D95" s="1">
        <v>10.5</v>
      </c>
      <c r="E95" s="1">
        <v>32.913690000000003</v>
      </c>
    </row>
    <row r="96" spans="1:5" x14ac:dyDescent="0.25">
      <c r="A96" s="1">
        <v>10.625</v>
      </c>
      <c r="B96" s="1">
        <v>33.273496461071801</v>
      </c>
      <c r="C96" s="1">
        <v>32.762411459796098</v>
      </c>
      <c r="D96" s="1">
        <v>10.625</v>
      </c>
      <c r="E96" s="1">
        <v>32.912370000000003</v>
      </c>
    </row>
    <row r="97" spans="1:5" x14ac:dyDescent="0.25">
      <c r="A97" s="1">
        <v>10.75</v>
      </c>
      <c r="B97" s="1">
        <v>33.267579373104198</v>
      </c>
      <c r="C97" s="1">
        <v>32.783248108717203</v>
      </c>
      <c r="D97" s="1">
        <v>10.75</v>
      </c>
      <c r="E97" s="1">
        <v>32.911059999999999</v>
      </c>
    </row>
    <row r="98" spans="1:5" x14ac:dyDescent="0.25">
      <c r="A98" s="1">
        <v>10.875</v>
      </c>
      <c r="B98" s="1">
        <v>33.265907987866598</v>
      </c>
      <c r="C98" s="1">
        <v>32.800158587842802</v>
      </c>
      <c r="D98" s="1">
        <v>10.875</v>
      </c>
      <c r="E98" s="1">
        <v>32.909770000000002</v>
      </c>
    </row>
    <row r="99" spans="1:5" x14ac:dyDescent="0.25">
      <c r="A99" s="1">
        <v>11</v>
      </c>
      <c r="B99" s="1">
        <v>33.265927199191196</v>
      </c>
      <c r="C99" s="1">
        <v>32.804513309053199</v>
      </c>
      <c r="D99" s="1">
        <v>11</v>
      </c>
      <c r="E99" s="1">
        <v>32.908479999999997</v>
      </c>
    </row>
    <row r="100" spans="1:5" x14ac:dyDescent="0.25">
      <c r="A100" s="1">
        <v>11.125</v>
      </c>
      <c r="B100" s="1">
        <v>33.260720930232601</v>
      </c>
      <c r="C100" s="1">
        <v>32.855380498741397</v>
      </c>
      <c r="D100" s="1">
        <v>11.125</v>
      </c>
      <c r="E100" s="1">
        <v>32.907220000000002</v>
      </c>
    </row>
    <row r="101" spans="1:5" x14ac:dyDescent="0.25">
      <c r="A101" s="1">
        <v>11.25</v>
      </c>
      <c r="B101" s="1">
        <v>33.263890798786697</v>
      </c>
      <c r="C101" s="1">
        <v>32.851832305970497</v>
      </c>
      <c r="D101" s="1">
        <v>11.25</v>
      </c>
      <c r="E101" s="1">
        <v>32.90596</v>
      </c>
    </row>
    <row r="102" spans="1:5" x14ac:dyDescent="0.25">
      <c r="A102" s="1">
        <v>11.375</v>
      </c>
      <c r="B102" s="1">
        <v>33.263544994944503</v>
      </c>
      <c r="C102" s="1">
        <v>32.844184925752202</v>
      </c>
      <c r="D102" s="1">
        <v>11.375</v>
      </c>
      <c r="E102" s="1">
        <v>32.904710000000001</v>
      </c>
    </row>
    <row r="103" spans="1:5" x14ac:dyDescent="0.25">
      <c r="A103" s="1">
        <v>11.5</v>
      </c>
      <c r="B103" s="1">
        <v>33.2605096056623</v>
      </c>
      <c r="C103" s="1">
        <v>32.837759316338001</v>
      </c>
      <c r="D103" s="1">
        <v>11.5</v>
      </c>
      <c r="E103" s="1">
        <v>32.903469999999999</v>
      </c>
    </row>
    <row r="104" spans="1:5" x14ac:dyDescent="0.25">
      <c r="A104" s="1">
        <v>11.625</v>
      </c>
      <c r="B104" s="1">
        <v>33.253362992922199</v>
      </c>
      <c r="C104" s="1">
        <v>32.817702577755902</v>
      </c>
      <c r="D104" s="1">
        <v>11.625</v>
      </c>
      <c r="E104" s="1">
        <v>32.902239999999999</v>
      </c>
    </row>
    <row r="105" spans="1:5" x14ac:dyDescent="0.25">
      <c r="A105" s="1">
        <v>11.75</v>
      </c>
      <c r="B105" s="1">
        <v>33.248233569261899</v>
      </c>
      <c r="C105" s="1">
        <v>32.816475483331701</v>
      </c>
      <c r="D105" s="1">
        <v>11.75</v>
      </c>
      <c r="E105" s="1">
        <v>32.901009999999999</v>
      </c>
    </row>
    <row r="106" spans="1:5" x14ac:dyDescent="0.25">
      <c r="A106" s="1">
        <v>11.875</v>
      </c>
      <c r="B106" s="1">
        <v>33.241067745197199</v>
      </c>
      <c r="C106" s="1">
        <v>32.807832586161702</v>
      </c>
      <c r="D106" s="1">
        <v>11.875</v>
      </c>
      <c r="E106" s="1">
        <v>32.899790000000003</v>
      </c>
    </row>
    <row r="107" spans="1:5" x14ac:dyDescent="0.25">
      <c r="A107" s="1">
        <v>12</v>
      </c>
      <c r="B107" s="1">
        <v>33.2315197168857</v>
      </c>
      <c r="C107" s="1">
        <v>32.8027565144329</v>
      </c>
      <c r="D107" s="1">
        <v>12</v>
      </c>
      <c r="E107" s="1">
        <v>32.898580000000003</v>
      </c>
    </row>
    <row r="108" spans="1:5" x14ac:dyDescent="0.25">
      <c r="A108" s="1">
        <v>12.125</v>
      </c>
      <c r="B108" s="1">
        <v>33.225448938321499</v>
      </c>
      <c r="C108" s="1">
        <v>32.801401653127101</v>
      </c>
      <c r="D108" s="1">
        <v>12.125</v>
      </c>
      <c r="E108" s="1">
        <v>32.897379999999998</v>
      </c>
    </row>
    <row r="109" spans="1:5" x14ac:dyDescent="0.25">
      <c r="A109" s="1">
        <v>12.25</v>
      </c>
      <c r="B109" s="1">
        <v>33.219608695652198</v>
      </c>
      <c r="C109" s="1">
        <v>32.805495516954601</v>
      </c>
      <c r="D109" s="1">
        <v>12.25</v>
      </c>
      <c r="E109" s="1">
        <v>32.896180000000001</v>
      </c>
    </row>
    <row r="110" spans="1:5" x14ac:dyDescent="0.25">
      <c r="A110" s="1">
        <v>12.375</v>
      </c>
      <c r="B110" s="1">
        <v>33.227139534883698</v>
      </c>
      <c r="C110" s="1">
        <v>32.805133510790398</v>
      </c>
      <c r="D110" s="1">
        <v>12.375</v>
      </c>
      <c r="E110" s="1">
        <v>32.895000000000003</v>
      </c>
    </row>
    <row r="111" spans="1:5" x14ac:dyDescent="0.25">
      <c r="A111" s="1">
        <v>12.5</v>
      </c>
      <c r="B111" s="1">
        <v>33.226640040444899</v>
      </c>
      <c r="C111" s="1">
        <v>32.803863827405799</v>
      </c>
      <c r="D111" s="1">
        <v>12.5</v>
      </c>
      <c r="E111" s="1">
        <v>32.893819999999998</v>
      </c>
    </row>
    <row r="112" spans="1:5" x14ac:dyDescent="0.25">
      <c r="A112" s="1">
        <v>12.625</v>
      </c>
      <c r="B112" s="1">
        <v>33.233978766430702</v>
      </c>
      <c r="C112" s="1">
        <v>32.804348276831298</v>
      </c>
      <c r="D112" s="1">
        <v>12.625</v>
      </c>
      <c r="E112" s="1">
        <v>32.892650000000003</v>
      </c>
    </row>
    <row r="113" spans="1:5" x14ac:dyDescent="0.25">
      <c r="A113" s="1">
        <v>12.75</v>
      </c>
      <c r="B113" s="1">
        <v>33.229809908999002</v>
      </c>
      <c r="C113" s="1">
        <v>32.808679041751098</v>
      </c>
      <c r="D113" s="1">
        <v>12.75</v>
      </c>
      <c r="E113" s="1">
        <v>32.891489999999997</v>
      </c>
    </row>
    <row r="114" spans="1:5" x14ac:dyDescent="0.25">
      <c r="A114" s="1">
        <v>12.875</v>
      </c>
      <c r="B114" s="1">
        <v>33.2390313447927</v>
      </c>
      <c r="C114" s="1">
        <v>32.799216307091598</v>
      </c>
      <c r="D114" s="1">
        <v>12.875</v>
      </c>
      <c r="E114" s="1">
        <v>32.890340000000002</v>
      </c>
    </row>
    <row r="115" spans="1:5" x14ac:dyDescent="0.25">
      <c r="A115" s="1">
        <v>13</v>
      </c>
      <c r="B115" s="1">
        <v>33.247100101112203</v>
      </c>
      <c r="C115" s="1">
        <v>32.7917951807256</v>
      </c>
      <c r="D115" s="1">
        <v>13</v>
      </c>
      <c r="E115" s="1">
        <v>32.889189999999999</v>
      </c>
    </row>
    <row r="116" spans="1:5" x14ac:dyDescent="0.25">
      <c r="A116" s="1">
        <v>13.125</v>
      </c>
      <c r="B116" s="1">
        <v>33.269634984833203</v>
      </c>
      <c r="C116" s="1">
        <v>32.790895488935199</v>
      </c>
      <c r="D116" s="1">
        <v>13.125</v>
      </c>
      <c r="E116" s="1">
        <v>32.88805</v>
      </c>
    </row>
    <row r="117" spans="1:5" x14ac:dyDescent="0.25">
      <c r="A117" s="1">
        <v>13.25</v>
      </c>
      <c r="B117" s="1">
        <v>33.267175935288201</v>
      </c>
      <c r="C117" s="1">
        <v>32.784243625668402</v>
      </c>
      <c r="D117" s="1">
        <v>13.25</v>
      </c>
      <c r="E117" s="1">
        <v>32.88691</v>
      </c>
    </row>
    <row r="118" spans="1:5" x14ac:dyDescent="0.25">
      <c r="A118" s="1">
        <v>13.375</v>
      </c>
      <c r="B118" s="1">
        <v>33.263026289180999</v>
      </c>
      <c r="C118" s="1">
        <v>32.774836789019702</v>
      </c>
      <c r="D118" s="1">
        <v>13.375</v>
      </c>
      <c r="E118" s="1">
        <v>32.88579</v>
      </c>
    </row>
    <row r="119" spans="1:5" x14ac:dyDescent="0.25">
      <c r="A119" s="1">
        <v>13.5</v>
      </c>
      <c r="B119" s="1">
        <v>33.265581395348804</v>
      </c>
      <c r="C119" s="1">
        <v>32.7687572149094</v>
      </c>
      <c r="D119" s="1">
        <v>13.5</v>
      </c>
      <c r="E119" s="1">
        <v>32.884659999999997</v>
      </c>
    </row>
    <row r="120" spans="1:5" x14ac:dyDescent="0.25">
      <c r="A120" s="1">
        <v>13.625</v>
      </c>
      <c r="B120" s="1">
        <v>33.267329625884699</v>
      </c>
      <c r="C120" s="1">
        <v>32.7618471560694</v>
      </c>
      <c r="D120" s="1">
        <v>13.625</v>
      </c>
      <c r="E120" s="1">
        <v>32.88355</v>
      </c>
    </row>
    <row r="121" spans="1:5" x14ac:dyDescent="0.25">
      <c r="A121" s="1">
        <v>13.75</v>
      </c>
      <c r="B121" s="1">
        <v>33.272228513650099</v>
      </c>
      <c r="C121" s="1">
        <v>32.7532468478597</v>
      </c>
      <c r="D121" s="1">
        <v>13.75</v>
      </c>
      <c r="E121" s="1">
        <v>32.882440000000003</v>
      </c>
    </row>
    <row r="122" spans="1:5" x14ac:dyDescent="0.25">
      <c r="A122" s="1">
        <v>13.875</v>
      </c>
      <c r="B122" s="1">
        <v>33.272209302325599</v>
      </c>
      <c r="C122" s="1">
        <v>32.742407957414201</v>
      </c>
      <c r="D122" s="1">
        <v>13.875</v>
      </c>
      <c r="E122" s="1">
        <v>32.881340000000002</v>
      </c>
    </row>
    <row r="123" spans="1:5" x14ac:dyDescent="0.25">
      <c r="A123" s="1">
        <v>14</v>
      </c>
      <c r="B123" s="1">
        <v>33.263986855409499</v>
      </c>
      <c r="C123" s="1">
        <v>32.7433236200648</v>
      </c>
      <c r="D123" s="1">
        <v>14</v>
      </c>
      <c r="E123" s="1">
        <v>32.880240000000001</v>
      </c>
    </row>
    <row r="124" spans="1:5" x14ac:dyDescent="0.25">
      <c r="A124" s="1">
        <v>14.125</v>
      </c>
      <c r="B124" s="1">
        <v>33.261623862487397</v>
      </c>
      <c r="C124" s="1">
        <v>32.735753432337198</v>
      </c>
      <c r="D124" s="1">
        <v>14.125</v>
      </c>
      <c r="E124" s="1">
        <v>32.879150000000003</v>
      </c>
    </row>
    <row r="125" spans="1:5" x14ac:dyDescent="0.25">
      <c r="A125" s="1">
        <v>14.25</v>
      </c>
      <c r="B125" s="1">
        <v>33.246773508594501</v>
      </c>
      <c r="C125" s="1">
        <v>32.708501821241597</v>
      </c>
      <c r="D125" s="1">
        <v>14.25</v>
      </c>
      <c r="E125" s="1">
        <v>32.878059999999998</v>
      </c>
    </row>
    <row r="126" spans="1:5" x14ac:dyDescent="0.25">
      <c r="A126" s="1">
        <v>14.375</v>
      </c>
      <c r="B126" s="1">
        <v>33.253094034378101</v>
      </c>
      <c r="C126" s="1">
        <v>32.686121322502402</v>
      </c>
      <c r="D126" s="1">
        <v>14.375</v>
      </c>
      <c r="E126" s="1">
        <v>32.876980000000003</v>
      </c>
    </row>
    <row r="127" spans="1:5" x14ac:dyDescent="0.25">
      <c r="A127" s="1">
        <v>14.5</v>
      </c>
      <c r="B127" s="1">
        <v>33.258281092012098</v>
      </c>
      <c r="C127" s="1">
        <v>32.6759186046542</v>
      </c>
      <c r="D127" s="1">
        <v>14.5</v>
      </c>
      <c r="E127" s="1">
        <v>32.875900000000001</v>
      </c>
    </row>
    <row r="128" spans="1:5" x14ac:dyDescent="0.25">
      <c r="A128" s="1">
        <v>14.625</v>
      </c>
      <c r="B128" s="1">
        <v>33.261374115267898</v>
      </c>
      <c r="C128" s="1">
        <v>32.671846035307098</v>
      </c>
      <c r="D128" s="1">
        <v>14.625</v>
      </c>
      <c r="E128" s="1">
        <v>32.874830000000003</v>
      </c>
    </row>
    <row r="129" spans="1:5" x14ac:dyDescent="0.25">
      <c r="A129" s="1">
        <v>14.75</v>
      </c>
      <c r="B129" s="1">
        <v>33.2631223458039</v>
      </c>
      <c r="C129" s="1">
        <v>32.666120481930797</v>
      </c>
      <c r="D129" s="1">
        <v>14.75</v>
      </c>
      <c r="E129" s="1">
        <v>32.873759999999997</v>
      </c>
    </row>
    <row r="130" spans="1:5" x14ac:dyDescent="0.25">
      <c r="A130" s="1">
        <v>14.875</v>
      </c>
      <c r="B130" s="1">
        <v>33.255149646107199</v>
      </c>
      <c r="C130" s="1">
        <v>32.671092743068399</v>
      </c>
      <c r="D130" s="1">
        <v>14.875</v>
      </c>
      <c r="E130" s="1">
        <v>32.872689999999999</v>
      </c>
    </row>
    <row r="131" spans="1:5" x14ac:dyDescent="0.25">
      <c r="A131" s="1">
        <v>15</v>
      </c>
      <c r="B131" s="1">
        <v>33.249155712841301</v>
      </c>
      <c r="C131" s="1">
        <v>32.675553936679997</v>
      </c>
      <c r="D131" s="1">
        <v>15</v>
      </c>
      <c r="E131" s="1">
        <v>32.871639999999999</v>
      </c>
    </row>
    <row r="132" spans="1:5" x14ac:dyDescent="0.25">
      <c r="A132" s="1">
        <v>15.125</v>
      </c>
      <c r="B132" s="1">
        <v>33.245851365015099</v>
      </c>
      <c r="C132" s="1">
        <v>32.676642616982697</v>
      </c>
      <c r="D132" s="1">
        <v>15.125</v>
      </c>
      <c r="E132" s="1">
        <v>32.87059</v>
      </c>
    </row>
    <row r="133" spans="1:5" x14ac:dyDescent="0.25">
      <c r="A133" s="1">
        <v>15.25</v>
      </c>
      <c r="B133" s="1">
        <v>33.240452982810901</v>
      </c>
      <c r="C133" s="1">
        <v>32.671523956293399</v>
      </c>
      <c r="D133" s="1">
        <v>15.25</v>
      </c>
      <c r="E133" s="1">
        <v>32.869549999999997</v>
      </c>
    </row>
    <row r="134" spans="1:5" x14ac:dyDescent="0.25">
      <c r="A134" s="1">
        <v>15.375</v>
      </c>
      <c r="B134" s="1">
        <v>33.254823053589497</v>
      </c>
      <c r="C134" s="1">
        <v>32.6683271224463</v>
      </c>
      <c r="D134" s="1">
        <v>15.375</v>
      </c>
      <c r="E134" s="1">
        <v>32.868510000000001</v>
      </c>
    </row>
    <row r="135" spans="1:5" x14ac:dyDescent="0.25">
      <c r="A135" s="1">
        <v>15.5</v>
      </c>
      <c r="B135" s="1">
        <v>33.259299292214401</v>
      </c>
      <c r="C135" s="1">
        <v>32.674193751754203</v>
      </c>
      <c r="D135" s="1">
        <v>15.5</v>
      </c>
      <c r="E135" s="1">
        <v>32.86748</v>
      </c>
    </row>
    <row r="136" spans="1:5" x14ac:dyDescent="0.25">
      <c r="A136" s="1">
        <v>15.625</v>
      </c>
      <c r="B136" s="1">
        <v>33.259741152679503</v>
      </c>
      <c r="C136" s="1">
        <v>32.678372793502703</v>
      </c>
      <c r="D136" s="1">
        <v>15.625</v>
      </c>
      <c r="E136" s="1">
        <v>32.86645</v>
      </c>
    </row>
    <row r="137" spans="1:5" x14ac:dyDescent="0.25">
      <c r="A137" s="1">
        <v>15.75</v>
      </c>
      <c r="B137" s="1">
        <v>33.256705763397399</v>
      </c>
      <c r="C137" s="1">
        <v>32.6779788456181</v>
      </c>
      <c r="D137" s="1">
        <v>15.75</v>
      </c>
      <c r="E137" s="1">
        <v>32.865430000000003</v>
      </c>
    </row>
    <row r="138" spans="1:5" x14ac:dyDescent="0.25">
      <c r="A138" s="1">
        <v>15.875</v>
      </c>
      <c r="B138" s="1">
        <v>33.259011122345797</v>
      </c>
      <c r="C138" s="1">
        <v>32.690300364250902</v>
      </c>
      <c r="D138" s="1">
        <v>15.875</v>
      </c>
      <c r="E138" s="1">
        <v>32.864420000000003</v>
      </c>
    </row>
    <row r="139" spans="1:5" x14ac:dyDescent="0.25">
      <c r="A139" s="1">
        <v>16</v>
      </c>
      <c r="B139" s="1">
        <v>33.262469160768497</v>
      </c>
      <c r="C139" s="1">
        <v>32.692940879801498</v>
      </c>
      <c r="D139" s="1">
        <v>16</v>
      </c>
      <c r="E139" s="1">
        <v>32.863410000000002</v>
      </c>
    </row>
    <row r="140" spans="1:5" x14ac:dyDescent="0.25">
      <c r="A140" s="1">
        <v>16.125</v>
      </c>
      <c r="B140" s="1">
        <v>33.248271991910997</v>
      </c>
      <c r="C140" s="1">
        <v>32.729910759319701</v>
      </c>
      <c r="D140" s="1">
        <v>16.125</v>
      </c>
      <c r="E140" s="1">
        <v>32.862409999999997</v>
      </c>
    </row>
    <row r="141" spans="1:5" x14ac:dyDescent="0.25">
      <c r="A141" s="1">
        <v>16.25</v>
      </c>
      <c r="B141" s="1">
        <v>33.2408179979777</v>
      </c>
      <c r="C141" s="1">
        <v>32.732580554780398</v>
      </c>
      <c r="D141" s="1">
        <v>16.25</v>
      </c>
      <c r="E141" s="1">
        <v>32.861420000000003</v>
      </c>
    </row>
    <row r="142" spans="1:5" x14ac:dyDescent="0.25">
      <c r="A142" s="1">
        <v>16.375</v>
      </c>
      <c r="B142" s="1">
        <v>33.2396268958544</v>
      </c>
      <c r="C142" s="1">
        <v>32.739543849820997</v>
      </c>
      <c r="D142" s="1">
        <v>16.375</v>
      </c>
      <c r="E142" s="1">
        <v>32.860439999999997</v>
      </c>
    </row>
    <row r="143" spans="1:5" x14ac:dyDescent="0.25">
      <c r="A143" s="1">
        <v>16.5</v>
      </c>
      <c r="B143" s="1">
        <v>33.239108190091002</v>
      </c>
      <c r="C143" s="1">
        <v>32.741396469602499</v>
      </c>
      <c r="D143" s="1">
        <v>16.5</v>
      </c>
      <c r="E143" s="1">
        <v>32.859459999999999</v>
      </c>
    </row>
    <row r="144" spans="1:5" x14ac:dyDescent="0.25">
      <c r="A144" s="1">
        <v>16.625</v>
      </c>
      <c r="B144" s="1">
        <v>33.250711830131401</v>
      </c>
      <c r="C144" s="1">
        <v>32.737510226957497</v>
      </c>
      <c r="D144" s="1">
        <v>16.625</v>
      </c>
      <c r="E144" s="1">
        <v>32.85848</v>
      </c>
    </row>
    <row r="145" spans="1:5" x14ac:dyDescent="0.25">
      <c r="A145" s="1">
        <v>16.75</v>
      </c>
      <c r="B145" s="1">
        <v>33.248867542972697</v>
      </c>
      <c r="C145" s="1">
        <v>32.7485061641949</v>
      </c>
      <c r="D145" s="1">
        <v>16.75</v>
      </c>
      <c r="E145" s="1">
        <v>32.857509999999998</v>
      </c>
    </row>
    <row r="146" spans="1:5" x14ac:dyDescent="0.25">
      <c r="A146" s="1">
        <v>16.875</v>
      </c>
      <c r="B146" s="1">
        <v>33.2550151668352</v>
      </c>
      <c r="C146" s="1">
        <v>32.779968758758798</v>
      </c>
      <c r="D146" s="1">
        <v>16.875</v>
      </c>
      <c r="E146" s="1">
        <v>32.856549999999999</v>
      </c>
    </row>
    <row r="147" spans="1:5" x14ac:dyDescent="0.25">
      <c r="A147" s="1">
        <v>17</v>
      </c>
      <c r="B147" s="1">
        <v>33.248271991910997</v>
      </c>
      <c r="C147" s="1">
        <v>32.795716026900998</v>
      </c>
      <c r="D147" s="1">
        <v>17</v>
      </c>
      <c r="E147" s="1">
        <v>32.855600000000003</v>
      </c>
    </row>
    <row r="148" spans="1:5" x14ac:dyDescent="0.25">
      <c r="A148" s="1">
        <v>17.125</v>
      </c>
      <c r="B148" s="1">
        <v>33.230597573306298</v>
      </c>
      <c r="C148" s="1">
        <v>32.798918184367999</v>
      </c>
      <c r="D148" s="1">
        <v>17.125</v>
      </c>
      <c r="E148" s="1">
        <v>32.854660000000003</v>
      </c>
    </row>
    <row r="149" spans="1:5" x14ac:dyDescent="0.25">
      <c r="A149" s="1">
        <v>17.25</v>
      </c>
      <c r="B149" s="1">
        <v>33.219627906976697</v>
      </c>
      <c r="C149" s="1">
        <v>32.8078725133117</v>
      </c>
      <c r="D149" s="1">
        <v>17.25</v>
      </c>
      <c r="E149" s="1">
        <v>32.853720000000003</v>
      </c>
    </row>
    <row r="150" spans="1:5" x14ac:dyDescent="0.25">
      <c r="A150" s="1">
        <v>17.375</v>
      </c>
      <c r="B150" s="1">
        <v>33.209849342770497</v>
      </c>
      <c r="C150" s="1">
        <v>32.822602970021897</v>
      </c>
      <c r="D150" s="1">
        <v>17.375</v>
      </c>
      <c r="E150" s="1">
        <v>32.852780000000003</v>
      </c>
    </row>
    <row r="151" spans="1:5" x14ac:dyDescent="0.25">
      <c r="A151" s="1">
        <v>17.5</v>
      </c>
      <c r="B151" s="1">
        <v>33.2069292214358</v>
      </c>
      <c r="C151" s="1">
        <v>32.8326113757374</v>
      </c>
      <c r="D151" s="1">
        <v>17.5</v>
      </c>
      <c r="E151" s="1">
        <v>32.851860000000002</v>
      </c>
    </row>
    <row r="152" spans="1:5" x14ac:dyDescent="0.25">
      <c r="A152" s="1">
        <v>17.625</v>
      </c>
      <c r="B152" s="1">
        <v>33.206890798786603</v>
      </c>
      <c r="C152" s="1">
        <v>32.830945082657998</v>
      </c>
      <c r="D152" s="1">
        <v>17.625</v>
      </c>
      <c r="E152" s="1">
        <v>32.850940000000001</v>
      </c>
    </row>
    <row r="153" spans="1:5" x14ac:dyDescent="0.25">
      <c r="A153" s="1">
        <v>17.75</v>
      </c>
      <c r="B153" s="1">
        <v>33.175403437815902</v>
      </c>
      <c r="C153" s="1">
        <v>32.827726954330799</v>
      </c>
      <c r="D153" s="1">
        <v>17.75</v>
      </c>
      <c r="E153" s="1">
        <v>32.850020000000001</v>
      </c>
    </row>
    <row r="154" spans="1:5" x14ac:dyDescent="0.25">
      <c r="A154" s="1">
        <v>17.875</v>
      </c>
      <c r="B154" s="1">
        <v>33.163991911021199</v>
      </c>
      <c r="C154" s="1">
        <v>32.824471560663</v>
      </c>
      <c r="D154" s="1">
        <v>17.875</v>
      </c>
      <c r="E154" s="1">
        <v>32.849110000000003</v>
      </c>
    </row>
    <row r="155" spans="1:5" x14ac:dyDescent="0.25">
      <c r="A155" s="1">
        <v>18</v>
      </c>
      <c r="B155" s="1">
        <v>33.174731041455999</v>
      </c>
      <c r="C155" s="1">
        <v>32.805873493977899</v>
      </c>
      <c r="D155" s="1">
        <v>18</v>
      </c>
      <c r="E155" s="1">
        <v>32.848199999999999</v>
      </c>
    </row>
    <row r="156" spans="1:5" x14ac:dyDescent="0.25">
      <c r="A156" s="1">
        <v>18.125</v>
      </c>
      <c r="B156" s="1">
        <v>33.1656440849342</v>
      </c>
      <c r="C156" s="1">
        <v>32.764791117962403</v>
      </c>
      <c r="D156" s="1">
        <v>18.125</v>
      </c>
      <c r="E156" s="1">
        <v>32.847290000000001</v>
      </c>
    </row>
    <row r="157" spans="1:5" x14ac:dyDescent="0.25">
      <c r="A157" s="1">
        <v>18.25</v>
      </c>
      <c r="B157" s="1">
        <v>33.1451263902932</v>
      </c>
      <c r="C157" s="1">
        <v>32.761314794062301</v>
      </c>
      <c r="D157" s="1">
        <v>18.25</v>
      </c>
      <c r="E157" s="1">
        <v>32.846380000000003</v>
      </c>
    </row>
    <row r="158" spans="1:5" x14ac:dyDescent="0.25">
      <c r="A158" s="1">
        <v>18.375</v>
      </c>
      <c r="B158" s="1">
        <v>33.134387259858499</v>
      </c>
      <c r="C158" s="1">
        <v>32.7501165592627</v>
      </c>
      <c r="D158" s="1">
        <v>18.375</v>
      </c>
      <c r="E158" s="1">
        <v>32.845480000000002</v>
      </c>
    </row>
    <row r="159" spans="1:5" x14ac:dyDescent="0.25">
      <c r="A159" s="1">
        <v>18.5</v>
      </c>
      <c r="B159" s="1">
        <v>33.137691607684502</v>
      </c>
      <c r="C159" s="1">
        <v>32.751183945085003</v>
      </c>
      <c r="D159" s="1">
        <v>18.5</v>
      </c>
      <c r="E159" s="1">
        <v>32.844580000000001</v>
      </c>
    </row>
    <row r="160" spans="1:5" x14ac:dyDescent="0.25">
      <c r="A160" s="1">
        <v>18.625</v>
      </c>
      <c r="B160" s="1">
        <v>33.124820020222401</v>
      </c>
      <c r="C160" s="1">
        <v>32.746517792101002</v>
      </c>
      <c r="D160" s="1">
        <v>18.625</v>
      </c>
      <c r="E160" s="1">
        <v>32.843679999999999</v>
      </c>
    </row>
    <row r="161" spans="1:5" x14ac:dyDescent="0.25">
      <c r="A161" s="1">
        <v>18.75</v>
      </c>
      <c r="B161" s="1">
        <v>33.116290192113198</v>
      </c>
      <c r="C161" s="1">
        <v>32.7463713925493</v>
      </c>
      <c r="D161" s="1">
        <v>18.75</v>
      </c>
      <c r="E161" s="1">
        <v>32.842790000000001</v>
      </c>
    </row>
    <row r="162" spans="1:5" x14ac:dyDescent="0.25">
      <c r="A162" s="1">
        <v>18.875</v>
      </c>
      <c r="B162" s="1">
        <v>33.116117290192101</v>
      </c>
      <c r="C162" s="1">
        <v>32.750891145981697</v>
      </c>
      <c r="D162" s="1">
        <v>18.875</v>
      </c>
      <c r="E162" s="1">
        <v>32.841900000000003</v>
      </c>
    </row>
    <row r="163" spans="1:5" x14ac:dyDescent="0.25">
      <c r="A163" s="1">
        <v>19</v>
      </c>
      <c r="B163" s="1">
        <v>33.112620829120303</v>
      </c>
      <c r="C163" s="1">
        <v>32.7593344073994</v>
      </c>
      <c r="D163" s="1">
        <v>19</v>
      </c>
      <c r="E163" s="1">
        <v>32.84102</v>
      </c>
    </row>
    <row r="164" spans="1:5" x14ac:dyDescent="0.25">
      <c r="A164" s="1">
        <v>19.125</v>
      </c>
      <c r="B164" s="1">
        <v>33.089548028311398</v>
      </c>
      <c r="C164" s="1">
        <v>32.771754413003201</v>
      </c>
      <c r="D164" s="1">
        <v>19.125</v>
      </c>
      <c r="E164" s="1">
        <v>32.840139999999998</v>
      </c>
    </row>
    <row r="165" spans="1:5" x14ac:dyDescent="0.25">
      <c r="A165" s="1">
        <v>19.25</v>
      </c>
      <c r="B165" s="1">
        <v>33.080076845298301</v>
      </c>
      <c r="C165" s="1">
        <v>32.783088400114501</v>
      </c>
      <c r="D165" s="1">
        <v>19.25</v>
      </c>
      <c r="E165" s="1">
        <v>32.839269999999999</v>
      </c>
    </row>
    <row r="166" spans="1:5" x14ac:dyDescent="0.25">
      <c r="A166" s="1">
        <v>19.375</v>
      </c>
      <c r="B166" s="1">
        <v>33.071393326592499</v>
      </c>
      <c r="C166" s="1">
        <v>32.778036284676098</v>
      </c>
      <c r="D166" s="1">
        <v>19.375</v>
      </c>
      <c r="E166" s="1">
        <v>32.8384</v>
      </c>
    </row>
    <row r="167" spans="1:5" x14ac:dyDescent="0.25">
      <c r="A167" s="1">
        <v>19.5</v>
      </c>
      <c r="B167" s="1">
        <v>33.076138523761401</v>
      </c>
      <c r="C167" s="1">
        <v>32.7773122723478</v>
      </c>
      <c r="D167" s="1">
        <v>19.5</v>
      </c>
      <c r="E167" s="1">
        <v>32.837530000000001</v>
      </c>
    </row>
    <row r="168" spans="1:5" x14ac:dyDescent="0.25">
      <c r="A168" s="1">
        <v>19.625</v>
      </c>
      <c r="B168" s="1">
        <v>33.082977755308399</v>
      </c>
      <c r="C168" s="1">
        <v>32.7927401232864</v>
      </c>
      <c r="D168" s="1">
        <v>19.625</v>
      </c>
      <c r="E168" s="1">
        <v>32.836680000000001</v>
      </c>
    </row>
    <row r="169" spans="1:5" x14ac:dyDescent="0.25">
      <c r="A169" s="1">
        <v>19.75</v>
      </c>
      <c r="B169" s="1">
        <v>33.079827098078802</v>
      </c>
      <c r="C169" s="1">
        <v>32.790480246570297</v>
      </c>
      <c r="D169" s="1">
        <v>19.75</v>
      </c>
      <c r="E169" s="1">
        <v>32.835819999999998</v>
      </c>
    </row>
    <row r="170" spans="1:5" x14ac:dyDescent="0.25">
      <c r="A170" s="1">
        <v>19.875</v>
      </c>
      <c r="B170" s="1">
        <v>33.089029322548001</v>
      </c>
      <c r="C170" s="1">
        <v>32.793480106475101</v>
      </c>
      <c r="D170" s="1">
        <v>19.875</v>
      </c>
      <c r="E170" s="1">
        <v>32.834969999999998</v>
      </c>
    </row>
    <row r="171" spans="1:5" x14ac:dyDescent="0.25">
      <c r="A171" s="1">
        <v>20</v>
      </c>
      <c r="B171" s="1">
        <v>33.098462082912</v>
      </c>
      <c r="C171" s="1">
        <v>32.798944802468398</v>
      </c>
      <c r="D171" s="1">
        <v>20</v>
      </c>
      <c r="E171" s="1">
        <v>32.834130000000002</v>
      </c>
    </row>
    <row r="172" spans="1:5" x14ac:dyDescent="0.25">
      <c r="A172" s="1">
        <v>20.125</v>
      </c>
      <c r="B172" s="1">
        <v>33.090758341759297</v>
      </c>
      <c r="C172" s="1">
        <v>32.799290837772404</v>
      </c>
      <c r="D172" s="1">
        <v>20.125</v>
      </c>
      <c r="E172" s="1">
        <v>32.833289999999998</v>
      </c>
    </row>
    <row r="173" spans="1:5" x14ac:dyDescent="0.25">
      <c r="A173" s="1">
        <v>20.25</v>
      </c>
      <c r="B173" s="1">
        <v>33.0780596562184</v>
      </c>
      <c r="C173" s="1">
        <v>32.798955449708501</v>
      </c>
      <c r="D173" s="1">
        <v>20.25</v>
      </c>
      <c r="E173" s="1">
        <v>32.832450000000001</v>
      </c>
    </row>
    <row r="174" spans="1:5" x14ac:dyDescent="0.25">
      <c r="A174" s="1">
        <v>20.375</v>
      </c>
      <c r="B174" s="1">
        <v>33.0682810920121</v>
      </c>
      <c r="C174" s="1">
        <v>32.806602829927002</v>
      </c>
      <c r="D174" s="1">
        <v>20.375</v>
      </c>
      <c r="E174" s="1">
        <v>32.831620000000001</v>
      </c>
    </row>
    <row r="175" spans="1:5" x14ac:dyDescent="0.25">
      <c r="A175" s="1">
        <v>20.5</v>
      </c>
      <c r="B175" s="1">
        <v>33.061902932254803</v>
      </c>
      <c r="C175" s="1">
        <v>32.811452647803002</v>
      </c>
      <c r="D175" s="1">
        <v>20.5</v>
      </c>
      <c r="E175" s="1">
        <v>32.83079</v>
      </c>
    </row>
    <row r="176" spans="1:5" x14ac:dyDescent="0.25">
      <c r="A176" s="1">
        <v>20.625</v>
      </c>
      <c r="B176" s="1">
        <v>33.053488372093</v>
      </c>
      <c r="C176" s="1">
        <v>32.812011627909399</v>
      </c>
      <c r="D176" s="1">
        <v>20.625</v>
      </c>
      <c r="E176" s="1">
        <v>32.82996</v>
      </c>
    </row>
    <row r="177" spans="1:5" x14ac:dyDescent="0.25">
      <c r="A177" s="1">
        <v>20.75</v>
      </c>
      <c r="B177" s="1">
        <v>33.057561172901899</v>
      </c>
      <c r="C177" s="1">
        <v>32.8228026057742</v>
      </c>
      <c r="D177" s="1">
        <v>20.75</v>
      </c>
      <c r="E177" s="1">
        <v>32.829140000000002</v>
      </c>
    </row>
    <row r="178" spans="1:5" x14ac:dyDescent="0.25">
      <c r="A178" s="1">
        <v>20.875</v>
      </c>
      <c r="B178" s="1">
        <v>33.052566228513598</v>
      </c>
      <c r="C178" s="1">
        <v>32.835014990195297</v>
      </c>
      <c r="D178" s="1">
        <v>20.875</v>
      </c>
      <c r="E178" s="1">
        <v>32.828330000000001</v>
      </c>
    </row>
    <row r="179" spans="1:5" x14ac:dyDescent="0.25">
      <c r="A179" s="1">
        <v>21</v>
      </c>
      <c r="B179" s="1">
        <v>33.048013144590499</v>
      </c>
      <c r="C179" s="1">
        <v>32.834272345196702</v>
      </c>
      <c r="D179" s="1">
        <v>21</v>
      </c>
      <c r="E179" s="1">
        <v>32.82752</v>
      </c>
    </row>
    <row r="180" spans="1:5" x14ac:dyDescent="0.25">
      <c r="A180" s="1">
        <v>21.125</v>
      </c>
      <c r="B180" s="1">
        <v>33.0371395348837</v>
      </c>
      <c r="C180" s="1">
        <v>32.840346595686903</v>
      </c>
      <c r="D180" s="1">
        <v>21.125</v>
      </c>
      <c r="E180" s="1">
        <v>32.826709999999999</v>
      </c>
    </row>
    <row r="181" spans="1:5" x14ac:dyDescent="0.25">
      <c r="A181" s="1">
        <v>21.25</v>
      </c>
      <c r="B181" s="1">
        <v>33.005786653184998</v>
      </c>
      <c r="C181" s="1">
        <v>32.842377556740402</v>
      </c>
      <c r="D181" s="1">
        <v>21.25</v>
      </c>
      <c r="E181" s="1">
        <v>32.82591</v>
      </c>
    </row>
    <row r="182" spans="1:5" x14ac:dyDescent="0.25">
      <c r="A182" s="1">
        <v>21.375</v>
      </c>
      <c r="B182" s="1">
        <v>32.968824064711796</v>
      </c>
      <c r="C182" s="1">
        <v>32.840985430094399</v>
      </c>
      <c r="D182" s="1">
        <v>21.375</v>
      </c>
      <c r="E182" s="1">
        <v>32.825119999999998</v>
      </c>
    </row>
    <row r="183" spans="1:5" x14ac:dyDescent="0.25">
      <c r="A183" s="1">
        <v>21.5</v>
      </c>
      <c r="B183" s="1">
        <v>32.965289180990901</v>
      </c>
      <c r="C183" s="1">
        <v>32.841589660971302</v>
      </c>
      <c r="D183" s="1">
        <v>21.5</v>
      </c>
      <c r="E183" s="1">
        <v>32.82432</v>
      </c>
    </row>
    <row r="184" spans="1:5" x14ac:dyDescent="0.25">
      <c r="A184" s="1">
        <v>21.625</v>
      </c>
      <c r="B184" s="1">
        <v>32.9676905965622</v>
      </c>
      <c r="C184" s="1">
        <v>32.830796021296401</v>
      </c>
      <c r="D184" s="1">
        <v>21.625</v>
      </c>
      <c r="E184" s="1">
        <v>32.823529999999998</v>
      </c>
    </row>
    <row r="185" spans="1:5" x14ac:dyDescent="0.25">
      <c r="A185" s="1">
        <v>21.75</v>
      </c>
      <c r="B185" s="1">
        <v>32.972166835186997</v>
      </c>
      <c r="C185" s="1">
        <v>32.819725553378198</v>
      </c>
      <c r="D185" s="1">
        <v>21.75</v>
      </c>
      <c r="E185" s="1">
        <v>32.822740000000003</v>
      </c>
    </row>
    <row r="186" spans="1:5" x14ac:dyDescent="0.25">
      <c r="A186" s="1">
        <v>21.875</v>
      </c>
      <c r="B186" s="1">
        <v>32.962580384226499</v>
      </c>
      <c r="C186" s="1">
        <v>32.780341412162301</v>
      </c>
      <c r="D186" s="1">
        <v>21.875</v>
      </c>
      <c r="E186" s="1">
        <v>32.821950000000001</v>
      </c>
    </row>
    <row r="187" spans="1:5" x14ac:dyDescent="0.25">
      <c r="A187" s="1">
        <v>22</v>
      </c>
      <c r="B187" s="1">
        <v>32.956317492416602</v>
      </c>
      <c r="C187" s="1">
        <v>32.765033342675103</v>
      </c>
      <c r="D187" s="1">
        <v>22</v>
      </c>
      <c r="E187" s="1">
        <v>32.821159999999999</v>
      </c>
    </row>
    <row r="188" spans="1:5" x14ac:dyDescent="0.25">
      <c r="A188" s="1">
        <v>22.125</v>
      </c>
      <c r="B188" s="1">
        <v>32.964751263902897</v>
      </c>
      <c r="C188" s="1">
        <v>32.751915942843503</v>
      </c>
      <c r="D188" s="1">
        <v>22.125</v>
      </c>
      <c r="E188" s="1">
        <v>32.820369999999997</v>
      </c>
    </row>
    <row r="189" spans="1:5" x14ac:dyDescent="0.25">
      <c r="A189" s="1">
        <v>22.25</v>
      </c>
      <c r="B189" s="1">
        <v>32.956970677451999</v>
      </c>
      <c r="C189" s="1">
        <v>32.731891145981699</v>
      </c>
      <c r="D189" s="1">
        <v>22.25</v>
      </c>
      <c r="E189" s="1">
        <v>32.819580000000002</v>
      </c>
    </row>
    <row r="190" spans="1:5" x14ac:dyDescent="0.25">
      <c r="A190" s="1">
        <v>22.375</v>
      </c>
      <c r="B190" s="1">
        <v>32.952609706774503</v>
      </c>
      <c r="C190" s="1">
        <v>32.720277668817602</v>
      </c>
      <c r="D190" s="1">
        <v>22.375</v>
      </c>
      <c r="E190" s="1">
        <v>32.818800000000003</v>
      </c>
    </row>
    <row r="191" spans="1:5" x14ac:dyDescent="0.25">
      <c r="A191" s="1">
        <v>22.5</v>
      </c>
      <c r="B191" s="1">
        <v>32.9684014155713</v>
      </c>
      <c r="C191" s="1">
        <v>32.714629307932299</v>
      </c>
      <c r="D191" s="1">
        <v>22.5</v>
      </c>
      <c r="E191" s="1">
        <v>32.818010000000001</v>
      </c>
    </row>
    <row r="192" spans="1:5" x14ac:dyDescent="0.25">
      <c r="A192" s="1">
        <v>22.625</v>
      </c>
      <c r="B192" s="1">
        <v>32.960563195146598</v>
      </c>
      <c r="C192" s="1">
        <v>32.696244186049597</v>
      </c>
      <c r="D192" s="1">
        <v>22.625</v>
      </c>
      <c r="E192" s="1">
        <v>32.817230000000002</v>
      </c>
    </row>
    <row r="193" spans="1:5" x14ac:dyDescent="0.25">
      <c r="A193" s="1">
        <v>22.75</v>
      </c>
      <c r="B193" s="1">
        <v>32.967306370070801</v>
      </c>
      <c r="C193" s="1">
        <v>32.682216447187301</v>
      </c>
      <c r="D193" s="1">
        <v>22.75</v>
      </c>
      <c r="E193" s="1">
        <v>32.816450000000003</v>
      </c>
    </row>
    <row r="194" spans="1:5" x14ac:dyDescent="0.25">
      <c r="A194" s="1">
        <v>22.875</v>
      </c>
      <c r="B194" s="1">
        <v>33.002270980788701</v>
      </c>
      <c r="C194" s="1">
        <v>32.6753516391178</v>
      </c>
      <c r="D194" s="1">
        <v>22.875</v>
      </c>
      <c r="E194" s="1">
        <v>32.815669999999997</v>
      </c>
    </row>
    <row r="195" spans="1:5" x14ac:dyDescent="0.25">
      <c r="A195" s="1">
        <v>23</v>
      </c>
      <c r="B195" s="1">
        <v>32.986882709807901</v>
      </c>
      <c r="C195" s="1">
        <v>32.671404174842003</v>
      </c>
      <c r="D195" s="1">
        <v>23</v>
      </c>
      <c r="E195" s="1">
        <v>32.814889999999998</v>
      </c>
    </row>
    <row r="196" spans="1:5" x14ac:dyDescent="0.25">
      <c r="A196" s="1">
        <v>23.125</v>
      </c>
      <c r="B196" s="1">
        <v>32.964155712841197</v>
      </c>
      <c r="C196" s="1">
        <v>32.6492925189159</v>
      </c>
      <c r="D196" s="1">
        <v>23.125</v>
      </c>
      <c r="E196" s="1">
        <v>32.814109999999999</v>
      </c>
    </row>
    <row r="197" spans="1:5" x14ac:dyDescent="0.25">
      <c r="A197" s="1">
        <v>23.25</v>
      </c>
      <c r="B197" s="1">
        <v>32.951495449949398</v>
      </c>
      <c r="C197" s="1">
        <v>32.631439759039097</v>
      </c>
      <c r="D197" s="1">
        <v>23.25</v>
      </c>
      <c r="E197" s="1">
        <v>32.813339999999997</v>
      </c>
    </row>
    <row r="198" spans="1:5" x14ac:dyDescent="0.25">
      <c r="A198" s="1">
        <v>23.375</v>
      </c>
      <c r="B198" s="1">
        <v>32.9417937310415</v>
      </c>
      <c r="C198" s="1">
        <v>32.619001120764999</v>
      </c>
      <c r="D198" s="1">
        <v>23.375</v>
      </c>
      <c r="E198" s="1">
        <v>32.812559999999998</v>
      </c>
    </row>
    <row r="199" spans="1:5" x14ac:dyDescent="0.25">
      <c r="A199" s="1">
        <v>23.5</v>
      </c>
      <c r="B199" s="1">
        <v>32.936606673407503</v>
      </c>
      <c r="C199" s="1">
        <v>32.6119020734128</v>
      </c>
      <c r="D199" s="1">
        <v>23.5</v>
      </c>
      <c r="E199" s="1">
        <v>32.811790000000002</v>
      </c>
    </row>
    <row r="200" spans="1:5" x14ac:dyDescent="0.25">
      <c r="A200" s="1">
        <v>23.625</v>
      </c>
      <c r="B200" s="1">
        <v>32.935185035389303</v>
      </c>
      <c r="C200" s="1">
        <v>32.588518072291897</v>
      </c>
      <c r="D200" s="1">
        <v>23.625</v>
      </c>
      <c r="E200" s="1">
        <v>32.811010000000003</v>
      </c>
    </row>
    <row r="201" spans="1:5" x14ac:dyDescent="0.25">
      <c r="A201" s="1">
        <v>23.75</v>
      </c>
      <c r="B201" s="1">
        <v>32.934973710819001</v>
      </c>
      <c r="C201" s="1">
        <v>32.586851779212601</v>
      </c>
      <c r="D201" s="1">
        <v>23.75</v>
      </c>
      <c r="E201" s="1">
        <v>32.81024</v>
      </c>
    </row>
    <row r="202" spans="1:5" x14ac:dyDescent="0.25">
      <c r="A202" s="1">
        <v>23.875</v>
      </c>
      <c r="B202" s="1">
        <v>32.950361981799801</v>
      </c>
      <c r="C202" s="1">
        <v>32.580857383023101</v>
      </c>
      <c r="D202" s="1">
        <v>23.875</v>
      </c>
      <c r="E202" s="1">
        <v>32.809480000000001</v>
      </c>
    </row>
    <row r="203" spans="1:5" x14ac:dyDescent="0.25">
      <c r="A203" s="1">
        <v>24</v>
      </c>
      <c r="B203" s="1">
        <v>32.947134479272002</v>
      </c>
      <c r="C203" s="1">
        <v>32.575014710005398</v>
      </c>
      <c r="D203" s="1">
        <v>24</v>
      </c>
      <c r="E203" s="1">
        <v>32.808709999999998</v>
      </c>
    </row>
    <row r="204" spans="1:5" x14ac:dyDescent="0.25">
      <c r="A204" s="1">
        <v>24.125</v>
      </c>
      <c r="B204" s="1">
        <v>32.951898887765402</v>
      </c>
      <c r="C204" s="1">
        <v>32.557103390308001</v>
      </c>
      <c r="D204" s="1">
        <v>24.125</v>
      </c>
      <c r="E204" s="1">
        <v>32.807949999999998</v>
      </c>
    </row>
    <row r="205" spans="1:5" x14ac:dyDescent="0.25">
      <c r="A205" s="1">
        <v>24.25</v>
      </c>
      <c r="B205" s="1">
        <v>32.9558756319515</v>
      </c>
      <c r="C205" s="1">
        <v>32.558801625107698</v>
      </c>
      <c r="D205" s="1">
        <v>24.25</v>
      </c>
      <c r="E205" s="1">
        <v>32.807180000000002</v>
      </c>
    </row>
    <row r="206" spans="1:5" x14ac:dyDescent="0.25">
      <c r="A206" s="1">
        <v>24.375</v>
      </c>
      <c r="B206" s="1">
        <v>32.952609706774503</v>
      </c>
      <c r="C206" s="1">
        <v>32.565386943123997</v>
      </c>
      <c r="D206" s="1">
        <v>24.375</v>
      </c>
      <c r="E206" s="1">
        <v>32.806420000000003</v>
      </c>
    </row>
    <row r="207" spans="1:5" x14ac:dyDescent="0.25">
      <c r="A207" s="1">
        <v>24.5</v>
      </c>
      <c r="B207" s="1">
        <v>32.950784630940397</v>
      </c>
      <c r="C207" s="1">
        <v>32.568046091344797</v>
      </c>
      <c r="D207" s="1">
        <v>24.5</v>
      </c>
      <c r="E207" s="1">
        <v>32.805669999999999</v>
      </c>
    </row>
    <row r="208" spans="1:5" x14ac:dyDescent="0.25">
      <c r="A208" s="1">
        <v>24.625</v>
      </c>
      <c r="B208" s="1">
        <v>32.946596562183998</v>
      </c>
      <c r="C208" s="1">
        <v>32.600818296444402</v>
      </c>
      <c r="D208" s="1">
        <v>24.625</v>
      </c>
      <c r="E208" s="1">
        <v>32.804920000000003</v>
      </c>
    </row>
    <row r="209" spans="1:5" x14ac:dyDescent="0.25">
      <c r="A209" s="1">
        <v>24.75</v>
      </c>
      <c r="B209" s="1">
        <v>32.9444256825076</v>
      </c>
      <c r="C209" s="1">
        <v>32.6062616979575</v>
      </c>
      <c r="D209" s="1">
        <v>24.75</v>
      </c>
      <c r="E209" s="1">
        <v>32.804169999999999</v>
      </c>
    </row>
    <row r="210" spans="1:5" x14ac:dyDescent="0.25">
      <c r="A210" s="1">
        <v>24.875</v>
      </c>
      <c r="B210" s="1">
        <v>32.934147623862501</v>
      </c>
      <c r="C210" s="1">
        <v>32.609455869994399</v>
      </c>
      <c r="D210" s="1">
        <v>24.875</v>
      </c>
      <c r="E210" s="1">
        <v>32.803429999999999</v>
      </c>
    </row>
    <row r="211" spans="1:5" x14ac:dyDescent="0.25">
      <c r="A211" s="1">
        <v>25</v>
      </c>
      <c r="B211" s="1">
        <v>32.903505561172899</v>
      </c>
      <c r="C211" s="1">
        <v>32.6128470159736</v>
      </c>
      <c r="D211" s="1">
        <v>25</v>
      </c>
      <c r="E211" s="1">
        <v>32.802689999999998</v>
      </c>
    </row>
    <row r="212" spans="1:5" x14ac:dyDescent="0.25">
      <c r="A212" s="1">
        <v>25.125</v>
      </c>
      <c r="B212" s="1">
        <v>32.883122345803798</v>
      </c>
      <c r="C212" s="1">
        <v>32.604140235362699</v>
      </c>
      <c r="D212" s="1">
        <v>25.125</v>
      </c>
      <c r="E212" s="1">
        <v>32.801949999999998</v>
      </c>
    </row>
    <row r="213" spans="1:5" x14ac:dyDescent="0.25">
      <c r="A213" s="1">
        <v>25.25</v>
      </c>
      <c r="B213" s="1">
        <v>32.879894843275999</v>
      </c>
      <c r="C213" s="1">
        <v>32.583356822642003</v>
      </c>
      <c r="D213" s="1">
        <v>25.25</v>
      </c>
      <c r="E213" s="1">
        <v>32.801220000000001</v>
      </c>
    </row>
    <row r="214" spans="1:5" x14ac:dyDescent="0.25">
      <c r="A214" s="1">
        <v>25.375</v>
      </c>
      <c r="B214" s="1">
        <v>32.885177957532903</v>
      </c>
      <c r="C214" s="1">
        <v>32.548194312134797</v>
      </c>
      <c r="D214" s="1">
        <v>25.375</v>
      </c>
      <c r="E214" s="1">
        <v>32.80048</v>
      </c>
    </row>
    <row r="215" spans="1:5" x14ac:dyDescent="0.25">
      <c r="A215" s="1">
        <v>25.5</v>
      </c>
      <c r="B215" s="1">
        <v>32.881009100101103</v>
      </c>
      <c r="C215" s="1">
        <v>32.529960913423501</v>
      </c>
      <c r="D215" s="1">
        <v>25.5</v>
      </c>
      <c r="E215" s="1">
        <v>32.799750000000003</v>
      </c>
    </row>
    <row r="216" spans="1:5" x14ac:dyDescent="0.25">
      <c r="A216" s="1">
        <v>25.625</v>
      </c>
      <c r="B216" s="1">
        <v>32.887099089989903</v>
      </c>
      <c r="C216" s="1">
        <v>32.516249929954697</v>
      </c>
      <c r="D216" s="1">
        <v>25.625</v>
      </c>
      <c r="E216" s="1">
        <v>32.799010000000003</v>
      </c>
    </row>
    <row r="217" spans="1:5" x14ac:dyDescent="0.25">
      <c r="A217" s="1">
        <v>25.75</v>
      </c>
      <c r="B217" s="1">
        <v>32.883391304347803</v>
      </c>
      <c r="C217" s="1">
        <v>32.503923087701899</v>
      </c>
      <c r="D217" s="1">
        <v>25.75</v>
      </c>
      <c r="E217" s="1">
        <v>32.798279999999998</v>
      </c>
    </row>
    <row r="218" spans="1:5" x14ac:dyDescent="0.25">
      <c r="A218" s="1">
        <v>25.875</v>
      </c>
      <c r="B218" s="1">
        <v>32.891344792719899</v>
      </c>
      <c r="C218" s="1">
        <v>32.486043709724697</v>
      </c>
      <c r="D218" s="1">
        <v>25.875</v>
      </c>
      <c r="E218" s="1">
        <v>32.797539999999998</v>
      </c>
    </row>
    <row r="219" spans="1:5" x14ac:dyDescent="0.25">
      <c r="A219" s="1">
        <v>26</v>
      </c>
      <c r="B219" s="1">
        <v>32.8846400404449</v>
      </c>
      <c r="C219" s="1">
        <v>32.472244886524898</v>
      </c>
      <c r="D219" s="1">
        <v>26</v>
      </c>
      <c r="E219" s="1">
        <v>32.796810000000001</v>
      </c>
    </row>
    <row r="220" spans="1:5" x14ac:dyDescent="0.25">
      <c r="A220" s="1">
        <v>26.125</v>
      </c>
      <c r="B220" s="1">
        <v>32.887809908998904</v>
      </c>
      <c r="C220" s="1">
        <v>32.454698234801597</v>
      </c>
      <c r="D220" s="1">
        <v>26.125</v>
      </c>
      <c r="E220" s="1">
        <v>32.796080000000003</v>
      </c>
    </row>
    <row r="221" spans="1:5" x14ac:dyDescent="0.25">
      <c r="A221" s="1">
        <v>26.25</v>
      </c>
      <c r="B221" s="1">
        <v>32.884178968655199</v>
      </c>
      <c r="C221" s="1">
        <v>32.432024936958904</v>
      </c>
      <c r="D221" s="1">
        <v>26.25</v>
      </c>
      <c r="E221" s="1">
        <v>32.795340000000003</v>
      </c>
    </row>
    <row r="222" spans="1:5" x14ac:dyDescent="0.25">
      <c r="A222" s="1">
        <v>26.375</v>
      </c>
      <c r="B222" s="1">
        <v>32.893342770475201</v>
      </c>
      <c r="C222" s="1">
        <v>32.392483748950703</v>
      </c>
      <c r="D222" s="1">
        <v>26.375</v>
      </c>
      <c r="E222" s="1">
        <v>32.794609999999999</v>
      </c>
    </row>
    <row r="223" spans="1:5" x14ac:dyDescent="0.25">
      <c r="A223" s="1">
        <v>26.5</v>
      </c>
      <c r="B223" s="1">
        <v>32.89849140546</v>
      </c>
      <c r="C223" s="1">
        <v>32.381445222752902</v>
      </c>
      <c r="D223" s="1">
        <v>26.5</v>
      </c>
      <c r="E223" s="1">
        <v>32.793869999999998</v>
      </c>
    </row>
    <row r="224" spans="1:5" x14ac:dyDescent="0.25">
      <c r="A224" s="1">
        <v>26.625</v>
      </c>
      <c r="B224" s="1">
        <v>32.882046511627898</v>
      </c>
      <c r="C224" s="1">
        <v>32.375895348838597</v>
      </c>
      <c r="D224" s="1">
        <v>26.625</v>
      </c>
      <c r="E224" s="1">
        <v>32.793140000000001</v>
      </c>
    </row>
    <row r="225" spans="1:5" x14ac:dyDescent="0.25">
      <c r="A225" s="1">
        <v>26.75</v>
      </c>
      <c r="B225" s="1">
        <v>32.876763397371001</v>
      </c>
      <c r="C225" s="1">
        <v>32.364657186888401</v>
      </c>
      <c r="D225" s="1">
        <v>26.75</v>
      </c>
      <c r="E225" s="1">
        <v>32.792409999999997</v>
      </c>
    </row>
    <row r="226" spans="1:5" x14ac:dyDescent="0.25">
      <c r="A226" s="1">
        <v>26.875</v>
      </c>
      <c r="B226" s="1">
        <v>32.872075834175902</v>
      </c>
      <c r="C226" s="1">
        <v>32.360818856823997</v>
      </c>
      <c r="D226" s="1">
        <v>26.875</v>
      </c>
      <c r="E226" s="1">
        <v>32.791679999999999</v>
      </c>
    </row>
    <row r="227" spans="1:5" x14ac:dyDescent="0.25">
      <c r="A227" s="1">
        <v>27</v>
      </c>
      <c r="B227" s="1">
        <v>32.863123356926202</v>
      </c>
      <c r="C227" s="1">
        <v>32.343514429813503</v>
      </c>
      <c r="D227" s="1">
        <v>27</v>
      </c>
      <c r="E227" s="1">
        <v>32.790950000000002</v>
      </c>
    </row>
    <row r="228" spans="1:5" x14ac:dyDescent="0.25">
      <c r="A228" s="1">
        <v>27.125</v>
      </c>
      <c r="B228" s="1">
        <v>32.861797775530803</v>
      </c>
      <c r="C228" s="1">
        <v>32.337892687028301</v>
      </c>
      <c r="D228" s="1">
        <v>27.125</v>
      </c>
      <c r="E228" s="1">
        <v>32.790219999999998</v>
      </c>
    </row>
    <row r="229" spans="1:5" x14ac:dyDescent="0.25">
      <c r="A229" s="1">
        <v>27.25</v>
      </c>
      <c r="B229" s="1">
        <v>32.8618554095045</v>
      </c>
      <c r="C229" s="1">
        <v>32.330971980948199</v>
      </c>
      <c r="D229" s="1">
        <v>27.25</v>
      </c>
      <c r="E229" s="1">
        <v>32.789499999999997</v>
      </c>
    </row>
    <row r="230" spans="1:5" x14ac:dyDescent="0.25">
      <c r="A230" s="1">
        <v>27.375</v>
      </c>
      <c r="B230" s="1">
        <v>32.856783619818003</v>
      </c>
      <c r="C230" s="1">
        <v>32.321703558420801</v>
      </c>
      <c r="D230" s="1">
        <v>27.375</v>
      </c>
      <c r="E230" s="1">
        <v>32.78877</v>
      </c>
    </row>
    <row r="231" spans="1:5" x14ac:dyDescent="0.25">
      <c r="A231" s="1">
        <v>27.5</v>
      </c>
      <c r="B231" s="1">
        <v>32.842490394337702</v>
      </c>
      <c r="C231" s="1">
        <v>32.326305827964099</v>
      </c>
      <c r="D231" s="1">
        <v>27.5</v>
      </c>
      <c r="E231" s="1">
        <v>32.788049999999998</v>
      </c>
    </row>
    <row r="232" spans="1:5" x14ac:dyDescent="0.25">
      <c r="A232" s="1">
        <v>27.625</v>
      </c>
      <c r="B232" s="1">
        <v>32.841952477249698</v>
      </c>
      <c r="C232" s="1">
        <v>32.326566685347103</v>
      </c>
      <c r="D232" s="1">
        <v>27.625</v>
      </c>
      <c r="E232" s="1">
        <v>32.787329999999997</v>
      </c>
    </row>
    <row r="233" spans="1:5" x14ac:dyDescent="0.25">
      <c r="A233" s="1">
        <v>27.75</v>
      </c>
      <c r="B233" s="1">
        <v>32.8365540950454</v>
      </c>
      <c r="C233" s="1">
        <v>32.320404595125702</v>
      </c>
      <c r="D233" s="1">
        <v>27.75</v>
      </c>
      <c r="E233" s="1">
        <v>32.786619999999999</v>
      </c>
    </row>
    <row r="234" spans="1:5" x14ac:dyDescent="0.25">
      <c r="A234" s="1">
        <v>27.875</v>
      </c>
      <c r="B234" s="1">
        <v>32.8005136501517</v>
      </c>
      <c r="C234" s="1">
        <v>32.3038028859634</v>
      </c>
      <c r="D234" s="1">
        <v>27.875</v>
      </c>
      <c r="E234" s="1">
        <v>32.785899999999998</v>
      </c>
    </row>
    <row r="235" spans="1:5" x14ac:dyDescent="0.25">
      <c r="A235" s="1">
        <v>28</v>
      </c>
      <c r="B235" s="1">
        <v>32.774520728008099</v>
      </c>
      <c r="C235" s="1">
        <v>32.2995200336238</v>
      </c>
      <c r="D235" s="1">
        <v>28</v>
      </c>
      <c r="E235" s="1">
        <v>32.78519</v>
      </c>
    </row>
    <row r="236" spans="1:5" x14ac:dyDescent="0.25">
      <c r="A236" s="1">
        <v>28.125</v>
      </c>
      <c r="B236" s="1">
        <v>32.755021233569202</v>
      </c>
      <c r="C236" s="1">
        <v>32.297345334828599</v>
      </c>
      <c r="D236" s="1">
        <v>28.125</v>
      </c>
      <c r="E236" s="1">
        <v>32.784469999999999</v>
      </c>
    </row>
    <row r="237" spans="1:5" x14ac:dyDescent="0.25">
      <c r="A237" s="1">
        <v>28.25</v>
      </c>
      <c r="B237" s="1">
        <v>32.756001011122301</v>
      </c>
      <c r="C237" s="1">
        <v>32.2943667694041</v>
      </c>
      <c r="D237" s="1">
        <v>28.25</v>
      </c>
      <c r="E237" s="1">
        <v>32.783760000000001</v>
      </c>
    </row>
    <row r="238" spans="1:5" x14ac:dyDescent="0.25">
      <c r="A238" s="1">
        <v>28.375</v>
      </c>
      <c r="B238" s="1">
        <v>32.7475480283114</v>
      </c>
      <c r="C238" s="1">
        <v>32.306627066406101</v>
      </c>
      <c r="D238" s="1">
        <v>28.375</v>
      </c>
      <c r="E238" s="1">
        <v>32.783050000000003</v>
      </c>
    </row>
    <row r="239" spans="1:5" x14ac:dyDescent="0.25">
      <c r="A239" s="1">
        <v>28.5</v>
      </c>
      <c r="B239" s="1">
        <v>32.734791708796699</v>
      </c>
      <c r="C239" s="1">
        <v>32.326071588681302</v>
      </c>
      <c r="D239" s="1">
        <v>28.5</v>
      </c>
      <c r="E239" s="1">
        <v>32.782350000000001</v>
      </c>
    </row>
    <row r="240" spans="1:5" x14ac:dyDescent="0.25">
      <c r="A240" s="1">
        <v>28.625</v>
      </c>
      <c r="B240" s="1">
        <v>32.732063700707698</v>
      </c>
      <c r="C240" s="1">
        <v>32.361093023256998</v>
      </c>
      <c r="D240" s="1">
        <v>28.625</v>
      </c>
      <c r="E240" s="1">
        <v>32.781649999999999</v>
      </c>
    </row>
    <row r="241" spans="1:5" x14ac:dyDescent="0.25">
      <c r="A241" s="1">
        <v>28.75</v>
      </c>
      <c r="B241" s="1">
        <v>32.718193124368</v>
      </c>
      <c r="C241" s="1">
        <v>32.394921966938902</v>
      </c>
      <c r="D241" s="1">
        <v>28.75</v>
      </c>
      <c r="E241" s="1">
        <v>32.78096</v>
      </c>
    </row>
    <row r="242" spans="1:5" x14ac:dyDescent="0.25">
      <c r="A242" s="1">
        <v>28.875</v>
      </c>
      <c r="B242" s="1">
        <v>32.719633973710799</v>
      </c>
      <c r="C242" s="1">
        <v>32.392164331746898</v>
      </c>
      <c r="D242" s="1">
        <v>28.875</v>
      </c>
      <c r="E242" s="1">
        <v>32.780270000000002</v>
      </c>
    </row>
    <row r="243" spans="1:5" x14ac:dyDescent="0.25">
      <c r="A243" s="1">
        <v>29</v>
      </c>
      <c r="B243" s="1">
        <v>32.723994944388203</v>
      </c>
      <c r="C243" s="1">
        <v>32.3927153264233</v>
      </c>
      <c r="D243" s="1">
        <v>29</v>
      </c>
      <c r="E243" s="1">
        <v>32.779589999999999</v>
      </c>
    </row>
    <row r="244" spans="1:5" x14ac:dyDescent="0.25">
      <c r="A244" s="1">
        <v>29.125</v>
      </c>
      <c r="B244" s="1">
        <v>32.727914054600603</v>
      </c>
      <c r="C244" s="1">
        <v>32.399683945084</v>
      </c>
      <c r="D244" s="1">
        <v>29.125</v>
      </c>
      <c r="E244" s="1">
        <v>32.778910000000003</v>
      </c>
    </row>
    <row r="245" spans="1:5" x14ac:dyDescent="0.25">
      <c r="A245" s="1">
        <v>29.25</v>
      </c>
      <c r="B245" s="1">
        <v>32.7241486349848</v>
      </c>
      <c r="C245" s="1">
        <v>32.4148163351093</v>
      </c>
      <c r="D245" s="1">
        <v>29.25</v>
      </c>
      <c r="E245" s="1">
        <v>32.778230000000001</v>
      </c>
    </row>
    <row r="246" spans="1:5" x14ac:dyDescent="0.25">
      <c r="A246" s="1">
        <v>29.375</v>
      </c>
      <c r="B246" s="1">
        <v>32.727203235591503</v>
      </c>
      <c r="C246" s="1">
        <v>32.422729896330999</v>
      </c>
      <c r="D246" s="1">
        <v>29.375</v>
      </c>
      <c r="E246" s="1">
        <v>32.777549999999998</v>
      </c>
    </row>
    <row r="247" spans="1:5" x14ac:dyDescent="0.25">
      <c r="A247" s="1">
        <v>29.5</v>
      </c>
      <c r="B247" s="1">
        <v>32.719230535894802</v>
      </c>
      <c r="C247" s="1">
        <v>32.418686606894198</v>
      </c>
      <c r="D247" s="1">
        <v>29.5</v>
      </c>
      <c r="E247" s="1">
        <v>32.776879999999998</v>
      </c>
    </row>
    <row r="248" spans="1:5" x14ac:dyDescent="0.25">
      <c r="A248" s="1">
        <v>29.625</v>
      </c>
      <c r="B248" s="1">
        <v>32.741208291203201</v>
      </c>
      <c r="C248" s="1">
        <v>32.4253624264515</v>
      </c>
      <c r="D248" s="1">
        <v>29.625</v>
      </c>
      <c r="E248" s="1">
        <v>32.776209999999999</v>
      </c>
    </row>
    <row r="249" spans="1:5" x14ac:dyDescent="0.25">
      <c r="A249" s="1">
        <v>29.75</v>
      </c>
      <c r="B249" s="1">
        <v>32.735694641051502</v>
      </c>
      <c r="C249" s="1">
        <v>32.439379518073899</v>
      </c>
      <c r="D249" s="1">
        <v>29.75</v>
      </c>
      <c r="E249" s="1">
        <v>32.775539999999999</v>
      </c>
    </row>
    <row r="250" spans="1:5" x14ac:dyDescent="0.25">
      <c r="A250" s="1">
        <v>29.875</v>
      </c>
      <c r="B250" s="1">
        <v>32.734945399393297</v>
      </c>
      <c r="C250" s="1">
        <v>32.442949005325303</v>
      </c>
      <c r="D250" s="1">
        <v>29.875</v>
      </c>
      <c r="E250" s="1">
        <v>32.774880000000003</v>
      </c>
    </row>
    <row r="251" spans="1:5" x14ac:dyDescent="0.25">
      <c r="A251" s="1">
        <v>30</v>
      </c>
      <c r="B251" s="1">
        <v>32.740804853387203</v>
      </c>
      <c r="C251" s="1">
        <v>32.4438833006461</v>
      </c>
      <c r="D251" s="1">
        <v>30</v>
      </c>
      <c r="E251" s="1">
        <v>32.77422</v>
      </c>
    </row>
  </sheetData>
  <mergeCells count="5">
    <mergeCell ref="A1:A2"/>
    <mergeCell ref="B1:C1"/>
    <mergeCell ref="B3:C3"/>
    <mergeCell ref="B4:C4"/>
    <mergeCell ref="D1:D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G5" sqref="G5"/>
    </sheetView>
  </sheetViews>
  <sheetFormatPr defaultRowHeight="15" x14ac:dyDescent="0.25"/>
  <cols>
    <col min="1" max="1" width="21" customWidth="1"/>
    <col min="2" max="2" width="31.85546875" customWidth="1"/>
    <col min="3" max="4" width="31" customWidth="1"/>
    <col min="5" max="5" width="29.42578125" customWidth="1"/>
  </cols>
  <sheetData>
    <row r="1" spans="1:5" ht="16.5" x14ac:dyDescent="0.3">
      <c r="A1" s="85" t="s">
        <v>246</v>
      </c>
      <c r="B1" s="84" t="s">
        <v>258</v>
      </c>
      <c r="C1" s="84"/>
      <c r="D1" s="84"/>
      <c r="E1" s="84"/>
    </row>
    <row r="2" spans="1:5" x14ac:dyDescent="0.25">
      <c r="A2" s="86"/>
      <c r="B2" s="26" t="s">
        <v>261</v>
      </c>
      <c r="C2" s="26" t="s">
        <v>263</v>
      </c>
      <c r="D2" s="26" t="s">
        <v>264</v>
      </c>
      <c r="E2" s="26" t="s">
        <v>265</v>
      </c>
    </row>
    <row r="3" spans="1:5" x14ac:dyDescent="0.25">
      <c r="A3" s="27" t="s">
        <v>249</v>
      </c>
      <c r="B3" s="84">
        <v>23</v>
      </c>
      <c r="C3" s="84"/>
      <c r="D3" s="84"/>
      <c r="E3" s="84"/>
    </row>
    <row r="4" spans="1:5" x14ac:dyDescent="0.25">
      <c r="A4" s="27" t="s">
        <v>250</v>
      </c>
      <c r="B4" s="84" t="s">
        <v>262</v>
      </c>
      <c r="C4" s="84"/>
      <c r="D4" s="84"/>
      <c r="E4" s="84"/>
    </row>
    <row r="5" spans="1:5" ht="50.25" customHeight="1" x14ac:dyDescent="0.25">
      <c r="A5" s="28" t="s">
        <v>252</v>
      </c>
      <c r="B5" s="27">
        <v>4</v>
      </c>
      <c r="C5" s="27">
        <v>4</v>
      </c>
      <c r="D5" s="27">
        <v>4</v>
      </c>
      <c r="E5" s="27">
        <v>4</v>
      </c>
    </row>
    <row r="6" spans="1:5" ht="30.75" customHeight="1" x14ac:dyDescent="0.25">
      <c r="A6" s="28" t="s">
        <v>253</v>
      </c>
      <c r="B6" s="27">
        <v>41.573</v>
      </c>
      <c r="C6" s="27">
        <v>63.994840000000003</v>
      </c>
      <c r="D6" s="27">
        <v>62.780410000000003</v>
      </c>
      <c r="E6" s="27">
        <v>39.963979999999999</v>
      </c>
    </row>
    <row r="7" spans="1:5" ht="45" customHeight="1" x14ac:dyDescent="0.25">
      <c r="A7" s="28" t="s">
        <v>254</v>
      </c>
      <c r="B7" s="27">
        <v>37.44</v>
      </c>
      <c r="C7" s="27">
        <v>37.44</v>
      </c>
      <c r="D7" s="27">
        <v>37.44</v>
      </c>
      <c r="E7" s="27">
        <v>37.44</v>
      </c>
    </row>
    <row r="8" spans="1:5" ht="49.5" customHeight="1" x14ac:dyDescent="0.25">
      <c r="A8" s="28" t="s">
        <v>255</v>
      </c>
      <c r="B8" s="27">
        <v>33.113370000000003</v>
      </c>
      <c r="C8" s="27">
        <v>33.468490000000003</v>
      </c>
      <c r="D8" s="27">
        <v>34.116930000000004</v>
      </c>
      <c r="E8" s="27">
        <v>34.6648</v>
      </c>
    </row>
    <row r="9" spans="1:5" x14ac:dyDescent="0.25">
      <c r="A9" s="27" t="s">
        <v>256</v>
      </c>
      <c r="B9" s="32">
        <v>85</v>
      </c>
      <c r="C9" s="32">
        <v>85</v>
      </c>
      <c r="D9" s="35">
        <v>85</v>
      </c>
      <c r="E9" s="35">
        <v>85</v>
      </c>
    </row>
    <row r="10" spans="1:5" ht="18" x14ac:dyDescent="0.25">
      <c r="A10" s="30" t="s">
        <v>257</v>
      </c>
      <c r="B10" s="30" t="s">
        <v>240</v>
      </c>
      <c r="C10" s="30" t="s">
        <v>244</v>
      </c>
      <c r="D10" s="34" t="s">
        <v>241</v>
      </c>
      <c r="E10" s="34" t="s">
        <v>266</v>
      </c>
    </row>
    <row r="11" spans="1:5" x14ac:dyDescent="0.25">
      <c r="A11" s="1">
        <v>0</v>
      </c>
      <c r="B11" s="1">
        <v>33.875334199134301</v>
      </c>
      <c r="C11" s="1">
        <v>35.399686309525201</v>
      </c>
      <c r="D11" s="1">
        <v>35.421972363637302</v>
      </c>
      <c r="E11" s="1">
        <v>34.187959134615397</v>
      </c>
    </row>
    <row r="12" spans="1:5" x14ac:dyDescent="0.25">
      <c r="A12" s="1">
        <v>0.125</v>
      </c>
      <c r="B12" s="1">
        <v>33.904599134199202</v>
      </c>
      <c r="C12" s="1">
        <v>35.3836041666681</v>
      </c>
      <c r="D12" s="1">
        <v>35.427161090909998</v>
      </c>
      <c r="E12" s="1">
        <v>34.194399038461597</v>
      </c>
    </row>
    <row r="13" spans="1:5" x14ac:dyDescent="0.25">
      <c r="A13" s="1">
        <v>0.25</v>
      </c>
      <c r="B13" s="1">
        <v>33.888050216450303</v>
      </c>
      <c r="C13" s="1">
        <v>35.379577976192003</v>
      </c>
      <c r="D13" s="1">
        <v>35.4387130909099</v>
      </c>
      <c r="E13" s="1">
        <v>34.1789615384616</v>
      </c>
    </row>
    <row r="14" spans="1:5" x14ac:dyDescent="0.25">
      <c r="A14" s="1">
        <v>0.375</v>
      </c>
      <c r="B14" s="1">
        <v>34.001556709956802</v>
      </c>
      <c r="C14" s="1">
        <v>35.374234226192002</v>
      </c>
      <c r="D14" s="1">
        <v>35.412631272728298</v>
      </c>
      <c r="E14" s="1">
        <v>34.188598557692302</v>
      </c>
    </row>
    <row r="15" spans="1:5" x14ac:dyDescent="0.25">
      <c r="A15" s="1">
        <v>0.5</v>
      </c>
      <c r="B15" s="1">
        <v>33.990683116883098</v>
      </c>
      <c r="C15" s="1">
        <v>35.362681547620603</v>
      </c>
      <c r="D15" s="1">
        <v>35.419588727273698</v>
      </c>
      <c r="E15" s="1">
        <v>34.185218749999997</v>
      </c>
    </row>
    <row r="16" spans="1:5" x14ac:dyDescent="0.25">
      <c r="A16" s="1">
        <v>0.625</v>
      </c>
      <c r="B16" s="1">
        <v>34.018089177489202</v>
      </c>
      <c r="C16" s="1">
        <v>35.357682738096699</v>
      </c>
      <c r="D16" s="1">
        <v>35.428377090909798</v>
      </c>
      <c r="E16" s="1">
        <v>34.208694711538399</v>
      </c>
    </row>
    <row r="17" spans="1:5" x14ac:dyDescent="0.25">
      <c r="A17" s="1">
        <v>0.75</v>
      </c>
      <c r="B17" s="1">
        <v>34.083725541125503</v>
      </c>
      <c r="C17" s="1">
        <v>35.355771428572901</v>
      </c>
      <c r="D17" s="1">
        <v>35.437455636364298</v>
      </c>
      <c r="E17" s="1">
        <v>34.210019230769198</v>
      </c>
    </row>
    <row r="18" spans="1:5" x14ac:dyDescent="0.25">
      <c r="A18" s="1">
        <v>0.875</v>
      </c>
      <c r="B18" s="1">
        <v>34.029982683982702</v>
      </c>
      <c r="C18" s="1">
        <v>35.355432142858703</v>
      </c>
      <c r="D18" s="1">
        <v>35.4526418181823</v>
      </c>
      <c r="E18" s="1">
        <v>34.2163221153846</v>
      </c>
    </row>
    <row r="19" spans="1:5" x14ac:dyDescent="0.25">
      <c r="A19" s="1">
        <v>1</v>
      </c>
      <c r="B19" s="1">
        <v>34.050413852813897</v>
      </c>
      <c r="C19" s="1">
        <v>35.358423511906302</v>
      </c>
      <c r="D19" s="1">
        <v>35.503430545454897</v>
      </c>
      <c r="E19" s="1">
        <v>34.2149975961538</v>
      </c>
    </row>
    <row r="20" spans="1:5" x14ac:dyDescent="0.25">
      <c r="A20" s="1">
        <v>1.125</v>
      </c>
      <c r="B20" s="1">
        <v>34.039819913419997</v>
      </c>
      <c r="C20" s="1">
        <v>35.357778869049099</v>
      </c>
      <c r="D20" s="1">
        <v>35.502104000000401</v>
      </c>
      <c r="E20" s="1">
        <v>34.211983173076902</v>
      </c>
    </row>
    <row r="21" spans="1:5" x14ac:dyDescent="0.25">
      <c r="A21" s="1">
        <v>1.25</v>
      </c>
      <c r="B21" s="1">
        <v>33.958078787878797</v>
      </c>
      <c r="C21" s="1">
        <v>35.358123809525303</v>
      </c>
      <c r="D21" s="1">
        <v>35.513393454545799</v>
      </c>
      <c r="E21" s="1">
        <v>34.213992788461503</v>
      </c>
    </row>
    <row r="22" spans="1:5" x14ac:dyDescent="0.25">
      <c r="A22" s="1">
        <v>1.375</v>
      </c>
      <c r="B22" s="1">
        <v>33.915291774891799</v>
      </c>
      <c r="C22" s="1">
        <v>35.3485276785729</v>
      </c>
      <c r="D22" s="1">
        <v>35.509724727273102</v>
      </c>
      <c r="E22" s="1">
        <v>34.199879807692298</v>
      </c>
    </row>
    <row r="23" spans="1:5" x14ac:dyDescent="0.25">
      <c r="A23" s="1">
        <v>1.5</v>
      </c>
      <c r="B23" s="1">
        <v>33.847418181818199</v>
      </c>
      <c r="C23" s="1">
        <v>35.355109821430098</v>
      </c>
      <c r="D23" s="1">
        <v>35.495740727273102</v>
      </c>
      <c r="E23" s="1">
        <v>34.204081730769197</v>
      </c>
    </row>
    <row r="24" spans="1:5" x14ac:dyDescent="0.25">
      <c r="A24" s="1">
        <v>1.625</v>
      </c>
      <c r="B24" s="1">
        <v>33.820324675324699</v>
      </c>
      <c r="C24" s="1">
        <v>35.353317261906298</v>
      </c>
      <c r="D24" s="1">
        <v>35.501233454545797</v>
      </c>
      <c r="E24" s="1">
        <v>34.195358173076897</v>
      </c>
    </row>
    <row r="25" spans="1:5" x14ac:dyDescent="0.25">
      <c r="A25" s="1">
        <v>1.75</v>
      </c>
      <c r="B25" s="1">
        <v>33.820818181818296</v>
      </c>
      <c r="C25" s="1">
        <v>35.352502976192</v>
      </c>
      <c r="D25" s="1">
        <v>35.472249818182298</v>
      </c>
      <c r="E25" s="1">
        <v>34.179235576923098</v>
      </c>
    </row>
    <row r="26" spans="1:5" x14ac:dyDescent="0.25">
      <c r="A26" s="1">
        <v>1.875</v>
      </c>
      <c r="B26" s="1">
        <v>33.793741125541203</v>
      </c>
      <c r="C26" s="1">
        <v>35.351660416668203</v>
      </c>
      <c r="D26" s="1">
        <v>35.470156363636796</v>
      </c>
      <c r="E26" s="1">
        <v>34.146899038461498</v>
      </c>
    </row>
    <row r="27" spans="1:5" x14ac:dyDescent="0.25">
      <c r="A27" s="1">
        <v>2</v>
      </c>
      <c r="B27" s="1">
        <v>33.793066666666697</v>
      </c>
      <c r="C27" s="1">
        <v>35.3504107142872</v>
      </c>
      <c r="D27" s="1">
        <v>35.466010909091402</v>
      </c>
      <c r="E27" s="1">
        <v>34.128766826923098</v>
      </c>
    </row>
    <row r="28" spans="1:5" x14ac:dyDescent="0.25">
      <c r="A28" s="1">
        <v>2.125</v>
      </c>
      <c r="B28" s="1">
        <v>33.812889177489197</v>
      </c>
      <c r="C28" s="1">
        <v>35.344066071429999</v>
      </c>
      <c r="D28" s="1">
        <v>35.446693090909697</v>
      </c>
      <c r="E28" s="1">
        <v>34.130959134615402</v>
      </c>
    </row>
    <row r="29" spans="1:5" x14ac:dyDescent="0.25">
      <c r="A29" s="1">
        <v>2.25</v>
      </c>
      <c r="B29" s="1">
        <v>33.774445021645001</v>
      </c>
      <c r="C29" s="1">
        <v>35.338264285715802</v>
      </c>
      <c r="D29" s="1">
        <v>35.435051272728003</v>
      </c>
      <c r="E29" s="1">
        <v>34.155850961538498</v>
      </c>
    </row>
    <row r="30" spans="1:5" x14ac:dyDescent="0.25">
      <c r="A30" s="1">
        <v>2.375</v>
      </c>
      <c r="B30" s="1">
        <v>33.775300432900401</v>
      </c>
      <c r="C30" s="1">
        <v>35.327576785715699</v>
      </c>
      <c r="D30" s="1">
        <v>35.432460363637098</v>
      </c>
      <c r="E30" s="1">
        <v>34.201706730769203</v>
      </c>
    </row>
    <row r="31" spans="1:5" x14ac:dyDescent="0.25">
      <c r="A31" s="1">
        <v>2.5</v>
      </c>
      <c r="B31" s="1">
        <v>33.780992207792202</v>
      </c>
      <c r="C31" s="1">
        <v>35.3149440476205</v>
      </c>
      <c r="D31" s="1">
        <v>35.443487272727999</v>
      </c>
      <c r="E31" s="1">
        <v>34.2280144230769</v>
      </c>
    </row>
    <row r="32" spans="1:5" x14ac:dyDescent="0.25">
      <c r="A32" s="1">
        <v>2.625</v>
      </c>
      <c r="B32" s="1">
        <v>33.742844155844203</v>
      </c>
      <c r="C32" s="1">
        <v>35.302548809525199</v>
      </c>
      <c r="D32" s="1">
        <v>35.440136363637002</v>
      </c>
      <c r="E32" s="1">
        <v>34.227237980769303</v>
      </c>
    </row>
    <row r="33" spans="1:5" x14ac:dyDescent="0.25">
      <c r="A33" s="1">
        <v>2.75</v>
      </c>
      <c r="B33" s="1">
        <v>33.711490043289999</v>
      </c>
      <c r="C33" s="1">
        <v>35.294841369049003</v>
      </c>
      <c r="D33" s="1">
        <v>35.436205090909802</v>
      </c>
      <c r="E33" s="1">
        <v>34.179600961538497</v>
      </c>
    </row>
    <row r="34" spans="1:5" x14ac:dyDescent="0.25">
      <c r="A34" s="1">
        <v>2.875</v>
      </c>
      <c r="B34" s="1">
        <v>33.697474458874503</v>
      </c>
      <c r="C34" s="1">
        <v>35.293320238096697</v>
      </c>
      <c r="D34" s="1">
        <v>35.432273818182502</v>
      </c>
      <c r="E34" s="1">
        <v>34.166995192307702</v>
      </c>
    </row>
    <row r="35" spans="1:5" x14ac:dyDescent="0.25">
      <c r="A35" s="1">
        <v>3</v>
      </c>
      <c r="B35" s="1">
        <v>33.663323809523803</v>
      </c>
      <c r="C35" s="1">
        <v>35.287716369049001</v>
      </c>
      <c r="D35" s="1">
        <v>35.428093818182496</v>
      </c>
      <c r="E35" s="1">
        <v>34.186999999999998</v>
      </c>
    </row>
    <row r="36" spans="1:5" x14ac:dyDescent="0.25">
      <c r="A36" s="1">
        <v>3.125</v>
      </c>
      <c r="B36" s="1">
        <v>33.656743722943801</v>
      </c>
      <c r="C36" s="1">
        <v>35.287043452382399</v>
      </c>
      <c r="D36" s="1">
        <v>35.426712000000698</v>
      </c>
      <c r="E36" s="1">
        <v>34.184487980769198</v>
      </c>
    </row>
    <row r="37" spans="1:5" x14ac:dyDescent="0.25">
      <c r="A37" s="1">
        <v>3.25</v>
      </c>
      <c r="B37" s="1">
        <v>33.684297835497901</v>
      </c>
      <c r="C37" s="1">
        <v>35.288491071430002</v>
      </c>
      <c r="D37" s="1">
        <v>35.434678181818903</v>
      </c>
      <c r="E37" s="1">
        <v>34.186497596153799</v>
      </c>
    </row>
    <row r="38" spans="1:5" x14ac:dyDescent="0.25">
      <c r="A38" s="1">
        <v>3.375</v>
      </c>
      <c r="B38" s="1">
        <v>33.6713515151515</v>
      </c>
      <c r="C38" s="1">
        <v>35.286291369049103</v>
      </c>
      <c r="D38" s="1">
        <v>35.433261818182501</v>
      </c>
      <c r="E38" s="1">
        <v>34.213718749999998</v>
      </c>
    </row>
    <row r="39" spans="1:5" x14ac:dyDescent="0.25">
      <c r="A39" s="1">
        <v>3.5</v>
      </c>
      <c r="B39" s="1">
        <v>33.718103030302998</v>
      </c>
      <c r="C39" s="1">
        <v>35.280953273811001</v>
      </c>
      <c r="D39" s="1">
        <v>35.429655272727999</v>
      </c>
      <c r="E39" s="1">
        <v>34.211024038461503</v>
      </c>
    </row>
    <row r="40" spans="1:5" x14ac:dyDescent="0.25">
      <c r="A40" s="1">
        <v>3.625</v>
      </c>
      <c r="B40" s="1">
        <v>33.717181818181899</v>
      </c>
      <c r="C40" s="1">
        <v>35.283837202382401</v>
      </c>
      <c r="D40" s="1">
        <v>35.428370181818899</v>
      </c>
      <c r="E40" s="1">
        <v>34.224817307692298</v>
      </c>
    </row>
    <row r="41" spans="1:5" x14ac:dyDescent="0.25">
      <c r="A41" s="1">
        <v>3.75</v>
      </c>
      <c r="B41" s="1">
        <v>33.695993939394</v>
      </c>
      <c r="C41" s="1">
        <v>35.282830654763401</v>
      </c>
      <c r="D41" s="1">
        <v>35.423243636364397</v>
      </c>
      <c r="E41" s="1">
        <v>34.216504807692303</v>
      </c>
    </row>
    <row r="42" spans="1:5" x14ac:dyDescent="0.25">
      <c r="A42" s="1">
        <v>3.875</v>
      </c>
      <c r="B42" s="1">
        <v>33.659145454545502</v>
      </c>
      <c r="C42" s="1">
        <v>35.267687202382298</v>
      </c>
      <c r="D42" s="1">
        <v>35.411954181818899</v>
      </c>
      <c r="E42" s="1">
        <v>34.240117788461497</v>
      </c>
    </row>
    <row r="43" spans="1:5" x14ac:dyDescent="0.25">
      <c r="A43" s="1">
        <v>4</v>
      </c>
      <c r="B43" s="1">
        <v>33.727808658008698</v>
      </c>
      <c r="C43" s="1">
        <v>35.243908928572701</v>
      </c>
      <c r="D43" s="1">
        <v>35.4045338181825</v>
      </c>
      <c r="E43" s="1">
        <v>34.255829326923099</v>
      </c>
    </row>
    <row r="44" spans="1:5" x14ac:dyDescent="0.25">
      <c r="A44" s="1">
        <v>4.125</v>
      </c>
      <c r="B44" s="1">
        <v>33.692670995671101</v>
      </c>
      <c r="C44" s="1">
        <v>35.220922321429804</v>
      </c>
      <c r="D44" s="1">
        <v>35.399345090909897</v>
      </c>
      <c r="E44" s="1">
        <v>34.269257211538502</v>
      </c>
    </row>
    <row r="45" spans="1:5" x14ac:dyDescent="0.25">
      <c r="A45" s="1">
        <v>4.25</v>
      </c>
      <c r="B45" s="1">
        <v>33.686600865800898</v>
      </c>
      <c r="C45" s="1">
        <v>35.1952383928583</v>
      </c>
      <c r="D45" s="1">
        <v>35.3845665454553</v>
      </c>
      <c r="E45" s="1">
        <v>34.3581826923077</v>
      </c>
    </row>
    <row r="46" spans="1:5" x14ac:dyDescent="0.25">
      <c r="A46" s="1">
        <v>4.375</v>
      </c>
      <c r="B46" s="1">
        <v>33.662698701298702</v>
      </c>
      <c r="C46" s="1">
        <v>35.199174107144103</v>
      </c>
      <c r="D46" s="1">
        <v>35.376296363637202</v>
      </c>
      <c r="E46" s="1">
        <v>34.360877403846203</v>
      </c>
    </row>
    <row r="47" spans="1:5" x14ac:dyDescent="0.25">
      <c r="A47" s="1">
        <v>4.5</v>
      </c>
      <c r="B47" s="1">
        <v>33.685153246753302</v>
      </c>
      <c r="C47" s="1">
        <v>35.188786309525</v>
      </c>
      <c r="D47" s="1">
        <v>35.353012727273601</v>
      </c>
      <c r="E47" s="1">
        <v>34.360740384615397</v>
      </c>
    </row>
    <row r="48" spans="1:5" x14ac:dyDescent="0.25">
      <c r="A48" s="1">
        <v>4.625</v>
      </c>
      <c r="B48" s="1">
        <v>33.669262337662303</v>
      </c>
      <c r="C48" s="1">
        <v>35.184760119048804</v>
      </c>
      <c r="D48" s="1">
        <v>35.306376363637497</v>
      </c>
      <c r="E48" s="1">
        <v>34.342653846153901</v>
      </c>
    </row>
    <row r="49" spans="1:5" x14ac:dyDescent="0.25">
      <c r="A49" s="1">
        <v>4.75</v>
      </c>
      <c r="B49" s="1">
        <v>33.721014718614697</v>
      </c>
      <c r="C49" s="1">
        <v>35.178194940477297</v>
      </c>
      <c r="D49" s="1">
        <v>35.279852363637502</v>
      </c>
      <c r="E49" s="1">
        <v>34.338999999999999</v>
      </c>
    </row>
    <row r="50" spans="1:5" x14ac:dyDescent="0.25">
      <c r="A50" s="1">
        <v>4.875</v>
      </c>
      <c r="B50" s="1">
        <v>33.7654303030303</v>
      </c>
      <c r="C50" s="1">
        <v>35.178873511905898</v>
      </c>
      <c r="D50" s="1">
        <v>35.265633454546602</v>
      </c>
      <c r="E50" s="1">
        <v>34.347586538461499</v>
      </c>
    </row>
    <row r="51" spans="1:5" x14ac:dyDescent="0.25">
      <c r="A51" s="1">
        <v>5</v>
      </c>
      <c r="B51" s="1">
        <v>33.724535064935097</v>
      </c>
      <c r="C51" s="1">
        <v>35.178890476191597</v>
      </c>
      <c r="D51" s="1">
        <v>35.247649090910301</v>
      </c>
      <c r="E51" s="1">
        <v>34.356721153846202</v>
      </c>
    </row>
    <row r="52" spans="1:5" x14ac:dyDescent="0.25">
      <c r="A52" s="1">
        <v>5.125</v>
      </c>
      <c r="B52" s="1">
        <v>33.729206926406903</v>
      </c>
      <c r="C52" s="1">
        <v>35.175916071429697</v>
      </c>
      <c r="D52" s="1">
        <v>35.243075272728397</v>
      </c>
      <c r="E52" s="1">
        <v>34.326942307692299</v>
      </c>
    </row>
    <row r="53" spans="1:5" x14ac:dyDescent="0.25">
      <c r="A53" s="1">
        <v>5.25</v>
      </c>
      <c r="B53" s="1">
        <v>33.702228571428599</v>
      </c>
      <c r="C53" s="1">
        <v>35.179597321429704</v>
      </c>
      <c r="D53" s="1">
        <v>35.245465818183</v>
      </c>
      <c r="E53" s="1">
        <v>34.286795673077002</v>
      </c>
    </row>
    <row r="54" spans="1:5" x14ac:dyDescent="0.25">
      <c r="A54" s="1">
        <v>5.375</v>
      </c>
      <c r="B54" s="1">
        <v>33.728154112554201</v>
      </c>
      <c r="C54" s="1">
        <v>35.179060119048799</v>
      </c>
      <c r="D54" s="1">
        <v>35.239876363637499</v>
      </c>
      <c r="E54" s="1">
        <v>34.293372596153901</v>
      </c>
    </row>
    <row r="55" spans="1:5" x14ac:dyDescent="0.25">
      <c r="A55" s="1">
        <v>5.5</v>
      </c>
      <c r="B55" s="1">
        <v>33.686025108225202</v>
      </c>
      <c r="C55" s="1">
        <v>35.168180357144003</v>
      </c>
      <c r="D55" s="1">
        <v>35.242930181819297</v>
      </c>
      <c r="E55" s="1">
        <v>34.2636850961539</v>
      </c>
    </row>
    <row r="56" spans="1:5" x14ac:dyDescent="0.25">
      <c r="A56" s="1">
        <v>5.625</v>
      </c>
      <c r="B56" s="1">
        <v>33.705008658008701</v>
      </c>
      <c r="C56" s="1">
        <v>35.159918750000998</v>
      </c>
      <c r="D56" s="1">
        <v>35.242874909092102</v>
      </c>
      <c r="E56" s="1">
        <v>34.2476995192308</v>
      </c>
    </row>
    <row r="57" spans="1:5" x14ac:dyDescent="0.25">
      <c r="A57" s="1">
        <v>5.75</v>
      </c>
      <c r="B57" s="1">
        <v>33.7017350649351</v>
      </c>
      <c r="C57" s="1">
        <v>35.166359523810598</v>
      </c>
      <c r="D57" s="1">
        <v>35.233119272728501</v>
      </c>
      <c r="E57" s="1">
        <v>34.234591346153799</v>
      </c>
    </row>
    <row r="58" spans="1:5" x14ac:dyDescent="0.25">
      <c r="A58" s="1">
        <v>5.875</v>
      </c>
      <c r="B58" s="1">
        <v>33.734816450216499</v>
      </c>
      <c r="C58" s="1">
        <v>35.159353273810503</v>
      </c>
      <c r="D58" s="1">
        <v>35.210630181819397</v>
      </c>
      <c r="E58" s="1">
        <v>34.225776442307698</v>
      </c>
    </row>
    <row r="59" spans="1:5" x14ac:dyDescent="0.25">
      <c r="A59" s="1">
        <v>6</v>
      </c>
      <c r="B59" s="1">
        <v>33.733434632034701</v>
      </c>
      <c r="C59" s="1">
        <v>35.158420238096198</v>
      </c>
      <c r="D59" s="1">
        <v>35.221753818182997</v>
      </c>
      <c r="E59" s="1">
        <v>34.2233557692308</v>
      </c>
    </row>
    <row r="60" spans="1:5" x14ac:dyDescent="0.25">
      <c r="A60" s="1">
        <v>6.125</v>
      </c>
      <c r="B60" s="1">
        <v>33.719665800865897</v>
      </c>
      <c r="C60" s="1">
        <v>35.151312202381902</v>
      </c>
      <c r="D60" s="1">
        <v>35.219881454546602</v>
      </c>
      <c r="E60" s="1">
        <v>34.225593750000002</v>
      </c>
    </row>
    <row r="61" spans="1:5" x14ac:dyDescent="0.25">
      <c r="A61" s="1">
        <v>6.25</v>
      </c>
      <c r="B61" s="1">
        <v>33.728318614718603</v>
      </c>
      <c r="C61" s="1">
        <v>35.148015476191397</v>
      </c>
      <c r="D61" s="1">
        <v>35.216882909092099</v>
      </c>
      <c r="E61" s="1">
        <v>34.201706730769203</v>
      </c>
    </row>
    <row r="62" spans="1:5" x14ac:dyDescent="0.25">
      <c r="A62" s="1">
        <v>6.375</v>
      </c>
      <c r="B62" s="1">
        <v>33.762058008658002</v>
      </c>
      <c r="C62" s="1">
        <v>35.153811607143801</v>
      </c>
      <c r="D62" s="1">
        <v>35.212205454546599</v>
      </c>
      <c r="E62" s="1">
        <v>34.198326923076898</v>
      </c>
    </row>
    <row r="63" spans="1:5" x14ac:dyDescent="0.25">
      <c r="A63" s="1">
        <v>6.5</v>
      </c>
      <c r="B63" s="1">
        <v>33.751661471861503</v>
      </c>
      <c r="C63" s="1">
        <v>35.154970833334303</v>
      </c>
      <c r="D63" s="1">
        <v>35.196245454546599</v>
      </c>
      <c r="E63" s="1">
        <v>34.1875480769231</v>
      </c>
    </row>
    <row r="64" spans="1:5" x14ac:dyDescent="0.25">
      <c r="A64" s="1">
        <v>6.625</v>
      </c>
      <c r="B64" s="1">
        <v>33.749177489177498</v>
      </c>
      <c r="C64" s="1">
        <v>35.160455952382001</v>
      </c>
      <c r="D64" s="1">
        <v>35.189460727273797</v>
      </c>
      <c r="E64" s="1">
        <v>34.192480769230798</v>
      </c>
    </row>
    <row r="65" spans="1:5" x14ac:dyDescent="0.25">
      <c r="A65" s="1">
        <v>6.75</v>
      </c>
      <c r="B65" s="1">
        <v>33.749670995671003</v>
      </c>
      <c r="C65" s="1">
        <v>35.165087202381997</v>
      </c>
      <c r="D65" s="1">
        <v>35.178627272728299</v>
      </c>
      <c r="E65" s="1">
        <v>34.181382211538498</v>
      </c>
    </row>
    <row r="66" spans="1:5" x14ac:dyDescent="0.25">
      <c r="A66" s="1">
        <v>6.875</v>
      </c>
      <c r="B66" s="1">
        <v>33.788427705627697</v>
      </c>
      <c r="C66" s="1">
        <v>35.1634642857153</v>
      </c>
      <c r="D66" s="1">
        <v>35.177072727273803</v>
      </c>
      <c r="E66" s="1">
        <v>34.177911057692398</v>
      </c>
    </row>
    <row r="67" spans="1:5" x14ac:dyDescent="0.25">
      <c r="A67" s="1">
        <v>7</v>
      </c>
      <c r="B67" s="1">
        <v>33.808069264069303</v>
      </c>
      <c r="C67" s="1">
        <v>35.168253869048698</v>
      </c>
      <c r="D67" s="1">
        <v>35.1774043636374</v>
      </c>
      <c r="E67" s="1">
        <v>34.1762211538462</v>
      </c>
    </row>
    <row r="68" spans="1:5" x14ac:dyDescent="0.25">
      <c r="A68" s="1">
        <v>7.125</v>
      </c>
      <c r="B68" s="1">
        <v>33.833665800865802</v>
      </c>
      <c r="C68" s="1">
        <v>35.168576190477197</v>
      </c>
      <c r="D68" s="1">
        <v>35.175525090910099</v>
      </c>
      <c r="E68" s="1">
        <v>34.169826923076997</v>
      </c>
    </row>
    <row r="69" spans="1:5" x14ac:dyDescent="0.25">
      <c r="A69" s="1">
        <v>7.25</v>
      </c>
      <c r="B69" s="1">
        <v>33.865398268398302</v>
      </c>
      <c r="C69" s="1">
        <v>35.168904166667701</v>
      </c>
      <c r="D69" s="1">
        <v>35.172360727273798</v>
      </c>
      <c r="E69" s="1">
        <v>34.165213942307702</v>
      </c>
    </row>
    <row r="70" spans="1:5" x14ac:dyDescent="0.25">
      <c r="A70" s="1">
        <v>7.375</v>
      </c>
      <c r="B70" s="1">
        <v>33.854491774891798</v>
      </c>
      <c r="C70" s="1">
        <v>35.171991666667701</v>
      </c>
      <c r="D70" s="1">
        <v>35.172609454546503</v>
      </c>
      <c r="E70" s="1">
        <v>34.165624999999999</v>
      </c>
    </row>
    <row r="71" spans="1:5" x14ac:dyDescent="0.25">
      <c r="A71" s="1">
        <v>7.5</v>
      </c>
      <c r="B71" s="1">
        <v>33.815504761904798</v>
      </c>
      <c r="C71" s="1">
        <v>35.161994047619999</v>
      </c>
      <c r="D71" s="1">
        <v>35.175614909091998</v>
      </c>
      <c r="E71" s="1">
        <v>34.148086538461598</v>
      </c>
    </row>
    <row r="72" spans="1:5" x14ac:dyDescent="0.25">
      <c r="A72" s="1">
        <v>7.625</v>
      </c>
      <c r="B72" s="1">
        <v>33.779495238095201</v>
      </c>
      <c r="C72" s="1">
        <v>35.1628648809534</v>
      </c>
      <c r="D72" s="1">
        <v>35.186973454546496</v>
      </c>
      <c r="E72" s="1">
        <v>34.161194711538499</v>
      </c>
    </row>
    <row r="73" spans="1:5" x14ac:dyDescent="0.25">
      <c r="A73" s="1">
        <v>7.75</v>
      </c>
      <c r="B73" s="1">
        <v>33.7658744588744</v>
      </c>
      <c r="C73" s="1">
        <v>35.157085714286602</v>
      </c>
      <c r="D73" s="1">
        <v>35.185826545455598</v>
      </c>
      <c r="E73" s="1">
        <v>34.173663461538503</v>
      </c>
    </row>
    <row r="74" spans="1:5" x14ac:dyDescent="0.25">
      <c r="A74" s="1">
        <v>7.875</v>
      </c>
      <c r="B74" s="1">
        <v>33.794448484848502</v>
      </c>
      <c r="C74" s="1">
        <v>35.155259226191397</v>
      </c>
      <c r="D74" s="1">
        <v>35.181922909092002</v>
      </c>
      <c r="E74" s="1">
        <v>34.183711538461502</v>
      </c>
    </row>
    <row r="75" spans="1:5" x14ac:dyDescent="0.25">
      <c r="A75" s="1">
        <v>8</v>
      </c>
      <c r="B75" s="1">
        <v>33.767585281385301</v>
      </c>
      <c r="C75" s="1">
        <v>35.1524375000009</v>
      </c>
      <c r="D75" s="1">
        <v>35.185854181819302</v>
      </c>
      <c r="E75" s="1">
        <v>34.226963942307698</v>
      </c>
    </row>
    <row r="76" spans="1:5" x14ac:dyDescent="0.25">
      <c r="A76" s="1">
        <v>8.125</v>
      </c>
      <c r="B76" s="1">
        <v>33.7792978354979</v>
      </c>
      <c r="C76" s="1">
        <v>35.150825892858002</v>
      </c>
      <c r="D76" s="1">
        <v>35.186123636364798</v>
      </c>
      <c r="E76" s="1">
        <v>34.229064903846201</v>
      </c>
    </row>
    <row r="77" spans="1:5" x14ac:dyDescent="0.25">
      <c r="A77" s="1">
        <v>8.25</v>
      </c>
      <c r="B77" s="1">
        <v>33.795649350649398</v>
      </c>
      <c r="C77" s="1">
        <v>35.131995535715099</v>
      </c>
      <c r="D77" s="1">
        <v>35.186241090910201</v>
      </c>
      <c r="E77" s="1">
        <v>34.2371947115385</v>
      </c>
    </row>
    <row r="78" spans="1:5" x14ac:dyDescent="0.25">
      <c r="A78" s="1">
        <v>8.375</v>
      </c>
      <c r="B78" s="1">
        <v>33.752944588744697</v>
      </c>
      <c r="C78" s="1">
        <v>35.120182738095998</v>
      </c>
      <c r="D78" s="1">
        <v>35.180064363637499</v>
      </c>
      <c r="E78" s="1">
        <v>34.278391826923098</v>
      </c>
    </row>
    <row r="79" spans="1:5" x14ac:dyDescent="0.25">
      <c r="A79" s="1">
        <v>8.5</v>
      </c>
      <c r="B79" s="1">
        <v>33.753849350649404</v>
      </c>
      <c r="C79" s="1">
        <v>35.121800000000803</v>
      </c>
      <c r="D79" s="1">
        <v>35.177894909091997</v>
      </c>
      <c r="E79" s="1">
        <v>34.256057692307699</v>
      </c>
    </row>
    <row r="80" spans="1:5" x14ac:dyDescent="0.25">
      <c r="A80" s="1">
        <v>8.625</v>
      </c>
      <c r="B80" s="1">
        <v>33.790204329004403</v>
      </c>
      <c r="C80" s="1">
        <v>35.116569345238801</v>
      </c>
      <c r="D80" s="1">
        <v>35.1765752727284</v>
      </c>
      <c r="E80" s="1">
        <v>34.258112980769198</v>
      </c>
    </row>
    <row r="81" spans="1:5" x14ac:dyDescent="0.25">
      <c r="A81" s="1">
        <v>8.75</v>
      </c>
      <c r="B81" s="1">
        <v>33.789250216450299</v>
      </c>
      <c r="C81" s="1">
        <v>35.114720238095998</v>
      </c>
      <c r="D81" s="1">
        <v>35.1727061818194</v>
      </c>
      <c r="E81" s="1">
        <v>34.245826923076898</v>
      </c>
    </row>
    <row r="82" spans="1:5" x14ac:dyDescent="0.25">
      <c r="A82" s="1">
        <v>8.875</v>
      </c>
      <c r="B82" s="1">
        <v>33.779561038961099</v>
      </c>
      <c r="C82" s="1">
        <v>35.120527678572202</v>
      </c>
      <c r="D82" s="1">
        <v>35.171282909092</v>
      </c>
      <c r="E82" s="1">
        <v>34.245141826923103</v>
      </c>
    </row>
    <row r="83" spans="1:5" x14ac:dyDescent="0.25">
      <c r="A83" s="1">
        <v>9</v>
      </c>
      <c r="B83" s="1">
        <v>33.717116017316002</v>
      </c>
      <c r="C83" s="1">
        <v>35.118441071429302</v>
      </c>
      <c r="D83" s="1">
        <v>35.169452000001101</v>
      </c>
      <c r="E83" s="1">
        <v>34.256331730769197</v>
      </c>
    </row>
    <row r="84" spans="1:5" x14ac:dyDescent="0.25">
      <c r="A84" s="1">
        <v>9.125</v>
      </c>
      <c r="B84" s="1">
        <v>33.736691774891803</v>
      </c>
      <c r="C84" s="1">
        <v>35.114471428572102</v>
      </c>
      <c r="D84" s="1">
        <v>35.167172000001102</v>
      </c>
      <c r="E84" s="1">
        <v>34.240026442307702</v>
      </c>
    </row>
    <row r="85" spans="1:5" x14ac:dyDescent="0.25">
      <c r="A85" s="1">
        <v>9.25</v>
      </c>
      <c r="B85" s="1">
        <v>33.7229064935065</v>
      </c>
      <c r="C85" s="1">
        <v>35.115528869048397</v>
      </c>
      <c r="D85" s="1">
        <v>35.176768727273902</v>
      </c>
      <c r="E85" s="1">
        <v>34.219153846153901</v>
      </c>
    </row>
    <row r="86" spans="1:5" x14ac:dyDescent="0.25">
      <c r="A86" s="1">
        <v>9.375</v>
      </c>
      <c r="B86" s="1">
        <v>33.677816450216497</v>
      </c>
      <c r="C86" s="1">
        <v>35.119249702381701</v>
      </c>
      <c r="D86" s="1">
        <v>35.176374909091997</v>
      </c>
      <c r="E86" s="1">
        <v>34.2060456730769</v>
      </c>
    </row>
    <row r="87" spans="1:5" x14ac:dyDescent="0.25">
      <c r="A87" s="1">
        <v>9.5</v>
      </c>
      <c r="B87" s="1">
        <v>33.6349800865801</v>
      </c>
      <c r="C87" s="1">
        <v>35.114952083334103</v>
      </c>
      <c r="D87" s="1">
        <v>35.166342909092002</v>
      </c>
      <c r="E87" s="1">
        <v>34.198463942307697</v>
      </c>
    </row>
    <row r="88" spans="1:5" x14ac:dyDescent="0.25">
      <c r="A88" s="1">
        <v>9.625</v>
      </c>
      <c r="B88" s="1">
        <v>33.625241558441601</v>
      </c>
      <c r="C88" s="1">
        <v>35.115099107143699</v>
      </c>
      <c r="D88" s="1">
        <v>35.157582181819301</v>
      </c>
      <c r="E88" s="1">
        <v>34.200519230769203</v>
      </c>
    </row>
    <row r="89" spans="1:5" x14ac:dyDescent="0.25">
      <c r="A89" s="1">
        <v>9.75</v>
      </c>
      <c r="B89" s="1">
        <v>33.634371428571399</v>
      </c>
      <c r="C89" s="1">
        <v>35.113945535715096</v>
      </c>
      <c r="D89" s="1">
        <v>35.158107272728401</v>
      </c>
      <c r="E89" s="1">
        <v>34.191749999999999</v>
      </c>
    </row>
    <row r="90" spans="1:5" x14ac:dyDescent="0.25">
      <c r="A90" s="1">
        <v>9.875</v>
      </c>
      <c r="B90" s="1">
        <v>33.639076190476203</v>
      </c>
      <c r="C90" s="1">
        <v>35.1257187500008</v>
      </c>
      <c r="D90" s="1">
        <v>35.174088000001099</v>
      </c>
      <c r="E90" s="1">
        <v>34.211709134615397</v>
      </c>
    </row>
    <row r="91" spans="1:5" x14ac:dyDescent="0.25">
      <c r="A91" s="1">
        <v>10</v>
      </c>
      <c r="B91" s="1">
        <v>33.657845887445902</v>
      </c>
      <c r="C91" s="1">
        <v>35.117355357143602</v>
      </c>
      <c r="D91" s="1">
        <v>35.174537090910199</v>
      </c>
      <c r="E91" s="1">
        <v>34.220295673076897</v>
      </c>
    </row>
    <row r="92" spans="1:5" x14ac:dyDescent="0.25">
      <c r="A92" s="1">
        <v>10.125</v>
      </c>
      <c r="B92" s="1">
        <v>33.665495238095197</v>
      </c>
      <c r="C92" s="1">
        <v>35.105644345238801</v>
      </c>
      <c r="D92" s="1">
        <v>35.179615272728398</v>
      </c>
      <c r="E92" s="1">
        <v>34.239524038461497</v>
      </c>
    </row>
    <row r="93" spans="1:5" x14ac:dyDescent="0.25">
      <c r="A93" s="1">
        <v>10.25</v>
      </c>
      <c r="B93" s="1">
        <v>33.683590476190503</v>
      </c>
      <c r="C93" s="1">
        <v>35.103704761905497</v>
      </c>
      <c r="D93" s="1">
        <v>35.182226909092002</v>
      </c>
      <c r="E93" s="1">
        <v>34.2519927884616</v>
      </c>
    </row>
    <row r="94" spans="1:5" x14ac:dyDescent="0.25">
      <c r="A94" s="1">
        <v>10.375</v>
      </c>
      <c r="B94" s="1">
        <v>33.650887445887399</v>
      </c>
      <c r="C94" s="1">
        <v>35.094872023810197</v>
      </c>
      <c r="D94" s="1">
        <v>35.1792974545466</v>
      </c>
      <c r="E94" s="1">
        <v>34.241762019230798</v>
      </c>
    </row>
    <row r="95" spans="1:5" x14ac:dyDescent="0.25">
      <c r="A95" s="1">
        <v>10.5</v>
      </c>
      <c r="B95" s="1">
        <v>33.638993939393899</v>
      </c>
      <c r="C95" s="1">
        <v>35.0901616071436</v>
      </c>
      <c r="D95" s="1">
        <v>35.180838181819297</v>
      </c>
      <c r="E95" s="1">
        <v>34.2759711538462</v>
      </c>
    </row>
    <row r="96" spans="1:5" x14ac:dyDescent="0.25">
      <c r="A96" s="1">
        <v>10.625</v>
      </c>
      <c r="B96" s="1">
        <v>33.625225108225102</v>
      </c>
      <c r="C96" s="1">
        <v>35.097778571429302</v>
      </c>
      <c r="D96" s="1">
        <v>35.1826276363647</v>
      </c>
      <c r="E96" s="1">
        <v>34.255875000000003</v>
      </c>
    </row>
    <row r="97" spans="1:5" x14ac:dyDescent="0.25">
      <c r="A97" s="1">
        <v>10.75</v>
      </c>
      <c r="B97" s="1">
        <v>33.5891826839826</v>
      </c>
      <c r="C97" s="1">
        <v>35.094453571429298</v>
      </c>
      <c r="D97" s="1">
        <v>35.1836847272738</v>
      </c>
      <c r="E97" s="1">
        <v>34.303283653846201</v>
      </c>
    </row>
    <row r="98" spans="1:5" x14ac:dyDescent="0.25">
      <c r="A98" s="1">
        <v>10.875</v>
      </c>
      <c r="B98" s="1">
        <v>33.635325541125603</v>
      </c>
      <c r="C98" s="1">
        <v>35.084716071429298</v>
      </c>
      <c r="D98" s="1">
        <v>35.191443636364703</v>
      </c>
      <c r="E98" s="1">
        <v>34.317990384615399</v>
      </c>
    </row>
    <row r="99" spans="1:5" x14ac:dyDescent="0.25">
      <c r="A99" s="1">
        <v>11</v>
      </c>
      <c r="B99" s="1">
        <v>33.518084848484797</v>
      </c>
      <c r="C99" s="1">
        <v>35.087385119048299</v>
      </c>
      <c r="D99" s="1">
        <v>35.195768727273801</v>
      </c>
      <c r="E99" s="1">
        <v>34.285242788461602</v>
      </c>
    </row>
    <row r="100" spans="1:5" x14ac:dyDescent="0.25">
      <c r="A100" s="1">
        <v>11.125</v>
      </c>
      <c r="B100" s="1">
        <v>33.499594805194697</v>
      </c>
      <c r="C100" s="1">
        <v>35.066530357143499</v>
      </c>
      <c r="D100" s="1">
        <v>35.196964000001103</v>
      </c>
      <c r="E100" s="1">
        <v>34.214906249999999</v>
      </c>
    </row>
    <row r="101" spans="1:5" x14ac:dyDescent="0.25">
      <c r="A101" s="1">
        <v>11.25</v>
      </c>
      <c r="B101" s="1">
        <v>33.509053679653597</v>
      </c>
      <c r="C101" s="1">
        <v>35.067191964286302</v>
      </c>
      <c r="D101" s="1">
        <v>35.200135272728303</v>
      </c>
      <c r="E101" s="1">
        <v>34.2233557692308</v>
      </c>
    </row>
    <row r="102" spans="1:5" x14ac:dyDescent="0.25">
      <c r="A102" s="1">
        <v>11.375</v>
      </c>
      <c r="B102" s="1">
        <v>33.525520346320199</v>
      </c>
      <c r="C102" s="1">
        <v>35.054734523810097</v>
      </c>
      <c r="D102" s="1">
        <v>35.1969985454556</v>
      </c>
      <c r="E102" s="1">
        <v>34.254687500000003</v>
      </c>
    </row>
    <row r="103" spans="1:5" x14ac:dyDescent="0.25">
      <c r="A103" s="1">
        <v>11.5</v>
      </c>
      <c r="B103" s="1">
        <v>33.4959757575757</v>
      </c>
      <c r="C103" s="1">
        <v>35.0574827380958</v>
      </c>
      <c r="D103" s="1">
        <v>35.205455272728301</v>
      </c>
      <c r="E103" s="1">
        <v>34.2543677884616</v>
      </c>
    </row>
    <row r="104" spans="1:5" x14ac:dyDescent="0.25">
      <c r="A104" s="1">
        <v>11.625</v>
      </c>
      <c r="B104" s="1">
        <v>33.442907359307299</v>
      </c>
      <c r="C104" s="1">
        <v>35.053484821429102</v>
      </c>
      <c r="D104" s="1">
        <v>35.224254909091897</v>
      </c>
      <c r="E104" s="1">
        <v>34.229293269230801</v>
      </c>
    </row>
    <row r="105" spans="1:5" x14ac:dyDescent="0.25">
      <c r="A105" s="1">
        <v>11.75</v>
      </c>
      <c r="B105" s="1">
        <v>33.426917748917703</v>
      </c>
      <c r="C105" s="1">
        <v>35.0519297619052</v>
      </c>
      <c r="D105" s="1">
        <v>35.217041818182899</v>
      </c>
      <c r="E105" s="1">
        <v>34.240391826923101</v>
      </c>
    </row>
    <row r="106" spans="1:5" x14ac:dyDescent="0.25">
      <c r="A106" s="1">
        <v>11.875</v>
      </c>
      <c r="B106" s="1">
        <v>33.455508225108098</v>
      </c>
      <c r="C106" s="1">
        <v>35.047100595238597</v>
      </c>
      <c r="D106" s="1">
        <v>35.214070909092001</v>
      </c>
      <c r="E106" s="1">
        <v>34.238016826923101</v>
      </c>
    </row>
    <row r="107" spans="1:5" x14ac:dyDescent="0.25">
      <c r="A107" s="1">
        <v>12</v>
      </c>
      <c r="B107" s="1">
        <v>33.4170805194804</v>
      </c>
      <c r="C107" s="1">
        <v>35.052925000000499</v>
      </c>
      <c r="D107" s="1">
        <v>35.211694181819297</v>
      </c>
      <c r="E107" s="1">
        <v>34.220432692307703</v>
      </c>
    </row>
    <row r="108" spans="1:5" x14ac:dyDescent="0.25">
      <c r="A108" s="1">
        <v>12.125</v>
      </c>
      <c r="B108" s="1">
        <v>33.429812987012902</v>
      </c>
      <c r="C108" s="1">
        <v>35.053682738095702</v>
      </c>
      <c r="D108" s="1">
        <v>35.222686545455701</v>
      </c>
      <c r="E108" s="1">
        <v>34.236144230769199</v>
      </c>
    </row>
    <row r="109" spans="1:5" x14ac:dyDescent="0.25">
      <c r="A109" s="1">
        <v>12.25</v>
      </c>
      <c r="B109" s="1">
        <v>33.437034632034603</v>
      </c>
      <c r="C109" s="1">
        <v>35.052410416667101</v>
      </c>
      <c r="D109" s="1">
        <v>35.217539272728402</v>
      </c>
      <c r="E109" s="1">
        <v>34.232125000000003</v>
      </c>
    </row>
    <row r="110" spans="1:5" x14ac:dyDescent="0.25">
      <c r="A110" s="1">
        <v>12.375</v>
      </c>
      <c r="B110" s="1">
        <v>33.507984415584403</v>
      </c>
      <c r="C110" s="1">
        <v>35.051449107143299</v>
      </c>
      <c r="D110" s="1">
        <v>35.214741090910202</v>
      </c>
      <c r="E110" s="1">
        <v>34.182980769230802</v>
      </c>
    </row>
    <row r="111" spans="1:5" x14ac:dyDescent="0.25">
      <c r="A111" s="1">
        <v>12.5</v>
      </c>
      <c r="B111" s="1">
        <v>33.4318528138527</v>
      </c>
      <c r="C111" s="1">
        <v>35.046687797619498</v>
      </c>
      <c r="D111" s="1">
        <v>35.198988363637397</v>
      </c>
      <c r="E111" s="1">
        <v>34.160920673076902</v>
      </c>
    </row>
    <row r="112" spans="1:5" x14ac:dyDescent="0.25">
      <c r="A112" s="1">
        <v>12.625</v>
      </c>
      <c r="B112" s="1">
        <v>33.437561038960901</v>
      </c>
      <c r="C112" s="1">
        <v>35.034569642857498</v>
      </c>
      <c r="D112" s="1">
        <v>35.198318181819197</v>
      </c>
      <c r="E112" s="1">
        <v>34.149319711538503</v>
      </c>
    </row>
    <row r="113" spans="1:5" x14ac:dyDescent="0.25">
      <c r="A113" s="1">
        <v>12.75</v>
      </c>
      <c r="B113" s="1">
        <v>33.431490909090797</v>
      </c>
      <c r="C113" s="1">
        <v>35.028355059524202</v>
      </c>
      <c r="D113" s="1">
        <v>35.1934403636374</v>
      </c>
      <c r="E113" s="1">
        <v>34.142468749999999</v>
      </c>
    </row>
    <row r="114" spans="1:5" x14ac:dyDescent="0.25">
      <c r="A114" s="1">
        <v>12.875</v>
      </c>
      <c r="B114" s="1">
        <v>33.454159307359198</v>
      </c>
      <c r="C114" s="1">
        <v>35.023859523809897</v>
      </c>
      <c r="D114" s="1">
        <v>35.186655636364698</v>
      </c>
      <c r="E114" s="1">
        <v>34.157403846153798</v>
      </c>
    </row>
    <row r="115" spans="1:5" x14ac:dyDescent="0.25">
      <c r="A115" s="1">
        <v>13</v>
      </c>
      <c r="B115" s="1">
        <v>33.476597402597299</v>
      </c>
      <c r="C115" s="1">
        <v>35.0117979166669</v>
      </c>
      <c r="D115" s="1">
        <v>35.184873090910102</v>
      </c>
      <c r="E115" s="1">
        <v>34.1489086538461</v>
      </c>
    </row>
    <row r="116" spans="1:5" x14ac:dyDescent="0.25">
      <c r="A116" s="1">
        <v>13.125</v>
      </c>
      <c r="B116" s="1">
        <v>33.472912554112398</v>
      </c>
      <c r="C116" s="1">
        <v>34.992741369047799</v>
      </c>
      <c r="D116" s="1">
        <v>35.185370545455598</v>
      </c>
      <c r="E116" s="1">
        <v>34.106843749999904</v>
      </c>
    </row>
    <row r="117" spans="1:5" x14ac:dyDescent="0.25">
      <c r="A117" s="1">
        <v>13.25</v>
      </c>
      <c r="B117" s="1">
        <v>33.492274458874299</v>
      </c>
      <c r="C117" s="1">
        <v>34.967227083333398</v>
      </c>
      <c r="D117" s="1">
        <v>35.181701818182802</v>
      </c>
      <c r="E117" s="1">
        <v>34.137079326923001</v>
      </c>
    </row>
    <row r="118" spans="1:5" x14ac:dyDescent="0.25">
      <c r="A118" s="1">
        <v>13.375</v>
      </c>
      <c r="B118" s="1">
        <v>33.478933333333302</v>
      </c>
      <c r="C118" s="1">
        <v>34.957647916666701</v>
      </c>
      <c r="D118" s="1">
        <v>35.198152363637398</v>
      </c>
      <c r="E118" s="1">
        <v>34.129040865384603</v>
      </c>
    </row>
    <row r="119" spans="1:5" x14ac:dyDescent="0.25">
      <c r="A119" s="1">
        <v>13.5</v>
      </c>
      <c r="B119" s="1">
        <v>33.502276190476103</v>
      </c>
      <c r="C119" s="1">
        <v>34.9737639880953</v>
      </c>
      <c r="D119" s="1">
        <v>35.196818909091903</v>
      </c>
      <c r="E119" s="1">
        <v>34.085103365384597</v>
      </c>
    </row>
    <row r="120" spans="1:5" x14ac:dyDescent="0.25">
      <c r="A120" s="1">
        <v>13.625</v>
      </c>
      <c r="B120" s="1">
        <v>33.488326406926298</v>
      </c>
      <c r="C120" s="1">
        <v>34.973215476190603</v>
      </c>
      <c r="D120" s="1">
        <v>35.1901930909101</v>
      </c>
      <c r="E120" s="1">
        <v>34.134795673076901</v>
      </c>
    </row>
    <row r="121" spans="1:5" x14ac:dyDescent="0.25">
      <c r="A121" s="1">
        <v>13.75</v>
      </c>
      <c r="B121" s="1">
        <v>33.516258874458799</v>
      </c>
      <c r="C121" s="1">
        <v>34.9768345238097</v>
      </c>
      <c r="D121" s="1">
        <v>35.1881480000011</v>
      </c>
      <c r="E121" s="1">
        <v>34.147538461538502</v>
      </c>
    </row>
    <row r="122" spans="1:5" x14ac:dyDescent="0.25">
      <c r="A122" s="1">
        <v>13.875</v>
      </c>
      <c r="B122" s="1">
        <v>33.5431056277056</v>
      </c>
      <c r="C122" s="1">
        <v>34.972355952381101</v>
      </c>
      <c r="D122" s="1">
        <v>35.187470909091999</v>
      </c>
      <c r="E122" s="1">
        <v>34.145574519230799</v>
      </c>
    </row>
    <row r="123" spans="1:5" x14ac:dyDescent="0.25">
      <c r="A123" s="1">
        <v>14</v>
      </c>
      <c r="B123" s="1">
        <v>33.484756709956599</v>
      </c>
      <c r="C123" s="1">
        <v>34.973701785714503</v>
      </c>
      <c r="D123" s="1">
        <v>35.191353818182897</v>
      </c>
      <c r="E123" s="1">
        <v>34.144889423076897</v>
      </c>
    </row>
    <row r="124" spans="1:5" x14ac:dyDescent="0.25">
      <c r="A124" s="1">
        <v>14.125</v>
      </c>
      <c r="B124" s="1">
        <v>33.512804329004297</v>
      </c>
      <c r="C124" s="1">
        <v>34.974991071428697</v>
      </c>
      <c r="D124" s="1">
        <v>35.188210181819201</v>
      </c>
      <c r="E124" s="1">
        <v>34.123971153846199</v>
      </c>
    </row>
    <row r="125" spans="1:5" x14ac:dyDescent="0.25">
      <c r="A125" s="1">
        <v>14.25</v>
      </c>
      <c r="B125" s="1">
        <v>33.490563636363603</v>
      </c>
      <c r="C125" s="1">
        <v>34.970795238095398</v>
      </c>
      <c r="D125" s="1">
        <v>35.186206545455597</v>
      </c>
      <c r="E125" s="1">
        <v>34.108853365384597</v>
      </c>
    </row>
    <row r="126" spans="1:5" x14ac:dyDescent="0.25">
      <c r="A126" s="1">
        <v>14.375</v>
      </c>
      <c r="B126" s="1">
        <v>33.450935064934903</v>
      </c>
      <c r="C126" s="1">
        <v>34.970195833333399</v>
      </c>
      <c r="D126" s="1">
        <v>35.183622545455599</v>
      </c>
      <c r="E126" s="1">
        <v>34.102139423076899</v>
      </c>
    </row>
    <row r="127" spans="1:5" x14ac:dyDescent="0.25">
      <c r="A127" s="1">
        <v>14.5</v>
      </c>
      <c r="B127" s="1">
        <v>33.527362770562803</v>
      </c>
      <c r="C127" s="1">
        <v>34.9642187500001</v>
      </c>
      <c r="D127" s="1">
        <v>35.181632727273801</v>
      </c>
      <c r="E127" s="1">
        <v>34.102641826923097</v>
      </c>
    </row>
    <row r="128" spans="1:5" x14ac:dyDescent="0.25">
      <c r="A128" s="1">
        <v>14.625</v>
      </c>
      <c r="B128" s="1">
        <v>33.501535930735898</v>
      </c>
      <c r="C128" s="1">
        <v>34.960893749999997</v>
      </c>
      <c r="D128" s="1">
        <v>35.1740050909101</v>
      </c>
      <c r="E128" s="1">
        <v>34.119038461538402</v>
      </c>
    </row>
    <row r="129" spans="1:5" x14ac:dyDescent="0.25">
      <c r="A129" s="1">
        <v>14.75</v>
      </c>
      <c r="B129" s="1">
        <v>33.481219913419899</v>
      </c>
      <c r="C129" s="1">
        <v>34.958377380952399</v>
      </c>
      <c r="D129" s="1">
        <v>35.156815272728302</v>
      </c>
      <c r="E129" s="1">
        <v>34.093096153846197</v>
      </c>
    </row>
    <row r="130" spans="1:5" x14ac:dyDescent="0.25">
      <c r="A130" s="1">
        <v>14.875</v>
      </c>
      <c r="B130" s="1">
        <v>33.5017004329004</v>
      </c>
      <c r="C130" s="1">
        <v>34.969257142857202</v>
      </c>
      <c r="D130" s="1">
        <v>35.152483272728297</v>
      </c>
      <c r="E130" s="1">
        <v>34.122875000000001</v>
      </c>
    </row>
    <row r="131" spans="1:5" x14ac:dyDescent="0.25">
      <c r="A131" s="1">
        <v>15</v>
      </c>
      <c r="B131" s="1">
        <v>33.518331601731603</v>
      </c>
      <c r="C131" s="1">
        <v>34.975579166666797</v>
      </c>
      <c r="D131" s="1">
        <v>35.159744727273697</v>
      </c>
      <c r="E131" s="1">
        <v>34.118124999999999</v>
      </c>
    </row>
    <row r="132" spans="1:5" x14ac:dyDescent="0.25">
      <c r="A132" s="1">
        <v>15.125</v>
      </c>
      <c r="B132" s="1">
        <v>33.509070129870103</v>
      </c>
      <c r="C132" s="1">
        <v>34.978892857143002</v>
      </c>
      <c r="D132" s="1">
        <v>35.138893090910102</v>
      </c>
      <c r="E132" s="1">
        <v>34.077887019230801</v>
      </c>
    </row>
    <row r="133" spans="1:5" x14ac:dyDescent="0.25">
      <c r="A133" s="1">
        <v>15.25</v>
      </c>
      <c r="B133" s="1">
        <v>33.498953246753203</v>
      </c>
      <c r="C133" s="1">
        <v>34.984016071428798</v>
      </c>
      <c r="D133" s="1">
        <v>35.137310909091902</v>
      </c>
      <c r="E133" s="1">
        <v>34.069117788461497</v>
      </c>
    </row>
    <row r="134" spans="1:5" x14ac:dyDescent="0.25">
      <c r="A134" s="1">
        <v>15.375</v>
      </c>
      <c r="B134" s="1">
        <v>33.493360173160198</v>
      </c>
      <c r="C134" s="1">
        <v>34.986866071428899</v>
      </c>
      <c r="D134" s="1">
        <v>35.130926909091897</v>
      </c>
      <c r="E134" s="1">
        <v>34.084737980769198</v>
      </c>
    </row>
    <row r="135" spans="1:5" x14ac:dyDescent="0.25">
      <c r="A135" s="1">
        <v>15.5</v>
      </c>
      <c r="B135" s="1">
        <v>33.4952848484848</v>
      </c>
      <c r="C135" s="1">
        <v>34.969636011904903</v>
      </c>
      <c r="D135" s="1">
        <v>35.126712363637303</v>
      </c>
      <c r="E135" s="1">
        <v>34.091177884615398</v>
      </c>
    </row>
    <row r="136" spans="1:5" x14ac:dyDescent="0.25">
      <c r="A136" s="1">
        <v>15.625</v>
      </c>
      <c r="B136" s="1">
        <v>33.4745904761904</v>
      </c>
      <c r="C136" s="1">
        <v>34.955250297619102</v>
      </c>
      <c r="D136" s="1">
        <v>35.117827272728199</v>
      </c>
      <c r="E136" s="1">
        <v>34.111319711538499</v>
      </c>
    </row>
    <row r="137" spans="1:5" x14ac:dyDescent="0.25">
      <c r="A137" s="1">
        <v>15.75</v>
      </c>
      <c r="B137" s="1">
        <v>33.454225108225103</v>
      </c>
      <c r="C137" s="1">
        <v>34.924013392856899</v>
      </c>
      <c r="D137" s="1">
        <v>35.114897818182698</v>
      </c>
      <c r="E137" s="1">
        <v>34.112324519230803</v>
      </c>
    </row>
    <row r="138" spans="1:5" x14ac:dyDescent="0.25">
      <c r="A138" s="1">
        <v>15.875</v>
      </c>
      <c r="B138" s="1">
        <v>33.430553246753199</v>
      </c>
      <c r="C138" s="1">
        <v>34.891764285713798</v>
      </c>
      <c r="D138" s="1">
        <v>35.115153454546302</v>
      </c>
      <c r="E138" s="1">
        <v>34.0614447115384</v>
      </c>
    </row>
    <row r="139" spans="1:5" x14ac:dyDescent="0.25">
      <c r="A139" s="1">
        <v>16</v>
      </c>
      <c r="B139" s="1">
        <v>33.400284848484802</v>
      </c>
      <c r="C139" s="1">
        <v>34.8779327380946</v>
      </c>
      <c r="D139" s="1">
        <v>35.110662545455398</v>
      </c>
      <c r="E139" s="1">
        <v>34.087021634615397</v>
      </c>
    </row>
    <row r="140" spans="1:5" x14ac:dyDescent="0.25">
      <c r="A140" s="1">
        <v>16.125</v>
      </c>
      <c r="B140" s="1">
        <v>33.421637229437103</v>
      </c>
      <c r="C140" s="1">
        <v>34.868732440475497</v>
      </c>
      <c r="D140" s="1">
        <v>35.112203272728102</v>
      </c>
      <c r="E140" s="1">
        <v>34.072086538461498</v>
      </c>
    </row>
    <row r="141" spans="1:5" x14ac:dyDescent="0.25">
      <c r="A141" s="1">
        <v>16.25</v>
      </c>
      <c r="B141" s="1">
        <v>33.397570562770497</v>
      </c>
      <c r="C141" s="1">
        <v>34.8677994047612</v>
      </c>
      <c r="D141" s="1">
        <v>35.114828727273498</v>
      </c>
      <c r="E141" s="1">
        <v>34.068935096153801</v>
      </c>
    </row>
    <row r="142" spans="1:5" x14ac:dyDescent="0.25">
      <c r="A142" s="1">
        <v>16.375</v>
      </c>
      <c r="B142" s="1">
        <v>33.4201731601731</v>
      </c>
      <c r="C142" s="1">
        <v>34.878407738094602</v>
      </c>
      <c r="D142" s="1">
        <v>35.112783636364398</v>
      </c>
      <c r="E142" s="1">
        <v>34.0394759615384</v>
      </c>
    </row>
    <row r="143" spans="1:5" x14ac:dyDescent="0.25">
      <c r="A143" s="1">
        <v>16.5</v>
      </c>
      <c r="B143" s="1">
        <v>33.433991341991302</v>
      </c>
      <c r="C143" s="1">
        <v>34.874619047618403</v>
      </c>
      <c r="D143" s="1">
        <v>35.108693454546298</v>
      </c>
      <c r="E143" s="1">
        <v>34.028423076923097</v>
      </c>
    </row>
    <row r="144" spans="1:5" x14ac:dyDescent="0.25">
      <c r="A144" s="1">
        <v>16.625</v>
      </c>
      <c r="B144" s="1">
        <v>33.451280519480498</v>
      </c>
      <c r="C144" s="1">
        <v>34.874036607142202</v>
      </c>
      <c r="D144" s="1">
        <v>35.088056000000698</v>
      </c>
      <c r="E144" s="1">
        <v>34.039201923076902</v>
      </c>
    </row>
    <row r="145" spans="1:5" x14ac:dyDescent="0.25">
      <c r="A145" s="1">
        <v>16.75</v>
      </c>
      <c r="B145" s="1">
        <v>33.440916883116799</v>
      </c>
      <c r="C145" s="1">
        <v>34.877712202380401</v>
      </c>
      <c r="D145" s="1">
        <v>35.079205454546099</v>
      </c>
      <c r="E145" s="1">
        <v>34.038745192307701</v>
      </c>
    </row>
    <row r="146" spans="1:5" x14ac:dyDescent="0.25">
      <c r="A146" s="1">
        <v>16.875</v>
      </c>
      <c r="B146" s="1">
        <v>33.377139393939302</v>
      </c>
      <c r="C146" s="1">
        <v>34.871752083332701</v>
      </c>
      <c r="D146" s="1">
        <v>35.080359272727897</v>
      </c>
      <c r="E146" s="1">
        <v>34.065189903846097</v>
      </c>
    </row>
    <row r="147" spans="1:5" x14ac:dyDescent="0.25">
      <c r="A147" s="1">
        <v>17</v>
      </c>
      <c r="B147" s="1">
        <v>33.361692640692603</v>
      </c>
      <c r="C147" s="1">
        <v>34.8619467261898</v>
      </c>
      <c r="D147" s="1">
        <v>35.082473454546097</v>
      </c>
      <c r="E147" s="1">
        <v>34.060576923076901</v>
      </c>
    </row>
    <row r="148" spans="1:5" x14ac:dyDescent="0.25">
      <c r="A148" s="1">
        <v>17.125</v>
      </c>
      <c r="B148" s="1">
        <v>33.288489177489097</v>
      </c>
      <c r="C148" s="1">
        <v>34.847798511903903</v>
      </c>
      <c r="D148" s="1">
        <v>35.080082909091601</v>
      </c>
      <c r="E148" s="1">
        <v>34.070807692307604</v>
      </c>
    </row>
    <row r="149" spans="1:5" x14ac:dyDescent="0.25">
      <c r="A149" s="1">
        <v>17.25</v>
      </c>
      <c r="B149" s="1">
        <v>33.347199999999901</v>
      </c>
      <c r="C149" s="1">
        <v>34.844705357141997</v>
      </c>
      <c r="D149" s="1">
        <v>35.0768425454552</v>
      </c>
      <c r="E149" s="1">
        <v>34.048290865384601</v>
      </c>
    </row>
    <row r="150" spans="1:5" x14ac:dyDescent="0.25">
      <c r="A150" s="1">
        <v>17.375</v>
      </c>
      <c r="B150" s="1">
        <v>33.358353246753197</v>
      </c>
      <c r="C150" s="1">
        <v>34.840758333332502</v>
      </c>
      <c r="D150" s="1">
        <v>35.067328727273399</v>
      </c>
      <c r="E150" s="1">
        <v>34.057334134615402</v>
      </c>
    </row>
    <row r="151" spans="1:5" x14ac:dyDescent="0.25">
      <c r="A151" s="1">
        <v>17.5</v>
      </c>
      <c r="B151" s="1">
        <v>33.393375757575697</v>
      </c>
      <c r="C151" s="1">
        <v>33.597689583332503</v>
      </c>
      <c r="D151" s="1">
        <v>35.044763636364102</v>
      </c>
      <c r="E151" s="1">
        <v>34.0419879807692</v>
      </c>
    </row>
    <row r="152" spans="1:5" x14ac:dyDescent="0.25">
      <c r="A152" s="1">
        <v>17.625</v>
      </c>
      <c r="B152" s="1">
        <v>33.336688311688199</v>
      </c>
      <c r="C152" s="1">
        <v>34.209466666665698</v>
      </c>
      <c r="D152" s="1">
        <v>35.048384000000503</v>
      </c>
      <c r="E152" s="1">
        <v>34.0601201923077</v>
      </c>
    </row>
    <row r="153" spans="1:5" x14ac:dyDescent="0.25">
      <c r="A153" s="1">
        <v>17.75</v>
      </c>
      <c r="B153" s="1">
        <v>33.371184415584302</v>
      </c>
      <c r="C153" s="1">
        <v>34.2084431547609</v>
      </c>
      <c r="D153" s="1">
        <v>35.048646545455</v>
      </c>
      <c r="E153" s="1">
        <v>34.034269230769297</v>
      </c>
    </row>
    <row r="154" spans="1:5" x14ac:dyDescent="0.25">
      <c r="A154" s="1">
        <v>17.875</v>
      </c>
      <c r="B154" s="1">
        <v>33.395909090909001</v>
      </c>
      <c r="C154" s="1">
        <v>34.819536011903701</v>
      </c>
      <c r="D154" s="1">
        <v>35.049365090909603</v>
      </c>
      <c r="E154" s="1">
        <v>34.032625000000003</v>
      </c>
    </row>
    <row r="155" spans="1:5" x14ac:dyDescent="0.25">
      <c r="A155" s="1">
        <v>18</v>
      </c>
      <c r="B155" s="1">
        <v>33.436179220779103</v>
      </c>
      <c r="C155" s="1">
        <v>34.8219336309513</v>
      </c>
      <c r="D155" s="1">
        <v>35.046173090909598</v>
      </c>
      <c r="E155" s="1">
        <v>34.045504807692303</v>
      </c>
    </row>
    <row r="156" spans="1:5" x14ac:dyDescent="0.25">
      <c r="A156" s="1">
        <v>18.125</v>
      </c>
      <c r="B156" s="1">
        <v>33.405598268398201</v>
      </c>
      <c r="C156" s="1">
        <v>34.817110119046497</v>
      </c>
      <c r="D156" s="1">
        <v>35.049337454545899</v>
      </c>
      <c r="E156" s="1">
        <v>34.055050480769196</v>
      </c>
    </row>
    <row r="157" spans="1:5" x14ac:dyDescent="0.25">
      <c r="A157" s="1">
        <v>18.25</v>
      </c>
      <c r="B157" s="1">
        <v>33.413527272727201</v>
      </c>
      <c r="C157" s="1">
        <v>34.8071294642845</v>
      </c>
      <c r="D157" s="1">
        <v>35.049275272727797</v>
      </c>
      <c r="E157" s="1">
        <v>34.058978365384597</v>
      </c>
    </row>
    <row r="158" spans="1:5" x14ac:dyDescent="0.25">
      <c r="A158" s="1">
        <v>18.375</v>
      </c>
      <c r="B158" s="1">
        <v>33.436442424242401</v>
      </c>
      <c r="C158" s="1">
        <v>34.8047431547607</v>
      </c>
      <c r="D158" s="1">
        <v>35.048259636364101</v>
      </c>
      <c r="E158" s="1">
        <v>34.069300480769201</v>
      </c>
    </row>
    <row r="159" spans="1:5" x14ac:dyDescent="0.25">
      <c r="A159" s="1">
        <v>18.5</v>
      </c>
      <c r="B159" s="1">
        <v>33.529402597402601</v>
      </c>
      <c r="C159" s="1">
        <v>34.801644345236902</v>
      </c>
      <c r="D159" s="1">
        <v>35.045330181818699</v>
      </c>
      <c r="E159" s="1">
        <v>34.078298076922998</v>
      </c>
    </row>
    <row r="160" spans="1:5" x14ac:dyDescent="0.25">
      <c r="A160" s="1">
        <v>18.625</v>
      </c>
      <c r="B160" s="1">
        <v>33.530916017316002</v>
      </c>
      <c r="C160" s="1">
        <v>34.803872321427399</v>
      </c>
      <c r="D160" s="1">
        <v>35.043229818182297</v>
      </c>
      <c r="E160" s="1">
        <v>34.051396634615401</v>
      </c>
    </row>
    <row r="161" spans="1:5" x14ac:dyDescent="0.25">
      <c r="A161" s="1">
        <v>18.75</v>
      </c>
      <c r="B161" s="1">
        <v>33.553732467532399</v>
      </c>
      <c r="C161" s="1">
        <v>34.827226488094198</v>
      </c>
      <c r="D161" s="1">
        <v>35.032914545455</v>
      </c>
      <c r="E161" s="1">
        <v>34.024129807692297</v>
      </c>
    </row>
    <row r="162" spans="1:5" x14ac:dyDescent="0.25">
      <c r="A162" s="1">
        <v>18.875</v>
      </c>
      <c r="B162" s="1">
        <v>33.518940259740198</v>
      </c>
      <c r="C162" s="1">
        <v>34.817636011903701</v>
      </c>
      <c r="D162" s="1">
        <v>35.022516363636797</v>
      </c>
      <c r="E162" s="1">
        <v>34.0339951923077</v>
      </c>
    </row>
    <row r="163" spans="1:5" x14ac:dyDescent="0.25">
      <c r="A163" s="1">
        <v>19</v>
      </c>
      <c r="B163" s="1">
        <v>33.442759307359204</v>
      </c>
      <c r="C163" s="1">
        <v>34.829380952379999</v>
      </c>
      <c r="D163" s="1">
        <v>35.014681454545901</v>
      </c>
      <c r="E163" s="1">
        <v>34.060348557692301</v>
      </c>
    </row>
    <row r="164" spans="1:5" x14ac:dyDescent="0.25">
      <c r="A164" s="1">
        <v>19.125</v>
      </c>
      <c r="B164" s="1">
        <v>33.497275324675201</v>
      </c>
      <c r="C164" s="1">
        <v>34.820203273808403</v>
      </c>
      <c r="D164" s="1">
        <v>35.014004363636801</v>
      </c>
      <c r="E164" s="1">
        <v>34.0622668269231</v>
      </c>
    </row>
    <row r="165" spans="1:5" x14ac:dyDescent="0.25">
      <c r="A165" s="1">
        <v>19.25</v>
      </c>
      <c r="B165" s="1">
        <v>33.454702164502002</v>
      </c>
      <c r="C165" s="1">
        <v>34.818569047617999</v>
      </c>
      <c r="D165" s="1">
        <v>35.014930181818599</v>
      </c>
      <c r="E165" s="1">
        <v>34.026048076923097</v>
      </c>
    </row>
    <row r="166" spans="1:5" x14ac:dyDescent="0.25">
      <c r="A166" s="1">
        <v>19.375</v>
      </c>
      <c r="B166" s="1">
        <v>33.4318692640691</v>
      </c>
      <c r="C166" s="1">
        <v>34.830579761903799</v>
      </c>
      <c r="D166" s="1">
        <v>35.020899636364099</v>
      </c>
      <c r="E166" s="1">
        <v>34.064504807692302</v>
      </c>
    </row>
    <row r="167" spans="1:5" x14ac:dyDescent="0.25">
      <c r="A167" s="1">
        <v>19.5</v>
      </c>
      <c r="B167" s="1">
        <v>33.480364502164399</v>
      </c>
      <c r="C167" s="1">
        <v>34.834396726189503</v>
      </c>
      <c r="D167" s="1">
        <v>35.014577818182197</v>
      </c>
      <c r="E167" s="1">
        <v>34.0542740384615</v>
      </c>
    </row>
    <row r="168" spans="1:5" x14ac:dyDescent="0.25">
      <c r="A168" s="1">
        <v>19.625</v>
      </c>
      <c r="B168" s="1">
        <v>33.482404329004297</v>
      </c>
      <c r="C168" s="1">
        <v>34.836375892856204</v>
      </c>
      <c r="D168" s="1">
        <v>35.023870545454997</v>
      </c>
      <c r="E168" s="1">
        <v>34.029382211538497</v>
      </c>
    </row>
    <row r="169" spans="1:5" x14ac:dyDescent="0.25">
      <c r="A169" s="1">
        <v>19.75</v>
      </c>
      <c r="B169" s="1">
        <v>33.486385281385203</v>
      </c>
      <c r="C169" s="1">
        <v>34.842794047618099</v>
      </c>
      <c r="D169" s="1">
        <v>35.020802909091401</v>
      </c>
      <c r="E169" s="1">
        <v>34.0308894230769</v>
      </c>
    </row>
    <row r="170" spans="1:5" x14ac:dyDescent="0.25">
      <c r="A170" s="1">
        <v>19.875</v>
      </c>
      <c r="B170" s="1">
        <v>33.501305627705499</v>
      </c>
      <c r="C170" s="1">
        <v>34.851247916665798</v>
      </c>
      <c r="D170" s="1">
        <v>35.019358909091402</v>
      </c>
      <c r="E170" s="1">
        <v>34.026778846153803</v>
      </c>
    </row>
    <row r="171" spans="1:5" x14ac:dyDescent="0.25">
      <c r="A171" s="1">
        <v>20</v>
      </c>
      <c r="B171" s="1">
        <v>33.494182683982601</v>
      </c>
      <c r="C171" s="1">
        <v>34.846237797618102</v>
      </c>
      <c r="D171" s="1">
        <v>35.019469454545899</v>
      </c>
      <c r="E171" s="1">
        <v>34.0523557692308</v>
      </c>
    </row>
    <row r="172" spans="1:5" x14ac:dyDescent="0.25">
      <c r="A172" s="1">
        <v>20.125</v>
      </c>
      <c r="B172" s="1">
        <v>33.500696969696897</v>
      </c>
      <c r="C172" s="1">
        <v>34.844988095237198</v>
      </c>
      <c r="D172" s="1">
        <v>35.019856363636798</v>
      </c>
      <c r="E172" s="1">
        <v>34.0459158653846</v>
      </c>
    </row>
    <row r="173" spans="1:5" x14ac:dyDescent="0.25">
      <c r="A173" s="1">
        <v>20.25</v>
      </c>
      <c r="B173" s="1">
        <v>33.5129359307359</v>
      </c>
      <c r="C173" s="1">
        <v>34.839350297618097</v>
      </c>
      <c r="D173" s="1">
        <v>35.035837090909602</v>
      </c>
      <c r="E173" s="1">
        <v>34.062997596153799</v>
      </c>
    </row>
    <row r="174" spans="1:5" x14ac:dyDescent="0.25">
      <c r="A174" s="1">
        <v>20.375</v>
      </c>
      <c r="B174" s="1">
        <v>33.530685714285703</v>
      </c>
      <c r="C174" s="1">
        <v>34.833983928570497</v>
      </c>
      <c r="D174" s="1">
        <v>35.042048363637001</v>
      </c>
      <c r="E174" s="1">
        <v>34.0635913461538</v>
      </c>
    </row>
    <row r="175" spans="1:5" x14ac:dyDescent="0.25">
      <c r="A175" s="1">
        <v>20.5</v>
      </c>
      <c r="B175" s="1">
        <v>33.5510346320347</v>
      </c>
      <c r="C175" s="1">
        <v>34.824676190475103</v>
      </c>
      <c r="D175" s="1">
        <v>35.039312363637002</v>
      </c>
      <c r="E175" s="1">
        <v>34.066240384615298</v>
      </c>
    </row>
    <row r="176" spans="1:5" x14ac:dyDescent="0.25">
      <c r="A176" s="1">
        <v>20.625</v>
      </c>
      <c r="B176" s="1">
        <v>33.544076190476197</v>
      </c>
      <c r="C176" s="1">
        <v>34.813180059522601</v>
      </c>
      <c r="D176" s="1">
        <v>35.0368389090915</v>
      </c>
      <c r="E176" s="1">
        <v>34.076334134615401</v>
      </c>
    </row>
    <row r="177" spans="1:5" x14ac:dyDescent="0.25">
      <c r="A177" s="1">
        <v>20.75</v>
      </c>
      <c r="B177" s="1">
        <v>33.543632034631997</v>
      </c>
      <c r="C177" s="1">
        <v>34.796645535712997</v>
      </c>
      <c r="D177" s="1">
        <v>35.0347247272733</v>
      </c>
      <c r="E177" s="1">
        <v>34.0768365384615</v>
      </c>
    </row>
    <row r="178" spans="1:5" x14ac:dyDescent="0.25">
      <c r="A178" s="1">
        <v>20.875</v>
      </c>
      <c r="B178" s="1">
        <v>33.531393073593001</v>
      </c>
      <c r="C178" s="1">
        <v>34.765154166665198</v>
      </c>
      <c r="D178" s="1">
        <v>35.039554181818801</v>
      </c>
      <c r="E178" s="1">
        <v>34.086062499999997</v>
      </c>
    </row>
    <row r="179" spans="1:5" x14ac:dyDescent="0.25">
      <c r="A179" s="1">
        <v>21</v>
      </c>
      <c r="B179" s="1">
        <v>33.478670129869997</v>
      </c>
      <c r="C179" s="1">
        <v>34.756813392855598</v>
      </c>
      <c r="D179" s="1">
        <v>35.030441090909598</v>
      </c>
      <c r="E179" s="1">
        <v>34.097252403846099</v>
      </c>
    </row>
    <row r="180" spans="1:5" x14ac:dyDescent="0.25">
      <c r="A180" s="1">
        <v>21.125</v>
      </c>
      <c r="B180" s="1">
        <v>33.474327272727201</v>
      </c>
      <c r="C180" s="1">
        <v>34.749456547617399</v>
      </c>
      <c r="D180" s="1">
        <v>35.0260330909096</v>
      </c>
      <c r="E180" s="1">
        <v>34.090264423076903</v>
      </c>
    </row>
    <row r="181" spans="1:5" x14ac:dyDescent="0.25">
      <c r="A181" s="1">
        <v>21.25</v>
      </c>
      <c r="B181" s="1">
        <v>33.445588744588697</v>
      </c>
      <c r="C181" s="1">
        <v>34.756841666665103</v>
      </c>
      <c r="D181" s="1">
        <v>35.022530181818603</v>
      </c>
      <c r="E181" s="1">
        <v>34.092685096153801</v>
      </c>
    </row>
    <row r="182" spans="1:5" x14ac:dyDescent="0.25">
      <c r="A182" s="1">
        <v>21.375</v>
      </c>
      <c r="B182" s="1">
        <v>33.459061471861403</v>
      </c>
      <c r="C182" s="1">
        <v>34.741324999998398</v>
      </c>
      <c r="D182" s="1">
        <v>35.021839272727703</v>
      </c>
      <c r="E182" s="1">
        <v>34.090355769230698</v>
      </c>
    </row>
    <row r="183" spans="1:5" x14ac:dyDescent="0.25">
      <c r="A183" s="1">
        <v>21.5</v>
      </c>
      <c r="B183" s="1">
        <v>33.465509956709901</v>
      </c>
      <c r="C183" s="1">
        <v>34.733447916665</v>
      </c>
      <c r="D183" s="1">
        <v>35.0289072727278</v>
      </c>
      <c r="E183" s="1">
        <v>34.110862980769198</v>
      </c>
    </row>
    <row r="184" spans="1:5" x14ac:dyDescent="0.25">
      <c r="A184" s="1">
        <v>21.625</v>
      </c>
      <c r="B184" s="1">
        <v>33.4441575757576</v>
      </c>
      <c r="C184" s="1">
        <v>34.722596428569702</v>
      </c>
      <c r="D184" s="1">
        <v>35.050698545455099</v>
      </c>
      <c r="E184" s="1">
        <v>34.0634543269231</v>
      </c>
    </row>
    <row r="185" spans="1:5" x14ac:dyDescent="0.25">
      <c r="A185" s="1">
        <v>21.75</v>
      </c>
      <c r="B185" s="1">
        <v>33.443187012987003</v>
      </c>
      <c r="C185" s="1">
        <v>34.715296130950698</v>
      </c>
      <c r="D185" s="1">
        <v>35.043865454546001</v>
      </c>
      <c r="E185" s="1">
        <v>34.091954326923002</v>
      </c>
    </row>
    <row r="186" spans="1:5" x14ac:dyDescent="0.25">
      <c r="A186" s="1">
        <v>21.875</v>
      </c>
      <c r="B186" s="1">
        <v>33.438564502164397</v>
      </c>
      <c r="C186" s="1">
        <v>34.712033333331597</v>
      </c>
      <c r="D186" s="1">
        <v>35.033322181818697</v>
      </c>
      <c r="E186" s="1">
        <v>34.120088942307703</v>
      </c>
    </row>
    <row r="187" spans="1:5" x14ac:dyDescent="0.25">
      <c r="A187" s="1">
        <v>22</v>
      </c>
      <c r="B187" s="1">
        <v>33.491978354978301</v>
      </c>
      <c r="C187" s="1">
        <v>34.708171130950603</v>
      </c>
      <c r="D187" s="1">
        <v>35.030413454545901</v>
      </c>
      <c r="E187" s="1">
        <v>34.093370192307603</v>
      </c>
    </row>
    <row r="188" spans="1:5" x14ac:dyDescent="0.25">
      <c r="A188" s="1">
        <v>22.125</v>
      </c>
      <c r="B188" s="1">
        <v>33.475890043290001</v>
      </c>
      <c r="C188" s="1">
        <v>34.699508035712498</v>
      </c>
      <c r="D188" s="1">
        <v>35.029259636364102</v>
      </c>
      <c r="E188" s="1">
        <v>34.084966346153799</v>
      </c>
    </row>
    <row r="189" spans="1:5" x14ac:dyDescent="0.25">
      <c r="A189" s="1">
        <v>22.25</v>
      </c>
      <c r="B189" s="1">
        <v>33.475330735930697</v>
      </c>
      <c r="C189" s="1">
        <v>34.697002976188699</v>
      </c>
      <c r="D189" s="1">
        <v>35.026737818182298</v>
      </c>
      <c r="E189" s="1">
        <v>34.0774302884614</v>
      </c>
    </row>
    <row r="190" spans="1:5" x14ac:dyDescent="0.25">
      <c r="A190" s="1">
        <v>22.375</v>
      </c>
      <c r="B190" s="1">
        <v>33.506355844155898</v>
      </c>
      <c r="C190" s="1">
        <v>34.695917261902999</v>
      </c>
      <c r="D190" s="1">
        <v>35.0270901818187</v>
      </c>
      <c r="E190" s="1">
        <v>34.072588942307597</v>
      </c>
    </row>
    <row r="191" spans="1:5" x14ac:dyDescent="0.25">
      <c r="A191" s="1">
        <v>22.5</v>
      </c>
      <c r="B191" s="1">
        <v>33.470477922077897</v>
      </c>
      <c r="C191" s="1">
        <v>34.692982440474402</v>
      </c>
      <c r="D191" s="1">
        <v>35.022468000000501</v>
      </c>
      <c r="E191" s="1">
        <v>34.064596153846097</v>
      </c>
    </row>
    <row r="192" spans="1:5" x14ac:dyDescent="0.25">
      <c r="A192" s="1">
        <v>22.625</v>
      </c>
      <c r="B192" s="1">
        <v>33.513199134199098</v>
      </c>
      <c r="C192" s="1">
        <v>34.688141964284</v>
      </c>
      <c r="D192" s="1">
        <v>35.016837090909597</v>
      </c>
      <c r="E192" s="1">
        <v>34.048382211538403</v>
      </c>
    </row>
    <row r="193" spans="1:5" x14ac:dyDescent="0.25">
      <c r="A193" s="1">
        <v>22.75</v>
      </c>
      <c r="B193" s="1">
        <v>33.4761203463203</v>
      </c>
      <c r="C193" s="1">
        <v>34.687158035712599</v>
      </c>
      <c r="D193" s="1">
        <v>35.007489090909502</v>
      </c>
      <c r="E193" s="1">
        <v>34.042718749999999</v>
      </c>
    </row>
    <row r="194" spans="1:5" x14ac:dyDescent="0.25">
      <c r="A194" s="1">
        <v>22.875</v>
      </c>
      <c r="B194" s="1">
        <v>33.486862337662302</v>
      </c>
      <c r="C194" s="1">
        <v>34.665664285712602</v>
      </c>
      <c r="D194" s="1">
        <v>34.987252363636699</v>
      </c>
      <c r="E194" s="1">
        <v>34.051579326922997</v>
      </c>
    </row>
    <row r="195" spans="1:5" x14ac:dyDescent="0.25">
      <c r="A195" s="1">
        <v>23</v>
      </c>
      <c r="B195" s="1">
        <v>33.513396536796499</v>
      </c>
      <c r="C195" s="1">
        <v>34.663130952379198</v>
      </c>
      <c r="D195" s="1">
        <v>34.977102909091201</v>
      </c>
      <c r="E195" s="1">
        <v>34.023079326923103</v>
      </c>
    </row>
    <row r="196" spans="1:5" x14ac:dyDescent="0.25">
      <c r="A196" s="1">
        <v>23.125</v>
      </c>
      <c r="B196" s="1">
        <v>33.539272727272703</v>
      </c>
      <c r="C196" s="1">
        <v>34.655265178569699</v>
      </c>
      <c r="D196" s="1">
        <v>34.970539272727599</v>
      </c>
      <c r="E196" s="1">
        <v>34.020247596153801</v>
      </c>
    </row>
    <row r="197" spans="1:5" x14ac:dyDescent="0.25">
      <c r="A197" s="1">
        <v>23.25</v>
      </c>
      <c r="B197" s="1">
        <v>33.505747186147097</v>
      </c>
      <c r="C197" s="1">
        <v>34.649011011902999</v>
      </c>
      <c r="D197" s="1">
        <v>34.9508690909093</v>
      </c>
      <c r="E197" s="1">
        <v>33.989783653846203</v>
      </c>
    </row>
    <row r="198" spans="1:5" x14ac:dyDescent="0.25">
      <c r="A198" s="1">
        <v>23.375</v>
      </c>
      <c r="B198" s="1">
        <v>33.470099567099503</v>
      </c>
      <c r="C198" s="1">
        <v>34.649225892855398</v>
      </c>
      <c r="D198" s="1">
        <v>34.934860727272898</v>
      </c>
      <c r="E198" s="1">
        <v>33.975944711538403</v>
      </c>
    </row>
    <row r="199" spans="1:5" x14ac:dyDescent="0.25">
      <c r="A199" s="1">
        <v>23.5</v>
      </c>
      <c r="B199" s="1">
        <v>33.451264069263999</v>
      </c>
      <c r="C199" s="1">
        <v>34.649548214284003</v>
      </c>
      <c r="D199" s="1">
        <v>34.927164000000097</v>
      </c>
      <c r="E199" s="1">
        <v>33.951098557692298</v>
      </c>
    </row>
    <row r="200" spans="1:5" x14ac:dyDescent="0.25">
      <c r="A200" s="1">
        <v>23.625</v>
      </c>
      <c r="B200" s="1">
        <v>33.428283116883001</v>
      </c>
      <c r="C200" s="1">
        <v>34.649627380950697</v>
      </c>
      <c r="D200" s="1">
        <v>34.923681818181898</v>
      </c>
      <c r="E200" s="1">
        <v>33.963521634615397</v>
      </c>
    </row>
    <row r="201" spans="1:5" x14ac:dyDescent="0.25">
      <c r="A201" s="1">
        <v>23.75</v>
      </c>
      <c r="B201" s="1">
        <v>33.410895238095101</v>
      </c>
      <c r="C201" s="1">
        <v>35.0016815476191</v>
      </c>
      <c r="D201" s="1">
        <v>34.923619636363703</v>
      </c>
      <c r="E201" s="1">
        <v>33.919858173076904</v>
      </c>
    </row>
    <row r="202" spans="1:5" x14ac:dyDescent="0.25">
      <c r="A202" s="1">
        <v>23.875</v>
      </c>
      <c r="B202" s="1">
        <v>33.421883982683902</v>
      </c>
      <c r="C202" s="1">
        <v>35.077330952381402</v>
      </c>
      <c r="D202" s="1">
        <v>34.924628363636501</v>
      </c>
      <c r="E202" s="1">
        <v>33.9237403846154</v>
      </c>
    </row>
    <row r="203" spans="1:5" x14ac:dyDescent="0.25">
      <c r="A203" s="1">
        <v>24</v>
      </c>
      <c r="B203" s="1">
        <v>33.421571428571298</v>
      </c>
      <c r="C203" s="1">
        <v>35.127041964286498</v>
      </c>
      <c r="D203" s="1">
        <v>34.939925090909199</v>
      </c>
      <c r="E203" s="1">
        <v>33.989281249999998</v>
      </c>
    </row>
    <row r="204" spans="1:5" x14ac:dyDescent="0.25">
      <c r="A204" s="1">
        <v>24.125</v>
      </c>
      <c r="B204" s="1">
        <v>33.410237229437101</v>
      </c>
      <c r="C204" s="1">
        <v>35.137819940477101</v>
      </c>
      <c r="D204" s="1">
        <v>34.935475636363797</v>
      </c>
      <c r="E204" s="1">
        <v>34.026870192307697</v>
      </c>
    </row>
    <row r="205" spans="1:5" x14ac:dyDescent="0.25">
      <c r="A205" s="1">
        <v>24.25</v>
      </c>
      <c r="B205" s="1">
        <v>33.474738528138403</v>
      </c>
      <c r="C205" s="1">
        <v>35.212508035715402</v>
      </c>
      <c r="D205" s="1">
        <v>34.948748000000201</v>
      </c>
      <c r="E205" s="1">
        <v>34.038973557692302</v>
      </c>
    </row>
    <row r="206" spans="1:5" x14ac:dyDescent="0.25">
      <c r="A206" s="1">
        <v>24.375</v>
      </c>
      <c r="B206" s="1">
        <v>33.477584415584403</v>
      </c>
      <c r="C206" s="1">
        <v>35.262049404763097</v>
      </c>
      <c r="D206" s="1">
        <v>34.945252000000202</v>
      </c>
      <c r="E206" s="1">
        <v>34.0117980769231</v>
      </c>
    </row>
    <row r="207" spans="1:5" x14ac:dyDescent="0.25">
      <c r="A207" s="1">
        <v>24.5</v>
      </c>
      <c r="B207" s="1">
        <v>33.5027861471861</v>
      </c>
      <c r="C207" s="1">
        <v>35.293846130953597</v>
      </c>
      <c r="D207" s="1">
        <v>34.942212000000197</v>
      </c>
      <c r="E207" s="1">
        <v>34.010656249999997</v>
      </c>
    </row>
    <row r="208" spans="1:5" x14ac:dyDescent="0.25">
      <c r="A208" s="1">
        <v>24.625</v>
      </c>
      <c r="B208" s="1">
        <v>33.491287445887401</v>
      </c>
      <c r="C208" s="1">
        <v>35.3086955357156</v>
      </c>
      <c r="D208" s="1">
        <v>34.940643636363802</v>
      </c>
      <c r="E208" s="1">
        <v>33.982019230769197</v>
      </c>
    </row>
    <row r="209" spans="1:5" x14ac:dyDescent="0.25">
      <c r="A209" s="1">
        <v>24.75</v>
      </c>
      <c r="B209" s="1">
        <v>33.460673593073601</v>
      </c>
      <c r="C209" s="1">
        <v>35.329595535715498</v>
      </c>
      <c r="D209" s="1">
        <v>34.9396072727274</v>
      </c>
      <c r="E209" s="1">
        <v>34.0191971153846</v>
      </c>
    </row>
    <row r="210" spans="1:5" x14ac:dyDescent="0.25">
      <c r="A210" s="1">
        <v>24.875</v>
      </c>
      <c r="B210" s="1">
        <v>33.4644571428571</v>
      </c>
      <c r="C210" s="1">
        <v>35.352208928572701</v>
      </c>
      <c r="D210" s="1">
        <v>34.925215636363802</v>
      </c>
      <c r="E210" s="1">
        <v>34.017324519230698</v>
      </c>
    </row>
    <row r="211" spans="1:5" x14ac:dyDescent="0.25">
      <c r="A211" s="1">
        <v>25</v>
      </c>
      <c r="B211" s="1">
        <v>33.494791341991302</v>
      </c>
      <c r="C211" s="1">
        <v>35.3993300595248</v>
      </c>
      <c r="D211" s="1">
        <v>34.9219960000001</v>
      </c>
      <c r="E211" s="1">
        <v>34.029290865384603</v>
      </c>
    </row>
    <row r="212" spans="1:5" x14ac:dyDescent="0.25">
      <c r="A212" s="1">
        <v>25.125</v>
      </c>
      <c r="B212" s="1">
        <v>33.521012987012902</v>
      </c>
      <c r="C212" s="1">
        <v>35.423781250000999</v>
      </c>
      <c r="D212" s="1">
        <v>34.9011236363637</v>
      </c>
      <c r="E212" s="1">
        <v>34.018557692307702</v>
      </c>
    </row>
    <row r="213" spans="1:5" x14ac:dyDescent="0.25">
      <c r="A213" s="1">
        <v>25.25</v>
      </c>
      <c r="B213" s="1">
        <v>33.533992207792203</v>
      </c>
      <c r="C213" s="1">
        <v>35.425325000001003</v>
      </c>
      <c r="D213" s="1">
        <v>34.898739999999997</v>
      </c>
      <c r="E213" s="1">
        <v>34.022074519230799</v>
      </c>
    </row>
    <row r="214" spans="1:5" x14ac:dyDescent="0.25">
      <c r="A214" s="1">
        <v>25.375</v>
      </c>
      <c r="B214" s="1">
        <v>33.563224242424198</v>
      </c>
      <c r="C214" s="1">
        <v>35.430120238096301</v>
      </c>
      <c r="D214" s="1">
        <v>34.895693090909099</v>
      </c>
      <c r="E214" s="1">
        <v>34.020019230769201</v>
      </c>
    </row>
    <row r="215" spans="1:5" x14ac:dyDescent="0.25">
      <c r="A215" s="1">
        <v>25.5</v>
      </c>
      <c r="B215" s="1">
        <v>33.587883116882999</v>
      </c>
      <c r="C215" s="1">
        <v>35.447395535715401</v>
      </c>
      <c r="D215" s="1">
        <v>34.895167999999998</v>
      </c>
      <c r="E215" s="1">
        <v>34.0299302884615</v>
      </c>
    </row>
    <row r="216" spans="1:5" x14ac:dyDescent="0.25">
      <c r="A216" s="1">
        <v>25.625</v>
      </c>
      <c r="B216" s="1">
        <v>33.612755844155799</v>
      </c>
      <c r="C216" s="1">
        <v>35.454950297620101</v>
      </c>
      <c r="D216" s="1">
        <v>34.894338909090898</v>
      </c>
      <c r="E216" s="1">
        <v>34.0297019230769</v>
      </c>
    </row>
    <row r="217" spans="1:5" x14ac:dyDescent="0.25">
      <c r="A217" s="1">
        <v>25.75</v>
      </c>
      <c r="B217" s="1">
        <v>33.583622510822401</v>
      </c>
      <c r="C217" s="1">
        <v>35.4549616071439</v>
      </c>
      <c r="D217" s="1">
        <v>34.890773818181799</v>
      </c>
      <c r="E217" s="1">
        <v>34.028697115384603</v>
      </c>
    </row>
    <row r="218" spans="1:5" x14ac:dyDescent="0.25">
      <c r="A218" s="1">
        <v>25.875</v>
      </c>
      <c r="B218" s="1">
        <v>33.563849350649299</v>
      </c>
      <c r="C218" s="1">
        <v>35.453067261905801</v>
      </c>
      <c r="D218" s="1">
        <v>34.880824727272703</v>
      </c>
      <c r="E218" s="1">
        <v>33.994899038461497</v>
      </c>
    </row>
    <row r="219" spans="1:5" x14ac:dyDescent="0.25">
      <c r="A219" s="1">
        <v>26</v>
      </c>
      <c r="B219" s="1">
        <v>33.631509090908999</v>
      </c>
      <c r="C219" s="1">
        <v>35.452445238096303</v>
      </c>
      <c r="D219" s="1">
        <v>34.877687999999999</v>
      </c>
      <c r="E219" s="1">
        <v>33.992615384615398</v>
      </c>
    </row>
    <row r="220" spans="1:5" x14ac:dyDescent="0.25">
      <c r="A220" s="1">
        <v>26.125</v>
      </c>
      <c r="B220" s="1">
        <v>33.606323809523801</v>
      </c>
      <c r="C220" s="1">
        <v>35.440377976191598</v>
      </c>
      <c r="D220" s="1">
        <v>34.8649752727273</v>
      </c>
      <c r="E220" s="1">
        <v>34.006774038461501</v>
      </c>
    </row>
    <row r="221" spans="1:5" x14ac:dyDescent="0.25">
      <c r="A221" s="1">
        <v>26.25</v>
      </c>
      <c r="B221" s="1">
        <v>33.595055411255302</v>
      </c>
      <c r="C221" s="1">
        <v>35.423289285715398</v>
      </c>
      <c r="D221" s="1">
        <v>34.851730545454501</v>
      </c>
      <c r="E221" s="1">
        <v>34.0570144230769</v>
      </c>
    </row>
    <row r="222" spans="1:5" x14ac:dyDescent="0.25">
      <c r="A222" s="1">
        <v>26.375</v>
      </c>
      <c r="B222" s="1">
        <v>33.588623376623303</v>
      </c>
      <c r="C222" s="1">
        <v>35.411125892858401</v>
      </c>
      <c r="D222" s="1">
        <v>34.845263636363498</v>
      </c>
      <c r="E222" s="1">
        <v>34.031665865384603</v>
      </c>
    </row>
    <row r="223" spans="1:5" x14ac:dyDescent="0.25">
      <c r="A223" s="1">
        <v>26.5</v>
      </c>
      <c r="B223" s="1">
        <v>33.574969696969603</v>
      </c>
      <c r="C223" s="1">
        <v>35.410158928572699</v>
      </c>
      <c r="D223" s="1">
        <v>34.823265090908897</v>
      </c>
      <c r="E223" s="1">
        <v>34.027235576923097</v>
      </c>
    </row>
    <row r="224" spans="1:5" x14ac:dyDescent="0.25">
      <c r="A224" s="1">
        <v>26.625</v>
      </c>
      <c r="B224" s="1">
        <v>33.601388744588697</v>
      </c>
      <c r="C224" s="1">
        <v>35.401642857144097</v>
      </c>
      <c r="D224" s="1">
        <v>34.821102545454302</v>
      </c>
      <c r="E224" s="1">
        <v>34.046829326923103</v>
      </c>
    </row>
    <row r="225" spans="1:5" x14ac:dyDescent="0.25">
      <c r="A225" s="1">
        <v>26.75</v>
      </c>
      <c r="B225" s="1">
        <v>33.626245021644998</v>
      </c>
      <c r="C225" s="1">
        <v>35.395428273810701</v>
      </c>
      <c r="D225" s="1">
        <v>34.814455999999801</v>
      </c>
      <c r="E225" s="1">
        <v>34.043084134615398</v>
      </c>
    </row>
    <row r="226" spans="1:5" x14ac:dyDescent="0.25">
      <c r="A226" s="1">
        <v>26.875</v>
      </c>
      <c r="B226" s="1">
        <v>33.5585359307359</v>
      </c>
      <c r="C226" s="1">
        <v>35.384163988096397</v>
      </c>
      <c r="D226" s="1">
        <v>34.793037818181503</v>
      </c>
      <c r="E226" s="1">
        <v>34.062403846153799</v>
      </c>
    </row>
    <row r="227" spans="1:5" x14ac:dyDescent="0.25">
      <c r="A227" s="1">
        <v>27</v>
      </c>
      <c r="B227" s="1">
        <v>33.545474458874402</v>
      </c>
      <c r="C227" s="1">
        <v>35.380256547620199</v>
      </c>
      <c r="D227" s="1">
        <v>34.788159999999699</v>
      </c>
      <c r="E227" s="1">
        <v>34.052949519230701</v>
      </c>
    </row>
    <row r="228" spans="1:5" x14ac:dyDescent="0.25">
      <c r="A228" s="1">
        <v>27.125</v>
      </c>
      <c r="B228" s="1">
        <v>33.530011255411203</v>
      </c>
      <c r="C228" s="1">
        <v>35.377768452382099</v>
      </c>
      <c r="D228" s="1">
        <v>34.780718909090503</v>
      </c>
      <c r="E228" s="1">
        <v>34.055415865384603</v>
      </c>
    </row>
    <row r="229" spans="1:5" x14ac:dyDescent="0.25">
      <c r="A229" s="1">
        <v>27.25</v>
      </c>
      <c r="B229" s="1">
        <v>33.573143722943698</v>
      </c>
      <c r="C229" s="1">
        <v>35.376999404763097</v>
      </c>
      <c r="D229" s="1">
        <v>34.774148363635902</v>
      </c>
      <c r="E229" s="1">
        <v>34.0456875</v>
      </c>
    </row>
    <row r="230" spans="1:5" x14ac:dyDescent="0.25">
      <c r="A230" s="1">
        <v>27.375</v>
      </c>
      <c r="B230" s="1">
        <v>33.563059740259703</v>
      </c>
      <c r="C230" s="1">
        <v>35.358841964286803</v>
      </c>
      <c r="D230" s="1">
        <v>34.763466909090397</v>
      </c>
      <c r="E230" s="1">
        <v>34.040115384615397</v>
      </c>
    </row>
    <row r="231" spans="1:5" x14ac:dyDescent="0.25">
      <c r="A231" s="1">
        <v>27.5</v>
      </c>
      <c r="B231" s="1">
        <v>33.6039220779221</v>
      </c>
      <c r="C231" s="1">
        <v>35.3471648809534</v>
      </c>
      <c r="D231" s="1">
        <v>34.760578909090398</v>
      </c>
      <c r="E231" s="1">
        <v>34.006271634615402</v>
      </c>
    </row>
    <row r="232" spans="1:5" x14ac:dyDescent="0.25">
      <c r="A232" s="1">
        <v>27.625</v>
      </c>
      <c r="B232" s="1">
        <v>33.605484848484899</v>
      </c>
      <c r="C232" s="1">
        <v>35.345344047620102</v>
      </c>
      <c r="D232" s="1">
        <v>34.758450909090399</v>
      </c>
      <c r="E232" s="1">
        <v>34.005540865384603</v>
      </c>
    </row>
    <row r="233" spans="1:5" x14ac:dyDescent="0.25">
      <c r="A233" s="1">
        <v>27.75</v>
      </c>
      <c r="B233" s="1">
        <v>33.681270995670999</v>
      </c>
      <c r="C233" s="1">
        <v>35.340752380953397</v>
      </c>
      <c r="D233" s="1">
        <v>34.752515999999403</v>
      </c>
      <c r="E233" s="1">
        <v>34.000425480769202</v>
      </c>
    </row>
    <row r="234" spans="1:5" x14ac:dyDescent="0.25">
      <c r="A234" s="1">
        <v>27.875</v>
      </c>
      <c r="B234" s="1">
        <v>33.673210389610396</v>
      </c>
      <c r="C234" s="1">
        <v>35.338496130953402</v>
      </c>
      <c r="D234" s="1">
        <v>34.750235999999397</v>
      </c>
      <c r="E234" s="1">
        <v>33.997045673076897</v>
      </c>
    </row>
    <row r="235" spans="1:5" x14ac:dyDescent="0.25">
      <c r="A235" s="1">
        <v>28</v>
      </c>
      <c r="B235" s="1">
        <v>33.687670129870199</v>
      </c>
      <c r="C235" s="1">
        <v>35.329403273810499</v>
      </c>
      <c r="D235" s="1">
        <v>34.747078545454002</v>
      </c>
      <c r="E235" s="1">
        <v>34.020658653846198</v>
      </c>
    </row>
    <row r="236" spans="1:5" x14ac:dyDescent="0.25">
      <c r="A236" s="1">
        <v>28.125</v>
      </c>
      <c r="B236" s="1">
        <v>33.677816450216397</v>
      </c>
      <c r="C236" s="1">
        <v>35.331897023810498</v>
      </c>
      <c r="D236" s="1">
        <v>34.744853818181198</v>
      </c>
      <c r="E236" s="1">
        <v>33.990423076923101</v>
      </c>
    </row>
    <row r="237" spans="1:5" x14ac:dyDescent="0.25">
      <c r="A237" s="1">
        <v>28.25</v>
      </c>
      <c r="B237" s="1">
        <v>33.707903896103801</v>
      </c>
      <c r="C237" s="1">
        <v>35.332739583334401</v>
      </c>
      <c r="D237" s="1">
        <v>34.753545454544899</v>
      </c>
      <c r="E237" s="1">
        <v>33.983069711538498</v>
      </c>
    </row>
    <row r="238" spans="1:5" x14ac:dyDescent="0.25">
      <c r="A238" s="1">
        <v>28.375</v>
      </c>
      <c r="B238" s="1">
        <v>33.688706493506501</v>
      </c>
      <c r="C238" s="1">
        <v>35.344139583334403</v>
      </c>
      <c r="D238" s="1">
        <v>34.748999272726699</v>
      </c>
      <c r="E238" s="1">
        <v>33.974985576923103</v>
      </c>
    </row>
    <row r="239" spans="1:5" x14ac:dyDescent="0.25">
      <c r="A239" s="1">
        <v>28.5</v>
      </c>
      <c r="B239" s="1">
        <v>33.698708225108199</v>
      </c>
      <c r="C239" s="1">
        <v>35.338224702382</v>
      </c>
      <c r="D239" s="1">
        <v>34.745903999999399</v>
      </c>
      <c r="E239" s="1">
        <v>33.981060096153797</v>
      </c>
    </row>
    <row r="240" spans="1:5" x14ac:dyDescent="0.25">
      <c r="A240" s="1">
        <v>28.625</v>
      </c>
      <c r="B240" s="1">
        <v>33.720817316017303</v>
      </c>
      <c r="C240" s="1">
        <v>35.301412202381897</v>
      </c>
      <c r="D240" s="1">
        <v>34.741979636362998</v>
      </c>
      <c r="E240" s="1">
        <v>33.9516466346154</v>
      </c>
    </row>
    <row r="241" spans="1:5" x14ac:dyDescent="0.25">
      <c r="A241" s="1">
        <v>28.75</v>
      </c>
      <c r="B241" s="1">
        <v>33.711144588744602</v>
      </c>
      <c r="C241" s="1">
        <v>35.291052678572299</v>
      </c>
      <c r="D241" s="1">
        <v>34.745447999999399</v>
      </c>
      <c r="E241" s="1">
        <v>33.950413461538403</v>
      </c>
    </row>
    <row r="242" spans="1:5" x14ac:dyDescent="0.25">
      <c r="A242" s="1">
        <v>28.875</v>
      </c>
      <c r="B242" s="1">
        <v>33.711736796536798</v>
      </c>
      <c r="C242" s="1">
        <v>35.294564285715197</v>
      </c>
      <c r="D242" s="1">
        <v>34.747202909090298</v>
      </c>
      <c r="E242" s="1">
        <v>33.9141947115384</v>
      </c>
    </row>
    <row r="243" spans="1:5" x14ac:dyDescent="0.25">
      <c r="A243" s="1">
        <v>29</v>
      </c>
      <c r="B243" s="1">
        <v>33.717148917748901</v>
      </c>
      <c r="C243" s="1">
        <v>35.295644345238998</v>
      </c>
      <c r="D243" s="1">
        <v>34.745848727272097</v>
      </c>
      <c r="E243" s="1">
        <v>33.8968846153846</v>
      </c>
    </row>
    <row r="244" spans="1:5" x14ac:dyDescent="0.25">
      <c r="A244" s="1">
        <v>29.125</v>
      </c>
      <c r="B244" s="1">
        <v>33.705913419913401</v>
      </c>
      <c r="C244" s="1">
        <v>35.296939285715197</v>
      </c>
      <c r="D244" s="1">
        <v>34.744556727272098</v>
      </c>
      <c r="E244" s="1">
        <v>33.887201923076901</v>
      </c>
    </row>
    <row r="245" spans="1:5" x14ac:dyDescent="0.25">
      <c r="A245" s="1">
        <v>29.25</v>
      </c>
      <c r="B245" s="1">
        <v>33.675431168831203</v>
      </c>
      <c r="C245" s="1">
        <v>35.295847916667597</v>
      </c>
      <c r="D245" s="1">
        <v>34.743375272726702</v>
      </c>
      <c r="E245" s="1">
        <v>33.885466346153898</v>
      </c>
    </row>
    <row r="246" spans="1:5" x14ac:dyDescent="0.25">
      <c r="A246" s="1">
        <v>29.375</v>
      </c>
      <c r="B246" s="1">
        <v>33.641658874458898</v>
      </c>
      <c r="C246" s="1">
        <v>35.296741369048497</v>
      </c>
      <c r="D246" s="1">
        <v>34.741164363635697</v>
      </c>
      <c r="E246" s="1">
        <v>33.910906249999996</v>
      </c>
    </row>
    <row r="247" spans="1:5" x14ac:dyDescent="0.25">
      <c r="A247" s="1">
        <v>29.5</v>
      </c>
      <c r="B247" s="1">
        <v>33.620470995670999</v>
      </c>
      <c r="C247" s="1">
        <v>35.299110714286698</v>
      </c>
      <c r="D247" s="1">
        <v>34.739630545453899</v>
      </c>
      <c r="E247" s="1">
        <v>33.906019230769303</v>
      </c>
    </row>
    <row r="248" spans="1:5" x14ac:dyDescent="0.25">
      <c r="A248" s="1">
        <v>29.625</v>
      </c>
      <c r="B248" s="1">
        <v>33.639207792207799</v>
      </c>
      <c r="C248" s="1">
        <v>35.301152083334301</v>
      </c>
      <c r="D248" s="1">
        <v>34.727864363635703</v>
      </c>
      <c r="E248" s="1">
        <v>33.916615384615397</v>
      </c>
    </row>
    <row r="249" spans="1:5" x14ac:dyDescent="0.25">
      <c r="A249" s="1">
        <v>29.75</v>
      </c>
      <c r="B249" s="1">
        <v>33.611686580086598</v>
      </c>
      <c r="C249" s="1">
        <v>35.303402678572397</v>
      </c>
      <c r="D249" s="1">
        <v>34.715918545453803</v>
      </c>
      <c r="E249" s="1">
        <v>33.9046490384615</v>
      </c>
    </row>
    <row r="250" spans="1:5" x14ac:dyDescent="0.25">
      <c r="A250" s="1">
        <v>29.875</v>
      </c>
      <c r="B250" s="1">
        <v>33.641658874458798</v>
      </c>
      <c r="C250" s="1">
        <v>35.304143452382</v>
      </c>
      <c r="D250" s="1">
        <v>34.7162570909083</v>
      </c>
      <c r="E250" s="1">
        <v>33.860574519230802</v>
      </c>
    </row>
    <row r="251" spans="1:5" x14ac:dyDescent="0.25">
      <c r="A251" s="1">
        <v>30</v>
      </c>
      <c r="B251" s="1">
        <v>33.658520346320302</v>
      </c>
      <c r="C251" s="1">
        <v>35.310431547620098</v>
      </c>
      <c r="D251" s="1">
        <v>34.708601818181002</v>
      </c>
      <c r="E251" s="1">
        <v>33.868932692307702</v>
      </c>
    </row>
  </sheetData>
  <mergeCells count="4">
    <mergeCell ref="A1:A2"/>
    <mergeCell ref="B1:E1"/>
    <mergeCell ref="B3:E3"/>
    <mergeCell ref="B4:E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4" customWidth="1"/>
    <col min="2" max="2" width="32.85546875" style="4" customWidth="1"/>
  </cols>
  <sheetData>
    <row r="1" spans="1:2" ht="31.5" x14ac:dyDescent="0.3">
      <c r="A1" s="85" t="s">
        <v>246</v>
      </c>
      <c r="B1" s="33" t="s">
        <v>258</v>
      </c>
    </row>
    <row r="2" spans="1:2" x14ac:dyDescent="0.25">
      <c r="A2" s="86"/>
      <c r="B2" s="26" t="s">
        <v>247</v>
      </c>
    </row>
    <row r="3" spans="1:2" x14ac:dyDescent="0.25">
      <c r="A3" s="27" t="s">
        <v>249</v>
      </c>
      <c r="B3" s="32">
        <v>35</v>
      </c>
    </row>
    <row r="4" spans="1:2" x14ac:dyDescent="0.25">
      <c r="A4" s="27" t="s">
        <v>250</v>
      </c>
      <c r="B4" s="32" t="s">
        <v>251</v>
      </c>
    </row>
    <row r="5" spans="1:2" ht="31.5" x14ac:dyDescent="0.25">
      <c r="A5" s="28" t="s">
        <v>252</v>
      </c>
      <c r="B5" s="27">
        <v>4</v>
      </c>
    </row>
    <row r="6" spans="1:2" x14ac:dyDescent="0.25">
      <c r="A6" s="28" t="s">
        <v>253</v>
      </c>
      <c r="B6" s="32">
        <v>63.04316</v>
      </c>
    </row>
    <row r="7" spans="1:2" ht="33" x14ac:dyDescent="0.25">
      <c r="A7" s="28" t="s">
        <v>254</v>
      </c>
      <c r="B7" s="27">
        <v>37.44</v>
      </c>
    </row>
    <row r="8" spans="1:2" ht="33" x14ac:dyDescent="0.25">
      <c r="A8" s="28" t="s">
        <v>255</v>
      </c>
      <c r="B8" s="27">
        <v>33.295659999999998</v>
      </c>
    </row>
    <row r="9" spans="1:2" x14ac:dyDescent="0.25">
      <c r="A9" s="27" t="s">
        <v>256</v>
      </c>
      <c r="B9" s="32">
        <v>85</v>
      </c>
    </row>
    <row r="10" spans="1:2" s="20" customFormat="1" ht="18" x14ac:dyDescent="0.25">
      <c r="A10" s="30" t="s">
        <v>257</v>
      </c>
      <c r="B10" s="30" t="s">
        <v>239</v>
      </c>
    </row>
    <row r="11" spans="1:2" x14ac:dyDescent="0.25">
      <c r="A11" s="1">
        <v>0</v>
      </c>
      <c r="B11" s="1">
        <v>35.347944186046803</v>
      </c>
    </row>
    <row r="12" spans="1:2" x14ac:dyDescent="0.25">
      <c r="A12" s="1">
        <v>0.125</v>
      </c>
      <c r="B12" s="1">
        <v>35.345089087656802</v>
      </c>
    </row>
    <row r="13" spans="1:2" x14ac:dyDescent="0.25">
      <c r="A13" s="1">
        <v>0.25</v>
      </c>
      <c r="B13" s="1">
        <v>35.341846511628198</v>
      </c>
    </row>
    <row r="14" spans="1:2" x14ac:dyDescent="0.25">
      <c r="A14" s="1">
        <v>0.375</v>
      </c>
      <c r="B14" s="1">
        <v>35.346027191413597</v>
      </c>
    </row>
    <row r="15" spans="1:2" x14ac:dyDescent="0.25">
      <c r="A15" s="1">
        <v>0.5</v>
      </c>
      <c r="B15" s="1">
        <v>35.3413774597499</v>
      </c>
    </row>
    <row r="16" spans="1:2" x14ac:dyDescent="0.25">
      <c r="A16" s="1">
        <v>0.625</v>
      </c>
      <c r="B16" s="1">
        <v>35.336578175313498</v>
      </c>
    </row>
    <row r="17" spans="1:2" x14ac:dyDescent="0.25">
      <c r="A17" s="1">
        <v>0.75</v>
      </c>
      <c r="B17" s="1">
        <v>35.335742039356397</v>
      </c>
    </row>
    <row r="18" spans="1:2" x14ac:dyDescent="0.25">
      <c r="A18" s="1">
        <v>0.875</v>
      </c>
      <c r="B18" s="1">
        <v>35.3301813953493</v>
      </c>
    </row>
    <row r="19" spans="1:2" x14ac:dyDescent="0.25">
      <c r="A19" s="1">
        <v>1</v>
      </c>
      <c r="B19" s="1">
        <v>35.3262794275497</v>
      </c>
    </row>
    <row r="20" spans="1:2" x14ac:dyDescent="0.25">
      <c r="A20" s="1">
        <v>1.125</v>
      </c>
      <c r="B20" s="1">
        <v>35.327129159213399</v>
      </c>
    </row>
    <row r="21" spans="1:2" x14ac:dyDescent="0.25">
      <c r="A21" s="1">
        <v>1.25</v>
      </c>
      <c r="B21" s="1">
        <v>35.320419677997002</v>
      </c>
    </row>
    <row r="22" spans="1:2" x14ac:dyDescent="0.25">
      <c r="A22" s="1">
        <v>1.375</v>
      </c>
      <c r="B22" s="1">
        <v>35.3178772808593</v>
      </c>
    </row>
    <row r="23" spans="1:2" x14ac:dyDescent="0.25">
      <c r="A23" s="1">
        <v>1.5</v>
      </c>
      <c r="B23" s="1">
        <v>35.314199642218902</v>
      </c>
    </row>
    <row r="24" spans="1:2" x14ac:dyDescent="0.25">
      <c r="A24" s="1">
        <v>1.625</v>
      </c>
      <c r="B24" s="1">
        <v>35.312935241503403</v>
      </c>
    </row>
    <row r="25" spans="1:2" x14ac:dyDescent="0.25">
      <c r="A25" s="1">
        <v>1.75</v>
      </c>
      <c r="B25" s="1">
        <v>35.319862254025601</v>
      </c>
    </row>
    <row r="26" spans="1:2" x14ac:dyDescent="0.25">
      <c r="A26" s="1">
        <v>1.875</v>
      </c>
      <c r="B26" s="1">
        <v>35.320677996422802</v>
      </c>
    </row>
    <row r="27" spans="1:2" x14ac:dyDescent="0.25">
      <c r="A27" s="1">
        <v>2</v>
      </c>
      <c r="B27" s="1">
        <v>35.322934883721501</v>
      </c>
    </row>
    <row r="28" spans="1:2" x14ac:dyDescent="0.25">
      <c r="A28" s="1">
        <v>2.125</v>
      </c>
      <c r="B28" s="1">
        <v>35.318162790698302</v>
      </c>
    </row>
    <row r="29" spans="1:2" x14ac:dyDescent="0.25">
      <c r="A29" s="1">
        <v>2.25</v>
      </c>
      <c r="B29" s="1">
        <v>35.314682289803898</v>
      </c>
    </row>
    <row r="30" spans="1:2" x14ac:dyDescent="0.25">
      <c r="A30" s="1">
        <v>2.375</v>
      </c>
      <c r="B30" s="1">
        <v>35.309468336315597</v>
      </c>
    </row>
    <row r="31" spans="1:2" x14ac:dyDescent="0.25">
      <c r="A31" s="1">
        <v>2.5</v>
      </c>
      <c r="B31" s="1">
        <v>35.309074060823697</v>
      </c>
    </row>
    <row r="32" spans="1:2" x14ac:dyDescent="0.25">
      <c r="A32" s="1">
        <v>2.625</v>
      </c>
      <c r="B32" s="1">
        <v>35.316082647585702</v>
      </c>
    </row>
    <row r="33" spans="1:2" x14ac:dyDescent="0.25">
      <c r="A33" s="1">
        <v>2.75</v>
      </c>
      <c r="B33" s="1">
        <v>35.3153416815749</v>
      </c>
    </row>
    <row r="34" spans="1:2" x14ac:dyDescent="0.25">
      <c r="A34" s="1">
        <v>2.875</v>
      </c>
      <c r="B34" s="1">
        <v>35.312255456172402</v>
      </c>
    </row>
    <row r="35" spans="1:2" x14ac:dyDescent="0.25">
      <c r="A35" s="1">
        <v>3</v>
      </c>
      <c r="B35" s="1">
        <v>35.310345259392498</v>
      </c>
    </row>
    <row r="36" spans="1:2" x14ac:dyDescent="0.25">
      <c r="A36" s="1">
        <v>3.125</v>
      </c>
      <c r="B36" s="1">
        <v>35.309264400716302</v>
      </c>
    </row>
    <row r="37" spans="1:2" x14ac:dyDescent="0.25">
      <c r="A37" s="1">
        <v>3.25</v>
      </c>
      <c r="B37" s="1">
        <v>35.322323076923801</v>
      </c>
    </row>
    <row r="38" spans="1:2" x14ac:dyDescent="0.25">
      <c r="A38" s="1">
        <v>3.375</v>
      </c>
      <c r="B38" s="1">
        <v>35.327638998211597</v>
      </c>
    </row>
    <row r="39" spans="1:2" x14ac:dyDescent="0.25">
      <c r="A39" s="1">
        <v>3.5</v>
      </c>
      <c r="B39" s="1">
        <v>35.334769946333303</v>
      </c>
    </row>
    <row r="40" spans="1:2" x14ac:dyDescent="0.25">
      <c r="A40" s="1">
        <v>3.625</v>
      </c>
      <c r="B40" s="1">
        <v>35.358711985688899</v>
      </c>
    </row>
    <row r="41" spans="1:2" x14ac:dyDescent="0.25">
      <c r="A41" s="1">
        <v>3.75</v>
      </c>
      <c r="B41" s="1">
        <v>35.362124508050201</v>
      </c>
    </row>
    <row r="42" spans="1:2" x14ac:dyDescent="0.25">
      <c r="A42" s="1">
        <v>3.875</v>
      </c>
      <c r="B42" s="1">
        <v>35.366080858676298</v>
      </c>
    </row>
    <row r="43" spans="1:2" x14ac:dyDescent="0.25">
      <c r="A43" s="1">
        <v>4</v>
      </c>
      <c r="B43" s="1">
        <v>35.380125223613597</v>
      </c>
    </row>
    <row r="44" spans="1:2" x14ac:dyDescent="0.25">
      <c r="A44" s="1">
        <v>4.125</v>
      </c>
      <c r="B44" s="1">
        <v>35.377521645796001</v>
      </c>
    </row>
    <row r="45" spans="1:2" x14ac:dyDescent="0.25">
      <c r="A45" s="1">
        <v>4.25</v>
      </c>
      <c r="B45" s="1">
        <v>35.368290161001902</v>
      </c>
    </row>
    <row r="46" spans="1:2" x14ac:dyDescent="0.25">
      <c r="A46" s="1">
        <v>4.375</v>
      </c>
      <c r="B46" s="1">
        <v>35.3649388193204</v>
      </c>
    </row>
    <row r="47" spans="1:2" x14ac:dyDescent="0.25">
      <c r="A47" s="1">
        <v>4.5</v>
      </c>
      <c r="B47" s="1">
        <v>35.360493023255998</v>
      </c>
    </row>
    <row r="48" spans="1:2" x14ac:dyDescent="0.25">
      <c r="A48" s="1">
        <v>4.625</v>
      </c>
      <c r="B48" s="1">
        <v>35.337944543828797</v>
      </c>
    </row>
    <row r="49" spans="1:2" x14ac:dyDescent="0.25">
      <c r="A49" s="1">
        <v>4.75</v>
      </c>
      <c r="B49" s="1">
        <v>35.329209302326198</v>
      </c>
    </row>
    <row r="50" spans="1:2" x14ac:dyDescent="0.25">
      <c r="A50" s="1">
        <v>4.875</v>
      </c>
      <c r="B50" s="1">
        <v>35.325395706619702</v>
      </c>
    </row>
    <row r="51" spans="1:2" x14ac:dyDescent="0.25">
      <c r="A51" s="1">
        <v>5</v>
      </c>
      <c r="B51" s="1">
        <v>35.318502683363903</v>
      </c>
    </row>
    <row r="52" spans="1:2" x14ac:dyDescent="0.25">
      <c r="A52" s="1">
        <v>5.125</v>
      </c>
      <c r="B52" s="1">
        <v>35.300005724508999</v>
      </c>
    </row>
    <row r="53" spans="1:2" x14ac:dyDescent="0.25">
      <c r="A53" s="1">
        <v>5.25</v>
      </c>
      <c r="B53" s="1">
        <v>35.294893738820399</v>
      </c>
    </row>
    <row r="54" spans="1:2" x14ac:dyDescent="0.25">
      <c r="A54" s="1">
        <v>5.375</v>
      </c>
      <c r="B54" s="1">
        <v>35.289183542040497</v>
      </c>
    </row>
    <row r="55" spans="1:2" x14ac:dyDescent="0.25">
      <c r="A55" s="1">
        <v>5.5</v>
      </c>
      <c r="B55" s="1">
        <v>35.282779964223003</v>
      </c>
    </row>
    <row r="56" spans="1:2" x14ac:dyDescent="0.25">
      <c r="A56" s="1">
        <v>5.625</v>
      </c>
      <c r="B56" s="1">
        <v>35.277905903400097</v>
      </c>
    </row>
    <row r="57" spans="1:2" x14ac:dyDescent="0.25">
      <c r="A57" s="1">
        <v>5.75</v>
      </c>
      <c r="B57" s="1">
        <v>35.274228264759699</v>
      </c>
    </row>
    <row r="58" spans="1:2" x14ac:dyDescent="0.25">
      <c r="A58" s="1">
        <v>5.875</v>
      </c>
      <c r="B58" s="1">
        <v>35.267172093024499</v>
      </c>
    </row>
    <row r="59" spans="1:2" x14ac:dyDescent="0.25">
      <c r="A59" s="1">
        <v>6</v>
      </c>
      <c r="B59" s="1">
        <v>35.261591055457501</v>
      </c>
    </row>
    <row r="60" spans="1:2" x14ac:dyDescent="0.25">
      <c r="A60" s="1">
        <v>6.125</v>
      </c>
      <c r="B60" s="1">
        <v>35.257641502684798</v>
      </c>
    </row>
    <row r="61" spans="1:2" x14ac:dyDescent="0.25">
      <c r="A61" s="1">
        <v>6.25</v>
      </c>
      <c r="B61" s="1">
        <v>35.250714490162402</v>
      </c>
    </row>
    <row r="62" spans="1:2" x14ac:dyDescent="0.25">
      <c r="A62" s="1">
        <v>6.375</v>
      </c>
      <c r="B62" s="1">
        <v>35.2517409660122</v>
      </c>
    </row>
    <row r="63" spans="1:2" x14ac:dyDescent="0.25">
      <c r="A63" s="1">
        <v>6.5</v>
      </c>
      <c r="B63" s="1">
        <v>35.2473631484809</v>
      </c>
    </row>
    <row r="64" spans="1:2" x14ac:dyDescent="0.25">
      <c r="A64" s="1">
        <v>6.625</v>
      </c>
      <c r="B64" s="1">
        <v>35.2464114490176</v>
      </c>
    </row>
    <row r="65" spans="1:2" x14ac:dyDescent="0.25">
      <c r="A65" s="1">
        <v>6.75</v>
      </c>
      <c r="B65" s="1">
        <v>35.248477996423702</v>
      </c>
    </row>
    <row r="66" spans="1:2" x14ac:dyDescent="0.25">
      <c r="A66" s="1">
        <v>6.875</v>
      </c>
      <c r="B66" s="1">
        <v>35.245323792488101</v>
      </c>
    </row>
    <row r="67" spans="1:2" x14ac:dyDescent="0.25">
      <c r="A67" s="1">
        <v>7</v>
      </c>
      <c r="B67" s="1">
        <v>35.241856887300301</v>
      </c>
    </row>
    <row r="68" spans="1:2" x14ac:dyDescent="0.25">
      <c r="A68" s="1">
        <v>7.125</v>
      </c>
      <c r="B68" s="1">
        <v>35.239464042935403</v>
      </c>
    </row>
    <row r="69" spans="1:2" x14ac:dyDescent="0.25">
      <c r="A69" s="1">
        <v>7.25</v>
      </c>
      <c r="B69" s="1">
        <v>35.228451520573998</v>
      </c>
    </row>
    <row r="70" spans="1:2" x14ac:dyDescent="0.25">
      <c r="A70" s="1">
        <v>7.375</v>
      </c>
      <c r="B70" s="1">
        <v>35.224821466906803</v>
      </c>
    </row>
    <row r="71" spans="1:2" x14ac:dyDescent="0.25">
      <c r="A71" s="1">
        <v>7.5</v>
      </c>
      <c r="B71" s="1">
        <v>35.224440787121402</v>
      </c>
    </row>
    <row r="72" spans="1:2" x14ac:dyDescent="0.25">
      <c r="A72" s="1">
        <v>7.625</v>
      </c>
      <c r="B72" s="1">
        <v>35.221096243293204</v>
      </c>
    </row>
    <row r="73" spans="1:2" x14ac:dyDescent="0.25">
      <c r="A73" s="1">
        <v>7.75</v>
      </c>
      <c r="B73" s="1">
        <v>35.218322719142897</v>
      </c>
    </row>
    <row r="74" spans="1:2" x14ac:dyDescent="0.25">
      <c r="A74" s="1">
        <v>7.875</v>
      </c>
      <c r="B74" s="1">
        <v>35.210423613597399</v>
      </c>
    </row>
    <row r="75" spans="1:2" x14ac:dyDescent="0.25">
      <c r="A75" s="1">
        <v>8</v>
      </c>
      <c r="B75" s="1">
        <v>35.208139534885397</v>
      </c>
    </row>
    <row r="76" spans="1:2" x14ac:dyDescent="0.25">
      <c r="A76" s="1">
        <v>8.125</v>
      </c>
      <c r="B76" s="1">
        <v>35.203788908767301</v>
      </c>
    </row>
    <row r="77" spans="1:2" x14ac:dyDescent="0.25">
      <c r="A77" s="1">
        <v>8.25</v>
      </c>
      <c r="B77" s="1">
        <v>35.197711627908703</v>
      </c>
    </row>
    <row r="78" spans="1:2" x14ac:dyDescent="0.25">
      <c r="A78" s="1">
        <v>8.375</v>
      </c>
      <c r="B78" s="1">
        <v>35.193986404295103</v>
      </c>
    </row>
    <row r="79" spans="1:2" x14ac:dyDescent="0.25">
      <c r="A79" s="1">
        <v>8.5</v>
      </c>
      <c r="B79" s="1">
        <v>35.197086225404199</v>
      </c>
    </row>
    <row r="80" spans="1:2" x14ac:dyDescent="0.25">
      <c r="A80" s="1">
        <v>8.625</v>
      </c>
      <c r="B80" s="1">
        <v>35.193157066191397</v>
      </c>
    </row>
    <row r="81" spans="1:2" x14ac:dyDescent="0.25">
      <c r="A81" s="1">
        <v>8.75</v>
      </c>
      <c r="B81" s="1">
        <v>35.194462254026703</v>
      </c>
    </row>
    <row r="82" spans="1:2" x14ac:dyDescent="0.25">
      <c r="A82" s="1">
        <v>8.875</v>
      </c>
      <c r="B82" s="1">
        <v>35.1934425760303</v>
      </c>
    </row>
    <row r="83" spans="1:2" x14ac:dyDescent="0.25">
      <c r="A83" s="1">
        <v>9</v>
      </c>
      <c r="B83" s="1">
        <v>35.190227191414898</v>
      </c>
    </row>
    <row r="84" spans="1:2" x14ac:dyDescent="0.25">
      <c r="A84" s="1">
        <v>9.125</v>
      </c>
      <c r="B84" s="1">
        <v>35.183402146692202</v>
      </c>
    </row>
    <row r="85" spans="1:2" x14ac:dyDescent="0.25">
      <c r="A85" s="1">
        <v>9.25</v>
      </c>
      <c r="B85" s="1">
        <v>35.178344543830001</v>
      </c>
    </row>
    <row r="86" spans="1:2" x14ac:dyDescent="0.25">
      <c r="A86" s="1">
        <v>9.375</v>
      </c>
      <c r="B86" s="1">
        <v>35.177454025046401</v>
      </c>
    </row>
    <row r="87" spans="1:2" x14ac:dyDescent="0.25">
      <c r="A87" s="1">
        <v>9.5</v>
      </c>
      <c r="B87" s="1">
        <v>35.167875849733399</v>
      </c>
    </row>
    <row r="88" spans="1:2" x14ac:dyDescent="0.25">
      <c r="A88" s="1">
        <v>9.625</v>
      </c>
      <c r="B88" s="1">
        <v>35.160350626119701</v>
      </c>
    </row>
    <row r="89" spans="1:2" x14ac:dyDescent="0.25">
      <c r="A89" s="1">
        <v>9.75</v>
      </c>
      <c r="B89" s="1">
        <v>35.158324865833499</v>
      </c>
    </row>
    <row r="90" spans="1:2" x14ac:dyDescent="0.25">
      <c r="A90" s="1">
        <v>9.875</v>
      </c>
      <c r="B90" s="1">
        <v>35.146809302327298</v>
      </c>
    </row>
    <row r="91" spans="1:2" x14ac:dyDescent="0.25">
      <c r="A91" s="1">
        <v>10</v>
      </c>
      <c r="B91" s="1">
        <v>35.139406440073202</v>
      </c>
    </row>
    <row r="92" spans="1:2" x14ac:dyDescent="0.25">
      <c r="A92" s="1">
        <v>10.125</v>
      </c>
      <c r="B92" s="1">
        <v>35.138699463328997</v>
      </c>
    </row>
    <row r="93" spans="1:2" x14ac:dyDescent="0.25">
      <c r="A93" s="1">
        <v>10.25</v>
      </c>
      <c r="B93" s="1">
        <v>35.137360286227</v>
      </c>
    </row>
    <row r="94" spans="1:2" x14ac:dyDescent="0.25">
      <c r="A94" s="1">
        <v>10.375</v>
      </c>
      <c r="B94" s="1">
        <v>35.136109481218099</v>
      </c>
    </row>
    <row r="95" spans="1:2" x14ac:dyDescent="0.25">
      <c r="A95" s="1">
        <v>10.5</v>
      </c>
      <c r="B95" s="1">
        <v>35.116198568874502</v>
      </c>
    </row>
    <row r="96" spans="1:2" x14ac:dyDescent="0.25">
      <c r="A96" s="1">
        <v>10.625</v>
      </c>
      <c r="B96" s="1">
        <v>35.1092579606455</v>
      </c>
    </row>
    <row r="97" spans="1:2" x14ac:dyDescent="0.25">
      <c r="A97" s="1">
        <v>10.75</v>
      </c>
      <c r="B97" s="1">
        <v>35.108197495529197</v>
      </c>
    </row>
    <row r="98" spans="1:2" x14ac:dyDescent="0.25">
      <c r="A98" s="1">
        <v>10.875</v>
      </c>
      <c r="B98" s="1">
        <v>35.100583899822503</v>
      </c>
    </row>
    <row r="99" spans="1:2" x14ac:dyDescent="0.25">
      <c r="A99" s="1">
        <v>11</v>
      </c>
      <c r="B99" s="1">
        <v>35.098945617174898</v>
      </c>
    </row>
    <row r="100" spans="1:2" x14ac:dyDescent="0.25">
      <c r="A100" s="1">
        <v>11.125</v>
      </c>
      <c r="B100" s="1">
        <v>35.092106976745598</v>
      </c>
    </row>
    <row r="101" spans="1:2" x14ac:dyDescent="0.25">
      <c r="A101" s="1">
        <v>11.25</v>
      </c>
      <c r="B101" s="1">
        <v>35.063216100180099</v>
      </c>
    </row>
    <row r="102" spans="1:2" x14ac:dyDescent="0.25">
      <c r="A102" s="1">
        <v>11.375</v>
      </c>
      <c r="B102" s="1">
        <v>35.040280143113698</v>
      </c>
    </row>
    <row r="103" spans="1:2" x14ac:dyDescent="0.25">
      <c r="A103" s="1">
        <v>11.5</v>
      </c>
      <c r="B103" s="1">
        <v>35.038417531306898</v>
      </c>
    </row>
    <row r="104" spans="1:2" x14ac:dyDescent="0.25">
      <c r="A104" s="1">
        <v>11.625</v>
      </c>
      <c r="B104" s="1">
        <v>35.038410733453603</v>
      </c>
    </row>
    <row r="105" spans="1:2" x14ac:dyDescent="0.25">
      <c r="A105" s="1">
        <v>11.75</v>
      </c>
      <c r="B105" s="1">
        <v>35.028825760287198</v>
      </c>
    </row>
    <row r="106" spans="1:2" x14ac:dyDescent="0.25">
      <c r="A106" s="1">
        <v>11.875</v>
      </c>
      <c r="B106" s="1">
        <v>35.021681216458802</v>
      </c>
    </row>
    <row r="107" spans="1:2" x14ac:dyDescent="0.25">
      <c r="A107" s="1">
        <v>12</v>
      </c>
      <c r="B107" s="1">
        <v>35.014448300537502</v>
      </c>
    </row>
    <row r="108" spans="1:2" x14ac:dyDescent="0.25">
      <c r="A108" s="1">
        <v>12.125</v>
      </c>
      <c r="B108" s="1">
        <v>35.0104171735249</v>
      </c>
    </row>
    <row r="109" spans="1:2" x14ac:dyDescent="0.25">
      <c r="A109" s="1">
        <v>12.25</v>
      </c>
      <c r="B109" s="1">
        <v>35.000655456172403</v>
      </c>
    </row>
    <row r="110" spans="1:2" x14ac:dyDescent="0.25">
      <c r="A110" s="1">
        <v>12.375</v>
      </c>
      <c r="B110" s="1">
        <v>34.998772450805703</v>
      </c>
    </row>
    <row r="111" spans="1:2" x14ac:dyDescent="0.25">
      <c r="A111" s="1">
        <v>12.5</v>
      </c>
      <c r="B111" s="1">
        <v>34.992076565295797</v>
      </c>
    </row>
    <row r="112" spans="1:2" x14ac:dyDescent="0.25">
      <c r="A112" s="1">
        <v>12.625</v>
      </c>
      <c r="B112" s="1">
        <v>34.990186762075702</v>
      </c>
    </row>
    <row r="113" spans="1:2" x14ac:dyDescent="0.25">
      <c r="A113" s="1">
        <v>12.75</v>
      </c>
      <c r="B113" s="1">
        <v>34.987807513417401</v>
      </c>
    </row>
    <row r="114" spans="1:2" x14ac:dyDescent="0.25">
      <c r="A114" s="1">
        <v>12.875</v>
      </c>
      <c r="B114" s="1">
        <v>34.983599642218799</v>
      </c>
    </row>
    <row r="115" spans="1:2" x14ac:dyDescent="0.25">
      <c r="A115" s="1">
        <v>13</v>
      </c>
      <c r="B115" s="1">
        <v>34.974225402504899</v>
      </c>
    </row>
    <row r="116" spans="1:2" x14ac:dyDescent="0.25">
      <c r="A116" s="1">
        <v>13.125</v>
      </c>
      <c r="B116" s="1">
        <v>34.9730969588555</v>
      </c>
    </row>
    <row r="117" spans="1:2" x14ac:dyDescent="0.25">
      <c r="A117" s="1">
        <v>13.25</v>
      </c>
      <c r="B117" s="1">
        <v>34.973899105546003</v>
      </c>
    </row>
    <row r="118" spans="1:2" x14ac:dyDescent="0.25">
      <c r="A118" s="1">
        <v>13.375</v>
      </c>
      <c r="B118" s="1">
        <v>34.964973524150601</v>
      </c>
    </row>
    <row r="119" spans="1:2" x14ac:dyDescent="0.25">
      <c r="A119" s="1">
        <v>13.5</v>
      </c>
      <c r="B119" s="1">
        <v>34.9538522361362</v>
      </c>
    </row>
    <row r="120" spans="1:2" x14ac:dyDescent="0.25">
      <c r="A120" s="1">
        <v>13.625</v>
      </c>
      <c r="B120" s="1">
        <v>34.946462969588701</v>
      </c>
    </row>
    <row r="121" spans="1:2" x14ac:dyDescent="0.25">
      <c r="A121" s="1">
        <v>13.75</v>
      </c>
      <c r="B121" s="1">
        <v>34.942751341681699</v>
      </c>
    </row>
    <row r="122" spans="1:2" x14ac:dyDescent="0.25">
      <c r="A122" s="1">
        <v>13.875</v>
      </c>
      <c r="B122" s="1">
        <v>34.940351699463399</v>
      </c>
    </row>
    <row r="123" spans="1:2" x14ac:dyDescent="0.25">
      <c r="A123" s="1">
        <v>14</v>
      </c>
      <c r="B123" s="1">
        <v>34.932235062611802</v>
      </c>
    </row>
    <row r="124" spans="1:2" x14ac:dyDescent="0.25">
      <c r="A124" s="1">
        <v>14.125</v>
      </c>
      <c r="B124" s="1">
        <v>34.927639713774603</v>
      </c>
    </row>
    <row r="125" spans="1:2" x14ac:dyDescent="0.25">
      <c r="A125" s="1">
        <v>14.25</v>
      </c>
      <c r="B125" s="1">
        <v>34.933302325581401</v>
      </c>
    </row>
    <row r="126" spans="1:2" x14ac:dyDescent="0.25">
      <c r="A126" s="1">
        <v>14.375</v>
      </c>
      <c r="B126" s="1">
        <v>34.929230411448998</v>
      </c>
    </row>
    <row r="127" spans="1:2" x14ac:dyDescent="0.25">
      <c r="A127" s="1">
        <v>14.5</v>
      </c>
      <c r="B127" s="1">
        <v>34.923302683363097</v>
      </c>
    </row>
    <row r="128" spans="1:2" x14ac:dyDescent="0.25">
      <c r="A128" s="1">
        <v>14.625</v>
      </c>
      <c r="B128" s="1">
        <v>34.916667978532999</v>
      </c>
    </row>
    <row r="129" spans="1:2" x14ac:dyDescent="0.25">
      <c r="A129" s="1">
        <v>14.75</v>
      </c>
      <c r="B129" s="1">
        <v>34.913180679785199</v>
      </c>
    </row>
    <row r="130" spans="1:2" x14ac:dyDescent="0.25">
      <c r="A130" s="1">
        <v>14.875</v>
      </c>
      <c r="B130" s="1">
        <v>34.9090203935597</v>
      </c>
    </row>
    <row r="131" spans="1:2" x14ac:dyDescent="0.25">
      <c r="A131" s="1">
        <v>15</v>
      </c>
      <c r="B131" s="1">
        <v>34.907171377459498</v>
      </c>
    </row>
    <row r="132" spans="1:2" x14ac:dyDescent="0.25">
      <c r="A132" s="1">
        <v>15.125</v>
      </c>
      <c r="B132" s="1">
        <v>34.904255098389697</v>
      </c>
    </row>
    <row r="133" spans="1:2" x14ac:dyDescent="0.25">
      <c r="A133" s="1">
        <v>15.25</v>
      </c>
      <c r="B133" s="1">
        <v>34.912439713774397</v>
      </c>
    </row>
    <row r="134" spans="1:2" x14ac:dyDescent="0.25">
      <c r="A134" s="1">
        <v>15.375</v>
      </c>
      <c r="B134" s="1">
        <v>34.913309838998003</v>
      </c>
    </row>
    <row r="135" spans="1:2" x14ac:dyDescent="0.25">
      <c r="A135" s="1">
        <v>15.5</v>
      </c>
      <c r="B135" s="1">
        <v>34.915933810375499</v>
      </c>
    </row>
    <row r="136" spans="1:2" x14ac:dyDescent="0.25">
      <c r="A136" s="1">
        <v>15.625</v>
      </c>
      <c r="B136" s="1">
        <v>34.923839713774498</v>
      </c>
    </row>
    <row r="137" spans="1:2" x14ac:dyDescent="0.25">
      <c r="A137" s="1">
        <v>15.75</v>
      </c>
      <c r="B137" s="1">
        <v>34.931691234347099</v>
      </c>
    </row>
    <row r="138" spans="1:2" x14ac:dyDescent="0.25">
      <c r="A138" s="1">
        <v>15.875</v>
      </c>
      <c r="B138" s="1">
        <v>34.930290876565302</v>
      </c>
    </row>
    <row r="139" spans="1:2" x14ac:dyDescent="0.25">
      <c r="A139" s="1">
        <v>16</v>
      </c>
      <c r="B139" s="1">
        <v>34.930657960643998</v>
      </c>
    </row>
    <row r="140" spans="1:2" x14ac:dyDescent="0.25">
      <c r="A140" s="1">
        <v>16.125</v>
      </c>
      <c r="B140" s="1">
        <v>34.928190339892701</v>
      </c>
    </row>
    <row r="141" spans="1:2" x14ac:dyDescent="0.25">
      <c r="A141" s="1">
        <v>16.25</v>
      </c>
      <c r="B141" s="1">
        <v>34.926477280858698</v>
      </c>
    </row>
    <row r="142" spans="1:2" x14ac:dyDescent="0.25">
      <c r="A142" s="1">
        <v>16.375</v>
      </c>
      <c r="B142" s="1">
        <v>34.9235881932021</v>
      </c>
    </row>
    <row r="143" spans="1:2" x14ac:dyDescent="0.25">
      <c r="A143" s="1">
        <v>16.5</v>
      </c>
      <c r="B143" s="1">
        <v>34.921752772808503</v>
      </c>
    </row>
    <row r="144" spans="1:2" x14ac:dyDescent="0.25">
      <c r="A144" s="1">
        <v>16.625</v>
      </c>
      <c r="B144" s="1">
        <v>34.914077996422002</v>
      </c>
    </row>
    <row r="145" spans="1:2" x14ac:dyDescent="0.25">
      <c r="A145" s="1">
        <v>16.75</v>
      </c>
      <c r="B145" s="1">
        <v>34.909829338103599</v>
      </c>
    </row>
    <row r="146" spans="1:2" x14ac:dyDescent="0.25">
      <c r="A146" s="1">
        <v>16.875</v>
      </c>
      <c r="B146" s="1">
        <v>34.905193202146499</v>
      </c>
    </row>
    <row r="147" spans="1:2" x14ac:dyDescent="0.25">
      <c r="A147" s="1">
        <v>17</v>
      </c>
      <c r="B147" s="1">
        <v>34.903582110912097</v>
      </c>
    </row>
    <row r="148" spans="1:2" x14ac:dyDescent="0.25">
      <c r="A148" s="1">
        <v>17.125</v>
      </c>
      <c r="B148" s="1">
        <v>34.895893738818998</v>
      </c>
    </row>
    <row r="149" spans="1:2" x14ac:dyDescent="0.25">
      <c r="A149" s="1">
        <v>17.25</v>
      </c>
      <c r="B149" s="1">
        <v>34.888660822897698</v>
      </c>
    </row>
    <row r="150" spans="1:2" x14ac:dyDescent="0.25">
      <c r="A150" s="1">
        <v>17.375</v>
      </c>
      <c r="B150" s="1">
        <v>34.887681932021103</v>
      </c>
    </row>
    <row r="151" spans="1:2" x14ac:dyDescent="0.25">
      <c r="A151" s="1">
        <v>17.5</v>
      </c>
      <c r="B151" s="1">
        <v>34.888225760285899</v>
      </c>
    </row>
    <row r="152" spans="1:2" x14ac:dyDescent="0.25">
      <c r="A152" s="1">
        <v>17.625</v>
      </c>
      <c r="B152" s="1">
        <v>34.879871198568402</v>
      </c>
    </row>
    <row r="153" spans="1:2" x14ac:dyDescent="0.25">
      <c r="A153" s="1">
        <v>17.75</v>
      </c>
      <c r="B153" s="1">
        <v>34.878205724507602</v>
      </c>
    </row>
    <row r="154" spans="1:2" x14ac:dyDescent="0.25">
      <c r="A154" s="1">
        <v>17.875</v>
      </c>
      <c r="B154" s="1">
        <v>34.865609302324998</v>
      </c>
    </row>
    <row r="155" spans="1:2" x14ac:dyDescent="0.25">
      <c r="A155" s="1">
        <v>18</v>
      </c>
      <c r="B155" s="1">
        <v>34.863311627906398</v>
      </c>
    </row>
    <row r="156" spans="1:2" x14ac:dyDescent="0.25">
      <c r="A156" s="1">
        <v>18.125</v>
      </c>
      <c r="B156" s="1">
        <v>34.857179964221203</v>
      </c>
    </row>
    <row r="157" spans="1:2" x14ac:dyDescent="0.25">
      <c r="A157" s="1">
        <v>18.25</v>
      </c>
      <c r="B157" s="1">
        <v>34.848437924865202</v>
      </c>
    </row>
    <row r="158" spans="1:2" x14ac:dyDescent="0.25">
      <c r="A158" s="1">
        <v>18.375</v>
      </c>
      <c r="B158" s="1">
        <v>34.848437924865202</v>
      </c>
    </row>
    <row r="159" spans="1:2" x14ac:dyDescent="0.25">
      <c r="A159" s="1">
        <v>18.5</v>
      </c>
      <c r="B159" s="1">
        <v>34.849872271913497</v>
      </c>
    </row>
    <row r="160" spans="1:2" x14ac:dyDescent="0.25">
      <c r="A160" s="1">
        <v>18.625</v>
      </c>
      <c r="B160" s="1">
        <v>34.8473026833625</v>
      </c>
    </row>
    <row r="161" spans="1:2" x14ac:dyDescent="0.25">
      <c r="A161" s="1">
        <v>18.75</v>
      </c>
      <c r="B161" s="1">
        <v>34.845508050088803</v>
      </c>
    </row>
    <row r="162" spans="1:2" x14ac:dyDescent="0.25">
      <c r="A162" s="1">
        <v>18.875</v>
      </c>
      <c r="B162" s="1">
        <v>34.854420035777601</v>
      </c>
    </row>
    <row r="163" spans="1:2" x14ac:dyDescent="0.25">
      <c r="A163" s="1">
        <v>19</v>
      </c>
      <c r="B163" s="1">
        <v>34.855711627906402</v>
      </c>
    </row>
    <row r="164" spans="1:2" x14ac:dyDescent="0.25">
      <c r="A164" s="1">
        <v>19.125</v>
      </c>
      <c r="B164" s="1">
        <v>34.857492665473501</v>
      </c>
    </row>
    <row r="165" spans="1:2" x14ac:dyDescent="0.25">
      <c r="A165" s="1">
        <v>19.25</v>
      </c>
      <c r="B165" s="1">
        <v>34.870462969588097</v>
      </c>
    </row>
    <row r="166" spans="1:2" x14ac:dyDescent="0.25">
      <c r="A166" s="1">
        <v>19.375</v>
      </c>
      <c r="B166" s="1">
        <v>34.908558139534698</v>
      </c>
    </row>
    <row r="167" spans="1:2" x14ac:dyDescent="0.25">
      <c r="A167" s="1">
        <v>19.5</v>
      </c>
      <c r="B167" s="1">
        <v>34.915886225402403</v>
      </c>
    </row>
    <row r="168" spans="1:2" x14ac:dyDescent="0.25">
      <c r="A168" s="1">
        <v>19.625</v>
      </c>
      <c r="B168" s="1">
        <v>34.919944543828102</v>
      </c>
    </row>
    <row r="169" spans="1:2" x14ac:dyDescent="0.25">
      <c r="A169" s="1">
        <v>19.75</v>
      </c>
      <c r="B169" s="1">
        <v>34.916688372092899</v>
      </c>
    </row>
    <row r="170" spans="1:2" x14ac:dyDescent="0.25">
      <c r="A170" s="1">
        <v>19.875</v>
      </c>
      <c r="B170" s="1">
        <v>34.915376386404098</v>
      </c>
    </row>
    <row r="171" spans="1:2" x14ac:dyDescent="0.25">
      <c r="A171" s="1">
        <v>20</v>
      </c>
      <c r="B171" s="1">
        <v>34.910345974955099</v>
      </c>
    </row>
    <row r="172" spans="1:2" x14ac:dyDescent="0.25">
      <c r="A172" s="1">
        <v>20.125</v>
      </c>
      <c r="B172" s="1">
        <v>34.907946332736799</v>
      </c>
    </row>
    <row r="173" spans="1:2" x14ac:dyDescent="0.25">
      <c r="A173" s="1">
        <v>20.25</v>
      </c>
      <c r="B173" s="1">
        <v>34.905206797853097</v>
      </c>
    </row>
    <row r="174" spans="1:2" x14ac:dyDescent="0.25">
      <c r="A174" s="1">
        <v>20.375</v>
      </c>
      <c r="B174" s="1">
        <v>34.898796422182201</v>
      </c>
    </row>
    <row r="175" spans="1:2" x14ac:dyDescent="0.25">
      <c r="A175" s="1">
        <v>20.5</v>
      </c>
      <c r="B175" s="1">
        <v>34.896158855098101</v>
      </c>
    </row>
    <row r="176" spans="1:2" x14ac:dyDescent="0.25">
      <c r="A176" s="1">
        <v>20.625</v>
      </c>
      <c r="B176" s="1">
        <v>34.896736672629402</v>
      </c>
    </row>
    <row r="177" spans="1:2" x14ac:dyDescent="0.25">
      <c r="A177" s="1">
        <v>20.75</v>
      </c>
      <c r="B177" s="1">
        <v>34.896994991055202</v>
      </c>
    </row>
    <row r="178" spans="1:2" x14ac:dyDescent="0.25">
      <c r="A178" s="1">
        <v>20.875</v>
      </c>
      <c r="B178" s="1">
        <v>34.899537388192996</v>
      </c>
    </row>
    <row r="179" spans="1:2" x14ac:dyDescent="0.25">
      <c r="A179" s="1">
        <v>21</v>
      </c>
      <c r="B179" s="1">
        <v>34.893099821108898</v>
      </c>
    </row>
    <row r="180" spans="1:2" x14ac:dyDescent="0.25">
      <c r="A180" s="1">
        <v>21.125</v>
      </c>
      <c r="B180" s="1">
        <v>34.8734268336311</v>
      </c>
    </row>
    <row r="181" spans="1:2" x14ac:dyDescent="0.25">
      <c r="A181" s="1">
        <v>21.25</v>
      </c>
      <c r="B181" s="1">
        <v>34.8795109123431</v>
      </c>
    </row>
    <row r="182" spans="1:2" x14ac:dyDescent="0.25">
      <c r="A182" s="1">
        <v>21.375</v>
      </c>
      <c r="B182" s="1">
        <v>34.878790339892298</v>
      </c>
    </row>
    <row r="183" spans="1:2" x14ac:dyDescent="0.25">
      <c r="A183" s="1">
        <v>21.5</v>
      </c>
      <c r="B183" s="1">
        <v>34.878790339892298</v>
      </c>
    </row>
    <row r="184" spans="1:2" x14ac:dyDescent="0.25">
      <c r="A184" s="1">
        <v>21.625</v>
      </c>
      <c r="B184" s="1">
        <v>34.8769141323789</v>
      </c>
    </row>
    <row r="185" spans="1:2" x14ac:dyDescent="0.25">
      <c r="A185" s="1">
        <v>21.75</v>
      </c>
      <c r="B185" s="1">
        <v>34.896668694096398</v>
      </c>
    </row>
    <row r="186" spans="1:2" x14ac:dyDescent="0.25">
      <c r="A186" s="1">
        <v>21.875</v>
      </c>
      <c r="B186" s="1">
        <v>34.893922361359301</v>
      </c>
    </row>
    <row r="187" spans="1:2" x14ac:dyDescent="0.25">
      <c r="A187" s="1">
        <v>22</v>
      </c>
      <c r="B187" s="1">
        <v>34.886798211090898</v>
      </c>
    </row>
    <row r="188" spans="1:2" x14ac:dyDescent="0.25">
      <c r="A188" s="1">
        <v>22.125</v>
      </c>
      <c r="B188" s="1">
        <v>34.881006440071197</v>
      </c>
    </row>
    <row r="189" spans="1:2" x14ac:dyDescent="0.25">
      <c r="A189" s="1">
        <v>22.25</v>
      </c>
      <c r="B189" s="1">
        <v>34.881727012521999</v>
      </c>
    </row>
    <row r="190" spans="1:2" x14ac:dyDescent="0.25">
      <c r="A190" s="1">
        <v>22.375</v>
      </c>
      <c r="B190" s="1">
        <v>34.878688372092597</v>
      </c>
    </row>
    <row r="191" spans="1:2" x14ac:dyDescent="0.25">
      <c r="A191" s="1">
        <v>22.5</v>
      </c>
      <c r="B191" s="1">
        <v>34.870340608228503</v>
      </c>
    </row>
    <row r="192" spans="1:2" x14ac:dyDescent="0.25">
      <c r="A192" s="1">
        <v>22.625</v>
      </c>
      <c r="B192" s="1">
        <v>34.869932737029998</v>
      </c>
    </row>
    <row r="193" spans="1:2" x14ac:dyDescent="0.25">
      <c r="A193" s="1">
        <v>22.75</v>
      </c>
      <c r="B193" s="1">
        <v>34.869273345258897</v>
      </c>
    </row>
    <row r="194" spans="1:2" x14ac:dyDescent="0.25">
      <c r="A194" s="1">
        <v>22.875</v>
      </c>
      <c r="B194" s="1">
        <v>34.8821076923074</v>
      </c>
    </row>
    <row r="195" spans="1:2" x14ac:dyDescent="0.25">
      <c r="A195" s="1">
        <v>23</v>
      </c>
      <c r="B195" s="1">
        <v>34.879660465115897</v>
      </c>
    </row>
    <row r="196" spans="1:2" x14ac:dyDescent="0.25">
      <c r="A196" s="1">
        <v>23.125</v>
      </c>
      <c r="B196" s="1">
        <v>34.880632558139197</v>
      </c>
    </row>
    <row r="197" spans="1:2" x14ac:dyDescent="0.25">
      <c r="A197" s="1">
        <v>23.25</v>
      </c>
      <c r="B197" s="1">
        <v>34.889055098389598</v>
      </c>
    </row>
    <row r="198" spans="1:2" x14ac:dyDescent="0.25">
      <c r="A198" s="1">
        <v>23.375</v>
      </c>
      <c r="B198" s="1">
        <v>34.888993917709897</v>
      </c>
    </row>
    <row r="199" spans="1:2" x14ac:dyDescent="0.25">
      <c r="A199" s="1">
        <v>23.5</v>
      </c>
      <c r="B199" s="1">
        <v>34.887362432915602</v>
      </c>
    </row>
    <row r="200" spans="1:2" x14ac:dyDescent="0.25">
      <c r="A200" s="1">
        <v>23.625</v>
      </c>
      <c r="B200" s="1">
        <v>34.8803810375667</v>
      </c>
    </row>
    <row r="201" spans="1:2" x14ac:dyDescent="0.25">
      <c r="A201" s="1">
        <v>23.75</v>
      </c>
      <c r="B201" s="1">
        <v>34.872196422182</v>
      </c>
    </row>
    <row r="202" spans="1:2" x14ac:dyDescent="0.25">
      <c r="A202" s="1">
        <v>23.875</v>
      </c>
      <c r="B202" s="1">
        <v>34.865187835419903</v>
      </c>
    </row>
    <row r="203" spans="1:2" x14ac:dyDescent="0.25">
      <c r="A203" s="1">
        <v>24</v>
      </c>
      <c r="B203" s="1">
        <v>34.836031842575402</v>
      </c>
    </row>
    <row r="204" spans="1:2" x14ac:dyDescent="0.25">
      <c r="A204" s="1">
        <v>24.125</v>
      </c>
      <c r="B204" s="1">
        <v>34.800057602861301</v>
      </c>
    </row>
    <row r="205" spans="1:2" x14ac:dyDescent="0.25">
      <c r="A205" s="1">
        <v>24.25</v>
      </c>
      <c r="B205" s="1">
        <v>34.7881069767433</v>
      </c>
    </row>
    <row r="206" spans="1:2" x14ac:dyDescent="0.25">
      <c r="A206" s="1">
        <v>24.375</v>
      </c>
      <c r="B206" s="1">
        <v>34.781241144900697</v>
      </c>
    </row>
    <row r="207" spans="1:2" x14ac:dyDescent="0.25">
      <c r="A207" s="1">
        <v>24.5</v>
      </c>
      <c r="B207" s="1">
        <v>34.744043291591296</v>
      </c>
    </row>
    <row r="208" spans="1:2" x14ac:dyDescent="0.25">
      <c r="A208" s="1">
        <v>24.625</v>
      </c>
      <c r="B208" s="1">
        <v>34.715947763863198</v>
      </c>
    </row>
    <row r="209" spans="1:2" x14ac:dyDescent="0.25">
      <c r="A209" s="1">
        <v>24.75</v>
      </c>
      <c r="B209" s="1">
        <v>34.714832915920503</v>
      </c>
    </row>
    <row r="210" spans="1:2" x14ac:dyDescent="0.25">
      <c r="A210" s="1">
        <v>24.875</v>
      </c>
      <c r="B210" s="1">
        <v>34.715546690518003</v>
      </c>
    </row>
    <row r="211" spans="1:2" x14ac:dyDescent="0.25">
      <c r="A211" s="1">
        <v>25</v>
      </c>
      <c r="B211" s="1">
        <v>34.710849373881103</v>
      </c>
    </row>
    <row r="212" spans="1:2" x14ac:dyDescent="0.25">
      <c r="A212" s="1">
        <v>25.125</v>
      </c>
      <c r="B212" s="1">
        <v>34.712664400714701</v>
      </c>
    </row>
    <row r="213" spans="1:2" x14ac:dyDescent="0.25">
      <c r="A213" s="1">
        <v>25.25</v>
      </c>
      <c r="B213" s="1">
        <v>34.712474060822103</v>
      </c>
    </row>
    <row r="214" spans="1:2" x14ac:dyDescent="0.25">
      <c r="A214" s="1">
        <v>25.375</v>
      </c>
      <c r="B214" s="1">
        <v>34.735246869408897</v>
      </c>
    </row>
    <row r="215" spans="1:2" x14ac:dyDescent="0.25">
      <c r="A215" s="1">
        <v>25.5</v>
      </c>
      <c r="B215" s="1">
        <v>34.739461538460702</v>
      </c>
    </row>
    <row r="216" spans="1:2" x14ac:dyDescent="0.25">
      <c r="A216" s="1">
        <v>25.625</v>
      </c>
      <c r="B216" s="1">
        <v>34.738190339891901</v>
      </c>
    </row>
    <row r="217" spans="1:2" x14ac:dyDescent="0.25">
      <c r="A217" s="1">
        <v>25.75</v>
      </c>
      <c r="B217" s="1">
        <v>34.734852593916898</v>
      </c>
    </row>
    <row r="218" spans="1:2" x14ac:dyDescent="0.25">
      <c r="A218" s="1">
        <v>25.875</v>
      </c>
      <c r="B218" s="1">
        <v>34.737456171734401</v>
      </c>
    </row>
    <row r="219" spans="1:2" x14ac:dyDescent="0.25">
      <c r="A219" s="1">
        <v>26</v>
      </c>
      <c r="B219" s="1">
        <v>34.728435420392699</v>
      </c>
    </row>
    <row r="220" spans="1:2" x14ac:dyDescent="0.25">
      <c r="A220" s="1">
        <v>26.125</v>
      </c>
      <c r="B220" s="1">
        <v>34.730488372092097</v>
      </c>
    </row>
    <row r="221" spans="1:2" x14ac:dyDescent="0.25">
      <c r="A221" s="1">
        <v>26.25</v>
      </c>
      <c r="B221" s="1">
        <v>34.7340640429329</v>
      </c>
    </row>
    <row r="222" spans="1:2" x14ac:dyDescent="0.25">
      <c r="A222" s="1">
        <v>26.375</v>
      </c>
      <c r="B222" s="1">
        <v>34.732548121644903</v>
      </c>
    </row>
    <row r="223" spans="1:2" x14ac:dyDescent="0.25">
      <c r="A223" s="1">
        <v>26.5</v>
      </c>
      <c r="B223" s="1">
        <v>34.728510196779098</v>
      </c>
    </row>
    <row r="224" spans="1:2" x14ac:dyDescent="0.25">
      <c r="A224" s="1">
        <v>26.625</v>
      </c>
      <c r="B224" s="1">
        <v>34.7212025044714</v>
      </c>
    </row>
    <row r="225" spans="1:2" x14ac:dyDescent="0.25">
      <c r="A225" s="1">
        <v>26.75</v>
      </c>
      <c r="B225" s="1">
        <v>34.719367084077803</v>
      </c>
    </row>
    <row r="226" spans="1:2" x14ac:dyDescent="0.25">
      <c r="A226" s="1">
        <v>26.875</v>
      </c>
      <c r="B226" s="1">
        <v>34.717463685151202</v>
      </c>
    </row>
    <row r="227" spans="1:2" x14ac:dyDescent="0.25">
      <c r="A227" s="1">
        <v>27</v>
      </c>
      <c r="B227" s="1">
        <v>34.7074504472264</v>
      </c>
    </row>
    <row r="228" spans="1:2" x14ac:dyDescent="0.25">
      <c r="A228" s="1">
        <v>27.125</v>
      </c>
      <c r="B228" s="1">
        <v>34.6925903398919</v>
      </c>
    </row>
    <row r="229" spans="1:2" x14ac:dyDescent="0.25">
      <c r="A229" s="1">
        <v>27.25</v>
      </c>
      <c r="B229" s="1">
        <v>34.690510196779201</v>
      </c>
    </row>
    <row r="230" spans="1:2" x14ac:dyDescent="0.25">
      <c r="A230" s="1">
        <v>27.375</v>
      </c>
      <c r="B230" s="1">
        <v>34.692875849730903</v>
      </c>
    </row>
    <row r="231" spans="1:2" x14ac:dyDescent="0.25">
      <c r="A231" s="1">
        <v>27.5</v>
      </c>
      <c r="B231" s="1">
        <v>34.692128085866898</v>
      </c>
    </row>
    <row r="232" spans="1:2" x14ac:dyDescent="0.25">
      <c r="A232" s="1">
        <v>27.625</v>
      </c>
      <c r="B232" s="1">
        <v>34.688436851519803</v>
      </c>
    </row>
    <row r="233" spans="1:2" x14ac:dyDescent="0.25">
      <c r="A233" s="1">
        <v>27.75</v>
      </c>
      <c r="B233" s="1">
        <v>34.6769348837202</v>
      </c>
    </row>
    <row r="234" spans="1:2" x14ac:dyDescent="0.25">
      <c r="A234" s="1">
        <v>27.875</v>
      </c>
      <c r="B234" s="1">
        <v>34.665052236135303</v>
      </c>
    </row>
    <row r="235" spans="1:2" x14ac:dyDescent="0.25">
      <c r="A235" s="1">
        <v>28</v>
      </c>
      <c r="B235" s="1">
        <v>34.658607871197901</v>
      </c>
    </row>
    <row r="236" spans="1:2" x14ac:dyDescent="0.25">
      <c r="A236" s="1">
        <v>28.125</v>
      </c>
      <c r="B236" s="1">
        <v>34.644441144901002</v>
      </c>
    </row>
    <row r="237" spans="1:2" x14ac:dyDescent="0.25">
      <c r="A237" s="1">
        <v>28.25</v>
      </c>
      <c r="B237" s="1">
        <v>34.638282289802603</v>
      </c>
    </row>
    <row r="238" spans="1:2" x14ac:dyDescent="0.25">
      <c r="A238" s="1">
        <v>28.375</v>
      </c>
      <c r="B238" s="1">
        <v>34.633931663684599</v>
      </c>
    </row>
    <row r="239" spans="1:2" x14ac:dyDescent="0.25">
      <c r="A239" s="1">
        <v>28.5</v>
      </c>
      <c r="B239" s="1">
        <v>34.632048658317899</v>
      </c>
    </row>
    <row r="240" spans="1:2" x14ac:dyDescent="0.25">
      <c r="A240" s="1">
        <v>28.625</v>
      </c>
      <c r="B240" s="1">
        <v>34.632293381037002</v>
      </c>
    </row>
    <row r="241" spans="1:2" x14ac:dyDescent="0.25">
      <c r="A241" s="1">
        <v>28.75</v>
      </c>
      <c r="B241" s="1">
        <v>34.627405724507497</v>
      </c>
    </row>
    <row r="242" spans="1:2" x14ac:dyDescent="0.25">
      <c r="A242" s="1">
        <v>28.875</v>
      </c>
      <c r="B242" s="1">
        <v>34.628330232557602</v>
      </c>
    </row>
    <row r="243" spans="1:2" x14ac:dyDescent="0.25">
      <c r="A243" s="1">
        <v>29</v>
      </c>
      <c r="B243" s="1">
        <v>34.6555352415022</v>
      </c>
    </row>
    <row r="244" spans="1:2" x14ac:dyDescent="0.25">
      <c r="A244" s="1">
        <v>29.125</v>
      </c>
      <c r="B244" s="1">
        <v>34.648689803219497</v>
      </c>
    </row>
    <row r="245" spans="1:2" x14ac:dyDescent="0.25">
      <c r="A245" s="1">
        <v>29.25</v>
      </c>
      <c r="B245" s="1">
        <v>34.648030411448502</v>
      </c>
    </row>
    <row r="246" spans="1:2" x14ac:dyDescent="0.25">
      <c r="A246" s="1">
        <v>29.375</v>
      </c>
      <c r="B246" s="1">
        <v>34.649668694096</v>
      </c>
    </row>
    <row r="247" spans="1:2" x14ac:dyDescent="0.25">
      <c r="A247" s="1">
        <v>29.5</v>
      </c>
      <c r="B247" s="1">
        <v>34.633782110911703</v>
      </c>
    </row>
    <row r="248" spans="1:2" x14ac:dyDescent="0.25">
      <c r="A248" s="1">
        <v>29.625</v>
      </c>
      <c r="B248" s="1">
        <v>34.631783542038697</v>
      </c>
    </row>
    <row r="249" spans="1:2" x14ac:dyDescent="0.25">
      <c r="A249" s="1">
        <v>29.75</v>
      </c>
      <c r="B249" s="1">
        <v>34.628806082289202</v>
      </c>
    </row>
    <row r="250" spans="1:2" x14ac:dyDescent="0.25">
      <c r="A250" s="1">
        <v>29.875</v>
      </c>
      <c r="B250" s="1">
        <v>34.626596779963599</v>
      </c>
    </row>
    <row r="251" spans="1:2" x14ac:dyDescent="0.25">
      <c r="A251" s="1">
        <v>30</v>
      </c>
      <c r="B251" s="1">
        <v>34.629329516993998</v>
      </c>
    </row>
  </sheetData>
  <mergeCells count="1">
    <mergeCell ref="A1:A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A11" sqref="A11:B251"/>
    </sheetView>
  </sheetViews>
  <sheetFormatPr defaultRowHeight="15" x14ac:dyDescent="0.25"/>
  <cols>
    <col min="1" max="1" width="30.140625" style="4" customWidth="1"/>
    <col min="2" max="2" width="32.85546875" style="4" customWidth="1"/>
  </cols>
  <sheetData>
    <row r="1" spans="1:2" ht="30" x14ac:dyDescent="0.25">
      <c r="A1" s="85" t="s">
        <v>246</v>
      </c>
      <c r="B1" s="33" t="s">
        <v>268</v>
      </c>
    </row>
    <row r="2" spans="1:2" x14ac:dyDescent="0.25">
      <c r="A2" s="86"/>
      <c r="B2" s="26" t="s">
        <v>248</v>
      </c>
    </row>
    <row r="3" spans="1:2" x14ac:dyDescent="0.25">
      <c r="A3" s="27" t="s">
        <v>249</v>
      </c>
      <c r="B3" s="37">
        <v>40</v>
      </c>
    </row>
    <row r="4" spans="1:2" x14ac:dyDescent="0.25">
      <c r="A4" s="27" t="s">
        <v>250</v>
      </c>
      <c r="B4" s="37" t="s">
        <v>262</v>
      </c>
    </row>
    <row r="5" spans="1:2" ht="31.5" x14ac:dyDescent="0.25">
      <c r="A5" s="28" t="s">
        <v>252</v>
      </c>
      <c r="B5" s="27">
        <v>4</v>
      </c>
    </row>
    <row r="6" spans="1:2" x14ac:dyDescent="0.25">
      <c r="A6" s="28" t="s">
        <v>253</v>
      </c>
      <c r="B6" s="37">
        <v>52.550669999999997</v>
      </c>
    </row>
    <row r="7" spans="1:2" ht="33" x14ac:dyDescent="0.25">
      <c r="A7" s="28" t="s">
        <v>254</v>
      </c>
      <c r="B7" s="27">
        <v>37.44</v>
      </c>
    </row>
    <row r="8" spans="1:2" ht="33" x14ac:dyDescent="0.25">
      <c r="A8" s="28" t="s">
        <v>255</v>
      </c>
      <c r="B8" s="27">
        <v>34.577539999999999</v>
      </c>
    </row>
    <row r="9" spans="1:2" x14ac:dyDescent="0.25">
      <c r="A9" s="27" t="s">
        <v>256</v>
      </c>
      <c r="B9" s="37">
        <v>85</v>
      </c>
    </row>
    <row r="10" spans="1:2" ht="18" x14ac:dyDescent="0.25">
      <c r="A10" s="30" t="s">
        <v>257</v>
      </c>
      <c r="B10" s="30" t="s">
        <v>267</v>
      </c>
    </row>
    <row r="11" spans="1:2" x14ac:dyDescent="0.25">
      <c r="A11" s="1">
        <v>0</v>
      </c>
      <c r="B11" s="1">
        <v>34.038842105264102</v>
      </c>
    </row>
    <row r="12" spans="1:2" x14ac:dyDescent="0.25">
      <c r="A12" s="1">
        <v>0.125</v>
      </c>
      <c r="B12" s="1">
        <v>34.051520467837101</v>
      </c>
    </row>
    <row r="13" spans="1:2" x14ac:dyDescent="0.25">
      <c r="A13" s="1">
        <v>0.25</v>
      </c>
      <c r="B13" s="1">
        <v>34.048830409357599</v>
      </c>
    </row>
    <row r="14" spans="1:2" x14ac:dyDescent="0.25">
      <c r="A14" s="1">
        <v>0.375</v>
      </c>
      <c r="B14" s="1">
        <v>34.048853801170502</v>
      </c>
    </row>
    <row r="15" spans="1:2" x14ac:dyDescent="0.25">
      <c r="A15" s="1">
        <v>0.5</v>
      </c>
      <c r="B15" s="1">
        <v>34.049976608187997</v>
      </c>
    </row>
    <row r="16" spans="1:2" x14ac:dyDescent="0.25">
      <c r="A16" s="1">
        <v>0.625</v>
      </c>
      <c r="B16" s="1">
        <v>34.049578947369298</v>
      </c>
    </row>
    <row r="17" spans="1:2" x14ac:dyDescent="0.25">
      <c r="A17" s="1">
        <v>0.75</v>
      </c>
      <c r="B17" s="1">
        <v>34.053485380117799</v>
      </c>
    </row>
    <row r="18" spans="1:2" x14ac:dyDescent="0.25">
      <c r="A18" s="1">
        <v>0.875</v>
      </c>
      <c r="B18" s="1">
        <v>34.051333333334199</v>
      </c>
    </row>
    <row r="19" spans="1:2" x14ac:dyDescent="0.25">
      <c r="A19" s="1">
        <v>1</v>
      </c>
      <c r="B19" s="1">
        <v>34.0551228070184</v>
      </c>
    </row>
    <row r="20" spans="1:2" x14ac:dyDescent="0.25">
      <c r="A20" s="1">
        <v>1.125</v>
      </c>
      <c r="B20" s="1">
        <v>34.051011695907299</v>
      </c>
    </row>
    <row r="21" spans="1:2" x14ac:dyDescent="0.25">
      <c r="A21" s="1">
        <v>1.25</v>
      </c>
      <c r="B21" s="1">
        <v>34.057836257310797</v>
      </c>
    </row>
    <row r="22" spans="1:2" x14ac:dyDescent="0.25">
      <c r="A22" s="1">
        <v>1.375</v>
      </c>
      <c r="B22" s="1">
        <v>34.054421052632399</v>
      </c>
    </row>
    <row r="23" spans="1:2" x14ac:dyDescent="0.25">
      <c r="A23" s="1">
        <v>1.5</v>
      </c>
      <c r="B23" s="1">
        <v>34.058140350877999</v>
      </c>
    </row>
    <row r="24" spans="1:2" x14ac:dyDescent="0.25">
      <c r="A24" s="1">
        <v>1.625</v>
      </c>
      <c r="B24" s="1">
        <v>34.061807017544702</v>
      </c>
    </row>
    <row r="25" spans="1:2" x14ac:dyDescent="0.25">
      <c r="A25" s="1">
        <v>1.75</v>
      </c>
      <c r="B25" s="1">
        <v>34.063701754386798</v>
      </c>
    </row>
    <row r="26" spans="1:2" x14ac:dyDescent="0.25">
      <c r="A26" s="1">
        <v>1.875</v>
      </c>
      <c r="B26" s="1">
        <v>34.061596491228897</v>
      </c>
    </row>
    <row r="27" spans="1:2" x14ac:dyDescent="0.25">
      <c r="A27" s="1">
        <v>2</v>
      </c>
      <c r="B27" s="1">
        <v>34.056508771930602</v>
      </c>
    </row>
    <row r="28" spans="1:2" x14ac:dyDescent="0.25">
      <c r="A28" s="1">
        <v>2.125</v>
      </c>
      <c r="B28" s="1">
        <v>34.0555614035096</v>
      </c>
    </row>
    <row r="29" spans="1:2" x14ac:dyDescent="0.25">
      <c r="A29" s="1">
        <v>2.25</v>
      </c>
      <c r="B29" s="1">
        <v>34.064666666667499</v>
      </c>
    </row>
    <row r="30" spans="1:2" x14ac:dyDescent="0.25">
      <c r="A30" s="1">
        <v>2.375</v>
      </c>
      <c r="B30" s="1">
        <v>34.065374269006703</v>
      </c>
    </row>
    <row r="31" spans="1:2" x14ac:dyDescent="0.25">
      <c r="A31" s="1">
        <v>2.5</v>
      </c>
      <c r="B31" s="1">
        <v>34.083409356726001</v>
      </c>
    </row>
    <row r="32" spans="1:2" x14ac:dyDescent="0.25">
      <c r="A32" s="1">
        <v>2.625</v>
      </c>
      <c r="B32" s="1">
        <v>34.076789473685103</v>
      </c>
    </row>
    <row r="33" spans="1:2" x14ac:dyDescent="0.25">
      <c r="A33" s="1">
        <v>2.75</v>
      </c>
      <c r="B33" s="1">
        <v>34.073304093568197</v>
      </c>
    </row>
    <row r="34" spans="1:2" x14ac:dyDescent="0.25">
      <c r="A34" s="1">
        <v>2.875</v>
      </c>
      <c r="B34" s="1">
        <v>34.071596491229002</v>
      </c>
    </row>
    <row r="35" spans="1:2" x14ac:dyDescent="0.25">
      <c r="A35" s="1">
        <v>3</v>
      </c>
      <c r="B35" s="1">
        <v>34.070380116960003</v>
      </c>
    </row>
    <row r="36" spans="1:2" x14ac:dyDescent="0.25">
      <c r="A36" s="1">
        <v>3.125</v>
      </c>
      <c r="B36" s="1">
        <v>34.061748538012601</v>
      </c>
    </row>
    <row r="37" spans="1:2" x14ac:dyDescent="0.25">
      <c r="A37" s="1">
        <v>3.25</v>
      </c>
      <c r="B37" s="1">
        <v>34.057701754386898</v>
      </c>
    </row>
    <row r="38" spans="1:2" x14ac:dyDescent="0.25">
      <c r="A38" s="1">
        <v>3.375</v>
      </c>
      <c r="B38" s="1">
        <v>34.053748538012599</v>
      </c>
    </row>
    <row r="39" spans="1:2" x14ac:dyDescent="0.25">
      <c r="A39" s="1">
        <v>3.5</v>
      </c>
      <c r="B39" s="1">
        <v>34.041842105264102</v>
      </c>
    </row>
    <row r="40" spans="1:2" x14ac:dyDescent="0.25">
      <c r="A40" s="1">
        <v>3.625</v>
      </c>
      <c r="B40" s="1">
        <v>34.043514619884</v>
      </c>
    </row>
    <row r="41" spans="1:2" x14ac:dyDescent="0.25">
      <c r="A41" s="1">
        <v>3.75</v>
      </c>
      <c r="B41" s="1">
        <v>34.043409356726102</v>
      </c>
    </row>
    <row r="42" spans="1:2" x14ac:dyDescent="0.25">
      <c r="A42" s="1">
        <v>3.875</v>
      </c>
      <c r="B42" s="1">
        <v>34.044403508772803</v>
      </c>
    </row>
    <row r="43" spans="1:2" x14ac:dyDescent="0.25">
      <c r="A43" s="1">
        <v>4</v>
      </c>
      <c r="B43" s="1">
        <v>34.045421052632499</v>
      </c>
    </row>
    <row r="44" spans="1:2" x14ac:dyDescent="0.25">
      <c r="A44" s="1">
        <v>4.125</v>
      </c>
      <c r="B44" s="1">
        <v>34.042485380117903</v>
      </c>
    </row>
    <row r="45" spans="1:2" x14ac:dyDescent="0.25">
      <c r="A45" s="1">
        <v>4.25</v>
      </c>
      <c r="B45" s="1">
        <v>34.030432748538999</v>
      </c>
    </row>
    <row r="46" spans="1:2" x14ac:dyDescent="0.25">
      <c r="A46" s="1">
        <v>4.375</v>
      </c>
      <c r="B46" s="1">
        <v>34.029970760234903</v>
      </c>
    </row>
    <row r="47" spans="1:2" x14ac:dyDescent="0.25">
      <c r="A47" s="1">
        <v>4.5</v>
      </c>
      <c r="B47" s="1">
        <v>34.007461988305003</v>
      </c>
    </row>
    <row r="48" spans="1:2" x14ac:dyDescent="0.25">
      <c r="A48" s="1">
        <v>4.625</v>
      </c>
      <c r="B48" s="1">
        <v>34.0026842105272</v>
      </c>
    </row>
    <row r="49" spans="1:2" x14ac:dyDescent="0.25">
      <c r="A49" s="1">
        <v>4.75</v>
      </c>
      <c r="B49" s="1">
        <v>33.993929824562301</v>
      </c>
    </row>
    <row r="50" spans="1:2" x14ac:dyDescent="0.25">
      <c r="A50" s="1">
        <v>4.875</v>
      </c>
      <c r="B50" s="1">
        <v>33.9480233918135</v>
      </c>
    </row>
    <row r="51" spans="1:2" x14ac:dyDescent="0.25">
      <c r="A51" s="1">
        <v>5</v>
      </c>
      <c r="B51" s="1">
        <v>33.89201754386</v>
      </c>
    </row>
    <row r="52" spans="1:2" x14ac:dyDescent="0.25">
      <c r="A52" s="1">
        <v>5.125</v>
      </c>
      <c r="B52" s="1">
        <v>33.876947368421398</v>
      </c>
    </row>
    <row r="53" spans="1:2" x14ac:dyDescent="0.25">
      <c r="A53" s="1">
        <v>5.25</v>
      </c>
      <c r="B53" s="1">
        <v>33.856754385965203</v>
      </c>
    </row>
    <row r="54" spans="1:2" x14ac:dyDescent="0.25">
      <c r="A54" s="1">
        <v>5.375</v>
      </c>
      <c r="B54" s="1">
        <v>33.844836257310099</v>
      </c>
    </row>
    <row r="55" spans="1:2" x14ac:dyDescent="0.25">
      <c r="A55" s="1">
        <v>5.5</v>
      </c>
      <c r="B55" s="1">
        <v>33.826070175438701</v>
      </c>
    </row>
    <row r="56" spans="1:2" x14ac:dyDescent="0.25">
      <c r="A56" s="1">
        <v>5.625</v>
      </c>
      <c r="B56" s="1">
        <v>33.823777777777799</v>
      </c>
    </row>
    <row r="57" spans="1:2" x14ac:dyDescent="0.25">
      <c r="A57" s="1">
        <v>5.75</v>
      </c>
      <c r="B57" s="1">
        <v>33.825157894736897</v>
      </c>
    </row>
    <row r="58" spans="1:2" x14ac:dyDescent="0.25">
      <c r="A58" s="1">
        <v>5.875</v>
      </c>
      <c r="B58" s="1">
        <v>33.820654970760302</v>
      </c>
    </row>
    <row r="59" spans="1:2" x14ac:dyDescent="0.25">
      <c r="A59" s="1">
        <v>6</v>
      </c>
      <c r="B59" s="1">
        <v>33.818532163742702</v>
      </c>
    </row>
    <row r="60" spans="1:2" x14ac:dyDescent="0.25">
      <c r="A60" s="1">
        <v>6.125</v>
      </c>
      <c r="B60" s="1">
        <v>33.816257309941498</v>
      </c>
    </row>
    <row r="61" spans="1:2" x14ac:dyDescent="0.25">
      <c r="A61" s="1">
        <v>6.25</v>
      </c>
      <c r="B61" s="1">
        <v>33.808748538011699</v>
      </c>
    </row>
    <row r="62" spans="1:2" x14ac:dyDescent="0.25">
      <c r="A62" s="1">
        <v>6.375</v>
      </c>
      <c r="B62" s="1">
        <v>33.805426900584798</v>
      </c>
    </row>
    <row r="63" spans="1:2" x14ac:dyDescent="0.25">
      <c r="A63" s="1">
        <v>6.5</v>
      </c>
      <c r="B63" s="1">
        <v>33.8100058479532</v>
      </c>
    </row>
    <row r="64" spans="1:2" x14ac:dyDescent="0.25">
      <c r="A64" s="1">
        <v>6.625</v>
      </c>
      <c r="B64" s="1">
        <v>33.822385964912399</v>
      </c>
    </row>
    <row r="65" spans="1:2" x14ac:dyDescent="0.25">
      <c r="A65" s="1">
        <v>6.75</v>
      </c>
      <c r="B65" s="1">
        <v>33.829187134503002</v>
      </c>
    </row>
    <row r="66" spans="1:2" x14ac:dyDescent="0.25">
      <c r="A66" s="1">
        <v>6.875</v>
      </c>
      <c r="B66" s="1">
        <v>33.8595730994154</v>
      </c>
    </row>
    <row r="67" spans="1:2" x14ac:dyDescent="0.25">
      <c r="A67" s="1">
        <v>7</v>
      </c>
      <c r="B67" s="1">
        <v>33.885964912280997</v>
      </c>
    </row>
    <row r="68" spans="1:2" x14ac:dyDescent="0.25">
      <c r="A68" s="1">
        <v>7.125</v>
      </c>
      <c r="B68" s="1">
        <v>33.916415204678898</v>
      </c>
    </row>
    <row r="69" spans="1:2" x14ac:dyDescent="0.25">
      <c r="A69" s="1">
        <v>7.25</v>
      </c>
      <c r="B69" s="1">
        <v>33.914894736842598</v>
      </c>
    </row>
    <row r="70" spans="1:2" x14ac:dyDescent="0.25">
      <c r="A70" s="1">
        <v>7.375</v>
      </c>
      <c r="B70" s="1">
        <v>33.912274853801598</v>
      </c>
    </row>
    <row r="71" spans="1:2" x14ac:dyDescent="0.25">
      <c r="A71" s="1">
        <v>7.5</v>
      </c>
      <c r="B71" s="1">
        <v>33.910304093567703</v>
      </c>
    </row>
    <row r="72" spans="1:2" x14ac:dyDescent="0.25">
      <c r="A72" s="1">
        <v>7.625</v>
      </c>
      <c r="B72" s="1">
        <v>33.913415204678799</v>
      </c>
    </row>
    <row r="73" spans="1:2" x14ac:dyDescent="0.25">
      <c r="A73" s="1">
        <v>7.75</v>
      </c>
      <c r="B73" s="1">
        <v>33.913678362573599</v>
      </c>
    </row>
    <row r="74" spans="1:2" x14ac:dyDescent="0.25">
      <c r="A74" s="1">
        <v>7.875</v>
      </c>
      <c r="B74" s="1">
        <v>33.91069005848</v>
      </c>
    </row>
    <row r="75" spans="1:2" x14ac:dyDescent="0.25">
      <c r="A75" s="1">
        <v>8</v>
      </c>
      <c r="B75" s="1">
        <v>33.908923976608598</v>
      </c>
    </row>
    <row r="76" spans="1:2" x14ac:dyDescent="0.25">
      <c r="A76" s="1">
        <v>8.125</v>
      </c>
      <c r="B76" s="1">
        <v>33.9095497076028</v>
      </c>
    </row>
    <row r="77" spans="1:2" x14ac:dyDescent="0.25">
      <c r="A77" s="1">
        <v>8.25</v>
      </c>
      <c r="B77" s="1">
        <v>33.936239766082501</v>
      </c>
    </row>
    <row r="78" spans="1:2" x14ac:dyDescent="0.25">
      <c r="A78" s="1">
        <v>8.375</v>
      </c>
      <c r="B78" s="1">
        <v>33.953403508772602</v>
      </c>
    </row>
    <row r="79" spans="1:2" x14ac:dyDescent="0.25">
      <c r="A79" s="1">
        <v>8.5</v>
      </c>
      <c r="B79" s="1">
        <v>33.9492807017551</v>
      </c>
    </row>
    <row r="80" spans="1:2" x14ac:dyDescent="0.25">
      <c r="A80" s="1">
        <v>8.625</v>
      </c>
      <c r="B80" s="1">
        <v>33.9605789473692</v>
      </c>
    </row>
    <row r="81" spans="1:2" x14ac:dyDescent="0.25">
      <c r="A81" s="1">
        <v>8.75</v>
      </c>
      <c r="B81" s="1">
        <v>33.951076023392503</v>
      </c>
    </row>
    <row r="82" spans="1:2" x14ac:dyDescent="0.25">
      <c r="A82" s="1">
        <v>8.875</v>
      </c>
      <c r="B82" s="1">
        <v>33.946491228070897</v>
      </c>
    </row>
    <row r="83" spans="1:2" x14ac:dyDescent="0.25">
      <c r="A83" s="1">
        <v>9</v>
      </c>
      <c r="B83" s="1">
        <v>33.939719298246303</v>
      </c>
    </row>
    <row r="84" spans="1:2" x14ac:dyDescent="0.25">
      <c r="A84" s="1">
        <v>9.125</v>
      </c>
      <c r="B84" s="1">
        <v>33.929678362573704</v>
      </c>
    </row>
    <row r="85" spans="1:2" x14ac:dyDescent="0.25">
      <c r="A85" s="1">
        <v>9.25</v>
      </c>
      <c r="B85" s="1">
        <v>33.913169590643903</v>
      </c>
    </row>
    <row r="86" spans="1:2" x14ac:dyDescent="0.25">
      <c r="A86" s="1">
        <v>9.375</v>
      </c>
      <c r="B86" s="1">
        <v>33.905649122807603</v>
      </c>
    </row>
    <row r="87" spans="1:2" x14ac:dyDescent="0.25">
      <c r="A87" s="1">
        <v>9.5</v>
      </c>
      <c r="B87" s="1">
        <v>33.904415204678898</v>
      </c>
    </row>
    <row r="88" spans="1:2" x14ac:dyDescent="0.25">
      <c r="A88" s="1">
        <v>9.625</v>
      </c>
      <c r="B88" s="1">
        <v>33.900730994152497</v>
      </c>
    </row>
    <row r="89" spans="1:2" x14ac:dyDescent="0.25">
      <c r="A89" s="1">
        <v>9.75</v>
      </c>
      <c r="B89" s="1">
        <v>33.897970760234401</v>
      </c>
    </row>
    <row r="90" spans="1:2" x14ac:dyDescent="0.25">
      <c r="A90" s="1">
        <v>9.875</v>
      </c>
      <c r="B90" s="1">
        <v>33.893035087719802</v>
      </c>
    </row>
    <row r="91" spans="1:2" x14ac:dyDescent="0.25">
      <c r="A91" s="1">
        <v>10</v>
      </c>
      <c r="B91" s="1">
        <v>33.896877192982899</v>
      </c>
    </row>
    <row r="92" spans="1:2" x14ac:dyDescent="0.25">
      <c r="A92" s="1">
        <v>10.125</v>
      </c>
      <c r="B92" s="1">
        <v>33.893263157895198</v>
      </c>
    </row>
    <row r="93" spans="1:2" x14ac:dyDescent="0.25">
      <c r="A93" s="1">
        <v>10.25</v>
      </c>
      <c r="B93" s="1">
        <v>33.891678362573501</v>
      </c>
    </row>
    <row r="94" spans="1:2" x14ac:dyDescent="0.25">
      <c r="A94" s="1">
        <v>10.375</v>
      </c>
      <c r="B94" s="1">
        <v>33.892695906433197</v>
      </c>
    </row>
    <row r="95" spans="1:2" x14ac:dyDescent="0.25">
      <c r="A95" s="1">
        <v>10.5</v>
      </c>
      <c r="B95" s="1">
        <v>33.886040935672902</v>
      </c>
    </row>
    <row r="96" spans="1:2" x14ac:dyDescent="0.25">
      <c r="A96" s="1">
        <v>10.625</v>
      </c>
      <c r="B96" s="1">
        <v>33.879836257310302</v>
      </c>
    </row>
    <row r="97" spans="1:2" x14ac:dyDescent="0.25">
      <c r="A97" s="1">
        <v>10.75</v>
      </c>
      <c r="B97" s="1">
        <v>33.875134502924297</v>
      </c>
    </row>
    <row r="98" spans="1:2" x14ac:dyDescent="0.25">
      <c r="A98" s="1">
        <v>10.875</v>
      </c>
      <c r="B98" s="1">
        <v>33.878099415205099</v>
      </c>
    </row>
    <row r="99" spans="1:2" x14ac:dyDescent="0.25">
      <c r="A99" s="1">
        <v>11</v>
      </c>
      <c r="B99" s="1">
        <v>33.883643274854201</v>
      </c>
    </row>
    <row r="100" spans="1:2" x14ac:dyDescent="0.25">
      <c r="A100" s="1">
        <v>11.125</v>
      </c>
      <c r="B100" s="1">
        <v>33.882508771930198</v>
      </c>
    </row>
    <row r="101" spans="1:2" x14ac:dyDescent="0.25">
      <c r="A101" s="1">
        <v>11.25</v>
      </c>
      <c r="B101" s="1">
        <v>33.885807017544302</v>
      </c>
    </row>
    <row r="102" spans="1:2" x14ac:dyDescent="0.25">
      <c r="A102" s="1">
        <v>11.375</v>
      </c>
      <c r="B102" s="1">
        <v>33.890339181286997</v>
      </c>
    </row>
    <row r="103" spans="1:2" x14ac:dyDescent="0.25">
      <c r="A103" s="1">
        <v>11.5</v>
      </c>
      <c r="B103" s="1">
        <v>33.900807017544302</v>
      </c>
    </row>
    <row r="104" spans="1:2" x14ac:dyDescent="0.25">
      <c r="A104" s="1">
        <v>11.625</v>
      </c>
      <c r="B104" s="1">
        <v>33.913912280702299</v>
      </c>
    </row>
    <row r="105" spans="1:2" x14ac:dyDescent="0.25">
      <c r="A105" s="1">
        <v>11.75</v>
      </c>
      <c r="B105" s="1">
        <v>33.921543859649702</v>
      </c>
    </row>
    <row r="106" spans="1:2" x14ac:dyDescent="0.25">
      <c r="A106" s="1">
        <v>11.875</v>
      </c>
      <c r="B106" s="1">
        <v>33.916467836257901</v>
      </c>
    </row>
    <row r="107" spans="1:2" x14ac:dyDescent="0.25">
      <c r="A107" s="1">
        <v>12</v>
      </c>
      <c r="B107" s="1">
        <v>33.917883040936204</v>
      </c>
    </row>
    <row r="108" spans="1:2" x14ac:dyDescent="0.25">
      <c r="A108" s="1">
        <v>12.125</v>
      </c>
      <c r="B108" s="1">
        <v>33.915444444445001</v>
      </c>
    </row>
    <row r="109" spans="1:2" x14ac:dyDescent="0.25">
      <c r="A109" s="1">
        <v>12.25</v>
      </c>
      <c r="B109" s="1">
        <v>33.915725146199399</v>
      </c>
    </row>
    <row r="110" spans="1:2" x14ac:dyDescent="0.25">
      <c r="A110" s="1">
        <v>12.375</v>
      </c>
      <c r="B110" s="1">
        <v>33.917584795322199</v>
      </c>
    </row>
    <row r="111" spans="1:2" x14ac:dyDescent="0.25">
      <c r="A111" s="1">
        <v>12.5</v>
      </c>
      <c r="B111" s="1">
        <v>33.920684210526801</v>
      </c>
    </row>
    <row r="112" spans="1:2" x14ac:dyDescent="0.25">
      <c r="A112" s="1">
        <v>12.625</v>
      </c>
      <c r="B112" s="1">
        <v>33.931883040936299</v>
      </c>
    </row>
    <row r="113" spans="1:2" x14ac:dyDescent="0.25">
      <c r="A113" s="1">
        <v>12.75</v>
      </c>
      <c r="B113" s="1">
        <v>33.929403508772502</v>
      </c>
    </row>
    <row r="114" spans="1:2" x14ac:dyDescent="0.25">
      <c r="A114" s="1">
        <v>12.875</v>
      </c>
      <c r="B114" s="1">
        <v>33.927450292398198</v>
      </c>
    </row>
    <row r="115" spans="1:2" x14ac:dyDescent="0.25">
      <c r="A115" s="1">
        <v>13</v>
      </c>
      <c r="B115" s="1">
        <v>33.9222514619889</v>
      </c>
    </row>
    <row r="116" spans="1:2" x14ac:dyDescent="0.25">
      <c r="A116" s="1">
        <v>13.125</v>
      </c>
      <c r="B116" s="1">
        <v>33.922421052632103</v>
      </c>
    </row>
    <row r="117" spans="1:2" x14ac:dyDescent="0.25">
      <c r="A117" s="1">
        <v>13.25</v>
      </c>
      <c r="B117" s="1">
        <v>33.910602339181899</v>
      </c>
    </row>
    <row r="118" spans="1:2" x14ac:dyDescent="0.25">
      <c r="A118" s="1">
        <v>13.375</v>
      </c>
      <c r="B118" s="1">
        <v>33.906391812866097</v>
      </c>
    </row>
    <row r="119" spans="1:2" x14ac:dyDescent="0.25">
      <c r="A119" s="1">
        <v>13.5</v>
      </c>
      <c r="B119" s="1">
        <v>33.898777777778299</v>
      </c>
    </row>
    <row r="120" spans="1:2" x14ac:dyDescent="0.25">
      <c r="A120" s="1">
        <v>13.625</v>
      </c>
      <c r="B120" s="1">
        <v>33.865064327485797</v>
      </c>
    </row>
    <row r="121" spans="1:2" x14ac:dyDescent="0.25">
      <c r="A121" s="1">
        <v>13.75</v>
      </c>
      <c r="B121" s="1">
        <v>33.860239766082202</v>
      </c>
    </row>
    <row r="122" spans="1:2" x14ac:dyDescent="0.25">
      <c r="A122" s="1">
        <v>13.875</v>
      </c>
      <c r="B122" s="1">
        <v>33.835181286549897</v>
      </c>
    </row>
    <row r="123" spans="1:2" x14ac:dyDescent="0.25">
      <c r="A123" s="1">
        <v>14</v>
      </c>
      <c r="B123" s="1">
        <v>33.831748538011801</v>
      </c>
    </row>
    <row r="124" spans="1:2" x14ac:dyDescent="0.25">
      <c r="A124" s="1">
        <v>14.125</v>
      </c>
      <c r="B124" s="1">
        <v>33.8300526315791</v>
      </c>
    </row>
    <row r="125" spans="1:2" x14ac:dyDescent="0.25">
      <c r="A125" s="1">
        <v>14.25</v>
      </c>
      <c r="B125" s="1">
        <v>33.831239766082</v>
      </c>
    </row>
    <row r="126" spans="1:2" x14ac:dyDescent="0.25">
      <c r="A126" s="1">
        <v>14.375</v>
      </c>
      <c r="B126" s="1">
        <v>33.842532163742803</v>
      </c>
    </row>
    <row r="127" spans="1:2" x14ac:dyDescent="0.25">
      <c r="A127" s="1">
        <v>14.5</v>
      </c>
      <c r="B127" s="1">
        <v>33.848497076023598</v>
      </c>
    </row>
    <row r="128" spans="1:2" x14ac:dyDescent="0.25">
      <c r="A128" s="1">
        <v>14.625</v>
      </c>
      <c r="B128" s="1">
        <v>33.856198830409603</v>
      </c>
    </row>
    <row r="129" spans="1:2" x14ac:dyDescent="0.25">
      <c r="A129" s="1">
        <v>14.75</v>
      </c>
      <c r="B129" s="1">
        <v>33.872929824561801</v>
      </c>
    </row>
    <row r="130" spans="1:2" x14ac:dyDescent="0.25">
      <c r="A130" s="1">
        <v>14.875</v>
      </c>
      <c r="B130" s="1">
        <v>33.894643274854197</v>
      </c>
    </row>
    <row r="131" spans="1:2" x14ac:dyDescent="0.25">
      <c r="A131" s="1">
        <v>15</v>
      </c>
      <c r="B131" s="1">
        <v>33.9012222222227</v>
      </c>
    </row>
    <row r="132" spans="1:2" x14ac:dyDescent="0.25">
      <c r="A132" s="1">
        <v>15.125</v>
      </c>
      <c r="B132" s="1">
        <v>33.9230701754392</v>
      </c>
    </row>
    <row r="133" spans="1:2" x14ac:dyDescent="0.25">
      <c r="A133" s="1">
        <v>15.25</v>
      </c>
      <c r="B133" s="1">
        <v>33.9288362573105</v>
      </c>
    </row>
    <row r="134" spans="1:2" x14ac:dyDescent="0.25">
      <c r="A134" s="1">
        <v>15.375</v>
      </c>
      <c r="B134" s="1">
        <v>33.9320701754392</v>
      </c>
    </row>
    <row r="135" spans="1:2" x14ac:dyDescent="0.25">
      <c r="A135" s="1">
        <v>15.5</v>
      </c>
      <c r="B135" s="1">
        <v>33.931403508772497</v>
      </c>
    </row>
    <row r="136" spans="1:2" x14ac:dyDescent="0.25">
      <c r="A136" s="1">
        <v>15.625</v>
      </c>
      <c r="B136" s="1">
        <v>33.946479532164403</v>
      </c>
    </row>
    <row r="137" spans="1:2" x14ac:dyDescent="0.25">
      <c r="A137" s="1">
        <v>15.75</v>
      </c>
      <c r="B137" s="1">
        <v>33.951444444445102</v>
      </c>
    </row>
    <row r="138" spans="1:2" x14ac:dyDescent="0.25">
      <c r="A138" s="1">
        <v>15.875</v>
      </c>
      <c r="B138" s="1">
        <v>33.953345029240403</v>
      </c>
    </row>
    <row r="139" spans="1:2" x14ac:dyDescent="0.25">
      <c r="A139" s="1">
        <v>16</v>
      </c>
      <c r="B139" s="1">
        <v>33.959520467836903</v>
      </c>
    </row>
    <row r="140" spans="1:2" x14ac:dyDescent="0.25">
      <c r="A140" s="1">
        <v>16.125</v>
      </c>
      <c r="B140" s="1">
        <v>33.962742690059201</v>
      </c>
    </row>
    <row r="141" spans="1:2" x14ac:dyDescent="0.25">
      <c r="A141" s="1">
        <v>16.25</v>
      </c>
      <c r="B141" s="1">
        <v>33.960654970760899</v>
      </c>
    </row>
    <row r="142" spans="1:2" x14ac:dyDescent="0.25">
      <c r="A142" s="1">
        <v>16.375</v>
      </c>
      <c r="B142" s="1">
        <v>33.957684210526999</v>
      </c>
    </row>
    <row r="143" spans="1:2" x14ac:dyDescent="0.25">
      <c r="A143" s="1">
        <v>16.5</v>
      </c>
      <c r="B143" s="1">
        <v>33.953918128655602</v>
      </c>
    </row>
    <row r="144" spans="1:2" x14ac:dyDescent="0.25">
      <c r="A144" s="1">
        <v>16.625</v>
      </c>
      <c r="B144" s="1">
        <v>33.955690058480201</v>
      </c>
    </row>
    <row r="145" spans="1:2" x14ac:dyDescent="0.25">
      <c r="A145" s="1">
        <v>16.75</v>
      </c>
      <c r="B145" s="1">
        <v>33.957040935673199</v>
      </c>
    </row>
    <row r="146" spans="1:2" x14ac:dyDescent="0.25">
      <c r="A146" s="1">
        <v>16.875</v>
      </c>
      <c r="B146" s="1">
        <v>33.956257309942103</v>
      </c>
    </row>
    <row r="147" spans="1:2" x14ac:dyDescent="0.25">
      <c r="A147" s="1">
        <v>17</v>
      </c>
      <c r="B147" s="1">
        <v>33.958508771930497</v>
      </c>
    </row>
    <row r="148" spans="1:2" x14ac:dyDescent="0.25">
      <c r="A148" s="1">
        <v>17.125</v>
      </c>
      <c r="B148" s="1">
        <v>33.957233918129297</v>
      </c>
    </row>
    <row r="149" spans="1:2" x14ac:dyDescent="0.25">
      <c r="A149" s="1">
        <v>17.25</v>
      </c>
      <c r="B149" s="1">
        <v>33.954099415205299</v>
      </c>
    </row>
    <row r="150" spans="1:2" x14ac:dyDescent="0.25">
      <c r="A150" s="1">
        <v>17.375</v>
      </c>
      <c r="B150" s="1">
        <v>33.950707602339797</v>
      </c>
    </row>
    <row r="151" spans="1:2" x14ac:dyDescent="0.25">
      <c r="A151" s="1">
        <v>17.5</v>
      </c>
      <c r="B151" s="1">
        <v>33.947824561404097</v>
      </c>
    </row>
    <row r="152" spans="1:2" x14ac:dyDescent="0.25">
      <c r="A152" s="1">
        <v>17.625</v>
      </c>
      <c r="B152" s="1">
        <v>33.935087719298799</v>
      </c>
    </row>
    <row r="153" spans="1:2" x14ac:dyDescent="0.25">
      <c r="A153" s="1">
        <v>17.75</v>
      </c>
      <c r="B153" s="1">
        <v>33.932023391813402</v>
      </c>
    </row>
    <row r="154" spans="1:2" x14ac:dyDescent="0.25">
      <c r="A154" s="1">
        <v>17.875</v>
      </c>
      <c r="B154" s="1">
        <v>33.929479532164301</v>
      </c>
    </row>
    <row r="155" spans="1:2" x14ac:dyDescent="0.25">
      <c r="A155" s="1">
        <v>18</v>
      </c>
      <c r="B155" s="1">
        <v>33.924333333333799</v>
      </c>
    </row>
    <row r="156" spans="1:2" x14ac:dyDescent="0.25">
      <c r="A156" s="1">
        <v>18.125</v>
      </c>
      <c r="B156" s="1">
        <v>33.914368421053098</v>
      </c>
    </row>
    <row r="157" spans="1:2" x14ac:dyDescent="0.25">
      <c r="A157" s="1">
        <v>18.25</v>
      </c>
      <c r="B157" s="1">
        <v>33.899660818713897</v>
      </c>
    </row>
    <row r="158" spans="1:2" x14ac:dyDescent="0.25">
      <c r="A158" s="1">
        <v>18.375</v>
      </c>
      <c r="B158" s="1">
        <v>33.895017543860099</v>
      </c>
    </row>
    <row r="159" spans="1:2" x14ac:dyDescent="0.25">
      <c r="A159" s="1">
        <v>18.5</v>
      </c>
      <c r="B159" s="1">
        <v>33.8819473684214</v>
      </c>
    </row>
    <row r="160" spans="1:2" x14ac:dyDescent="0.25">
      <c r="A160" s="1">
        <v>18.625</v>
      </c>
      <c r="B160" s="1">
        <v>33.874877192982801</v>
      </c>
    </row>
    <row r="161" spans="1:2" x14ac:dyDescent="0.25">
      <c r="A161" s="1">
        <v>18.75</v>
      </c>
      <c r="B161" s="1">
        <v>33.870105263158202</v>
      </c>
    </row>
    <row r="162" spans="1:2" x14ac:dyDescent="0.25">
      <c r="A162" s="1">
        <v>18.875</v>
      </c>
      <c r="B162" s="1">
        <v>33.8694795321641</v>
      </c>
    </row>
    <row r="163" spans="1:2" x14ac:dyDescent="0.25">
      <c r="A163" s="1">
        <v>19</v>
      </c>
      <c r="B163" s="1">
        <v>33.867807017544202</v>
      </c>
    </row>
    <row r="164" spans="1:2" x14ac:dyDescent="0.25">
      <c r="A164" s="1">
        <v>19.125</v>
      </c>
      <c r="B164" s="1">
        <v>33.863847953216698</v>
      </c>
    </row>
    <row r="165" spans="1:2" x14ac:dyDescent="0.25">
      <c r="A165" s="1">
        <v>19.25</v>
      </c>
      <c r="B165" s="1">
        <v>33.871660818713799</v>
      </c>
    </row>
    <row r="166" spans="1:2" x14ac:dyDescent="0.25">
      <c r="A166" s="1">
        <v>19.375</v>
      </c>
      <c r="B166" s="1">
        <v>33.869900584795602</v>
      </c>
    </row>
    <row r="167" spans="1:2" x14ac:dyDescent="0.25">
      <c r="A167" s="1">
        <v>19.5</v>
      </c>
      <c r="B167" s="1">
        <v>33.862783625731304</v>
      </c>
    </row>
    <row r="168" spans="1:2" x14ac:dyDescent="0.25">
      <c r="A168" s="1">
        <v>19.625</v>
      </c>
      <c r="B168" s="1">
        <v>33.860584795321898</v>
      </c>
    </row>
    <row r="169" spans="1:2" x14ac:dyDescent="0.25">
      <c r="A169" s="1">
        <v>19.75</v>
      </c>
      <c r="B169" s="1">
        <v>33.858309941520801</v>
      </c>
    </row>
    <row r="170" spans="1:2" x14ac:dyDescent="0.25">
      <c r="A170" s="1">
        <v>19.875</v>
      </c>
      <c r="B170" s="1">
        <v>33.858099415204897</v>
      </c>
    </row>
    <row r="171" spans="1:2" x14ac:dyDescent="0.25">
      <c r="A171" s="1">
        <v>20</v>
      </c>
      <c r="B171" s="1">
        <v>33.855684210526597</v>
      </c>
    </row>
    <row r="172" spans="1:2" x14ac:dyDescent="0.25">
      <c r="A172" s="1">
        <v>20.125</v>
      </c>
      <c r="B172" s="1">
        <v>33.857438596491498</v>
      </c>
    </row>
    <row r="173" spans="1:2" x14ac:dyDescent="0.25">
      <c r="A173" s="1">
        <v>20.25</v>
      </c>
      <c r="B173" s="1">
        <v>33.855929824561699</v>
      </c>
    </row>
    <row r="174" spans="1:2" x14ac:dyDescent="0.25">
      <c r="A174" s="1">
        <v>20.375</v>
      </c>
      <c r="B174" s="1">
        <v>33.845730994152298</v>
      </c>
    </row>
    <row r="175" spans="1:2" x14ac:dyDescent="0.25">
      <c r="A175" s="1">
        <v>20.5</v>
      </c>
      <c r="B175" s="1">
        <v>33.840251461988601</v>
      </c>
    </row>
    <row r="176" spans="1:2" x14ac:dyDescent="0.25">
      <c r="A176" s="1">
        <v>20.625</v>
      </c>
      <c r="B176" s="1">
        <v>33.840175438596802</v>
      </c>
    </row>
    <row r="177" spans="1:2" x14ac:dyDescent="0.25">
      <c r="A177" s="1">
        <v>20.75</v>
      </c>
      <c r="B177" s="1">
        <v>33.8391695906436</v>
      </c>
    </row>
    <row r="178" spans="1:2" x14ac:dyDescent="0.25">
      <c r="A178" s="1">
        <v>20.875</v>
      </c>
      <c r="B178" s="1">
        <v>33.842584795321997</v>
      </c>
    </row>
    <row r="179" spans="1:2" x14ac:dyDescent="0.25">
      <c r="A179" s="1">
        <v>21</v>
      </c>
      <c r="B179" s="1">
        <v>33.841783625731303</v>
      </c>
    </row>
    <row r="180" spans="1:2" x14ac:dyDescent="0.25">
      <c r="A180" s="1">
        <v>21.125</v>
      </c>
      <c r="B180" s="1">
        <v>33.840479532163997</v>
      </c>
    </row>
    <row r="181" spans="1:2" x14ac:dyDescent="0.25">
      <c r="A181" s="1">
        <v>21.25</v>
      </c>
      <c r="B181" s="1">
        <v>33.842081871345201</v>
      </c>
    </row>
    <row r="182" spans="1:2" x14ac:dyDescent="0.25">
      <c r="A182" s="1">
        <v>21.375</v>
      </c>
      <c r="B182" s="1">
        <v>33.841426900584999</v>
      </c>
    </row>
    <row r="183" spans="1:2" x14ac:dyDescent="0.25">
      <c r="A183" s="1">
        <v>21.5</v>
      </c>
      <c r="B183" s="1">
        <v>33.828730994152103</v>
      </c>
    </row>
    <row r="184" spans="1:2" x14ac:dyDescent="0.25">
      <c r="A184" s="1">
        <v>21.625</v>
      </c>
      <c r="B184" s="1">
        <v>33.774140350876799</v>
      </c>
    </row>
    <row r="185" spans="1:2" x14ac:dyDescent="0.25">
      <c r="A185" s="1">
        <v>21.75</v>
      </c>
      <c r="B185" s="1">
        <v>33.762403508771499</v>
      </c>
    </row>
    <row r="186" spans="1:2" x14ac:dyDescent="0.25">
      <c r="A186" s="1">
        <v>21.875</v>
      </c>
      <c r="B186" s="1">
        <v>33.748426900584398</v>
      </c>
    </row>
    <row r="187" spans="1:2" x14ac:dyDescent="0.25">
      <c r="A187" s="1">
        <v>22</v>
      </c>
      <c r="B187" s="1">
        <v>33.743333333332998</v>
      </c>
    </row>
    <row r="188" spans="1:2" x14ac:dyDescent="0.25">
      <c r="A188" s="1">
        <v>22.125</v>
      </c>
      <c r="B188" s="1">
        <v>33.728818713449897</v>
      </c>
    </row>
    <row r="189" spans="1:2" x14ac:dyDescent="0.25">
      <c r="A189" s="1">
        <v>22.25</v>
      </c>
      <c r="B189" s="1">
        <v>33.728017543859202</v>
      </c>
    </row>
    <row r="190" spans="1:2" x14ac:dyDescent="0.25">
      <c r="A190" s="1">
        <v>22.375</v>
      </c>
      <c r="B190" s="1">
        <v>33.736011695906001</v>
      </c>
    </row>
    <row r="191" spans="1:2" x14ac:dyDescent="0.25">
      <c r="A191" s="1">
        <v>22.5</v>
      </c>
      <c r="B191" s="1">
        <v>33.734023391812499</v>
      </c>
    </row>
    <row r="192" spans="1:2" x14ac:dyDescent="0.25">
      <c r="A192" s="1">
        <v>22.625</v>
      </c>
      <c r="B192" s="1">
        <v>33.732093567251098</v>
      </c>
    </row>
    <row r="193" spans="1:2" x14ac:dyDescent="0.25">
      <c r="A193" s="1">
        <v>22.75</v>
      </c>
      <c r="B193" s="1">
        <v>33.7306257309938</v>
      </c>
    </row>
    <row r="194" spans="1:2" x14ac:dyDescent="0.25">
      <c r="A194" s="1">
        <v>22.875</v>
      </c>
      <c r="B194" s="1">
        <v>33.735181286549299</v>
      </c>
    </row>
    <row r="195" spans="1:2" x14ac:dyDescent="0.25">
      <c r="A195" s="1">
        <v>23</v>
      </c>
      <c r="B195" s="1">
        <v>33.738695906432397</v>
      </c>
    </row>
    <row r="196" spans="1:2" x14ac:dyDescent="0.25">
      <c r="A196" s="1">
        <v>23.125</v>
      </c>
      <c r="B196" s="1">
        <v>33.743479532163398</v>
      </c>
    </row>
    <row r="197" spans="1:2" x14ac:dyDescent="0.25">
      <c r="A197" s="1">
        <v>23.25</v>
      </c>
      <c r="B197" s="1">
        <v>33.741871345028898</v>
      </c>
    </row>
    <row r="198" spans="1:2" x14ac:dyDescent="0.25">
      <c r="A198" s="1">
        <v>23.375</v>
      </c>
      <c r="B198" s="1">
        <v>33.747538011695703</v>
      </c>
    </row>
    <row r="199" spans="1:2" x14ac:dyDescent="0.25">
      <c r="A199" s="1">
        <v>23.5</v>
      </c>
      <c r="B199" s="1">
        <v>33.762058479532001</v>
      </c>
    </row>
    <row r="200" spans="1:2" x14ac:dyDescent="0.25">
      <c r="A200" s="1">
        <v>23.625</v>
      </c>
      <c r="B200" s="1">
        <v>33.783508771929803</v>
      </c>
    </row>
    <row r="201" spans="1:2" x14ac:dyDescent="0.25">
      <c r="A201" s="1">
        <v>23.75</v>
      </c>
      <c r="B201" s="1">
        <v>33.788216374268998</v>
      </c>
    </row>
    <row r="202" spans="1:2" x14ac:dyDescent="0.25">
      <c r="A202" s="1">
        <v>23.875</v>
      </c>
      <c r="B202" s="1">
        <v>33.793637426900602</v>
      </c>
    </row>
    <row r="203" spans="1:2" x14ac:dyDescent="0.25">
      <c r="A203" s="1">
        <v>24</v>
      </c>
      <c r="B203" s="1">
        <v>33.795286549707598</v>
      </c>
    </row>
    <row r="204" spans="1:2" x14ac:dyDescent="0.25">
      <c r="A204" s="1">
        <v>24.125</v>
      </c>
      <c r="B204" s="1">
        <v>33.794333333333299</v>
      </c>
    </row>
    <row r="205" spans="1:2" x14ac:dyDescent="0.25">
      <c r="A205" s="1">
        <v>24.25</v>
      </c>
      <c r="B205" s="1">
        <v>33.797421052631599</v>
      </c>
    </row>
    <row r="206" spans="1:2" x14ac:dyDescent="0.25">
      <c r="A206" s="1">
        <v>24.375</v>
      </c>
      <c r="B206" s="1">
        <v>33.795385964912299</v>
      </c>
    </row>
    <row r="207" spans="1:2" x14ac:dyDescent="0.25">
      <c r="A207" s="1">
        <v>24.5</v>
      </c>
      <c r="B207" s="1">
        <v>33.792520467836297</v>
      </c>
    </row>
    <row r="208" spans="1:2" x14ac:dyDescent="0.25">
      <c r="A208" s="1">
        <v>24.625</v>
      </c>
      <c r="B208" s="1">
        <v>33.789315789473697</v>
      </c>
    </row>
    <row r="209" spans="1:2" x14ac:dyDescent="0.25">
      <c r="A209" s="1">
        <v>24.75</v>
      </c>
      <c r="B209" s="1">
        <v>33.780327485380099</v>
      </c>
    </row>
    <row r="210" spans="1:2" x14ac:dyDescent="0.25">
      <c r="A210" s="1">
        <v>24.875</v>
      </c>
      <c r="B210" s="1">
        <v>33.779011695906497</v>
      </c>
    </row>
    <row r="211" spans="1:2" x14ac:dyDescent="0.25">
      <c r="A211" s="1">
        <v>25</v>
      </c>
      <c r="B211" s="1">
        <v>33.773304093567297</v>
      </c>
    </row>
    <row r="212" spans="1:2" x14ac:dyDescent="0.25">
      <c r="A212" s="1">
        <v>25.125</v>
      </c>
      <c r="B212" s="1">
        <v>33.771233918128701</v>
      </c>
    </row>
    <row r="213" spans="1:2" x14ac:dyDescent="0.25">
      <c r="A213" s="1">
        <v>25.25</v>
      </c>
      <c r="B213" s="1">
        <v>33.738228070175197</v>
      </c>
    </row>
    <row r="214" spans="1:2" x14ac:dyDescent="0.25">
      <c r="A214" s="1">
        <v>25.375</v>
      </c>
      <c r="B214" s="1">
        <v>33.6691637426893</v>
      </c>
    </row>
    <row r="215" spans="1:2" x14ac:dyDescent="0.25">
      <c r="A215" s="1">
        <v>25.5</v>
      </c>
      <c r="B215" s="1">
        <v>33.618912280700798</v>
      </c>
    </row>
    <row r="216" spans="1:2" x14ac:dyDescent="0.25">
      <c r="A216" s="1">
        <v>25.625</v>
      </c>
      <c r="B216" s="1">
        <v>33.597853801168498</v>
      </c>
    </row>
    <row r="217" spans="1:2" x14ac:dyDescent="0.25">
      <c r="A217" s="1">
        <v>25.75</v>
      </c>
      <c r="B217" s="1">
        <v>33.592333333332199</v>
      </c>
    </row>
    <row r="218" spans="1:2" x14ac:dyDescent="0.25">
      <c r="A218" s="1">
        <v>25.875</v>
      </c>
      <c r="B218" s="1">
        <v>33.588578947367303</v>
      </c>
    </row>
    <row r="219" spans="1:2" x14ac:dyDescent="0.25">
      <c r="A219" s="1">
        <v>26</v>
      </c>
      <c r="B219" s="1">
        <v>33.586245614033999</v>
      </c>
    </row>
    <row r="220" spans="1:2" x14ac:dyDescent="0.25">
      <c r="A220" s="1">
        <v>26.125</v>
      </c>
      <c r="B220" s="1">
        <v>33.570561403507497</v>
      </c>
    </row>
    <row r="221" spans="1:2" x14ac:dyDescent="0.25">
      <c r="A221" s="1">
        <v>26.25</v>
      </c>
      <c r="B221" s="1">
        <v>33.567970760232697</v>
      </c>
    </row>
    <row r="222" spans="1:2" x14ac:dyDescent="0.25">
      <c r="A222" s="1">
        <v>26.375</v>
      </c>
      <c r="B222" s="1">
        <v>33.569567251460803</v>
      </c>
    </row>
    <row r="223" spans="1:2" x14ac:dyDescent="0.25">
      <c r="A223" s="1">
        <v>26.5</v>
      </c>
      <c r="B223" s="1">
        <v>33.571163742688903</v>
      </c>
    </row>
    <row r="224" spans="1:2" x14ac:dyDescent="0.25">
      <c r="A224" s="1">
        <v>26.625</v>
      </c>
      <c r="B224" s="1">
        <v>33.576520467835103</v>
      </c>
    </row>
    <row r="225" spans="1:2" x14ac:dyDescent="0.25">
      <c r="A225" s="1">
        <v>26.75</v>
      </c>
      <c r="B225" s="1">
        <v>33.580625730992999</v>
      </c>
    </row>
    <row r="226" spans="1:2" x14ac:dyDescent="0.25">
      <c r="A226" s="1">
        <v>26.875</v>
      </c>
      <c r="B226" s="1">
        <v>33.593678362572</v>
      </c>
    </row>
    <row r="227" spans="1:2" x14ac:dyDescent="0.25">
      <c r="A227" s="1">
        <v>27</v>
      </c>
      <c r="B227" s="1">
        <v>33.595128654969599</v>
      </c>
    </row>
    <row r="228" spans="1:2" x14ac:dyDescent="0.25">
      <c r="A228" s="1">
        <v>27.125</v>
      </c>
      <c r="B228" s="1">
        <v>33.5997953216364</v>
      </c>
    </row>
    <row r="229" spans="1:2" x14ac:dyDescent="0.25">
      <c r="A229" s="1">
        <v>27.25</v>
      </c>
      <c r="B229" s="1">
        <v>33.584315789472598</v>
      </c>
    </row>
    <row r="230" spans="1:2" x14ac:dyDescent="0.25">
      <c r="A230" s="1">
        <v>27.375</v>
      </c>
      <c r="B230" s="1">
        <v>33.5944678362562</v>
      </c>
    </row>
    <row r="231" spans="1:2" x14ac:dyDescent="0.25">
      <c r="A231" s="1">
        <v>27.5</v>
      </c>
      <c r="B231" s="1">
        <v>33.600935672513501</v>
      </c>
    </row>
    <row r="232" spans="1:2" x14ac:dyDescent="0.25">
      <c r="A232" s="1">
        <v>27.625</v>
      </c>
      <c r="B232" s="1">
        <v>33.6225964912271</v>
      </c>
    </row>
    <row r="233" spans="1:2" x14ac:dyDescent="0.25">
      <c r="A233" s="1">
        <v>27.75</v>
      </c>
      <c r="B233" s="1">
        <v>33.649906432747699</v>
      </c>
    </row>
    <row r="234" spans="1:2" x14ac:dyDescent="0.25">
      <c r="A234" s="1">
        <v>27.875</v>
      </c>
      <c r="B234" s="1">
        <v>33.694894736841597</v>
      </c>
    </row>
    <row r="235" spans="1:2" x14ac:dyDescent="0.25">
      <c r="A235" s="1">
        <v>28</v>
      </c>
      <c r="B235" s="1">
        <v>33.691485380116397</v>
      </c>
    </row>
    <row r="236" spans="1:2" x14ac:dyDescent="0.25">
      <c r="A236" s="1">
        <v>28.125</v>
      </c>
      <c r="B236" s="1">
        <v>33.687801169590102</v>
      </c>
    </row>
    <row r="237" spans="1:2" x14ac:dyDescent="0.25">
      <c r="A237" s="1">
        <v>28.25</v>
      </c>
      <c r="B237" s="1">
        <v>33.692157894736397</v>
      </c>
    </row>
    <row r="238" spans="1:2" x14ac:dyDescent="0.25">
      <c r="A238" s="1">
        <v>28.375</v>
      </c>
      <c r="B238" s="1">
        <v>33.690912280701298</v>
      </c>
    </row>
    <row r="239" spans="1:2" x14ac:dyDescent="0.25">
      <c r="A239" s="1">
        <v>28.5</v>
      </c>
      <c r="B239" s="1">
        <v>33.692877192982003</v>
      </c>
    </row>
    <row r="240" spans="1:2" x14ac:dyDescent="0.25">
      <c r="A240" s="1">
        <v>28.625</v>
      </c>
      <c r="B240" s="1">
        <v>33.699345029239304</v>
      </c>
    </row>
    <row r="241" spans="1:2" x14ac:dyDescent="0.25">
      <c r="A241" s="1">
        <v>28.75</v>
      </c>
      <c r="B241" s="1">
        <v>33.706935672514298</v>
      </c>
    </row>
    <row r="242" spans="1:2" x14ac:dyDescent="0.25">
      <c r="A242" s="1">
        <v>28.875</v>
      </c>
      <c r="B242" s="1">
        <v>33.711374269005503</v>
      </c>
    </row>
    <row r="243" spans="1:2" x14ac:dyDescent="0.25">
      <c r="A243" s="1">
        <v>29</v>
      </c>
      <c r="B243" s="1">
        <v>33.718783625730701</v>
      </c>
    </row>
    <row r="244" spans="1:2" x14ac:dyDescent="0.25">
      <c r="A244" s="1">
        <v>29.125</v>
      </c>
      <c r="B244" s="1">
        <v>33.720719298245399</v>
      </c>
    </row>
    <row r="245" spans="1:2" x14ac:dyDescent="0.25">
      <c r="A245" s="1">
        <v>29.25</v>
      </c>
      <c r="B245" s="1">
        <v>33.718654970759999</v>
      </c>
    </row>
    <row r="246" spans="1:2" x14ac:dyDescent="0.25">
      <c r="A246" s="1">
        <v>29.375</v>
      </c>
      <c r="B246" s="1">
        <v>33.706578947368001</v>
      </c>
    </row>
    <row r="247" spans="1:2" x14ac:dyDescent="0.25">
      <c r="A247" s="1">
        <v>29.5</v>
      </c>
      <c r="B247" s="1">
        <v>33.662046783625001</v>
      </c>
    </row>
    <row r="248" spans="1:2" x14ac:dyDescent="0.25">
      <c r="A248" s="1">
        <v>29.625</v>
      </c>
      <c r="B248" s="1">
        <v>33.652783625730201</v>
      </c>
    </row>
    <row r="249" spans="1:2" x14ac:dyDescent="0.25">
      <c r="A249" s="1">
        <v>29.75</v>
      </c>
      <c r="B249" s="1">
        <v>33.636561403507898</v>
      </c>
    </row>
    <row r="250" spans="1:2" x14ac:dyDescent="0.25">
      <c r="A250" s="1">
        <v>29.875</v>
      </c>
      <c r="B250" s="1">
        <v>33.634461988303201</v>
      </c>
    </row>
    <row r="251" spans="1:2" x14ac:dyDescent="0.25">
      <c r="A251" s="1">
        <v>30</v>
      </c>
      <c r="B251" s="1">
        <v>33.644643274853003</v>
      </c>
    </row>
  </sheetData>
  <mergeCells count="1">
    <mergeCell ref="A1:A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D7" sqref="D7"/>
    </sheetView>
  </sheetViews>
  <sheetFormatPr defaultRowHeight="15" x14ac:dyDescent="0.25"/>
  <cols>
    <col min="1" max="1" width="21" customWidth="1"/>
    <col min="2" max="2" width="31.85546875" customWidth="1"/>
    <col min="3" max="3" width="31" customWidth="1"/>
    <col min="4" max="4" width="29.42578125" customWidth="1"/>
  </cols>
  <sheetData>
    <row r="1" spans="1:4" x14ac:dyDescent="0.25">
      <c r="A1" s="85" t="s">
        <v>246</v>
      </c>
      <c r="B1" s="84" t="s">
        <v>268</v>
      </c>
      <c r="C1" s="84"/>
      <c r="D1" s="84"/>
    </row>
    <row r="2" spans="1:4" x14ac:dyDescent="0.25">
      <c r="A2" s="86"/>
      <c r="B2" s="26" t="s">
        <v>269</v>
      </c>
      <c r="C2" s="26" t="s">
        <v>263</v>
      </c>
      <c r="D2" s="26" t="s">
        <v>264</v>
      </c>
    </row>
    <row r="3" spans="1:4" x14ac:dyDescent="0.25">
      <c r="A3" s="27" t="s">
        <v>249</v>
      </c>
      <c r="B3" s="84">
        <v>50</v>
      </c>
      <c r="C3" s="84"/>
      <c r="D3" s="84"/>
    </row>
    <row r="4" spans="1:4" x14ac:dyDescent="0.25">
      <c r="A4" s="27" t="s">
        <v>250</v>
      </c>
      <c r="B4" s="84" t="s">
        <v>262</v>
      </c>
      <c r="C4" s="84"/>
      <c r="D4" s="84"/>
    </row>
    <row r="5" spans="1:4" ht="46.5" x14ac:dyDescent="0.25">
      <c r="A5" s="28" t="s">
        <v>252</v>
      </c>
      <c r="B5" s="27">
        <v>4</v>
      </c>
      <c r="C5" s="27">
        <v>4</v>
      </c>
      <c r="D5" s="27">
        <v>4</v>
      </c>
    </row>
    <row r="6" spans="1:4" ht="30" x14ac:dyDescent="0.25">
      <c r="A6" s="28" t="s">
        <v>253</v>
      </c>
      <c r="B6" s="27">
        <v>48.856180000000002</v>
      </c>
      <c r="C6" s="27">
        <v>51.709499999999998</v>
      </c>
      <c r="D6" s="27">
        <v>55.42145</v>
      </c>
    </row>
    <row r="7" spans="1:4" ht="48" x14ac:dyDescent="0.25">
      <c r="A7" s="28" t="s">
        <v>254</v>
      </c>
      <c r="B7" s="27">
        <v>37.44</v>
      </c>
      <c r="C7" s="27">
        <v>37.44</v>
      </c>
      <c r="D7" s="27">
        <v>37.44</v>
      </c>
    </row>
    <row r="8" spans="1:4" ht="48" x14ac:dyDescent="0.25">
      <c r="A8" s="28" t="s">
        <v>255</v>
      </c>
      <c r="B8" s="27">
        <v>30.221019999999999</v>
      </c>
      <c r="C8" s="27">
        <v>32.89255</v>
      </c>
      <c r="D8" s="27">
        <v>33.457859999999997</v>
      </c>
    </row>
    <row r="9" spans="1:4" x14ac:dyDescent="0.25">
      <c r="A9" s="27" t="s">
        <v>256</v>
      </c>
      <c r="B9" s="37">
        <v>85</v>
      </c>
      <c r="C9" s="37">
        <v>85</v>
      </c>
      <c r="D9" s="37">
        <v>85</v>
      </c>
    </row>
    <row r="10" spans="1:4" ht="18" x14ac:dyDescent="0.25">
      <c r="A10" s="30" t="s">
        <v>257</v>
      </c>
      <c r="B10" s="30" t="s">
        <v>270</v>
      </c>
      <c r="C10" s="30" t="s">
        <v>271</v>
      </c>
      <c r="D10" s="34" t="s">
        <v>272</v>
      </c>
    </row>
    <row r="11" spans="1:4" x14ac:dyDescent="0.25">
      <c r="A11" s="1">
        <v>0</v>
      </c>
      <c r="B11" s="1">
        <v>29.391822222222199</v>
      </c>
      <c r="C11" s="1">
        <v>33.599922619047803</v>
      </c>
      <c r="D11" s="1">
        <v>34.610406504065203</v>
      </c>
    </row>
    <row r="12" spans="1:4" x14ac:dyDescent="0.25">
      <c r="A12" s="1">
        <v>0.125</v>
      </c>
      <c r="B12" s="1">
        <v>29.367164444444398</v>
      </c>
      <c r="C12" s="1">
        <v>33.614592687075003</v>
      </c>
      <c r="D12" s="1">
        <v>34.6210650406505</v>
      </c>
    </row>
    <row r="13" spans="1:4" x14ac:dyDescent="0.25">
      <c r="A13" s="1">
        <v>0.25</v>
      </c>
      <c r="B13" s="1">
        <v>29.2780755555555</v>
      </c>
      <c r="C13" s="1">
        <v>33.657795068027298</v>
      </c>
      <c r="D13" s="1">
        <v>34.620781842818602</v>
      </c>
    </row>
    <row r="14" spans="1:4" x14ac:dyDescent="0.25">
      <c r="A14" s="1">
        <v>0.375</v>
      </c>
      <c r="B14" s="1">
        <v>29.267773333333398</v>
      </c>
      <c r="C14" s="1">
        <v>33.668442176870897</v>
      </c>
      <c r="D14" s="1">
        <v>34.620202574525798</v>
      </c>
    </row>
    <row r="15" spans="1:4" x14ac:dyDescent="0.25">
      <c r="A15" s="1">
        <v>0.5</v>
      </c>
      <c r="B15" s="1">
        <v>29.294542222222201</v>
      </c>
      <c r="C15" s="1">
        <v>33.676827380952503</v>
      </c>
      <c r="D15" s="1">
        <v>34.621515582655903</v>
      </c>
    </row>
    <row r="16" spans="1:4" x14ac:dyDescent="0.25">
      <c r="A16" s="1">
        <v>0.625</v>
      </c>
      <c r="B16" s="1">
        <v>29.4306666666666</v>
      </c>
      <c r="C16" s="1">
        <v>33.6854064625851</v>
      </c>
      <c r="D16" s="1">
        <v>34.616726964769803</v>
      </c>
    </row>
    <row r="17" spans="1:4" x14ac:dyDescent="0.25">
      <c r="A17" s="1">
        <v>0.75</v>
      </c>
      <c r="B17" s="1">
        <v>29.589675555555601</v>
      </c>
      <c r="C17" s="1">
        <v>33.6845178571429</v>
      </c>
      <c r="D17" s="1">
        <v>34.623124661246798</v>
      </c>
    </row>
    <row r="18" spans="1:4" x14ac:dyDescent="0.25">
      <c r="A18" s="1">
        <v>0.875</v>
      </c>
      <c r="B18" s="1">
        <v>29.678595555555599</v>
      </c>
      <c r="C18" s="1">
        <v>33.695488095238197</v>
      </c>
      <c r="D18" s="1">
        <v>34.628029132791497</v>
      </c>
    </row>
    <row r="19" spans="1:4" x14ac:dyDescent="0.25">
      <c r="A19" s="1">
        <v>1</v>
      </c>
      <c r="B19" s="1">
        <v>29.702662222222202</v>
      </c>
      <c r="C19" s="1">
        <v>33.693969387755203</v>
      </c>
      <c r="D19" s="1">
        <v>34.625570460704701</v>
      </c>
    </row>
    <row r="20" spans="1:4" x14ac:dyDescent="0.25">
      <c r="A20" s="1">
        <v>1.125</v>
      </c>
      <c r="B20" s="1">
        <v>29.645662222222199</v>
      </c>
      <c r="C20" s="1">
        <v>33.698331632653101</v>
      </c>
      <c r="D20" s="1">
        <v>34.616224932249501</v>
      </c>
    </row>
    <row r="21" spans="1:4" x14ac:dyDescent="0.25">
      <c r="A21" s="1">
        <v>1.25</v>
      </c>
      <c r="B21" s="1">
        <v>29.673359999999999</v>
      </c>
      <c r="C21" s="1">
        <v>33.697895408163298</v>
      </c>
      <c r="D21" s="1">
        <v>34.614281165311802</v>
      </c>
    </row>
    <row r="22" spans="1:4" x14ac:dyDescent="0.25">
      <c r="A22" s="1">
        <v>1.375</v>
      </c>
      <c r="B22" s="1">
        <v>29.691853333333299</v>
      </c>
      <c r="C22" s="1">
        <v>33.703194727891201</v>
      </c>
      <c r="D22" s="1">
        <v>34.606789295393099</v>
      </c>
    </row>
    <row r="23" spans="1:4" x14ac:dyDescent="0.25">
      <c r="A23" s="1">
        <v>1.5</v>
      </c>
      <c r="B23" s="1">
        <v>29.6964133333333</v>
      </c>
      <c r="C23" s="1">
        <v>33.700738945578301</v>
      </c>
      <c r="D23" s="1">
        <v>34.610728319783298</v>
      </c>
    </row>
    <row r="24" spans="1:4" x14ac:dyDescent="0.25">
      <c r="A24" s="1">
        <v>1.625</v>
      </c>
      <c r="B24" s="1">
        <v>29.697848888888899</v>
      </c>
      <c r="C24" s="1">
        <v>33.699123299319801</v>
      </c>
      <c r="D24" s="1">
        <v>34.611758130081398</v>
      </c>
    </row>
    <row r="25" spans="1:4" x14ac:dyDescent="0.25">
      <c r="A25" s="1">
        <v>1.75</v>
      </c>
      <c r="B25" s="1">
        <v>29.728840000000002</v>
      </c>
      <c r="C25" s="1">
        <v>33.693452380952401</v>
      </c>
      <c r="D25" s="1">
        <v>34.607922086720997</v>
      </c>
    </row>
    <row r="26" spans="1:4" x14ac:dyDescent="0.25">
      <c r="A26" s="1">
        <v>1.875</v>
      </c>
      <c r="B26" s="1">
        <v>29.7453066666667</v>
      </c>
      <c r="C26" s="1">
        <v>33.692240646258597</v>
      </c>
      <c r="D26" s="1">
        <v>34.599490514905298</v>
      </c>
    </row>
    <row r="27" spans="1:4" x14ac:dyDescent="0.25">
      <c r="A27" s="1">
        <v>2</v>
      </c>
      <c r="B27" s="1">
        <v>29.7418444444444</v>
      </c>
      <c r="C27" s="1">
        <v>33.6919175170068</v>
      </c>
      <c r="D27" s="1">
        <v>34.591033197832097</v>
      </c>
    </row>
    <row r="28" spans="1:4" x14ac:dyDescent="0.25">
      <c r="A28" s="1">
        <v>2.125</v>
      </c>
      <c r="B28" s="1">
        <v>29.7369466666667</v>
      </c>
      <c r="C28" s="1">
        <v>33.690818877551003</v>
      </c>
      <c r="D28" s="1">
        <v>34.575856368563798</v>
      </c>
    </row>
    <row r="29" spans="1:4" x14ac:dyDescent="0.25">
      <c r="A29" s="1">
        <v>2.25</v>
      </c>
      <c r="B29" s="1">
        <v>29.745982222222299</v>
      </c>
      <c r="C29" s="1">
        <v>33.692466836734702</v>
      </c>
      <c r="D29" s="1">
        <v>34.560705284552903</v>
      </c>
    </row>
    <row r="30" spans="1:4" x14ac:dyDescent="0.25">
      <c r="A30" s="1">
        <v>2.375</v>
      </c>
      <c r="B30" s="1">
        <v>29.6922755555556</v>
      </c>
      <c r="C30" s="1">
        <v>33.711353741496602</v>
      </c>
      <c r="D30" s="1">
        <v>34.544112466124702</v>
      </c>
    </row>
    <row r="31" spans="1:4" x14ac:dyDescent="0.25">
      <c r="A31" s="1">
        <v>2.5</v>
      </c>
      <c r="B31" s="1">
        <v>29.6821422222222</v>
      </c>
      <c r="C31" s="1">
        <v>33.716491496598699</v>
      </c>
      <c r="D31" s="1">
        <v>34.530570460704602</v>
      </c>
    </row>
    <row r="32" spans="1:4" x14ac:dyDescent="0.25">
      <c r="A32" s="1">
        <v>2.625</v>
      </c>
      <c r="B32" s="1">
        <v>29.6576533333333</v>
      </c>
      <c r="C32" s="1">
        <v>33.713244047619099</v>
      </c>
      <c r="D32" s="1">
        <v>34.523181571815797</v>
      </c>
    </row>
    <row r="33" spans="1:4" x14ac:dyDescent="0.25">
      <c r="A33" s="1">
        <v>2.75</v>
      </c>
      <c r="B33" s="1">
        <v>29.6441422222223</v>
      </c>
      <c r="C33" s="1">
        <v>33.715473639455801</v>
      </c>
      <c r="D33" s="1">
        <v>34.536298780487797</v>
      </c>
    </row>
    <row r="34" spans="1:4" x14ac:dyDescent="0.25">
      <c r="A34" s="1">
        <v>2.875</v>
      </c>
      <c r="B34" s="1">
        <v>29.636795555555601</v>
      </c>
      <c r="C34" s="1">
        <v>33.712710884353797</v>
      </c>
      <c r="D34" s="1">
        <v>34.541718157181599</v>
      </c>
    </row>
    <row r="35" spans="1:4" x14ac:dyDescent="0.25">
      <c r="A35" s="1">
        <v>3</v>
      </c>
      <c r="B35" s="1">
        <v>29.6145866666667</v>
      </c>
      <c r="C35" s="1">
        <v>33.715425170068102</v>
      </c>
      <c r="D35" s="1">
        <v>34.562069783197899</v>
      </c>
    </row>
    <row r="36" spans="1:4" x14ac:dyDescent="0.25">
      <c r="A36" s="1">
        <v>3.125</v>
      </c>
      <c r="B36" s="1">
        <v>29.588155555555598</v>
      </c>
      <c r="C36" s="1">
        <v>33.732389455782403</v>
      </c>
      <c r="D36" s="1">
        <v>34.565287940379498</v>
      </c>
    </row>
    <row r="37" spans="1:4" x14ac:dyDescent="0.25">
      <c r="A37" s="1">
        <v>3.25</v>
      </c>
      <c r="B37" s="1">
        <v>29.5573333333333</v>
      </c>
      <c r="C37" s="1">
        <v>33.748626700680397</v>
      </c>
      <c r="D37" s="1">
        <v>34.5634857723579</v>
      </c>
    </row>
    <row r="38" spans="1:4" x14ac:dyDescent="0.25">
      <c r="A38" s="1">
        <v>3.375</v>
      </c>
      <c r="B38" s="1">
        <v>29.546862222222199</v>
      </c>
      <c r="C38" s="1">
        <v>33.771568877551097</v>
      </c>
      <c r="D38" s="1">
        <v>34.565596883468899</v>
      </c>
    </row>
    <row r="39" spans="1:4" x14ac:dyDescent="0.25">
      <c r="A39" s="1">
        <v>3.5</v>
      </c>
      <c r="B39" s="1">
        <v>29.485808888888901</v>
      </c>
      <c r="C39" s="1">
        <v>33.780648809523903</v>
      </c>
      <c r="D39" s="1">
        <v>34.562352981029903</v>
      </c>
    </row>
    <row r="40" spans="1:4" x14ac:dyDescent="0.25">
      <c r="A40" s="1">
        <v>3.625</v>
      </c>
      <c r="B40" s="1">
        <v>29.529128888888899</v>
      </c>
      <c r="C40" s="1">
        <v>33.818180272108997</v>
      </c>
      <c r="D40" s="1">
        <v>34.558581300813003</v>
      </c>
    </row>
    <row r="41" spans="1:4" x14ac:dyDescent="0.25">
      <c r="A41" s="1">
        <v>3.75</v>
      </c>
      <c r="B41" s="1">
        <v>29.620244444444399</v>
      </c>
      <c r="C41" s="1">
        <v>33.821540816326603</v>
      </c>
      <c r="D41" s="1">
        <v>34.556483062330699</v>
      </c>
    </row>
    <row r="42" spans="1:4" x14ac:dyDescent="0.25">
      <c r="A42" s="1">
        <v>3.875</v>
      </c>
      <c r="B42" s="1">
        <v>29.700382222222199</v>
      </c>
      <c r="C42" s="1">
        <v>33.811798469387803</v>
      </c>
      <c r="D42" s="1">
        <v>34.5530846883469</v>
      </c>
    </row>
    <row r="43" spans="1:4" x14ac:dyDescent="0.25">
      <c r="A43" s="1">
        <v>4</v>
      </c>
      <c r="B43" s="1">
        <v>29.8362533333333</v>
      </c>
      <c r="C43" s="1">
        <v>33.801183673469502</v>
      </c>
      <c r="D43" s="1">
        <v>34.550239837398401</v>
      </c>
    </row>
    <row r="44" spans="1:4" x14ac:dyDescent="0.25">
      <c r="A44" s="1">
        <v>4.125</v>
      </c>
      <c r="B44" s="1">
        <v>29.8583777777778</v>
      </c>
      <c r="C44" s="1">
        <v>33.800892857142898</v>
      </c>
      <c r="D44" s="1">
        <v>34.5509607046071</v>
      </c>
    </row>
    <row r="45" spans="1:4" x14ac:dyDescent="0.25">
      <c r="A45" s="1">
        <v>4.25</v>
      </c>
      <c r="B45" s="1">
        <v>29.9011911111111</v>
      </c>
      <c r="C45" s="1">
        <v>33.798840986394602</v>
      </c>
      <c r="D45" s="1">
        <v>34.548733739837402</v>
      </c>
    </row>
    <row r="46" spans="1:4" x14ac:dyDescent="0.25">
      <c r="A46" s="1">
        <v>4.375</v>
      </c>
      <c r="B46" s="1">
        <v>29.940204444444401</v>
      </c>
      <c r="C46" s="1">
        <v>33.794414115646397</v>
      </c>
      <c r="D46" s="1">
        <v>34.543044037940497</v>
      </c>
    </row>
    <row r="47" spans="1:4" x14ac:dyDescent="0.25">
      <c r="A47" s="1">
        <v>4.5</v>
      </c>
      <c r="B47" s="1">
        <v>30.015360000000001</v>
      </c>
      <c r="C47" s="1">
        <v>33.776545068027303</v>
      </c>
      <c r="D47" s="1">
        <v>34.538268292683</v>
      </c>
    </row>
    <row r="48" spans="1:4" x14ac:dyDescent="0.25">
      <c r="A48" s="1">
        <v>4.625</v>
      </c>
      <c r="B48" s="1">
        <v>30.084013333333299</v>
      </c>
      <c r="C48" s="1">
        <v>33.768499149660002</v>
      </c>
      <c r="D48" s="1">
        <v>34.531484417344203</v>
      </c>
    </row>
    <row r="49" spans="1:4" x14ac:dyDescent="0.25">
      <c r="A49" s="1">
        <v>4.75</v>
      </c>
      <c r="B49" s="1">
        <v>30.093808888888901</v>
      </c>
      <c r="C49" s="1">
        <v>33.7678528911566</v>
      </c>
      <c r="D49" s="1">
        <v>34.511222899728999</v>
      </c>
    </row>
    <row r="50" spans="1:4" x14ac:dyDescent="0.25">
      <c r="A50" s="1">
        <v>4.875</v>
      </c>
      <c r="B50" s="1">
        <v>30.096426666666702</v>
      </c>
      <c r="C50" s="1">
        <v>33.764250000000096</v>
      </c>
      <c r="D50" s="1">
        <v>34.506756097561002</v>
      </c>
    </row>
    <row r="51" spans="1:4" x14ac:dyDescent="0.25">
      <c r="A51" s="1">
        <v>5</v>
      </c>
      <c r="B51" s="1">
        <v>30.101577777777798</v>
      </c>
      <c r="C51" s="1">
        <v>33.764201530612397</v>
      </c>
      <c r="D51" s="1">
        <v>34.500757452574597</v>
      </c>
    </row>
    <row r="52" spans="1:4" x14ac:dyDescent="0.25">
      <c r="A52" s="1">
        <v>5.125</v>
      </c>
      <c r="B52" s="1">
        <v>30.094062222222199</v>
      </c>
      <c r="C52" s="1">
        <v>33.7572704081634</v>
      </c>
      <c r="D52" s="1">
        <v>34.483585365853699</v>
      </c>
    </row>
    <row r="53" spans="1:4" x14ac:dyDescent="0.25">
      <c r="A53" s="1">
        <v>5.25</v>
      </c>
      <c r="B53" s="1">
        <v>30.123195555555501</v>
      </c>
      <c r="C53" s="1">
        <v>33.756317176870901</v>
      </c>
      <c r="D53" s="1">
        <v>34.482272357723602</v>
      </c>
    </row>
    <row r="54" spans="1:4" x14ac:dyDescent="0.25">
      <c r="A54" s="1">
        <v>5.375</v>
      </c>
      <c r="B54" s="1">
        <v>30.119226666666599</v>
      </c>
      <c r="C54" s="1">
        <v>33.756187925170202</v>
      </c>
      <c r="D54" s="1">
        <v>34.478410569105698</v>
      </c>
    </row>
    <row r="55" spans="1:4" x14ac:dyDescent="0.25">
      <c r="A55" s="1">
        <v>5.5</v>
      </c>
      <c r="B55" s="1">
        <v>30.089586666666602</v>
      </c>
      <c r="C55" s="1">
        <v>33.749644557823203</v>
      </c>
      <c r="D55" s="1">
        <v>34.473776422764203</v>
      </c>
    </row>
    <row r="56" spans="1:4" x14ac:dyDescent="0.25">
      <c r="A56" s="1">
        <v>5.625</v>
      </c>
      <c r="B56" s="1">
        <v>30.0463511111111</v>
      </c>
      <c r="C56" s="1">
        <v>33.7442321428572</v>
      </c>
      <c r="D56" s="1">
        <v>34.462461382113901</v>
      </c>
    </row>
    <row r="57" spans="1:4" x14ac:dyDescent="0.25">
      <c r="A57" s="1">
        <v>5.75</v>
      </c>
      <c r="B57" s="1">
        <v>29.992897777777799</v>
      </c>
      <c r="C57" s="1">
        <v>33.738932823129304</v>
      </c>
      <c r="D57" s="1">
        <v>34.448867886178903</v>
      </c>
    </row>
    <row r="58" spans="1:4" x14ac:dyDescent="0.25">
      <c r="A58" s="1">
        <v>5.875</v>
      </c>
      <c r="B58" s="1">
        <v>29.9509288888889</v>
      </c>
      <c r="C58" s="1">
        <v>33.737543367347001</v>
      </c>
      <c r="D58" s="1">
        <v>34.447709349593502</v>
      </c>
    </row>
    <row r="59" spans="1:4" x14ac:dyDescent="0.25">
      <c r="A59" s="1">
        <v>6</v>
      </c>
      <c r="B59" s="1">
        <v>29.917151111111099</v>
      </c>
      <c r="C59" s="1">
        <v>33.740435374149698</v>
      </c>
      <c r="D59" s="1">
        <v>34.436703252032601</v>
      </c>
    </row>
    <row r="60" spans="1:4" x14ac:dyDescent="0.25">
      <c r="A60" s="1">
        <v>6.125</v>
      </c>
      <c r="B60" s="1">
        <v>29.848497777777801</v>
      </c>
      <c r="C60" s="1">
        <v>33.736509353741504</v>
      </c>
      <c r="D60" s="1">
        <v>34.435609078590801</v>
      </c>
    </row>
    <row r="61" spans="1:4" x14ac:dyDescent="0.25">
      <c r="A61" s="1">
        <v>6.25</v>
      </c>
      <c r="B61" s="1">
        <v>29.838364444444501</v>
      </c>
      <c r="C61" s="1">
        <v>33.728980442176898</v>
      </c>
      <c r="D61" s="1">
        <v>34.424615853658501</v>
      </c>
    </row>
    <row r="62" spans="1:4" x14ac:dyDescent="0.25">
      <c r="A62" s="1">
        <v>6.375</v>
      </c>
      <c r="B62" s="1">
        <v>29.8296666666667</v>
      </c>
      <c r="C62" s="1">
        <v>33.720837585034097</v>
      </c>
      <c r="D62" s="1">
        <v>34.356545392953997</v>
      </c>
    </row>
    <row r="63" spans="1:4" x14ac:dyDescent="0.25">
      <c r="A63" s="1">
        <v>6.5</v>
      </c>
      <c r="B63" s="1">
        <v>29.837435555555601</v>
      </c>
      <c r="C63" s="1">
        <v>33.714439625850403</v>
      </c>
      <c r="D63" s="1">
        <v>34.347109756097701</v>
      </c>
    </row>
    <row r="64" spans="1:4" x14ac:dyDescent="0.25">
      <c r="A64" s="1">
        <v>6.625</v>
      </c>
      <c r="B64" s="1">
        <v>29.865217777777801</v>
      </c>
      <c r="C64" s="1">
        <v>33.713437925170098</v>
      </c>
      <c r="D64" s="1">
        <v>34.347161246612799</v>
      </c>
    </row>
    <row r="65" spans="1:4" x14ac:dyDescent="0.25">
      <c r="A65" s="1">
        <v>6.75</v>
      </c>
      <c r="B65" s="1">
        <v>29.886497777777802</v>
      </c>
      <c r="C65" s="1">
        <v>33.713599489795897</v>
      </c>
      <c r="D65" s="1">
        <v>34.345796747967903</v>
      </c>
    </row>
    <row r="66" spans="1:4" x14ac:dyDescent="0.25">
      <c r="A66" s="1">
        <v>6.875</v>
      </c>
      <c r="B66" s="1">
        <v>29.8203777777778</v>
      </c>
      <c r="C66" s="1">
        <v>33.704471088435398</v>
      </c>
      <c r="D66" s="1">
        <v>34.3276077235776</v>
      </c>
    </row>
    <row r="67" spans="1:4" x14ac:dyDescent="0.25">
      <c r="A67" s="1">
        <v>7</v>
      </c>
      <c r="B67" s="1">
        <v>29.820039999999999</v>
      </c>
      <c r="C67" s="1">
        <v>33.702419217687101</v>
      </c>
      <c r="D67" s="1">
        <v>34.310306910569402</v>
      </c>
    </row>
    <row r="68" spans="1:4" x14ac:dyDescent="0.25">
      <c r="A68" s="1">
        <v>7.125</v>
      </c>
      <c r="B68" s="1">
        <v>29.896293333333301</v>
      </c>
      <c r="C68" s="1">
        <v>33.703921768707502</v>
      </c>
      <c r="D68" s="1">
        <v>34.283943766937803</v>
      </c>
    </row>
    <row r="69" spans="1:4" x14ac:dyDescent="0.25">
      <c r="A69" s="1">
        <v>7.25</v>
      </c>
      <c r="B69" s="1">
        <v>29.949493333333301</v>
      </c>
      <c r="C69" s="1">
        <v>33.702806972789098</v>
      </c>
      <c r="D69" s="1">
        <v>34.277095528455298</v>
      </c>
    </row>
    <row r="70" spans="1:4" x14ac:dyDescent="0.25">
      <c r="A70" s="1">
        <v>7.375</v>
      </c>
      <c r="B70" s="1">
        <v>30.140928888888901</v>
      </c>
      <c r="C70" s="1">
        <v>33.700512755102103</v>
      </c>
      <c r="D70" s="1">
        <v>34.282798102980998</v>
      </c>
    </row>
    <row r="71" spans="1:4" x14ac:dyDescent="0.25">
      <c r="A71" s="1">
        <v>7.5</v>
      </c>
      <c r="B71" s="1">
        <v>30.0756533333333</v>
      </c>
      <c r="C71" s="1">
        <v>33.694647959183698</v>
      </c>
      <c r="D71" s="1">
        <v>34.286569783197699</v>
      </c>
    </row>
    <row r="72" spans="1:4" x14ac:dyDescent="0.25">
      <c r="A72" s="1">
        <v>7.625</v>
      </c>
      <c r="B72" s="1">
        <v>29.952364444444399</v>
      </c>
      <c r="C72" s="1">
        <v>33.690350340136</v>
      </c>
      <c r="D72" s="1">
        <v>34.282656504064903</v>
      </c>
    </row>
    <row r="73" spans="1:4" x14ac:dyDescent="0.25">
      <c r="A73" s="1">
        <v>7.75</v>
      </c>
      <c r="B73" s="1">
        <v>29.934377777777801</v>
      </c>
      <c r="C73" s="1">
        <v>33.688201530612197</v>
      </c>
      <c r="D73" s="1">
        <v>34.2789234417343</v>
      </c>
    </row>
    <row r="74" spans="1:4" x14ac:dyDescent="0.25">
      <c r="A74" s="1">
        <v>7.875</v>
      </c>
      <c r="B74" s="1">
        <v>29.971026666666699</v>
      </c>
      <c r="C74" s="1">
        <v>33.673386054421798</v>
      </c>
      <c r="D74" s="1">
        <v>34.270079945799402</v>
      </c>
    </row>
    <row r="75" spans="1:4" x14ac:dyDescent="0.25">
      <c r="A75" s="1">
        <v>8</v>
      </c>
      <c r="B75" s="1">
        <v>29.991968888888898</v>
      </c>
      <c r="C75" s="1">
        <v>33.665437074829903</v>
      </c>
      <c r="D75" s="1">
        <v>34.264673441734402</v>
      </c>
    </row>
    <row r="76" spans="1:4" x14ac:dyDescent="0.25">
      <c r="A76" s="1">
        <v>8.125</v>
      </c>
      <c r="B76" s="1">
        <v>30.0589333333333</v>
      </c>
      <c r="C76" s="1">
        <v>33.661656462585</v>
      </c>
      <c r="D76" s="1">
        <v>34.263115853658498</v>
      </c>
    </row>
    <row r="77" spans="1:4" x14ac:dyDescent="0.25">
      <c r="A77" s="1">
        <v>8.25</v>
      </c>
      <c r="B77" s="1">
        <v>30.0817333333333</v>
      </c>
      <c r="C77" s="1">
        <v>33.658069727891103</v>
      </c>
      <c r="D77" s="1">
        <v>34.266681571815703</v>
      </c>
    </row>
    <row r="78" spans="1:4" x14ac:dyDescent="0.25">
      <c r="A78" s="1">
        <v>8.375</v>
      </c>
      <c r="B78" s="1">
        <v>30.131724444444401</v>
      </c>
      <c r="C78" s="1">
        <v>33.655710884353702</v>
      </c>
      <c r="D78" s="1">
        <v>34.266462737127299</v>
      </c>
    </row>
    <row r="79" spans="1:4" x14ac:dyDescent="0.25">
      <c r="A79" s="1">
        <v>8.5</v>
      </c>
      <c r="B79" s="1">
        <v>30.122857777777799</v>
      </c>
      <c r="C79" s="1">
        <v>33.651267857142898</v>
      </c>
      <c r="D79" s="1">
        <v>34.266578590785798</v>
      </c>
    </row>
    <row r="80" spans="1:4" x14ac:dyDescent="0.25">
      <c r="A80" s="1">
        <v>8.625</v>
      </c>
      <c r="B80" s="1">
        <v>30.055808888888901</v>
      </c>
      <c r="C80" s="1">
        <v>33.646356292516998</v>
      </c>
      <c r="D80" s="1">
        <v>34.280674119241098</v>
      </c>
    </row>
    <row r="81" spans="1:4" x14ac:dyDescent="0.25">
      <c r="A81" s="1">
        <v>8.75</v>
      </c>
      <c r="B81" s="1">
        <v>30.051586666666601</v>
      </c>
      <c r="C81" s="1">
        <v>33.639037414965998</v>
      </c>
      <c r="D81" s="1">
        <v>34.279425474254602</v>
      </c>
    </row>
    <row r="82" spans="1:4" x14ac:dyDescent="0.25">
      <c r="A82" s="1">
        <v>8.875</v>
      </c>
      <c r="B82" s="1">
        <v>30.0470266666666</v>
      </c>
      <c r="C82" s="1">
        <v>33.639344387755102</v>
      </c>
      <c r="D82" s="1">
        <v>34.284098238482301</v>
      </c>
    </row>
    <row r="83" spans="1:4" x14ac:dyDescent="0.25">
      <c r="A83" s="1">
        <v>9</v>
      </c>
      <c r="B83" s="1">
        <v>30.1280088888888</v>
      </c>
      <c r="C83" s="1">
        <v>33.6371309523809</v>
      </c>
      <c r="D83" s="1">
        <v>34.284201219512099</v>
      </c>
    </row>
    <row r="84" spans="1:4" x14ac:dyDescent="0.25">
      <c r="A84" s="1">
        <v>9.125</v>
      </c>
      <c r="B84" s="1">
        <v>30.2511288888888</v>
      </c>
      <c r="C84" s="1">
        <v>33.631282312925102</v>
      </c>
      <c r="D84" s="1">
        <v>34.328483062330498</v>
      </c>
    </row>
    <row r="85" spans="1:4" x14ac:dyDescent="0.25">
      <c r="A85" s="1">
        <v>9.25</v>
      </c>
      <c r="B85" s="1">
        <v>30.238884444444398</v>
      </c>
      <c r="C85" s="1">
        <v>33.610812074829902</v>
      </c>
      <c r="D85" s="1">
        <v>34.356146341463202</v>
      </c>
    </row>
    <row r="86" spans="1:4" x14ac:dyDescent="0.25">
      <c r="A86" s="1">
        <v>9.375</v>
      </c>
      <c r="B86" s="1">
        <v>30.183995555555502</v>
      </c>
      <c r="C86" s="1">
        <v>33.600988945578202</v>
      </c>
      <c r="D86" s="1">
        <v>34.354472899728798</v>
      </c>
    </row>
    <row r="87" spans="1:4" x14ac:dyDescent="0.25">
      <c r="A87" s="1">
        <v>9.5</v>
      </c>
      <c r="B87" s="1">
        <v>30.1272488888889</v>
      </c>
      <c r="C87" s="1">
        <v>33.5978707482993</v>
      </c>
      <c r="D87" s="1">
        <v>34.349800135501098</v>
      </c>
    </row>
    <row r="88" spans="1:4" x14ac:dyDescent="0.25">
      <c r="A88" s="1">
        <v>9.625</v>
      </c>
      <c r="B88" s="1">
        <v>30.1288533333333</v>
      </c>
      <c r="C88" s="1">
        <v>33.592668367346903</v>
      </c>
      <c r="D88" s="1">
        <v>34.349632791327601</v>
      </c>
    </row>
    <row r="89" spans="1:4" x14ac:dyDescent="0.25">
      <c r="A89" s="1">
        <v>9.75</v>
      </c>
      <c r="B89" s="1">
        <v>30.127333333333301</v>
      </c>
      <c r="C89" s="1">
        <v>33.593977040816299</v>
      </c>
      <c r="D89" s="1">
        <v>34.347830623305903</v>
      </c>
    </row>
    <row r="90" spans="1:4" x14ac:dyDescent="0.25">
      <c r="A90" s="1">
        <v>9.875</v>
      </c>
      <c r="B90" s="1">
        <v>30.192608888888898</v>
      </c>
      <c r="C90" s="1">
        <v>33.607839285714199</v>
      </c>
      <c r="D90" s="1">
        <v>34.342887533875</v>
      </c>
    </row>
    <row r="91" spans="1:4" x14ac:dyDescent="0.25">
      <c r="A91" s="1">
        <v>10</v>
      </c>
      <c r="B91" s="1">
        <v>30.214226666666701</v>
      </c>
      <c r="C91" s="1">
        <v>33.614172619047501</v>
      </c>
      <c r="D91" s="1">
        <v>34.337287940379099</v>
      </c>
    </row>
    <row r="92" spans="1:4" x14ac:dyDescent="0.25">
      <c r="A92" s="1">
        <v>10.125</v>
      </c>
      <c r="B92" s="1">
        <v>30.385311111111101</v>
      </c>
      <c r="C92" s="1">
        <v>33.6159659863945</v>
      </c>
      <c r="D92" s="1">
        <v>34.3289722222219</v>
      </c>
    </row>
    <row r="93" spans="1:4" x14ac:dyDescent="0.25">
      <c r="A93" s="1">
        <v>10.25</v>
      </c>
      <c r="B93" s="1">
        <v>30.686693333333299</v>
      </c>
      <c r="C93" s="1">
        <v>33.6167414965986</v>
      </c>
      <c r="D93" s="1">
        <v>34.322947831978098</v>
      </c>
    </row>
    <row r="94" spans="1:4" x14ac:dyDescent="0.25">
      <c r="A94" s="1">
        <v>10.375</v>
      </c>
      <c r="B94" s="1">
        <v>30.8793111111111</v>
      </c>
      <c r="C94" s="1">
        <v>33.624464285714197</v>
      </c>
      <c r="D94" s="1">
        <v>34.311259485094602</v>
      </c>
    </row>
    <row r="95" spans="1:4" x14ac:dyDescent="0.25">
      <c r="A95" s="1">
        <v>10.5</v>
      </c>
      <c r="B95" s="1">
        <v>30.899662222222201</v>
      </c>
      <c r="C95" s="1">
        <v>33.6249489795917</v>
      </c>
      <c r="D95" s="1">
        <v>34.306869918698901</v>
      </c>
    </row>
    <row r="96" spans="1:4" x14ac:dyDescent="0.25">
      <c r="A96" s="1">
        <v>10.625</v>
      </c>
      <c r="B96" s="1">
        <v>30.866137777777801</v>
      </c>
      <c r="C96" s="1">
        <v>33.625982993197198</v>
      </c>
      <c r="D96" s="1">
        <v>34.293791327912999</v>
      </c>
    </row>
    <row r="97" spans="1:4" x14ac:dyDescent="0.25">
      <c r="A97" s="1">
        <v>10.75</v>
      </c>
      <c r="B97" s="1">
        <v>30.658151111111099</v>
      </c>
      <c r="C97" s="1">
        <v>33.625385204081503</v>
      </c>
      <c r="D97" s="1">
        <v>34.249084688346599</v>
      </c>
    </row>
    <row r="98" spans="1:4" x14ac:dyDescent="0.25">
      <c r="A98" s="1">
        <v>10.875</v>
      </c>
      <c r="B98" s="1">
        <v>30.416217777777799</v>
      </c>
      <c r="C98" s="1">
        <v>33.657859693877498</v>
      </c>
      <c r="D98" s="1">
        <v>34.2440514905147</v>
      </c>
    </row>
    <row r="99" spans="1:4" x14ac:dyDescent="0.25">
      <c r="A99" s="1">
        <v>11</v>
      </c>
      <c r="B99" s="1">
        <v>30.3978088888889</v>
      </c>
      <c r="C99" s="1">
        <v>33.656906462584999</v>
      </c>
      <c r="D99" s="1">
        <v>34.246638888888697</v>
      </c>
    </row>
    <row r="100" spans="1:4" x14ac:dyDescent="0.25">
      <c r="A100" s="1">
        <v>11.125</v>
      </c>
      <c r="B100" s="1">
        <v>30.38776</v>
      </c>
      <c r="C100" s="1">
        <v>33.660186224489799</v>
      </c>
      <c r="D100" s="1">
        <v>34.249715447154301</v>
      </c>
    </row>
    <row r="101" spans="1:4" x14ac:dyDescent="0.25">
      <c r="A101" s="1">
        <v>11.25</v>
      </c>
      <c r="B101" s="1">
        <v>30.3480711111111</v>
      </c>
      <c r="C101" s="1">
        <v>33.6584897959183</v>
      </c>
      <c r="D101" s="1">
        <v>34.270607723577001</v>
      </c>
    </row>
    <row r="102" spans="1:4" x14ac:dyDescent="0.25">
      <c r="A102" s="1">
        <v>11.375</v>
      </c>
      <c r="B102" s="1">
        <v>30.291324444444399</v>
      </c>
      <c r="C102" s="1">
        <v>33.670849489795899</v>
      </c>
      <c r="D102" s="1">
        <v>34.273401084010601</v>
      </c>
    </row>
    <row r="103" spans="1:4" x14ac:dyDescent="0.25">
      <c r="A103" s="1">
        <v>11.5</v>
      </c>
      <c r="B103" s="1">
        <v>30.237195555555498</v>
      </c>
      <c r="C103" s="1">
        <v>33.670122448979598</v>
      </c>
      <c r="D103" s="1">
        <v>34.278382791327701</v>
      </c>
    </row>
    <row r="104" spans="1:4" x14ac:dyDescent="0.25">
      <c r="A104" s="1">
        <v>11.625</v>
      </c>
      <c r="B104" s="1">
        <v>30.126151111111099</v>
      </c>
      <c r="C104" s="1">
        <v>33.671721938775498</v>
      </c>
      <c r="D104" s="1">
        <v>34.284008130081098</v>
      </c>
    </row>
    <row r="105" spans="1:4" x14ac:dyDescent="0.25">
      <c r="A105" s="1">
        <v>11.75</v>
      </c>
      <c r="B105" s="1">
        <v>30.0429733333333</v>
      </c>
      <c r="C105" s="1">
        <v>33.664225340135999</v>
      </c>
      <c r="D105" s="1">
        <v>34.283982384823602</v>
      </c>
    </row>
    <row r="106" spans="1:4" x14ac:dyDescent="0.25">
      <c r="A106" s="1">
        <v>11.875</v>
      </c>
      <c r="B106" s="1">
        <v>29.8802488888889</v>
      </c>
      <c r="C106" s="1">
        <v>33.656922619047599</v>
      </c>
      <c r="D106" s="1">
        <v>34.2859132791326</v>
      </c>
    </row>
    <row r="107" spans="1:4" x14ac:dyDescent="0.25">
      <c r="A107" s="1">
        <v>12</v>
      </c>
      <c r="B107" s="1">
        <v>29.867328888888899</v>
      </c>
      <c r="C107" s="1">
        <v>33.650847789115602</v>
      </c>
      <c r="D107" s="1">
        <v>34.292594173441501</v>
      </c>
    </row>
    <row r="108" spans="1:4" x14ac:dyDescent="0.25">
      <c r="A108" s="1">
        <v>12.125</v>
      </c>
      <c r="B108" s="1">
        <v>29.895533333333301</v>
      </c>
      <c r="C108" s="1">
        <v>33.650330782312899</v>
      </c>
      <c r="D108" s="1">
        <v>34.303870596205797</v>
      </c>
    </row>
    <row r="109" spans="1:4" x14ac:dyDescent="0.25">
      <c r="A109" s="1">
        <v>12.25</v>
      </c>
      <c r="B109" s="1">
        <v>29.867244444444498</v>
      </c>
      <c r="C109" s="1">
        <v>33.6510416666666</v>
      </c>
      <c r="D109" s="1">
        <v>34.322072493224702</v>
      </c>
    </row>
    <row r="110" spans="1:4" x14ac:dyDescent="0.25">
      <c r="A110" s="1">
        <v>12.375</v>
      </c>
      <c r="B110" s="1">
        <v>29.780266666666702</v>
      </c>
      <c r="C110" s="1">
        <v>33.650476190476098</v>
      </c>
      <c r="D110" s="1">
        <v>34.3201673441732</v>
      </c>
    </row>
    <row r="111" spans="1:4" x14ac:dyDescent="0.25">
      <c r="A111" s="1">
        <v>12.5</v>
      </c>
      <c r="B111" s="1">
        <v>29.7823777777778</v>
      </c>
      <c r="C111" s="1">
        <v>33.652318027210796</v>
      </c>
      <c r="D111" s="1">
        <v>34.314104336043101</v>
      </c>
    </row>
    <row r="112" spans="1:4" x14ac:dyDescent="0.25">
      <c r="A112" s="1">
        <v>12.625</v>
      </c>
      <c r="B112" s="1">
        <v>29.7723288888889</v>
      </c>
      <c r="C112" s="1">
        <v>33.644465986394501</v>
      </c>
      <c r="D112" s="1">
        <v>34.315224254742397</v>
      </c>
    </row>
    <row r="113" spans="1:4" x14ac:dyDescent="0.25">
      <c r="A113" s="1">
        <v>12.75</v>
      </c>
      <c r="B113" s="1">
        <v>29.8041644444444</v>
      </c>
      <c r="C113" s="1">
        <v>33.639457482993102</v>
      </c>
      <c r="D113" s="1">
        <v>34.3084532520324</v>
      </c>
    </row>
    <row r="114" spans="1:4" x14ac:dyDescent="0.25">
      <c r="A114" s="1">
        <v>12.875</v>
      </c>
      <c r="B114" s="1">
        <v>29.852804444444502</v>
      </c>
      <c r="C114" s="1">
        <v>33.636840136054303</v>
      </c>
      <c r="D114" s="1">
        <v>34.299352303522902</v>
      </c>
    </row>
    <row r="115" spans="1:4" x14ac:dyDescent="0.25">
      <c r="A115" s="1">
        <v>13</v>
      </c>
      <c r="B115" s="1">
        <v>29.887511111111099</v>
      </c>
      <c r="C115" s="1">
        <v>33.635176020407997</v>
      </c>
      <c r="D115" s="1">
        <v>34.291113821138097</v>
      </c>
    </row>
    <row r="116" spans="1:4" x14ac:dyDescent="0.25">
      <c r="A116" s="1">
        <v>13.125</v>
      </c>
      <c r="B116" s="1">
        <v>29.936151111111101</v>
      </c>
      <c r="C116" s="1">
        <v>33.630506802721001</v>
      </c>
      <c r="D116" s="1">
        <v>34.279013550135303</v>
      </c>
    </row>
    <row r="117" spans="1:4" x14ac:dyDescent="0.25">
      <c r="A117" s="1">
        <v>13.25</v>
      </c>
      <c r="B117" s="1">
        <v>29.9679866666667</v>
      </c>
      <c r="C117" s="1">
        <v>33.625708333333201</v>
      </c>
      <c r="D117" s="1">
        <v>34.272049457994399</v>
      </c>
    </row>
    <row r="118" spans="1:4" x14ac:dyDescent="0.25">
      <c r="A118" s="1">
        <v>13.375</v>
      </c>
      <c r="B118" s="1">
        <v>30.039764444444401</v>
      </c>
      <c r="C118" s="1">
        <v>33.629230442176798</v>
      </c>
      <c r="D118" s="1">
        <v>34.261738482384601</v>
      </c>
    </row>
    <row r="119" spans="1:4" x14ac:dyDescent="0.25">
      <c r="A119" s="1">
        <v>13.5</v>
      </c>
      <c r="B119" s="1">
        <v>30.139493333333299</v>
      </c>
      <c r="C119" s="1">
        <v>33.625320578231197</v>
      </c>
      <c r="D119" s="1">
        <v>34.255508130081097</v>
      </c>
    </row>
    <row r="120" spans="1:4" x14ac:dyDescent="0.25">
      <c r="A120" s="1">
        <v>13.625</v>
      </c>
      <c r="B120" s="1">
        <v>30.248426666666699</v>
      </c>
      <c r="C120" s="1">
        <v>33.632542517006698</v>
      </c>
      <c r="D120" s="1">
        <v>34.247539972899503</v>
      </c>
    </row>
    <row r="121" spans="1:4" x14ac:dyDescent="0.25">
      <c r="A121" s="1">
        <v>13.75</v>
      </c>
      <c r="B121" s="1">
        <v>30.270044444444402</v>
      </c>
      <c r="C121" s="1">
        <v>33.635014455782198</v>
      </c>
      <c r="D121" s="1">
        <v>34.2421720867207</v>
      </c>
    </row>
    <row r="122" spans="1:4" x14ac:dyDescent="0.25">
      <c r="A122" s="1">
        <v>13.875</v>
      </c>
      <c r="B122" s="1">
        <v>30.337768888888899</v>
      </c>
      <c r="C122" s="1">
        <v>33.6355799319727</v>
      </c>
      <c r="D122" s="1">
        <v>34.240073848238303</v>
      </c>
    </row>
    <row r="123" spans="1:4" x14ac:dyDescent="0.25">
      <c r="A123" s="1">
        <v>14</v>
      </c>
      <c r="B123" s="1">
        <v>30.371124444444501</v>
      </c>
      <c r="C123" s="1">
        <v>33.645564625850199</v>
      </c>
      <c r="D123" s="1">
        <v>34.235272357723403</v>
      </c>
    </row>
    <row r="124" spans="1:4" x14ac:dyDescent="0.25">
      <c r="A124" s="1">
        <v>14.125</v>
      </c>
      <c r="B124" s="1">
        <v>30.3920666666667</v>
      </c>
      <c r="C124" s="1">
        <v>33.643221938775397</v>
      </c>
      <c r="D124" s="1">
        <v>34.2241246612464</v>
      </c>
    </row>
    <row r="125" spans="1:4" x14ac:dyDescent="0.25">
      <c r="A125" s="1">
        <v>14.25</v>
      </c>
      <c r="B125" s="1">
        <v>30.264555555555599</v>
      </c>
      <c r="C125" s="1">
        <v>33.672691326530497</v>
      </c>
      <c r="D125" s="1">
        <v>34.220249999999801</v>
      </c>
    </row>
    <row r="126" spans="1:4" x14ac:dyDescent="0.25">
      <c r="A126" s="1">
        <v>14.375</v>
      </c>
      <c r="B126" s="1">
        <v>30.151315555555598</v>
      </c>
      <c r="C126" s="1">
        <v>33.675583333333201</v>
      </c>
      <c r="D126" s="1">
        <v>34.219155826558101</v>
      </c>
    </row>
    <row r="127" spans="1:4" x14ac:dyDescent="0.25">
      <c r="A127" s="1">
        <v>14.5</v>
      </c>
      <c r="B127" s="1">
        <v>30.073373333333301</v>
      </c>
      <c r="C127" s="1">
        <v>33.672077380952302</v>
      </c>
      <c r="D127" s="1">
        <v>34.211663956639399</v>
      </c>
    </row>
    <row r="128" spans="1:4" x14ac:dyDescent="0.25">
      <c r="A128" s="1">
        <v>14.625</v>
      </c>
      <c r="B128" s="1">
        <v>30.050319999999999</v>
      </c>
      <c r="C128" s="1">
        <v>33.672465136054299</v>
      </c>
      <c r="D128" s="1">
        <v>34.205742547425302</v>
      </c>
    </row>
    <row r="129" spans="1:4" x14ac:dyDescent="0.25">
      <c r="A129" s="1">
        <v>14.75</v>
      </c>
      <c r="B129" s="1">
        <v>29.952364444444399</v>
      </c>
      <c r="C129" s="1">
        <v>33.668571428571298</v>
      </c>
      <c r="D129" s="1">
        <v>34.199563685636598</v>
      </c>
    </row>
    <row r="130" spans="1:4" x14ac:dyDescent="0.25">
      <c r="A130" s="1">
        <v>14.875</v>
      </c>
      <c r="B130" s="1">
        <v>29.843431111111101</v>
      </c>
      <c r="C130" s="1">
        <v>33.666309523809403</v>
      </c>
      <c r="D130" s="1">
        <v>34.197903116531002</v>
      </c>
    </row>
    <row r="131" spans="1:4" x14ac:dyDescent="0.25">
      <c r="A131" s="1">
        <v>15</v>
      </c>
      <c r="B131" s="1">
        <v>29.7958044444444</v>
      </c>
      <c r="C131" s="1">
        <v>33.6633205782312</v>
      </c>
      <c r="D131" s="1">
        <v>34.195547425473997</v>
      </c>
    </row>
    <row r="132" spans="1:4" x14ac:dyDescent="0.25">
      <c r="A132" s="1">
        <v>15.125</v>
      </c>
      <c r="B132" s="1">
        <v>29.780351111111099</v>
      </c>
      <c r="C132" s="1">
        <v>33.663191326530502</v>
      </c>
      <c r="D132" s="1">
        <v>34.216220867208499</v>
      </c>
    </row>
    <row r="133" spans="1:4" x14ac:dyDescent="0.25">
      <c r="A133" s="1">
        <v>15.25</v>
      </c>
      <c r="B133" s="1">
        <v>29.7453066666667</v>
      </c>
      <c r="C133" s="1">
        <v>33.6642414965985</v>
      </c>
      <c r="D133" s="1">
        <v>34.213903794037698</v>
      </c>
    </row>
    <row r="134" spans="1:4" x14ac:dyDescent="0.25">
      <c r="A134" s="1">
        <v>15.375</v>
      </c>
      <c r="B134" s="1">
        <v>29.684337777777799</v>
      </c>
      <c r="C134" s="1">
        <v>33.662755102040698</v>
      </c>
      <c r="D134" s="1">
        <v>34.215899051490297</v>
      </c>
    </row>
    <row r="135" spans="1:4" x14ac:dyDescent="0.25">
      <c r="A135" s="1">
        <v>15.5</v>
      </c>
      <c r="B135" s="1">
        <v>29.647688888888901</v>
      </c>
      <c r="C135" s="1">
        <v>33.669007653061101</v>
      </c>
      <c r="D135" s="1">
        <v>34.215152439024202</v>
      </c>
    </row>
    <row r="136" spans="1:4" x14ac:dyDescent="0.25">
      <c r="A136" s="1">
        <v>15.625</v>
      </c>
      <c r="B136" s="1">
        <v>29.6381466666667</v>
      </c>
      <c r="C136" s="1">
        <v>33.668943027210801</v>
      </c>
      <c r="D136" s="1">
        <v>34.219001355013397</v>
      </c>
    </row>
    <row r="137" spans="1:4" x14ac:dyDescent="0.25">
      <c r="A137" s="1">
        <v>15.75</v>
      </c>
      <c r="B137" s="1">
        <v>29.660440000000001</v>
      </c>
      <c r="C137" s="1">
        <v>33.667812074829897</v>
      </c>
      <c r="D137" s="1">
        <v>34.221382791327798</v>
      </c>
    </row>
    <row r="138" spans="1:4" x14ac:dyDescent="0.25">
      <c r="A138" s="1">
        <v>15.875</v>
      </c>
      <c r="B138" s="1">
        <v>29.7563688888889</v>
      </c>
      <c r="C138" s="1">
        <v>33.667165816326403</v>
      </c>
      <c r="D138" s="1">
        <v>34.214573170731597</v>
      </c>
    </row>
    <row r="139" spans="1:4" x14ac:dyDescent="0.25">
      <c r="A139" s="1">
        <v>16</v>
      </c>
      <c r="B139" s="1">
        <v>29.889959999999999</v>
      </c>
      <c r="C139" s="1">
        <v>33.663045918367203</v>
      </c>
      <c r="D139" s="1">
        <v>34.204468157181402</v>
      </c>
    </row>
    <row r="140" spans="1:4" x14ac:dyDescent="0.25">
      <c r="A140" s="1">
        <v>16.125</v>
      </c>
      <c r="B140" s="1">
        <v>29.998048888888899</v>
      </c>
      <c r="C140" s="1">
        <v>33.660557823129103</v>
      </c>
      <c r="D140" s="1">
        <v>34.201185636856202</v>
      </c>
    </row>
    <row r="141" spans="1:4" x14ac:dyDescent="0.25">
      <c r="A141" s="1">
        <v>16.25</v>
      </c>
      <c r="B141" s="1">
        <v>30.017302222222199</v>
      </c>
      <c r="C141" s="1">
        <v>33.651687925169902</v>
      </c>
      <c r="D141" s="1">
        <v>34.193590785907702</v>
      </c>
    </row>
    <row r="142" spans="1:4" x14ac:dyDescent="0.25">
      <c r="A142" s="1">
        <v>16.375</v>
      </c>
      <c r="B142" s="1">
        <v>30.077257777777799</v>
      </c>
      <c r="C142" s="1">
        <v>33.651316326530498</v>
      </c>
      <c r="D142" s="1">
        <v>34.191350948509303</v>
      </c>
    </row>
    <row r="143" spans="1:4" x14ac:dyDescent="0.25">
      <c r="A143" s="1">
        <v>16.5</v>
      </c>
      <c r="B143" s="1">
        <v>30.1694711111111</v>
      </c>
      <c r="C143" s="1">
        <v>33.643173469387598</v>
      </c>
      <c r="D143" s="1">
        <v>34.189535907858897</v>
      </c>
    </row>
    <row r="144" spans="1:4" x14ac:dyDescent="0.25">
      <c r="A144" s="1">
        <v>16.625</v>
      </c>
      <c r="B144" s="1">
        <v>30.2469066666667</v>
      </c>
      <c r="C144" s="1">
        <v>33.646162414965801</v>
      </c>
      <c r="D144" s="1">
        <v>34.1850047425472</v>
      </c>
    </row>
    <row r="145" spans="1:4" x14ac:dyDescent="0.25">
      <c r="A145" s="1">
        <v>16.75</v>
      </c>
      <c r="B145" s="1">
        <v>30.273</v>
      </c>
      <c r="C145" s="1">
        <v>33.6421717687073</v>
      </c>
      <c r="D145" s="1">
        <v>34.186909891598702</v>
      </c>
    </row>
    <row r="146" spans="1:4" x14ac:dyDescent="0.25">
      <c r="A146" s="1">
        <v>16.875</v>
      </c>
      <c r="B146" s="1">
        <v>30.333631111111099</v>
      </c>
      <c r="C146" s="1">
        <v>33.6339965986393</v>
      </c>
      <c r="D146" s="1">
        <v>34.208780487804702</v>
      </c>
    </row>
    <row r="147" spans="1:4" x14ac:dyDescent="0.25">
      <c r="A147" s="1">
        <v>17</v>
      </c>
      <c r="B147" s="1">
        <v>30.355164444444402</v>
      </c>
      <c r="C147" s="1">
        <v>33.621346088435303</v>
      </c>
      <c r="D147" s="1">
        <v>34.211277777777603</v>
      </c>
    </row>
    <row r="148" spans="1:4" x14ac:dyDescent="0.25">
      <c r="A148" s="1">
        <v>17.125</v>
      </c>
      <c r="B148" s="1">
        <v>30.3549955555556</v>
      </c>
      <c r="C148" s="1">
        <v>33.605092687074702</v>
      </c>
      <c r="D148" s="1">
        <v>34.205626693766703</v>
      </c>
    </row>
    <row r="149" spans="1:4" x14ac:dyDescent="0.25">
      <c r="A149" s="1">
        <v>17.25</v>
      </c>
      <c r="B149" s="1">
        <v>30.331604444444501</v>
      </c>
      <c r="C149" s="1">
        <v>33.5840408163264</v>
      </c>
      <c r="D149" s="1">
        <v>34.188248644986203</v>
      </c>
    </row>
    <row r="150" spans="1:4" x14ac:dyDescent="0.25">
      <c r="A150" s="1">
        <v>17.375</v>
      </c>
      <c r="B150" s="1">
        <v>30.3202888888889</v>
      </c>
      <c r="C150" s="1">
        <v>33.575154761904699</v>
      </c>
      <c r="D150" s="1">
        <v>34.186227642276201</v>
      </c>
    </row>
    <row r="151" spans="1:4" x14ac:dyDescent="0.25">
      <c r="A151" s="1">
        <v>17.5</v>
      </c>
      <c r="B151" s="1">
        <v>30.318346666666699</v>
      </c>
      <c r="C151" s="1">
        <v>33.572634353741499</v>
      </c>
      <c r="D151" s="1">
        <v>34.183588753387198</v>
      </c>
    </row>
    <row r="152" spans="1:4" x14ac:dyDescent="0.25">
      <c r="A152" s="1">
        <v>17.625</v>
      </c>
      <c r="B152" s="1">
        <v>30.271986666666599</v>
      </c>
      <c r="C152" s="1">
        <v>33.556881802721101</v>
      </c>
      <c r="D152" s="1">
        <v>34.186407859078301</v>
      </c>
    </row>
    <row r="153" spans="1:4" x14ac:dyDescent="0.25">
      <c r="A153" s="1">
        <v>17.75</v>
      </c>
      <c r="B153" s="1">
        <v>30.115257777777799</v>
      </c>
      <c r="C153" s="1">
        <v>33.555831632653003</v>
      </c>
      <c r="D153" s="1">
        <v>34.1806280487801</v>
      </c>
    </row>
    <row r="154" spans="1:4" x14ac:dyDescent="0.25">
      <c r="A154" s="1">
        <v>17.875</v>
      </c>
      <c r="B154" s="1">
        <v>30.016964444444401</v>
      </c>
      <c r="C154" s="1">
        <v>33.554749149659898</v>
      </c>
      <c r="D154" s="1">
        <v>34.179276422763898</v>
      </c>
    </row>
    <row r="155" spans="1:4" x14ac:dyDescent="0.25">
      <c r="A155" s="1">
        <v>18</v>
      </c>
      <c r="B155" s="1">
        <v>29.954644444444401</v>
      </c>
      <c r="C155" s="1">
        <v>33.545200680272103</v>
      </c>
      <c r="D155" s="1">
        <v>34.171745934958999</v>
      </c>
    </row>
    <row r="156" spans="1:4" x14ac:dyDescent="0.25">
      <c r="A156" s="1">
        <v>18.125</v>
      </c>
      <c r="B156" s="1">
        <v>29.984453333333299</v>
      </c>
      <c r="C156" s="1">
        <v>33.5430518707483</v>
      </c>
      <c r="D156" s="1">
        <v>34.170613143631101</v>
      </c>
    </row>
    <row r="157" spans="1:4" x14ac:dyDescent="0.25">
      <c r="A157" s="1">
        <v>18.25</v>
      </c>
      <c r="B157" s="1">
        <v>29.981666666666602</v>
      </c>
      <c r="C157" s="1">
        <v>33.544522108843601</v>
      </c>
      <c r="D157" s="1">
        <v>34.165850271002398</v>
      </c>
    </row>
    <row r="158" spans="1:4" x14ac:dyDescent="0.25">
      <c r="A158" s="1">
        <v>18.375</v>
      </c>
      <c r="B158" s="1">
        <v>29.9770222222222</v>
      </c>
      <c r="C158" s="1">
        <v>33.5520348639456</v>
      </c>
      <c r="D158" s="1">
        <v>34.170999322492897</v>
      </c>
    </row>
    <row r="159" spans="1:4" x14ac:dyDescent="0.25">
      <c r="A159" s="1">
        <v>18.5</v>
      </c>
      <c r="B159" s="1">
        <v>30.002608888888901</v>
      </c>
      <c r="C159" s="1">
        <v>33.544166666666698</v>
      </c>
      <c r="D159" s="1">
        <v>34.174783875338399</v>
      </c>
    </row>
    <row r="160" spans="1:4" x14ac:dyDescent="0.25">
      <c r="A160" s="1">
        <v>18.625</v>
      </c>
      <c r="B160" s="1">
        <v>29.929311111111101</v>
      </c>
      <c r="C160" s="1">
        <v>33.5398044217687</v>
      </c>
      <c r="D160" s="1">
        <v>34.163520325202903</v>
      </c>
    </row>
    <row r="161" spans="1:4" x14ac:dyDescent="0.25">
      <c r="A161" s="1">
        <v>18.75</v>
      </c>
      <c r="B161" s="1">
        <v>29.929395555555502</v>
      </c>
      <c r="C161" s="1">
        <v>33.519689625850297</v>
      </c>
      <c r="D161" s="1">
        <v>34.160585365853301</v>
      </c>
    </row>
    <row r="162" spans="1:4" x14ac:dyDescent="0.25">
      <c r="A162" s="1">
        <v>18.875</v>
      </c>
      <c r="B162" s="1">
        <v>29.9139422222222</v>
      </c>
      <c r="C162" s="1">
        <v>33.515149659863901</v>
      </c>
      <c r="D162" s="1">
        <v>34.157985094850602</v>
      </c>
    </row>
    <row r="163" spans="1:4" x14ac:dyDescent="0.25">
      <c r="A163" s="1">
        <v>19</v>
      </c>
      <c r="B163" s="1">
        <v>29.9022044444445</v>
      </c>
      <c r="C163" s="1">
        <v>33.515101190476202</v>
      </c>
      <c r="D163" s="1">
        <v>34.1555392953926</v>
      </c>
    </row>
    <row r="164" spans="1:4" x14ac:dyDescent="0.25">
      <c r="A164" s="1">
        <v>19.125</v>
      </c>
      <c r="B164" s="1">
        <v>29.9257644444445</v>
      </c>
      <c r="C164" s="1">
        <v>33.515553571428498</v>
      </c>
      <c r="D164" s="1">
        <v>34.153042005419699</v>
      </c>
    </row>
    <row r="165" spans="1:4" x14ac:dyDescent="0.25">
      <c r="A165" s="1">
        <v>19.25</v>
      </c>
      <c r="B165" s="1">
        <v>29.928044444444399</v>
      </c>
      <c r="C165" s="1">
        <v>33.511272108843499</v>
      </c>
      <c r="D165" s="1">
        <v>34.153518292682598</v>
      </c>
    </row>
    <row r="166" spans="1:4" x14ac:dyDescent="0.25">
      <c r="A166" s="1">
        <v>19.375</v>
      </c>
      <c r="B166" s="1">
        <v>29.8549155555556</v>
      </c>
      <c r="C166" s="1">
        <v>33.5112397959183</v>
      </c>
      <c r="D166" s="1">
        <v>34.135007452574101</v>
      </c>
    </row>
    <row r="167" spans="1:4" x14ac:dyDescent="0.25">
      <c r="A167" s="1">
        <v>19.5</v>
      </c>
      <c r="B167" s="1">
        <v>29.774186666666701</v>
      </c>
      <c r="C167" s="1">
        <v>33.507329931972798</v>
      </c>
      <c r="D167" s="1">
        <v>34.125687669376298</v>
      </c>
    </row>
    <row r="168" spans="1:4" x14ac:dyDescent="0.25">
      <c r="A168" s="1">
        <v>19.625</v>
      </c>
      <c r="B168" s="1">
        <v>29.804671111111102</v>
      </c>
      <c r="C168" s="1">
        <v>33.506796768707503</v>
      </c>
      <c r="D168" s="1">
        <v>34.122636856368203</v>
      </c>
    </row>
    <row r="169" spans="1:4" x14ac:dyDescent="0.25">
      <c r="A169" s="1">
        <v>19.75</v>
      </c>
      <c r="B169" s="1">
        <v>29.790400000000002</v>
      </c>
      <c r="C169" s="1">
        <v>33.504130952380898</v>
      </c>
      <c r="D169" s="1">
        <v>34.119483062330303</v>
      </c>
    </row>
    <row r="170" spans="1:4" x14ac:dyDescent="0.25">
      <c r="A170" s="1">
        <v>19.875</v>
      </c>
      <c r="B170" s="1">
        <v>29.725462222222198</v>
      </c>
      <c r="C170" s="1">
        <v>33.504211734693797</v>
      </c>
      <c r="D170" s="1">
        <v>34.115222222221803</v>
      </c>
    </row>
    <row r="171" spans="1:4" x14ac:dyDescent="0.25">
      <c r="A171" s="1">
        <v>20</v>
      </c>
      <c r="B171" s="1">
        <v>29.7334</v>
      </c>
      <c r="C171" s="1">
        <v>33.494711734693801</v>
      </c>
      <c r="D171" s="1">
        <v>34.109249322492801</v>
      </c>
    </row>
    <row r="172" spans="1:4" x14ac:dyDescent="0.25">
      <c r="A172" s="1">
        <v>20.125</v>
      </c>
      <c r="B172" s="1">
        <v>29.711106666666701</v>
      </c>
      <c r="C172" s="1">
        <v>33.489525510203997</v>
      </c>
      <c r="D172" s="1">
        <v>34.108142276422299</v>
      </c>
    </row>
    <row r="173" spans="1:4" x14ac:dyDescent="0.25">
      <c r="A173" s="1">
        <v>20.25</v>
      </c>
      <c r="B173" s="1">
        <v>29.668208888888898</v>
      </c>
      <c r="C173" s="1">
        <v>33.485583333333203</v>
      </c>
      <c r="D173" s="1">
        <v>34.112827913278601</v>
      </c>
    </row>
    <row r="174" spans="1:4" x14ac:dyDescent="0.25">
      <c r="A174" s="1">
        <v>20.375</v>
      </c>
      <c r="B174" s="1">
        <v>29.597191111111101</v>
      </c>
      <c r="C174" s="1">
        <v>33.483709183673298</v>
      </c>
      <c r="D174" s="1">
        <v>34.115144986449302</v>
      </c>
    </row>
    <row r="175" spans="1:4" x14ac:dyDescent="0.25">
      <c r="A175" s="1">
        <v>20.5</v>
      </c>
      <c r="B175" s="1">
        <v>29.621511111111101</v>
      </c>
      <c r="C175" s="1">
        <v>33.464773809523699</v>
      </c>
      <c r="D175" s="1">
        <v>34.131364498644402</v>
      </c>
    </row>
    <row r="176" spans="1:4" x14ac:dyDescent="0.25">
      <c r="A176" s="1">
        <v>20.625</v>
      </c>
      <c r="B176" s="1">
        <v>29.6086755555556</v>
      </c>
      <c r="C176" s="1">
        <v>33.461962585033902</v>
      </c>
      <c r="D176" s="1">
        <v>34.132021002709401</v>
      </c>
    </row>
    <row r="177" spans="1:4" x14ac:dyDescent="0.25">
      <c r="A177" s="1">
        <v>20.75</v>
      </c>
      <c r="B177" s="1">
        <v>29.610871111111098</v>
      </c>
      <c r="C177" s="1">
        <v>33.491221938775404</v>
      </c>
      <c r="D177" s="1">
        <v>34.1300772357718</v>
      </c>
    </row>
    <row r="178" spans="1:4" x14ac:dyDescent="0.25">
      <c r="A178" s="1">
        <v>20.875</v>
      </c>
      <c r="B178" s="1">
        <v>29.6078311111111</v>
      </c>
      <c r="C178" s="1">
        <v>33.483305272108801</v>
      </c>
      <c r="D178" s="1">
        <v>34.128545392953399</v>
      </c>
    </row>
    <row r="179" spans="1:4" x14ac:dyDescent="0.25">
      <c r="A179" s="1">
        <v>21</v>
      </c>
      <c r="B179" s="1">
        <v>29.628773333333299</v>
      </c>
      <c r="C179" s="1">
        <v>33.466357142857099</v>
      </c>
      <c r="D179" s="1">
        <v>34.120126693766402</v>
      </c>
    </row>
    <row r="180" spans="1:4" x14ac:dyDescent="0.25">
      <c r="A180" s="1">
        <v>21.125</v>
      </c>
      <c r="B180" s="1">
        <v>29.652840000000001</v>
      </c>
      <c r="C180" s="1">
        <v>33.449376700680098</v>
      </c>
      <c r="D180" s="1">
        <v>34.115762872628203</v>
      </c>
    </row>
    <row r="181" spans="1:4" x14ac:dyDescent="0.25">
      <c r="A181" s="1">
        <v>21.25</v>
      </c>
      <c r="B181" s="1">
        <v>29.6677022222222</v>
      </c>
      <c r="C181" s="1">
        <v>33.4442227891155</v>
      </c>
      <c r="D181" s="1">
        <v>34.112544715446603</v>
      </c>
    </row>
    <row r="182" spans="1:4" x14ac:dyDescent="0.25">
      <c r="A182" s="1">
        <v>21.375</v>
      </c>
      <c r="B182" s="1">
        <v>29.534786666666701</v>
      </c>
      <c r="C182" s="1">
        <v>33.437792517006699</v>
      </c>
      <c r="D182" s="1">
        <v>34.107241192411401</v>
      </c>
    </row>
    <row r="183" spans="1:4" x14ac:dyDescent="0.25">
      <c r="A183" s="1">
        <v>21.5</v>
      </c>
      <c r="B183" s="1">
        <v>29.4603911111111</v>
      </c>
      <c r="C183" s="1">
        <v>33.428906462584898</v>
      </c>
      <c r="D183" s="1">
        <v>34.100032520324703</v>
      </c>
    </row>
    <row r="184" spans="1:4" x14ac:dyDescent="0.25">
      <c r="A184" s="1">
        <v>21.625</v>
      </c>
      <c r="B184" s="1">
        <v>29.382617777777799</v>
      </c>
      <c r="C184" s="1">
        <v>33.423138605441999</v>
      </c>
      <c r="D184" s="1">
        <v>34.097985772357099</v>
      </c>
    </row>
    <row r="185" spans="1:4" x14ac:dyDescent="0.25">
      <c r="A185" s="1">
        <v>21.75</v>
      </c>
      <c r="B185" s="1">
        <v>29.321817777777699</v>
      </c>
      <c r="C185" s="1">
        <v>33.419051020407998</v>
      </c>
      <c r="D185" s="1">
        <v>34.083877371273203</v>
      </c>
    </row>
    <row r="186" spans="1:4" x14ac:dyDescent="0.25">
      <c r="A186" s="1">
        <v>21.875</v>
      </c>
      <c r="B186" s="1">
        <v>29.214657777777798</v>
      </c>
      <c r="C186" s="1">
        <v>33.4295365646257</v>
      </c>
      <c r="D186" s="1">
        <v>34.077132113820603</v>
      </c>
    </row>
    <row r="187" spans="1:4" x14ac:dyDescent="0.25">
      <c r="A187" s="1">
        <v>22</v>
      </c>
      <c r="B187" s="1">
        <v>29.154026666666599</v>
      </c>
      <c r="C187" s="1">
        <v>33.418550170067903</v>
      </c>
      <c r="D187" s="1">
        <v>34.073540650405903</v>
      </c>
    </row>
    <row r="188" spans="1:4" x14ac:dyDescent="0.25">
      <c r="A188" s="1">
        <v>22.125</v>
      </c>
      <c r="B188" s="1">
        <v>29.119911111111101</v>
      </c>
      <c r="C188" s="1">
        <v>33.415706632652899</v>
      </c>
      <c r="D188" s="1">
        <v>34.074802168021101</v>
      </c>
    </row>
    <row r="189" spans="1:4" x14ac:dyDescent="0.25">
      <c r="A189" s="1">
        <v>22.25</v>
      </c>
      <c r="B189" s="1">
        <v>29.109355555555599</v>
      </c>
      <c r="C189" s="1">
        <v>33.415399659863802</v>
      </c>
      <c r="D189" s="1">
        <v>34.065533875338197</v>
      </c>
    </row>
    <row r="190" spans="1:4" x14ac:dyDescent="0.25">
      <c r="A190" s="1">
        <v>22.375</v>
      </c>
      <c r="B190" s="1">
        <v>29.094071111111099</v>
      </c>
      <c r="C190" s="1">
        <v>33.410423469387602</v>
      </c>
      <c r="D190" s="1">
        <v>34.062225609755501</v>
      </c>
    </row>
    <row r="191" spans="1:4" x14ac:dyDescent="0.25">
      <c r="A191" s="1">
        <v>22.5</v>
      </c>
      <c r="B191" s="1">
        <v>29.173955555555501</v>
      </c>
      <c r="C191" s="1">
        <v>33.409518707482803</v>
      </c>
      <c r="D191" s="1">
        <v>34.059895663956098</v>
      </c>
    </row>
    <row r="192" spans="1:4" x14ac:dyDescent="0.25">
      <c r="A192" s="1">
        <v>22.625</v>
      </c>
      <c r="B192" s="1">
        <v>29.180035555555602</v>
      </c>
      <c r="C192" s="1">
        <v>33.405948129251499</v>
      </c>
      <c r="D192" s="1">
        <v>34.058943089430301</v>
      </c>
    </row>
    <row r="193" spans="1:4" x14ac:dyDescent="0.25">
      <c r="A193" s="1">
        <v>22.75</v>
      </c>
      <c r="B193" s="1">
        <v>29.288884444444399</v>
      </c>
      <c r="C193" s="1">
        <v>33.4050110544216</v>
      </c>
      <c r="D193" s="1">
        <v>34.044499999999502</v>
      </c>
    </row>
    <row r="194" spans="1:4" x14ac:dyDescent="0.25">
      <c r="A194" s="1">
        <v>22.875</v>
      </c>
      <c r="B194" s="1">
        <v>29.346728888888901</v>
      </c>
      <c r="C194" s="1">
        <v>33.399340136054199</v>
      </c>
      <c r="D194" s="1">
        <v>34.042530487804399</v>
      </c>
    </row>
    <row r="195" spans="1:4" x14ac:dyDescent="0.25">
      <c r="A195" s="1">
        <v>23</v>
      </c>
      <c r="B195" s="1">
        <v>29.363871111111099</v>
      </c>
      <c r="C195" s="1">
        <v>33.389807823129097</v>
      </c>
      <c r="D195" s="1">
        <v>34.041719512194597</v>
      </c>
    </row>
    <row r="196" spans="1:4" x14ac:dyDescent="0.25">
      <c r="A196" s="1">
        <v>23.125</v>
      </c>
      <c r="B196" s="1">
        <v>29.375862222222199</v>
      </c>
      <c r="C196" s="1">
        <v>33.386851190476001</v>
      </c>
      <c r="D196" s="1">
        <v>34.040998644985997</v>
      </c>
    </row>
    <row r="197" spans="1:4" x14ac:dyDescent="0.25">
      <c r="A197" s="1">
        <v>23.25</v>
      </c>
      <c r="B197" s="1">
        <v>29.3710488888889</v>
      </c>
      <c r="C197" s="1">
        <v>33.385477891156299</v>
      </c>
      <c r="D197" s="1">
        <v>34.030649051490101</v>
      </c>
    </row>
    <row r="198" spans="1:4" x14ac:dyDescent="0.25">
      <c r="A198" s="1">
        <v>23.375</v>
      </c>
      <c r="B198" s="1">
        <v>29.4972933333333</v>
      </c>
      <c r="C198" s="1">
        <v>33.378449829931803</v>
      </c>
      <c r="D198" s="1">
        <v>34.019231029810001</v>
      </c>
    </row>
    <row r="199" spans="1:4" x14ac:dyDescent="0.25">
      <c r="A199" s="1">
        <v>23.5</v>
      </c>
      <c r="B199" s="1">
        <v>29.500502222222199</v>
      </c>
      <c r="C199" s="1">
        <v>33.379079931972598</v>
      </c>
      <c r="D199" s="1">
        <v>34.020106368563397</v>
      </c>
    </row>
    <row r="200" spans="1:4" x14ac:dyDescent="0.25">
      <c r="A200" s="1">
        <v>23.625</v>
      </c>
      <c r="B200" s="1">
        <v>29.630462222222199</v>
      </c>
      <c r="C200" s="1">
        <v>33.374168367346698</v>
      </c>
      <c r="D200" s="1">
        <v>34.011777777777603</v>
      </c>
    </row>
    <row r="201" spans="1:4" x14ac:dyDescent="0.25">
      <c r="A201" s="1">
        <v>23.75</v>
      </c>
      <c r="B201" s="1">
        <v>29.656217777777801</v>
      </c>
      <c r="C201" s="1">
        <v>33.373198979591599</v>
      </c>
      <c r="D201" s="1">
        <v>34.011893631436202</v>
      </c>
    </row>
    <row r="202" spans="1:4" x14ac:dyDescent="0.25">
      <c r="A202" s="1">
        <v>23.875</v>
      </c>
      <c r="B202" s="1">
        <v>29.6164444444445</v>
      </c>
      <c r="C202" s="1">
        <v>33.384379251700501</v>
      </c>
      <c r="D202" s="1">
        <v>34.015176151761402</v>
      </c>
    </row>
    <row r="203" spans="1:4" x14ac:dyDescent="0.25">
      <c r="A203" s="1">
        <v>24</v>
      </c>
      <c r="B203" s="1">
        <v>29.572702222222201</v>
      </c>
      <c r="C203" s="1">
        <v>33.389759353741297</v>
      </c>
      <c r="D203" s="1">
        <v>34.018896341463297</v>
      </c>
    </row>
    <row r="204" spans="1:4" x14ac:dyDescent="0.25">
      <c r="A204" s="1">
        <v>24.125</v>
      </c>
      <c r="B204" s="1">
        <v>29.608422222222199</v>
      </c>
      <c r="C204" s="1">
        <v>33.388903061224298</v>
      </c>
      <c r="D204" s="1">
        <v>34.022809620596099</v>
      </c>
    </row>
    <row r="205" spans="1:4" x14ac:dyDescent="0.25">
      <c r="A205" s="1">
        <v>24.25</v>
      </c>
      <c r="B205" s="1">
        <v>29.62396</v>
      </c>
      <c r="C205" s="1">
        <v>33.388095238095097</v>
      </c>
      <c r="D205" s="1">
        <v>34.020183604335998</v>
      </c>
    </row>
    <row r="206" spans="1:4" x14ac:dyDescent="0.25">
      <c r="A206" s="1">
        <v>24.375</v>
      </c>
      <c r="B206" s="1">
        <v>29.648533333333301</v>
      </c>
      <c r="C206" s="1">
        <v>33.389581632652899</v>
      </c>
      <c r="D206" s="1">
        <v>34.026014905148898</v>
      </c>
    </row>
    <row r="207" spans="1:4" x14ac:dyDescent="0.25">
      <c r="A207" s="1">
        <v>24.5</v>
      </c>
      <c r="B207" s="1">
        <v>29.734919999999999</v>
      </c>
      <c r="C207" s="1">
        <v>33.397869897959097</v>
      </c>
      <c r="D207" s="1">
        <v>34.0211104336042</v>
      </c>
    </row>
    <row r="208" spans="1:4" x14ac:dyDescent="0.25">
      <c r="A208" s="1">
        <v>24.625</v>
      </c>
      <c r="B208" s="1">
        <v>29.762280000000001</v>
      </c>
      <c r="C208" s="1">
        <v>33.398548469387599</v>
      </c>
      <c r="D208" s="1">
        <v>34.019166666666599</v>
      </c>
    </row>
    <row r="209" spans="1:4" x14ac:dyDescent="0.25">
      <c r="A209" s="1">
        <v>24.75</v>
      </c>
      <c r="B209" s="1">
        <v>29.796226666666701</v>
      </c>
      <c r="C209" s="1">
        <v>33.410084183673398</v>
      </c>
      <c r="D209" s="1">
        <v>34.036313008129802</v>
      </c>
    </row>
    <row r="210" spans="1:4" x14ac:dyDescent="0.25">
      <c r="A210" s="1">
        <v>24.875</v>
      </c>
      <c r="B210" s="1">
        <v>29.822404444444501</v>
      </c>
      <c r="C210" s="1">
        <v>33.415286564625703</v>
      </c>
      <c r="D210" s="1">
        <v>34.039067750677198</v>
      </c>
    </row>
    <row r="211" spans="1:4" x14ac:dyDescent="0.25">
      <c r="A211" s="1">
        <v>25</v>
      </c>
      <c r="B211" s="1">
        <v>29.812439999999999</v>
      </c>
      <c r="C211" s="1">
        <v>33.4074345238094</v>
      </c>
      <c r="D211" s="1">
        <v>34.032554200541703</v>
      </c>
    </row>
    <row r="212" spans="1:4" x14ac:dyDescent="0.25">
      <c r="A212" s="1">
        <v>25.125</v>
      </c>
      <c r="B212" s="1">
        <v>29.6887288888889</v>
      </c>
      <c r="C212" s="1">
        <v>33.403847789115503</v>
      </c>
      <c r="D212" s="1">
        <v>34.025590108400898</v>
      </c>
    </row>
    <row r="213" spans="1:4" x14ac:dyDescent="0.25">
      <c r="A213" s="1">
        <v>25.25</v>
      </c>
      <c r="B213" s="1">
        <v>29.647857777777801</v>
      </c>
      <c r="C213" s="1">
        <v>33.400503401360403</v>
      </c>
      <c r="D213" s="1">
        <v>34.021496612465903</v>
      </c>
    </row>
    <row r="214" spans="1:4" x14ac:dyDescent="0.25">
      <c r="A214" s="1">
        <v>25.375</v>
      </c>
      <c r="B214" s="1">
        <v>29.611462222222201</v>
      </c>
      <c r="C214" s="1">
        <v>33.391439625850197</v>
      </c>
      <c r="D214" s="1">
        <v>34.015369241192303</v>
      </c>
    </row>
    <row r="215" spans="1:4" x14ac:dyDescent="0.25">
      <c r="A215" s="1">
        <v>25.5</v>
      </c>
      <c r="B215" s="1">
        <v>29.56316</v>
      </c>
      <c r="C215" s="1">
        <v>33.371615646258299</v>
      </c>
      <c r="D215" s="1">
        <v>34.009705284552801</v>
      </c>
    </row>
    <row r="216" spans="1:4" x14ac:dyDescent="0.25">
      <c r="A216" s="1">
        <v>25.625</v>
      </c>
      <c r="B216" s="1">
        <v>29.495097777777801</v>
      </c>
      <c r="C216" s="1">
        <v>33.346540816326403</v>
      </c>
      <c r="D216" s="1">
        <v>33.9994329268293</v>
      </c>
    </row>
    <row r="217" spans="1:4" x14ac:dyDescent="0.25">
      <c r="A217" s="1">
        <v>25.75</v>
      </c>
      <c r="B217" s="1">
        <v>29.371217777777801</v>
      </c>
      <c r="C217" s="1">
        <v>33.346007653061001</v>
      </c>
      <c r="D217" s="1">
        <v>33.9894180216804</v>
      </c>
    </row>
    <row r="218" spans="1:4" x14ac:dyDescent="0.25">
      <c r="A218" s="1">
        <v>25.875</v>
      </c>
      <c r="B218" s="1">
        <v>29.355595555555499</v>
      </c>
      <c r="C218" s="1">
        <v>33.335909863945297</v>
      </c>
      <c r="D218" s="1">
        <v>33.970276422764599</v>
      </c>
    </row>
    <row r="219" spans="1:4" x14ac:dyDescent="0.25">
      <c r="A219" s="1">
        <v>26</v>
      </c>
      <c r="B219" s="1">
        <v>29.346306666666699</v>
      </c>
      <c r="C219" s="1">
        <v>33.325973639455597</v>
      </c>
      <c r="D219" s="1">
        <v>33.961175474255199</v>
      </c>
    </row>
    <row r="220" spans="1:4" x14ac:dyDescent="0.25">
      <c r="A220" s="1">
        <v>26.125</v>
      </c>
      <c r="B220" s="1">
        <v>29.386586666666599</v>
      </c>
      <c r="C220" s="1">
        <v>33.321708333333099</v>
      </c>
      <c r="D220" s="1">
        <v>33.951315040650798</v>
      </c>
    </row>
    <row r="221" spans="1:4" x14ac:dyDescent="0.25">
      <c r="A221" s="1">
        <v>26.25</v>
      </c>
      <c r="B221" s="1">
        <v>29.351288888888899</v>
      </c>
      <c r="C221" s="1">
        <v>33.313872448979403</v>
      </c>
      <c r="D221" s="1">
        <v>33.941055555555998</v>
      </c>
    </row>
    <row r="222" spans="1:4" x14ac:dyDescent="0.25">
      <c r="A222" s="1">
        <v>26.375</v>
      </c>
      <c r="B222" s="1">
        <v>29.338706666666599</v>
      </c>
      <c r="C222" s="1">
        <v>33.306214285714098</v>
      </c>
      <c r="D222" s="1">
        <v>33.937631436314803</v>
      </c>
    </row>
    <row r="223" spans="1:4" x14ac:dyDescent="0.25">
      <c r="A223" s="1">
        <v>26.5</v>
      </c>
      <c r="B223" s="1">
        <v>29.3583822222222</v>
      </c>
      <c r="C223" s="1">
        <v>33.304000850339897</v>
      </c>
      <c r="D223" s="1">
        <v>33.938262195122398</v>
      </c>
    </row>
    <row r="224" spans="1:4" x14ac:dyDescent="0.25">
      <c r="A224" s="1">
        <v>26.625</v>
      </c>
      <c r="B224" s="1">
        <v>29.452284444444398</v>
      </c>
      <c r="C224" s="1">
        <v>33.3043562925168</v>
      </c>
      <c r="D224" s="1">
        <v>33.928311653116999</v>
      </c>
    </row>
    <row r="225" spans="1:4" x14ac:dyDescent="0.25">
      <c r="A225" s="1">
        <v>26.75</v>
      </c>
      <c r="B225" s="1">
        <v>29.598964444444501</v>
      </c>
      <c r="C225" s="1">
        <v>33.281139455782103</v>
      </c>
      <c r="D225" s="1">
        <v>33.927964092141401</v>
      </c>
    </row>
    <row r="226" spans="1:4" x14ac:dyDescent="0.25">
      <c r="A226" s="1">
        <v>26.875</v>
      </c>
      <c r="B226" s="1">
        <v>29.6839155555556</v>
      </c>
      <c r="C226" s="1">
        <v>33.278942176870601</v>
      </c>
      <c r="D226" s="1">
        <v>33.932984417344699</v>
      </c>
    </row>
    <row r="227" spans="1:4" x14ac:dyDescent="0.25">
      <c r="A227" s="1">
        <v>27</v>
      </c>
      <c r="B227" s="1">
        <v>29.7361022222222</v>
      </c>
      <c r="C227" s="1">
        <v>33.274337585033898</v>
      </c>
      <c r="D227" s="1">
        <v>33.929199864499203</v>
      </c>
    </row>
    <row r="228" spans="1:4" x14ac:dyDescent="0.25">
      <c r="A228" s="1">
        <v>27.125</v>
      </c>
      <c r="B228" s="1">
        <v>29.751386666666701</v>
      </c>
      <c r="C228" s="1">
        <v>33.283772959183501</v>
      </c>
      <c r="D228" s="1">
        <v>33.923896341463902</v>
      </c>
    </row>
    <row r="229" spans="1:4" x14ac:dyDescent="0.25">
      <c r="A229" s="1">
        <v>27.25</v>
      </c>
      <c r="B229" s="1">
        <v>29.7385511111111</v>
      </c>
      <c r="C229" s="1">
        <v>33.282028061224402</v>
      </c>
      <c r="D229" s="1">
        <v>33.9181680216807</v>
      </c>
    </row>
    <row r="230" spans="1:4" x14ac:dyDescent="0.25">
      <c r="A230" s="1">
        <v>27.375</v>
      </c>
      <c r="B230" s="1">
        <v>29.751302222222201</v>
      </c>
      <c r="C230" s="1">
        <v>33.273125850340001</v>
      </c>
      <c r="D230" s="1">
        <v>34.391983739837698</v>
      </c>
    </row>
    <row r="231" spans="1:4" x14ac:dyDescent="0.25">
      <c r="A231" s="1">
        <v>27.5</v>
      </c>
      <c r="B231" s="1">
        <v>29.848751111111099</v>
      </c>
      <c r="C231" s="1">
        <v>33.266937925169998</v>
      </c>
      <c r="D231" s="1">
        <v>34.396283197832403</v>
      </c>
    </row>
    <row r="232" spans="1:4" x14ac:dyDescent="0.25">
      <c r="A232" s="1">
        <v>27.625</v>
      </c>
      <c r="B232" s="1">
        <v>29.874168888888899</v>
      </c>
      <c r="C232" s="1">
        <v>33.261557823129202</v>
      </c>
      <c r="D232" s="1">
        <v>34.3880575880763</v>
      </c>
    </row>
    <row r="233" spans="1:4" x14ac:dyDescent="0.25">
      <c r="A233" s="1">
        <v>27.75</v>
      </c>
      <c r="B233" s="1">
        <v>29.890635555555601</v>
      </c>
      <c r="C233" s="1">
        <v>33.255111394557801</v>
      </c>
      <c r="D233" s="1">
        <v>34.466825203252299</v>
      </c>
    </row>
    <row r="234" spans="1:4" x14ac:dyDescent="0.25">
      <c r="A234" s="1">
        <v>27.875</v>
      </c>
      <c r="B234" s="1">
        <v>29.979048888888901</v>
      </c>
      <c r="C234" s="1">
        <v>33.208580782313099</v>
      </c>
      <c r="D234" s="1">
        <v>34.4925962059623</v>
      </c>
    </row>
    <row r="235" spans="1:4" x14ac:dyDescent="0.25">
      <c r="A235" s="1">
        <v>28</v>
      </c>
      <c r="B235" s="1">
        <v>29.9965288888889</v>
      </c>
      <c r="C235" s="1">
        <v>33.210293367347099</v>
      </c>
      <c r="D235" s="1">
        <v>34.504155826558502</v>
      </c>
    </row>
    <row r="236" spans="1:4" x14ac:dyDescent="0.25">
      <c r="A236" s="1">
        <v>28.125</v>
      </c>
      <c r="B236" s="1">
        <v>30.013164444444399</v>
      </c>
      <c r="C236" s="1">
        <v>33.214170918367401</v>
      </c>
      <c r="D236" s="1">
        <v>34.547510840108302</v>
      </c>
    </row>
    <row r="237" spans="1:4" x14ac:dyDescent="0.25">
      <c r="A237" s="1">
        <v>28.25</v>
      </c>
      <c r="B237" s="1">
        <v>29.7815333333334</v>
      </c>
      <c r="C237" s="1">
        <v>33.2117151360546</v>
      </c>
      <c r="D237" s="1">
        <v>34.607844850947998</v>
      </c>
    </row>
    <row r="238" spans="1:4" x14ac:dyDescent="0.25">
      <c r="A238" s="1">
        <v>28.375</v>
      </c>
      <c r="B238" s="1">
        <v>29.625817777777801</v>
      </c>
      <c r="C238" s="1">
        <v>33.217046768707597</v>
      </c>
      <c r="D238" s="1">
        <v>34.618760840107903</v>
      </c>
    </row>
    <row r="239" spans="1:4" x14ac:dyDescent="0.25">
      <c r="A239" s="1">
        <v>28.5</v>
      </c>
      <c r="B239" s="1">
        <v>29.5041333333333</v>
      </c>
      <c r="C239" s="1">
        <v>33.222039115646297</v>
      </c>
      <c r="D239" s="1">
        <v>34.6547527100266</v>
      </c>
    </row>
    <row r="240" spans="1:4" x14ac:dyDescent="0.25">
      <c r="A240" s="1">
        <v>28.625</v>
      </c>
      <c r="B240" s="1">
        <v>29.471875555555499</v>
      </c>
      <c r="C240" s="1">
        <v>33.229907312925299</v>
      </c>
      <c r="D240" s="1">
        <v>34.666762872628297</v>
      </c>
    </row>
    <row r="241" spans="1:4" x14ac:dyDescent="0.25">
      <c r="A241" s="1">
        <v>28.75</v>
      </c>
      <c r="B241" s="1">
        <v>29.435142222222201</v>
      </c>
      <c r="C241" s="1">
        <v>33.233526360544303</v>
      </c>
      <c r="D241" s="1">
        <v>34.6726199186987</v>
      </c>
    </row>
    <row r="242" spans="1:4" x14ac:dyDescent="0.25">
      <c r="A242" s="1">
        <v>28.875</v>
      </c>
      <c r="B242" s="1">
        <v>29.368684444444401</v>
      </c>
      <c r="C242" s="1">
        <v>33.234172619047598</v>
      </c>
      <c r="D242" s="1">
        <v>34.671602981029302</v>
      </c>
    </row>
    <row r="243" spans="1:4" x14ac:dyDescent="0.25">
      <c r="A243" s="1">
        <v>29</v>
      </c>
      <c r="B243" s="1">
        <v>29.2840711111111</v>
      </c>
      <c r="C243" s="1">
        <v>33.227467687074899</v>
      </c>
      <c r="D243" s="1">
        <v>34.668397696476397</v>
      </c>
    </row>
    <row r="244" spans="1:4" x14ac:dyDescent="0.25">
      <c r="A244" s="1">
        <v>29.125</v>
      </c>
      <c r="B244" s="1">
        <v>29.232559999999999</v>
      </c>
      <c r="C244" s="1">
        <v>33.2257066326532</v>
      </c>
      <c r="D244" s="1">
        <v>34.671152439023899</v>
      </c>
    </row>
    <row r="245" spans="1:4" x14ac:dyDescent="0.25">
      <c r="A245" s="1">
        <v>29.25</v>
      </c>
      <c r="B245" s="1">
        <v>29.191942222222199</v>
      </c>
      <c r="C245" s="1">
        <v>33.220536564626002</v>
      </c>
      <c r="D245" s="1">
        <v>34.670804878048301</v>
      </c>
    </row>
    <row r="246" spans="1:4" x14ac:dyDescent="0.25">
      <c r="A246" s="1">
        <v>29.375</v>
      </c>
      <c r="B246" s="1">
        <v>29.235515555555502</v>
      </c>
      <c r="C246" s="1">
        <v>33.208903911564697</v>
      </c>
      <c r="D246" s="1">
        <v>34.666466802167498</v>
      </c>
    </row>
    <row r="247" spans="1:4" x14ac:dyDescent="0.25">
      <c r="A247" s="1">
        <v>29.5</v>
      </c>
      <c r="B247" s="1">
        <v>29.288884444444399</v>
      </c>
      <c r="C247" s="1">
        <v>33.213039965986397</v>
      </c>
      <c r="D247" s="1">
        <v>34.668706639565897</v>
      </c>
    </row>
    <row r="248" spans="1:4" x14ac:dyDescent="0.25">
      <c r="A248" s="1">
        <v>29.625</v>
      </c>
      <c r="B248" s="1">
        <v>29.3177644444444</v>
      </c>
      <c r="C248" s="1">
        <v>33.213185374149703</v>
      </c>
      <c r="D248" s="1">
        <v>34.667316395663399</v>
      </c>
    </row>
    <row r="249" spans="1:4" x14ac:dyDescent="0.25">
      <c r="A249" s="1">
        <v>29.75</v>
      </c>
      <c r="B249" s="1">
        <v>29.353906666666699</v>
      </c>
      <c r="C249" s="1">
        <v>33.2143486394558</v>
      </c>
      <c r="D249" s="1">
        <v>34.661665311652598</v>
      </c>
    </row>
    <row r="250" spans="1:4" x14ac:dyDescent="0.25">
      <c r="A250" s="1">
        <v>29.875</v>
      </c>
      <c r="B250" s="1">
        <v>29.3691066666666</v>
      </c>
      <c r="C250" s="1">
        <v>33.210034863945602</v>
      </c>
      <c r="D250" s="1">
        <v>34.659914634145899</v>
      </c>
    </row>
    <row r="251" spans="1:4" x14ac:dyDescent="0.25">
      <c r="A251" s="1">
        <v>30</v>
      </c>
      <c r="B251" s="1">
        <v>29.3692755555555</v>
      </c>
      <c r="C251" s="1">
        <v>33.211343537414997</v>
      </c>
      <c r="D251" s="1">
        <v>34.652667344172997</v>
      </c>
    </row>
  </sheetData>
  <mergeCells count="4">
    <mergeCell ref="A1:A2"/>
    <mergeCell ref="B1:D1"/>
    <mergeCell ref="B3:D3"/>
    <mergeCell ref="B4:D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 sqref="B1:D1"/>
    </sheetView>
  </sheetViews>
  <sheetFormatPr defaultRowHeight="15" x14ac:dyDescent="0.25"/>
  <cols>
    <col min="1" max="1" width="21" customWidth="1"/>
    <col min="2" max="2" width="31.85546875" customWidth="1"/>
    <col min="3" max="3" width="31" customWidth="1"/>
    <col min="4" max="4" width="29.42578125" customWidth="1"/>
  </cols>
  <sheetData>
    <row r="1" spans="1:4" x14ac:dyDescent="0.25">
      <c r="A1" s="85" t="s">
        <v>246</v>
      </c>
      <c r="B1" s="84" t="s">
        <v>268</v>
      </c>
      <c r="C1" s="84"/>
      <c r="D1" s="84"/>
    </row>
    <row r="2" spans="1:4" x14ac:dyDescent="0.25">
      <c r="A2" s="86"/>
      <c r="B2" s="26" t="s">
        <v>269</v>
      </c>
      <c r="C2" s="26" t="s">
        <v>273</v>
      </c>
      <c r="D2" s="26" t="s">
        <v>263</v>
      </c>
    </row>
    <row r="3" spans="1:4" x14ac:dyDescent="0.25">
      <c r="A3" s="27" t="s">
        <v>249</v>
      </c>
      <c r="B3" s="84">
        <v>45</v>
      </c>
      <c r="C3" s="84"/>
      <c r="D3" s="84"/>
    </row>
    <row r="4" spans="1:4" x14ac:dyDescent="0.25">
      <c r="A4" s="27" t="s">
        <v>250</v>
      </c>
      <c r="B4" s="84" t="s">
        <v>251</v>
      </c>
      <c r="C4" s="84"/>
      <c r="D4" s="84"/>
    </row>
    <row r="5" spans="1:4" ht="46.5" x14ac:dyDescent="0.25">
      <c r="A5" s="28" t="s">
        <v>252</v>
      </c>
      <c r="B5" s="27">
        <v>4</v>
      </c>
      <c r="C5" s="27">
        <v>4</v>
      </c>
      <c r="D5" s="27">
        <v>4</v>
      </c>
    </row>
    <row r="6" spans="1:4" ht="30" x14ac:dyDescent="0.25">
      <c r="A6" s="28" t="s">
        <v>253</v>
      </c>
      <c r="B6" s="27">
        <v>45.010159999999999</v>
      </c>
      <c r="C6" s="27">
        <v>44.821950000000001</v>
      </c>
      <c r="D6" s="27">
        <v>48.718229999999998</v>
      </c>
    </row>
    <row r="7" spans="1:4" ht="48" x14ac:dyDescent="0.25">
      <c r="A7" s="28" t="s">
        <v>254</v>
      </c>
      <c r="B7" s="27">
        <v>37.44</v>
      </c>
      <c r="C7" s="27">
        <v>37.44</v>
      </c>
      <c r="D7" s="27">
        <v>37.44</v>
      </c>
    </row>
    <row r="8" spans="1:4" ht="48" x14ac:dyDescent="0.25">
      <c r="A8" s="28" t="s">
        <v>255</v>
      </c>
      <c r="B8" s="27">
        <v>33.814700000000002</v>
      </c>
      <c r="C8" s="27">
        <v>35.082210000000003</v>
      </c>
      <c r="D8" s="27">
        <v>35.240679999999998</v>
      </c>
    </row>
    <row r="9" spans="1:4" x14ac:dyDescent="0.25">
      <c r="A9" s="27" t="s">
        <v>256</v>
      </c>
      <c r="B9" s="37">
        <v>85</v>
      </c>
      <c r="C9" s="37">
        <v>85</v>
      </c>
      <c r="D9" s="37">
        <v>85</v>
      </c>
    </row>
    <row r="10" spans="1:4" ht="18" x14ac:dyDescent="0.25">
      <c r="A10" s="30" t="s">
        <v>257</v>
      </c>
      <c r="B10" s="30" t="s">
        <v>274</v>
      </c>
      <c r="C10" s="30" t="s">
        <v>275</v>
      </c>
      <c r="D10" s="34" t="s">
        <v>276</v>
      </c>
    </row>
    <row r="11" spans="1:4" x14ac:dyDescent="0.25">
      <c r="A11" s="1">
        <v>0</v>
      </c>
      <c r="B11" s="1">
        <v>32.666261111111098</v>
      </c>
      <c r="C11" s="1">
        <v>33.5617618181818</v>
      </c>
      <c r="D11" s="1">
        <v>34.7769499999999</v>
      </c>
    </row>
    <row r="12" spans="1:4" x14ac:dyDescent="0.25">
      <c r="A12" s="1">
        <v>0.125</v>
      </c>
      <c r="B12" s="1">
        <v>32.660350000000001</v>
      </c>
      <c r="C12" s="1">
        <v>33.537683636363703</v>
      </c>
      <c r="D12" s="1">
        <v>34.771868253968201</v>
      </c>
    </row>
    <row r="13" spans="1:4" x14ac:dyDescent="0.25">
      <c r="A13" s="1">
        <v>0.25</v>
      </c>
      <c r="B13" s="1">
        <v>32.654861111111103</v>
      </c>
      <c r="C13" s="1">
        <v>33.554852727272703</v>
      </c>
      <c r="D13" s="1">
        <v>34.766077777777703</v>
      </c>
    </row>
    <row r="14" spans="1:4" x14ac:dyDescent="0.25">
      <c r="A14" s="1">
        <v>0.375</v>
      </c>
      <c r="B14" s="1">
        <v>32.622244444444497</v>
      </c>
      <c r="C14" s="1">
        <v>33.447347272727299</v>
      </c>
      <c r="D14" s="1">
        <v>34.753380952380802</v>
      </c>
    </row>
    <row r="15" spans="1:4" x14ac:dyDescent="0.25">
      <c r="A15" s="1">
        <v>0.5</v>
      </c>
      <c r="B15" s="1">
        <v>32.604511111111101</v>
      </c>
      <c r="C15" s="1">
        <v>33.480200000000004</v>
      </c>
      <c r="D15" s="1">
        <v>34.738105555555499</v>
      </c>
    </row>
    <row r="16" spans="1:4" x14ac:dyDescent="0.25">
      <c r="A16" s="1">
        <v>0.625</v>
      </c>
      <c r="B16" s="1">
        <v>32.5455055555556</v>
      </c>
      <c r="C16" s="1">
        <v>33.495538181818198</v>
      </c>
      <c r="D16" s="1">
        <v>34.734154761904698</v>
      </c>
    </row>
    <row r="17" spans="1:4" x14ac:dyDescent="0.25">
      <c r="A17" s="1">
        <v>0.75</v>
      </c>
      <c r="B17" s="1">
        <v>32.536850000000001</v>
      </c>
      <c r="C17" s="1">
        <v>33.535058181818201</v>
      </c>
      <c r="D17" s="1">
        <v>34.726026984126896</v>
      </c>
    </row>
    <row r="18" spans="1:4" x14ac:dyDescent="0.25">
      <c r="A18" s="1">
        <v>0.875</v>
      </c>
      <c r="B18" s="1">
        <v>32.502438888888904</v>
      </c>
      <c r="C18" s="1">
        <v>33.4753981818182</v>
      </c>
      <c r="D18" s="1">
        <v>34.714581746031598</v>
      </c>
    </row>
    <row r="19" spans="1:4" x14ac:dyDescent="0.25">
      <c r="A19" s="1">
        <v>1</v>
      </c>
      <c r="B19" s="1">
        <v>32.448711111111102</v>
      </c>
      <c r="C19" s="1">
        <v>33.507179999999998</v>
      </c>
      <c r="D19" s="1">
        <v>34.714777777777698</v>
      </c>
    </row>
    <row r="20" spans="1:4" x14ac:dyDescent="0.25">
      <c r="A20" s="1">
        <v>1.125</v>
      </c>
      <c r="B20" s="1">
        <v>32.429499999999997</v>
      </c>
      <c r="C20" s="1">
        <v>33.529669090909103</v>
      </c>
      <c r="D20" s="1">
        <v>34.720960317460197</v>
      </c>
    </row>
    <row r="21" spans="1:4" x14ac:dyDescent="0.25">
      <c r="A21" s="1">
        <v>1.25</v>
      </c>
      <c r="B21" s="1">
        <v>32.436994444444402</v>
      </c>
      <c r="C21" s="1">
        <v>33.585529090909098</v>
      </c>
      <c r="D21" s="1">
        <v>34.700015079364903</v>
      </c>
    </row>
    <row r="22" spans="1:4" x14ac:dyDescent="0.25">
      <c r="A22" s="1">
        <v>1.375</v>
      </c>
      <c r="B22" s="1">
        <v>32.489561111111101</v>
      </c>
      <c r="C22" s="1">
        <v>33.601869090909098</v>
      </c>
      <c r="D22" s="1">
        <v>34.6966674603173</v>
      </c>
    </row>
    <row r="23" spans="1:4" x14ac:dyDescent="0.25">
      <c r="A23" s="1">
        <v>1.5</v>
      </c>
      <c r="B23" s="1">
        <v>32.468872222222203</v>
      </c>
      <c r="C23" s="1">
        <v>33.596203636363697</v>
      </c>
      <c r="D23" s="1">
        <v>34.697315873015697</v>
      </c>
    </row>
    <row r="24" spans="1:4" x14ac:dyDescent="0.25">
      <c r="A24" s="1">
        <v>1.625</v>
      </c>
      <c r="B24" s="1">
        <v>32.441427777777797</v>
      </c>
      <c r="C24" s="1">
        <v>33.616447272727299</v>
      </c>
      <c r="D24" s="1">
        <v>34.695144444444303</v>
      </c>
    </row>
    <row r="25" spans="1:4" x14ac:dyDescent="0.25">
      <c r="A25" s="1">
        <v>1.75</v>
      </c>
      <c r="B25" s="1">
        <v>32.433616666666602</v>
      </c>
      <c r="C25" s="1">
        <v>33.640594545454597</v>
      </c>
      <c r="D25" s="1">
        <v>34.682839682539502</v>
      </c>
    </row>
    <row r="26" spans="1:4" x14ac:dyDescent="0.25">
      <c r="A26" s="1">
        <v>1.875</v>
      </c>
      <c r="B26" s="1">
        <v>32.447761111111099</v>
      </c>
      <c r="C26" s="1">
        <v>33.656381818181799</v>
      </c>
      <c r="D26" s="1">
        <v>34.670233333333201</v>
      </c>
    </row>
    <row r="27" spans="1:4" x14ac:dyDescent="0.25">
      <c r="A27" s="1">
        <v>2</v>
      </c>
      <c r="B27" s="1">
        <v>32.445544444444501</v>
      </c>
      <c r="C27" s="1">
        <v>33.642632727272797</v>
      </c>
      <c r="D27" s="1">
        <v>34.6597079365078</v>
      </c>
    </row>
    <row r="28" spans="1:4" x14ac:dyDescent="0.25">
      <c r="A28" s="1">
        <v>2.125</v>
      </c>
      <c r="B28" s="1">
        <v>32.380205555555598</v>
      </c>
      <c r="C28" s="1">
        <v>33.6468472727273</v>
      </c>
      <c r="D28" s="1">
        <v>34.648911111110898</v>
      </c>
    </row>
    <row r="29" spans="1:4" x14ac:dyDescent="0.25">
      <c r="A29" s="1">
        <v>2.25</v>
      </c>
      <c r="B29" s="1">
        <v>32.315816666666699</v>
      </c>
      <c r="C29" s="1">
        <v>33.653860000000002</v>
      </c>
      <c r="D29" s="1">
        <v>34.637390476190298</v>
      </c>
    </row>
    <row r="30" spans="1:4" x14ac:dyDescent="0.25">
      <c r="A30" s="1">
        <v>2.375</v>
      </c>
      <c r="B30" s="1">
        <v>32.261983333333298</v>
      </c>
      <c r="C30" s="1">
        <v>33.637209090909103</v>
      </c>
      <c r="D30" s="1">
        <v>34.629820634920499</v>
      </c>
    </row>
    <row r="31" spans="1:4" x14ac:dyDescent="0.25">
      <c r="A31" s="1">
        <v>2.5</v>
      </c>
      <c r="B31" s="1">
        <v>32.248261111111098</v>
      </c>
      <c r="C31" s="1">
        <v>33.638210909090901</v>
      </c>
      <c r="D31" s="1">
        <v>34.623532539682401</v>
      </c>
    </row>
    <row r="32" spans="1:4" x14ac:dyDescent="0.25">
      <c r="A32" s="1">
        <v>2.625</v>
      </c>
      <c r="B32" s="1">
        <v>32.264305555555502</v>
      </c>
      <c r="C32" s="1">
        <v>33.6481254545455</v>
      </c>
      <c r="D32" s="1">
        <v>34.615842063491897</v>
      </c>
    </row>
    <row r="33" spans="1:4" x14ac:dyDescent="0.25">
      <c r="A33" s="1">
        <v>2.75</v>
      </c>
      <c r="B33" s="1">
        <v>32.248155555555499</v>
      </c>
      <c r="C33" s="1">
        <v>33.615790909090897</v>
      </c>
      <c r="D33" s="1">
        <v>34.611785714285602</v>
      </c>
    </row>
    <row r="34" spans="1:4" x14ac:dyDescent="0.25">
      <c r="A34" s="1">
        <v>2.875</v>
      </c>
      <c r="B34" s="1">
        <v>32.228522222222203</v>
      </c>
      <c r="C34" s="1">
        <v>33.619798181818098</v>
      </c>
      <c r="D34" s="1">
        <v>34.608996031745903</v>
      </c>
    </row>
    <row r="35" spans="1:4" x14ac:dyDescent="0.25">
      <c r="A35" s="1">
        <v>3</v>
      </c>
      <c r="B35" s="1">
        <v>32.2275722222222</v>
      </c>
      <c r="C35" s="1">
        <v>33.596790909090799</v>
      </c>
      <c r="D35" s="1">
        <v>34.605120634920503</v>
      </c>
    </row>
    <row r="36" spans="1:4" x14ac:dyDescent="0.25">
      <c r="A36" s="1">
        <v>3.125</v>
      </c>
      <c r="B36" s="1">
        <v>32.232005555555503</v>
      </c>
      <c r="C36" s="1">
        <v>33.581970909090899</v>
      </c>
      <c r="D36" s="1">
        <v>34.599948412698303</v>
      </c>
    </row>
    <row r="37" spans="1:4" x14ac:dyDescent="0.25">
      <c r="A37" s="1">
        <v>3.25</v>
      </c>
      <c r="B37" s="1">
        <v>32.205722222222199</v>
      </c>
      <c r="C37" s="1">
        <v>33.563212727272699</v>
      </c>
      <c r="D37" s="1">
        <v>34.5994055555554</v>
      </c>
    </row>
    <row r="38" spans="1:4" x14ac:dyDescent="0.25">
      <c r="A38" s="1">
        <v>3.375</v>
      </c>
      <c r="B38" s="1">
        <v>32.193899999999999</v>
      </c>
      <c r="C38" s="1">
        <v>33.559412727272701</v>
      </c>
      <c r="D38" s="1">
        <v>34.593811111111002</v>
      </c>
    </row>
    <row r="39" spans="1:4" x14ac:dyDescent="0.25">
      <c r="A39" s="1">
        <v>3.5</v>
      </c>
      <c r="B39" s="1">
        <v>32.182711111111097</v>
      </c>
      <c r="C39" s="1">
        <v>33.5473909090909</v>
      </c>
      <c r="D39" s="1">
        <v>34.607020634920502</v>
      </c>
    </row>
    <row r="40" spans="1:4" x14ac:dyDescent="0.25">
      <c r="A40" s="1">
        <v>3.625</v>
      </c>
      <c r="B40" s="1">
        <v>32.144605555555501</v>
      </c>
      <c r="C40" s="1">
        <v>33.549187272727202</v>
      </c>
      <c r="D40" s="1">
        <v>34.611680158730003</v>
      </c>
    </row>
    <row r="41" spans="1:4" x14ac:dyDescent="0.25">
      <c r="A41" s="1">
        <v>3.75</v>
      </c>
      <c r="B41" s="1">
        <v>32.1345777777777</v>
      </c>
      <c r="C41" s="1">
        <v>33.5601036363636</v>
      </c>
      <c r="D41" s="1">
        <v>34.599435714285697</v>
      </c>
    </row>
    <row r="42" spans="1:4" x14ac:dyDescent="0.25">
      <c r="A42" s="1">
        <v>3.875</v>
      </c>
      <c r="B42" s="1">
        <v>32.120222222222203</v>
      </c>
      <c r="C42" s="1">
        <v>33.5860472727272</v>
      </c>
      <c r="D42" s="1">
        <v>34.589181746031699</v>
      </c>
    </row>
    <row r="43" spans="1:4" x14ac:dyDescent="0.25">
      <c r="A43" s="1">
        <v>4</v>
      </c>
      <c r="B43" s="1">
        <v>32.121699999999997</v>
      </c>
      <c r="C43" s="1">
        <v>33.588361818181802</v>
      </c>
      <c r="D43" s="1">
        <v>34.581596825396801</v>
      </c>
    </row>
    <row r="44" spans="1:4" x14ac:dyDescent="0.25">
      <c r="A44" s="1">
        <v>4.125</v>
      </c>
      <c r="B44" s="1">
        <v>32.110722222222201</v>
      </c>
      <c r="C44" s="1">
        <v>33.578412727272699</v>
      </c>
      <c r="D44" s="1">
        <v>34.576952380952399</v>
      </c>
    </row>
    <row r="45" spans="1:4" x14ac:dyDescent="0.25">
      <c r="A45" s="1">
        <v>4.25</v>
      </c>
      <c r="B45" s="1">
        <v>32.104811111111097</v>
      </c>
      <c r="C45" s="1">
        <v>33.572989090909097</v>
      </c>
      <c r="D45" s="1">
        <v>34.565899206349201</v>
      </c>
    </row>
    <row r="46" spans="1:4" x14ac:dyDescent="0.25">
      <c r="A46" s="1">
        <v>4.375</v>
      </c>
      <c r="B46" s="1">
        <v>32.077261111111099</v>
      </c>
      <c r="C46" s="1">
        <v>33.57976</v>
      </c>
      <c r="D46" s="1">
        <v>34.562114285714301</v>
      </c>
    </row>
    <row r="47" spans="1:4" x14ac:dyDescent="0.25">
      <c r="A47" s="1">
        <v>4.5</v>
      </c>
      <c r="B47" s="1">
        <v>32.064911111111101</v>
      </c>
      <c r="C47" s="1">
        <v>33.561001818181801</v>
      </c>
      <c r="D47" s="1">
        <v>34.555780952380999</v>
      </c>
    </row>
    <row r="48" spans="1:4" x14ac:dyDescent="0.25">
      <c r="A48" s="1">
        <v>4.625</v>
      </c>
      <c r="B48" s="1">
        <v>32.043061111111101</v>
      </c>
      <c r="C48" s="1">
        <v>33.599381818181797</v>
      </c>
      <c r="D48" s="1">
        <v>34.549960317460297</v>
      </c>
    </row>
    <row r="49" spans="1:4" x14ac:dyDescent="0.25">
      <c r="A49" s="1">
        <v>4.75</v>
      </c>
      <c r="B49" s="1">
        <v>31.970227777777801</v>
      </c>
      <c r="C49" s="1">
        <v>33.600072727272703</v>
      </c>
      <c r="D49" s="1">
        <v>34.556082539682599</v>
      </c>
    </row>
    <row r="50" spans="1:4" x14ac:dyDescent="0.25">
      <c r="A50" s="1">
        <v>4.875</v>
      </c>
      <c r="B50" s="1">
        <v>31.9645277777778</v>
      </c>
      <c r="C50" s="1">
        <v>33.597101818181798</v>
      </c>
      <c r="D50" s="1">
        <v>34.556821428571503</v>
      </c>
    </row>
    <row r="51" spans="1:4" x14ac:dyDescent="0.25">
      <c r="A51" s="1">
        <v>5</v>
      </c>
      <c r="B51" s="1">
        <v>31.9357111111111</v>
      </c>
      <c r="C51" s="1">
        <v>33.586150909090897</v>
      </c>
      <c r="D51" s="1">
        <v>34.557997619047697</v>
      </c>
    </row>
    <row r="52" spans="1:4" x14ac:dyDescent="0.25">
      <c r="A52" s="1">
        <v>5.125</v>
      </c>
      <c r="B52" s="1">
        <v>31.9339166666667</v>
      </c>
      <c r="C52" s="1">
        <v>33.550879999999999</v>
      </c>
      <c r="D52" s="1">
        <v>34.553564285714302</v>
      </c>
    </row>
    <row r="53" spans="1:4" x14ac:dyDescent="0.25">
      <c r="A53" s="1">
        <v>5.25</v>
      </c>
      <c r="B53" s="1">
        <v>31.942150000000002</v>
      </c>
      <c r="C53" s="1">
        <v>33.565285454545403</v>
      </c>
      <c r="D53" s="1">
        <v>34.553745238095203</v>
      </c>
    </row>
    <row r="54" spans="1:4" x14ac:dyDescent="0.25">
      <c r="A54" s="1">
        <v>5.375</v>
      </c>
      <c r="B54" s="1">
        <v>31.908899999999999</v>
      </c>
      <c r="C54" s="1">
        <v>33.596134545454497</v>
      </c>
      <c r="D54" s="1">
        <v>34.550970634920603</v>
      </c>
    </row>
    <row r="55" spans="1:4" x14ac:dyDescent="0.25">
      <c r="A55" s="1">
        <v>5.5</v>
      </c>
      <c r="B55" s="1">
        <v>31.862244444444499</v>
      </c>
      <c r="C55" s="1">
        <v>33.582005454545502</v>
      </c>
      <c r="D55" s="1">
        <v>34.551438095238098</v>
      </c>
    </row>
    <row r="56" spans="1:4" x14ac:dyDescent="0.25">
      <c r="A56" s="1">
        <v>5.625</v>
      </c>
      <c r="B56" s="1">
        <v>31.827094444444501</v>
      </c>
      <c r="C56" s="1">
        <v>33.579829090909101</v>
      </c>
      <c r="D56" s="1">
        <v>34.554122222222198</v>
      </c>
    </row>
    <row r="57" spans="1:4" x14ac:dyDescent="0.25">
      <c r="A57" s="1">
        <v>5.75</v>
      </c>
      <c r="B57" s="1">
        <v>31.7903611111111</v>
      </c>
      <c r="C57" s="1">
        <v>33.5445927272727</v>
      </c>
      <c r="D57" s="1">
        <v>34.553081746031701</v>
      </c>
    </row>
    <row r="58" spans="1:4" x14ac:dyDescent="0.25">
      <c r="A58" s="1">
        <v>5.875</v>
      </c>
      <c r="B58" s="1">
        <v>31.768194444444401</v>
      </c>
      <c r="C58" s="1">
        <v>33.5009618181818</v>
      </c>
      <c r="D58" s="1">
        <v>34.554423809523797</v>
      </c>
    </row>
    <row r="59" spans="1:4" x14ac:dyDescent="0.25">
      <c r="A59" s="1">
        <v>6</v>
      </c>
      <c r="B59" s="1">
        <v>31.741700000000002</v>
      </c>
      <c r="C59" s="1">
        <v>33.4857618181818</v>
      </c>
      <c r="D59" s="1">
        <v>34.555690476190399</v>
      </c>
    </row>
    <row r="60" spans="1:4" x14ac:dyDescent="0.25">
      <c r="A60" s="1">
        <v>6.125</v>
      </c>
      <c r="B60" s="1">
        <v>31.709716666666701</v>
      </c>
      <c r="C60" s="1">
        <v>33.4014363636364</v>
      </c>
      <c r="D60" s="1">
        <v>34.562868253968198</v>
      </c>
    </row>
    <row r="61" spans="1:4" x14ac:dyDescent="0.25">
      <c r="A61" s="1">
        <v>6.25</v>
      </c>
      <c r="B61" s="1">
        <v>31.730827777777801</v>
      </c>
      <c r="C61" s="1">
        <v>33.350619999999999</v>
      </c>
      <c r="D61" s="1">
        <v>34.547984920634903</v>
      </c>
    </row>
    <row r="62" spans="1:4" x14ac:dyDescent="0.25">
      <c r="A62" s="1">
        <v>6.375</v>
      </c>
      <c r="B62" s="1">
        <v>31.721327777777802</v>
      </c>
      <c r="C62" s="1">
        <v>33.319563636363597</v>
      </c>
      <c r="D62" s="1">
        <v>34.538997619047599</v>
      </c>
    </row>
    <row r="63" spans="1:4" x14ac:dyDescent="0.25">
      <c r="A63" s="1">
        <v>6.5</v>
      </c>
      <c r="B63" s="1">
        <v>31.726711111111101</v>
      </c>
      <c r="C63" s="1">
        <v>33.2995618181818</v>
      </c>
      <c r="D63" s="1">
        <v>34.529135714285701</v>
      </c>
    </row>
    <row r="64" spans="1:4" x14ac:dyDescent="0.25">
      <c r="A64" s="1">
        <v>6.625</v>
      </c>
      <c r="B64" s="1">
        <v>31.7580611111111</v>
      </c>
      <c r="C64" s="1">
        <v>33.308820000000097</v>
      </c>
      <c r="D64" s="1">
        <v>34.528170634920599</v>
      </c>
    </row>
    <row r="65" spans="1:4" x14ac:dyDescent="0.25">
      <c r="A65" s="1">
        <v>6.75</v>
      </c>
      <c r="B65" s="1">
        <v>31.746027777777801</v>
      </c>
      <c r="C65" s="1">
        <v>33.3294436363636</v>
      </c>
      <c r="D65" s="1">
        <v>34.573318253968203</v>
      </c>
    </row>
    <row r="66" spans="1:4" x14ac:dyDescent="0.25">
      <c r="A66" s="1">
        <v>6.875</v>
      </c>
      <c r="B66" s="1">
        <v>31.7463444444445</v>
      </c>
      <c r="C66" s="1">
        <v>33.300529090909102</v>
      </c>
      <c r="D66" s="1">
        <v>34.578807142857102</v>
      </c>
    </row>
    <row r="67" spans="1:4" x14ac:dyDescent="0.25">
      <c r="A67" s="1">
        <v>7</v>
      </c>
      <c r="B67" s="1">
        <v>31.741805555555601</v>
      </c>
      <c r="C67" s="1">
        <v>33.3243654545455</v>
      </c>
      <c r="D67" s="1">
        <v>34.567934920634798</v>
      </c>
    </row>
    <row r="68" spans="1:4" x14ac:dyDescent="0.25">
      <c r="A68" s="1">
        <v>7.125</v>
      </c>
      <c r="B68" s="1">
        <v>31.7269222222222</v>
      </c>
      <c r="C68" s="1">
        <v>33.254756363636403</v>
      </c>
      <c r="D68" s="1">
        <v>34.543868253968199</v>
      </c>
    </row>
    <row r="69" spans="1:4" x14ac:dyDescent="0.25">
      <c r="A69" s="1">
        <v>7.25</v>
      </c>
      <c r="B69" s="1">
        <v>31.7135166666666</v>
      </c>
      <c r="C69" s="1">
        <v>33.232439999999997</v>
      </c>
      <c r="D69" s="1">
        <v>34.5401738095238</v>
      </c>
    </row>
    <row r="70" spans="1:4" x14ac:dyDescent="0.25">
      <c r="A70" s="1">
        <v>7.375</v>
      </c>
      <c r="B70" s="1">
        <v>31.694305555555498</v>
      </c>
      <c r="C70" s="1">
        <v>33.326576363636299</v>
      </c>
      <c r="D70" s="1">
        <v>34.533342857142799</v>
      </c>
    </row>
    <row r="71" spans="1:4" x14ac:dyDescent="0.25">
      <c r="A71" s="1">
        <v>7.5</v>
      </c>
      <c r="B71" s="1">
        <v>31.6853333333333</v>
      </c>
      <c r="C71" s="1">
        <v>33.464274545454501</v>
      </c>
      <c r="D71" s="1">
        <v>34.535378571428602</v>
      </c>
    </row>
    <row r="72" spans="1:4" x14ac:dyDescent="0.25">
      <c r="A72" s="1">
        <v>7.625</v>
      </c>
      <c r="B72" s="1">
        <v>31.675516666666699</v>
      </c>
      <c r="C72" s="1">
        <v>33.416325454545401</v>
      </c>
      <c r="D72" s="1">
        <v>34.544923809523802</v>
      </c>
    </row>
    <row r="73" spans="1:4" x14ac:dyDescent="0.25">
      <c r="A73" s="1">
        <v>7.75</v>
      </c>
      <c r="B73" s="1">
        <v>31.647861111111101</v>
      </c>
      <c r="C73" s="1">
        <v>33.350999999999999</v>
      </c>
      <c r="D73" s="1">
        <v>34.544124603174602</v>
      </c>
    </row>
    <row r="74" spans="1:4" x14ac:dyDescent="0.25">
      <c r="A74" s="1">
        <v>7.875</v>
      </c>
      <c r="B74" s="1">
        <v>31.575238888888901</v>
      </c>
      <c r="C74" s="1">
        <v>33.24004</v>
      </c>
      <c r="D74" s="1">
        <v>34.539510317460298</v>
      </c>
    </row>
    <row r="75" spans="1:4" x14ac:dyDescent="0.25">
      <c r="A75" s="1">
        <v>8</v>
      </c>
      <c r="B75" s="1">
        <v>31.4958611111111</v>
      </c>
      <c r="C75" s="1">
        <v>33.103274545454497</v>
      </c>
      <c r="D75" s="1">
        <v>34.536961904761903</v>
      </c>
    </row>
    <row r="76" spans="1:4" x14ac:dyDescent="0.25">
      <c r="A76" s="1">
        <v>8.125</v>
      </c>
      <c r="B76" s="1">
        <v>31.5129611111111</v>
      </c>
      <c r="C76" s="1">
        <v>33.104172727272697</v>
      </c>
      <c r="D76" s="1">
        <v>34.528200793650697</v>
      </c>
    </row>
    <row r="77" spans="1:4" x14ac:dyDescent="0.25">
      <c r="A77" s="1">
        <v>8.25</v>
      </c>
      <c r="B77" s="1">
        <v>31.503144444444398</v>
      </c>
      <c r="C77" s="1">
        <v>33.1396854545455</v>
      </c>
      <c r="D77" s="1">
        <v>34.512774603174599</v>
      </c>
    </row>
    <row r="78" spans="1:4" x14ac:dyDescent="0.25">
      <c r="A78" s="1">
        <v>8.375</v>
      </c>
      <c r="B78" s="1">
        <v>31.470211111111102</v>
      </c>
      <c r="C78" s="1">
        <v>33.117714545454596</v>
      </c>
      <c r="D78" s="1">
        <v>34.507843650793603</v>
      </c>
    </row>
    <row r="79" spans="1:4" x14ac:dyDescent="0.25">
      <c r="A79" s="1">
        <v>8.5</v>
      </c>
      <c r="B79" s="1">
        <v>31.439811111111101</v>
      </c>
      <c r="C79" s="1">
        <v>33.110701818181802</v>
      </c>
      <c r="D79" s="1">
        <v>34.500741269841299</v>
      </c>
    </row>
    <row r="80" spans="1:4" x14ac:dyDescent="0.25">
      <c r="A80" s="1">
        <v>8.625</v>
      </c>
      <c r="B80" s="1">
        <v>31.417538888888899</v>
      </c>
      <c r="C80" s="1">
        <v>33.125729090909097</v>
      </c>
      <c r="D80" s="1">
        <v>34.514810317460302</v>
      </c>
    </row>
    <row r="81" spans="1:4" x14ac:dyDescent="0.25">
      <c r="A81" s="1">
        <v>8.75</v>
      </c>
      <c r="B81" s="1">
        <v>31.440550000000002</v>
      </c>
      <c r="C81" s="1">
        <v>33.122101818181797</v>
      </c>
      <c r="D81" s="1">
        <v>34.528517460317403</v>
      </c>
    </row>
    <row r="82" spans="1:4" x14ac:dyDescent="0.25">
      <c r="A82" s="1">
        <v>8.875</v>
      </c>
      <c r="B82" s="1">
        <v>31.423449999999999</v>
      </c>
      <c r="C82" s="1">
        <v>33.224183636363598</v>
      </c>
      <c r="D82" s="1">
        <v>34.526014285714297</v>
      </c>
    </row>
    <row r="83" spans="1:4" x14ac:dyDescent="0.25">
      <c r="A83" s="1">
        <v>9</v>
      </c>
      <c r="B83" s="1">
        <v>31.436116666666599</v>
      </c>
      <c r="C83" s="1">
        <v>33.178963636363598</v>
      </c>
      <c r="D83" s="1">
        <v>34.523239682539703</v>
      </c>
    </row>
    <row r="84" spans="1:4" x14ac:dyDescent="0.25">
      <c r="A84" s="1">
        <v>9.125</v>
      </c>
      <c r="B84" s="1">
        <v>31.4409722222222</v>
      </c>
      <c r="C84" s="1">
        <v>33.143105454545399</v>
      </c>
      <c r="D84" s="1">
        <v>34.523375396825401</v>
      </c>
    </row>
    <row r="85" spans="1:4" x14ac:dyDescent="0.25">
      <c r="A85" s="1">
        <v>9.25</v>
      </c>
      <c r="B85" s="1">
        <v>31.459022222222199</v>
      </c>
      <c r="C85" s="1">
        <v>33.091701818181797</v>
      </c>
      <c r="D85" s="1">
        <v>34.520238888888798</v>
      </c>
    </row>
    <row r="86" spans="1:4" x14ac:dyDescent="0.25">
      <c r="A86" s="1">
        <v>9.375</v>
      </c>
      <c r="B86" s="1">
        <v>31.428516666666599</v>
      </c>
      <c r="C86" s="1">
        <v>33.018189090909097</v>
      </c>
      <c r="D86" s="1">
        <v>34.520314285714299</v>
      </c>
    </row>
    <row r="87" spans="1:4" x14ac:dyDescent="0.25">
      <c r="A87" s="1">
        <v>9.5</v>
      </c>
      <c r="B87" s="1">
        <v>31.4096222222222</v>
      </c>
      <c r="C87" s="1">
        <v>32.993143636363598</v>
      </c>
      <c r="D87" s="1">
        <v>34.516921428571401</v>
      </c>
    </row>
    <row r="88" spans="1:4" x14ac:dyDescent="0.25">
      <c r="A88" s="1">
        <v>9.625</v>
      </c>
      <c r="B88" s="1">
        <v>31.408566666666601</v>
      </c>
      <c r="C88" s="1">
        <v>32.955661818181802</v>
      </c>
      <c r="D88" s="1">
        <v>34.5133476190477</v>
      </c>
    </row>
    <row r="89" spans="1:4" x14ac:dyDescent="0.25">
      <c r="A89" s="1">
        <v>9.75</v>
      </c>
      <c r="B89" s="1">
        <v>31.3903055555555</v>
      </c>
      <c r="C89" s="1">
        <v>32.8587272727273</v>
      </c>
      <c r="D89" s="1">
        <v>34.506712698412798</v>
      </c>
    </row>
    <row r="90" spans="1:4" x14ac:dyDescent="0.25">
      <c r="A90" s="1">
        <v>9.875</v>
      </c>
      <c r="B90" s="1">
        <v>31.382072222222199</v>
      </c>
      <c r="C90" s="1">
        <v>32.7531563636363</v>
      </c>
      <c r="D90" s="1">
        <v>34.506230158730197</v>
      </c>
    </row>
    <row r="91" spans="1:4" x14ac:dyDescent="0.25">
      <c r="A91" s="1">
        <v>10</v>
      </c>
      <c r="B91" s="1">
        <v>31.429677777777801</v>
      </c>
      <c r="C91" s="1">
        <v>32.762621818181799</v>
      </c>
      <c r="D91" s="1">
        <v>34.500816666666701</v>
      </c>
    </row>
    <row r="92" spans="1:4" x14ac:dyDescent="0.25">
      <c r="A92" s="1">
        <v>10.125</v>
      </c>
      <c r="B92" s="1">
        <v>31.441711111111101</v>
      </c>
      <c r="C92" s="1">
        <v>32.752534545454502</v>
      </c>
      <c r="D92" s="1">
        <v>34.501646031746098</v>
      </c>
    </row>
    <row r="93" spans="1:4" x14ac:dyDescent="0.25">
      <c r="A93" s="1">
        <v>10.25</v>
      </c>
      <c r="B93" s="1">
        <v>31.389144444444501</v>
      </c>
      <c r="C93" s="1">
        <v>32.7559545454545</v>
      </c>
      <c r="D93" s="1">
        <v>34.491015079365198</v>
      </c>
    </row>
    <row r="94" spans="1:4" x14ac:dyDescent="0.25">
      <c r="A94" s="1">
        <v>10.375</v>
      </c>
      <c r="B94" s="1">
        <v>31.354944444444499</v>
      </c>
      <c r="C94" s="1">
        <v>32.809776363636303</v>
      </c>
      <c r="D94" s="1">
        <v>34.481907142857203</v>
      </c>
    </row>
    <row r="95" spans="1:4" x14ac:dyDescent="0.25">
      <c r="A95" s="1">
        <v>10.5</v>
      </c>
      <c r="B95" s="1">
        <v>31.371094444444498</v>
      </c>
      <c r="C95" s="1">
        <v>32.8682618181818</v>
      </c>
      <c r="D95" s="1">
        <v>34.474442857142897</v>
      </c>
    </row>
    <row r="96" spans="1:4" x14ac:dyDescent="0.25">
      <c r="A96" s="1">
        <v>10.625</v>
      </c>
      <c r="B96" s="1">
        <v>31.387138888888899</v>
      </c>
      <c r="C96" s="1">
        <v>32.856550909090899</v>
      </c>
      <c r="D96" s="1">
        <v>34.467295238095303</v>
      </c>
    </row>
    <row r="97" spans="1:4" x14ac:dyDescent="0.25">
      <c r="A97" s="1">
        <v>10.75</v>
      </c>
      <c r="B97" s="1">
        <v>31.365922222222199</v>
      </c>
      <c r="C97" s="1">
        <v>32.8559290909091</v>
      </c>
      <c r="D97" s="1">
        <v>34.465681746031798</v>
      </c>
    </row>
    <row r="98" spans="1:4" x14ac:dyDescent="0.25">
      <c r="A98" s="1">
        <v>10.875</v>
      </c>
      <c r="B98" s="1">
        <v>31.424505555555498</v>
      </c>
      <c r="C98" s="1">
        <v>32.883323636363599</v>
      </c>
      <c r="D98" s="1">
        <v>34.452095238095303</v>
      </c>
    </row>
    <row r="99" spans="1:4" x14ac:dyDescent="0.25">
      <c r="A99" s="1">
        <v>11</v>
      </c>
      <c r="B99" s="1">
        <v>31.415427777777801</v>
      </c>
      <c r="C99" s="1">
        <v>32.922739999999997</v>
      </c>
      <c r="D99" s="1">
        <v>34.449275396825399</v>
      </c>
    </row>
    <row r="100" spans="1:4" x14ac:dyDescent="0.25">
      <c r="A100" s="1">
        <v>11.125</v>
      </c>
      <c r="B100" s="1">
        <v>31.4021277777778</v>
      </c>
      <c r="C100" s="1">
        <v>32.907367272727299</v>
      </c>
      <c r="D100" s="1">
        <v>34.441283333333402</v>
      </c>
    </row>
    <row r="101" spans="1:4" x14ac:dyDescent="0.25">
      <c r="A101" s="1">
        <v>11.25</v>
      </c>
      <c r="B101" s="1">
        <v>31.380488888888902</v>
      </c>
      <c r="C101" s="1">
        <v>32.9202872727273</v>
      </c>
      <c r="D101" s="1">
        <v>34.436322222222302</v>
      </c>
    </row>
    <row r="102" spans="1:4" x14ac:dyDescent="0.25">
      <c r="A102" s="1">
        <v>11.375</v>
      </c>
      <c r="B102" s="1">
        <v>31.3928388888889</v>
      </c>
      <c r="C102" s="1">
        <v>32.9153818181818</v>
      </c>
      <c r="D102" s="1">
        <v>34.436005555555603</v>
      </c>
    </row>
    <row r="103" spans="1:4" x14ac:dyDescent="0.25">
      <c r="A103" s="1">
        <v>11.5</v>
      </c>
      <c r="B103" s="1">
        <v>31.431261111111102</v>
      </c>
      <c r="C103" s="1">
        <v>32.939909090909097</v>
      </c>
      <c r="D103" s="1">
        <v>34.424635714285799</v>
      </c>
    </row>
    <row r="104" spans="1:4" x14ac:dyDescent="0.25">
      <c r="A104" s="1">
        <v>11.625</v>
      </c>
      <c r="B104" s="1">
        <v>31.443294444444401</v>
      </c>
      <c r="C104" s="1">
        <v>32.944400000000002</v>
      </c>
      <c r="D104" s="1">
        <v>34.420850793650899</v>
      </c>
    </row>
    <row r="105" spans="1:4" x14ac:dyDescent="0.25">
      <c r="A105" s="1">
        <v>11.75</v>
      </c>
      <c r="B105" s="1">
        <v>31.4273555555556</v>
      </c>
      <c r="C105" s="1">
        <v>32.895690909090902</v>
      </c>
      <c r="D105" s="1">
        <v>34.417382539682599</v>
      </c>
    </row>
    <row r="106" spans="1:4" x14ac:dyDescent="0.25">
      <c r="A106" s="1">
        <v>11.875</v>
      </c>
      <c r="B106" s="1">
        <v>31.4460388888889</v>
      </c>
      <c r="C106" s="1">
        <v>32.751498181818199</v>
      </c>
      <c r="D106" s="1">
        <v>34.417684126984298</v>
      </c>
    </row>
    <row r="107" spans="1:4" x14ac:dyDescent="0.25">
      <c r="A107" s="1">
        <v>12</v>
      </c>
      <c r="B107" s="1">
        <v>31.365922222222199</v>
      </c>
      <c r="C107" s="1">
        <v>32.615769090909097</v>
      </c>
      <c r="D107" s="1">
        <v>34.437407936508002</v>
      </c>
    </row>
    <row r="108" spans="1:4" x14ac:dyDescent="0.25">
      <c r="A108" s="1">
        <v>12.125</v>
      </c>
      <c r="B108" s="1">
        <v>31.365077777777799</v>
      </c>
      <c r="C108" s="1">
        <v>32.544709090909102</v>
      </c>
      <c r="D108" s="1">
        <v>34.431255555555602</v>
      </c>
    </row>
    <row r="109" spans="1:4" x14ac:dyDescent="0.25">
      <c r="A109" s="1">
        <v>12.25</v>
      </c>
      <c r="B109" s="1">
        <v>31.354944444444499</v>
      </c>
      <c r="C109" s="1">
        <v>32.476378181818198</v>
      </c>
      <c r="D109" s="1">
        <v>34.425208730158801</v>
      </c>
    </row>
    <row r="110" spans="1:4" x14ac:dyDescent="0.25">
      <c r="A110" s="1">
        <v>12.375</v>
      </c>
      <c r="B110" s="1">
        <v>31.331194444444399</v>
      </c>
      <c r="C110" s="1">
        <v>32.527850909090901</v>
      </c>
      <c r="D110" s="1">
        <v>34.424062698412797</v>
      </c>
    </row>
    <row r="111" spans="1:4" x14ac:dyDescent="0.25">
      <c r="A111" s="1">
        <v>12.5</v>
      </c>
      <c r="B111" s="1">
        <v>31.3420666666667</v>
      </c>
      <c r="C111" s="1">
        <v>32.593970909090899</v>
      </c>
      <c r="D111" s="1">
        <v>34.420986507936597</v>
      </c>
    </row>
    <row r="112" spans="1:4" x14ac:dyDescent="0.25">
      <c r="A112" s="1">
        <v>12.625</v>
      </c>
      <c r="B112" s="1">
        <v>31.4146888888889</v>
      </c>
      <c r="C112" s="1">
        <v>32.638707272727203</v>
      </c>
      <c r="D112" s="1">
        <v>34.412361111111203</v>
      </c>
    </row>
    <row r="113" spans="1:4" x14ac:dyDescent="0.25">
      <c r="A113" s="1">
        <v>12.75</v>
      </c>
      <c r="B113" s="1">
        <v>31.436222222222199</v>
      </c>
      <c r="C113" s="1">
        <v>32.712461818181801</v>
      </c>
      <c r="D113" s="1">
        <v>34.404429365079501</v>
      </c>
    </row>
    <row r="114" spans="1:4" x14ac:dyDescent="0.25">
      <c r="A114" s="1">
        <v>12.875</v>
      </c>
      <c r="B114" s="1">
        <v>31.4374888888889</v>
      </c>
      <c r="C114" s="1">
        <v>32.786976363636398</v>
      </c>
      <c r="D114" s="1">
        <v>34.3980960317461</v>
      </c>
    </row>
    <row r="115" spans="1:4" x14ac:dyDescent="0.25">
      <c r="A115" s="1">
        <v>13</v>
      </c>
      <c r="B115" s="1">
        <v>31.427988888888901</v>
      </c>
      <c r="C115" s="1">
        <v>32.794921818181798</v>
      </c>
      <c r="D115" s="1">
        <v>34.393738095238199</v>
      </c>
    </row>
    <row r="116" spans="1:4" x14ac:dyDescent="0.25">
      <c r="A116" s="1">
        <v>13.125</v>
      </c>
      <c r="B116" s="1">
        <v>31.3598</v>
      </c>
      <c r="C116" s="1">
        <v>32.878832727272702</v>
      </c>
      <c r="D116" s="1">
        <v>34.378884920635102</v>
      </c>
    </row>
    <row r="117" spans="1:4" x14ac:dyDescent="0.25">
      <c r="A117" s="1">
        <v>13.25</v>
      </c>
      <c r="B117" s="1">
        <v>31.315044444444499</v>
      </c>
      <c r="C117" s="1">
        <v>33.037603636363599</v>
      </c>
      <c r="D117" s="1">
        <v>34.362086507936603</v>
      </c>
    </row>
    <row r="118" spans="1:4" x14ac:dyDescent="0.25">
      <c r="A118" s="1">
        <v>13.375</v>
      </c>
      <c r="B118" s="1">
        <v>31.363494444444498</v>
      </c>
      <c r="C118" s="1">
        <v>33.096952727272701</v>
      </c>
      <c r="D118" s="1">
        <v>34.354757936508101</v>
      </c>
    </row>
    <row r="119" spans="1:4" x14ac:dyDescent="0.25">
      <c r="A119" s="1">
        <v>13.5</v>
      </c>
      <c r="B119" s="1">
        <v>31.385449999999999</v>
      </c>
      <c r="C119" s="1">
        <v>33.094983636363601</v>
      </c>
      <c r="D119" s="1">
        <v>34.351621428571598</v>
      </c>
    </row>
    <row r="120" spans="1:4" x14ac:dyDescent="0.25">
      <c r="A120" s="1">
        <v>13.625</v>
      </c>
      <c r="B120" s="1">
        <v>31.3776388888889</v>
      </c>
      <c r="C120" s="1">
        <v>33.070698181818202</v>
      </c>
      <c r="D120" s="1">
        <v>34.339889682539798</v>
      </c>
    </row>
    <row r="121" spans="1:4" x14ac:dyDescent="0.25">
      <c r="A121" s="1">
        <v>13.75</v>
      </c>
      <c r="B121" s="1">
        <v>31.382072222222199</v>
      </c>
      <c r="C121" s="1">
        <v>32.991140000000001</v>
      </c>
      <c r="D121" s="1">
        <v>34.319261111111203</v>
      </c>
    </row>
    <row r="122" spans="1:4" x14ac:dyDescent="0.25">
      <c r="A122" s="1">
        <v>13.875</v>
      </c>
      <c r="B122" s="1">
        <v>31.3808055555556</v>
      </c>
      <c r="C122" s="1">
        <v>32.971483636363601</v>
      </c>
      <c r="D122" s="1">
        <v>34.308539682539703</v>
      </c>
    </row>
    <row r="123" spans="1:4" x14ac:dyDescent="0.25">
      <c r="A123" s="1">
        <v>14</v>
      </c>
      <c r="B123" s="1">
        <v>31.3791166666667</v>
      </c>
      <c r="C123" s="1">
        <v>32.999534545454502</v>
      </c>
      <c r="D123" s="1">
        <v>34.2888007936509</v>
      </c>
    </row>
    <row r="124" spans="1:4" x14ac:dyDescent="0.25">
      <c r="A124" s="1">
        <v>14.125</v>
      </c>
      <c r="B124" s="1">
        <v>31.411838888888902</v>
      </c>
      <c r="C124" s="1">
        <v>33.074049090909099</v>
      </c>
      <c r="D124" s="1">
        <v>34.287669841269903</v>
      </c>
    </row>
    <row r="125" spans="1:4" x14ac:dyDescent="0.25">
      <c r="A125" s="1">
        <v>14.25</v>
      </c>
      <c r="B125" s="1">
        <v>31.36835</v>
      </c>
      <c r="C125" s="1">
        <v>33.100027272727303</v>
      </c>
      <c r="D125" s="1">
        <v>34.2832365079366</v>
      </c>
    </row>
    <row r="126" spans="1:4" x14ac:dyDescent="0.25">
      <c r="A126" s="1">
        <v>14.375</v>
      </c>
      <c r="B126" s="1">
        <v>31.376161111111099</v>
      </c>
      <c r="C126" s="1">
        <v>33.034770909090902</v>
      </c>
      <c r="D126" s="1">
        <v>34.283146031746099</v>
      </c>
    </row>
    <row r="127" spans="1:4" x14ac:dyDescent="0.25">
      <c r="A127" s="1">
        <v>14.5</v>
      </c>
      <c r="B127" s="1">
        <v>31.372677777777799</v>
      </c>
      <c r="C127" s="1">
        <v>33.058503636363596</v>
      </c>
      <c r="D127" s="1">
        <v>34.260119841269898</v>
      </c>
    </row>
    <row r="128" spans="1:4" x14ac:dyDescent="0.25">
      <c r="A128" s="1">
        <v>14.625</v>
      </c>
      <c r="B128" s="1">
        <v>31.4157444444444</v>
      </c>
      <c r="C128" s="1">
        <v>33.073841818181798</v>
      </c>
      <c r="D128" s="1">
        <v>34.256591269841401</v>
      </c>
    </row>
    <row r="129" spans="1:4" x14ac:dyDescent="0.25">
      <c r="A129" s="1">
        <v>14.75</v>
      </c>
      <c r="B129" s="1">
        <v>31.415322222222201</v>
      </c>
      <c r="C129" s="1">
        <v>32.898523636363599</v>
      </c>
      <c r="D129" s="1">
        <v>34.254253968254098</v>
      </c>
    </row>
    <row r="130" spans="1:4" x14ac:dyDescent="0.25">
      <c r="A130" s="1">
        <v>14.875</v>
      </c>
      <c r="B130" s="1">
        <v>31.447094444444499</v>
      </c>
      <c r="C130" s="1">
        <v>32.8833927272727</v>
      </c>
      <c r="D130" s="1">
        <v>34.251675396825497</v>
      </c>
    </row>
    <row r="131" spans="1:4" x14ac:dyDescent="0.25">
      <c r="A131" s="1">
        <v>15</v>
      </c>
      <c r="B131" s="1">
        <v>31.515283333333301</v>
      </c>
      <c r="C131" s="1">
        <v>32.844321818181797</v>
      </c>
      <c r="D131" s="1">
        <v>34.254600793650901</v>
      </c>
    </row>
    <row r="132" spans="1:4" x14ac:dyDescent="0.25">
      <c r="A132" s="1">
        <v>15.125</v>
      </c>
      <c r="B132" s="1">
        <v>31.5195055555556</v>
      </c>
      <c r="C132" s="1">
        <v>32.860627272727299</v>
      </c>
      <c r="D132" s="1">
        <v>34.257269841270002</v>
      </c>
    </row>
    <row r="133" spans="1:4" x14ac:dyDescent="0.25">
      <c r="A133" s="1">
        <v>15.25</v>
      </c>
      <c r="B133" s="1">
        <v>31.538083333333301</v>
      </c>
      <c r="C133" s="1">
        <v>32.8694018181818</v>
      </c>
      <c r="D133" s="1">
        <v>34.281803968254103</v>
      </c>
    </row>
    <row r="134" spans="1:4" x14ac:dyDescent="0.25">
      <c r="A134" s="1">
        <v>15.375</v>
      </c>
      <c r="B134" s="1">
        <v>31.561833333333301</v>
      </c>
      <c r="C134" s="1">
        <v>33.024234545454497</v>
      </c>
      <c r="D134" s="1">
        <v>34.2884992063493</v>
      </c>
    </row>
    <row r="135" spans="1:4" x14ac:dyDescent="0.25">
      <c r="A135" s="1">
        <v>15.5</v>
      </c>
      <c r="B135" s="1">
        <v>31.5644722222222</v>
      </c>
      <c r="C135" s="1">
        <v>33.038674545454498</v>
      </c>
      <c r="D135" s="1">
        <v>34.291394444444599</v>
      </c>
    </row>
    <row r="136" spans="1:4" x14ac:dyDescent="0.25">
      <c r="A136" s="1">
        <v>15.625</v>
      </c>
      <c r="B136" s="1">
        <v>31.621788888888901</v>
      </c>
      <c r="C136" s="1">
        <v>33.067243636363699</v>
      </c>
      <c r="D136" s="1">
        <v>34.3038047619049</v>
      </c>
    </row>
    <row r="137" spans="1:4" x14ac:dyDescent="0.25">
      <c r="A137" s="1">
        <v>15.75</v>
      </c>
      <c r="B137" s="1">
        <v>31.618094444444498</v>
      </c>
      <c r="C137" s="1">
        <v>33.0828927272727</v>
      </c>
      <c r="D137" s="1">
        <v>34.333088888889002</v>
      </c>
    </row>
    <row r="138" spans="1:4" x14ac:dyDescent="0.25">
      <c r="A138" s="1">
        <v>15.875</v>
      </c>
      <c r="B138" s="1">
        <v>31.570805555555602</v>
      </c>
      <c r="C138" s="1">
        <v>33.091874545454601</v>
      </c>
      <c r="D138" s="1">
        <v>34.331053174603298</v>
      </c>
    </row>
    <row r="139" spans="1:4" x14ac:dyDescent="0.25">
      <c r="A139" s="1">
        <v>16</v>
      </c>
      <c r="B139" s="1">
        <v>31.578299999999999</v>
      </c>
      <c r="C139" s="1">
        <v>33.088074545454603</v>
      </c>
      <c r="D139" s="1">
        <v>34.326906349206503</v>
      </c>
    </row>
    <row r="140" spans="1:4" x14ac:dyDescent="0.25">
      <c r="A140" s="1">
        <v>16.125</v>
      </c>
      <c r="B140" s="1">
        <v>31.621577777777802</v>
      </c>
      <c r="C140" s="1">
        <v>33.087625454545503</v>
      </c>
      <c r="D140" s="1">
        <v>34.326212698412803</v>
      </c>
    </row>
    <row r="141" spans="1:4" x14ac:dyDescent="0.25">
      <c r="A141" s="1">
        <v>16.25</v>
      </c>
      <c r="B141" s="1">
        <v>31.622527777777801</v>
      </c>
      <c r="C141" s="1">
        <v>33.116505454545504</v>
      </c>
      <c r="D141" s="1">
        <v>34.328685714285797</v>
      </c>
    </row>
    <row r="142" spans="1:4" x14ac:dyDescent="0.25">
      <c r="A142" s="1">
        <v>16.375</v>
      </c>
      <c r="B142" s="1">
        <v>31.6151388888889</v>
      </c>
      <c r="C142" s="1">
        <v>33.138579999999997</v>
      </c>
      <c r="D142" s="1">
        <v>34.3277507936509</v>
      </c>
    </row>
    <row r="143" spans="1:4" x14ac:dyDescent="0.25">
      <c r="A143" s="1">
        <v>16.5</v>
      </c>
      <c r="B143" s="1">
        <v>31.6101777777778</v>
      </c>
      <c r="C143" s="1">
        <v>33.114156363636397</v>
      </c>
      <c r="D143" s="1">
        <v>34.3279468253969</v>
      </c>
    </row>
    <row r="144" spans="1:4" x14ac:dyDescent="0.25">
      <c r="A144" s="1">
        <v>16.625</v>
      </c>
      <c r="B144" s="1">
        <v>31.692616666666702</v>
      </c>
      <c r="C144" s="1">
        <v>33.081338181818097</v>
      </c>
      <c r="D144" s="1">
        <v>34.330088095238203</v>
      </c>
    </row>
    <row r="145" spans="1:4" x14ac:dyDescent="0.25">
      <c r="A145" s="1">
        <v>16.75</v>
      </c>
      <c r="B145" s="1">
        <v>31.706761111111099</v>
      </c>
      <c r="C145" s="1">
        <v>33.0369818181818</v>
      </c>
      <c r="D145" s="1">
        <v>34.331867460317604</v>
      </c>
    </row>
    <row r="146" spans="1:4" x14ac:dyDescent="0.25">
      <c r="A146" s="1">
        <v>16.875</v>
      </c>
      <c r="B146" s="1">
        <v>31.6965222222222</v>
      </c>
      <c r="C146" s="1">
        <v>32.9806381818182</v>
      </c>
      <c r="D146" s="1">
        <v>34.330223809523901</v>
      </c>
    </row>
    <row r="147" spans="1:4" x14ac:dyDescent="0.25">
      <c r="A147" s="1">
        <v>17</v>
      </c>
      <c r="B147" s="1">
        <v>31.6472277777778</v>
      </c>
      <c r="C147" s="1">
        <v>32.981812727272803</v>
      </c>
      <c r="D147" s="1">
        <v>34.329786507936603</v>
      </c>
    </row>
    <row r="148" spans="1:4" x14ac:dyDescent="0.25">
      <c r="A148" s="1">
        <v>17.125</v>
      </c>
      <c r="B148" s="1">
        <v>31.652927777777801</v>
      </c>
      <c r="C148" s="1">
        <v>32.998601818181797</v>
      </c>
      <c r="D148" s="1">
        <v>34.326137301587401</v>
      </c>
    </row>
    <row r="149" spans="1:4" x14ac:dyDescent="0.25">
      <c r="A149" s="1">
        <v>17.25</v>
      </c>
      <c r="B149" s="1">
        <v>31.6489166666667</v>
      </c>
      <c r="C149" s="1">
        <v>33.001158181818099</v>
      </c>
      <c r="D149" s="1">
        <v>34.316230158730299</v>
      </c>
    </row>
    <row r="150" spans="1:4" x14ac:dyDescent="0.25">
      <c r="A150" s="1">
        <v>17.375</v>
      </c>
      <c r="B150" s="1">
        <v>31.580938888888902</v>
      </c>
      <c r="C150" s="1">
        <v>33.008792727272699</v>
      </c>
      <c r="D150" s="1">
        <v>34.314933333333499</v>
      </c>
    </row>
    <row r="151" spans="1:4" x14ac:dyDescent="0.25">
      <c r="A151" s="1">
        <v>17.5</v>
      </c>
      <c r="B151" s="1">
        <v>31.597194444444401</v>
      </c>
      <c r="C151" s="1">
        <v>33.038847272727303</v>
      </c>
      <c r="D151" s="1">
        <v>34.319019841269899</v>
      </c>
    </row>
    <row r="152" spans="1:4" x14ac:dyDescent="0.25">
      <c r="A152" s="1">
        <v>17.625</v>
      </c>
      <c r="B152" s="1">
        <v>31.589594444444401</v>
      </c>
      <c r="C152" s="1">
        <v>33.344885454545498</v>
      </c>
      <c r="D152" s="1">
        <v>34.318989682539801</v>
      </c>
    </row>
    <row r="153" spans="1:4" x14ac:dyDescent="0.25">
      <c r="A153" s="1">
        <v>17.75</v>
      </c>
      <c r="B153" s="1">
        <v>31.5881166666666</v>
      </c>
      <c r="C153" s="1">
        <v>33.338874545454502</v>
      </c>
      <c r="D153" s="1">
        <v>34.319125396825498</v>
      </c>
    </row>
    <row r="154" spans="1:4" x14ac:dyDescent="0.25">
      <c r="A154" s="1">
        <v>17.875</v>
      </c>
      <c r="B154" s="1">
        <v>31.5772444444444</v>
      </c>
      <c r="C154" s="1">
        <v>33.2983527272728</v>
      </c>
      <c r="D154" s="1">
        <v>34.338728571428597</v>
      </c>
    </row>
    <row r="155" spans="1:4" x14ac:dyDescent="0.25">
      <c r="A155" s="1">
        <v>18</v>
      </c>
      <c r="B155" s="1">
        <v>31.591811111111099</v>
      </c>
      <c r="C155" s="1">
        <v>33.309787272727299</v>
      </c>
      <c r="D155" s="1">
        <v>34.340613492063497</v>
      </c>
    </row>
    <row r="156" spans="1:4" x14ac:dyDescent="0.25">
      <c r="A156" s="1">
        <v>18.125</v>
      </c>
      <c r="B156" s="1">
        <v>31.577772222222201</v>
      </c>
      <c r="C156" s="1">
        <v>33.283947272727303</v>
      </c>
      <c r="D156" s="1">
        <v>34.356476984126999</v>
      </c>
    </row>
    <row r="157" spans="1:4" x14ac:dyDescent="0.25">
      <c r="A157" s="1">
        <v>18.25</v>
      </c>
      <c r="B157" s="1">
        <v>31.602261111111101</v>
      </c>
      <c r="C157" s="1">
        <v>33.260283636363603</v>
      </c>
      <c r="D157" s="1">
        <v>34.354999206349198</v>
      </c>
    </row>
    <row r="158" spans="1:4" x14ac:dyDescent="0.25">
      <c r="A158" s="1">
        <v>18.375</v>
      </c>
      <c r="B158" s="1">
        <v>31.590755555555599</v>
      </c>
      <c r="C158" s="1">
        <v>33.259869090909099</v>
      </c>
      <c r="D158" s="1">
        <v>34.3556777777778</v>
      </c>
    </row>
    <row r="159" spans="1:4" x14ac:dyDescent="0.25">
      <c r="A159" s="1">
        <v>18.5</v>
      </c>
      <c r="B159" s="1">
        <v>31.581888888888901</v>
      </c>
      <c r="C159" s="1">
        <v>33.250438181818197</v>
      </c>
      <c r="D159" s="1">
        <v>34.353838095238203</v>
      </c>
    </row>
    <row r="160" spans="1:4" x14ac:dyDescent="0.25">
      <c r="A160" s="1">
        <v>18.625</v>
      </c>
      <c r="B160" s="1">
        <v>31.657677777777799</v>
      </c>
      <c r="C160" s="1">
        <v>33.259765454545402</v>
      </c>
      <c r="D160" s="1">
        <v>34.350249206349297</v>
      </c>
    </row>
    <row r="161" spans="1:4" x14ac:dyDescent="0.25">
      <c r="A161" s="1">
        <v>18.75</v>
      </c>
      <c r="B161" s="1">
        <v>31.5838944444444</v>
      </c>
      <c r="C161" s="1">
        <v>33.241421818181799</v>
      </c>
      <c r="D161" s="1">
        <v>34.331068253968297</v>
      </c>
    </row>
    <row r="162" spans="1:4" x14ac:dyDescent="0.25">
      <c r="A162" s="1">
        <v>18.875</v>
      </c>
      <c r="B162" s="1">
        <v>31.574394444444401</v>
      </c>
      <c r="C162" s="1">
        <v>33.238554545454498</v>
      </c>
      <c r="D162" s="1">
        <v>34.313907936508102</v>
      </c>
    </row>
    <row r="163" spans="1:4" x14ac:dyDescent="0.25">
      <c r="A163" s="1">
        <v>19</v>
      </c>
      <c r="B163" s="1">
        <v>31.612500000000001</v>
      </c>
      <c r="C163" s="1">
        <v>33.258901818181798</v>
      </c>
      <c r="D163" s="1">
        <v>34.313561111111198</v>
      </c>
    </row>
    <row r="164" spans="1:4" x14ac:dyDescent="0.25">
      <c r="A164" s="1">
        <v>19.125</v>
      </c>
      <c r="B164" s="1">
        <v>31.6337166666667</v>
      </c>
      <c r="C164" s="1">
        <v>33.255654545454497</v>
      </c>
      <c r="D164" s="1">
        <v>34.300366666666797</v>
      </c>
    </row>
    <row r="165" spans="1:4" x14ac:dyDescent="0.25">
      <c r="A165" s="1">
        <v>19.25</v>
      </c>
      <c r="B165" s="1">
        <v>31.667811111111099</v>
      </c>
      <c r="C165" s="1">
        <v>33.260145454545402</v>
      </c>
      <c r="D165" s="1">
        <v>34.290926984127097</v>
      </c>
    </row>
    <row r="166" spans="1:4" x14ac:dyDescent="0.25">
      <c r="A166" s="1">
        <v>19.375</v>
      </c>
      <c r="B166" s="1">
        <v>31.712777777777799</v>
      </c>
      <c r="C166" s="1">
        <v>33.259523636363603</v>
      </c>
      <c r="D166" s="1">
        <v>34.2873079365081</v>
      </c>
    </row>
    <row r="167" spans="1:4" x14ac:dyDescent="0.25">
      <c r="A167" s="1">
        <v>19.5</v>
      </c>
      <c r="B167" s="1">
        <v>31.768616666666698</v>
      </c>
      <c r="C167" s="1">
        <v>33.252614545454499</v>
      </c>
      <c r="D167" s="1">
        <v>34.284578571428703</v>
      </c>
    </row>
    <row r="168" spans="1:4" x14ac:dyDescent="0.25">
      <c r="A168" s="1">
        <v>19.625</v>
      </c>
      <c r="B168" s="1">
        <v>31.771044444444399</v>
      </c>
      <c r="C168" s="1">
        <v>33.248089090909097</v>
      </c>
      <c r="D168" s="1">
        <v>34.282708730158902</v>
      </c>
    </row>
    <row r="169" spans="1:4" x14ac:dyDescent="0.25">
      <c r="A169" s="1">
        <v>19.75</v>
      </c>
      <c r="B169" s="1">
        <v>31.64385</v>
      </c>
      <c r="C169" s="1">
        <v>33.315867272727303</v>
      </c>
      <c r="D169" s="1">
        <v>34.277129365079503</v>
      </c>
    </row>
    <row r="170" spans="1:4" x14ac:dyDescent="0.25">
      <c r="A170" s="1">
        <v>19.875</v>
      </c>
      <c r="B170" s="1">
        <v>31.5703833333333</v>
      </c>
      <c r="C170" s="1">
        <v>33.3062981818182</v>
      </c>
      <c r="D170" s="1">
        <v>34.271414285714499</v>
      </c>
    </row>
    <row r="171" spans="1:4" x14ac:dyDescent="0.25">
      <c r="A171" s="1">
        <v>20</v>
      </c>
      <c r="B171" s="1">
        <v>31.4833</v>
      </c>
      <c r="C171" s="1">
        <v>33.282220000000002</v>
      </c>
      <c r="D171" s="1">
        <v>34.266905555555702</v>
      </c>
    </row>
    <row r="172" spans="1:4" x14ac:dyDescent="0.25">
      <c r="A172" s="1">
        <v>20.125</v>
      </c>
      <c r="B172" s="1">
        <v>31.427144444444401</v>
      </c>
      <c r="C172" s="1">
        <v>33.290649090909099</v>
      </c>
      <c r="D172" s="1">
        <v>34.267689682539903</v>
      </c>
    </row>
    <row r="173" spans="1:4" x14ac:dyDescent="0.25">
      <c r="A173" s="1">
        <v>20.25</v>
      </c>
      <c r="B173" s="1">
        <v>31.4114166666667</v>
      </c>
      <c r="C173" s="1">
        <v>33.281080000000003</v>
      </c>
      <c r="D173" s="1">
        <v>34.268081746031903</v>
      </c>
    </row>
    <row r="174" spans="1:4" x14ac:dyDescent="0.25">
      <c r="A174" s="1">
        <v>20.375</v>
      </c>
      <c r="B174" s="1">
        <v>31.362966666666701</v>
      </c>
      <c r="C174" s="1">
        <v>33.865070909090903</v>
      </c>
      <c r="D174" s="1">
        <v>34.245779365079599</v>
      </c>
    </row>
    <row r="175" spans="1:4" x14ac:dyDescent="0.25">
      <c r="A175" s="1">
        <v>20.5</v>
      </c>
      <c r="B175" s="1">
        <v>31.337</v>
      </c>
      <c r="C175" s="1">
        <v>33.881238181818198</v>
      </c>
      <c r="D175" s="1">
        <v>34.235706349206502</v>
      </c>
    </row>
    <row r="176" spans="1:4" x14ac:dyDescent="0.25">
      <c r="A176" s="1">
        <v>20.625</v>
      </c>
      <c r="B176" s="1">
        <v>31.347661111111101</v>
      </c>
      <c r="C176" s="1">
        <v>33.829765454545502</v>
      </c>
      <c r="D176" s="1">
        <v>34.2146706349208</v>
      </c>
    </row>
    <row r="177" spans="1:4" x14ac:dyDescent="0.25">
      <c r="A177" s="1">
        <v>20.75</v>
      </c>
      <c r="B177" s="1">
        <v>31.3226444444444</v>
      </c>
      <c r="C177" s="1">
        <v>33.8542927272727</v>
      </c>
      <c r="D177" s="1">
        <v>34.211262698412803</v>
      </c>
    </row>
    <row r="178" spans="1:4" x14ac:dyDescent="0.25">
      <c r="A178" s="1">
        <v>20.875</v>
      </c>
      <c r="B178" s="1">
        <v>31.340588888888899</v>
      </c>
      <c r="C178" s="1">
        <v>33.996032727272699</v>
      </c>
      <c r="D178" s="1">
        <v>34.210538888888998</v>
      </c>
    </row>
    <row r="179" spans="1:4" x14ac:dyDescent="0.25">
      <c r="A179" s="1">
        <v>21</v>
      </c>
      <c r="B179" s="1">
        <v>31.363388888888899</v>
      </c>
      <c r="C179" s="1">
        <v>34.0038745454546</v>
      </c>
      <c r="D179" s="1">
        <v>34.211051587301696</v>
      </c>
    </row>
    <row r="180" spans="1:4" x14ac:dyDescent="0.25">
      <c r="A180" s="1">
        <v>21.125</v>
      </c>
      <c r="B180" s="1">
        <v>31.3605388888889</v>
      </c>
      <c r="C180" s="1">
        <v>34.016276363636401</v>
      </c>
      <c r="D180" s="1">
        <v>34.2129817460319</v>
      </c>
    </row>
    <row r="181" spans="1:4" x14ac:dyDescent="0.25">
      <c r="A181" s="1">
        <v>21.25</v>
      </c>
      <c r="B181" s="1">
        <v>31.3834444444445</v>
      </c>
      <c r="C181" s="1">
        <v>33.9961709090908</v>
      </c>
      <c r="D181" s="1">
        <v>34.229252380952602</v>
      </c>
    </row>
    <row r="182" spans="1:4" x14ac:dyDescent="0.25">
      <c r="A182" s="1">
        <v>21.375</v>
      </c>
      <c r="B182" s="1">
        <v>31.388300000000001</v>
      </c>
      <c r="C182" s="1">
        <v>33.975616363636398</v>
      </c>
      <c r="D182" s="1">
        <v>34.235962698412898</v>
      </c>
    </row>
    <row r="183" spans="1:4" x14ac:dyDescent="0.25">
      <c r="A183" s="1">
        <v>21.5</v>
      </c>
      <c r="B183" s="1">
        <v>31.422816666666701</v>
      </c>
      <c r="C183" s="1">
        <v>33.987119999999997</v>
      </c>
      <c r="D183" s="1">
        <v>34.251992063492303</v>
      </c>
    </row>
    <row r="184" spans="1:4" x14ac:dyDescent="0.25">
      <c r="A184" s="1">
        <v>21.625</v>
      </c>
      <c r="B184" s="1">
        <v>31.507155555555499</v>
      </c>
      <c r="C184" s="1">
        <v>33.983043636363703</v>
      </c>
      <c r="D184" s="1">
        <v>34.260542063492203</v>
      </c>
    </row>
    <row r="185" spans="1:4" x14ac:dyDescent="0.25">
      <c r="A185" s="1">
        <v>21.75</v>
      </c>
      <c r="B185" s="1">
        <v>31.507472222222201</v>
      </c>
      <c r="C185" s="1">
        <v>34.020732727272801</v>
      </c>
      <c r="D185" s="1">
        <v>34.275998412698598</v>
      </c>
    </row>
    <row r="186" spans="1:4" x14ac:dyDescent="0.25">
      <c r="A186" s="1">
        <v>21.875</v>
      </c>
      <c r="B186" s="1">
        <v>31.521088888888901</v>
      </c>
      <c r="C186" s="1">
        <v>34.017658181818199</v>
      </c>
      <c r="D186" s="1">
        <v>34.315611904762001</v>
      </c>
    </row>
    <row r="187" spans="1:4" x14ac:dyDescent="0.25">
      <c r="A187" s="1">
        <v>22</v>
      </c>
      <c r="B187" s="1">
        <v>31.556344444444399</v>
      </c>
      <c r="C187" s="1">
        <v>34.0389036363636</v>
      </c>
      <c r="D187" s="1">
        <v>34.304151587301703</v>
      </c>
    </row>
    <row r="188" spans="1:4" x14ac:dyDescent="0.25">
      <c r="A188" s="1">
        <v>22.125</v>
      </c>
      <c r="B188" s="1">
        <v>31.543783333333302</v>
      </c>
      <c r="C188" s="1">
        <v>34.0289890909091</v>
      </c>
      <c r="D188" s="1">
        <v>34.301934920634999</v>
      </c>
    </row>
    <row r="189" spans="1:4" x14ac:dyDescent="0.25">
      <c r="A189" s="1">
        <v>22.25</v>
      </c>
      <c r="B189" s="1">
        <v>31.5313277777778</v>
      </c>
      <c r="C189" s="1">
        <v>34.042254545454597</v>
      </c>
      <c r="D189" s="1">
        <v>34.298677777777897</v>
      </c>
    </row>
    <row r="190" spans="1:4" x14ac:dyDescent="0.25">
      <c r="A190" s="1">
        <v>22.375</v>
      </c>
      <c r="B190" s="1">
        <v>31.566477777777799</v>
      </c>
      <c r="C190" s="1">
        <v>34.143990909090903</v>
      </c>
      <c r="D190" s="1">
        <v>34.293656349206401</v>
      </c>
    </row>
    <row r="191" spans="1:4" x14ac:dyDescent="0.25">
      <c r="A191" s="1">
        <v>22.5</v>
      </c>
      <c r="B191" s="1">
        <v>31.546527777777801</v>
      </c>
      <c r="C191" s="1">
        <v>34.151556363636402</v>
      </c>
      <c r="D191" s="1">
        <v>34.285573809523903</v>
      </c>
    </row>
    <row r="192" spans="1:4" x14ac:dyDescent="0.25">
      <c r="A192" s="1">
        <v>22.625</v>
      </c>
      <c r="B192" s="1">
        <v>31.5474777777778</v>
      </c>
      <c r="C192" s="1">
        <v>34.1309327272727</v>
      </c>
      <c r="D192" s="1">
        <v>34.285573809523903</v>
      </c>
    </row>
    <row r="193" spans="1:4" x14ac:dyDescent="0.25">
      <c r="A193" s="1">
        <v>22.75</v>
      </c>
      <c r="B193" s="1">
        <v>31.577349999999999</v>
      </c>
      <c r="C193" s="1">
        <v>34.132694545454498</v>
      </c>
      <c r="D193" s="1">
        <v>34.289403968254099</v>
      </c>
    </row>
    <row r="194" spans="1:4" x14ac:dyDescent="0.25">
      <c r="A194" s="1">
        <v>22.875</v>
      </c>
      <c r="B194" s="1">
        <v>31.567533333333301</v>
      </c>
      <c r="C194" s="1">
        <v>34.120396363636303</v>
      </c>
      <c r="D194" s="1">
        <v>34.279677777777898</v>
      </c>
    </row>
    <row r="195" spans="1:4" x14ac:dyDescent="0.25">
      <c r="A195" s="1">
        <v>23</v>
      </c>
      <c r="B195" s="1">
        <v>31.586322222222201</v>
      </c>
      <c r="C195" s="1">
        <v>34.146547272727297</v>
      </c>
      <c r="D195" s="1">
        <v>34.269650000000098</v>
      </c>
    </row>
    <row r="196" spans="1:4" x14ac:dyDescent="0.25">
      <c r="A196" s="1">
        <v>23.125</v>
      </c>
      <c r="B196" s="1">
        <v>31.602894444444399</v>
      </c>
      <c r="C196" s="1">
        <v>34.147929090909102</v>
      </c>
      <c r="D196" s="1">
        <v>34.271926984127099</v>
      </c>
    </row>
    <row r="197" spans="1:4" x14ac:dyDescent="0.25">
      <c r="A197" s="1">
        <v>23.25</v>
      </c>
      <c r="B197" s="1">
        <v>31.61345</v>
      </c>
      <c r="C197" s="1">
        <v>34.070409090909102</v>
      </c>
      <c r="D197" s="1">
        <v>34.279029365079502</v>
      </c>
    </row>
    <row r="198" spans="1:4" x14ac:dyDescent="0.25">
      <c r="A198" s="1">
        <v>23.375</v>
      </c>
      <c r="B198" s="1">
        <v>31.6100722222222</v>
      </c>
      <c r="C198" s="1">
        <v>34.048369090909098</v>
      </c>
      <c r="D198" s="1">
        <v>34.282376984127097</v>
      </c>
    </row>
    <row r="199" spans="1:4" x14ac:dyDescent="0.25">
      <c r="A199" s="1">
        <v>23.5</v>
      </c>
      <c r="B199" s="1">
        <v>31.625800000000002</v>
      </c>
      <c r="C199" s="1">
        <v>34.004772727272702</v>
      </c>
      <c r="D199" s="1">
        <v>34.309278571428699</v>
      </c>
    </row>
    <row r="200" spans="1:4" x14ac:dyDescent="0.25">
      <c r="A200" s="1">
        <v>23.625</v>
      </c>
      <c r="B200" s="1">
        <v>31.6498666666667</v>
      </c>
      <c r="C200" s="1">
        <v>33.996930909090899</v>
      </c>
      <c r="D200" s="1">
        <v>34.311706349206503</v>
      </c>
    </row>
    <row r="201" spans="1:4" x14ac:dyDescent="0.25">
      <c r="A201" s="1">
        <v>23.75</v>
      </c>
      <c r="B201" s="1">
        <v>31.732411111111102</v>
      </c>
      <c r="C201" s="1">
        <v>34.094625454545501</v>
      </c>
      <c r="D201" s="1">
        <v>34.322442857142903</v>
      </c>
    </row>
    <row r="202" spans="1:4" x14ac:dyDescent="0.25">
      <c r="A202" s="1">
        <v>23.875</v>
      </c>
      <c r="B202" s="1">
        <v>31.719955555555501</v>
      </c>
      <c r="C202" s="1">
        <v>34.136390909090899</v>
      </c>
      <c r="D202" s="1">
        <v>34.368646031746103</v>
      </c>
    </row>
    <row r="203" spans="1:4" x14ac:dyDescent="0.25">
      <c r="A203" s="1">
        <v>24</v>
      </c>
      <c r="B203" s="1">
        <v>31.7116166666666</v>
      </c>
      <c r="C203" s="1">
        <v>34.190627272727198</v>
      </c>
      <c r="D203" s="1">
        <v>34.3588444444446</v>
      </c>
    </row>
    <row r="204" spans="1:4" x14ac:dyDescent="0.25">
      <c r="A204" s="1">
        <v>24.125</v>
      </c>
      <c r="B204" s="1">
        <v>31.6440611111111</v>
      </c>
      <c r="C204" s="1">
        <v>34.202061818181797</v>
      </c>
      <c r="D204" s="1">
        <v>34.3545769841271</v>
      </c>
    </row>
    <row r="205" spans="1:4" x14ac:dyDescent="0.25">
      <c r="A205" s="1">
        <v>24.25</v>
      </c>
      <c r="B205" s="1">
        <v>31.674144444444401</v>
      </c>
      <c r="C205" s="1">
        <v>34.265349090909098</v>
      </c>
      <c r="D205" s="1">
        <v>34.354953968254001</v>
      </c>
    </row>
    <row r="206" spans="1:4" x14ac:dyDescent="0.25">
      <c r="A206" s="1">
        <v>24.375</v>
      </c>
      <c r="B206" s="1">
        <v>31.655355555555499</v>
      </c>
      <c r="C206" s="1">
        <v>34.316683636363699</v>
      </c>
      <c r="D206" s="1">
        <v>34.360412698412702</v>
      </c>
    </row>
    <row r="207" spans="1:4" x14ac:dyDescent="0.25">
      <c r="A207" s="1">
        <v>24.5</v>
      </c>
      <c r="B207" s="1">
        <v>31.6965222222222</v>
      </c>
      <c r="C207" s="1">
        <v>34.288045454545497</v>
      </c>
      <c r="D207" s="1">
        <v>34.379834920634998</v>
      </c>
    </row>
    <row r="208" spans="1:4" x14ac:dyDescent="0.25">
      <c r="A208" s="1">
        <v>24.625</v>
      </c>
      <c r="B208" s="1">
        <v>31.710349999999998</v>
      </c>
      <c r="C208" s="1">
        <v>34.3626636363636</v>
      </c>
      <c r="D208" s="1">
        <v>34.387781746031898</v>
      </c>
    </row>
    <row r="209" spans="1:4" x14ac:dyDescent="0.25">
      <c r="A209" s="1">
        <v>24.75</v>
      </c>
      <c r="B209" s="1">
        <v>31.6203111111111</v>
      </c>
      <c r="C209" s="1">
        <v>34.3531290909091</v>
      </c>
      <c r="D209" s="1">
        <v>34.390873015873098</v>
      </c>
    </row>
    <row r="210" spans="1:4" x14ac:dyDescent="0.25">
      <c r="A210" s="1">
        <v>24.875</v>
      </c>
      <c r="B210" s="1">
        <v>31.633611111111101</v>
      </c>
      <c r="C210" s="1">
        <v>34.359485454545499</v>
      </c>
      <c r="D210" s="1">
        <v>34.392350793650898</v>
      </c>
    </row>
    <row r="211" spans="1:4" x14ac:dyDescent="0.25">
      <c r="A211" s="1">
        <v>25</v>
      </c>
      <c r="B211" s="1">
        <v>31.642055555555501</v>
      </c>
      <c r="C211" s="1">
        <v>34.352818181818201</v>
      </c>
      <c r="D211" s="1">
        <v>34.391038888889</v>
      </c>
    </row>
    <row r="212" spans="1:4" x14ac:dyDescent="0.25">
      <c r="A212" s="1">
        <v>25.125</v>
      </c>
      <c r="B212" s="1">
        <v>31.6474388888889</v>
      </c>
      <c r="C212" s="1">
        <v>34.325354545454502</v>
      </c>
      <c r="D212" s="1">
        <v>34.372385714285798</v>
      </c>
    </row>
    <row r="213" spans="1:4" x14ac:dyDescent="0.25">
      <c r="A213" s="1">
        <v>25.25</v>
      </c>
      <c r="B213" s="1">
        <v>31.637516666666698</v>
      </c>
      <c r="C213" s="1">
        <v>34.354027272727301</v>
      </c>
      <c r="D213" s="1">
        <v>34.368646031746202</v>
      </c>
    </row>
    <row r="214" spans="1:4" x14ac:dyDescent="0.25">
      <c r="A214" s="1">
        <v>25.375</v>
      </c>
      <c r="B214" s="1">
        <v>31.646066666666702</v>
      </c>
      <c r="C214" s="1">
        <v>34.355063636363603</v>
      </c>
      <c r="D214" s="1">
        <v>34.3651023809525</v>
      </c>
    </row>
    <row r="215" spans="1:4" x14ac:dyDescent="0.25">
      <c r="A215" s="1">
        <v>25.5</v>
      </c>
      <c r="B215" s="1">
        <v>31.6211555555555</v>
      </c>
      <c r="C215" s="1">
        <v>34.369054545454603</v>
      </c>
      <c r="D215" s="1">
        <v>34.357170634920799</v>
      </c>
    </row>
    <row r="216" spans="1:4" x14ac:dyDescent="0.25">
      <c r="A216" s="1">
        <v>25.625</v>
      </c>
      <c r="B216" s="1">
        <v>31.616405555555499</v>
      </c>
      <c r="C216" s="1">
        <v>34.328083636363601</v>
      </c>
      <c r="D216" s="1">
        <v>34.351742063492203</v>
      </c>
    </row>
    <row r="217" spans="1:4" x14ac:dyDescent="0.25">
      <c r="A217" s="1">
        <v>25.75</v>
      </c>
      <c r="B217" s="1">
        <v>31.733255555555498</v>
      </c>
      <c r="C217" s="1">
        <v>34.332298181818203</v>
      </c>
      <c r="D217" s="1">
        <v>34.353129365079603</v>
      </c>
    </row>
    <row r="218" spans="1:4" x14ac:dyDescent="0.25">
      <c r="A218" s="1">
        <v>25.875</v>
      </c>
      <c r="B218" s="1">
        <v>31.745183333333301</v>
      </c>
      <c r="C218" s="1">
        <v>34.314438181818197</v>
      </c>
      <c r="D218" s="1">
        <v>34.351923015873197</v>
      </c>
    </row>
    <row r="219" spans="1:4" x14ac:dyDescent="0.25">
      <c r="A219" s="1">
        <v>26</v>
      </c>
      <c r="B219" s="1">
        <v>31.820655555555501</v>
      </c>
      <c r="C219" s="1">
        <v>34.298270909091002</v>
      </c>
      <c r="D219" s="1">
        <v>34.356718253968403</v>
      </c>
    </row>
    <row r="220" spans="1:4" x14ac:dyDescent="0.25">
      <c r="A220" s="1">
        <v>26.125</v>
      </c>
      <c r="B220" s="1">
        <v>31.824561111111102</v>
      </c>
      <c r="C220" s="1">
        <v>34.3224181818182</v>
      </c>
      <c r="D220" s="1">
        <v>34.3557682539684</v>
      </c>
    </row>
    <row r="221" spans="1:4" x14ac:dyDescent="0.25">
      <c r="A221" s="1">
        <v>26.25</v>
      </c>
      <c r="B221" s="1">
        <v>31.847994444444399</v>
      </c>
      <c r="C221" s="1">
        <v>34.279512727272703</v>
      </c>
      <c r="D221" s="1">
        <v>34.353928571428703</v>
      </c>
    </row>
    <row r="222" spans="1:4" x14ac:dyDescent="0.25">
      <c r="A222" s="1">
        <v>26.375</v>
      </c>
      <c r="B222" s="1">
        <v>31.859183333333299</v>
      </c>
      <c r="C222" s="1">
        <v>34.1502090909092</v>
      </c>
      <c r="D222" s="1">
        <v>34.3502944444446</v>
      </c>
    </row>
    <row r="223" spans="1:4" x14ac:dyDescent="0.25">
      <c r="A223" s="1">
        <v>26.5</v>
      </c>
      <c r="B223" s="1">
        <v>31.8368055555555</v>
      </c>
      <c r="C223" s="1">
        <v>34.104816363636402</v>
      </c>
      <c r="D223" s="1">
        <v>34.352948412698602</v>
      </c>
    </row>
    <row r="224" spans="1:4" x14ac:dyDescent="0.25">
      <c r="A224" s="1">
        <v>26.625</v>
      </c>
      <c r="B224" s="1">
        <v>31.858550000000001</v>
      </c>
      <c r="C224" s="1">
        <v>34.052687272727297</v>
      </c>
      <c r="D224" s="1">
        <v>34.3560547619049</v>
      </c>
    </row>
    <row r="225" spans="1:4" x14ac:dyDescent="0.25">
      <c r="A225" s="1">
        <v>26.75</v>
      </c>
      <c r="B225" s="1">
        <v>31.890427777777798</v>
      </c>
      <c r="C225" s="1">
        <v>34.060632727272797</v>
      </c>
      <c r="D225" s="1">
        <v>34.354516666666797</v>
      </c>
    </row>
    <row r="226" spans="1:4" x14ac:dyDescent="0.25">
      <c r="A226" s="1">
        <v>26.875</v>
      </c>
      <c r="B226" s="1">
        <v>31.872800000000002</v>
      </c>
      <c r="C226" s="1">
        <v>34.037867272727297</v>
      </c>
      <c r="D226" s="1">
        <v>34.369098412698499</v>
      </c>
    </row>
    <row r="227" spans="1:4" x14ac:dyDescent="0.25">
      <c r="A227" s="1">
        <v>27</v>
      </c>
      <c r="B227" s="1">
        <v>31.8783944444444</v>
      </c>
      <c r="C227" s="1">
        <v>34.047643636363702</v>
      </c>
      <c r="D227" s="1">
        <v>34.368193650793799</v>
      </c>
    </row>
    <row r="228" spans="1:4" x14ac:dyDescent="0.25">
      <c r="A228" s="1">
        <v>27.125</v>
      </c>
      <c r="B228" s="1">
        <v>31.835538888888902</v>
      </c>
      <c r="C228" s="1">
        <v>34.037245454545499</v>
      </c>
      <c r="D228" s="1">
        <v>34.364770634920802</v>
      </c>
    </row>
    <row r="229" spans="1:4" x14ac:dyDescent="0.25">
      <c r="A229" s="1">
        <v>27.25</v>
      </c>
      <c r="B229" s="1">
        <v>31.830577777777801</v>
      </c>
      <c r="C229" s="1">
        <v>34.022390909090902</v>
      </c>
      <c r="D229" s="1">
        <v>34.363126984127099</v>
      </c>
    </row>
    <row r="230" spans="1:4" x14ac:dyDescent="0.25">
      <c r="A230" s="1">
        <v>27.375</v>
      </c>
      <c r="B230" s="1">
        <v>31.822977777777702</v>
      </c>
      <c r="C230" s="1">
        <v>34.022080000000003</v>
      </c>
      <c r="D230" s="1">
        <v>34.359854761904899</v>
      </c>
    </row>
    <row r="231" spans="1:4" x14ac:dyDescent="0.25">
      <c r="A231" s="1">
        <v>27.5</v>
      </c>
      <c r="B231" s="1">
        <v>31.852322222222199</v>
      </c>
      <c r="C231" s="1">
        <v>34.012752727272797</v>
      </c>
      <c r="D231" s="1">
        <v>34.3730492063494</v>
      </c>
    </row>
    <row r="232" spans="1:4" x14ac:dyDescent="0.25">
      <c r="A232" s="1">
        <v>27.625</v>
      </c>
      <c r="B232" s="1">
        <v>31.852427777777699</v>
      </c>
      <c r="C232" s="1">
        <v>33.991300000000003</v>
      </c>
      <c r="D232" s="1">
        <v>34.368434920635103</v>
      </c>
    </row>
    <row r="233" spans="1:4" x14ac:dyDescent="0.25">
      <c r="A233" s="1">
        <v>27.75</v>
      </c>
      <c r="B233" s="1">
        <v>31.893911111111102</v>
      </c>
      <c r="C233" s="1">
        <v>33.979243636363599</v>
      </c>
      <c r="D233" s="1">
        <v>34.357396825396997</v>
      </c>
    </row>
    <row r="234" spans="1:4" x14ac:dyDescent="0.25">
      <c r="A234" s="1">
        <v>27.875</v>
      </c>
      <c r="B234" s="1">
        <v>31.9062611111111</v>
      </c>
      <c r="C234" s="1">
        <v>34.0254309090909</v>
      </c>
      <c r="D234" s="1">
        <v>34.349540476190597</v>
      </c>
    </row>
    <row r="235" spans="1:4" x14ac:dyDescent="0.25">
      <c r="A235" s="1">
        <v>28</v>
      </c>
      <c r="B235" s="1">
        <v>31.873116666666601</v>
      </c>
      <c r="C235" s="1">
        <v>34.008503636363599</v>
      </c>
      <c r="D235" s="1">
        <v>34.349374603174702</v>
      </c>
    </row>
    <row r="236" spans="1:4" x14ac:dyDescent="0.25">
      <c r="A236" s="1">
        <v>28.125</v>
      </c>
      <c r="B236" s="1">
        <v>31.903833333333299</v>
      </c>
      <c r="C236" s="1">
        <v>34.022425454545498</v>
      </c>
      <c r="D236" s="1">
        <v>34.351410317460498</v>
      </c>
    </row>
    <row r="237" spans="1:4" x14ac:dyDescent="0.25">
      <c r="A237" s="1">
        <v>28.25</v>
      </c>
      <c r="B237" s="1">
        <v>32.005800000000001</v>
      </c>
      <c r="C237" s="1">
        <v>33.938894545454502</v>
      </c>
      <c r="D237" s="1">
        <v>34.351742063492203</v>
      </c>
    </row>
    <row r="238" spans="1:4" x14ac:dyDescent="0.25">
      <c r="A238" s="1">
        <v>28.375</v>
      </c>
      <c r="B238" s="1">
        <v>32.015616666666602</v>
      </c>
      <c r="C238" s="1">
        <v>33.8750890909091</v>
      </c>
      <c r="D238" s="1">
        <v>34.3555571428573</v>
      </c>
    </row>
    <row r="239" spans="1:4" x14ac:dyDescent="0.25">
      <c r="A239" s="1">
        <v>28.5</v>
      </c>
      <c r="B239" s="1">
        <v>32.058788888888898</v>
      </c>
      <c r="C239" s="1">
        <v>33.889943636363597</v>
      </c>
      <c r="D239" s="1">
        <v>34.325142063492201</v>
      </c>
    </row>
    <row r="240" spans="1:4" x14ac:dyDescent="0.25">
      <c r="A240" s="1">
        <v>28.625</v>
      </c>
      <c r="B240" s="1">
        <v>32.103650000000002</v>
      </c>
      <c r="C240" s="1">
        <v>33.971401818181803</v>
      </c>
      <c r="D240" s="1">
        <v>34.256350000000197</v>
      </c>
    </row>
    <row r="241" spans="1:4" x14ac:dyDescent="0.25">
      <c r="A241" s="1">
        <v>28.75</v>
      </c>
      <c r="B241" s="1">
        <v>32.136583333333299</v>
      </c>
      <c r="C241" s="1">
        <v>33.969052727272697</v>
      </c>
      <c r="D241" s="1">
        <v>34.252338888889</v>
      </c>
    </row>
    <row r="242" spans="1:4" x14ac:dyDescent="0.25">
      <c r="A242" s="1">
        <v>28.875</v>
      </c>
      <c r="B242" s="1">
        <v>32.2089944444444</v>
      </c>
      <c r="C242" s="1">
        <v>33.946770909090901</v>
      </c>
      <c r="D242" s="1">
        <v>34.2574055555557</v>
      </c>
    </row>
    <row r="243" spans="1:4" x14ac:dyDescent="0.25">
      <c r="A243" s="1">
        <v>29</v>
      </c>
      <c r="B243" s="1">
        <v>32.1513611111111</v>
      </c>
      <c r="C243" s="1">
        <v>33.9014818181818</v>
      </c>
      <c r="D243" s="1">
        <v>34.258069047619202</v>
      </c>
    </row>
    <row r="244" spans="1:4" x14ac:dyDescent="0.25">
      <c r="A244" s="1">
        <v>29.125</v>
      </c>
      <c r="B244" s="1">
        <v>32.123072222222198</v>
      </c>
      <c r="C244" s="1">
        <v>33.870460000000001</v>
      </c>
      <c r="D244" s="1">
        <v>34.288016666666898</v>
      </c>
    </row>
    <row r="245" spans="1:4" x14ac:dyDescent="0.25">
      <c r="A245" s="1">
        <v>29.25</v>
      </c>
      <c r="B245" s="1">
        <v>32.115366666666702</v>
      </c>
      <c r="C245" s="1">
        <v>33.8431</v>
      </c>
      <c r="D245" s="1">
        <v>34.324448412698601</v>
      </c>
    </row>
    <row r="246" spans="1:4" x14ac:dyDescent="0.25">
      <c r="A246" s="1">
        <v>29.375</v>
      </c>
      <c r="B246" s="1">
        <v>32.191577777777802</v>
      </c>
      <c r="C246" s="1">
        <v>33.8966454545454</v>
      </c>
      <c r="D246" s="1">
        <v>34.3298317460319</v>
      </c>
    </row>
    <row r="247" spans="1:4" x14ac:dyDescent="0.25">
      <c r="A247" s="1">
        <v>29.5</v>
      </c>
      <c r="B247" s="1">
        <v>32.227888888888899</v>
      </c>
      <c r="C247" s="1">
        <v>33.956581818181803</v>
      </c>
      <c r="D247" s="1">
        <v>34.32376984127</v>
      </c>
    </row>
    <row r="248" spans="1:4" x14ac:dyDescent="0.25">
      <c r="A248" s="1">
        <v>29.625</v>
      </c>
      <c r="B248" s="1">
        <v>32.179650000000002</v>
      </c>
      <c r="C248" s="1">
        <v>33.945941818181801</v>
      </c>
      <c r="D248" s="1">
        <v>34.318838888889097</v>
      </c>
    </row>
    <row r="249" spans="1:4" x14ac:dyDescent="0.25">
      <c r="A249" s="1">
        <v>29.75</v>
      </c>
      <c r="B249" s="1">
        <v>32.164027777777797</v>
      </c>
      <c r="C249" s="1">
        <v>33.944076363636398</v>
      </c>
      <c r="D249" s="1">
        <v>34.316516666666899</v>
      </c>
    </row>
    <row r="250" spans="1:4" x14ac:dyDescent="0.25">
      <c r="A250" s="1">
        <v>29.875</v>
      </c>
      <c r="B250" s="1">
        <v>32.0736722222222</v>
      </c>
      <c r="C250" s="1">
        <v>33.931121818181801</v>
      </c>
      <c r="D250" s="1">
        <v>34.286674603174703</v>
      </c>
    </row>
    <row r="251" spans="1:4" x14ac:dyDescent="0.25">
      <c r="A251" s="1">
        <v>30</v>
      </c>
      <c r="B251" s="1">
        <v>32.010338888888903</v>
      </c>
      <c r="C251" s="1">
        <v>33.921863636363703</v>
      </c>
      <c r="D251" s="1">
        <v>34.2802507936509</v>
      </c>
    </row>
  </sheetData>
  <mergeCells count="4">
    <mergeCell ref="A1:A2"/>
    <mergeCell ref="B1:D1"/>
    <mergeCell ref="B3:D3"/>
    <mergeCell ref="B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6"/>
  <sheetViews>
    <sheetView workbookViewId="0">
      <selection activeCell="K6" sqref="K6:K295"/>
    </sheetView>
  </sheetViews>
  <sheetFormatPr defaultRowHeight="15" x14ac:dyDescent="0.25"/>
  <cols>
    <col min="1" max="1" width="9.140625" style="4"/>
    <col min="2" max="2" width="19.85546875" style="15" customWidth="1"/>
    <col min="3" max="4" width="21.28515625" style="4" customWidth="1"/>
    <col min="5" max="9" width="23.85546875" style="4" customWidth="1"/>
    <col min="10" max="10" width="21.28515625" customWidth="1"/>
    <col min="11" max="11" width="18.28515625" customWidth="1"/>
  </cols>
  <sheetData>
    <row r="1" spans="1:11" x14ac:dyDescent="0.25">
      <c r="A1" s="78" t="s">
        <v>0</v>
      </c>
      <c r="B1" s="13" t="s">
        <v>11</v>
      </c>
      <c r="C1" s="2" t="s">
        <v>1</v>
      </c>
      <c r="D1" s="2" t="s">
        <v>12</v>
      </c>
      <c r="E1" s="2" t="s">
        <v>2</v>
      </c>
      <c r="F1" s="2" t="s">
        <v>3</v>
      </c>
      <c r="G1" s="2" t="s">
        <v>26</v>
      </c>
      <c r="H1" s="2" t="s">
        <v>25</v>
      </c>
      <c r="I1" s="2" t="s">
        <v>17</v>
      </c>
      <c r="J1" s="2" t="s">
        <v>39</v>
      </c>
      <c r="K1" s="2" t="s">
        <v>38</v>
      </c>
    </row>
    <row r="2" spans="1:11" x14ac:dyDescent="0.25">
      <c r="A2" s="78"/>
      <c r="B2" s="13" t="s">
        <v>16</v>
      </c>
      <c r="C2" s="2" t="s">
        <v>16</v>
      </c>
      <c r="D2" s="2" t="s">
        <v>16</v>
      </c>
      <c r="E2" s="2" t="s">
        <v>16</v>
      </c>
      <c r="F2" s="2" t="s">
        <v>16</v>
      </c>
      <c r="G2" s="2" t="s">
        <v>16</v>
      </c>
      <c r="H2" s="2" t="s">
        <v>16</v>
      </c>
      <c r="I2" s="2" t="s">
        <v>16</v>
      </c>
      <c r="J2" s="2" t="s">
        <v>16</v>
      </c>
      <c r="K2" s="2" t="s">
        <v>16</v>
      </c>
    </row>
    <row r="3" spans="1:11" ht="18" x14ac:dyDescent="0.35">
      <c r="A3" s="78"/>
      <c r="B3" s="13" t="s">
        <v>52</v>
      </c>
      <c r="C3" s="2" t="s">
        <v>52</v>
      </c>
      <c r="D3" s="2" t="s">
        <v>50</v>
      </c>
      <c r="E3" s="2" t="s">
        <v>50</v>
      </c>
      <c r="F3" s="2" t="s">
        <v>54</v>
      </c>
      <c r="G3" s="2" t="s">
        <v>40</v>
      </c>
      <c r="H3" s="2" t="s">
        <v>42</v>
      </c>
      <c r="I3" s="2" t="s">
        <v>44</v>
      </c>
      <c r="J3" s="2" t="s">
        <v>46</v>
      </c>
      <c r="K3" s="2" t="s">
        <v>48</v>
      </c>
    </row>
    <row r="4" spans="1:11" x14ac:dyDescent="0.25">
      <c r="A4" s="79"/>
      <c r="B4" s="13" t="s">
        <v>53</v>
      </c>
      <c r="C4" s="2" t="s">
        <v>53</v>
      </c>
      <c r="D4" s="2" t="s">
        <v>51</v>
      </c>
      <c r="E4" s="2" t="s">
        <v>51</v>
      </c>
      <c r="F4" s="2" t="s">
        <v>55</v>
      </c>
      <c r="G4" s="2" t="s">
        <v>41</v>
      </c>
      <c r="H4" s="2" t="s">
        <v>43</v>
      </c>
      <c r="I4" s="2" t="s">
        <v>45</v>
      </c>
      <c r="J4" s="2" t="s">
        <v>47</v>
      </c>
      <c r="K4" s="2" t="s">
        <v>49</v>
      </c>
    </row>
    <row r="5" spans="1:11" x14ac:dyDescent="0.25">
      <c r="A5" s="3" t="s">
        <v>5</v>
      </c>
      <c r="B5" s="6" t="s">
        <v>20</v>
      </c>
      <c r="C5" s="6" t="s">
        <v>19</v>
      </c>
      <c r="D5" s="6" t="s">
        <v>22</v>
      </c>
      <c r="E5" s="6" t="s">
        <v>21</v>
      </c>
      <c r="F5" s="6" t="s">
        <v>18</v>
      </c>
      <c r="G5" s="6" t="s">
        <v>27</v>
      </c>
      <c r="H5" s="6" t="s">
        <v>23</v>
      </c>
      <c r="I5" s="6" t="s">
        <v>24</v>
      </c>
    </row>
    <row r="6" spans="1:11" x14ac:dyDescent="0.25">
      <c r="A6" s="1">
        <v>0</v>
      </c>
      <c r="B6" s="14">
        <v>3.3136047294840201</v>
      </c>
      <c r="C6" s="1">
        <v>6.1947849857372299</v>
      </c>
      <c r="D6" s="1">
        <v>12.3346504723243</v>
      </c>
      <c r="E6" s="1">
        <v>16.7323554534088</v>
      </c>
      <c r="F6" s="1">
        <v>3.3709169323172401</v>
      </c>
      <c r="G6" s="1">
        <v>1.5412689808350699</v>
      </c>
      <c r="H6" s="1">
        <v>0.100031700124887</v>
      </c>
      <c r="I6" s="1">
        <v>3.8996345885526398</v>
      </c>
    </row>
    <row r="7" spans="1:11" x14ac:dyDescent="0.25">
      <c r="A7" s="1">
        <v>0.125</v>
      </c>
      <c r="B7" s="14">
        <v>3.28655174562883</v>
      </c>
      <c r="C7" s="1">
        <v>6.2127498050892003</v>
      </c>
      <c r="D7" s="1">
        <v>12.120794016031599</v>
      </c>
      <c r="E7" s="1">
        <v>16.415265659785799</v>
      </c>
      <c r="F7" s="1">
        <v>3.3709515876456302</v>
      </c>
      <c r="G7" s="1">
        <v>1.5597014878465301</v>
      </c>
      <c r="H7" s="1">
        <v>0.103434838561409</v>
      </c>
      <c r="I7" s="1">
        <v>3.97010947597748</v>
      </c>
    </row>
    <row r="8" spans="1:11" x14ac:dyDescent="0.25">
      <c r="A8" s="1">
        <v>0.25</v>
      </c>
      <c r="B8" s="14">
        <v>3.27030860347883</v>
      </c>
      <c r="C8" s="1">
        <v>6.2391214021489301</v>
      </c>
      <c r="D8" s="1">
        <v>12.035757231186601</v>
      </c>
      <c r="E8" s="1">
        <v>16.3317771941534</v>
      </c>
      <c r="F8" s="1">
        <v>3.3690174509853801</v>
      </c>
      <c r="G8" s="1">
        <v>1.5578030043958599</v>
      </c>
      <c r="H8" s="1">
        <v>0.10509496087418101</v>
      </c>
      <c r="I8" s="1">
        <v>3.6960447454738099</v>
      </c>
    </row>
    <row r="9" spans="1:11" x14ac:dyDescent="0.25">
      <c r="A9" s="1">
        <v>0.375</v>
      </c>
      <c r="B9" s="14">
        <v>3.13786899023316</v>
      </c>
      <c r="C9" s="1">
        <v>6.1077053029725104</v>
      </c>
      <c r="D9" s="1">
        <v>11.954829519309801</v>
      </c>
      <c r="E9" s="1">
        <v>16.1538348829821</v>
      </c>
      <c r="F9" s="1">
        <v>3.3686889853869002</v>
      </c>
      <c r="G9" s="1">
        <v>1.44230293488308</v>
      </c>
      <c r="H9" s="1">
        <v>0.106365386409843</v>
      </c>
      <c r="I9" s="1">
        <v>3.8258881858449398</v>
      </c>
    </row>
    <row r="10" spans="1:11" x14ac:dyDescent="0.25">
      <c r="A10" s="1">
        <v>0.5</v>
      </c>
      <c r="B10" s="14">
        <v>3.1198527523283999</v>
      </c>
      <c r="C10" s="1">
        <v>6.0917739931136703</v>
      </c>
      <c r="D10" s="1">
        <v>11.8576296919311</v>
      </c>
      <c r="E10" s="1">
        <v>15.8795676768682</v>
      </c>
      <c r="F10" s="1">
        <v>3.3680471739034998</v>
      </c>
      <c r="G10" s="1">
        <v>1.4244381301413001</v>
      </c>
      <c r="H10" s="1">
        <v>0.106855621281815</v>
      </c>
      <c r="I10" s="1">
        <v>4.12613552870849</v>
      </c>
    </row>
    <row r="11" spans="1:11" x14ac:dyDescent="0.25">
      <c r="A11" s="1">
        <v>0.625</v>
      </c>
      <c r="B11" s="14">
        <v>3.2098772368875501</v>
      </c>
      <c r="C11" s="1">
        <v>6.1105829687172104</v>
      </c>
      <c r="D11" s="1">
        <v>11.785396977554599</v>
      </c>
      <c r="E11" s="1">
        <v>15.741069881296101</v>
      </c>
      <c r="F11" s="1">
        <v>3.3735324668493099</v>
      </c>
      <c r="G11" s="1">
        <v>1.4114058323889001</v>
      </c>
      <c r="H11" s="1">
        <v>0.10726692690039299</v>
      </c>
      <c r="I11" s="1">
        <v>4.1535485382570503</v>
      </c>
    </row>
    <row r="12" spans="1:11" x14ac:dyDescent="0.25">
      <c r="A12" s="1">
        <v>0.75</v>
      </c>
      <c r="B12" s="14">
        <v>3.3435674504488402</v>
      </c>
      <c r="C12" s="1">
        <v>6.1685557805401903</v>
      </c>
      <c r="D12" s="1">
        <v>11.7537551806826</v>
      </c>
      <c r="E12" s="1">
        <v>15.7156937675427</v>
      </c>
      <c r="F12" s="1">
        <v>3.3747337983765302</v>
      </c>
      <c r="G12" s="1">
        <v>1.23598676699306</v>
      </c>
      <c r="H12" s="1">
        <v>0.10710235581643</v>
      </c>
      <c r="I12" s="1">
        <v>4.26733100517529</v>
      </c>
    </row>
    <row r="13" spans="1:11" x14ac:dyDescent="0.25">
      <c r="A13" s="1">
        <v>0.875</v>
      </c>
      <c r="B13" s="14">
        <v>3.3983410832856298</v>
      </c>
      <c r="C13" s="1">
        <v>6.2250506375927701</v>
      </c>
      <c r="D13" s="1">
        <v>11.724108981459199</v>
      </c>
      <c r="E13" s="1">
        <v>15.708720210186099</v>
      </c>
      <c r="F13" s="1">
        <v>3.3756510666764199</v>
      </c>
      <c r="G13" s="1">
        <v>1.06464052995039</v>
      </c>
      <c r="H13" s="1">
        <v>0.105818588381927</v>
      </c>
      <c r="I13" s="1">
        <v>4.0263682217203902</v>
      </c>
    </row>
    <row r="14" spans="1:11" x14ac:dyDescent="0.25">
      <c r="A14" s="1">
        <v>1</v>
      </c>
      <c r="B14" s="14">
        <v>3.4868748376724299</v>
      </c>
      <c r="C14" s="1">
        <v>6.3155709163940701</v>
      </c>
      <c r="D14" s="1">
        <v>11.722389939235899</v>
      </c>
      <c r="E14" s="1">
        <v>15.6771031814142</v>
      </c>
      <c r="F14" s="1">
        <v>3.3747211347551702</v>
      </c>
      <c r="G14" s="1">
        <v>0.96355353119088205</v>
      </c>
      <c r="H14" s="1">
        <v>0.105103251307298</v>
      </c>
      <c r="I14" s="1">
        <v>3.8032316373931301</v>
      </c>
    </row>
    <row r="15" spans="1:11" x14ac:dyDescent="0.25">
      <c r="A15" s="1">
        <v>1.125</v>
      </c>
      <c r="B15" s="14">
        <v>3.4504671284922099</v>
      </c>
      <c r="C15" s="1">
        <v>6.2900135005374596</v>
      </c>
      <c r="D15" s="1">
        <v>11.6865381146259</v>
      </c>
      <c r="E15" s="1">
        <v>15.673238607640499</v>
      </c>
      <c r="F15" s="1">
        <v>3.37423918548637</v>
      </c>
      <c r="G15" s="1">
        <v>0.92516240530317795</v>
      </c>
      <c r="H15" s="1">
        <v>0.106222642638652</v>
      </c>
      <c r="I15" s="1">
        <v>3.2579666547224799</v>
      </c>
    </row>
    <row r="16" spans="1:11" x14ac:dyDescent="0.25">
      <c r="A16" s="1">
        <v>1.25</v>
      </c>
      <c r="B16" s="14">
        <v>3.5511358515722802</v>
      </c>
      <c r="C16" s="1">
        <v>6.3783633113714497</v>
      </c>
      <c r="D16" s="1">
        <v>11.654783571271601</v>
      </c>
      <c r="E16" s="1">
        <v>15.689476616178</v>
      </c>
      <c r="F16" s="1">
        <v>3.3729064309194898</v>
      </c>
      <c r="G16" s="1">
        <v>0.84556892657344096</v>
      </c>
      <c r="H16" s="1">
        <v>0.107073220201325</v>
      </c>
      <c r="I16" s="1">
        <v>3.25006952518808</v>
      </c>
    </row>
    <row r="17" spans="1:9" x14ac:dyDescent="0.25">
      <c r="A17" s="1">
        <v>1.375</v>
      </c>
      <c r="B17" s="14">
        <v>3.5469869171559698</v>
      </c>
      <c r="C17" s="1">
        <v>6.3552474837969299</v>
      </c>
      <c r="D17" s="1">
        <v>11.542348918407001</v>
      </c>
      <c r="E17" s="1">
        <v>15.516854741278101</v>
      </c>
      <c r="F17" s="1">
        <v>3.3717782501652001</v>
      </c>
      <c r="G17" s="1">
        <v>0.79553923246550096</v>
      </c>
      <c r="H17" s="1">
        <v>0.106949022547809</v>
      </c>
      <c r="I17" s="1">
        <v>2.9482190191114901</v>
      </c>
    </row>
    <row r="18" spans="1:9" x14ac:dyDescent="0.25">
      <c r="A18" s="1">
        <v>1.5</v>
      </c>
      <c r="B18" s="14">
        <v>3.52652856607626</v>
      </c>
      <c r="C18" s="1">
        <v>6.3433420938509304</v>
      </c>
      <c r="D18" s="1">
        <v>11.563617908466901</v>
      </c>
      <c r="E18" s="1">
        <v>15.5585342667408</v>
      </c>
      <c r="F18" s="1">
        <v>3.3767509116444301</v>
      </c>
      <c r="G18" s="1">
        <v>0.78355899995975198</v>
      </c>
      <c r="H18" s="1">
        <v>0.106929122025928</v>
      </c>
      <c r="I18" s="1">
        <v>2.5968442490001502</v>
      </c>
    </row>
    <row r="19" spans="1:9" x14ac:dyDescent="0.25">
      <c r="A19" s="1">
        <v>1.625</v>
      </c>
      <c r="B19" s="14">
        <v>3.5791529448750699</v>
      </c>
      <c r="C19" s="1">
        <v>6.3606592182098298</v>
      </c>
      <c r="D19" s="1">
        <v>11.5590973163371</v>
      </c>
      <c r="E19" s="1">
        <v>15.534671757988299</v>
      </c>
      <c r="F19" s="1">
        <v>3.3734965703501101</v>
      </c>
      <c r="G19" s="1">
        <v>0.68574601864490303</v>
      </c>
      <c r="H19" s="1">
        <v>0.106596245377114</v>
      </c>
      <c r="I19" s="1">
        <v>2.4130625300986899</v>
      </c>
    </row>
    <row r="20" spans="1:9" x14ac:dyDescent="0.25">
      <c r="A20" s="1">
        <v>1.75</v>
      </c>
      <c r="B20" s="14">
        <v>3.5228536283307199</v>
      </c>
      <c r="C20" s="1">
        <v>6.2658986368633096</v>
      </c>
      <c r="D20" s="1">
        <v>11.5960675411918</v>
      </c>
      <c r="E20" s="1">
        <v>15.516527009958301</v>
      </c>
      <c r="F20" s="1">
        <v>3.3658509407001098</v>
      </c>
      <c r="G20" s="1">
        <v>0.68065058397309897</v>
      </c>
      <c r="H20" s="1">
        <v>0.10689729601976</v>
      </c>
      <c r="I20" s="1">
        <v>2.4576482810233302</v>
      </c>
    </row>
    <row r="21" spans="1:9" x14ac:dyDescent="0.25">
      <c r="A21" s="1">
        <v>1.875</v>
      </c>
      <c r="B21" s="14">
        <v>3.5160372193712002</v>
      </c>
      <c r="C21" s="1">
        <v>6.2294282162599197</v>
      </c>
      <c r="D21" s="1">
        <v>11.648518908866199</v>
      </c>
      <c r="E21" s="1">
        <v>15.502878542851301</v>
      </c>
      <c r="F21" s="1">
        <v>3.35822267153871</v>
      </c>
      <c r="G21" s="1">
        <v>0.67618641312281003</v>
      </c>
      <c r="H21" s="1">
        <v>0.10703361777989601</v>
      </c>
      <c r="I21" s="1">
        <v>2.5344661254640801</v>
      </c>
    </row>
    <row r="22" spans="1:9" x14ac:dyDescent="0.25">
      <c r="A22" s="1">
        <v>2</v>
      </c>
      <c r="B22" s="14">
        <v>3.4780396229970401</v>
      </c>
      <c r="C22" s="1">
        <v>6.2023197361732603</v>
      </c>
      <c r="D22" s="1">
        <v>11.615732705198401</v>
      </c>
      <c r="E22" s="1">
        <v>15.4529789317024</v>
      </c>
      <c r="F22" s="1">
        <v>3.3546112921646598</v>
      </c>
      <c r="G22" s="1">
        <v>0.65753574542246496</v>
      </c>
      <c r="H22" s="1">
        <v>0.107121119179589</v>
      </c>
      <c r="I22" s="1">
        <v>2.6969369689405598</v>
      </c>
    </row>
    <row r="23" spans="1:9" x14ac:dyDescent="0.25">
      <c r="A23" s="1">
        <v>2.125</v>
      </c>
      <c r="B23" s="14">
        <v>3.4265184895590401</v>
      </c>
      <c r="C23" s="1">
        <v>6.1297761980013901</v>
      </c>
      <c r="D23" s="1">
        <v>11.5992797345708</v>
      </c>
      <c r="E23" s="1">
        <v>15.377797003398999</v>
      </c>
      <c r="F23" s="1">
        <v>3.35382964425551</v>
      </c>
      <c r="G23" s="1">
        <v>0.54866640221465801</v>
      </c>
      <c r="H23" s="1">
        <v>0.107279064755849</v>
      </c>
      <c r="I23" s="1">
        <v>2.72623107029932</v>
      </c>
    </row>
    <row r="24" spans="1:9" x14ac:dyDescent="0.25">
      <c r="A24" s="1">
        <v>2.25</v>
      </c>
      <c r="B24" s="14">
        <v>3.4207358621379602</v>
      </c>
      <c r="C24" s="1">
        <v>6.1088343472328601</v>
      </c>
      <c r="D24" s="1">
        <v>11.6473803250757</v>
      </c>
      <c r="E24" s="1">
        <v>15.2615045692932</v>
      </c>
      <c r="F24" s="1">
        <v>3.3605720223649298</v>
      </c>
      <c r="G24" s="1">
        <v>0.50317427854316099</v>
      </c>
      <c r="H24" s="1">
        <v>0.106658270451441</v>
      </c>
      <c r="I24" s="1">
        <v>2.6347581293551401</v>
      </c>
    </row>
    <row r="25" spans="1:9" x14ac:dyDescent="0.25">
      <c r="A25" s="1">
        <v>2.375</v>
      </c>
      <c r="B25" s="14">
        <v>3.3429214888670802</v>
      </c>
      <c r="C25" s="1">
        <v>6.0588735054771297</v>
      </c>
      <c r="D25" s="1">
        <v>11.662761487479999</v>
      </c>
      <c r="E25" s="1">
        <v>15.2044005390603</v>
      </c>
      <c r="F25" s="1">
        <v>3.3718274573845601</v>
      </c>
      <c r="G25" s="1">
        <v>0.64920751082605399</v>
      </c>
      <c r="H25" s="1">
        <v>0.105457481026827</v>
      </c>
      <c r="I25" s="1">
        <v>2.5337074992547999</v>
      </c>
    </row>
    <row r="26" spans="1:9" x14ac:dyDescent="0.25">
      <c r="A26" s="1">
        <v>2.5</v>
      </c>
      <c r="B26" s="14">
        <v>3.3430650059245801</v>
      </c>
      <c r="C26" s="1">
        <v>6.0564525478758098</v>
      </c>
      <c r="D26" s="1">
        <v>11.5981459852791</v>
      </c>
      <c r="E26" s="1">
        <v>15.030733404968</v>
      </c>
      <c r="F26" s="1">
        <v>3.37196599274644</v>
      </c>
      <c r="G26" s="1">
        <v>0.64590846506284605</v>
      </c>
      <c r="H26" s="1">
        <v>0.104867381885972</v>
      </c>
      <c r="I26" s="1">
        <v>2.6268372752421301</v>
      </c>
    </row>
    <row r="27" spans="1:9" x14ac:dyDescent="0.25">
      <c r="A27" s="1">
        <v>2.625</v>
      </c>
      <c r="B27" s="14">
        <v>3.37050084292345</v>
      </c>
      <c r="C27" s="1">
        <v>6.0548270147418197</v>
      </c>
      <c r="D27" s="1">
        <v>11.4330510263422</v>
      </c>
      <c r="E27" s="1">
        <v>14.834846690449901</v>
      </c>
      <c r="F27" s="1">
        <v>3.3735967866055399</v>
      </c>
      <c r="G27" s="1">
        <v>0.62052159751546798</v>
      </c>
      <c r="H27" s="1">
        <v>0.10229657761229299</v>
      </c>
      <c r="I27" s="1">
        <v>2.60795039982052</v>
      </c>
    </row>
    <row r="28" spans="1:9" x14ac:dyDescent="0.25">
      <c r="A28" s="1">
        <v>2.75</v>
      </c>
      <c r="B28" s="14">
        <v>3.3604699555144899</v>
      </c>
      <c r="C28" s="1">
        <v>6.01561604223894</v>
      </c>
      <c r="D28" s="1">
        <v>11.368600288044201</v>
      </c>
      <c r="E28" s="1">
        <v>14.7841912417858</v>
      </c>
      <c r="F28" s="1">
        <v>3.3667306225507998</v>
      </c>
      <c r="G28" s="1">
        <v>0.69182763527952396</v>
      </c>
      <c r="H28" s="1">
        <v>0.10217809140883</v>
      </c>
      <c r="I28" s="1">
        <v>2.4417432951356499</v>
      </c>
    </row>
    <row r="29" spans="1:9" x14ac:dyDescent="0.25">
      <c r="A29" s="1">
        <v>2.875</v>
      </c>
      <c r="B29" s="14">
        <v>3.3648689425760199</v>
      </c>
      <c r="C29" s="1">
        <v>5.98474979175655</v>
      </c>
      <c r="D29" s="1">
        <v>11.4272783596551</v>
      </c>
      <c r="E29" s="1">
        <v>14.757325148415401</v>
      </c>
      <c r="F29" s="1">
        <v>3.3612147415294098</v>
      </c>
      <c r="G29" s="1">
        <v>0.710031291312335</v>
      </c>
      <c r="H29" s="1">
        <v>0.100660637371377</v>
      </c>
      <c r="I29" s="1">
        <v>2.3787331497630602</v>
      </c>
    </row>
    <row r="30" spans="1:9" x14ac:dyDescent="0.25">
      <c r="A30" s="1">
        <v>3</v>
      </c>
      <c r="B30" s="14">
        <v>3.3733920157873598</v>
      </c>
      <c r="C30" s="1">
        <v>5.97008587090468</v>
      </c>
      <c r="D30" s="1">
        <v>11.3782354541736</v>
      </c>
      <c r="E30" s="1">
        <v>14.666217621855001</v>
      </c>
      <c r="F30" s="1">
        <v>3.3738502777001198</v>
      </c>
      <c r="G30" s="1">
        <v>0.73870027101694802</v>
      </c>
      <c r="H30" s="1">
        <v>0.100690946251433</v>
      </c>
      <c r="I30" s="1">
        <v>2.6350690587862502</v>
      </c>
    </row>
    <row r="31" spans="1:9" x14ac:dyDescent="0.25">
      <c r="A31" s="1">
        <v>3.125</v>
      </c>
      <c r="B31" s="14">
        <v>3.41138379370387</v>
      </c>
      <c r="C31" s="1">
        <v>5.9696938126456196</v>
      </c>
      <c r="D31" s="1">
        <v>11.339189739465899</v>
      </c>
      <c r="E31" s="1">
        <v>14.64337854423</v>
      </c>
      <c r="F31" s="1">
        <v>3.3757562595138402</v>
      </c>
      <c r="G31" s="1">
        <v>0.73012103148223195</v>
      </c>
      <c r="H31" s="1">
        <v>9.9690161631776797E-2</v>
      </c>
      <c r="I31" s="1">
        <v>2.8352045788475402</v>
      </c>
    </row>
    <row r="32" spans="1:9" x14ac:dyDescent="0.25">
      <c r="A32" s="1">
        <v>3.25</v>
      </c>
      <c r="B32" s="14">
        <v>3.4554063268439199</v>
      </c>
      <c r="C32" s="1">
        <v>5.9453666935238898</v>
      </c>
      <c r="D32" s="1">
        <v>11.283904946656801</v>
      </c>
      <c r="E32" s="1">
        <v>14.589719545982399</v>
      </c>
      <c r="F32" s="1">
        <v>3.3749646205111898</v>
      </c>
      <c r="G32" s="1">
        <v>0.73134428600752699</v>
      </c>
      <c r="H32" s="1">
        <v>9.6897894418345495E-2</v>
      </c>
      <c r="I32" s="1">
        <v>3.2093693215546302</v>
      </c>
    </row>
    <row r="33" spans="1:9" x14ac:dyDescent="0.25">
      <c r="A33" s="1">
        <v>3.375</v>
      </c>
      <c r="B33" s="14">
        <v>3.5162617862615702</v>
      </c>
      <c r="C33" s="1">
        <v>5.9489173552815897</v>
      </c>
      <c r="D33" s="1">
        <v>11.1352510744042</v>
      </c>
      <c r="E33" s="1">
        <v>14.5169994525251</v>
      </c>
      <c r="F33" s="1">
        <v>3.3778717598511001</v>
      </c>
      <c r="G33" s="1">
        <v>0.735082642466791</v>
      </c>
      <c r="H33" s="1">
        <v>9.4362788001540604E-2</v>
      </c>
      <c r="I33" s="1">
        <v>3.3873416939987502</v>
      </c>
    </row>
    <row r="34" spans="1:9" x14ac:dyDescent="0.25">
      <c r="A34" s="1">
        <v>3.5</v>
      </c>
      <c r="B34" s="14">
        <v>3.5670904483411001</v>
      </c>
      <c r="C34" s="1">
        <v>5.92693528885059</v>
      </c>
      <c r="D34" s="1">
        <v>11.0202840022512</v>
      </c>
      <c r="E34" s="1">
        <v>14.3507315042597</v>
      </c>
      <c r="F34" s="1">
        <v>3.3780212236640001</v>
      </c>
      <c r="G34" s="1">
        <v>0.73340031729403499</v>
      </c>
      <c r="H34" s="1">
        <v>9.3360838311293701E-2</v>
      </c>
      <c r="I34" s="1">
        <v>3.3070949700845098</v>
      </c>
    </row>
    <row r="35" spans="1:9" x14ac:dyDescent="0.25">
      <c r="A35" s="1">
        <v>3.625</v>
      </c>
      <c r="B35" s="14">
        <v>3.5804446491857398</v>
      </c>
      <c r="C35" s="1">
        <v>5.9327069937302799</v>
      </c>
      <c r="D35" s="1">
        <v>10.987116629687</v>
      </c>
      <c r="E35" s="1">
        <v>14.3236824321789</v>
      </c>
      <c r="F35" s="1">
        <v>3.3785568474873702</v>
      </c>
      <c r="G35" s="1">
        <v>0.73008609558773596</v>
      </c>
      <c r="H35" s="1">
        <v>9.5299589492661693E-2</v>
      </c>
      <c r="I35" s="1">
        <v>2.9250099220926802</v>
      </c>
    </row>
    <row r="36" spans="1:9" x14ac:dyDescent="0.25">
      <c r="A36" s="1">
        <v>3.75</v>
      </c>
      <c r="B36" s="14">
        <v>3.5728518656407999</v>
      </c>
      <c r="C36" s="1">
        <v>5.90005916330096</v>
      </c>
      <c r="D36" s="1">
        <v>10.8635755155096</v>
      </c>
      <c r="E36" s="1">
        <v>14.3166523771476</v>
      </c>
      <c r="F36" s="1">
        <v>3.37810678689763</v>
      </c>
      <c r="G36" s="1">
        <v>0.696315177977886</v>
      </c>
      <c r="H36" s="1">
        <v>9.5991753767341398E-2</v>
      </c>
      <c r="I36" s="1">
        <v>2.9592831299210101</v>
      </c>
    </row>
    <row r="37" spans="1:9" x14ac:dyDescent="0.25">
      <c r="A37" s="1">
        <v>3.875</v>
      </c>
      <c r="B37" s="14">
        <v>3.5305071421604701</v>
      </c>
      <c r="C37" s="1">
        <v>5.8104574730234004</v>
      </c>
      <c r="D37" s="1">
        <v>10.670750538498</v>
      </c>
      <c r="E37" s="1">
        <v>14.083503042761601</v>
      </c>
      <c r="F37" s="1">
        <v>3.37837713571815</v>
      </c>
      <c r="G37" s="1">
        <v>0.66021453480365999</v>
      </c>
      <c r="H37" s="1">
        <v>9.5713741781863607E-2</v>
      </c>
      <c r="I37" s="1">
        <v>3.2464845052008902</v>
      </c>
    </row>
    <row r="38" spans="1:9" x14ac:dyDescent="0.25">
      <c r="A38" s="1">
        <v>4</v>
      </c>
      <c r="B38" s="14">
        <v>3.4927505978962299</v>
      </c>
      <c r="C38" s="1">
        <v>5.7188557852932096</v>
      </c>
      <c r="D38" s="1">
        <v>10.295851636211101</v>
      </c>
      <c r="E38" s="1">
        <v>13.6793209580769</v>
      </c>
      <c r="F38" s="1">
        <v>3.3767897320381799</v>
      </c>
      <c r="G38" s="1">
        <v>0.64362725844204305</v>
      </c>
      <c r="H38" s="1">
        <v>9.6345192528863102E-2</v>
      </c>
      <c r="I38" s="1">
        <v>3.5615523749282398</v>
      </c>
    </row>
    <row r="39" spans="1:9" x14ac:dyDescent="0.25">
      <c r="A39" s="1">
        <v>4.125</v>
      </c>
      <c r="B39" s="14">
        <v>3.4587270229812299</v>
      </c>
      <c r="C39" s="1">
        <v>5.6746364842980501</v>
      </c>
      <c r="D39" s="1">
        <v>9.9356699383328309</v>
      </c>
      <c r="E39" s="1">
        <v>13.256665626201499</v>
      </c>
      <c r="F39" s="1">
        <v>3.37060415675526</v>
      </c>
      <c r="G39" s="1">
        <v>0.61097706037722299</v>
      </c>
      <c r="H39" s="1">
        <v>9.8002719814178907E-2</v>
      </c>
      <c r="I39" s="1">
        <v>3.57500440416334</v>
      </c>
    </row>
    <row r="40" spans="1:9" x14ac:dyDescent="0.25">
      <c r="A40" s="1">
        <v>4.25</v>
      </c>
      <c r="B40" s="14">
        <v>3.4296693873059501</v>
      </c>
      <c r="C40" s="1">
        <v>5.5741846157977504</v>
      </c>
      <c r="D40" s="1">
        <v>9.7451700194272792</v>
      </c>
      <c r="E40" s="1">
        <v>12.911426287167499</v>
      </c>
      <c r="F40" s="1">
        <v>3.3203787806129998</v>
      </c>
      <c r="G40" s="1">
        <v>0.59173760870873704</v>
      </c>
      <c r="H40" s="1">
        <v>9.9430748572917199E-2</v>
      </c>
      <c r="I40" s="1">
        <v>3.7398699894910101</v>
      </c>
    </row>
    <row r="41" spans="1:9" x14ac:dyDescent="0.25">
      <c r="A41" s="1">
        <v>4.375</v>
      </c>
      <c r="B41" s="14">
        <v>3.3704285970551702</v>
      </c>
      <c r="C41" s="1">
        <v>5.4815792245775796</v>
      </c>
      <c r="D41" s="1">
        <v>9.6616637867536106</v>
      </c>
      <c r="E41" s="1">
        <v>12.8691714413924</v>
      </c>
      <c r="F41" s="1">
        <v>3.3145719226585699</v>
      </c>
      <c r="G41" s="1">
        <v>0.56366331993084895</v>
      </c>
      <c r="H41" s="1">
        <v>0.100728159168661</v>
      </c>
      <c r="I41" s="1">
        <v>3.68323058712856</v>
      </c>
    </row>
    <row r="42" spans="1:9" x14ac:dyDescent="0.25">
      <c r="A42" s="1">
        <v>4.5</v>
      </c>
      <c r="B42" s="14">
        <v>3.2615085205788001</v>
      </c>
      <c r="C42" s="1">
        <v>5.3114076841285902</v>
      </c>
      <c r="D42" s="1">
        <v>9.5550932042005794</v>
      </c>
      <c r="E42" s="1">
        <v>12.706353758154799</v>
      </c>
      <c r="F42" s="1">
        <v>3.3164230688015301</v>
      </c>
      <c r="G42" s="1">
        <v>0.53698550098961695</v>
      </c>
      <c r="H42" s="1">
        <v>0.105506995378279</v>
      </c>
      <c r="I42" s="1">
        <v>3.3503405961993602</v>
      </c>
    </row>
    <row r="43" spans="1:9" x14ac:dyDescent="0.25">
      <c r="A43" s="1">
        <v>4.625</v>
      </c>
      <c r="B43" s="14">
        <v>3.1543950387011899</v>
      </c>
      <c r="C43" s="1">
        <v>5.0655977810218902</v>
      </c>
      <c r="D43" s="1">
        <v>9.5271886381183997</v>
      </c>
      <c r="E43" s="1">
        <v>12.6731048823807</v>
      </c>
      <c r="F43" s="1">
        <v>3.3245142310636302</v>
      </c>
      <c r="G43" s="1">
        <v>0.490059782669996</v>
      </c>
      <c r="H43" s="1">
        <v>0.107014223085376</v>
      </c>
      <c r="I43" s="1">
        <v>3.0858262150204099</v>
      </c>
    </row>
    <row r="44" spans="1:9" x14ac:dyDescent="0.25">
      <c r="A44" s="1">
        <v>4.75</v>
      </c>
      <c r="B44" s="14">
        <v>2.9534879307723498</v>
      </c>
      <c r="C44" s="1">
        <v>4.8632151563828296</v>
      </c>
      <c r="D44" s="1">
        <v>9.3285522746077003</v>
      </c>
      <c r="E44" s="1">
        <v>12.5744166993113</v>
      </c>
      <c r="F44" s="1">
        <v>3.3322109128791202</v>
      </c>
      <c r="G44" s="1">
        <v>0.46095008862899201</v>
      </c>
      <c r="H44" s="1">
        <v>9.6000468436828704E-2</v>
      </c>
      <c r="I44" s="1">
        <v>3.09689988894764</v>
      </c>
    </row>
    <row r="45" spans="1:9" x14ac:dyDescent="0.25">
      <c r="A45" s="1">
        <v>4.875</v>
      </c>
      <c r="B45" s="14">
        <v>2.7950402242881398</v>
      </c>
      <c r="C45" s="1">
        <v>4.7768962981204997</v>
      </c>
      <c r="D45" s="1">
        <v>9.3259593843272004</v>
      </c>
      <c r="E45" s="1">
        <v>12.5616861496091</v>
      </c>
      <c r="F45" s="1">
        <v>3.3313122558362802</v>
      </c>
      <c r="G45" s="1">
        <v>0.436924753248288</v>
      </c>
      <c r="H45" s="1">
        <v>0.10595146452953801</v>
      </c>
      <c r="I45" s="1">
        <v>3.0438627492042398</v>
      </c>
    </row>
    <row r="46" spans="1:9" x14ac:dyDescent="0.25">
      <c r="A46" s="1">
        <v>5</v>
      </c>
      <c r="B46" s="14">
        <v>2.5177106364477599</v>
      </c>
      <c r="C46" s="1">
        <v>4.6450305080590697</v>
      </c>
      <c r="D46" s="1">
        <v>9.3306880919045803</v>
      </c>
      <c r="E46" s="1">
        <v>12.5565975228846</v>
      </c>
      <c r="F46" s="1">
        <v>3.32500294439691</v>
      </c>
      <c r="G46" s="1">
        <v>0.42700352021445298</v>
      </c>
      <c r="H46" s="1">
        <v>0.107237863795202</v>
      </c>
      <c r="I46" s="1">
        <v>2.9418616393064601</v>
      </c>
    </row>
    <row r="47" spans="1:9" x14ac:dyDescent="0.25">
      <c r="A47" s="1">
        <v>5.125</v>
      </c>
      <c r="B47" s="14">
        <v>2.4556395732101</v>
      </c>
      <c r="C47" s="1">
        <v>4.6067809482745696</v>
      </c>
      <c r="D47" s="1">
        <v>9.2763706320007699</v>
      </c>
      <c r="E47" s="1">
        <v>12.504167697236101</v>
      </c>
      <c r="F47" s="1">
        <v>3.3422313482070898</v>
      </c>
      <c r="G47" s="1">
        <v>0.42138129342947001</v>
      </c>
      <c r="H47" s="1">
        <v>0.107202782052881</v>
      </c>
      <c r="I47" s="1">
        <v>2.8006148965276201</v>
      </c>
    </row>
    <row r="48" spans="1:9" x14ac:dyDescent="0.25">
      <c r="A48" s="1">
        <v>5.25</v>
      </c>
      <c r="B48" s="14">
        <v>2.4409591615326698</v>
      </c>
      <c r="C48" s="1">
        <v>4.63997618597796</v>
      </c>
      <c r="D48" s="1">
        <v>9.2330749908877792</v>
      </c>
      <c r="E48" s="1">
        <v>12.521211353085601</v>
      </c>
      <c r="F48" s="1">
        <v>3.3634958503017098</v>
      </c>
      <c r="G48" s="1">
        <v>0.410326411346225</v>
      </c>
      <c r="H48" s="1">
        <v>0.10691094571974399</v>
      </c>
      <c r="I48" s="1">
        <v>2.24125689188753</v>
      </c>
    </row>
    <row r="49" spans="1:9" x14ac:dyDescent="0.25">
      <c r="A49" s="1">
        <v>5.375</v>
      </c>
      <c r="B49" s="14">
        <v>2.36719939150725</v>
      </c>
      <c r="C49" s="1">
        <v>4.6016520536034902</v>
      </c>
      <c r="D49" s="1">
        <v>9.2033652472957694</v>
      </c>
      <c r="E49" s="1">
        <v>12.485054560839201</v>
      </c>
      <c r="F49" s="1">
        <v>3.36472832062341</v>
      </c>
      <c r="G49" s="1">
        <v>0.41176429716892099</v>
      </c>
      <c r="H49" s="1">
        <v>0.106583729796767</v>
      </c>
      <c r="I49" s="1">
        <v>1.84284669135484</v>
      </c>
    </row>
    <row r="50" spans="1:9" x14ac:dyDescent="0.25">
      <c r="A50" s="1">
        <v>5.5</v>
      </c>
      <c r="B50" s="14">
        <v>2.3689011909345998</v>
      </c>
      <c r="C50" s="1">
        <v>4.6141890909219301</v>
      </c>
      <c r="D50" s="1">
        <v>9.1418262495050993</v>
      </c>
      <c r="E50" s="1">
        <v>12.4344049342081</v>
      </c>
      <c r="F50" s="1">
        <v>3.3720153567151798</v>
      </c>
      <c r="G50" s="1">
        <v>0.42143590693284699</v>
      </c>
      <c r="H50" s="1">
        <v>0.106397957651628</v>
      </c>
      <c r="I50" s="1">
        <v>1.81339133668615</v>
      </c>
    </row>
    <row r="51" spans="1:9" x14ac:dyDescent="0.25">
      <c r="A51" s="1">
        <v>5.625</v>
      </c>
      <c r="B51" s="14">
        <v>2.36983484038472</v>
      </c>
      <c r="C51" s="1">
        <v>4.6155652187237699</v>
      </c>
      <c r="D51" s="1">
        <v>9.0726570579592192</v>
      </c>
      <c r="E51" s="1">
        <v>12.3300283576982</v>
      </c>
      <c r="F51" s="1">
        <v>3.3758118451908001</v>
      </c>
      <c r="G51" s="1">
        <v>0.44613667312801902</v>
      </c>
      <c r="H51" s="1">
        <v>0.105803576762648</v>
      </c>
      <c r="I51" s="1">
        <v>2.0745964686251699</v>
      </c>
    </row>
    <row r="52" spans="1:9" x14ac:dyDescent="0.25">
      <c r="A52" s="1">
        <v>5.75</v>
      </c>
      <c r="B52" s="14">
        <v>2.3409609539808298</v>
      </c>
      <c r="C52" s="1">
        <v>4.6255746444414001</v>
      </c>
      <c r="D52" s="1">
        <v>9.0536640326718807</v>
      </c>
      <c r="E52" s="1">
        <v>12.324604913989401</v>
      </c>
      <c r="F52" s="1">
        <v>3.37702732461445</v>
      </c>
      <c r="G52" s="1">
        <v>0.423615379580847</v>
      </c>
      <c r="H52" s="1">
        <v>0.10598010387667001</v>
      </c>
      <c r="I52" s="1">
        <v>2.2869995862774002</v>
      </c>
    </row>
    <row r="53" spans="1:9" x14ac:dyDescent="0.25">
      <c r="A53" s="1">
        <v>5.875</v>
      </c>
      <c r="B53" s="14">
        <v>1.9594698740754</v>
      </c>
      <c r="C53" s="1">
        <v>4.4408311061522099</v>
      </c>
      <c r="D53" s="1">
        <v>8.9071655327569292</v>
      </c>
      <c r="E53" s="1">
        <v>12.2259437002906</v>
      </c>
      <c r="F53" s="1">
        <v>3.3780224317425498</v>
      </c>
      <c r="G53" s="1">
        <v>0.39820153465610097</v>
      </c>
      <c r="H53" s="1">
        <v>0.10658887957754599</v>
      </c>
      <c r="I53" s="1">
        <v>2.5240093882838002</v>
      </c>
    </row>
    <row r="54" spans="1:9" x14ac:dyDescent="0.25">
      <c r="A54" s="1">
        <v>6</v>
      </c>
      <c r="B54" s="14">
        <v>1.8659407540783299</v>
      </c>
      <c r="C54" s="1">
        <v>4.3955338624900699</v>
      </c>
      <c r="D54" s="1">
        <v>8.7973325234303594</v>
      </c>
      <c r="E54" s="1">
        <v>12.1882694645015</v>
      </c>
      <c r="F54" s="1">
        <v>3.3784597400168401</v>
      </c>
      <c r="G54" s="1">
        <v>0.38755786077292198</v>
      </c>
      <c r="H54" s="1">
        <v>0.107112698069134</v>
      </c>
      <c r="I54" s="1">
        <v>2.59145615392866</v>
      </c>
    </row>
    <row r="55" spans="1:9" x14ac:dyDescent="0.25">
      <c r="A55" s="1">
        <v>6.125</v>
      </c>
      <c r="B55" s="14">
        <v>1.87300355502329</v>
      </c>
      <c r="C55" s="1">
        <v>4.3662059858252098</v>
      </c>
      <c r="D55" s="1">
        <v>8.6342088085060098</v>
      </c>
      <c r="E55" s="1">
        <v>12.103974366029901</v>
      </c>
      <c r="F55" s="1">
        <v>3.3780906468716299</v>
      </c>
      <c r="G55" s="1">
        <v>0.37672685863595701</v>
      </c>
      <c r="H55" s="1">
        <v>0.107266419314986</v>
      </c>
      <c r="I55" s="1">
        <v>2.1518277163011601</v>
      </c>
    </row>
    <row r="56" spans="1:9" x14ac:dyDescent="0.25">
      <c r="A56" s="1">
        <v>6.25</v>
      </c>
      <c r="B56" s="14">
        <v>1.86080619214345</v>
      </c>
      <c r="C56" s="1">
        <v>4.3351128620873904</v>
      </c>
      <c r="D56" s="1">
        <v>8.5661622219435607</v>
      </c>
      <c r="E56" s="1">
        <v>12.057922633212399</v>
      </c>
      <c r="F56" s="1">
        <v>3.3786769621841599</v>
      </c>
      <c r="G56" s="1">
        <v>0.388233850754368</v>
      </c>
      <c r="H56" s="1">
        <v>0.100840760192257</v>
      </c>
      <c r="I56" s="1">
        <v>1.99650977811597</v>
      </c>
    </row>
    <row r="57" spans="1:9" x14ac:dyDescent="0.25">
      <c r="A57" s="1">
        <v>6.375</v>
      </c>
      <c r="B57" s="14">
        <v>1.8607129279833401</v>
      </c>
      <c r="C57" s="1">
        <v>4.30213174487952</v>
      </c>
      <c r="D57" s="1">
        <v>8.5839013182915291</v>
      </c>
      <c r="E57" s="1">
        <v>12.0848911451014</v>
      </c>
      <c r="F57" s="1">
        <v>3.3786817054672298</v>
      </c>
      <c r="G57" s="1">
        <v>0.37641405844085302</v>
      </c>
      <c r="H57" s="1">
        <v>9.7932868178925506E-2</v>
      </c>
      <c r="I57" s="1">
        <v>2.0370511651768899</v>
      </c>
    </row>
    <row r="58" spans="1:9" x14ac:dyDescent="0.25">
      <c r="A58" s="1">
        <v>6.5</v>
      </c>
      <c r="B58" s="14">
        <v>1.84142174903027</v>
      </c>
      <c r="C58" s="1">
        <v>4.2083684649460897</v>
      </c>
      <c r="D58" s="1">
        <v>8.5685535744654295</v>
      </c>
      <c r="E58" s="1">
        <v>12.0867474099345</v>
      </c>
      <c r="F58" s="1">
        <v>3.37863448884301</v>
      </c>
      <c r="G58" s="1">
        <v>0.36790558267747597</v>
      </c>
      <c r="H58" s="1">
        <v>9.6881070628885499E-2</v>
      </c>
      <c r="I58" s="1">
        <v>2.09077217541495</v>
      </c>
    </row>
    <row r="59" spans="1:9" x14ac:dyDescent="0.25">
      <c r="A59" s="1">
        <v>6.625</v>
      </c>
      <c r="B59" s="14">
        <v>1.8376248039945</v>
      </c>
      <c r="C59" s="1">
        <v>4.16053885494079</v>
      </c>
      <c r="D59" s="1">
        <v>8.5386366681588193</v>
      </c>
      <c r="E59" s="1">
        <v>12.091389535111499</v>
      </c>
      <c r="F59" s="1">
        <v>3.3784785202906802</v>
      </c>
      <c r="G59" s="1">
        <v>0.36487106174735301</v>
      </c>
      <c r="H59" s="1">
        <v>9.7377257952242502E-2</v>
      </c>
      <c r="I59" s="1">
        <v>1.9986408241205</v>
      </c>
    </row>
    <row r="60" spans="1:9" x14ac:dyDescent="0.25">
      <c r="A60" s="1">
        <v>6.75</v>
      </c>
      <c r="B60" s="14">
        <v>1.82653961506437</v>
      </c>
      <c r="C60" s="1">
        <v>4.0844940213795304</v>
      </c>
      <c r="D60" s="1">
        <v>8.5373747745381099</v>
      </c>
      <c r="E60" s="1">
        <v>12.085312894651601</v>
      </c>
      <c r="F60" s="1">
        <v>3.3778981831081101</v>
      </c>
      <c r="G60" s="1">
        <v>0.36337505238557799</v>
      </c>
      <c r="H60" s="1">
        <v>9.6899095704058399E-2</v>
      </c>
      <c r="I60" s="1">
        <v>2.0680896027921398</v>
      </c>
    </row>
    <row r="61" spans="1:9" x14ac:dyDescent="0.25">
      <c r="A61" s="1">
        <v>6.875</v>
      </c>
      <c r="B61" s="14">
        <v>1.8220251039761299</v>
      </c>
      <c r="C61" s="1">
        <v>4.0630452343159602</v>
      </c>
      <c r="D61" s="1">
        <v>8.5092376071697409</v>
      </c>
      <c r="E61" s="1">
        <v>12.040846032169901</v>
      </c>
      <c r="F61" s="1">
        <v>3.37752518201598</v>
      </c>
      <c r="G61" s="1">
        <v>0.38159793781658702</v>
      </c>
      <c r="H61" s="1">
        <v>9.5185742932830997E-2</v>
      </c>
      <c r="I61" s="1">
        <v>2.1056441599621198</v>
      </c>
    </row>
    <row r="62" spans="1:9" x14ac:dyDescent="0.25">
      <c r="A62" s="1">
        <v>7</v>
      </c>
      <c r="B62" s="14">
        <v>1.8446205378328699</v>
      </c>
      <c r="C62" s="1">
        <v>4.0601109089830896</v>
      </c>
      <c r="D62" s="1">
        <v>8.4945737932071399</v>
      </c>
      <c r="E62" s="1">
        <v>12.0686184921618</v>
      </c>
      <c r="F62" s="1">
        <v>3.3774754355615699</v>
      </c>
      <c r="G62" s="1">
        <v>0.40914720995626103</v>
      </c>
      <c r="H62" s="1">
        <v>9.1984628282169703E-2</v>
      </c>
      <c r="I62" s="1">
        <v>2.2634961592057099</v>
      </c>
    </row>
    <row r="63" spans="1:9" x14ac:dyDescent="0.25">
      <c r="A63" s="1">
        <v>7.125</v>
      </c>
      <c r="B63" s="14">
        <v>1.8481942381079599</v>
      </c>
      <c r="C63" s="1">
        <v>4.0617408675955398</v>
      </c>
      <c r="D63" s="1">
        <v>8.4701869599986601</v>
      </c>
      <c r="E63" s="1">
        <v>12.0671019033876</v>
      </c>
      <c r="F63" s="1">
        <v>3.3762000758839599</v>
      </c>
      <c r="G63" s="1">
        <v>0.40680488318177699</v>
      </c>
      <c r="H63" s="1">
        <v>8.8945407082459002E-2</v>
      </c>
      <c r="I63" s="1">
        <v>2.4516952768813298</v>
      </c>
    </row>
    <row r="64" spans="1:9" x14ac:dyDescent="0.25">
      <c r="A64" s="1">
        <v>7.25</v>
      </c>
      <c r="B64" s="14">
        <v>1.82944547195327</v>
      </c>
      <c r="C64" s="1">
        <v>4.0522450827725596</v>
      </c>
      <c r="D64" s="1">
        <v>8.4857869418552898</v>
      </c>
      <c r="E64" s="1">
        <v>12.059522251060301</v>
      </c>
      <c r="F64" s="1">
        <v>3.37665065162067</v>
      </c>
      <c r="G64" s="1">
        <v>0.41399148053921198</v>
      </c>
      <c r="H64" s="1">
        <v>8.4817459067569198E-2</v>
      </c>
      <c r="I64" s="1">
        <v>2.48049846946402</v>
      </c>
    </row>
    <row r="65" spans="1:9" x14ac:dyDescent="0.25">
      <c r="A65" s="1">
        <v>7.375</v>
      </c>
      <c r="B65" s="14">
        <v>1.8822901524320499</v>
      </c>
      <c r="C65" s="1">
        <v>4.06123928537572</v>
      </c>
      <c r="D65" s="1">
        <v>8.4770086419064299</v>
      </c>
      <c r="E65" s="1">
        <v>12.059943105142599</v>
      </c>
      <c r="F65" s="1">
        <v>3.3761079012452799</v>
      </c>
      <c r="G65" s="1">
        <v>0.418271265343516</v>
      </c>
      <c r="H65" s="1">
        <v>8.6097456100632297E-2</v>
      </c>
      <c r="I65" s="1">
        <v>2.3391873378693999</v>
      </c>
    </row>
    <row r="66" spans="1:9" x14ac:dyDescent="0.25">
      <c r="A66" s="1">
        <v>7.5</v>
      </c>
      <c r="B66" s="14">
        <v>1.93580090161883</v>
      </c>
      <c r="C66" s="1">
        <v>4.0982498598015198</v>
      </c>
      <c r="D66" s="1">
        <v>8.3268846857697891</v>
      </c>
      <c r="E66" s="1">
        <v>11.843773525751599</v>
      </c>
      <c r="F66" s="1">
        <v>3.3735467927991198</v>
      </c>
      <c r="G66" s="1">
        <v>0.37557571121328998</v>
      </c>
      <c r="H66" s="1">
        <v>8.8437645521637701E-2</v>
      </c>
      <c r="I66" s="1">
        <v>2.3066176594660401</v>
      </c>
    </row>
    <row r="67" spans="1:9" x14ac:dyDescent="0.25">
      <c r="A67" s="1">
        <v>7.625</v>
      </c>
      <c r="B67" s="14">
        <v>2.0526561807519701</v>
      </c>
      <c r="C67" s="1">
        <v>4.24537872390031</v>
      </c>
      <c r="D67" s="1">
        <v>8.2501126403905101</v>
      </c>
      <c r="E67" s="1">
        <v>11.8376573991188</v>
      </c>
      <c r="F67" s="1">
        <v>3.3751529487016998</v>
      </c>
      <c r="G67" s="1">
        <v>0.37150166154272901</v>
      </c>
      <c r="H67" s="1">
        <v>9.1191876294838006E-2</v>
      </c>
      <c r="I67" s="1">
        <v>2.4143886526415899</v>
      </c>
    </row>
    <row r="68" spans="1:9" x14ac:dyDescent="0.25">
      <c r="A68" s="1">
        <v>7.75</v>
      </c>
      <c r="B68" s="14">
        <v>2.0632599288219202</v>
      </c>
      <c r="C68" s="1">
        <v>4.2542776444266499</v>
      </c>
      <c r="D68" s="1">
        <v>8.1409524299606399</v>
      </c>
      <c r="E68" s="1">
        <v>11.7357248412494</v>
      </c>
      <c r="F68" s="1">
        <v>3.37659494004349</v>
      </c>
      <c r="G68" s="1">
        <v>0.34422822340985698</v>
      </c>
      <c r="H68" s="1">
        <v>9.36861214488863E-2</v>
      </c>
      <c r="I68" s="1">
        <v>2.6561106881384</v>
      </c>
    </row>
    <row r="69" spans="1:9" x14ac:dyDescent="0.25">
      <c r="A69" s="1">
        <v>7.875</v>
      </c>
      <c r="B69" s="14">
        <v>2.0460040137965199</v>
      </c>
      <c r="C69" s="1">
        <v>4.2468129143221898</v>
      </c>
      <c r="D69" s="1">
        <v>8.1295616998754792</v>
      </c>
      <c r="E69" s="1">
        <v>11.6962281959074</v>
      </c>
      <c r="F69" s="1">
        <v>3.37842236523066</v>
      </c>
      <c r="G69" s="1">
        <v>0.33105446643870501</v>
      </c>
      <c r="H69" s="1">
        <v>9.9056733349203993E-2</v>
      </c>
      <c r="I69" s="1">
        <v>2.7064153301244001</v>
      </c>
    </row>
    <row r="70" spans="1:9" x14ac:dyDescent="0.25">
      <c r="A70" s="1">
        <v>8</v>
      </c>
      <c r="B70" s="14">
        <v>2.0564852421495798</v>
      </c>
      <c r="C70" s="1">
        <v>4.2923808565393999</v>
      </c>
      <c r="D70" s="1">
        <v>8.1213963133969305</v>
      </c>
      <c r="E70" s="1">
        <v>11.6580855956449</v>
      </c>
      <c r="F70" s="1">
        <v>3.3767945496262399</v>
      </c>
      <c r="G70" s="1">
        <v>0.31317824754263601</v>
      </c>
      <c r="H70" s="1">
        <v>0.104533114302643</v>
      </c>
      <c r="I70" s="1">
        <v>2.4700283628191801</v>
      </c>
    </row>
    <row r="71" spans="1:9" x14ac:dyDescent="0.25">
      <c r="A71" s="1">
        <v>8.125</v>
      </c>
      <c r="B71" s="14">
        <v>2.0586256043711599</v>
      </c>
      <c r="C71" s="1">
        <v>4.3211096650126102</v>
      </c>
      <c r="D71" s="1">
        <v>8.1943510915825897</v>
      </c>
      <c r="E71" s="1">
        <v>11.6566211417885</v>
      </c>
      <c r="F71" s="1">
        <v>3.3754022116850901</v>
      </c>
      <c r="G71" s="1">
        <v>0.30549321670000801</v>
      </c>
      <c r="H71" s="1">
        <v>0.104042415226955</v>
      </c>
      <c r="I71" s="1">
        <v>2.4640574002534201</v>
      </c>
    </row>
    <row r="72" spans="1:9" x14ac:dyDescent="0.25">
      <c r="A72" s="1">
        <v>8.25</v>
      </c>
      <c r="B72" s="14">
        <v>2.0860341036649901</v>
      </c>
      <c r="C72" s="1">
        <v>4.3434595898926398</v>
      </c>
      <c r="D72" s="1">
        <v>8.17104163395733</v>
      </c>
      <c r="E72" s="1">
        <v>11.508768545333</v>
      </c>
      <c r="F72" s="1">
        <v>3.37539578436754</v>
      </c>
      <c r="G72" s="1">
        <v>0.25989094489599401</v>
      </c>
      <c r="H72" s="1">
        <v>0.103661447074366</v>
      </c>
      <c r="I72" s="1">
        <v>2.3924890292594698</v>
      </c>
    </row>
    <row r="73" spans="1:9" x14ac:dyDescent="0.25">
      <c r="A73" s="1">
        <v>8.375</v>
      </c>
      <c r="B73" s="14">
        <v>2.0682008921326802</v>
      </c>
      <c r="C73" s="1">
        <v>4.30830862604072</v>
      </c>
      <c r="D73" s="1">
        <v>8.1526266451324894</v>
      </c>
      <c r="E73" s="1">
        <v>11.4210729740839</v>
      </c>
      <c r="F73" s="1">
        <v>3.3681919699990202</v>
      </c>
      <c r="G73" s="1">
        <v>0.230228932351837</v>
      </c>
      <c r="H73" s="1">
        <v>0.10393653948273</v>
      </c>
      <c r="I73" s="1">
        <v>2.21380192296734</v>
      </c>
    </row>
    <row r="74" spans="1:9" x14ac:dyDescent="0.25">
      <c r="A74" s="1">
        <v>8.5</v>
      </c>
      <c r="B74" s="14">
        <v>2.0745008733002899</v>
      </c>
      <c r="C74" s="1">
        <v>4.3033981640218002</v>
      </c>
      <c r="D74" s="1">
        <v>8.3137468357026396</v>
      </c>
      <c r="E74" s="1">
        <v>11.430482419243001</v>
      </c>
      <c r="F74" s="1">
        <v>3.3698924431658699</v>
      </c>
      <c r="G74" s="1">
        <v>0.211801981144007</v>
      </c>
      <c r="H74" s="1">
        <v>0.10455888897830599</v>
      </c>
      <c r="I74" s="1">
        <v>2.5353766611045798</v>
      </c>
    </row>
    <row r="75" spans="1:9" x14ac:dyDescent="0.25">
      <c r="A75" s="1">
        <v>8.625</v>
      </c>
      <c r="B75" s="14">
        <v>2.0922196177917698</v>
      </c>
      <c r="C75" s="1">
        <v>4.3137000297149397</v>
      </c>
      <c r="D75" s="1">
        <v>8.2895747081929994</v>
      </c>
      <c r="E75" s="1">
        <v>11.365254945259901</v>
      </c>
      <c r="F75" s="1">
        <v>3.37080008155738</v>
      </c>
      <c r="G75" s="1">
        <v>0.225901115003694</v>
      </c>
      <c r="H75" s="1">
        <v>0.107273859366983</v>
      </c>
      <c r="I75" s="1">
        <v>2.8156827272887699</v>
      </c>
    </row>
    <row r="76" spans="1:9" x14ac:dyDescent="0.25">
      <c r="A76" s="1">
        <v>8.75</v>
      </c>
      <c r="B76" s="14">
        <v>2.0935790651885702</v>
      </c>
      <c r="C76" s="1">
        <v>4.3087312655065402</v>
      </c>
      <c r="D76" s="1">
        <v>8.26791678559273</v>
      </c>
      <c r="E76" s="1">
        <v>11.356612564864299</v>
      </c>
      <c r="F76" s="1">
        <v>3.37272410510288</v>
      </c>
      <c r="G76" s="1">
        <v>0.21060260238315201</v>
      </c>
      <c r="H76" s="1">
        <v>0.10525434235162399</v>
      </c>
      <c r="I76" s="1">
        <v>2.7163907540026102</v>
      </c>
    </row>
    <row r="77" spans="1:9" x14ac:dyDescent="0.25">
      <c r="A77" s="1">
        <v>8.875</v>
      </c>
      <c r="B77" s="14">
        <v>2.1020513239269101</v>
      </c>
      <c r="C77" s="1">
        <v>4.3105543334410301</v>
      </c>
      <c r="D77" s="1">
        <v>8.30021873089715</v>
      </c>
      <c r="E77" s="1">
        <v>11.3697769202478</v>
      </c>
      <c r="F77" s="1">
        <v>3.3726976329454201</v>
      </c>
      <c r="G77" s="1">
        <v>0.18070436579686899</v>
      </c>
      <c r="H77" s="1">
        <v>0.10695577979387801</v>
      </c>
      <c r="I77" s="1">
        <v>2.07134176263216</v>
      </c>
    </row>
    <row r="78" spans="1:9" x14ac:dyDescent="0.25">
      <c r="A78" s="1">
        <v>9</v>
      </c>
      <c r="B78" s="14">
        <v>2.0768040805431398</v>
      </c>
      <c r="C78" s="1">
        <v>4.3085199411856099</v>
      </c>
      <c r="D78" s="1">
        <v>8.2793521358531699</v>
      </c>
      <c r="E78" s="1">
        <v>11.370570478953899</v>
      </c>
      <c r="F78" s="1">
        <v>3.3673237007651702</v>
      </c>
      <c r="G78" s="1">
        <v>0.199015804963246</v>
      </c>
      <c r="H78" s="1">
        <v>0.107117978099174</v>
      </c>
      <c r="I78" s="1">
        <v>1.95464022452207</v>
      </c>
    </row>
    <row r="79" spans="1:9" x14ac:dyDescent="0.25">
      <c r="A79" s="1">
        <v>9.125</v>
      </c>
      <c r="B79" s="14">
        <v>2.0861346051280498</v>
      </c>
      <c r="C79" s="1">
        <v>4.3120872538257897</v>
      </c>
      <c r="D79" s="1">
        <v>8.2581268909337098</v>
      </c>
      <c r="E79" s="1">
        <v>11.3462344711065</v>
      </c>
      <c r="F79" s="1">
        <v>3.3708205541358698</v>
      </c>
      <c r="G79" s="1">
        <v>0.156487136153555</v>
      </c>
      <c r="H79" s="1">
        <v>9.8793847973563997E-2</v>
      </c>
      <c r="I79" s="1">
        <v>1.88882899367891</v>
      </c>
    </row>
    <row r="80" spans="1:9" x14ac:dyDescent="0.25">
      <c r="A80" s="1">
        <v>9.25</v>
      </c>
      <c r="B80" s="14">
        <v>2.08041252445358</v>
      </c>
      <c r="C80" s="1">
        <v>4.3009447618053498</v>
      </c>
      <c r="D80" s="1">
        <v>8.3333238995877803</v>
      </c>
      <c r="E80" s="1">
        <v>11.3879625599257</v>
      </c>
      <c r="F80" s="1">
        <v>3.3767460868606101</v>
      </c>
      <c r="G80" s="1">
        <v>0.16359331023120799</v>
      </c>
      <c r="H80" s="1">
        <v>9.45421199075136E-2</v>
      </c>
      <c r="I80" s="1">
        <v>1.9818879039828901</v>
      </c>
    </row>
    <row r="81" spans="1:9" x14ac:dyDescent="0.25">
      <c r="A81" s="1">
        <v>9.375</v>
      </c>
      <c r="B81" s="14">
        <v>2.0880945892123202</v>
      </c>
      <c r="C81" s="1">
        <v>4.3072257652148398</v>
      </c>
      <c r="D81" s="1">
        <v>8.4814664124389498</v>
      </c>
      <c r="E81" s="1">
        <v>11.410078607741699</v>
      </c>
      <c r="F81" s="1">
        <v>3.3775141893401601</v>
      </c>
      <c r="G81" s="1">
        <v>0.13187509981516801</v>
      </c>
      <c r="H81" s="1">
        <v>9.3042836743502E-2</v>
      </c>
      <c r="I81" s="1">
        <v>1.9405558767329101</v>
      </c>
    </row>
    <row r="82" spans="1:9" x14ac:dyDescent="0.25">
      <c r="A82" s="1">
        <v>9.5</v>
      </c>
      <c r="B82" s="14">
        <v>2.0599703553304698</v>
      </c>
      <c r="C82" s="1">
        <v>4.2770037894522703</v>
      </c>
      <c r="D82" s="1">
        <v>8.4543361214964694</v>
      </c>
      <c r="E82" s="1">
        <v>11.383195005577999</v>
      </c>
      <c r="F82" s="1">
        <v>3.3779940830597801</v>
      </c>
      <c r="G82" s="1">
        <v>8.8426681068783805E-2</v>
      </c>
      <c r="H82" s="1">
        <v>8.98794958507632E-2</v>
      </c>
      <c r="I82" s="1">
        <v>1.83848013245361</v>
      </c>
    </row>
    <row r="83" spans="1:9" x14ac:dyDescent="0.25">
      <c r="A83" s="1">
        <v>9.625</v>
      </c>
      <c r="B83" s="14">
        <v>1.9641487726902001</v>
      </c>
      <c r="C83" s="1">
        <v>4.1938246097409797</v>
      </c>
      <c r="D83" s="1">
        <v>8.4565590789491605</v>
      </c>
      <c r="E83" s="1">
        <v>11.365334267065499</v>
      </c>
      <c r="F83" s="1">
        <v>3.37764895477244</v>
      </c>
      <c r="G83" s="1">
        <v>7.5520012827625604E-2</v>
      </c>
      <c r="H83" s="1">
        <v>7.96107779213161E-2</v>
      </c>
      <c r="I83" s="1">
        <v>1.35799999843078</v>
      </c>
    </row>
    <row r="84" spans="1:9" x14ac:dyDescent="0.25">
      <c r="A84" s="1">
        <v>9.75</v>
      </c>
      <c r="B84" s="14">
        <v>1.9878958177884101</v>
      </c>
      <c r="C84" s="1">
        <v>4.1906788714162504</v>
      </c>
      <c r="D84" s="1">
        <v>8.4590606455232802</v>
      </c>
      <c r="E84" s="1">
        <v>11.3402971197235</v>
      </c>
      <c r="F84" s="1">
        <v>3.3786222670952699</v>
      </c>
      <c r="G84" s="1">
        <v>0.11538678532503099</v>
      </c>
      <c r="H84" s="1">
        <v>7.11182605552481E-2</v>
      </c>
      <c r="I84" s="1">
        <v>1.1643548271752999</v>
      </c>
    </row>
    <row r="85" spans="1:9" x14ac:dyDescent="0.25">
      <c r="A85" s="1">
        <v>9.875</v>
      </c>
      <c r="B85" s="14">
        <v>2.0211124450009899</v>
      </c>
      <c r="C85" s="1">
        <v>4.2505960056951597</v>
      </c>
      <c r="D85" s="1">
        <v>8.4761730138777693</v>
      </c>
      <c r="E85" s="1">
        <v>11.4684380305003</v>
      </c>
      <c r="F85" s="1">
        <v>3.3742740691844602</v>
      </c>
      <c r="G85" s="1">
        <v>7.1001461636784502E-2</v>
      </c>
      <c r="H85" s="1">
        <v>7.3597893324327202E-2</v>
      </c>
      <c r="I85" s="1">
        <v>1.23960087060854</v>
      </c>
    </row>
    <row r="86" spans="1:9" x14ac:dyDescent="0.25">
      <c r="A86" s="1">
        <v>10</v>
      </c>
      <c r="B86" s="14">
        <v>2.0051192867030498</v>
      </c>
      <c r="C86" s="1">
        <v>4.2448833851110104</v>
      </c>
      <c r="D86" s="1">
        <v>8.2190754321545008</v>
      </c>
      <c r="E86" s="1">
        <v>11.298112839431401</v>
      </c>
      <c r="F86" s="1">
        <v>3.3729595349171499</v>
      </c>
      <c r="G86" s="1">
        <v>0.125287257042522</v>
      </c>
      <c r="H86" s="1">
        <v>7.1949151525408303E-2</v>
      </c>
      <c r="I86" s="1">
        <v>1.0131911954248101</v>
      </c>
    </row>
    <row r="87" spans="1:9" x14ac:dyDescent="0.25">
      <c r="A87" s="1">
        <v>10.125</v>
      </c>
      <c r="B87" s="14">
        <v>2.0306204188464401</v>
      </c>
      <c r="C87" s="1">
        <v>4.2814935772879501</v>
      </c>
      <c r="D87" s="1">
        <v>8.0259897483484703</v>
      </c>
      <c r="E87" s="1">
        <v>11.197243440736001</v>
      </c>
      <c r="F87" s="1">
        <v>3.3721642229253601</v>
      </c>
      <c r="G87" s="1">
        <v>0.16979326891566501</v>
      </c>
      <c r="H87" s="1">
        <v>6.7934932016997601E-2</v>
      </c>
      <c r="I87" s="1">
        <v>1.3254025545025701</v>
      </c>
    </row>
    <row r="88" spans="1:9" x14ac:dyDescent="0.25">
      <c r="A88" s="1">
        <v>10.25</v>
      </c>
      <c r="B88" s="14">
        <v>2.1088255754829701</v>
      </c>
      <c r="C88" s="1">
        <v>4.3092331828293</v>
      </c>
      <c r="D88" s="1">
        <v>8.0224174453132893</v>
      </c>
      <c r="E88" s="1">
        <v>11.143840203813101</v>
      </c>
      <c r="F88" s="1">
        <v>3.36742342514377</v>
      </c>
      <c r="G88" s="1">
        <v>0.170222593260309</v>
      </c>
      <c r="H88" s="1">
        <v>6.6642584631280602E-2</v>
      </c>
      <c r="I88" s="1">
        <v>1.11519511270525</v>
      </c>
    </row>
    <row r="89" spans="1:9" x14ac:dyDescent="0.25">
      <c r="A89" s="1">
        <v>10.375</v>
      </c>
      <c r="B89" s="14">
        <v>2.1028088926665802</v>
      </c>
      <c r="C89" s="1">
        <v>4.2783949350576203</v>
      </c>
      <c r="D89" s="1">
        <v>7.97177088031812</v>
      </c>
      <c r="E89" s="1">
        <v>11.0476591560221</v>
      </c>
      <c r="F89" s="1">
        <v>3.36867622601704</v>
      </c>
      <c r="G89" s="1">
        <v>0.170882742155468</v>
      </c>
      <c r="H89" s="1">
        <v>7.34633488405044E-2</v>
      </c>
      <c r="I89" s="1">
        <v>1.2271986746955099</v>
      </c>
    </row>
    <row r="90" spans="1:9" x14ac:dyDescent="0.25">
      <c r="A90" s="1">
        <v>10.5</v>
      </c>
      <c r="B90" s="14">
        <v>2.1079147304576602</v>
      </c>
      <c r="C90" s="1">
        <v>4.2737244470024898</v>
      </c>
      <c r="D90" s="1">
        <v>7.9481324527483697</v>
      </c>
      <c r="E90" s="1">
        <v>10.9846877771793</v>
      </c>
      <c r="F90" s="1">
        <v>3.3453866129345502</v>
      </c>
      <c r="G90" s="1">
        <v>0.17305759262173701</v>
      </c>
      <c r="H90" s="1">
        <v>8.2287145924284905E-2</v>
      </c>
      <c r="I90" s="1">
        <v>1.3235224070572</v>
      </c>
    </row>
    <row r="91" spans="1:9" x14ac:dyDescent="0.25">
      <c r="A91" s="1">
        <v>10.625</v>
      </c>
      <c r="B91" s="14">
        <v>2.18173905302094</v>
      </c>
      <c r="C91" s="1">
        <v>4.2961207566720603</v>
      </c>
      <c r="D91" s="1">
        <v>8.0292986793201706</v>
      </c>
      <c r="E91" s="1">
        <v>11.0331725366126</v>
      </c>
      <c r="F91" s="1">
        <v>3.35959609375724</v>
      </c>
      <c r="G91" s="1">
        <v>0.16889687582980401</v>
      </c>
      <c r="H91" s="1">
        <v>8.7787936429790395E-2</v>
      </c>
      <c r="I91" s="1">
        <v>1.4313633899651601</v>
      </c>
    </row>
    <row r="92" spans="1:9" x14ac:dyDescent="0.25">
      <c r="A92" s="1">
        <v>10.75</v>
      </c>
      <c r="B92" s="14">
        <v>2.2443108370126499</v>
      </c>
      <c r="C92" s="1">
        <v>4.3209507972242003</v>
      </c>
      <c r="D92" s="1">
        <v>7.9002676520090001</v>
      </c>
      <c r="E92" s="1">
        <v>11.0061762198597</v>
      </c>
      <c r="F92" s="1">
        <v>3.32890384983479</v>
      </c>
      <c r="G92" s="1">
        <v>0.17199861272065101</v>
      </c>
      <c r="H92" s="1">
        <v>8.9622602595683207E-2</v>
      </c>
      <c r="I92" s="1">
        <v>1.61458490117695</v>
      </c>
    </row>
    <row r="93" spans="1:9" x14ac:dyDescent="0.25">
      <c r="A93" s="1">
        <v>10.875</v>
      </c>
      <c r="B93" s="14">
        <v>2.2818323332555899</v>
      </c>
      <c r="C93" s="1">
        <v>4.3529666453053197</v>
      </c>
      <c r="D93" s="1">
        <v>7.6996039729285499</v>
      </c>
      <c r="E93" s="1">
        <v>10.8799956807181</v>
      </c>
      <c r="F93" s="1">
        <v>3.3225949353927602</v>
      </c>
      <c r="G93" s="1">
        <v>0.163171130490743</v>
      </c>
      <c r="H93" s="1">
        <v>9.1579578481831694E-2</v>
      </c>
      <c r="I93" s="1">
        <v>2.0561867159637099</v>
      </c>
    </row>
    <row r="94" spans="1:9" x14ac:dyDescent="0.25">
      <c r="A94" s="1">
        <v>11</v>
      </c>
      <c r="B94" s="14">
        <v>2.2892716747080599</v>
      </c>
      <c r="C94" s="1">
        <v>4.38562223849961</v>
      </c>
      <c r="D94" s="1">
        <v>7.6533735596384496</v>
      </c>
      <c r="E94" s="1">
        <v>10.898161276064499</v>
      </c>
      <c r="F94" s="1">
        <v>3.3441820293362801</v>
      </c>
      <c r="G94" s="1">
        <v>0.164937919578376</v>
      </c>
      <c r="H94" s="1">
        <v>9.7392663426939696E-2</v>
      </c>
      <c r="I94" s="1">
        <v>2.00370638374112</v>
      </c>
    </row>
    <row r="95" spans="1:9" x14ac:dyDescent="0.25">
      <c r="A95" s="1">
        <v>11.125</v>
      </c>
      <c r="B95" s="14">
        <v>2.2984473044288598</v>
      </c>
      <c r="C95" s="1">
        <v>4.3934370839423202</v>
      </c>
      <c r="D95" s="1">
        <v>7.4773026732001497</v>
      </c>
      <c r="E95" s="1">
        <v>10.717774509909299</v>
      </c>
      <c r="F95" s="1">
        <v>3.3730025770563099</v>
      </c>
      <c r="G95" s="1">
        <v>0.165170516534453</v>
      </c>
      <c r="H95" s="1">
        <v>0.10114405757875</v>
      </c>
      <c r="I95" s="1">
        <v>1.4749950842228501</v>
      </c>
    </row>
    <row r="96" spans="1:9" x14ac:dyDescent="0.25">
      <c r="A96" s="1">
        <v>11.25</v>
      </c>
      <c r="B96" s="14">
        <v>2.3140141719685801</v>
      </c>
      <c r="C96" s="1">
        <v>4.4056001350404603</v>
      </c>
      <c r="D96" s="1">
        <v>7.4628086611258304</v>
      </c>
      <c r="E96" s="1">
        <v>10.689901696642099</v>
      </c>
      <c r="F96" s="1">
        <v>3.3682158822694901</v>
      </c>
      <c r="G96" s="1">
        <v>0.17467299976877301</v>
      </c>
      <c r="H96" s="1">
        <v>0.103226071744524</v>
      </c>
      <c r="I96" s="1">
        <v>1.36766871034693</v>
      </c>
    </row>
    <row r="97" spans="1:9" x14ac:dyDescent="0.25">
      <c r="A97" s="1">
        <v>11.375</v>
      </c>
      <c r="B97" s="14">
        <v>2.3054942817039699</v>
      </c>
      <c r="C97" s="1">
        <v>4.3786771571426897</v>
      </c>
      <c r="D97" s="1">
        <v>7.3313155063592799</v>
      </c>
      <c r="E97" s="1">
        <v>10.5592732336974</v>
      </c>
      <c r="F97" s="1">
        <v>3.35767754577261</v>
      </c>
      <c r="G97" s="1">
        <v>0.18093682897618299</v>
      </c>
      <c r="H97" s="1">
        <v>0.10472235943135701</v>
      </c>
      <c r="I97" s="1">
        <v>1.3023886054491101</v>
      </c>
    </row>
    <row r="98" spans="1:9" x14ac:dyDescent="0.25">
      <c r="A98" s="1">
        <v>11.5</v>
      </c>
      <c r="B98" s="14">
        <v>2.31331232000898</v>
      </c>
      <c r="C98" s="1">
        <v>4.4187655685469602</v>
      </c>
      <c r="D98" s="1">
        <v>7.3107595922592701</v>
      </c>
      <c r="E98" s="1">
        <v>10.579272554526799</v>
      </c>
      <c r="F98" s="1">
        <v>3.3589057906457298</v>
      </c>
      <c r="G98" s="1">
        <v>0.17636543786987499</v>
      </c>
      <c r="H98" s="1">
        <v>0.10580191230030001</v>
      </c>
      <c r="I98" s="1">
        <v>1.4124885496283399</v>
      </c>
    </row>
    <row r="99" spans="1:9" x14ac:dyDescent="0.25">
      <c r="A99" s="1">
        <v>11.625</v>
      </c>
      <c r="B99" s="14">
        <v>2.3729672155560499</v>
      </c>
      <c r="C99" s="1">
        <v>4.5188233201533796</v>
      </c>
      <c r="D99" s="1">
        <v>7.2742773402618601</v>
      </c>
      <c r="E99" s="1">
        <v>10.5179174394451</v>
      </c>
      <c r="F99" s="1">
        <v>3.3688618225016</v>
      </c>
      <c r="G99" s="1">
        <v>0.17624825975159999</v>
      </c>
      <c r="H99" s="1">
        <v>0.106061445960767</v>
      </c>
      <c r="I99" s="1">
        <v>1.4237604801711099</v>
      </c>
    </row>
    <row r="100" spans="1:9" x14ac:dyDescent="0.25">
      <c r="A100" s="1">
        <v>11.75</v>
      </c>
      <c r="B100" s="14">
        <v>2.34766449701839</v>
      </c>
      <c r="C100" s="1">
        <v>4.48785874508562</v>
      </c>
      <c r="D100" s="1">
        <v>7.2522982893094099</v>
      </c>
      <c r="E100" s="1">
        <v>10.486456232373</v>
      </c>
      <c r="F100" s="1">
        <v>3.3695076722448598</v>
      </c>
      <c r="G100" s="1">
        <v>0.17977201389689501</v>
      </c>
      <c r="H100" s="1">
        <v>0.106544303244849</v>
      </c>
      <c r="I100" s="1">
        <v>1.42269192155331</v>
      </c>
    </row>
    <row r="101" spans="1:9" x14ac:dyDescent="0.25">
      <c r="A101" s="1">
        <v>11.875</v>
      </c>
      <c r="B101" s="14">
        <v>2.3335649324896299</v>
      </c>
      <c r="C101" s="1">
        <v>4.4659120037636599</v>
      </c>
      <c r="D101" s="1">
        <v>7.1819374035616503</v>
      </c>
      <c r="E101" s="1">
        <v>10.4306565759418</v>
      </c>
      <c r="F101" s="1">
        <v>3.3716449215882398</v>
      </c>
      <c r="G101" s="1">
        <v>0.183919610456245</v>
      </c>
      <c r="H101" s="1">
        <v>0.105695310987658</v>
      </c>
      <c r="I101" s="1">
        <v>1.3234049069585501</v>
      </c>
    </row>
    <row r="102" spans="1:9" x14ac:dyDescent="0.25">
      <c r="A102" s="1">
        <v>12</v>
      </c>
      <c r="B102" s="14">
        <v>2.3439567514571</v>
      </c>
      <c r="C102" s="1">
        <v>4.4568117326336996</v>
      </c>
      <c r="D102" s="1">
        <v>7.1710665106714604</v>
      </c>
      <c r="E102" s="1">
        <v>10.427743186826</v>
      </c>
      <c r="F102" s="1">
        <v>3.3722287852062398</v>
      </c>
      <c r="G102" s="1">
        <v>0.18953302979718001</v>
      </c>
      <c r="H102" s="1">
        <v>0.105379321544616</v>
      </c>
      <c r="I102" s="1">
        <v>1.0725228016000501</v>
      </c>
    </row>
    <row r="103" spans="1:9" x14ac:dyDescent="0.25">
      <c r="A103" s="1">
        <v>12.125</v>
      </c>
      <c r="B103" s="14">
        <v>2.37197771540849</v>
      </c>
      <c r="C103" s="1">
        <v>4.5135345821266402</v>
      </c>
      <c r="D103" s="1">
        <v>7.12773080799158</v>
      </c>
      <c r="E103" s="1">
        <v>10.413770081668</v>
      </c>
      <c r="F103" s="1">
        <v>3.3681680279163002</v>
      </c>
      <c r="G103" s="1">
        <v>0.18962538182872599</v>
      </c>
      <c r="H103" s="1">
        <v>0.104907411175995</v>
      </c>
      <c r="I103" s="1">
        <v>0.95465257704819595</v>
      </c>
    </row>
    <row r="104" spans="1:9" x14ac:dyDescent="0.25">
      <c r="A104" s="1">
        <v>12.25</v>
      </c>
      <c r="B104" s="14">
        <v>2.3731871208323798</v>
      </c>
      <c r="C104" s="1">
        <v>4.4943545496670998</v>
      </c>
      <c r="D104" s="1">
        <v>7.1100597831431704</v>
      </c>
      <c r="E104" s="1">
        <v>10.3863868848011</v>
      </c>
      <c r="F104" s="1">
        <v>3.3721642229253601</v>
      </c>
      <c r="G104" s="1">
        <v>0.18864035741866</v>
      </c>
      <c r="H104" s="1">
        <v>0.105302707655497</v>
      </c>
      <c r="I104" s="1">
        <v>0.61875898690863895</v>
      </c>
    </row>
    <row r="105" spans="1:9" x14ac:dyDescent="0.25">
      <c r="A105" s="1">
        <v>12.375</v>
      </c>
      <c r="B105" s="14">
        <v>2.37494707548076</v>
      </c>
      <c r="C105" s="1">
        <v>4.4942996666514503</v>
      </c>
      <c r="D105" s="1">
        <v>7.0867565526361602</v>
      </c>
      <c r="E105" s="1">
        <v>10.360232235606601</v>
      </c>
      <c r="F105" s="1">
        <v>3.3786515023037098</v>
      </c>
      <c r="G105" s="1">
        <v>0.188499462204298</v>
      </c>
      <c r="H105" s="1">
        <v>9.8891035616320302E-2</v>
      </c>
      <c r="I105" s="1">
        <v>0.62654852819530404</v>
      </c>
    </row>
    <row r="106" spans="1:9" x14ac:dyDescent="0.25">
      <c r="A106" s="1">
        <v>12.5</v>
      </c>
      <c r="B106" s="14">
        <v>2.3091044008172199</v>
      </c>
      <c r="C106" s="1">
        <v>4.3785967842471996</v>
      </c>
      <c r="D106" s="1">
        <v>7.02135633051968</v>
      </c>
      <c r="E106" s="1">
        <v>10.3050930551388</v>
      </c>
      <c r="F106" s="1">
        <v>3.3776650292689698</v>
      </c>
      <c r="G106" s="1">
        <v>0.17400666412892099</v>
      </c>
      <c r="H106" s="1">
        <v>9.5074123925790302E-2</v>
      </c>
      <c r="I106" s="1">
        <v>0.92301857069041604</v>
      </c>
    </row>
    <row r="107" spans="1:9" x14ac:dyDescent="0.25">
      <c r="A107" s="1">
        <v>12.625</v>
      </c>
      <c r="B107" s="14">
        <v>2.33226152102963</v>
      </c>
      <c r="C107" s="1">
        <v>4.37045761476669</v>
      </c>
      <c r="D107" s="1">
        <v>6.7702138379174901</v>
      </c>
      <c r="E107" s="1">
        <v>10.1771017895272</v>
      </c>
      <c r="F107" s="1">
        <v>3.3774136692008399</v>
      </c>
      <c r="G107" s="1">
        <v>0.17970231003694601</v>
      </c>
      <c r="H107" s="1">
        <v>9.2747614235923106E-2</v>
      </c>
      <c r="I107" s="1">
        <v>1.0603323182815401</v>
      </c>
    </row>
    <row r="108" spans="1:9" x14ac:dyDescent="0.25">
      <c r="A108" s="1">
        <v>12.75</v>
      </c>
      <c r="B108" s="14">
        <v>2.33497757822885</v>
      </c>
      <c r="C108" s="1">
        <v>4.3547263112115697</v>
      </c>
      <c r="D108" s="1">
        <v>6.6730869699721902</v>
      </c>
      <c r="E108" s="1">
        <v>10.0901488780941</v>
      </c>
      <c r="F108" s="1">
        <v>3.3742324946545099</v>
      </c>
      <c r="G108" s="1">
        <v>0.18597913356597701</v>
      </c>
      <c r="H108" s="1">
        <v>9.0375131941436801E-2</v>
      </c>
      <c r="I108" s="1">
        <v>0.93741416306304803</v>
      </c>
    </row>
    <row r="109" spans="1:9" x14ac:dyDescent="0.25">
      <c r="A109" s="1">
        <v>12.875</v>
      </c>
      <c r="B109" s="14">
        <v>2.3114774343929398</v>
      </c>
      <c r="C109" s="1">
        <v>4.3101315356532801</v>
      </c>
      <c r="D109" s="1">
        <v>6.6314416500415501</v>
      </c>
      <c r="E109" s="1">
        <v>10.0468749246991</v>
      </c>
      <c r="F109" s="1">
        <v>3.37641376599831</v>
      </c>
      <c r="G109" s="1">
        <v>0.17852468917995801</v>
      </c>
      <c r="H109" s="1">
        <v>9.1630284137945897E-2</v>
      </c>
      <c r="I109" s="1">
        <v>0.55498467575710397</v>
      </c>
    </row>
    <row r="110" spans="1:9" x14ac:dyDescent="0.25">
      <c r="A110" s="1">
        <v>13</v>
      </c>
      <c r="B110" s="14">
        <v>2.3098592601077401</v>
      </c>
      <c r="C110" s="1">
        <v>4.3085199411856099</v>
      </c>
      <c r="D110" s="1">
        <v>6.5402520167183598</v>
      </c>
      <c r="E110" s="1">
        <v>9.9162650563716497</v>
      </c>
      <c r="F110" s="1">
        <v>3.3757397675177199</v>
      </c>
      <c r="G110" s="1">
        <v>0.18003380860707799</v>
      </c>
      <c r="H110" s="1">
        <v>9.8180907067345793E-2</v>
      </c>
      <c r="I110" s="1">
        <v>0.32927383648513198</v>
      </c>
    </row>
    <row r="111" spans="1:9" x14ac:dyDescent="0.25">
      <c r="A111" s="1">
        <v>13.125</v>
      </c>
      <c r="B111" s="14">
        <v>2.3092661263027598</v>
      </c>
      <c r="C111" s="1">
        <v>4.31444049237885</v>
      </c>
      <c r="D111" s="1">
        <v>6.4300876752704399</v>
      </c>
      <c r="E111" s="1">
        <v>9.7172562248039007</v>
      </c>
      <c r="F111" s="1">
        <v>3.37358252600453</v>
      </c>
      <c r="G111" s="1">
        <v>0.179551997679604</v>
      </c>
      <c r="H111" s="1">
        <v>0.105323524339337</v>
      </c>
      <c r="I111" s="1">
        <v>0.22982197401148399</v>
      </c>
    </row>
    <row r="112" spans="1:9" x14ac:dyDescent="0.25">
      <c r="A112" s="1">
        <v>13.25</v>
      </c>
      <c r="B112" s="14">
        <v>2.3368258019760701</v>
      </c>
      <c r="C112" s="1">
        <v>4.3024483187387803</v>
      </c>
      <c r="D112" s="1">
        <v>6.2502471506067101</v>
      </c>
      <c r="E112" s="1">
        <v>9.5506242989277208</v>
      </c>
      <c r="F112" s="1">
        <v>3.3753890972027398</v>
      </c>
      <c r="G112" s="1">
        <v>0.18061382165243201</v>
      </c>
      <c r="H112" s="1">
        <v>0.105587914555757</v>
      </c>
      <c r="I112" s="1">
        <v>0.56122513756257297</v>
      </c>
    </row>
    <row r="113" spans="1:9" x14ac:dyDescent="0.25">
      <c r="A113" s="1">
        <v>13.375</v>
      </c>
      <c r="B113" s="14">
        <v>2.38718277559104</v>
      </c>
      <c r="C113" s="1">
        <v>4.3362816137985396</v>
      </c>
      <c r="D113" s="1">
        <v>6.1770279692024301</v>
      </c>
      <c r="E113" s="1">
        <v>9.4759075455850308</v>
      </c>
      <c r="F113" s="1">
        <v>3.37439176758267</v>
      </c>
      <c r="G113" s="1">
        <v>0.18669450387028</v>
      </c>
      <c r="H113" s="1">
        <v>0.106587776885347</v>
      </c>
      <c r="I113" s="1">
        <v>0.83088158145183</v>
      </c>
    </row>
    <row r="114" spans="1:9" x14ac:dyDescent="0.25">
      <c r="A114" s="1">
        <v>13.5</v>
      </c>
      <c r="B114" s="14">
        <v>2.3822719861996702</v>
      </c>
      <c r="C114" s="1">
        <v>4.3364675625281404</v>
      </c>
      <c r="D114" s="1">
        <v>6.1829963938519397</v>
      </c>
      <c r="E114" s="1">
        <v>9.5716360641528109</v>
      </c>
      <c r="F114" s="1">
        <v>3.37222320685194</v>
      </c>
      <c r="G114" s="1">
        <v>0.189407167779713</v>
      </c>
      <c r="H114" s="1">
        <v>0.106986150469064</v>
      </c>
      <c r="I114" s="1">
        <v>0.756049349411408</v>
      </c>
    </row>
    <row r="115" spans="1:9" x14ac:dyDescent="0.25">
      <c r="A115" s="1">
        <v>13.625</v>
      </c>
      <c r="B115" s="14">
        <v>2.3730221904928199</v>
      </c>
      <c r="C115" s="1">
        <v>4.31211370295431</v>
      </c>
      <c r="D115" s="1">
        <v>6.16949597592295</v>
      </c>
      <c r="E115" s="1">
        <v>9.5853780596298908</v>
      </c>
      <c r="F115" s="1">
        <v>3.3771758188966099</v>
      </c>
      <c r="G115" s="1">
        <v>0.185970433219005</v>
      </c>
      <c r="H115" s="1">
        <v>0.10717840252813</v>
      </c>
      <c r="I115" s="1">
        <v>0.59748153065579601</v>
      </c>
    </row>
    <row r="116" spans="1:9" x14ac:dyDescent="0.25">
      <c r="A116" s="1">
        <v>13.75</v>
      </c>
      <c r="B116" s="14">
        <v>2.3547098403375402</v>
      </c>
      <c r="C116" s="1">
        <v>4.2905646507446003</v>
      </c>
      <c r="D116" s="1">
        <v>6.2332437404079499</v>
      </c>
      <c r="E116" s="1">
        <v>9.6705991142760297</v>
      </c>
      <c r="F116" s="1">
        <v>3.3777172345333399</v>
      </c>
      <c r="G116" s="1">
        <v>0.18498844112270801</v>
      </c>
      <c r="H116" s="1">
        <v>0.106752805141552</v>
      </c>
      <c r="I116" s="1">
        <v>0.427006140349112</v>
      </c>
    </row>
    <row r="117" spans="1:9" x14ac:dyDescent="0.25">
      <c r="A117" s="1">
        <v>13.875</v>
      </c>
      <c r="B117" s="14">
        <v>2.3194721886209</v>
      </c>
      <c r="C117" s="1">
        <v>4.2842262543519096</v>
      </c>
      <c r="D117" s="1">
        <v>6.2061842835711198</v>
      </c>
      <c r="E117" s="1">
        <v>9.6421558776915006</v>
      </c>
      <c r="F117" s="1">
        <v>3.3778145814717999</v>
      </c>
      <c r="G117" s="1">
        <v>0.185215990129068</v>
      </c>
      <c r="H117" s="1">
        <v>0.104774845631084</v>
      </c>
      <c r="I117" s="1">
        <v>0.54417767293339703</v>
      </c>
    </row>
    <row r="118" spans="1:9" x14ac:dyDescent="0.25">
      <c r="A118" s="1">
        <v>14</v>
      </c>
      <c r="B118" s="14">
        <v>2.2845063560478298</v>
      </c>
      <c r="C118" s="1">
        <v>4.2869867860231299</v>
      </c>
      <c r="D118" s="1">
        <v>6.2042929190054501</v>
      </c>
      <c r="E118" s="1">
        <v>9.6570091784393597</v>
      </c>
      <c r="F118" s="1">
        <v>3.3785817253871402</v>
      </c>
      <c r="G118" s="1">
        <v>0.18331957777265201</v>
      </c>
      <c r="H118" s="1">
        <v>0.105431299204936</v>
      </c>
      <c r="I118" s="1">
        <v>0.51300348245263705</v>
      </c>
    </row>
    <row r="119" spans="1:9" x14ac:dyDescent="0.25">
      <c r="A119" s="1">
        <v>14.125</v>
      </c>
      <c r="B119" s="14">
        <v>2.2394536086641499</v>
      </c>
      <c r="C119" s="1">
        <v>4.2685082622641701</v>
      </c>
      <c r="D119" s="1">
        <v>6.1781793576757398</v>
      </c>
      <c r="E119" s="1">
        <v>9.6561309370400998</v>
      </c>
      <c r="F119" s="1">
        <v>3.3780212236640001</v>
      </c>
      <c r="G119" s="1">
        <v>0.17684616295604599</v>
      </c>
      <c r="H119" s="1">
        <v>0.10384571312662599</v>
      </c>
      <c r="I119" s="1">
        <v>0.56128458770964496</v>
      </c>
    </row>
    <row r="120" spans="1:9" x14ac:dyDescent="0.25">
      <c r="A120" s="1">
        <v>14.25</v>
      </c>
      <c r="B120" s="14">
        <v>2.20931503809545</v>
      </c>
      <c r="C120" s="1">
        <v>4.2629836761083899</v>
      </c>
      <c r="D120" s="1">
        <v>6.1747256754329403</v>
      </c>
      <c r="E120" s="1">
        <v>9.6405368933480098</v>
      </c>
      <c r="F120" s="1">
        <v>3.3756454813333798</v>
      </c>
      <c r="G120" s="1">
        <v>0.16694346349123501</v>
      </c>
      <c r="H120" s="1">
        <v>0.103862229610727</v>
      </c>
      <c r="I120" s="1">
        <v>0.55831946950489997</v>
      </c>
    </row>
    <row r="121" spans="1:9" x14ac:dyDescent="0.25">
      <c r="A121" s="1">
        <v>14.375</v>
      </c>
      <c r="B121" s="14">
        <v>2.1056388035426998</v>
      </c>
      <c r="C121" s="1">
        <v>4.2457176937567001</v>
      </c>
      <c r="D121" s="1">
        <v>6.1902280501595097</v>
      </c>
      <c r="E121" s="1">
        <v>9.62085986845244</v>
      </c>
      <c r="F121" s="1">
        <v>3.3735896586399798</v>
      </c>
      <c r="G121" s="1">
        <v>0.16612109892758301</v>
      </c>
      <c r="H121" s="1">
        <v>0.104673813185458</v>
      </c>
      <c r="I121" s="1">
        <v>0.56332934909755406</v>
      </c>
    </row>
    <row r="122" spans="1:9" x14ac:dyDescent="0.25">
      <c r="A122" s="1">
        <v>14.5</v>
      </c>
      <c r="B122" s="14">
        <v>2.0705993585971498</v>
      </c>
      <c r="C122" s="1">
        <v>4.2375633056322899</v>
      </c>
      <c r="D122" s="1">
        <v>6.1488236287158999</v>
      </c>
      <c r="E122" s="1">
        <v>9.5543683968470692</v>
      </c>
      <c r="F122" s="1">
        <v>3.3739403227321798</v>
      </c>
      <c r="G122" s="1">
        <v>0.164633901625694</v>
      </c>
      <c r="H122" s="1">
        <v>0.105329206333494</v>
      </c>
      <c r="I122" s="1">
        <v>0.62394453224221003</v>
      </c>
    </row>
    <row r="123" spans="1:9" x14ac:dyDescent="0.25">
      <c r="A123" s="1">
        <v>14.625</v>
      </c>
      <c r="B123" s="14">
        <v>1.9976909754935801</v>
      </c>
      <c r="C123" s="1">
        <v>4.18269488929052</v>
      </c>
      <c r="D123" s="1">
        <v>6.1386139127761501</v>
      </c>
      <c r="E123" s="1">
        <v>9.5381321288133503</v>
      </c>
      <c r="F123" s="1">
        <v>3.3753014490864701</v>
      </c>
      <c r="G123" s="1">
        <v>0.17363341857126199</v>
      </c>
      <c r="H123" s="1">
        <v>0.107183946123137</v>
      </c>
      <c r="I123" s="1">
        <v>0.58924294099949703</v>
      </c>
    </row>
    <row r="124" spans="1:9" x14ac:dyDescent="0.25">
      <c r="A124" s="1">
        <v>14.75</v>
      </c>
      <c r="B124" s="14">
        <v>1.90719658459015</v>
      </c>
      <c r="C124" s="1">
        <v>4.1062695618387304</v>
      </c>
      <c r="D124" s="1">
        <v>6.13944683119069</v>
      </c>
      <c r="E124" s="1">
        <v>9.5114638978329307</v>
      </c>
      <c r="F124" s="1">
        <v>3.3736110285238099</v>
      </c>
      <c r="G124" s="1">
        <v>0.17661596824207301</v>
      </c>
      <c r="H124" s="1">
        <v>0.106744167714299</v>
      </c>
      <c r="I124" s="1">
        <v>0.64571694104742905</v>
      </c>
    </row>
    <row r="125" spans="1:9" x14ac:dyDescent="0.25">
      <c r="A125" s="1">
        <v>14.875</v>
      </c>
      <c r="B125" s="14">
        <v>1.8728162327162801</v>
      </c>
      <c r="C125" s="1">
        <v>4.0686430925438897</v>
      </c>
      <c r="D125" s="1">
        <v>6.3431469596146703</v>
      </c>
      <c r="E125" s="1">
        <v>9.7075406994517905</v>
      </c>
      <c r="F125" s="1">
        <v>3.37292154539709</v>
      </c>
      <c r="G125" s="1">
        <v>0.17375742235452399</v>
      </c>
      <c r="H125" s="1">
        <v>9.9994320669815395E-2</v>
      </c>
      <c r="I125" s="1">
        <v>0.41920407318409802</v>
      </c>
    </row>
    <row r="126" spans="1:9" x14ac:dyDescent="0.25">
      <c r="A126" s="1">
        <v>15</v>
      </c>
      <c r="B126" s="14">
        <v>1.8218409714428001</v>
      </c>
      <c r="C126" s="1">
        <v>4.0564769764408597</v>
      </c>
      <c r="D126" s="1">
        <v>6.3133280935595604</v>
      </c>
      <c r="E126" s="1">
        <v>9.7126350901881207</v>
      </c>
      <c r="F126" s="1">
        <v>3.3705398898649501</v>
      </c>
      <c r="G126" s="1">
        <v>0.17519291940665399</v>
      </c>
      <c r="H126" s="1">
        <v>9.5692693435120005E-2</v>
      </c>
      <c r="I126" s="1">
        <v>0.81440651301898104</v>
      </c>
    </row>
    <row r="127" spans="1:9" x14ac:dyDescent="0.25">
      <c r="A127" s="1">
        <v>15.125</v>
      </c>
      <c r="B127" s="14">
        <v>1.8162308085837799</v>
      </c>
      <c r="C127" s="1">
        <v>3.9930307780071899</v>
      </c>
      <c r="D127" s="1">
        <v>6.2303961363304801</v>
      </c>
      <c r="E127" s="1">
        <v>9.7095101988274202</v>
      </c>
      <c r="F127" s="1">
        <v>3.3683258711844002</v>
      </c>
      <c r="G127" s="1">
        <v>0.172863267835138</v>
      </c>
      <c r="H127" s="1">
        <v>8.9561456254947006E-2</v>
      </c>
      <c r="I127" s="1">
        <v>1.27811967296415</v>
      </c>
    </row>
    <row r="128" spans="1:9" x14ac:dyDescent="0.25">
      <c r="A128" s="1">
        <v>15.25</v>
      </c>
      <c r="B128" s="14">
        <v>1.8646796369170799</v>
      </c>
      <c r="C128" s="1">
        <v>3.9913013262859498</v>
      </c>
      <c r="D128" s="1">
        <v>6.1577952075188502</v>
      </c>
      <c r="E128" s="1">
        <v>9.7014986765031406</v>
      </c>
      <c r="F128" s="1">
        <v>3.3643533899356801</v>
      </c>
      <c r="G128" s="1">
        <v>0.17265935956349199</v>
      </c>
      <c r="H128" s="1">
        <v>8.7330502632752799E-2</v>
      </c>
      <c r="I128" s="1">
        <v>1.1169585360482099</v>
      </c>
    </row>
    <row r="129" spans="1:9" x14ac:dyDescent="0.25">
      <c r="A129" s="1">
        <v>15.375</v>
      </c>
      <c r="B129" s="14">
        <v>1.87520532796754</v>
      </c>
      <c r="C129" s="1">
        <v>3.9628842332948699</v>
      </c>
      <c r="D129" s="1">
        <v>5.9898530845833404</v>
      </c>
      <c r="E129" s="1">
        <v>9.6703284765423199</v>
      </c>
      <c r="F129" s="1">
        <v>3.3672738449198198</v>
      </c>
      <c r="G129" s="1">
        <v>0.166602140229544</v>
      </c>
      <c r="H129" s="1">
        <v>7.8752161976445897E-2</v>
      </c>
      <c r="I129" s="1">
        <v>1.1631834558362799</v>
      </c>
    </row>
    <row r="130" spans="1:9" x14ac:dyDescent="0.25">
      <c r="A130" s="1">
        <v>15.5</v>
      </c>
      <c r="B130" s="14">
        <v>1.89584975293586</v>
      </c>
      <c r="C130" s="1">
        <v>3.9612888303346199</v>
      </c>
      <c r="D130" s="1">
        <v>5.7573690591711104</v>
      </c>
      <c r="E130" s="1">
        <v>9.4602636432404505</v>
      </c>
      <c r="F130" s="1">
        <v>3.37180287412937</v>
      </c>
      <c r="G130" s="1">
        <v>0.16564324353018101</v>
      </c>
      <c r="H130" s="1">
        <v>7.1575069288924195E-2</v>
      </c>
      <c r="I130" s="1">
        <v>1.1215419666898201</v>
      </c>
    </row>
    <row r="131" spans="1:9" x14ac:dyDescent="0.25">
      <c r="A131" s="1">
        <v>15.625</v>
      </c>
      <c r="B131" s="14">
        <v>1.88868563110724</v>
      </c>
      <c r="C131" s="1">
        <v>3.94458312240622</v>
      </c>
      <c r="D131" s="1">
        <v>5.6687287987454997</v>
      </c>
      <c r="E131" s="1">
        <v>9.3713182746269901</v>
      </c>
      <c r="F131" s="1">
        <v>3.3737172468818799</v>
      </c>
      <c r="G131" s="1">
        <v>0.166088759163248</v>
      </c>
      <c r="H131" s="1">
        <v>7.06438300582099E-2</v>
      </c>
      <c r="I131" s="1">
        <v>1.2264967193893499</v>
      </c>
    </row>
    <row r="132" spans="1:9" x14ac:dyDescent="0.25">
      <c r="A132" s="1">
        <v>15.75</v>
      </c>
      <c r="B132" s="14">
        <v>1.78211048101991</v>
      </c>
      <c r="C132" s="1">
        <v>3.9418699407989002</v>
      </c>
      <c r="D132" s="1">
        <v>5.5051094355687296</v>
      </c>
      <c r="E132" s="1">
        <v>9.0894971384519998</v>
      </c>
      <c r="F132" s="1">
        <v>3.37316826705504</v>
      </c>
      <c r="G132" s="1">
        <v>0.16337548472464899</v>
      </c>
      <c r="H132" s="1">
        <v>6.7450006147788802E-2</v>
      </c>
      <c r="I132" s="1">
        <v>1.60308481515017</v>
      </c>
    </row>
    <row r="133" spans="1:9" x14ac:dyDescent="0.25">
      <c r="A133" s="1">
        <v>15.875</v>
      </c>
      <c r="B133" s="14">
        <v>1.76774963000888</v>
      </c>
      <c r="C133" s="1">
        <v>3.95407974037313</v>
      </c>
      <c r="D133" s="1">
        <v>5.1743405726149598</v>
      </c>
      <c r="E133" s="1">
        <v>8.7793307942741095</v>
      </c>
      <c r="F133" s="1">
        <v>3.36463838633472</v>
      </c>
      <c r="G133" s="1">
        <v>0.16306133508316201</v>
      </c>
      <c r="H133" s="1">
        <v>6.9146385149449402E-2</v>
      </c>
      <c r="I133" s="1">
        <v>1.4270858269678099</v>
      </c>
    </row>
    <row r="134" spans="1:9" x14ac:dyDescent="0.25">
      <c r="A134" s="1">
        <v>16</v>
      </c>
      <c r="B134" s="14">
        <v>1.6808801500786701</v>
      </c>
      <c r="C134" s="1">
        <v>3.9354966705973902</v>
      </c>
      <c r="D134" s="1">
        <v>5.1507303242752904</v>
      </c>
      <c r="E134" s="1">
        <v>8.6470189852695594</v>
      </c>
      <c r="F134" s="1">
        <v>3.3721192750715101</v>
      </c>
      <c r="G134" s="1">
        <v>0.15524837118946699</v>
      </c>
      <c r="H134" s="1">
        <v>7.6771410070938295E-2</v>
      </c>
      <c r="I134" s="1">
        <v>1.2149148329002699</v>
      </c>
    </row>
    <row r="135" spans="1:9" x14ac:dyDescent="0.25">
      <c r="A135" s="1">
        <v>16.125</v>
      </c>
      <c r="B135" s="14">
        <v>1.6661330175111999</v>
      </c>
      <c r="C135" s="1">
        <v>3.94077044353523</v>
      </c>
      <c r="D135" s="1">
        <v>5.1343804403133699</v>
      </c>
      <c r="E135" s="1">
        <v>8.5909017749401304</v>
      </c>
      <c r="F135" s="1">
        <v>3.3684147382942098</v>
      </c>
      <c r="G135" s="1">
        <v>0.15377258439691199</v>
      </c>
      <c r="H135" s="1">
        <v>7.9927667739839295E-2</v>
      </c>
      <c r="I135" s="1">
        <v>1.13152461733751</v>
      </c>
    </row>
    <row r="136" spans="1:9" x14ac:dyDescent="0.25">
      <c r="A136" s="1">
        <v>16.25</v>
      </c>
      <c r="B136" s="14">
        <v>1.66547832581122</v>
      </c>
      <c r="C136" s="1">
        <v>3.9586147757813501</v>
      </c>
      <c r="D136" s="1">
        <v>5.1771399014284798</v>
      </c>
      <c r="E136" s="1">
        <v>8.5722524185987599</v>
      </c>
      <c r="F136" s="1">
        <v>3.3678056213903802</v>
      </c>
      <c r="G136" s="1">
        <v>0.14008377640234199</v>
      </c>
      <c r="H136" s="1">
        <v>8.7263734925009995E-2</v>
      </c>
      <c r="I136" s="1">
        <v>1.05701393693895</v>
      </c>
    </row>
    <row r="137" spans="1:9" x14ac:dyDescent="0.25">
      <c r="A137" s="1">
        <v>16.375</v>
      </c>
      <c r="B137" s="14">
        <v>1.60287780435175</v>
      </c>
      <c r="C137" s="1">
        <v>3.9363752174017002</v>
      </c>
      <c r="D137" s="1">
        <v>5.2453312415090902</v>
      </c>
      <c r="E137" s="1">
        <v>8.59875915513088</v>
      </c>
      <c r="F137" s="1">
        <v>3.3543808118124701</v>
      </c>
      <c r="G137" s="1">
        <v>0.13220950215601901</v>
      </c>
      <c r="H137" s="1">
        <v>8.9606179443475306E-2</v>
      </c>
      <c r="I137" s="1">
        <v>0.88239740142015399</v>
      </c>
    </row>
    <row r="138" spans="1:9" x14ac:dyDescent="0.25">
      <c r="A138" s="1">
        <v>16.5</v>
      </c>
      <c r="B138" s="14">
        <v>1.5570259671300599</v>
      </c>
      <c r="C138" s="1">
        <v>3.9279627718169698</v>
      </c>
      <c r="D138" s="1">
        <v>5.2623321313634399</v>
      </c>
      <c r="E138" s="1">
        <v>8.5761118973344104</v>
      </c>
      <c r="F138" s="1">
        <v>3.3489179041640398</v>
      </c>
      <c r="G138" s="1">
        <v>0.13231994099845101</v>
      </c>
      <c r="H138" s="1">
        <v>9.3200101051655299E-2</v>
      </c>
      <c r="I138" s="1">
        <v>0.86137457894710001</v>
      </c>
    </row>
    <row r="139" spans="1:9" x14ac:dyDescent="0.25">
      <c r="A139" s="1">
        <v>16.625</v>
      </c>
      <c r="B139" s="14">
        <v>1.2839253713219501</v>
      </c>
      <c r="C139" s="1">
        <v>3.82131335262974</v>
      </c>
      <c r="D139" s="1">
        <v>5.27644191463484</v>
      </c>
      <c r="E139" s="1">
        <v>8.5688767422871894</v>
      </c>
      <c r="F139" s="1">
        <v>3.3540042703416701</v>
      </c>
      <c r="G139" s="1">
        <v>0.130247686527556</v>
      </c>
      <c r="H139" s="1">
        <v>9.7430949816060902E-2</v>
      </c>
      <c r="I139" s="1">
        <v>0.86264832467441799</v>
      </c>
    </row>
    <row r="140" spans="1:9" x14ac:dyDescent="0.25">
      <c r="A140" s="1">
        <v>16.75</v>
      </c>
      <c r="B140" s="14">
        <v>1.2780976049496</v>
      </c>
      <c r="C140" s="1">
        <v>3.7823264681791602</v>
      </c>
      <c r="D140" s="1">
        <v>5.27460772021022</v>
      </c>
      <c r="E140" s="1">
        <v>8.5644781309845097</v>
      </c>
      <c r="F140" s="1">
        <v>3.3530963626505401</v>
      </c>
      <c r="G140" s="1">
        <v>0.12778247785743299</v>
      </c>
      <c r="H140" s="1">
        <v>0.100885273624043</v>
      </c>
      <c r="I140" s="1">
        <v>0.88868160830088705</v>
      </c>
    </row>
    <row r="141" spans="1:9" x14ac:dyDescent="0.25">
      <c r="A141" s="1">
        <v>16.875</v>
      </c>
      <c r="B141" s="14">
        <v>1.2598402905570101</v>
      </c>
      <c r="C141" s="1">
        <v>3.79668754495209</v>
      </c>
      <c r="D141" s="1">
        <v>5.2094657335433201</v>
      </c>
      <c r="E141" s="1">
        <v>8.4928348451819904</v>
      </c>
      <c r="F141" s="1">
        <v>3.35771076543113</v>
      </c>
      <c r="G141" s="1">
        <v>0.124400006644487</v>
      </c>
      <c r="H141" s="1">
        <v>0.102084974548766</v>
      </c>
      <c r="I141" s="1">
        <v>0.77633561909265802</v>
      </c>
    </row>
    <row r="142" spans="1:9" x14ac:dyDescent="0.25">
      <c r="A142" s="1">
        <v>17</v>
      </c>
      <c r="B142" s="14">
        <v>1.25846949751798</v>
      </c>
      <c r="C142" s="1">
        <v>3.8217891824527599</v>
      </c>
      <c r="D142" s="1">
        <v>5.1481223234628404</v>
      </c>
      <c r="E142" s="1">
        <v>8.3957629537769094</v>
      </c>
      <c r="F142" s="1">
        <v>3.3613146317253402</v>
      </c>
      <c r="G142" s="1">
        <v>0.13961940773079801</v>
      </c>
      <c r="H142" s="1">
        <v>0.10339532065712601</v>
      </c>
      <c r="I142" s="1">
        <v>0.85243044811292301</v>
      </c>
    </row>
    <row r="143" spans="1:9" x14ac:dyDescent="0.25">
      <c r="A143" s="1">
        <v>17.125</v>
      </c>
      <c r="B143" s="14">
        <v>1.23740972653679</v>
      </c>
      <c r="C143" s="1">
        <v>3.8006165948267499</v>
      </c>
      <c r="D143" s="1">
        <v>5.0173043915800601</v>
      </c>
      <c r="E143" s="1">
        <v>8.1841560534159008</v>
      </c>
      <c r="F143" s="1">
        <v>3.3676432217910302</v>
      </c>
      <c r="G143" s="1">
        <v>0.13838186407464501</v>
      </c>
      <c r="H143" s="1">
        <v>0.10618407310369</v>
      </c>
      <c r="I143" s="1">
        <v>1.03074701378157</v>
      </c>
    </row>
    <row r="144" spans="1:9" x14ac:dyDescent="0.25">
      <c r="A144" s="1">
        <v>17.25</v>
      </c>
      <c r="B144" s="14">
        <v>1.3634926580784801</v>
      </c>
      <c r="C144" s="1">
        <v>3.7659439218874602</v>
      </c>
      <c r="D144" s="1">
        <v>4.9535079237673303</v>
      </c>
      <c r="E144" s="1">
        <v>8.0927888401686996</v>
      </c>
      <c r="F144" s="1">
        <v>3.3626503597760098</v>
      </c>
      <c r="G144" s="1">
        <v>0.14147295537816701</v>
      </c>
      <c r="H144" s="1">
        <v>0.106421433356771</v>
      </c>
      <c r="I144" s="1">
        <v>0.995196110108448</v>
      </c>
    </row>
    <row r="145" spans="1:9" x14ac:dyDescent="0.25">
      <c r="A145" s="1">
        <v>17.375</v>
      </c>
      <c r="B145" s="14">
        <v>1.3708656302959601</v>
      </c>
      <c r="C145" s="1">
        <v>3.7340371512650101</v>
      </c>
      <c r="D145" s="1">
        <v>4.9245414794209896</v>
      </c>
      <c r="E145" s="1">
        <v>8.0589209386346408</v>
      </c>
      <c r="F145" s="1">
        <v>3.3659379988013498</v>
      </c>
      <c r="G145" s="1">
        <v>0.14249564057192601</v>
      </c>
      <c r="H145" s="1">
        <v>0.105967527575136</v>
      </c>
      <c r="I145" s="1">
        <v>0.68148098964896098</v>
      </c>
    </row>
    <row r="146" spans="1:9" x14ac:dyDescent="0.25">
      <c r="A146" s="1">
        <v>17.5</v>
      </c>
      <c r="B146" s="14">
        <v>1.32207270090467</v>
      </c>
      <c r="C146" s="1">
        <v>3.60756724687629</v>
      </c>
      <c r="D146" s="1">
        <v>4.8970048899448999</v>
      </c>
      <c r="E146" s="1">
        <v>7.9977363859053199</v>
      </c>
      <c r="F146" s="1">
        <v>3.36216567335453</v>
      </c>
      <c r="G146" s="1">
        <v>0.14240397522039699</v>
      </c>
      <c r="H146" s="1">
        <v>0.106459965904295</v>
      </c>
      <c r="I146" s="1">
        <v>0.56197544428650303</v>
      </c>
    </row>
    <row r="147" spans="1:9" x14ac:dyDescent="0.25">
      <c r="A147" s="1">
        <v>17.625</v>
      </c>
      <c r="B147" s="14">
        <v>1.5054738106746901</v>
      </c>
      <c r="C147" s="1">
        <v>3.6268420089428002</v>
      </c>
      <c r="D147" s="1">
        <v>4.8077074607057799</v>
      </c>
      <c r="E147" s="1">
        <v>7.8926612350927599</v>
      </c>
      <c r="F147" s="1">
        <v>3.3603938053553102</v>
      </c>
      <c r="G147" s="1">
        <v>0.143385446965207</v>
      </c>
      <c r="H147" s="1">
        <v>0.106943129236256</v>
      </c>
      <c r="I147" s="1">
        <v>0.41600600909098001</v>
      </c>
    </row>
    <row r="148" spans="1:9" x14ac:dyDescent="0.25">
      <c r="A148" s="1">
        <v>17.75</v>
      </c>
      <c r="B148" s="14">
        <v>1.50778808803648</v>
      </c>
      <c r="C148" s="1">
        <v>3.6327165890989499</v>
      </c>
      <c r="D148" s="1">
        <v>4.81870331790347</v>
      </c>
      <c r="E148" s="1">
        <v>7.8724236416819897</v>
      </c>
      <c r="F148" s="1">
        <v>3.3563653110645402</v>
      </c>
      <c r="G148" s="1">
        <v>0.14004195367503999</v>
      </c>
      <c r="H148" s="1">
        <v>0.106991110427671</v>
      </c>
      <c r="I148" s="1">
        <v>0.47956785383019801</v>
      </c>
    </row>
    <row r="149" spans="1:9" x14ac:dyDescent="0.25">
      <c r="A149" s="1">
        <v>17.875</v>
      </c>
      <c r="B149" s="14">
        <v>1.53219904311426</v>
      </c>
      <c r="C149" s="1">
        <v>3.6364550206106001</v>
      </c>
      <c r="D149" s="1">
        <v>4.8109444879123702</v>
      </c>
      <c r="E149" s="1">
        <v>7.8414081501384203</v>
      </c>
      <c r="F149" s="1">
        <v>3.3521144995337901</v>
      </c>
      <c r="G149" s="1">
        <v>0.143185761688922</v>
      </c>
      <c r="H149" s="1">
        <v>0.107241740108647</v>
      </c>
      <c r="I149" s="1">
        <v>0.50682090075456798</v>
      </c>
    </row>
    <row r="150" spans="1:9" x14ac:dyDescent="0.25">
      <c r="A150" s="1">
        <v>18</v>
      </c>
      <c r="B150" s="14">
        <v>1.5420542894921401</v>
      </c>
      <c r="C150" s="1">
        <v>3.6360673362864899</v>
      </c>
      <c r="D150" s="1">
        <v>4.8970048899448999</v>
      </c>
      <c r="E150" s="1">
        <v>7.8757654310111498</v>
      </c>
      <c r="F150" s="1">
        <v>3.3591643159397102</v>
      </c>
      <c r="G150" s="1">
        <v>0.14943822332571399</v>
      </c>
      <c r="H150" s="1">
        <v>0.107024037561102</v>
      </c>
      <c r="I150" s="1">
        <v>0.26675815532003599</v>
      </c>
    </row>
    <row r="151" spans="1:9" x14ac:dyDescent="0.25">
      <c r="A151" s="1">
        <v>18.125</v>
      </c>
      <c r="B151" s="14">
        <v>1.5603073510789001</v>
      </c>
      <c r="C151" s="1">
        <v>3.63540608218561</v>
      </c>
      <c r="D151" s="1">
        <v>4.8977825367962904</v>
      </c>
      <c r="E151" s="1">
        <v>7.8517896439137598</v>
      </c>
      <c r="F151" s="1">
        <v>3.3519793875871602</v>
      </c>
      <c r="G151" s="1">
        <v>0.152464214360197</v>
      </c>
      <c r="H151" s="1">
        <v>0.105339532230382</v>
      </c>
      <c r="I151" s="1">
        <v>0.70102768586087205</v>
      </c>
    </row>
    <row r="152" spans="1:9" x14ac:dyDescent="0.25">
      <c r="A152" s="1">
        <v>18.25</v>
      </c>
      <c r="B152" s="14">
        <v>1.62995465645</v>
      </c>
      <c r="C152" s="1">
        <v>3.6341067356719501</v>
      </c>
      <c r="D152" s="1">
        <v>4.8652042480162896</v>
      </c>
      <c r="E152" s="1">
        <v>7.7793845375195803</v>
      </c>
      <c r="F152" s="1">
        <v>3.3499178523308801</v>
      </c>
      <c r="G152" s="1">
        <v>0.15424923973125501</v>
      </c>
      <c r="H152" s="1">
        <v>0.106742072501741</v>
      </c>
      <c r="I152" s="1">
        <v>0.70268450818909101</v>
      </c>
    </row>
    <row r="153" spans="1:9" x14ac:dyDescent="0.25">
      <c r="A153" s="1">
        <v>18.375</v>
      </c>
      <c r="B153" s="14">
        <v>1.6440429094490701</v>
      </c>
      <c r="C153" s="1">
        <v>3.6330356217934598</v>
      </c>
      <c r="D153" s="1">
        <v>4.8488076483742697</v>
      </c>
      <c r="E153" s="1">
        <v>7.7637570364135504</v>
      </c>
      <c r="F153" s="1">
        <v>3.3583163688633402</v>
      </c>
      <c r="G153" s="1">
        <v>0.151708885562576</v>
      </c>
      <c r="H153" s="1">
        <v>0.107229505580225</v>
      </c>
      <c r="I153" s="1">
        <v>0.74604853328000598</v>
      </c>
    </row>
    <row r="154" spans="1:9" x14ac:dyDescent="0.25">
      <c r="A154" s="1">
        <v>18.5</v>
      </c>
      <c r="B154" s="14">
        <v>1.65141662511743</v>
      </c>
      <c r="C154" s="1">
        <v>3.6167510928287498</v>
      </c>
      <c r="D154" s="1">
        <v>4.8521521236959497</v>
      </c>
      <c r="E154" s="1">
        <v>7.7422340487249102</v>
      </c>
      <c r="F154" s="1">
        <v>3.36216567335453</v>
      </c>
      <c r="G154" s="1">
        <v>0.16191849882852899</v>
      </c>
      <c r="H154" s="1">
        <v>0.106514077092554</v>
      </c>
      <c r="I154" s="1">
        <v>0.76886882841538695</v>
      </c>
    </row>
    <row r="155" spans="1:9" x14ac:dyDescent="0.25">
      <c r="A155" s="1">
        <v>18.625</v>
      </c>
      <c r="B155" s="14">
        <v>1.63163647821902</v>
      </c>
      <c r="C155" s="1">
        <v>3.5965726271636198</v>
      </c>
      <c r="D155" s="1">
        <v>4.85901824049499</v>
      </c>
      <c r="E155" s="1">
        <v>7.7646366423326496</v>
      </c>
      <c r="F155" s="1">
        <v>3.3519493230326098</v>
      </c>
      <c r="G155" s="1">
        <v>0.16889077190481899</v>
      </c>
      <c r="H155" s="1">
        <v>0.102960494183278</v>
      </c>
      <c r="I155" s="1">
        <v>0.75441873089057998</v>
      </c>
    </row>
    <row r="156" spans="1:9" x14ac:dyDescent="0.25">
      <c r="A156" s="1">
        <v>18.75</v>
      </c>
      <c r="B156" s="14">
        <v>1.58635243880174</v>
      </c>
      <c r="C156" s="1">
        <v>3.5383661001265798</v>
      </c>
      <c r="D156" s="1">
        <v>4.9322701485037701</v>
      </c>
      <c r="E156" s="1">
        <v>7.8746513262024003</v>
      </c>
      <c r="F156" s="1">
        <v>3.3504585698974099</v>
      </c>
      <c r="G156" s="1">
        <v>0.17177403064882801</v>
      </c>
      <c r="H156" s="1">
        <v>9.9902407320059103E-2</v>
      </c>
      <c r="I156" s="1">
        <v>0.74481708144472103</v>
      </c>
    </row>
    <row r="157" spans="1:9" x14ac:dyDescent="0.25">
      <c r="A157" s="1">
        <v>18.875</v>
      </c>
      <c r="B157" s="14">
        <v>1.4847272939643801</v>
      </c>
      <c r="C157" s="1">
        <v>3.4918923563495099</v>
      </c>
      <c r="D157" s="1">
        <v>4.9359206534361801</v>
      </c>
      <c r="E157" s="1">
        <v>7.8889223381260498</v>
      </c>
      <c r="F157" s="1">
        <v>3.3528004973027099</v>
      </c>
      <c r="G157" s="1">
        <v>0.168922100354327</v>
      </c>
      <c r="H157" s="1">
        <v>9.7836375195657299E-2</v>
      </c>
      <c r="I157" s="1">
        <v>0.69687194852602496</v>
      </c>
    </row>
    <row r="158" spans="1:9" x14ac:dyDescent="0.25">
      <c r="A158" s="1">
        <v>19</v>
      </c>
      <c r="B158" s="14">
        <v>1.40333153198269</v>
      </c>
      <c r="C158" s="1">
        <v>3.44569084255019</v>
      </c>
      <c r="D158" s="1">
        <v>5.0019094379735201</v>
      </c>
      <c r="E158" s="1">
        <v>8.0225209786847191</v>
      </c>
      <c r="F158" s="1">
        <v>3.35303730599817</v>
      </c>
      <c r="G158" s="1">
        <v>0.166465998896562</v>
      </c>
      <c r="H158" s="1">
        <v>9.1966047967083797E-2</v>
      </c>
      <c r="I158" s="1">
        <v>0.66358500763563399</v>
      </c>
    </row>
    <row r="159" spans="1:9" x14ac:dyDescent="0.25">
      <c r="A159" s="1">
        <v>19.125</v>
      </c>
      <c r="B159" s="14">
        <v>1.4038503450375599</v>
      </c>
      <c r="C159" s="1">
        <v>3.4423792299368299</v>
      </c>
      <c r="D159" s="1">
        <v>4.9869027190673902</v>
      </c>
      <c r="E159" s="1">
        <v>8.0133457769952905</v>
      </c>
      <c r="F159" s="1">
        <v>3.3491535623294602</v>
      </c>
      <c r="G159" s="1">
        <v>0.15452530223682201</v>
      </c>
      <c r="H159" s="1">
        <v>9.0481756457947399E-2</v>
      </c>
      <c r="I159" s="1">
        <v>0.60001619680054596</v>
      </c>
    </row>
    <row r="160" spans="1:9" x14ac:dyDescent="0.25">
      <c r="A160" s="1">
        <v>19.25</v>
      </c>
      <c r="B160" s="14">
        <v>1.4033714334272001</v>
      </c>
      <c r="C160" s="1">
        <v>3.44048497353312</v>
      </c>
      <c r="D160" s="1">
        <v>5.0762390292589696</v>
      </c>
      <c r="E160" s="1">
        <v>8.0152706145009898</v>
      </c>
      <c r="F160" s="1">
        <v>3.34250082960699</v>
      </c>
      <c r="G160" s="1">
        <v>0.15138274678529401</v>
      </c>
      <c r="H160" s="1">
        <v>8.4189535874570107E-2</v>
      </c>
      <c r="I160" s="1">
        <v>0.58059040367076797</v>
      </c>
    </row>
    <row r="161" spans="1:9" x14ac:dyDescent="0.25">
      <c r="A161" s="1">
        <v>19.375</v>
      </c>
      <c r="B161" s="14">
        <v>1.44083830263581</v>
      </c>
      <c r="C161" s="1">
        <v>3.4616322689155399</v>
      </c>
      <c r="D161" s="1">
        <v>5.2014824023925401</v>
      </c>
      <c r="E161" s="1">
        <v>8.1201961707571897</v>
      </c>
      <c r="F161" s="1">
        <v>3.36203126599978</v>
      </c>
      <c r="G161" s="1">
        <v>0.15368800739446201</v>
      </c>
      <c r="H161" s="1">
        <v>8.2013787564689702E-2</v>
      </c>
      <c r="I161" s="1">
        <v>0.604500941297477</v>
      </c>
    </row>
    <row r="162" spans="1:9" x14ac:dyDescent="0.25">
      <c r="A162" s="1">
        <v>19.5</v>
      </c>
      <c r="B162" s="14">
        <v>1.41845395627427</v>
      </c>
      <c r="C162" s="1">
        <v>3.4450806091969102</v>
      </c>
      <c r="D162" s="1">
        <v>5.1975849893996404</v>
      </c>
      <c r="E162" s="1">
        <v>8.1201961707571897</v>
      </c>
      <c r="F162" s="1">
        <v>3.35053545987186</v>
      </c>
      <c r="G162" s="1">
        <v>0.15192912838703501</v>
      </c>
      <c r="H162" s="1">
        <v>7.8488004925521895E-2</v>
      </c>
      <c r="I162" s="1">
        <v>0.66387751739839596</v>
      </c>
    </row>
    <row r="163" spans="1:9" x14ac:dyDescent="0.25">
      <c r="A163" s="1">
        <v>19.625</v>
      </c>
      <c r="B163" s="14">
        <v>1.4803825505524799</v>
      </c>
      <c r="C163" s="1">
        <v>3.4723452448800498</v>
      </c>
      <c r="D163" s="1">
        <v>5.1923318187003096</v>
      </c>
      <c r="E163" s="1">
        <v>8.1497022032241304</v>
      </c>
      <c r="F163" s="1">
        <v>3.3447255649206</v>
      </c>
      <c r="G163" s="1">
        <v>0.148174575451127</v>
      </c>
      <c r="H163" s="1">
        <v>7.9694663167239305E-2</v>
      </c>
      <c r="I163" s="1">
        <v>0.66289971061474795</v>
      </c>
    </row>
    <row r="164" spans="1:9" x14ac:dyDescent="0.25">
      <c r="A164" s="1">
        <v>19.75</v>
      </c>
      <c r="B164" s="14">
        <v>1.46693820229352</v>
      </c>
      <c r="C164" s="1">
        <v>3.45192907950962</v>
      </c>
      <c r="D164" s="1">
        <v>5.2609594275207998</v>
      </c>
      <c r="E164" s="1">
        <v>8.1924150759922103</v>
      </c>
      <c r="F164" s="1">
        <v>3.3463227614559901</v>
      </c>
      <c r="G164" s="1">
        <v>0.144891891353396</v>
      </c>
      <c r="H164" s="1">
        <v>8.3103120421784193E-2</v>
      </c>
      <c r="I164" s="1">
        <v>0.68855284907035597</v>
      </c>
    </row>
    <row r="165" spans="1:9" x14ac:dyDescent="0.25">
      <c r="A165" s="1">
        <v>19.875</v>
      </c>
      <c r="B165" s="14">
        <v>1.4771486593696399</v>
      </c>
      <c r="C165" s="1">
        <v>3.44394755769168</v>
      </c>
      <c r="D165" s="1">
        <v>5.2668182379442401</v>
      </c>
      <c r="E165" s="1">
        <v>8.2251230761936007</v>
      </c>
      <c r="F165" s="1">
        <v>3.3424495879831602</v>
      </c>
      <c r="G165" s="1">
        <v>0.13980351595957999</v>
      </c>
      <c r="H165" s="1">
        <v>8.8955058012831101E-2</v>
      </c>
      <c r="I165" s="1">
        <v>0.70613185004121004</v>
      </c>
    </row>
    <row r="166" spans="1:9" x14ac:dyDescent="0.25">
      <c r="A166" s="1">
        <v>20</v>
      </c>
      <c r="B166" s="14">
        <v>1.4990365786136399</v>
      </c>
      <c r="C166" s="1">
        <v>3.4489396352399599</v>
      </c>
      <c r="D166" s="1">
        <v>5.2538261040742196</v>
      </c>
      <c r="E166" s="1">
        <v>8.1691018810764398</v>
      </c>
      <c r="F166" s="1">
        <v>3.35675342580971</v>
      </c>
      <c r="G166" s="1">
        <v>0.13655084101819501</v>
      </c>
      <c r="H166" s="1">
        <v>9.6381339639512495E-2</v>
      </c>
      <c r="I166" s="1">
        <v>0.72265789466914399</v>
      </c>
    </row>
    <row r="167" spans="1:9" x14ac:dyDescent="0.25">
      <c r="A167" s="1">
        <v>20.125</v>
      </c>
      <c r="B167" s="14">
        <v>1.5545883531226601</v>
      </c>
      <c r="C167" s="1">
        <v>3.4530861669147002</v>
      </c>
      <c r="D167" s="1">
        <v>5.2410424293428299</v>
      </c>
      <c r="E167" s="1">
        <v>8.1262155582082602</v>
      </c>
      <c r="F167" s="1">
        <v>3.3558619836777899</v>
      </c>
      <c r="G167" s="1">
        <v>0.13169093900545201</v>
      </c>
      <c r="H167" s="1">
        <v>9.6965113991721696E-2</v>
      </c>
      <c r="I167" s="1">
        <v>0.69322974773571</v>
      </c>
    </row>
    <row r="168" spans="1:9" x14ac:dyDescent="0.25">
      <c r="A168" s="1">
        <v>20.25</v>
      </c>
      <c r="B168" s="14">
        <v>1.63789792611084</v>
      </c>
      <c r="C168" s="1">
        <v>3.5372965451646201</v>
      </c>
      <c r="D168" s="1">
        <v>5.1547793662543002</v>
      </c>
      <c r="E168" s="1">
        <v>7.9872893865515104</v>
      </c>
      <c r="F168" s="1">
        <v>3.3615012449334398</v>
      </c>
      <c r="G168" s="1">
        <v>0.12353985690740101</v>
      </c>
      <c r="H168" s="1">
        <v>0.10108174525614901</v>
      </c>
      <c r="I168" s="1">
        <v>0.705160995507078</v>
      </c>
    </row>
    <row r="169" spans="1:9" x14ac:dyDescent="0.25">
      <c r="A169" s="1">
        <v>20.375</v>
      </c>
      <c r="B169" s="14">
        <v>1.65206816642485</v>
      </c>
      <c r="C169" s="1">
        <v>3.5628840235551098</v>
      </c>
      <c r="D169" s="1">
        <v>5.1606324473023202</v>
      </c>
      <c r="E169" s="1">
        <v>7.9675030369843496</v>
      </c>
      <c r="F169" s="1">
        <v>3.3552402331064601</v>
      </c>
      <c r="G169" s="1">
        <v>0.123656256256302</v>
      </c>
      <c r="H169" s="1">
        <v>0.102544868781414</v>
      </c>
      <c r="I169" s="1">
        <v>0.68011768785373705</v>
      </c>
    </row>
    <row r="170" spans="1:9" x14ac:dyDescent="0.25">
      <c r="A170" s="1">
        <v>20.5</v>
      </c>
      <c r="B170" s="14">
        <v>1.6507652580799499</v>
      </c>
      <c r="C170" s="1">
        <v>3.5546433752535198</v>
      </c>
      <c r="D170" s="1">
        <v>5.12433972932575</v>
      </c>
      <c r="E170" s="1">
        <v>7.8931636235389702</v>
      </c>
      <c r="F170" s="1">
        <v>3.3557916936531602</v>
      </c>
      <c r="G170" s="1">
        <v>0.11941601075212201</v>
      </c>
      <c r="H170" s="1">
        <v>0.10421014425214201</v>
      </c>
      <c r="I170" s="1">
        <v>0.676511732624551</v>
      </c>
    </row>
    <row r="171" spans="1:9" x14ac:dyDescent="0.25">
      <c r="A171" s="1">
        <v>20.625</v>
      </c>
      <c r="B171" s="14">
        <v>1.6420508652144801</v>
      </c>
      <c r="C171" s="1">
        <v>3.5467313454871898</v>
      </c>
      <c r="D171" s="1">
        <v>5.0952930040109896</v>
      </c>
      <c r="E171" s="1">
        <v>7.8476244202365502</v>
      </c>
      <c r="F171" s="1">
        <v>3.3571522876728501</v>
      </c>
      <c r="G171" s="1">
        <v>0.12041565049343</v>
      </c>
      <c r="H171" s="1">
        <v>0.104745455012851</v>
      </c>
      <c r="I171" s="1">
        <v>0.60539734593935501</v>
      </c>
    </row>
    <row r="172" spans="1:9" x14ac:dyDescent="0.25">
      <c r="A172" s="1">
        <v>20.75</v>
      </c>
      <c r="B172" s="14">
        <v>1.62995465645</v>
      </c>
      <c r="C172" s="1">
        <v>3.53687326711511</v>
      </c>
      <c r="D172" s="1">
        <v>4.94644964048691</v>
      </c>
      <c r="E172" s="1">
        <v>7.6847443149015602</v>
      </c>
      <c r="F172" s="1">
        <v>3.3573437039815701</v>
      </c>
      <c r="G172" s="1">
        <v>0.122225716536228</v>
      </c>
      <c r="H172" s="1">
        <v>0.106679154094869</v>
      </c>
      <c r="I172" s="1">
        <v>0.60532284519064095</v>
      </c>
    </row>
    <row r="173" spans="1:9" x14ac:dyDescent="0.25">
      <c r="A173" s="1">
        <v>20.875</v>
      </c>
      <c r="B173" s="14">
        <v>1.6505916000686001</v>
      </c>
      <c r="C173" s="1">
        <v>3.5538157024812098</v>
      </c>
      <c r="D173" s="1">
        <v>4.8156326849306303</v>
      </c>
      <c r="E173" s="1">
        <v>7.3831891262489702</v>
      </c>
      <c r="F173" s="1">
        <v>3.35921678926801</v>
      </c>
      <c r="G173" s="1">
        <v>0.122596527383973</v>
      </c>
      <c r="H173" s="1">
        <v>0.10724930986129599</v>
      </c>
      <c r="I173" s="1">
        <v>0.42033100122789702</v>
      </c>
    </row>
    <row r="174" spans="1:9" x14ac:dyDescent="0.25">
      <c r="A174" s="1">
        <v>21</v>
      </c>
      <c r="B174" s="14">
        <v>1.6480744633073501</v>
      </c>
      <c r="C174" s="1">
        <v>3.5226843682208302</v>
      </c>
      <c r="D174" s="1">
        <v>4.7631587701666298</v>
      </c>
      <c r="E174" s="1">
        <v>7.3209458621943604</v>
      </c>
      <c r="F174" s="1">
        <v>3.3603044095409098</v>
      </c>
      <c r="G174" s="1">
        <v>0.126418212886765</v>
      </c>
      <c r="H174" s="1">
        <v>0.107268775609309</v>
      </c>
      <c r="I174" s="1">
        <v>0.54671188282875205</v>
      </c>
    </row>
    <row r="175" spans="1:9" x14ac:dyDescent="0.25">
      <c r="A175" s="1">
        <v>21.125</v>
      </c>
      <c r="B175" s="14">
        <v>1.6315502160840301</v>
      </c>
      <c r="C175" s="1">
        <v>3.4953980976565502</v>
      </c>
      <c r="D175" s="1">
        <v>4.7161626192286503</v>
      </c>
      <c r="E175" s="1">
        <v>7.2306869500315099</v>
      </c>
      <c r="F175" s="1">
        <v>3.3638688559036001</v>
      </c>
      <c r="G175" s="1">
        <v>0.127065554975242</v>
      </c>
      <c r="H175" s="1">
        <v>0.107051999151972</v>
      </c>
      <c r="I175" s="1">
        <v>0.61170428596800197</v>
      </c>
    </row>
    <row r="176" spans="1:9" x14ac:dyDescent="0.25">
      <c r="A176" s="1">
        <v>21.25</v>
      </c>
      <c r="B176" s="14">
        <v>1.6178655691680499</v>
      </c>
      <c r="C176" s="1">
        <v>3.4739249575507598</v>
      </c>
      <c r="D176" s="1">
        <v>4.7026698355879102</v>
      </c>
      <c r="E176" s="1">
        <v>7.2366658908725903</v>
      </c>
      <c r="F176" s="1">
        <v>3.36116470181021</v>
      </c>
      <c r="G176" s="1">
        <v>0.139022850333616</v>
      </c>
      <c r="H176" s="1">
        <v>0.10698574762966299</v>
      </c>
      <c r="I176" s="1">
        <v>0.78754912771783203</v>
      </c>
    </row>
    <row r="177" spans="1:9" x14ac:dyDescent="0.25">
      <c r="A177" s="1">
        <v>21.375</v>
      </c>
      <c r="B177" s="14">
        <v>1.6433931596542899</v>
      </c>
      <c r="C177" s="1">
        <v>3.4662733705462099</v>
      </c>
      <c r="D177" s="1">
        <v>4.5327170838152702</v>
      </c>
      <c r="E177" s="1">
        <v>7.1511204690451304</v>
      </c>
      <c r="F177" s="1">
        <v>3.3627465293753001</v>
      </c>
      <c r="G177" s="1">
        <v>0.14099699274557301</v>
      </c>
      <c r="H177" s="1">
        <v>0.104912664569755</v>
      </c>
      <c r="I177" s="1">
        <v>0.66805715948697297</v>
      </c>
    </row>
    <row r="178" spans="1:9" x14ac:dyDescent="0.25">
      <c r="A178" s="1">
        <v>21.5</v>
      </c>
      <c r="B178" s="14">
        <v>1.6878199836286101</v>
      </c>
      <c r="C178" s="1">
        <v>3.4868923990576199</v>
      </c>
      <c r="D178" s="1">
        <v>4.5017900617334696</v>
      </c>
      <c r="E178" s="1">
        <v>7.0819451467503596</v>
      </c>
      <c r="F178" s="1">
        <v>3.3628783436434802</v>
      </c>
      <c r="G178" s="1">
        <v>0.143021379344489</v>
      </c>
      <c r="H178" s="1">
        <v>0.10089354432719599</v>
      </c>
      <c r="I178" s="1">
        <v>0.65089604161390802</v>
      </c>
    </row>
    <row r="179" spans="1:9" x14ac:dyDescent="0.25">
      <c r="A179" s="1">
        <v>21.625</v>
      </c>
      <c r="B179" s="14">
        <v>1.75512307011416</v>
      </c>
      <c r="C179" s="1">
        <v>3.5698159021615101</v>
      </c>
      <c r="D179" s="1">
        <v>4.4407353992034002</v>
      </c>
      <c r="E179" s="1">
        <v>7.0024006986079801</v>
      </c>
      <c r="F179" s="1">
        <v>3.3562399343823399</v>
      </c>
      <c r="G179" s="1">
        <v>0.14433493341506901</v>
      </c>
      <c r="H179" s="1">
        <v>9.5015909833551696E-2</v>
      </c>
      <c r="I179" s="1">
        <v>0.96073885425556405</v>
      </c>
    </row>
    <row r="180" spans="1:9" x14ac:dyDescent="0.25">
      <c r="A180" s="1">
        <v>21.75</v>
      </c>
      <c r="B180" s="14">
        <v>1.72682125517077</v>
      </c>
      <c r="C180" s="1">
        <v>3.5250162161824501</v>
      </c>
      <c r="D180" s="1">
        <v>4.4099644681191297</v>
      </c>
      <c r="E180" s="1">
        <v>6.9487723288901098</v>
      </c>
      <c r="F180" s="1">
        <v>3.3614391392924601</v>
      </c>
      <c r="G180" s="1">
        <v>0.14347798331387901</v>
      </c>
      <c r="H180" s="1">
        <v>9.0635569615442099E-2</v>
      </c>
      <c r="I180" s="1">
        <v>1.19198310827513</v>
      </c>
    </row>
    <row r="181" spans="1:9" x14ac:dyDescent="0.25">
      <c r="A181" s="1">
        <v>21.875</v>
      </c>
      <c r="B181" s="14">
        <v>1.6898875479398701</v>
      </c>
      <c r="C181" s="1">
        <v>3.47431995508961</v>
      </c>
      <c r="D181" s="1">
        <v>4.3876067753363204</v>
      </c>
      <c r="E181" s="1">
        <v>6.9240532293043699</v>
      </c>
      <c r="F181" s="1">
        <v>3.3664120498336998</v>
      </c>
      <c r="G181" s="1">
        <v>0.14175043363748599</v>
      </c>
      <c r="H181" s="1">
        <v>8.6685505389415204E-2</v>
      </c>
      <c r="I181" s="1">
        <v>1.2300065427462299</v>
      </c>
    </row>
    <row r="182" spans="1:9" x14ac:dyDescent="0.25">
      <c r="A182" s="1">
        <v>22</v>
      </c>
      <c r="B182" s="14">
        <v>1.6590267870162201</v>
      </c>
      <c r="C182" s="1">
        <v>3.4439040092659798</v>
      </c>
      <c r="D182" s="1">
        <v>4.3754690357884201</v>
      </c>
      <c r="E182" s="1">
        <v>6.8892921493498402</v>
      </c>
      <c r="F182" s="1">
        <v>3.3549980832699902</v>
      </c>
      <c r="G182" s="1">
        <v>0.14452792330665901</v>
      </c>
      <c r="H182" s="1">
        <v>8.4289826170274904E-2</v>
      </c>
      <c r="I182" s="1">
        <v>0.96584120487979896</v>
      </c>
    </row>
    <row r="183" spans="1:9" x14ac:dyDescent="0.25">
      <c r="A183" s="1">
        <v>22.125</v>
      </c>
      <c r="B183" s="14">
        <v>1.62181804724127</v>
      </c>
      <c r="C183" s="1">
        <v>3.4466499627376801</v>
      </c>
      <c r="D183" s="1">
        <v>4.3581389922696703</v>
      </c>
      <c r="E183" s="1">
        <v>6.8174980186211904</v>
      </c>
      <c r="F183" s="1">
        <v>3.3505969077569802</v>
      </c>
      <c r="G183" s="1">
        <v>0.14880804904264</v>
      </c>
      <c r="H183" s="1">
        <v>7.9420977290792297E-2</v>
      </c>
      <c r="I183" s="1">
        <v>0.572896821238287</v>
      </c>
    </row>
    <row r="184" spans="1:9" x14ac:dyDescent="0.25">
      <c r="A184" s="1">
        <v>22.25</v>
      </c>
      <c r="B184" s="14">
        <v>1.5720749111154999</v>
      </c>
      <c r="C184" s="1">
        <v>3.4216984172477898</v>
      </c>
      <c r="D184" s="1">
        <v>4.3361350590246701</v>
      </c>
      <c r="E184" s="1">
        <v>6.7946569002649397</v>
      </c>
      <c r="F184" s="1">
        <v>3.3470204721057399</v>
      </c>
      <c r="G184" s="1">
        <v>0.14715876065333799</v>
      </c>
      <c r="H184" s="1">
        <v>7.2966524545213102E-2</v>
      </c>
      <c r="I184" s="1">
        <v>0.39459628146811299</v>
      </c>
    </row>
    <row r="185" spans="1:9" x14ac:dyDescent="0.25">
      <c r="A185" s="1">
        <v>22.375</v>
      </c>
      <c r="B185" s="14">
        <v>1.54720391049136</v>
      </c>
      <c r="C185" s="1">
        <v>3.4046369794081901</v>
      </c>
      <c r="D185" s="1">
        <v>4.3355840587902499</v>
      </c>
      <c r="E185" s="1">
        <v>6.7793213188939996</v>
      </c>
      <c r="F185" s="1">
        <v>3.3483649644217599</v>
      </c>
      <c r="G185" s="1">
        <v>0.14092598484213301</v>
      </c>
      <c r="H185" s="1">
        <v>7.2298619845393305E-2</v>
      </c>
      <c r="I185" s="1">
        <v>0.50324803348621705</v>
      </c>
    </row>
    <row r="186" spans="1:9" x14ac:dyDescent="0.25">
      <c r="A186" s="1">
        <v>22.5</v>
      </c>
      <c r="B186" s="14">
        <v>1.53182387536389</v>
      </c>
      <c r="C186" s="1">
        <v>3.3585456354683898</v>
      </c>
      <c r="D186" s="1">
        <v>4.3285829519778396</v>
      </c>
      <c r="E186" s="1">
        <v>6.7581456250219896</v>
      </c>
      <c r="F186" s="1">
        <v>3.3464367764377601</v>
      </c>
      <c r="G186" s="1">
        <v>0.12286372168689901</v>
      </c>
      <c r="H186" s="1">
        <v>7.5225360532048105E-2</v>
      </c>
      <c r="I186" s="1">
        <v>0.531471662571814</v>
      </c>
    </row>
    <row r="187" spans="1:9" x14ac:dyDescent="0.25">
      <c r="A187" s="1">
        <v>22.625</v>
      </c>
      <c r="B187" s="14">
        <v>1.4913798374754701</v>
      </c>
      <c r="C187" s="1">
        <v>3.3067737766568901</v>
      </c>
      <c r="D187" s="1">
        <v>4.34393342218989</v>
      </c>
      <c r="E187" s="1">
        <v>6.7073891834140396</v>
      </c>
      <c r="F187" s="1">
        <v>3.3395324947157499</v>
      </c>
      <c r="G187" s="1">
        <v>0.14990668210034</v>
      </c>
      <c r="H187" s="1">
        <v>8.2556776182790198E-2</v>
      </c>
      <c r="I187" s="1">
        <v>0.62751741157005203</v>
      </c>
    </row>
    <row r="188" spans="1:9" x14ac:dyDescent="0.25">
      <c r="A188" s="1">
        <v>22.75</v>
      </c>
      <c r="B188" s="14">
        <v>1.41284410829561</v>
      </c>
      <c r="C188" s="1">
        <v>3.2272908416426298</v>
      </c>
      <c r="D188" s="1">
        <v>4.34393342218989</v>
      </c>
      <c r="E188" s="1">
        <v>6.6933821265648898</v>
      </c>
      <c r="F188" s="1">
        <v>3.3369768636244799</v>
      </c>
      <c r="G188" s="1">
        <v>0.15052435636918801</v>
      </c>
      <c r="H188" s="1">
        <v>8.8687249721084799E-2</v>
      </c>
      <c r="I188" s="1">
        <v>0.49949591666515503</v>
      </c>
    </row>
    <row r="189" spans="1:9" x14ac:dyDescent="0.25">
      <c r="A189" s="1">
        <v>22.875</v>
      </c>
      <c r="B189" s="14">
        <v>1.37039195239123</v>
      </c>
      <c r="C189" s="1">
        <v>3.1268904641880901</v>
      </c>
      <c r="D189" s="1">
        <v>4.3139784195904403</v>
      </c>
      <c r="E189" s="1">
        <v>6.5978575907258303</v>
      </c>
      <c r="F189" s="1">
        <v>3.34243250077107</v>
      </c>
      <c r="G189" s="1">
        <v>0.15852175398765</v>
      </c>
      <c r="H189" s="1">
        <v>9.25681319797E-2</v>
      </c>
      <c r="I189" s="1">
        <v>0.39051957374579399</v>
      </c>
    </row>
    <row r="190" spans="1:9" x14ac:dyDescent="0.25">
      <c r="A190" s="1">
        <v>23</v>
      </c>
      <c r="B190" s="14">
        <v>1.3280223596117799</v>
      </c>
      <c r="C190" s="1">
        <v>3.0737451545365002</v>
      </c>
      <c r="D190" s="1">
        <v>4.3264606675504096</v>
      </c>
      <c r="E190" s="1">
        <v>6.5933005194616898</v>
      </c>
      <c r="F190" s="1">
        <v>3.3212381888511899</v>
      </c>
      <c r="G190" s="1">
        <v>0.157814325813148</v>
      </c>
      <c r="H190" s="1">
        <v>9.7939083844468894E-2</v>
      </c>
      <c r="I190" s="1">
        <v>0.46412547394131298</v>
      </c>
    </row>
    <row r="191" spans="1:9" x14ac:dyDescent="0.25">
      <c r="A191" s="1">
        <v>23.125</v>
      </c>
      <c r="B191" s="14">
        <v>1.22310625420046</v>
      </c>
      <c r="C191" s="1">
        <v>3.0311100705686802</v>
      </c>
      <c r="D191" s="1">
        <v>4.3064549294646</v>
      </c>
      <c r="E191" s="1">
        <v>6.5830097752847001</v>
      </c>
      <c r="F191" s="1">
        <v>3.3236455322938601</v>
      </c>
      <c r="G191" s="1">
        <v>0.15611324225669601</v>
      </c>
      <c r="H191" s="1">
        <v>9.8440701148891904E-2</v>
      </c>
      <c r="I191" s="1">
        <v>0.36861180873594301</v>
      </c>
    </row>
    <row r="192" spans="1:9" x14ac:dyDescent="0.25">
      <c r="A192" s="1">
        <v>23.25</v>
      </c>
      <c r="B192" s="14">
        <v>1.0846027940445799</v>
      </c>
      <c r="C192" s="1">
        <v>2.9250761640735199</v>
      </c>
      <c r="D192" s="1">
        <v>4.2911245060072503</v>
      </c>
      <c r="E192" s="1">
        <v>6.5609583682977002</v>
      </c>
      <c r="F192" s="1">
        <v>3.30687155400503</v>
      </c>
      <c r="G192" s="1">
        <v>0.15146711494311299</v>
      </c>
      <c r="H192" s="1">
        <v>9.8924482386345797E-2</v>
      </c>
      <c r="I192" s="1">
        <v>0.61892585482574802</v>
      </c>
    </row>
    <row r="193" spans="1:9" x14ac:dyDescent="0.25">
      <c r="A193" s="1">
        <v>23.375</v>
      </c>
      <c r="B193" s="14">
        <v>1.0163313278488699</v>
      </c>
      <c r="C193" s="1">
        <v>2.8466008921561299</v>
      </c>
      <c r="D193" s="1">
        <v>4.3022272068526499</v>
      </c>
      <c r="E193" s="1">
        <v>6.5717393398870998</v>
      </c>
      <c r="F193" s="1">
        <v>3.3079667238553299</v>
      </c>
      <c r="G193" s="1">
        <v>0.14690203430583901</v>
      </c>
      <c r="H193" s="1">
        <v>0.10404538258901699</v>
      </c>
      <c r="I193" s="1">
        <v>0.52601525815514105</v>
      </c>
    </row>
    <row r="194" spans="1:9" x14ac:dyDescent="0.25">
      <c r="A194" s="1">
        <v>23.5</v>
      </c>
      <c r="B194" s="14">
        <v>0.98935115399332696</v>
      </c>
      <c r="C194" s="1">
        <v>2.7955625540834799</v>
      </c>
      <c r="D194" s="1">
        <v>4.2998797863527596</v>
      </c>
      <c r="E194" s="1">
        <v>6.5855692472306702</v>
      </c>
      <c r="F194" s="1">
        <v>3.3029773400806</v>
      </c>
      <c r="G194" s="1">
        <v>0.13846463193799999</v>
      </c>
      <c r="H194" s="1">
        <v>0.103785867614275</v>
      </c>
      <c r="I194" s="1">
        <v>0.383428204329955</v>
      </c>
    </row>
    <row r="195" spans="1:9" x14ac:dyDescent="0.25">
      <c r="A195" s="1">
        <v>23.625</v>
      </c>
      <c r="B195" s="14">
        <v>0.988144113962375</v>
      </c>
      <c r="C195" s="1">
        <v>2.7821809444268202</v>
      </c>
      <c r="D195" s="1">
        <v>4.3073164810782796</v>
      </c>
      <c r="E195" s="1">
        <v>6.5990923352840802</v>
      </c>
      <c r="F195" s="1">
        <v>3.2959322909672899</v>
      </c>
      <c r="G195" s="1">
        <v>0.12691210760825</v>
      </c>
      <c r="H195" s="1">
        <v>0.103472485166655</v>
      </c>
      <c r="I195" s="1">
        <v>0.45557306543595799</v>
      </c>
    </row>
    <row r="196" spans="1:9" x14ac:dyDescent="0.25">
      <c r="A196" s="1">
        <v>23.75</v>
      </c>
      <c r="B196" s="14">
        <v>1.0122290488943599</v>
      </c>
      <c r="C196" s="1">
        <v>2.7754355600032499</v>
      </c>
      <c r="D196" s="1">
        <v>6.3459319760463604</v>
      </c>
      <c r="E196" s="1">
        <v>9.3828112247323201</v>
      </c>
      <c r="F196" s="1">
        <v>3.2734115794238101</v>
      </c>
      <c r="G196" s="1">
        <v>0.12493946786259599</v>
      </c>
      <c r="H196" s="1">
        <v>0.10362168284998199</v>
      </c>
      <c r="I196" s="1">
        <v>0.57816975831916995</v>
      </c>
    </row>
    <row r="197" spans="1:9" x14ac:dyDescent="0.25">
      <c r="A197" s="1">
        <v>23.875</v>
      </c>
      <c r="B197" s="14">
        <v>1.02043697800578</v>
      </c>
      <c r="C197" s="1">
        <v>2.7860542822491299</v>
      </c>
      <c r="D197" s="1">
        <v>6.8073851733767601</v>
      </c>
      <c r="E197" s="1">
        <v>10.040978514575301</v>
      </c>
      <c r="F197" s="1">
        <v>3.2707198671654201</v>
      </c>
      <c r="G197" s="1">
        <v>0.118739872464869</v>
      </c>
      <c r="H197" s="1">
        <v>0.104935771419262</v>
      </c>
      <c r="I197" s="1">
        <v>0.44648243036577301</v>
      </c>
    </row>
    <row r="198" spans="1:9" x14ac:dyDescent="0.25">
      <c r="A198" s="1">
        <v>24</v>
      </c>
      <c r="B198" s="14">
        <v>1.0338491459661201</v>
      </c>
      <c r="C198" s="1">
        <v>2.8085135064589899</v>
      </c>
      <c r="D198" s="1">
        <v>7.2650919355130599</v>
      </c>
      <c r="E198" s="1">
        <v>10.6775947259941</v>
      </c>
      <c r="F198" s="1">
        <v>3.3242510999917498</v>
      </c>
      <c r="G198" s="1">
        <v>0.115516574843399</v>
      </c>
      <c r="H198" s="1">
        <v>0.104281982584512</v>
      </c>
      <c r="I198" s="1">
        <v>0.44753706526251602</v>
      </c>
    </row>
    <row r="199" spans="1:9" x14ac:dyDescent="0.25">
      <c r="A199" s="1">
        <v>24.125</v>
      </c>
      <c r="B199" s="14">
        <v>1.05808935638524</v>
      </c>
      <c r="C199" s="1">
        <v>2.8225870737455301</v>
      </c>
      <c r="D199" s="1">
        <v>7.3210918456488603</v>
      </c>
      <c r="E199" s="1">
        <v>10.792855843606199</v>
      </c>
      <c r="F199" s="1">
        <v>3.3293681729045801</v>
      </c>
      <c r="G199" s="1">
        <v>0.11318850032649801</v>
      </c>
      <c r="H199" s="1">
        <v>0.100393577861632</v>
      </c>
      <c r="I199" s="1">
        <v>0.53206596122112604</v>
      </c>
    </row>
    <row r="200" spans="1:9" x14ac:dyDescent="0.25">
      <c r="A200" s="1">
        <v>24.25</v>
      </c>
      <c r="B200" s="14">
        <v>1.0508574435805</v>
      </c>
      <c r="C200" s="1">
        <v>2.8352815858525302</v>
      </c>
      <c r="D200" s="1">
        <v>7.9625704514890696</v>
      </c>
      <c r="E200" s="1">
        <v>11.8289845948795</v>
      </c>
      <c r="F200" s="1">
        <v>3.33325551601606</v>
      </c>
      <c r="G200" s="1">
        <v>9.8327656493091095E-2</v>
      </c>
      <c r="H200" s="1">
        <v>9.73527525491555E-2</v>
      </c>
      <c r="I200" s="1">
        <v>0.51047692850946302</v>
      </c>
    </row>
    <row r="201" spans="1:9" x14ac:dyDescent="0.25">
      <c r="A201" s="1">
        <v>24.375</v>
      </c>
      <c r="B201" s="14">
        <v>0.97530823497026697</v>
      </c>
      <c r="C201" s="1">
        <v>2.8129333732076698</v>
      </c>
      <c r="D201" s="1">
        <v>8.4496140778129192</v>
      </c>
      <c r="E201" s="1">
        <v>12.2667334980514</v>
      </c>
      <c r="F201" s="1">
        <v>3.3287857640432099</v>
      </c>
      <c r="G201" s="1">
        <v>9.2875060327991699E-2</v>
      </c>
      <c r="H201" s="1">
        <v>9.50033357872304E-2</v>
      </c>
      <c r="I201" s="1">
        <v>0.48772512956326503</v>
      </c>
    </row>
    <row r="202" spans="1:9" x14ac:dyDescent="0.25">
      <c r="A202" s="1">
        <v>24.5</v>
      </c>
      <c r="B202" s="14">
        <v>0.87714578252903497</v>
      </c>
      <c r="C202" s="1">
        <v>2.7806034522246699</v>
      </c>
      <c r="D202" s="1">
        <v>8.6313751558279801</v>
      </c>
      <c r="E202" s="1">
        <v>12.762679979210599</v>
      </c>
      <c r="F202" s="1">
        <v>3.3279854043043402</v>
      </c>
      <c r="G202" s="1">
        <v>8.2983361017197596E-2</v>
      </c>
      <c r="H202" s="1">
        <v>8.5699838737613901E-2</v>
      </c>
      <c r="I202" s="1">
        <v>0.50420767596216398</v>
      </c>
    </row>
    <row r="203" spans="1:9" x14ac:dyDescent="0.25">
      <c r="A203" s="1">
        <v>24.625</v>
      </c>
      <c r="B203" s="14">
        <v>0.80356137199275202</v>
      </c>
      <c r="C203" s="1">
        <v>2.7485258448152399</v>
      </c>
      <c r="D203" s="1">
        <v>8.7842163298230105</v>
      </c>
      <c r="E203" s="1">
        <v>12.8998800473006</v>
      </c>
      <c r="F203" s="1">
        <v>3.3161762854616801</v>
      </c>
      <c r="G203" s="1">
        <v>8.5710292327078205E-2</v>
      </c>
      <c r="H203" s="1">
        <v>7.8156576741777298E-2</v>
      </c>
      <c r="I203" s="1">
        <v>0.67832960861485203</v>
      </c>
    </row>
    <row r="204" spans="1:9" x14ac:dyDescent="0.25">
      <c r="A204" s="1">
        <v>24.75</v>
      </c>
      <c r="B204" s="14">
        <v>0.79706656879550497</v>
      </c>
      <c r="C204" s="1">
        <v>2.7410999046036202</v>
      </c>
      <c r="D204" s="1">
        <v>8.9478267860415599</v>
      </c>
      <c r="E204" s="1">
        <v>13.2516596375152</v>
      </c>
      <c r="F204" s="1">
        <v>3.3298900042489299</v>
      </c>
      <c r="G204" s="1">
        <v>8.4932471481960106E-2</v>
      </c>
      <c r="H204" s="1">
        <v>7.7547382620687402E-2</v>
      </c>
      <c r="I204" s="1">
        <v>0.76867827812739697</v>
      </c>
    </row>
    <row r="205" spans="1:9" x14ac:dyDescent="0.25">
      <c r="A205" s="1">
        <v>24.875</v>
      </c>
      <c r="B205" s="14">
        <v>0.78708709917050101</v>
      </c>
      <c r="C205" s="1">
        <v>2.7339971528070199</v>
      </c>
      <c r="D205" s="1">
        <v>9.0983876469399299</v>
      </c>
      <c r="E205" s="1">
        <v>13.663719488694101</v>
      </c>
      <c r="F205" s="1">
        <v>3.3271602790894201</v>
      </c>
      <c r="G205" s="1">
        <v>8.6591483195062505E-2</v>
      </c>
      <c r="H205" s="1">
        <v>7.63650736550128E-2</v>
      </c>
      <c r="I205" s="1">
        <v>0.77001147537553605</v>
      </c>
    </row>
    <row r="206" spans="1:9" x14ac:dyDescent="0.25">
      <c r="A206" s="1">
        <v>25</v>
      </c>
      <c r="B206" s="14">
        <v>0.80556166346395397</v>
      </c>
      <c r="C206" s="1">
        <v>2.73651411089191</v>
      </c>
      <c r="D206" s="1">
        <v>9.3998985557977495</v>
      </c>
      <c r="E206" s="1">
        <v>14.305311402173601</v>
      </c>
      <c r="F206" s="1">
        <v>3.31470283818543</v>
      </c>
      <c r="G206" s="1">
        <v>8.8428350040303694E-2</v>
      </c>
      <c r="H206" s="1">
        <v>7.4705423166759502E-2</v>
      </c>
      <c r="I206" s="1">
        <v>0.76612475242186795</v>
      </c>
    </row>
    <row r="207" spans="1:9" x14ac:dyDescent="0.25">
      <c r="A207" s="1">
        <v>25.125</v>
      </c>
      <c r="B207" s="14">
        <v>0.76006293702160899</v>
      </c>
      <c r="C207" s="1">
        <v>2.6517338554129002</v>
      </c>
      <c r="D207" s="1">
        <v>9.7869455597368908</v>
      </c>
      <c r="E207" s="1">
        <v>14.5460624977918</v>
      </c>
      <c r="F207" s="1">
        <v>3.3140365592432901</v>
      </c>
      <c r="G207" s="1">
        <v>0.103828452336015</v>
      </c>
      <c r="H207" s="1">
        <v>7.2926598477159404E-2</v>
      </c>
      <c r="I207" s="1">
        <v>0.75944221402923695</v>
      </c>
    </row>
    <row r="208" spans="1:9" x14ac:dyDescent="0.25">
      <c r="A208" s="1">
        <v>25.25</v>
      </c>
      <c r="B208" s="14">
        <v>0.75288805687865501</v>
      </c>
      <c r="C208" s="1">
        <v>2.6344122764682898</v>
      </c>
      <c r="D208" s="1">
        <v>9.8438274606042793</v>
      </c>
      <c r="E208" s="1">
        <v>14.623450458751099</v>
      </c>
      <c r="F208" s="1">
        <v>3.3142302683387102</v>
      </c>
      <c r="G208" s="1">
        <v>0.10044752037374501</v>
      </c>
      <c r="H208" s="1">
        <v>7.6779268122076805E-2</v>
      </c>
      <c r="I208" s="1">
        <v>0.76838927225919995</v>
      </c>
    </row>
    <row r="209" spans="1:9" x14ac:dyDescent="0.25">
      <c r="A209" s="1">
        <v>25.375</v>
      </c>
      <c r="B209" s="14">
        <v>0.764793329732118</v>
      </c>
      <c r="C209" s="1">
        <v>2.6211181567694801</v>
      </c>
      <c r="D209" s="1">
        <v>10.012488629103199</v>
      </c>
      <c r="E209" s="1">
        <v>14.6761054404744</v>
      </c>
      <c r="F209" s="1">
        <v>3.3168762868168602</v>
      </c>
      <c r="G209" s="1">
        <v>9.8931419307817903E-2</v>
      </c>
      <c r="H209" s="1">
        <v>8.3493502121780097E-2</v>
      </c>
      <c r="I209" s="1">
        <v>0.76882058814990595</v>
      </c>
    </row>
    <row r="210" spans="1:9" x14ac:dyDescent="0.25">
      <c r="A210" s="1">
        <v>25.5</v>
      </c>
      <c r="B210" s="14">
        <v>0.77431226438582401</v>
      </c>
      <c r="C210" s="1">
        <v>2.6288741851337698</v>
      </c>
      <c r="D210" s="1">
        <v>10.2150750438977</v>
      </c>
      <c r="E210" s="1">
        <v>14.828075103527199</v>
      </c>
      <c r="F210" s="1">
        <v>3.3136268851528499</v>
      </c>
      <c r="G210" s="1">
        <v>9.5021654567986696E-2</v>
      </c>
      <c r="H210" s="1">
        <v>9.7647612901109904E-2</v>
      </c>
      <c r="I210" s="1">
        <v>0.76925718806497201</v>
      </c>
    </row>
    <row r="211" spans="1:9" x14ac:dyDescent="0.25">
      <c r="A211" s="1">
        <v>25.625</v>
      </c>
      <c r="B211" s="14">
        <v>0.76556956860782999</v>
      </c>
      <c r="C211" s="1">
        <v>2.6245729044293298</v>
      </c>
      <c r="D211" s="1">
        <v>10.2574761265198</v>
      </c>
      <c r="E211" s="1">
        <v>14.9418466933628</v>
      </c>
      <c r="F211" s="1">
        <v>3.30918839073995</v>
      </c>
      <c r="G211" s="1">
        <v>8.9634407884307196E-2</v>
      </c>
      <c r="H211" s="1">
        <v>9.7979841579752397E-2</v>
      </c>
      <c r="I211" s="1">
        <v>0.76936986743652003</v>
      </c>
    </row>
    <row r="212" spans="1:9" x14ac:dyDescent="0.25">
      <c r="A212" s="1">
        <v>25.75</v>
      </c>
      <c r="B212" s="14">
        <v>0.66078033362334399</v>
      </c>
      <c r="C212" s="1">
        <v>2.58958944319378</v>
      </c>
      <c r="D212" s="1">
        <v>10.241597308542</v>
      </c>
      <c r="E212" s="1">
        <v>14.954240779730901</v>
      </c>
      <c r="F212" s="1">
        <v>3.3119346928901701</v>
      </c>
      <c r="G212" s="1">
        <v>9.2777634820011404E-2</v>
      </c>
      <c r="H212" s="1">
        <v>9.9602167871581701E-2</v>
      </c>
      <c r="I212" s="1">
        <v>0.76959981184425197</v>
      </c>
    </row>
    <row r="213" spans="1:9" x14ac:dyDescent="0.25">
      <c r="A213" s="1">
        <v>25.875</v>
      </c>
      <c r="B213" s="14">
        <v>0.592514672813369</v>
      </c>
      <c r="C213" s="1">
        <v>2.5343876997695798</v>
      </c>
      <c r="D213" s="1">
        <v>10.4023248527738</v>
      </c>
      <c r="E213" s="1">
        <v>14.9825353772644</v>
      </c>
      <c r="F213" s="1">
        <v>3.2949138078694702</v>
      </c>
      <c r="G213" s="1">
        <v>8.5116293557558495E-2</v>
      </c>
      <c r="H213" s="1">
        <v>0.100361765669594</v>
      </c>
      <c r="I213" s="1">
        <v>0.76186658002736896</v>
      </c>
    </row>
    <row r="214" spans="1:9" x14ac:dyDescent="0.25">
      <c r="A214" s="1">
        <v>26</v>
      </c>
      <c r="B214" s="14">
        <v>0.57816695179542199</v>
      </c>
      <c r="C214" s="1">
        <v>2.5136012217858998</v>
      </c>
      <c r="D214" s="1">
        <v>10.534063651951699</v>
      </c>
      <c r="E214" s="1">
        <v>14.9874848383431</v>
      </c>
      <c r="F214" s="1">
        <v>3.29548282848936</v>
      </c>
      <c r="G214" s="1">
        <v>5.6289619713282203E-2</v>
      </c>
      <c r="H214" s="1">
        <v>0.102553253613284</v>
      </c>
      <c r="I214" s="1">
        <v>0.75636760434901995</v>
      </c>
    </row>
    <row r="215" spans="1:9" x14ac:dyDescent="0.25">
      <c r="A215" s="1">
        <v>26.125</v>
      </c>
      <c r="B215" s="14">
        <v>0.57933797495574102</v>
      </c>
      <c r="C215" s="1">
        <v>2.487543720518</v>
      </c>
      <c r="D215" s="1">
        <v>10.468160787206299</v>
      </c>
      <c r="E215" s="1">
        <v>14.8276584860282</v>
      </c>
      <c r="F215" s="1">
        <v>3.2995885010249202</v>
      </c>
      <c r="G215" s="1">
        <v>5.3233323058433597E-2</v>
      </c>
      <c r="H215" s="1">
        <v>0.104132849289769</v>
      </c>
      <c r="I215" s="1">
        <v>0.74873209900900495</v>
      </c>
    </row>
    <row r="216" spans="1:9" x14ac:dyDescent="0.25">
      <c r="A216" s="1">
        <v>26.25</v>
      </c>
      <c r="B216" s="14">
        <v>0.53233210625721405</v>
      </c>
      <c r="C216" s="1">
        <v>2.4381363015404198</v>
      </c>
      <c r="D216" s="1">
        <v>10.3711659004388</v>
      </c>
      <c r="E216" s="1">
        <v>14.471335416798301</v>
      </c>
      <c r="F216" s="1">
        <v>3.3354450459249301</v>
      </c>
      <c r="G216" s="1">
        <v>5.5149942888740602E-2</v>
      </c>
      <c r="H216" s="1">
        <v>0.10475452265869201</v>
      </c>
      <c r="I216" s="1">
        <v>0.61617767817613101</v>
      </c>
    </row>
    <row r="217" spans="1:9" x14ac:dyDescent="0.25">
      <c r="A217" s="1">
        <v>26.375</v>
      </c>
      <c r="B217" s="14">
        <v>0.56233134659279604</v>
      </c>
      <c r="C217" s="1">
        <v>2.42297457535703</v>
      </c>
      <c r="D217" s="1">
        <v>10.3819933865697</v>
      </c>
      <c r="E217" s="1">
        <v>14.393878433106501</v>
      </c>
      <c r="F217" s="1">
        <v>3.3281028467116802</v>
      </c>
      <c r="G217" s="1">
        <v>6.3204354881651506E-2</v>
      </c>
      <c r="H217" s="1">
        <v>0.10513777856409801</v>
      </c>
      <c r="I217" s="1">
        <v>0.50705510192280601</v>
      </c>
    </row>
    <row r="218" spans="1:9" x14ac:dyDescent="0.25">
      <c r="A218" s="1">
        <v>26.5</v>
      </c>
      <c r="B218" s="14">
        <v>0.54156514589363602</v>
      </c>
      <c r="C218" s="1">
        <v>2.3948569759293101</v>
      </c>
      <c r="D218" s="1">
        <v>10.3384129682308</v>
      </c>
      <c r="E218" s="1">
        <v>14.2753480769147</v>
      </c>
      <c r="F218" s="1">
        <v>3.3266666249514798</v>
      </c>
      <c r="G218" s="1">
        <v>5.2769715942549901E-2</v>
      </c>
      <c r="H218" s="1">
        <v>0.106124698519993</v>
      </c>
      <c r="I218" s="1">
        <v>0.49336790165612099</v>
      </c>
    </row>
    <row r="219" spans="1:9" x14ac:dyDescent="0.25">
      <c r="A219" s="1">
        <v>26.625</v>
      </c>
      <c r="B219" s="14">
        <v>0.53653226071225701</v>
      </c>
      <c r="C219" s="1">
        <v>2.3839903597885099</v>
      </c>
      <c r="D219" s="1">
        <v>10.2730439429023</v>
      </c>
      <c r="E219" s="1">
        <v>14.140575358034299</v>
      </c>
      <c r="F219" s="1">
        <v>3.33349887613049</v>
      </c>
      <c r="G219" s="1">
        <v>3.3270301597049898E-2</v>
      </c>
      <c r="H219" s="1">
        <v>0.10674240022839999</v>
      </c>
      <c r="I219" s="1">
        <v>0.46362950155459398</v>
      </c>
    </row>
    <row r="220" spans="1:9" x14ac:dyDescent="0.25">
      <c r="A220" s="1">
        <v>26.75</v>
      </c>
      <c r="B220" s="14">
        <v>0.495856737969537</v>
      </c>
      <c r="C220" s="1">
        <v>2.3580497661034201</v>
      </c>
      <c r="D220" s="1">
        <v>10.224908788902701</v>
      </c>
      <c r="E220" s="1">
        <v>14.0202825077863</v>
      </c>
      <c r="F220" s="1">
        <v>3.3363777589635899</v>
      </c>
      <c r="G220" s="1">
        <v>2.6632539348870998E-2</v>
      </c>
      <c r="H220" s="1">
        <v>0.107177415939422</v>
      </c>
      <c r="I220" s="1">
        <v>0.207097752567031</v>
      </c>
    </row>
    <row r="221" spans="1:9" x14ac:dyDescent="0.25">
      <c r="A221" s="1">
        <v>26.875</v>
      </c>
      <c r="B221" s="14">
        <v>0.457097520686643</v>
      </c>
      <c r="C221" s="1">
        <v>2.3211554949947999</v>
      </c>
      <c r="D221" s="1">
        <v>10.247444521813099</v>
      </c>
      <c r="E221" s="1">
        <v>13.9428916570024</v>
      </c>
      <c r="F221" s="1">
        <v>3.34273955995703</v>
      </c>
      <c r="G221" s="1">
        <v>2.1800278978759101E-2</v>
      </c>
      <c r="H221" s="1">
        <v>0.107272047059305</v>
      </c>
      <c r="I221" s="1">
        <v>0.51662701772728203</v>
      </c>
    </row>
    <row r="222" spans="1:9" x14ac:dyDescent="0.25">
      <c r="A222" s="1">
        <v>27</v>
      </c>
      <c r="B222" s="14">
        <v>0.44460688230137102</v>
      </c>
      <c r="C222" s="1">
        <v>2.2859758489283699</v>
      </c>
      <c r="D222" s="1">
        <v>10.284609338389201</v>
      </c>
      <c r="E222" s="1">
        <v>13.8710921800712</v>
      </c>
      <c r="F222" s="1">
        <v>3.33755448357413</v>
      </c>
      <c r="G222" s="1">
        <v>1.8116023053062601E-2</v>
      </c>
      <c r="H222" s="1">
        <v>0.107017049017438</v>
      </c>
      <c r="I222" s="1">
        <v>0.55877761494987999</v>
      </c>
    </row>
    <row r="223" spans="1:9" x14ac:dyDescent="0.25">
      <c r="A223" s="1">
        <v>27.125</v>
      </c>
      <c r="B223" s="14">
        <v>0.42170285695940501</v>
      </c>
      <c r="C223" s="1">
        <v>2.2562302513805799</v>
      </c>
      <c r="D223" s="1">
        <v>10.2784060156216</v>
      </c>
      <c r="E223" s="1">
        <v>13.7448949273774</v>
      </c>
      <c r="F223" s="1">
        <v>3.3374644471538399</v>
      </c>
      <c r="G223" s="1">
        <v>1.40020540245454E-2</v>
      </c>
      <c r="H223" s="1">
        <v>0.104389919842984</v>
      </c>
      <c r="I223" s="1">
        <v>0.63876454121066994</v>
      </c>
    </row>
    <row r="224" spans="1:9" x14ac:dyDescent="0.25">
      <c r="A224" s="1">
        <v>27.25</v>
      </c>
      <c r="B224" s="14">
        <v>0.41005526524017299</v>
      </c>
      <c r="C224" s="1">
        <v>2.2278949561391901</v>
      </c>
      <c r="D224" s="1">
        <v>10.344989159109501</v>
      </c>
      <c r="E224" s="1">
        <v>13.6990646923583</v>
      </c>
      <c r="F224" s="1">
        <v>3.33798553847017</v>
      </c>
      <c r="G224" s="1">
        <v>1.09039053631727E-2</v>
      </c>
      <c r="H224" s="1">
        <v>9.6440970845899393E-2</v>
      </c>
      <c r="I224" s="1">
        <v>0.615578864475816</v>
      </c>
    </row>
    <row r="225" spans="1:9" x14ac:dyDescent="0.25">
      <c r="A225" s="1">
        <v>27.375</v>
      </c>
      <c r="B225" s="14">
        <v>0.389729107675655</v>
      </c>
      <c r="C225" s="1">
        <v>2.1914881664335799</v>
      </c>
      <c r="D225" s="1">
        <v>10.3945265263942</v>
      </c>
      <c r="E225" s="1">
        <v>13.607115197378301</v>
      </c>
      <c r="F225" s="1">
        <v>3.3300056653280099</v>
      </c>
      <c r="G225" s="1">
        <v>8.6079635471273397E-3</v>
      </c>
      <c r="H225" s="1">
        <v>9.0446531993064197E-2</v>
      </c>
      <c r="I225" s="1">
        <v>0.65577798298163303</v>
      </c>
    </row>
    <row r="226" spans="1:9" x14ac:dyDescent="0.25">
      <c r="A226" s="1">
        <v>27.5</v>
      </c>
      <c r="B226" s="14">
        <v>0.42730697393847</v>
      </c>
      <c r="C226" s="1">
        <v>2.1910265047652602</v>
      </c>
      <c r="D226" s="1">
        <v>10.355620899905199</v>
      </c>
      <c r="E226" s="1">
        <v>13.404941899378001</v>
      </c>
      <c r="F226" s="1">
        <v>3.3036393264902801</v>
      </c>
      <c r="G226" s="1">
        <v>6.9459392355393501E-3</v>
      </c>
      <c r="H226" s="1">
        <v>7.87228198202784E-2</v>
      </c>
      <c r="I226" s="1">
        <v>0.58087382315109304</v>
      </c>
    </row>
    <row r="227" spans="1:9" x14ac:dyDescent="0.25">
      <c r="A227" s="1">
        <v>27.625</v>
      </c>
      <c r="B227" s="14">
        <v>0.43702484043227302</v>
      </c>
      <c r="C227" s="1">
        <v>2.1895341968061</v>
      </c>
      <c r="D227" s="1">
        <v>10.319213813041999</v>
      </c>
      <c r="E227" s="1">
        <v>13.3536461605503</v>
      </c>
      <c r="F227" s="1">
        <v>3.3032286945947802</v>
      </c>
      <c r="G227" s="1">
        <v>8.3187393113905092E-3</v>
      </c>
      <c r="H227" s="1">
        <v>7.6712466671459506E-2</v>
      </c>
      <c r="I227" s="1">
        <v>0.65168597257371996</v>
      </c>
    </row>
    <row r="228" spans="1:9" x14ac:dyDescent="0.25">
      <c r="A228" s="1">
        <v>27.75</v>
      </c>
      <c r="B228" s="14">
        <v>0.31764824499147898</v>
      </c>
      <c r="C228" s="1">
        <v>2.1471393692162399</v>
      </c>
      <c r="D228" s="1">
        <v>10.275557083428099</v>
      </c>
      <c r="E228" s="1">
        <v>13.261488181654601</v>
      </c>
      <c r="F228" s="1">
        <v>3.3067818718165198</v>
      </c>
      <c r="G228" s="1">
        <v>1.07214574257831E-2</v>
      </c>
      <c r="H228" s="1">
        <v>7.0926599041271701E-2</v>
      </c>
      <c r="I228" s="1">
        <v>0.57871182216814598</v>
      </c>
    </row>
    <row r="229" spans="1:9" x14ac:dyDescent="0.25">
      <c r="A229" s="1">
        <v>27.875</v>
      </c>
      <c r="B229" s="14">
        <v>0.30614151599113598</v>
      </c>
      <c r="C229" s="1">
        <v>2.1465020798771199</v>
      </c>
      <c r="D229" s="1">
        <v>10.262160745750901</v>
      </c>
      <c r="E229" s="1">
        <v>13.235542084388999</v>
      </c>
      <c r="F229" s="1">
        <v>3.3043218448139902</v>
      </c>
      <c r="G229" s="1">
        <v>8.3393149694309006E-3</v>
      </c>
      <c r="H229" s="1">
        <v>6.3983593006593495E-2</v>
      </c>
      <c r="I229" s="1">
        <v>0.48284450169117599</v>
      </c>
    </row>
    <row r="230" spans="1:9" x14ac:dyDescent="0.25">
      <c r="A230" s="1">
        <v>28</v>
      </c>
      <c r="B230" s="14">
        <v>0.28545721613489</v>
      </c>
      <c r="C230" s="1">
        <v>2.1427114936990899</v>
      </c>
      <c r="D230" s="1">
        <v>10.1768286433147</v>
      </c>
      <c r="E230" s="1">
        <v>13.0218276759677</v>
      </c>
      <c r="F230" s="1">
        <v>3.30601786974001</v>
      </c>
      <c r="G230" s="1">
        <v>1.18274220944864E-2</v>
      </c>
      <c r="H230" s="1">
        <v>6.1420465937524503E-2</v>
      </c>
      <c r="I230" s="1">
        <v>0.72109018614180898</v>
      </c>
    </row>
    <row r="231" spans="1:9" x14ac:dyDescent="0.25">
      <c r="A231" s="1">
        <v>28.125</v>
      </c>
      <c r="B231" s="14">
        <v>0.14863292597119901</v>
      </c>
      <c r="C231" s="1">
        <v>2.1228634929560601</v>
      </c>
      <c r="D231" s="1">
        <v>10.1483186445186</v>
      </c>
      <c r="E231" s="1">
        <v>12.9704955052171</v>
      </c>
      <c r="F231" s="1">
        <v>3.2871190461597299</v>
      </c>
      <c r="G231" s="1">
        <v>1.7088545482678401E-2</v>
      </c>
      <c r="H231" s="1">
        <v>6.1690861978247802E-2</v>
      </c>
      <c r="I231" s="1">
        <v>0.76616282908309497</v>
      </c>
    </row>
    <row r="232" spans="1:9" x14ac:dyDescent="0.25">
      <c r="A232" s="1">
        <v>28.25</v>
      </c>
      <c r="B232" s="14">
        <v>0.25417203842154101</v>
      </c>
      <c r="C232" s="1">
        <v>2.1489608633328099</v>
      </c>
      <c r="D232" s="1">
        <v>10.107018954577001</v>
      </c>
      <c r="E232" s="1">
        <v>12.8538900388501</v>
      </c>
      <c r="F232" s="1">
        <v>3.2828418061725499</v>
      </c>
      <c r="G232" s="1">
        <v>1.8986633760953602E-2</v>
      </c>
      <c r="H232" s="1">
        <v>7.2655986932862696E-2</v>
      </c>
      <c r="I232" s="1">
        <v>0.76348148168882302</v>
      </c>
    </row>
    <row r="233" spans="1:9" x14ac:dyDescent="0.25">
      <c r="A233" s="1">
        <v>28.375</v>
      </c>
      <c r="B233" s="14">
        <v>0.30403481063406701</v>
      </c>
      <c r="C233" s="1">
        <v>2.1606282697929702</v>
      </c>
      <c r="D233" s="1">
        <v>10.3350421319787</v>
      </c>
      <c r="E233" s="1">
        <v>12.885371896111799</v>
      </c>
      <c r="F233" s="1">
        <v>3.2852980636861</v>
      </c>
      <c r="G233" s="1">
        <v>2.4332507837679901E-2</v>
      </c>
      <c r="H233" s="1">
        <v>7.6040112296444196E-2</v>
      </c>
      <c r="I233" s="1">
        <v>0.73568475262835498</v>
      </c>
    </row>
    <row r="234" spans="1:9" x14ac:dyDescent="0.25">
      <c r="A234" s="1">
        <v>28.5</v>
      </c>
      <c r="B234" s="14">
        <v>0.31117636062487702</v>
      </c>
      <c r="C234" s="1">
        <v>2.1648831597102101</v>
      </c>
      <c r="D234" s="1">
        <v>10.2743842322635</v>
      </c>
      <c r="E234" s="1">
        <v>12.7429858425222</v>
      </c>
      <c r="F234" s="1">
        <v>3.2842340130907401</v>
      </c>
      <c r="G234" s="1">
        <v>2.38010561875029E-2</v>
      </c>
      <c r="H234" s="1">
        <v>7.9261830572928793E-2</v>
      </c>
      <c r="I234" s="1">
        <v>0.69222206111488804</v>
      </c>
    </row>
    <row r="235" spans="1:9" x14ac:dyDescent="0.25">
      <c r="A235" s="1">
        <v>28.625</v>
      </c>
      <c r="B235" s="14">
        <v>0.28507548640149299</v>
      </c>
      <c r="C235" s="1">
        <v>2.1589523132992001</v>
      </c>
      <c r="D235" s="1">
        <v>9.9924146342637297</v>
      </c>
      <c r="E235" s="1">
        <v>12.2259437002906</v>
      </c>
      <c r="F235" s="1">
        <v>3.2579150085076698</v>
      </c>
      <c r="G235" s="1">
        <v>2.2786670244475799E-2</v>
      </c>
      <c r="H235" s="1">
        <v>8.3975858281954696E-2</v>
      </c>
      <c r="I235" s="1">
        <v>0.58924294099949703</v>
      </c>
    </row>
    <row r="236" spans="1:9" x14ac:dyDescent="0.25">
      <c r="A236" s="1">
        <v>28.75</v>
      </c>
      <c r="B236" s="14">
        <v>0.36704831322840697</v>
      </c>
      <c r="C236" s="1">
        <v>2.2051071787398602</v>
      </c>
      <c r="D236" s="1">
        <v>9.9206020234565404</v>
      </c>
      <c r="E236" s="1">
        <v>12.023458242638799</v>
      </c>
      <c r="F236" s="1">
        <v>3.2529097104924798</v>
      </c>
      <c r="G236" s="1">
        <v>2.38460959268137E-2</v>
      </c>
      <c r="H236" s="1">
        <v>8.6165337554333102E-2</v>
      </c>
      <c r="I236" s="1">
        <v>0.40820428879541398</v>
      </c>
    </row>
    <row r="237" spans="1:9" x14ac:dyDescent="0.25">
      <c r="A237" s="1">
        <v>28.875</v>
      </c>
      <c r="B237" s="14">
        <v>0.41873655989317898</v>
      </c>
      <c r="C237" s="1">
        <v>2.2338787767152599</v>
      </c>
      <c r="D237" s="1">
        <v>9.9063646059233204</v>
      </c>
      <c r="E237" s="1">
        <v>12.057164994384999</v>
      </c>
      <c r="F237" s="1">
        <v>3.2242423681618901</v>
      </c>
      <c r="G237" s="1">
        <v>2.0346095319076399E-2</v>
      </c>
      <c r="H237" s="1">
        <v>9.0988056084131796E-2</v>
      </c>
      <c r="I237" s="1">
        <v>0.53436607690334503</v>
      </c>
    </row>
    <row r="238" spans="1:9" x14ac:dyDescent="0.25">
      <c r="A238" s="1">
        <v>29</v>
      </c>
      <c r="B238" s="14">
        <v>0.42469577433602701</v>
      </c>
      <c r="C238" s="1">
        <v>2.2332861398845201</v>
      </c>
      <c r="D238" s="1">
        <v>9.9311310463035696</v>
      </c>
      <c r="E238" s="1">
        <v>12.0557341637639</v>
      </c>
      <c r="F238" s="1">
        <v>3.2137986258522</v>
      </c>
      <c r="G238" s="1">
        <v>1.84560901481674E-2</v>
      </c>
      <c r="H238" s="1">
        <v>9.7078064723140206E-2</v>
      </c>
      <c r="I238" s="1">
        <v>0.53516784687213503</v>
      </c>
    </row>
    <row r="239" spans="1:9" x14ac:dyDescent="0.25">
      <c r="A239" s="1">
        <v>29.125</v>
      </c>
      <c r="B239" s="14">
        <v>0.47733272005056099</v>
      </c>
      <c r="C239" s="1">
        <v>2.2429226112556901</v>
      </c>
      <c r="D239" s="1">
        <v>9.9621332496600701</v>
      </c>
      <c r="E239" s="1">
        <v>12.0363076959936</v>
      </c>
      <c r="F239" s="1">
        <v>3.2033596707952801</v>
      </c>
      <c r="G239" s="1">
        <v>1.5507846382743599E-2</v>
      </c>
      <c r="H239" s="1">
        <v>9.8885018892434104E-2</v>
      </c>
      <c r="I239" s="1">
        <v>0.59348023034283603</v>
      </c>
    </row>
    <row r="240" spans="1:9" x14ac:dyDescent="0.25">
      <c r="A240" s="1">
        <v>29.25</v>
      </c>
      <c r="B240" s="14">
        <v>0.498215398738446</v>
      </c>
      <c r="C240" s="1">
        <v>2.2569057252250602</v>
      </c>
      <c r="D240" s="1">
        <v>9.93323809053277</v>
      </c>
      <c r="E240" s="1">
        <v>12.0172484585596</v>
      </c>
      <c r="F240" s="1">
        <v>3.1900896849745002</v>
      </c>
      <c r="G240" s="1">
        <v>1.99081128110935E-2</v>
      </c>
      <c r="H240" s="1">
        <v>0.100616659805493</v>
      </c>
      <c r="I240" s="1">
        <v>0.65655272151718003</v>
      </c>
    </row>
    <row r="241" spans="1:9" x14ac:dyDescent="0.25">
      <c r="A241" s="1">
        <v>29.375</v>
      </c>
      <c r="B241" s="14">
        <v>0.49777936637930997</v>
      </c>
      <c r="C241" s="1">
        <v>2.2504865809147598</v>
      </c>
      <c r="D241" s="1">
        <v>9.9010306501515508</v>
      </c>
      <c r="E241" s="1">
        <v>12.030511153109</v>
      </c>
      <c r="F241" s="1">
        <v>3.2059725290697099</v>
      </c>
      <c r="G241" s="1">
        <v>1.4852473035321299E-2</v>
      </c>
      <c r="H241" s="1">
        <v>0.103387803840769</v>
      </c>
      <c r="I241" s="1">
        <v>0.55025174175376401</v>
      </c>
    </row>
    <row r="242" spans="1:9" x14ac:dyDescent="0.25">
      <c r="A242" s="1">
        <v>29.5</v>
      </c>
      <c r="B242" s="14">
        <v>0.48067639146612101</v>
      </c>
      <c r="C242" s="1">
        <v>2.24390819702456</v>
      </c>
      <c r="D242" s="1">
        <v>9.9538459471510503</v>
      </c>
      <c r="E242" s="1">
        <v>12.0789021410594</v>
      </c>
      <c r="F242" s="1">
        <v>3.2153802002988199</v>
      </c>
      <c r="G242" s="1">
        <v>2.82743157591103E-2</v>
      </c>
      <c r="H242" s="1">
        <v>0.10434926625655599</v>
      </c>
      <c r="I242" s="1">
        <v>0.67114822458851198</v>
      </c>
    </row>
    <row r="243" spans="1:9" x14ac:dyDescent="0.25">
      <c r="A243" s="1">
        <v>29.625</v>
      </c>
      <c r="B243" s="14">
        <v>0.42299600689004502</v>
      </c>
      <c r="C243" s="1">
        <v>2.1997790692743902</v>
      </c>
      <c r="D243" s="1">
        <v>10.0772205164604</v>
      </c>
      <c r="E243" s="1">
        <v>12.1367230224674</v>
      </c>
      <c r="F243" s="1">
        <v>3.22221780618858</v>
      </c>
      <c r="G243" s="1">
        <v>2.7882469902305401E-2</v>
      </c>
      <c r="H243" s="1">
        <v>0.104665251880873</v>
      </c>
      <c r="I243" s="1">
        <v>0.699755833362948</v>
      </c>
    </row>
    <row r="244" spans="1:9" x14ac:dyDescent="0.25">
      <c r="A244" s="1">
        <v>29.75</v>
      </c>
      <c r="B244" s="14">
        <v>0.36934421387717598</v>
      </c>
      <c r="C244" s="1">
        <v>2.1636930540647001</v>
      </c>
      <c r="D244" s="1">
        <v>10.0915327418177</v>
      </c>
      <c r="E244" s="1">
        <v>12.1583507734973</v>
      </c>
      <c r="F244" s="1">
        <v>3.1962832917188502</v>
      </c>
      <c r="G244" s="1">
        <v>2.1877622535700001E-2</v>
      </c>
      <c r="H244" s="1">
        <v>0.105740406471088</v>
      </c>
      <c r="I244" s="1">
        <v>0.74882319579438295</v>
      </c>
    </row>
    <row r="245" spans="1:9" x14ac:dyDescent="0.25">
      <c r="A245" s="1">
        <v>29.875</v>
      </c>
      <c r="B245" s="14">
        <v>0.40627929665323498</v>
      </c>
      <c r="C245" s="1">
        <v>2.1597444800319701</v>
      </c>
      <c r="D245" s="1">
        <v>10.085772621320199</v>
      </c>
      <c r="E245" s="1">
        <v>12.1883545707751</v>
      </c>
      <c r="F245" s="1">
        <v>3.1643079665894098</v>
      </c>
      <c r="G245" s="1">
        <v>1.69189368145801E-2</v>
      </c>
      <c r="H245" s="1">
        <v>0.10581467483972599</v>
      </c>
      <c r="I245" s="1">
        <v>0.76140789202409098</v>
      </c>
    </row>
    <row r="246" spans="1:9" x14ac:dyDescent="0.25">
      <c r="A246" s="1">
        <v>30</v>
      </c>
      <c r="B246" s="14">
        <v>0.39484079382439102</v>
      </c>
      <c r="C246" s="1">
        <v>2.1401213750098398</v>
      </c>
      <c r="D246" s="1">
        <v>10.132274808599499</v>
      </c>
      <c r="E246" s="1">
        <v>12.2203105613328</v>
      </c>
      <c r="F246" s="1">
        <v>3.1696159909365398</v>
      </c>
      <c r="G246" s="1">
        <v>1.02618042655964E-2</v>
      </c>
      <c r="H246" s="1">
        <v>0.100688160999778</v>
      </c>
      <c r="I246" s="1">
        <v>0.75590954904888497</v>
      </c>
    </row>
  </sheetData>
  <mergeCells count="1">
    <mergeCell ref="A1:A4"/>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B1" sqref="B1:E1"/>
    </sheetView>
  </sheetViews>
  <sheetFormatPr defaultRowHeight="15" x14ac:dyDescent="0.25"/>
  <cols>
    <col min="1" max="1" width="21" customWidth="1"/>
    <col min="2" max="2" width="31.85546875" customWidth="1"/>
    <col min="3" max="3" width="34" customWidth="1"/>
    <col min="4" max="4" width="29.42578125" customWidth="1"/>
    <col min="5" max="5" width="22" customWidth="1"/>
  </cols>
  <sheetData>
    <row r="1" spans="1:5" x14ac:dyDescent="0.25">
      <c r="A1" s="85" t="s">
        <v>246</v>
      </c>
      <c r="B1" s="84" t="s">
        <v>268</v>
      </c>
      <c r="C1" s="84"/>
      <c r="D1" s="84"/>
      <c r="E1" s="84"/>
    </row>
    <row r="2" spans="1:5" x14ac:dyDescent="0.25">
      <c r="A2" s="86"/>
      <c r="B2" s="26" t="s">
        <v>277</v>
      </c>
      <c r="C2" s="26" t="s">
        <v>269</v>
      </c>
      <c r="D2" s="26" t="s">
        <v>264</v>
      </c>
      <c r="E2" s="40" t="s">
        <v>265</v>
      </c>
    </row>
    <row r="3" spans="1:5" x14ac:dyDescent="0.25">
      <c r="A3" s="27" t="s">
        <v>249</v>
      </c>
      <c r="B3" s="84">
        <v>42</v>
      </c>
      <c r="C3" s="84"/>
      <c r="D3" s="84"/>
      <c r="E3" s="84"/>
    </row>
    <row r="4" spans="1:5" x14ac:dyDescent="0.25">
      <c r="A4" s="27" t="s">
        <v>250</v>
      </c>
      <c r="B4" s="84" t="s">
        <v>251</v>
      </c>
      <c r="C4" s="84"/>
      <c r="D4" s="84"/>
      <c r="E4" s="84"/>
    </row>
    <row r="5" spans="1:5" ht="46.5" x14ac:dyDescent="0.25">
      <c r="A5" s="28" t="s">
        <v>252</v>
      </c>
      <c r="B5" s="27">
        <v>4</v>
      </c>
      <c r="C5" s="27">
        <v>4</v>
      </c>
      <c r="D5" s="27">
        <v>4</v>
      </c>
      <c r="E5" s="27">
        <v>4</v>
      </c>
    </row>
    <row r="6" spans="1:5" ht="30" x14ac:dyDescent="0.25">
      <c r="A6" s="28" t="s">
        <v>253</v>
      </c>
      <c r="B6" s="27">
        <v>45.010159999999999</v>
      </c>
      <c r="C6" s="27">
        <v>41.10774</v>
      </c>
      <c r="D6" s="27">
        <v>51.201979999999999</v>
      </c>
      <c r="E6" s="27">
        <v>39.374600000000001</v>
      </c>
    </row>
    <row r="7" spans="1:5" ht="48" x14ac:dyDescent="0.25">
      <c r="A7" s="28" t="s">
        <v>254</v>
      </c>
      <c r="B7" s="27">
        <v>37.44</v>
      </c>
      <c r="C7" s="27">
        <v>37.44</v>
      </c>
      <c r="D7" s="27">
        <v>37.44</v>
      </c>
      <c r="E7" s="27">
        <v>37.44</v>
      </c>
    </row>
    <row r="8" spans="1:5" ht="48" x14ac:dyDescent="0.25">
      <c r="A8" s="28" t="s">
        <v>255</v>
      </c>
      <c r="B8" s="27">
        <v>35.013930000000002</v>
      </c>
      <c r="C8" s="27">
        <v>33.751330000000003</v>
      </c>
      <c r="D8" s="27">
        <v>35.013930000000002</v>
      </c>
      <c r="E8" s="27">
        <v>35.473050000000001</v>
      </c>
    </row>
    <row r="9" spans="1:5" x14ac:dyDescent="0.25">
      <c r="A9" s="27" t="s">
        <v>256</v>
      </c>
      <c r="B9" s="37">
        <v>85</v>
      </c>
      <c r="C9" s="37">
        <v>85</v>
      </c>
      <c r="D9" s="37">
        <v>85</v>
      </c>
      <c r="E9" s="37">
        <v>85</v>
      </c>
    </row>
    <row r="10" spans="1:5" ht="18" x14ac:dyDescent="0.25">
      <c r="A10" s="30" t="s">
        <v>257</v>
      </c>
      <c r="B10" s="30" t="s">
        <v>278</v>
      </c>
      <c r="C10" s="30" t="s">
        <v>279</v>
      </c>
      <c r="D10" s="34" t="s">
        <v>280</v>
      </c>
      <c r="E10" s="34" t="s">
        <v>281</v>
      </c>
    </row>
    <row r="11" spans="1:5" x14ac:dyDescent="0.25">
      <c r="A11" s="1">
        <v>0</v>
      </c>
      <c r="B11" s="1">
        <v>33.468621700879801</v>
      </c>
      <c r="C11" s="1">
        <v>31.5859487179487</v>
      </c>
      <c r="D11" s="1">
        <v>34.3808775510198</v>
      </c>
      <c r="E11" s="1">
        <v>32.286712121212098</v>
      </c>
    </row>
    <row r="12" spans="1:5" x14ac:dyDescent="0.25">
      <c r="A12" s="1">
        <v>0.125</v>
      </c>
      <c r="B12" s="1">
        <v>33.444690615835903</v>
      </c>
      <c r="C12" s="1">
        <v>31.6025128205128</v>
      </c>
      <c r="D12" s="1">
        <v>34.3930873279539</v>
      </c>
      <c r="E12" s="1">
        <v>32.335795454545497</v>
      </c>
    </row>
    <row r="13" spans="1:5" x14ac:dyDescent="0.25">
      <c r="A13" s="1">
        <v>0.25</v>
      </c>
      <c r="B13" s="1">
        <v>33.446696480938499</v>
      </c>
      <c r="C13" s="1">
        <v>31.636737179487199</v>
      </c>
      <c r="D13" s="1">
        <v>34.389597532035502</v>
      </c>
      <c r="E13" s="1">
        <v>32.337594696969703</v>
      </c>
    </row>
    <row r="14" spans="1:5" x14ac:dyDescent="0.25">
      <c r="A14" s="1">
        <v>0.375</v>
      </c>
      <c r="B14" s="1">
        <v>33.450151026393002</v>
      </c>
      <c r="C14" s="1">
        <v>31.632839743589798</v>
      </c>
      <c r="D14" s="1">
        <v>34.388362126245298</v>
      </c>
      <c r="E14" s="1">
        <v>32.343280303030298</v>
      </c>
    </row>
    <row r="15" spans="1:5" x14ac:dyDescent="0.25">
      <c r="A15" s="1">
        <v>0.5</v>
      </c>
      <c r="B15" s="1">
        <v>33.411872434017702</v>
      </c>
      <c r="C15" s="1">
        <v>31.633326923076901</v>
      </c>
      <c r="D15" s="1">
        <v>34.387298054104797</v>
      </c>
      <c r="E15" s="1">
        <v>32.351772727272703</v>
      </c>
    </row>
    <row r="16" spans="1:5" x14ac:dyDescent="0.25">
      <c r="A16" s="1">
        <v>0.625</v>
      </c>
      <c r="B16" s="1">
        <v>33.405381231671697</v>
      </c>
      <c r="C16" s="1">
        <v>31.620294871794801</v>
      </c>
      <c r="D16" s="1">
        <v>34.385512577123301</v>
      </c>
      <c r="E16" s="1">
        <v>32.372428030302999</v>
      </c>
    </row>
    <row r="17" spans="1:5" x14ac:dyDescent="0.25">
      <c r="A17" s="1">
        <v>0.75</v>
      </c>
      <c r="B17" s="1">
        <v>33.401592375366697</v>
      </c>
      <c r="C17" s="1">
        <v>31.6629230769231</v>
      </c>
      <c r="D17" s="1">
        <v>34.392834836259603</v>
      </c>
      <c r="E17" s="1">
        <v>32.408124999999998</v>
      </c>
    </row>
    <row r="18" spans="1:5" x14ac:dyDescent="0.25">
      <c r="A18" s="1">
        <v>0.875</v>
      </c>
      <c r="B18" s="1">
        <v>33.406551319648301</v>
      </c>
      <c r="C18" s="1">
        <v>31.6691346153846</v>
      </c>
      <c r="D18" s="1">
        <v>34.397262458471303</v>
      </c>
      <c r="E18" s="1">
        <v>32.416833333333301</v>
      </c>
    </row>
    <row r="19" spans="1:5" x14ac:dyDescent="0.25">
      <c r="A19" s="1">
        <v>1</v>
      </c>
      <c r="B19" s="1">
        <v>33.404768328445897</v>
      </c>
      <c r="C19" s="1">
        <v>31.655249999999999</v>
      </c>
      <c r="D19" s="1">
        <v>34.392681537730901</v>
      </c>
      <c r="E19" s="1">
        <v>32.480814393939397</v>
      </c>
    </row>
    <row r="20" spans="1:5" x14ac:dyDescent="0.25">
      <c r="A20" s="1">
        <v>1.125</v>
      </c>
      <c r="B20" s="1">
        <v>33.410590909091098</v>
      </c>
      <c r="C20" s="1">
        <v>31.6580512820513</v>
      </c>
      <c r="D20" s="1">
        <v>34.411023255813603</v>
      </c>
      <c r="E20" s="1">
        <v>32.496719696969699</v>
      </c>
    </row>
    <row r="21" spans="1:5" x14ac:dyDescent="0.25">
      <c r="A21" s="1">
        <v>1.25</v>
      </c>
      <c r="B21" s="1">
        <v>33.425384164222997</v>
      </c>
      <c r="C21" s="1">
        <v>31.659269230769201</v>
      </c>
      <c r="D21" s="1">
        <v>34.418129093497598</v>
      </c>
      <c r="E21" s="1">
        <v>32.507946969697002</v>
      </c>
    </row>
    <row r="22" spans="1:5" x14ac:dyDescent="0.25">
      <c r="A22" s="1">
        <v>1.375</v>
      </c>
      <c r="B22" s="1">
        <v>33.426526392962103</v>
      </c>
      <c r="C22" s="1">
        <v>31.684115384615399</v>
      </c>
      <c r="D22" s="1">
        <v>34.445749881347702</v>
      </c>
      <c r="E22" s="1">
        <v>32.529969696969701</v>
      </c>
    </row>
    <row r="23" spans="1:5" x14ac:dyDescent="0.25">
      <c r="A23" s="1">
        <v>1.5</v>
      </c>
      <c r="B23" s="1">
        <v>33.429869501466399</v>
      </c>
      <c r="C23" s="1">
        <v>31.701532051282001</v>
      </c>
      <c r="D23" s="1">
        <v>34.454487897484498</v>
      </c>
      <c r="E23" s="1">
        <v>32.4993825757576</v>
      </c>
    </row>
    <row r="24" spans="1:5" x14ac:dyDescent="0.25">
      <c r="A24" s="1">
        <v>1.625</v>
      </c>
      <c r="B24" s="1">
        <v>33.4300645161292</v>
      </c>
      <c r="C24" s="1">
        <v>31.679365384615402</v>
      </c>
      <c r="D24" s="1">
        <v>34.464894162316</v>
      </c>
      <c r="E24" s="1">
        <v>32.473545454545402</v>
      </c>
    </row>
    <row r="25" spans="1:5" x14ac:dyDescent="0.25">
      <c r="A25" s="1">
        <v>1.75</v>
      </c>
      <c r="B25" s="1">
        <v>33.423851906158497</v>
      </c>
      <c r="C25" s="1">
        <v>31.638929487179499</v>
      </c>
      <c r="D25" s="1">
        <v>34.483208827717199</v>
      </c>
      <c r="E25" s="1">
        <v>32.431371212121199</v>
      </c>
    </row>
    <row r="26" spans="1:5" x14ac:dyDescent="0.25">
      <c r="A26" s="1">
        <v>1.875</v>
      </c>
      <c r="B26" s="1">
        <v>33.425272727272898</v>
      </c>
      <c r="C26" s="1">
        <v>31.643801282051299</v>
      </c>
      <c r="D26" s="1">
        <v>34.491892738490897</v>
      </c>
      <c r="E26" s="1">
        <v>32.428996212121199</v>
      </c>
    </row>
    <row r="27" spans="1:5" x14ac:dyDescent="0.25">
      <c r="A27" s="1">
        <v>2</v>
      </c>
      <c r="B27" s="1">
        <v>33.421957478006</v>
      </c>
      <c r="C27" s="1">
        <v>31.6330833333333</v>
      </c>
      <c r="D27" s="1">
        <v>34.504219743711602</v>
      </c>
      <c r="E27" s="1">
        <v>32.404670454545503</v>
      </c>
    </row>
    <row r="28" spans="1:5" x14ac:dyDescent="0.25">
      <c r="A28" s="1">
        <v>2.125</v>
      </c>
      <c r="B28" s="1">
        <v>33.410089442815398</v>
      </c>
      <c r="C28" s="1">
        <v>31.596179487179501</v>
      </c>
      <c r="D28" s="1">
        <v>34.505716658756697</v>
      </c>
      <c r="E28" s="1">
        <v>32.396321969696999</v>
      </c>
    </row>
    <row r="29" spans="1:5" x14ac:dyDescent="0.25">
      <c r="A29" s="1">
        <v>2.25</v>
      </c>
      <c r="B29" s="1">
        <v>33.403821114369599</v>
      </c>
      <c r="C29" s="1">
        <v>31.610064102564099</v>
      </c>
      <c r="D29" s="1">
        <v>34.5011898433794</v>
      </c>
      <c r="E29" s="1">
        <v>32.322984848484801</v>
      </c>
    </row>
    <row r="30" spans="1:5" x14ac:dyDescent="0.25">
      <c r="A30" s="1">
        <v>2.375</v>
      </c>
      <c r="B30" s="1">
        <v>33.399753665689197</v>
      </c>
      <c r="C30" s="1">
        <v>31.587775641025601</v>
      </c>
      <c r="D30" s="1">
        <v>34.499918367347099</v>
      </c>
      <c r="E30" s="1">
        <v>32.311181818181801</v>
      </c>
    </row>
    <row r="31" spans="1:5" x14ac:dyDescent="0.25">
      <c r="A31" s="1">
        <v>2.5</v>
      </c>
      <c r="B31" s="1">
        <v>33.399976539589602</v>
      </c>
      <c r="C31" s="1">
        <v>31.532358974358999</v>
      </c>
      <c r="D31" s="1">
        <v>34.5270161366875</v>
      </c>
      <c r="E31" s="1">
        <v>32.216901515151498</v>
      </c>
    </row>
    <row r="32" spans="1:5" x14ac:dyDescent="0.25">
      <c r="A32" s="1">
        <v>2.625</v>
      </c>
      <c r="B32" s="1">
        <v>33.398416422287497</v>
      </c>
      <c r="C32" s="1">
        <v>31.520423076923102</v>
      </c>
      <c r="D32" s="1">
        <v>34.533409587091001</v>
      </c>
      <c r="E32" s="1">
        <v>32.191784090909103</v>
      </c>
    </row>
    <row r="33" spans="1:5" x14ac:dyDescent="0.25">
      <c r="A33" s="1">
        <v>2.75</v>
      </c>
      <c r="B33" s="1">
        <v>33.395407624633499</v>
      </c>
      <c r="C33" s="1">
        <v>31.452948717948701</v>
      </c>
      <c r="D33" s="1">
        <v>34.541868058851797</v>
      </c>
      <c r="E33" s="1">
        <v>32.190056818181802</v>
      </c>
    </row>
    <row r="34" spans="1:5" x14ac:dyDescent="0.25">
      <c r="A34" s="1">
        <v>2.875</v>
      </c>
      <c r="B34" s="1">
        <v>33.392036656891598</v>
      </c>
      <c r="C34" s="1">
        <v>31.4211602564102</v>
      </c>
      <c r="D34" s="1">
        <v>34.548036070242297</v>
      </c>
      <c r="E34" s="1">
        <v>32.198909090909098</v>
      </c>
    </row>
    <row r="35" spans="1:5" x14ac:dyDescent="0.25">
      <c r="A35" s="1">
        <v>3</v>
      </c>
      <c r="B35" s="1">
        <v>33.379277126099801</v>
      </c>
      <c r="C35" s="1">
        <v>31.4324871794872</v>
      </c>
      <c r="D35" s="1">
        <v>34.549830564784301</v>
      </c>
      <c r="E35" s="1">
        <v>32.219636363636397</v>
      </c>
    </row>
    <row r="36" spans="1:5" x14ac:dyDescent="0.25">
      <c r="A36" s="1">
        <v>3.125</v>
      </c>
      <c r="B36" s="1">
        <v>33.368161290322597</v>
      </c>
      <c r="C36" s="1">
        <v>31.4067884615385</v>
      </c>
      <c r="D36" s="1">
        <v>34.545538205980399</v>
      </c>
      <c r="E36" s="1">
        <v>32.2090568181818</v>
      </c>
    </row>
    <row r="37" spans="1:5" x14ac:dyDescent="0.25">
      <c r="A37" s="1">
        <v>3.25</v>
      </c>
      <c r="B37" s="1">
        <v>33.354956011730202</v>
      </c>
      <c r="C37" s="1">
        <v>31.4022820512821</v>
      </c>
      <c r="D37" s="1">
        <v>34.550353583294097</v>
      </c>
      <c r="E37" s="1">
        <v>32.254109848484802</v>
      </c>
    </row>
    <row r="38" spans="1:5" x14ac:dyDescent="0.25">
      <c r="A38" s="1">
        <v>3.375</v>
      </c>
      <c r="B38" s="1">
        <v>33.3496627565982</v>
      </c>
      <c r="C38" s="1">
        <v>31.4042307692308</v>
      </c>
      <c r="D38" s="1">
        <v>34.5517963929762</v>
      </c>
      <c r="E38" s="1">
        <v>32.260011363636401</v>
      </c>
    </row>
    <row r="39" spans="1:5" x14ac:dyDescent="0.25">
      <c r="A39" s="1">
        <v>3.5</v>
      </c>
      <c r="B39" s="1">
        <v>33.333978005865099</v>
      </c>
      <c r="C39" s="1">
        <v>31.405326923076899</v>
      </c>
      <c r="D39" s="1">
        <v>34.563023255814301</v>
      </c>
      <c r="E39" s="1">
        <v>32.250151515151501</v>
      </c>
    </row>
    <row r="40" spans="1:5" x14ac:dyDescent="0.25">
      <c r="A40" s="1">
        <v>3.625</v>
      </c>
      <c r="B40" s="1">
        <v>33.324282991202303</v>
      </c>
      <c r="C40" s="1">
        <v>31.4513653846154</v>
      </c>
      <c r="D40" s="1">
        <v>34.588885619364298</v>
      </c>
      <c r="E40" s="1">
        <v>32.246696969696998</v>
      </c>
    </row>
    <row r="41" spans="1:5" x14ac:dyDescent="0.25">
      <c r="A41" s="1">
        <v>3.75</v>
      </c>
      <c r="B41" s="1">
        <v>33.324366568914897</v>
      </c>
      <c r="C41" s="1">
        <v>31.423961538461501</v>
      </c>
      <c r="D41" s="1">
        <v>34.588362600854602</v>
      </c>
      <c r="E41" s="1">
        <v>32.2611628787879</v>
      </c>
    </row>
    <row r="42" spans="1:5" x14ac:dyDescent="0.25">
      <c r="A42" s="1">
        <v>3.875</v>
      </c>
      <c r="B42" s="1">
        <v>33.3183768328445</v>
      </c>
      <c r="C42" s="1">
        <v>31.433583333333299</v>
      </c>
      <c r="D42" s="1">
        <v>34.588389653536197</v>
      </c>
      <c r="E42" s="1">
        <v>32.284337121212097</v>
      </c>
    </row>
    <row r="43" spans="1:5" x14ac:dyDescent="0.25">
      <c r="A43" s="1">
        <v>4</v>
      </c>
      <c r="B43" s="1">
        <v>33.316816715542402</v>
      </c>
      <c r="C43" s="1">
        <v>31.449782051282</v>
      </c>
      <c r="D43" s="1">
        <v>34.587244423351102</v>
      </c>
      <c r="E43" s="1">
        <v>32.256988636363602</v>
      </c>
    </row>
    <row r="44" spans="1:5" x14ac:dyDescent="0.25">
      <c r="A44" s="1">
        <v>4.125</v>
      </c>
      <c r="B44" s="1">
        <v>33.318516129032197</v>
      </c>
      <c r="C44" s="1">
        <v>31.501301282051301</v>
      </c>
      <c r="D44" s="1">
        <v>34.587830564784397</v>
      </c>
      <c r="E44" s="1">
        <v>32.260083333333299</v>
      </c>
    </row>
    <row r="45" spans="1:5" x14ac:dyDescent="0.25">
      <c r="A45" s="1">
        <v>4.25</v>
      </c>
      <c r="B45" s="1">
        <v>33.3163152492668</v>
      </c>
      <c r="C45" s="1">
        <v>31.525660256410301</v>
      </c>
      <c r="D45" s="1">
        <v>34.6097432368299</v>
      </c>
      <c r="E45" s="1">
        <v>32.241731060606099</v>
      </c>
    </row>
    <row r="46" spans="1:5" x14ac:dyDescent="0.25">
      <c r="A46" s="1">
        <v>4.375</v>
      </c>
      <c r="B46" s="1">
        <v>33.312749266862099</v>
      </c>
      <c r="C46" s="1">
        <v>31.5413717948718</v>
      </c>
      <c r="D46" s="1">
        <v>34.613683910773901</v>
      </c>
      <c r="E46" s="1">
        <v>32.249503787878801</v>
      </c>
    </row>
    <row r="47" spans="1:5" x14ac:dyDescent="0.25">
      <c r="A47" s="1">
        <v>4.5</v>
      </c>
      <c r="B47" s="1">
        <v>33.311328445747698</v>
      </c>
      <c r="C47" s="1">
        <v>31.546974358974399</v>
      </c>
      <c r="D47" s="1">
        <v>34.620113431419298</v>
      </c>
      <c r="E47" s="1">
        <v>32.341265151515103</v>
      </c>
    </row>
    <row r="48" spans="1:5" x14ac:dyDescent="0.25">
      <c r="A48" s="1">
        <v>4.625</v>
      </c>
      <c r="B48" s="1">
        <v>33.302385630498499</v>
      </c>
      <c r="C48" s="1">
        <v>31.539544871794899</v>
      </c>
      <c r="D48" s="1">
        <v>34.6195723777886</v>
      </c>
      <c r="E48" s="1">
        <v>32.342992424242397</v>
      </c>
    </row>
    <row r="49" spans="1:5" x14ac:dyDescent="0.25">
      <c r="A49" s="1">
        <v>4.75</v>
      </c>
      <c r="B49" s="1">
        <v>33.292272727272703</v>
      </c>
      <c r="C49" s="1">
        <v>31.497160256410201</v>
      </c>
      <c r="D49" s="1">
        <v>34.619184622686497</v>
      </c>
      <c r="E49" s="1">
        <v>32.301393939393897</v>
      </c>
    </row>
    <row r="50" spans="1:5" x14ac:dyDescent="0.25">
      <c r="A50" s="1">
        <v>4.875</v>
      </c>
      <c r="B50" s="1">
        <v>33.242293255131798</v>
      </c>
      <c r="C50" s="1">
        <v>31.498987179487202</v>
      </c>
      <c r="D50" s="1">
        <v>34.612006644518502</v>
      </c>
      <c r="E50" s="1">
        <v>32.2507992424242</v>
      </c>
    </row>
    <row r="51" spans="1:5" x14ac:dyDescent="0.25">
      <c r="A51" s="1">
        <v>5</v>
      </c>
      <c r="B51" s="1">
        <v>33.228781524926603</v>
      </c>
      <c r="C51" s="1">
        <v>31.5212756410256</v>
      </c>
      <c r="D51" s="1">
        <v>34.608084005695602</v>
      </c>
      <c r="E51" s="1">
        <v>32.181276515151502</v>
      </c>
    </row>
    <row r="52" spans="1:5" x14ac:dyDescent="0.25">
      <c r="A52" s="1">
        <v>5.125</v>
      </c>
      <c r="B52" s="1">
        <v>33.216634897360599</v>
      </c>
      <c r="C52" s="1">
        <v>31.5345512820513</v>
      </c>
      <c r="D52" s="1">
        <v>34.603521120076202</v>
      </c>
      <c r="E52" s="1">
        <v>32.104412878787898</v>
      </c>
    </row>
    <row r="53" spans="1:5" x14ac:dyDescent="0.25">
      <c r="A53" s="1">
        <v>5.25</v>
      </c>
      <c r="B53" s="1">
        <v>33.226914956011598</v>
      </c>
      <c r="C53" s="1">
        <v>31.5388141025641</v>
      </c>
      <c r="D53" s="1">
        <v>34.599201708590698</v>
      </c>
      <c r="E53" s="1">
        <v>32.053890151515198</v>
      </c>
    </row>
    <row r="54" spans="1:5" x14ac:dyDescent="0.25">
      <c r="A54" s="1">
        <v>5.375</v>
      </c>
      <c r="B54" s="1">
        <v>33.228670087976397</v>
      </c>
      <c r="C54" s="1">
        <v>31.5729166666667</v>
      </c>
      <c r="D54" s="1">
        <v>34.596721879449703</v>
      </c>
      <c r="E54" s="1">
        <v>32.034602272727298</v>
      </c>
    </row>
    <row r="55" spans="1:5" x14ac:dyDescent="0.25">
      <c r="A55" s="1">
        <v>5.5</v>
      </c>
      <c r="B55" s="1">
        <v>33.234297653958798</v>
      </c>
      <c r="C55" s="1">
        <v>31.530166666666599</v>
      </c>
      <c r="D55" s="1">
        <v>34.597019458946598</v>
      </c>
      <c r="E55" s="1">
        <v>32.027621212121197</v>
      </c>
    </row>
    <row r="56" spans="1:5" x14ac:dyDescent="0.25">
      <c r="A56" s="1">
        <v>5.625</v>
      </c>
      <c r="B56" s="1">
        <v>33.223265395894302</v>
      </c>
      <c r="C56" s="1">
        <v>31.602878205128199</v>
      </c>
      <c r="D56" s="1">
        <v>34.591419553868398</v>
      </c>
      <c r="E56" s="1">
        <v>32.033666666666697</v>
      </c>
    </row>
    <row r="57" spans="1:5" x14ac:dyDescent="0.25">
      <c r="A57" s="1">
        <v>5.75</v>
      </c>
      <c r="B57" s="1">
        <v>33.211146627565903</v>
      </c>
      <c r="C57" s="1">
        <v>31.604339743589801</v>
      </c>
      <c r="D57" s="1">
        <v>34.5917892738494</v>
      </c>
      <c r="E57" s="1">
        <v>32.045901515151499</v>
      </c>
    </row>
    <row r="58" spans="1:5" x14ac:dyDescent="0.25">
      <c r="A58" s="1">
        <v>5.875</v>
      </c>
      <c r="B58" s="1">
        <v>33.210255131964701</v>
      </c>
      <c r="C58" s="1">
        <v>31.553307692307701</v>
      </c>
      <c r="D58" s="1">
        <v>34.588984812530001</v>
      </c>
      <c r="E58" s="1">
        <v>32.063102272727299</v>
      </c>
    </row>
    <row r="59" spans="1:5" x14ac:dyDescent="0.25">
      <c r="A59" s="1">
        <v>6</v>
      </c>
      <c r="B59" s="1">
        <v>33.199919354838599</v>
      </c>
      <c r="C59" s="1">
        <v>31.531141025640999</v>
      </c>
      <c r="D59" s="1">
        <v>34.584241575700297</v>
      </c>
      <c r="E59" s="1">
        <v>32.120821969696998</v>
      </c>
    </row>
    <row r="60" spans="1:5" x14ac:dyDescent="0.25">
      <c r="A60" s="1">
        <v>6.125</v>
      </c>
      <c r="B60" s="1">
        <v>33.173870967741898</v>
      </c>
      <c r="C60" s="1">
        <v>31.526634615384602</v>
      </c>
      <c r="D60" s="1">
        <v>34.579245847176402</v>
      </c>
      <c r="E60" s="1">
        <v>32.137303030303002</v>
      </c>
    </row>
    <row r="61" spans="1:5" x14ac:dyDescent="0.25">
      <c r="A61" s="1">
        <v>6.25</v>
      </c>
      <c r="B61" s="1">
        <v>33.166237536656801</v>
      </c>
      <c r="C61" s="1">
        <v>31.525294871794799</v>
      </c>
      <c r="D61" s="1">
        <v>34.584169435216197</v>
      </c>
      <c r="E61" s="1">
        <v>32.155079545454598</v>
      </c>
    </row>
    <row r="62" spans="1:5" x14ac:dyDescent="0.25">
      <c r="A62" s="1">
        <v>6.375</v>
      </c>
      <c r="B62" s="1">
        <v>33.161250733137798</v>
      </c>
      <c r="C62" s="1">
        <v>31.5417371794872</v>
      </c>
      <c r="D62" s="1">
        <v>34.579949216896303</v>
      </c>
      <c r="E62" s="1">
        <v>32.159541666666698</v>
      </c>
    </row>
    <row r="63" spans="1:5" x14ac:dyDescent="0.25">
      <c r="A63" s="1">
        <v>6.5</v>
      </c>
      <c r="B63" s="1">
        <v>33.1448137829911</v>
      </c>
      <c r="C63" s="1">
        <v>31.500205128205099</v>
      </c>
      <c r="D63" s="1">
        <v>34.575665875652902</v>
      </c>
      <c r="E63" s="1">
        <v>32.1652272727273</v>
      </c>
    </row>
    <row r="64" spans="1:5" x14ac:dyDescent="0.25">
      <c r="A64" s="1">
        <v>6.625</v>
      </c>
      <c r="B64" s="1">
        <v>33.137598240469202</v>
      </c>
      <c r="C64" s="1">
        <v>31.386570512820501</v>
      </c>
      <c r="D64" s="1">
        <v>34.5774603701948</v>
      </c>
      <c r="E64" s="1">
        <v>32.1763825757576</v>
      </c>
    </row>
    <row r="65" spans="1:5" x14ac:dyDescent="0.25">
      <c r="A65" s="1">
        <v>6.75</v>
      </c>
      <c r="B65" s="1">
        <v>33.118375366568898</v>
      </c>
      <c r="C65" s="1">
        <v>31.397166666666699</v>
      </c>
      <c r="D65" s="1">
        <v>34.600220692928502</v>
      </c>
      <c r="E65" s="1">
        <v>32.207905303030302</v>
      </c>
    </row>
    <row r="66" spans="1:5" x14ac:dyDescent="0.25">
      <c r="A66" s="1">
        <v>6.875</v>
      </c>
      <c r="B66" s="1">
        <v>33.105170087976603</v>
      </c>
      <c r="C66" s="1">
        <v>31.343942307692298</v>
      </c>
      <c r="D66" s="1">
        <v>34.619878974845797</v>
      </c>
      <c r="E66" s="1">
        <v>32.202003787878802</v>
      </c>
    </row>
    <row r="67" spans="1:5" x14ac:dyDescent="0.25">
      <c r="A67" s="1">
        <v>7</v>
      </c>
      <c r="B67" s="1">
        <v>33.106228739002901</v>
      </c>
      <c r="C67" s="1">
        <v>31.2849935897436</v>
      </c>
      <c r="D67" s="1">
        <v>34.643937826293097</v>
      </c>
      <c r="E67" s="1">
        <v>32.1719204545455</v>
      </c>
    </row>
    <row r="68" spans="1:5" x14ac:dyDescent="0.25">
      <c r="A68" s="1">
        <v>7.125</v>
      </c>
      <c r="B68" s="1">
        <v>33.120046920821103</v>
      </c>
      <c r="C68" s="1">
        <v>31.280852564102599</v>
      </c>
      <c r="D68" s="1">
        <v>34.651701945894402</v>
      </c>
      <c r="E68" s="1">
        <v>32.152920454545502</v>
      </c>
    </row>
    <row r="69" spans="1:5" x14ac:dyDescent="0.25">
      <c r="A69" s="1">
        <v>7.25</v>
      </c>
      <c r="B69" s="1">
        <v>33.136344574780097</v>
      </c>
      <c r="C69" s="1">
        <v>31.259782051281999</v>
      </c>
      <c r="D69" s="1">
        <v>34.650313241575503</v>
      </c>
      <c r="E69" s="1">
        <v>32.147666666666701</v>
      </c>
    </row>
    <row r="70" spans="1:5" x14ac:dyDescent="0.25">
      <c r="A70" s="1">
        <v>7.375</v>
      </c>
      <c r="B70" s="1">
        <v>33.156542521994098</v>
      </c>
      <c r="C70" s="1">
        <v>31.288891025641</v>
      </c>
      <c r="D70" s="1">
        <v>34.656030374940499</v>
      </c>
      <c r="E70" s="1">
        <v>32.149825757575798</v>
      </c>
    </row>
    <row r="71" spans="1:5" x14ac:dyDescent="0.25">
      <c r="A71" s="1">
        <v>7.5</v>
      </c>
      <c r="B71" s="1">
        <v>33.148156891495603</v>
      </c>
      <c r="C71" s="1">
        <v>31.297173076923102</v>
      </c>
      <c r="D71" s="1">
        <v>34.6680327479826</v>
      </c>
      <c r="E71" s="1">
        <v>32.119598484848503</v>
      </c>
    </row>
    <row r="72" spans="1:5" x14ac:dyDescent="0.25">
      <c r="A72" s="1">
        <v>7.625</v>
      </c>
      <c r="B72" s="1">
        <v>33.158743401759601</v>
      </c>
      <c r="C72" s="1">
        <v>31.303384615384601</v>
      </c>
      <c r="D72" s="1">
        <v>34.668934504033899</v>
      </c>
      <c r="E72" s="1">
        <v>32.108299242424202</v>
      </c>
    </row>
    <row r="73" spans="1:5" x14ac:dyDescent="0.25">
      <c r="A73" s="1">
        <v>7.75</v>
      </c>
      <c r="B73" s="1">
        <v>33.170332844574801</v>
      </c>
      <c r="C73" s="1">
        <v>31.377679487179499</v>
      </c>
      <c r="D73" s="1">
        <v>34.672766967251697</v>
      </c>
      <c r="E73" s="1">
        <v>32.108443181818203</v>
      </c>
    </row>
    <row r="74" spans="1:5" x14ac:dyDescent="0.25">
      <c r="A74" s="1">
        <v>7.875</v>
      </c>
      <c r="B74" s="1">
        <v>33.1631730205279</v>
      </c>
      <c r="C74" s="1">
        <v>31.364160256410301</v>
      </c>
      <c r="D74" s="1">
        <v>34.683236355006798</v>
      </c>
      <c r="E74" s="1">
        <v>32.097431818181803</v>
      </c>
    </row>
    <row r="75" spans="1:5" x14ac:dyDescent="0.25">
      <c r="A75" s="1">
        <v>8</v>
      </c>
      <c r="B75" s="1">
        <v>33.1547595307919</v>
      </c>
      <c r="C75" s="1">
        <v>31.445397435897402</v>
      </c>
      <c r="D75" s="1">
        <v>34.679800664451498</v>
      </c>
      <c r="E75" s="1">
        <v>32.068931818181802</v>
      </c>
    </row>
    <row r="76" spans="1:5" x14ac:dyDescent="0.25">
      <c r="A76" s="1">
        <v>8.125</v>
      </c>
      <c r="B76" s="1">
        <v>33.153673020527897</v>
      </c>
      <c r="C76" s="1">
        <v>31.417993589743599</v>
      </c>
      <c r="D76" s="1">
        <v>34.681577123872501</v>
      </c>
      <c r="E76" s="1">
        <v>32.044678030302997</v>
      </c>
    </row>
    <row r="77" spans="1:5" x14ac:dyDescent="0.25">
      <c r="A77" s="1">
        <v>8.25</v>
      </c>
      <c r="B77" s="1">
        <v>33.146791788856397</v>
      </c>
      <c r="C77" s="1">
        <v>31.417141025641001</v>
      </c>
      <c r="D77" s="1">
        <v>34.679295681062797</v>
      </c>
      <c r="E77" s="1">
        <v>32.037193181818203</v>
      </c>
    </row>
    <row r="78" spans="1:5" x14ac:dyDescent="0.25">
      <c r="A78" s="1">
        <v>8.375</v>
      </c>
      <c r="B78" s="1">
        <v>33.142195014662803</v>
      </c>
      <c r="C78" s="1">
        <v>31.394365384615401</v>
      </c>
      <c r="D78" s="1">
        <v>34.6850037968672</v>
      </c>
      <c r="E78" s="1">
        <v>32.096208333333401</v>
      </c>
    </row>
    <row r="79" spans="1:5" x14ac:dyDescent="0.25">
      <c r="A79" s="1">
        <v>8.5</v>
      </c>
      <c r="B79" s="1">
        <v>33.148714076246399</v>
      </c>
      <c r="C79" s="1">
        <v>31.375487179487202</v>
      </c>
      <c r="D79" s="1">
        <v>34.683966777408301</v>
      </c>
      <c r="E79" s="1">
        <v>32.1108901515152</v>
      </c>
    </row>
    <row r="80" spans="1:5" x14ac:dyDescent="0.25">
      <c r="A80" s="1">
        <v>8.625</v>
      </c>
      <c r="B80" s="1">
        <v>33.151806451612899</v>
      </c>
      <c r="C80" s="1">
        <v>31.330666666666701</v>
      </c>
      <c r="D80" s="1">
        <v>34.677861888941301</v>
      </c>
      <c r="E80" s="1">
        <v>32.106787878787898</v>
      </c>
    </row>
    <row r="81" spans="1:5" x14ac:dyDescent="0.25">
      <c r="A81" s="1">
        <v>8.75</v>
      </c>
      <c r="B81" s="1">
        <v>33.119963343108502</v>
      </c>
      <c r="C81" s="1">
        <v>31.327987179487199</v>
      </c>
      <c r="D81" s="1">
        <v>34.676770764119297</v>
      </c>
      <c r="E81" s="1">
        <v>32.134064393939397</v>
      </c>
    </row>
    <row r="82" spans="1:5" x14ac:dyDescent="0.25">
      <c r="A82" s="1">
        <v>8.875</v>
      </c>
      <c r="B82" s="1">
        <v>33.103749266862302</v>
      </c>
      <c r="C82" s="1">
        <v>31.3253076923077</v>
      </c>
      <c r="D82" s="1">
        <v>34.708539629804903</v>
      </c>
      <c r="E82" s="1">
        <v>32.149753787878801</v>
      </c>
    </row>
    <row r="83" spans="1:5" x14ac:dyDescent="0.25">
      <c r="A83" s="1">
        <v>9</v>
      </c>
      <c r="B83" s="1">
        <v>33.104585043988301</v>
      </c>
      <c r="C83" s="1">
        <v>31.3285961538461</v>
      </c>
      <c r="D83" s="1">
        <v>34.711145704793097</v>
      </c>
      <c r="E83" s="1">
        <v>32.138454545454501</v>
      </c>
    </row>
    <row r="84" spans="1:5" x14ac:dyDescent="0.25">
      <c r="A84" s="1">
        <v>9.125</v>
      </c>
      <c r="B84" s="1">
        <v>33.102021994135001</v>
      </c>
      <c r="C84" s="1">
        <v>31.369032051282002</v>
      </c>
      <c r="D84" s="1">
        <v>34.715970099667402</v>
      </c>
      <c r="E84" s="1">
        <v>32.158102272727298</v>
      </c>
    </row>
    <row r="85" spans="1:5" x14ac:dyDescent="0.25">
      <c r="A85" s="1">
        <v>9.25</v>
      </c>
      <c r="B85" s="1">
        <v>33.091964809384301</v>
      </c>
      <c r="C85" s="1">
        <v>31.4081282051282</v>
      </c>
      <c r="D85" s="1">
        <v>34.7141214997623</v>
      </c>
      <c r="E85" s="1">
        <v>32.1488181818182</v>
      </c>
    </row>
    <row r="86" spans="1:5" x14ac:dyDescent="0.25">
      <c r="A86" s="1">
        <v>9.375</v>
      </c>
      <c r="B86" s="1">
        <v>33.081935483871</v>
      </c>
      <c r="C86" s="1">
        <v>31.451608974359001</v>
      </c>
      <c r="D86" s="1">
        <v>34.876744186046601</v>
      </c>
      <c r="E86" s="1">
        <v>32.127946969697</v>
      </c>
    </row>
    <row r="87" spans="1:5" x14ac:dyDescent="0.25">
      <c r="A87" s="1">
        <v>9.5</v>
      </c>
      <c r="B87" s="1">
        <v>33.076252199413602</v>
      </c>
      <c r="C87" s="1">
        <v>31.389371794871799</v>
      </c>
      <c r="D87" s="1">
        <v>34.925429995254298</v>
      </c>
      <c r="E87" s="1">
        <v>32.100166666666702</v>
      </c>
    </row>
    <row r="88" spans="1:5" x14ac:dyDescent="0.25">
      <c r="A88" s="1">
        <v>9.625</v>
      </c>
      <c r="B88" s="1">
        <v>33.046944281525001</v>
      </c>
      <c r="C88" s="1">
        <v>31.398506410256399</v>
      </c>
      <c r="D88" s="1">
        <v>34.946053156146597</v>
      </c>
      <c r="E88" s="1">
        <v>32.081598484848499</v>
      </c>
    </row>
    <row r="89" spans="1:5" x14ac:dyDescent="0.25">
      <c r="A89" s="1">
        <v>9.75</v>
      </c>
      <c r="B89" s="1">
        <v>33.007690615835799</v>
      </c>
      <c r="C89" s="1">
        <v>31.345525641025599</v>
      </c>
      <c r="D89" s="1">
        <v>35.035606549597397</v>
      </c>
      <c r="E89" s="1">
        <v>32.060655303030302</v>
      </c>
    </row>
    <row r="90" spans="1:5" x14ac:dyDescent="0.25">
      <c r="A90" s="1">
        <v>9.875</v>
      </c>
      <c r="B90" s="1">
        <v>32.997967741935497</v>
      </c>
      <c r="C90" s="1">
        <v>31.327743589743601</v>
      </c>
      <c r="D90" s="1">
        <v>35.0780431893699</v>
      </c>
      <c r="E90" s="1">
        <v>32.032515151515199</v>
      </c>
    </row>
    <row r="91" spans="1:5" x14ac:dyDescent="0.25">
      <c r="A91" s="1">
        <v>10</v>
      </c>
      <c r="B91" s="1">
        <v>32.994095307918002</v>
      </c>
      <c r="C91" s="1">
        <v>31.294858974358998</v>
      </c>
      <c r="D91" s="1">
        <v>35.090090650214798</v>
      </c>
      <c r="E91" s="1">
        <v>32.053242424242399</v>
      </c>
    </row>
    <row r="92" spans="1:5" x14ac:dyDescent="0.25">
      <c r="A92" s="1">
        <v>10.125</v>
      </c>
      <c r="B92" s="1">
        <v>33.000948680351897</v>
      </c>
      <c r="C92" s="1">
        <v>31.2686730769231</v>
      </c>
      <c r="D92" s="1">
        <v>35.135142382535498</v>
      </c>
      <c r="E92" s="1">
        <v>32.058999999999997</v>
      </c>
    </row>
    <row r="93" spans="1:5" x14ac:dyDescent="0.25">
      <c r="A93" s="1">
        <v>10.25</v>
      </c>
      <c r="B93" s="1">
        <v>32.999026392961902</v>
      </c>
      <c r="C93" s="1">
        <v>31.254301282051301</v>
      </c>
      <c r="D93" s="1">
        <v>35.155323682962504</v>
      </c>
      <c r="E93" s="1">
        <v>32.0364734848485</v>
      </c>
    </row>
    <row r="94" spans="1:5" x14ac:dyDescent="0.25">
      <c r="A94" s="1">
        <v>10.375</v>
      </c>
      <c r="B94" s="1">
        <v>33.006409090909202</v>
      </c>
      <c r="C94" s="1">
        <v>31.294128205128199</v>
      </c>
      <c r="D94" s="1">
        <v>35.157307546275298</v>
      </c>
      <c r="E94" s="1">
        <v>32.028484848484901</v>
      </c>
    </row>
    <row r="95" spans="1:5" x14ac:dyDescent="0.25">
      <c r="A95" s="1">
        <v>10.5</v>
      </c>
      <c r="B95" s="1">
        <v>33.028640762463397</v>
      </c>
      <c r="C95" s="1">
        <v>31.336269230769201</v>
      </c>
      <c r="D95" s="1">
        <v>35.161076886569703</v>
      </c>
      <c r="E95" s="1">
        <v>32.029636363636399</v>
      </c>
    </row>
    <row r="96" spans="1:5" x14ac:dyDescent="0.25">
      <c r="A96" s="1">
        <v>10.625</v>
      </c>
      <c r="B96" s="1">
        <v>33.0286964809385</v>
      </c>
      <c r="C96" s="1">
        <v>31.361115384615399</v>
      </c>
      <c r="D96" s="1">
        <v>35.178273374467103</v>
      </c>
      <c r="E96" s="1">
        <v>32.014522727272698</v>
      </c>
    </row>
    <row r="97" spans="1:5" x14ac:dyDescent="0.25">
      <c r="A97" s="1">
        <v>10.75</v>
      </c>
      <c r="B97" s="1">
        <v>33.030312316715602</v>
      </c>
      <c r="C97" s="1">
        <v>31.3675705128205</v>
      </c>
      <c r="D97" s="1">
        <v>35.213856668249299</v>
      </c>
      <c r="E97" s="1">
        <v>32.0200643939394</v>
      </c>
    </row>
    <row r="98" spans="1:5" x14ac:dyDescent="0.25">
      <c r="A98" s="1">
        <v>10.875</v>
      </c>
      <c r="B98" s="1">
        <v>33.046331378299101</v>
      </c>
      <c r="C98" s="1">
        <v>31.4263974358974</v>
      </c>
      <c r="D98" s="1">
        <v>35.217166112957401</v>
      </c>
      <c r="E98" s="1">
        <v>32.135791666666698</v>
      </c>
    </row>
    <row r="99" spans="1:5" x14ac:dyDescent="0.25">
      <c r="A99" s="1">
        <v>11</v>
      </c>
      <c r="B99" s="1">
        <v>33.047529325513203</v>
      </c>
      <c r="C99" s="1">
        <v>31.385596153846102</v>
      </c>
      <c r="D99" s="1">
        <v>35.217842429995898</v>
      </c>
      <c r="E99" s="1">
        <v>32.142556818181802</v>
      </c>
    </row>
    <row r="100" spans="1:5" x14ac:dyDescent="0.25">
      <c r="A100" s="1">
        <v>11.125</v>
      </c>
      <c r="B100" s="1">
        <v>33.044826979472099</v>
      </c>
      <c r="C100" s="1">
        <v>31.3597756410256</v>
      </c>
      <c r="D100" s="1">
        <v>35.263047460844902</v>
      </c>
      <c r="E100" s="1">
        <v>32.192215909090898</v>
      </c>
    </row>
    <row r="101" spans="1:5" x14ac:dyDescent="0.25">
      <c r="A101" s="1">
        <v>11.25</v>
      </c>
      <c r="B101" s="1">
        <v>33.0441862170088</v>
      </c>
      <c r="C101" s="1">
        <v>31.3229935897436</v>
      </c>
      <c r="D101" s="1">
        <v>35.2785937351684</v>
      </c>
      <c r="E101" s="1">
        <v>32.306287878787899</v>
      </c>
    </row>
    <row r="102" spans="1:5" x14ac:dyDescent="0.25">
      <c r="A102" s="1">
        <v>11.375</v>
      </c>
      <c r="B102" s="1">
        <v>33.045412023460401</v>
      </c>
      <c r="C102" s="1">
        <v>31.327378205128198</v>
      </c>
      <c r="D102" s="1">
        <v>35.281443284290297</v>
      </c>
      <c r="E102" s="1">
        <v>32.331045454545503</v>
      </c>
    </row>
    <row r="103" spans="1:5" x14ac:dyDescent="0.25">
      <c r="A103" s="1">
        <v>11.5</v>
      </c>
      <c r="B103" s="1">
        <v>33.047557184750701</v>
      </c>
      <c r="C103" s="1">
        <v>31.305942307692298</v>
      </c>
      <c r="D103" s="1">
        <v>35.277367346938703</v>
      </c>
      <c r="E103" s="1">
        <v>32.344791666666701</v>
      </c>
    </row>
    <row r="104" spans="1:5" x14ac:dyDescent="0.25">
      <c r="A104" s="1">
        <v>11.625</v>
      </c>
      <c r="B104" s="1">
        <v>33.047724340176003</v>
      </c>
      <c r="C104" s="1">
        <v>31.295467948717999</v>
      </c>
      <c r="D104" s="1">
        <v>35.275978642619599</v>
      </c>
      <c r="E104" s="1">
        <v>32.347382575757599</v>
      </c>
    </row>
    <row r="105" spans="1:5" x14ac:dyDescent="0.25">
      <c r="A105" s="1">
        <v>11.75</v>
      </c>
      <c r="B105" s="1">
        <v>33.045161290322604</v>
      </c>
      <c r="C105" s="1">
        <v>31.259538461538501</v>
      </c>
      <c r="D105" s="1">
        <v>35.279369245372401</v>
      </c>
      <c r="E105" s="1">
        <v>32.323128787878801</v>
      </c>
    </row>
    <row r="106" spans="1:5" x14ac:dyDescent="0.25">
      <c r="A106" s="1">
        <v>11.875</v>
      </c>
      <c r="B106" s="1">
        <v>33.017079178885602</v>
      </c>
      <c r="C106" s="1">
        <v>31.159788461538401</v>
      </c>
      <c r="D106" s="1">
        <v>35.299902230659299</v>
      </c>
      <c r="E106" s="1">
        <v>32.295564393939401</v>
      </c>
    </row>
    <row r="107" spans="1:5" x14ac:dyDescent="0.25">
      <c r="A107" s="1">
        <v>12</v>
      </c>
      <c r="B107" s="1">
        <v>32.977435483870899</v>
      </c>
      <c r="C107" s="1">
        <v>31.132750000000001</v>
      </c>
      <c r="D107" s="1">
        <v>35.303491219743201</v>
      </c>
      <c r="E107" s="1">
        <v>32.2790113636364</v>
      </c>
    </row>
    <row r="108" spans="1:5" x14ac:dyDescent="0.25">
      <c r="A108" s="1">
        <v>12.125</v>
      </c>
      <c r="B108" s="1">
        <v>32.9552595307918</v>
      </c>
      <c r="C108" s="1">
        <v>31.1205705128205</v>
      </c>
      <c r="D108" s="1">
        <v>35.298486473658798</v>
      </c>
      <c r="E108" s="1">
        <v>32.263969696969703</v>
      </c>
    </row>
    <row r="109" spans="1:5" x14ac:dyDescent="0.25">
      <c r="A109" s="1">
        <v>12.25</v>
      </c>
      <c r="B109" s="1">
        <v>32.9439765395894</v>
      </c>
      <c r="C109" s="1">
        <v>31.0861025641026</v>
      </c>
      <c r="D109" s="1">
        <v>35.301543426672502</v>
      </c>
      <c r="E109" s="1">
        <v>32.223738636363599</v>
      </c>
    </row>
    <row r="110" spans="1:5" x14ac:dyDescent="0.25">
      <c r="A110" s="1">
        <v>12.375</v>
      </c>
      <c r="B110" s="1">
        <v>32.925784457477903</v>
      </c>
      <c r="C110" s="1">
        <v>31.089512820512802</v>
      </c>
      <c r="D110" s="1">
        <v>35.307846701470702</v>
      </c>
      <c r="E110" s="1">
        <v>32.082030303030301</v>
      </c>
    </row>
    <row r="111" spans="1:5" x14ac:dyDescent="0.25">
      <c r="A111" s="1">
        <v>12.5</v>
      </c>
      <c r="B111" s="1">
        <v>32.909096774193401</v>
      </c>
      <c r="C111" s="1">
        <v>31.103153846153798</v>
      </c>
      <c r="D111" s="1">
        <v>35.307684385381499</v>
      </c>
      <c r="E111" s="1">
        <v>32.044246212121202</v>
      </c>
    </row>
    <row r="112" spans="1:5" x14ac:dyDescent="0.25">
      <c r="A112" s="1">
        <v>12.625</v>
      </c>
      <c r="B112" s="1">
        <v>32.895083577712498</v>
      </c>
      <c r="C112" s="1">
        <v>31.097673076923101</v>
      </c>
      <c r="D112" s="1">
        <v>35.2978732795439</v>
      </c>
      <c r="E112" s="1">
        <v>32.013515151515101</v>
      </c>
    </row>
    <row r="113" spans="1:5" x14ac:dyDescent="0.25">
      <c r="A113" s="1">
        <v>12.75</v>
      </c>
      <c r="B113" s="1">
        <v>32.890653958944199</v>
      </c>
      <c r="C113" s="1">
        <v>31.161737179487201</v>
      </c>
      <c r="D113" s="1">
        <v>35.278774086378299</v>
      </c>
      <c r="E113" s="1">
        <v>31.938378787878801</v>
      </c>
    </row>
    <row r="114" spans="1:5" x14ac:dyDescent="0.25">
      <c r="A114" s="1">
        <v>12.875</v>
      </c>
      <c r="B114" s="1">
        <v>32.8899296187682</v>
      </c>
      <c r="C114" s="1">
        <v>31.216179487179499</v>
      </c>
      <c r="D114" s="1">
        <v>35.273895586141101</v>
      </c>
      <c r="E114" s="1">
        <v>31.868784090909099</v>
      </c>
    </row>
    <row r="115" spans="1:5" x14ac:dyDescent="0.25">
      <c r="A115" s="1">
        <v>13</v>
      </c>
      <c r="B115" s="1">
        <v>32.896170087976401</v>
      </c>
      <c r="C115" s="1">
        <v>31.2222692307692</v>
      </c>
      <c r="D115" s="1">
        <v>35.270090175604899</v>
      </c>
      <c r="E115" s="1">
        <v>31.8659772727272</v>
      </c>
    </row>
    <row r="116" spans="1:5" x14ac:dyDescent="0.25">
      <c r="A116" s="1">
        <v>13.125</v>
      </c>
      <c r="B116" s="1">
        <v>32.896114369501298</v>
      </c>
      <c r="C116" s="1">
        <v>31.2004679487179</v>
      </c>
      <c r="D116" s="1">
        <v>35.247104413858601</v>
      </c>
      <c r="E116" s="1">
        <v>31.865041666666698</v>
      </c>
    </row>
    <row r="117" spans="1:5" x14ac:dyDescent="0.25">
      <c r="A117" s="1">
        <v>13.25</v>
      </c>
      <c r="B117" s="1">
        <v>32.920546920821103</v>
      </c>
      <c r="C117" s="1">
        <v>31.268551282051298</v>
      </c>
      <c r="D117" s="1">
        <v>35.223577598481498</v>
      </c>
      <c r="E117" s="1">
        <v>32.014090909090903</v>
      </c>
    </row>
    <row r="118" spans="1:5" x14ac:dyDescent="0.25">
      <c r="A118" s="1">
        <v>13.375</v>
      </c>
      <c r="B118" s="1">
        <v>32.9356744868034</v>
      </c>
      <c r="C118" s="1">
        <v>31.2472371794872</v>
      </c>
      <c r="D118" s="1">
        <v>35.204451352634599</v>
      </c>
      <c r="E118" s="1">
        <v>32.071882575757598</v>
      </c>
    </row>
    <row r="119" spans="1:5" x14ac:dyDescent="0.25">
      <c r="A119" s="1">
        <v>13.5</v>
      </c>
      <c r="B119" s="1">
        <v>32.941998533724302</v>
      </c>
      <c r="C119" s="1">
        <v>31.238102564102601</v>
      </c>
      <c r="D119" s="1">
        <v>35.1963175130523</v>
      </c>
      <c r="E119" s="1">
        <v>32.061590909090903</v>
      </c>
    </row>
    <row r="120" spans="1:5" x14ac:dyDescent="0.25">
      <c r="A120" s="1">
        <v>13.625</v>
      </c>
      <c r="B120" s="1">
        <v>32.940438416422197</v>
      </c>
      <c r="C120" s="1">
        <v>31.2404166666667</v>
      </c>
      <c r="D120" s="1">
        <v>35.203486473659702</v>
      </c>
      <c r="E120" s="1">
        <v>32.168034090909103</v>
      </c>
    </row>
    <row r="121" spans="1:5" x14ac:dyDescent="0.25">
      <c r="A121" s="1">
        <v>13.75</v>
      </c>
      <c r="B121" s="1">
        <v>32.928542521993997</v>
      </c>
      <c r="C121" s="1">
        <v>31.217032051282001</v>
      </c>
      <c r="D121" s="1">
        <v>35.199509729473696</v>
      </c>
      <c r="E121" s="1">
        <v>32.163499999999999</v>
      </c>
    </row>
    <row r="122" spans="1:5" x14ac:dyDescent="0.25">
      <c r="A122" s="1">
        <v>13.875</v>
      </c>
      <c r="B122" s="1">
        <v>32.9349501466275</v>
      </c>
      <c r="C122" s="1">
        <v>31.225923076923099</v>
      </c>
      <c r="D122" s="1">
        <v>35.185261983864102</v>
      </c>
      <c r="E122" s="1">
        <v>32.1695454545454</v>
      </c>
    </row>
    <row r="123" spans="1:5" x14ac:dyDescent="0.25">
      <c r="A123" s="1">
        <v>14</v>
      </c>
      <c r="B123" s="1">
        <v>32.936203812316698</v>
      </c>
      <c r="C123" s="1">
        <v>31.284384615384599</v>
      </c>
      <c r="D123" s="1">
        <v>35.1792833412443</v>
      </c>
      <c r="E123" s="1">
        <v>32.181204545454598</v>
      </c>
    </row>
    <row r="124" spans="1:5" x14ac:dyDescent="0.25">
      <c r="A124" s="1">
        <v>14.125</v>
      </c>
      <c r="B124" s="1">
        <v>32.941608504398701</v>
      </c>
      <c r="C124" s="1">
        <v>31.283532051281998</v>
      </c>
      <c r="D124" s="1">
        <v>35.175802562886503</v>
      </c>
      <c r="E124" s="1">
        <v>32.161916666666698</v>
      </c>
    </row>
    <row r="125" spans="1:5" x14ac:dyDescent="0.25">
      <c r="A125" s="1">
        <v>14.25</v>
      </c>
      <c r="B125" s="1">
        <v>32.939129032258002</v>
      </c>
      <c r="C125" s="1">
        <v>31.279025641025601</v>
      </c>
      <c r="D125" s="1">
        <v>35.1735301376373</v>
      </c>
      <c r="E125" s="1">
        <v>32.158893939393899</v>
      </c>
    </row>
    <row r="126" spans="1:5" x14ac:dyDescent="0.25">
      <c r="A126" s="1">
        <v>14.375</v>
      </c>
      <c r="B126" s="1">
        <v>32.9340307917888</v>
      </c>
      <c r="C126" s="1">
        <v>31.282557692307702</v>
      </c>
      <c r="D126" s="1">
        <v>35.177867584243899</v>
      </c>
      <c r="E126" s="1">
        <v>32.154647727272703</v>
      </c>
    </row>
    <row r="127" spans="1:5" x14ac:dyDescent="0.25">
      <c r="A127" s="1">
        <v>14.5</v>
      </c>
      <c r="B127" s="1">
        <v>32.871375366568898</v>
      </c>
      <c r="C127" s="1">
        <v>31.2846282051282</v>
      </c>
      <c r="D127" s="1">
        <v>35.169264831514901</v>
      </c>
      <c r="E127" s="1">
        <v>32.141189393939399</v>
      </c>
    </row>
    <row r="128" spans="1:5" x14ac:dyDescent="0.25">
      <c r="A128" s="1">
        <v>14.625</v>
      </c>
      <c r="B128" s="1">
        <v>32.837665689149603</v>
      </c>
      <c r="C128" s="1">
        <v>31.263923076923099</v>
      </c>
      <c r="D128" s="1">
        <v>35.168822971049799</v>
      </c>
      <c r="E128" s="1">
        <v>32.103981060606102</v>
      </c>
    </row>
    <row r="129" spans="1:5" x14ac:dyDescent="0.25">
      <c r="A129" s="1">
        <v>14.75</v>
      </c>
      <c r="B129" s="1">
        <v>32.784287390029398</v>
      </c>
      <c r="C129" s="1">
        <v>31.223365384615398</v>
      </c>
      <c r="D129" s="1">
        <v>35.150896060750803</v>
      </c>
      <c r="E129" s="1">
        <v>32.0900189393939</v>
      </c>
    </row>
    <row r="130" spans="1:5" x14ac:dyDescent="0.25">
      <c r="A130" s="1">
        <v>14.875</v>
      </c>
      <c r="B130" s="1">
        <v>32.774843108504399</v>
      </c>
      <c r="C130" s="1">
        <v>31.216179487179499</v>
      </c>
      <c r="D130" s="1">
        <v>35.151915045088799</v>
      </c>
      <c r="E130" s="1">
        <v>32.094049242424198</v>
      </c>
    </row>
    <row r="131" spans="1:5" x14ac:dyDescent="0.25">
      <c r="A131" s="1">
        <v>15</v>
      </c>
      <c r="B131" s="1">
        <v>32.773171554252201</v>
      </c>
      <c r="C131" s="1">
        <v>31.204243589743601</v>
      </c>
      <c r="D131" s="1">
        <v>35.151554342668298</v>
      </c>
      <c r="E131" s="1">
        <v>32.084405303030302</v>
      </c>
    </row>
    <row r="132" spans="1:5" x14ac:dyDescent="0.25">
      <c r="A132" s="1">
        <v>15.125</v>
      </c>
      <c r="B132" s="1">
        <v>32.775149560117299</v>
      </c>
      <c r="C132" s="1">
        <v>31.197057692307698</v>
      </c>
      <c r="D132" s="1">
        <v>35.1568296155681</v>
      </c>
      <c r="E132" s="1">
        <v>32.075912878787904</v>
      </c>
    </row>
    <row r="133" spans="1:5" x14ac:dyDescent="0.25">
      <c r="A133" s="1">
        <v>15.25</v>
      </c>
      <c r="B133" s="1">
        <v>32.7753445747801</v>
      </c>
      <c r="C133" s="1">
        <v>31.224096153846201</v>
      </c>
      <c r="D133" s="1">
        <v>35.153637399146703</v>
      </c>
      <c r="E133" s="1">
        <v>32.051011363636398</v>
      </c>
    </row>
    <row r="134" spans="1:5" x14ac:dyDescent="0.25">
      <c r="A134" s="1">
        <v>15.375</v>
      </c>
      <c r="B134" s="1">
        <v>32.778548387096798</v>
      </c>
      <c r="C134" s="1">
        <v>31.217884615384602</v>
      </c>
      <c r="D134" s="1">
        <v>35.139588039868201</v>
      </c>
      <c r="E134" s="1">
        <v>32.045973484848503</v>
      </c>
    </row>
    <row r="135" spans="1:5" x14ac:dyDescent="0.25">
      <c r="A135" s="1">
        <v>15.5</v>
      </c>
      <c r="B135" s="1">
        <v>32.784343108504402</v>
      </c>
      <c r="C135" s="1">
        <v>31.2294551282051</v>
      </c>
      <c r="D135" s="1">
        <v>35.137171333650898</v>
      </c>
      <c r="E135" s="1">
        <v>32.065837121212098</v>
      </c>
    </row>
    <row r="136" spans="1:5" x14ac:dyDescent="0.25">
      <c r="A136" s="1">
        <v>15.625</v>
      </c>
      <c r="B136" s="1">
        <v>32.783730205278601</v>
      </c>
      <c r="C136" s="1">
        <v>31.240294871794902</v>
      </c>
      <c r="D136" s="1">
        <v>35.137009017561702</v>
      </c>
      <c r="E136" s="1">
        <v>32.030715909090901</v>
      </c>
    </row>
    <row r="137" spans="1:5" x14ac:dyDescent="0.25">
      <c r="A137" s="1">
        <v>15.75</v>
      </c>
      <c r="B137" s="1">
        <v>32.780192082111498</v>
      </c>
      <c r="C137" s="1">
        <v>31.223974358974399</v>
      </c>
      <c r="D137" s="1">
        <v>35.132860939725902</v>
      </c>
      <c r="E137" s="1">
        <v>32.021000000000001</v>
      </c>
    </row>
    <row r="138" spans="1:5" x14ac:dyDescent="0.25">
      <c r="A138" s="1">
        <v>15.875</v>
      </c>
      <c r="B138" s="1">
        <v>32.781501466275699</v>
      </c>
      <c r="C138" s="1">
        <v>31.336391025640999</v>
      </c>
      <c r="D138" s="1">
        <v>35.130822971050101</v>
      </c>
      <c r="E138" s="1">
        <v>32.021863636363598</v>
      </c>
    </row>
    <row r="139" spans="1:5" x14ac:dyDescent="0.25">
      <c r="A139" s="1">
        <v>16</v>
      </c>
      <c r="B139" s="1">
        <v>32.784649560117302</v>
      </c>
      <c r="C139" s="1">
        <v>31.346987179487201</v>
      </c>
      <c r="D139" s="1">
        <v>35.129677740864999</v>
      </c>
      <c r="E139" s="1">
        <v>32.005958333333297</v>
      </c>
    </row>
    <row r="140" spans="1:5" x14ac:dyDescent="0.25">
      <c r="A140" s="1">
        <v>16.125</v>
      </c>
      <c r="B140" s="1">
        <v>32.785763929618803</v>
      </c>
      <c r="C140" s="1">
        <v>31.383282051282102</v>
      </c>
      <c r="D140" s="1">
        <v>35.1280816326543</v>
      </c>
      <c r="E140" s="1">
        <v>32.002935606060603</v>
      </c>
    </row>
    <row r="141" spans="1:5" x14ac:dyDescent="0.25">
      <c r="A141" s="1">
        <v>16.25</v>
      </c>
      <c r="B141" s="1">
        <v>32.784733137829903</v>
      </c>
      <c r="C141" s="1">
        <v>31.440769230769199</v>
      </c>
      <c r="D141" s="1">
        <v>35.126287138112197</v>
      </c>
      <c r="E141" s="1">
        <v>32.067420454545399</v>
      </c>
    </row>
    <row r="142" spans="1:5" x14ac:dyDescent="0.25">
      <c r="A142" s="1">
        <v>16.375</v>
      </c>
      <c r="B142" s="1">
        <v>32.776375366568999</v>
      </c>
      <c r="C142" s="1">
        <v>31.454532051282001</v>
      </c>
      <c r="D142" s="1">
        <v>35.119992880874499</v>
      </c>
      <c r="E142" s="1">
        <v>32.069075757575703</v>
      </c>
    </row>
    <row r="143" spans="1:5" x14ac:dyDescent="0.25">
      <c r="A143" s="1">
        <v>16.5</v>
      </c>
      <c r="B143" s="1">
        <v>32.7827272727273</v>
      </c>
      <c r="C143" s="1">
        <v>31.4293205128205</v>
      </c>
      <c r="D143" s="1">
        <v>35.124790223067201</v>
      </c>
      <c r="E143" s="1">
        <v>32.078719696969699</v>
      </c>
    </row>
    <row r="144" spans="1:5" x14ac:dyDescent="0.25">
      <c r="A144" s="1">
        <v>16.625</v>
      </c>
      <c r="B144" s="1">
        <v>32.794901759530802</v>
      </c>
      <c r="C144" s="1">
        <v>31.395583333333299</v>
      </c>
      <c r="D144" s="1">
        <v>35.125033697201097</v>
      </c>
      <c r="E144" s="1">
        <v>32.084549242424202</v>
      </c>
    </row>
    <row r="145" spans="1:5" x14ac:dyDescent="0.25">
      <c r="A145" s="1">
        <v>16.75</v>
      </c>
      <c r="B145" s="1">
        <v>32.801838709677398</v>
      </c>
      <c r="C145" s="1">
        <v>31.344673076923101</v>
      </c>
      <c r="D145" s="1">
        <v>35.115781680115099</v>
      </c>
      <c r="E145" s="1">
        <v>32.106643939393898</v>
      </c>
    </row>
    <row r="146" spans="1:5" x14ac:dyDescent="0.25">
      <c r="A146" s="1">
        <v>16.875</v>
      </c>
      <c r="B146" s="1">
        <v>32.777099706744899</v>
      </c>
      <c r="C146" s="1">
        <v>31.3639166666667</v>
      </c>
      <c r="D146" s="1">
        <v>35.1011281442821</v>
      </c>
      <c r="E146" s="1">
        <v>32.076560606060603</v>
      </c>
    </row>
    <row r="147" spans="1:5" x14ac:dyDescent="0.25">
      <c r="A147" s="1">
        <v>17</v>
      </c>
      <c r="B147" s="1">
        <v>32.771193548387103</v>
      </c>
      <c r="C147" s="1">
        <v>31.407641025640999</v>
      </c>
      <c r="D147" s="1">
        <v>35.082434741339497</v>
      </c>
      <c r="E147" s="1">
        <v>32.083397727272697</v>
      </c>
    </row>
    <row r="148" spans="1:5" x14ac:dyDescent="0.25">
      <c r="A148" s="1">
        <v>17.125</v>
      </c>
      <c r="B148" s="1">
        <v>32.743891495601197</v>
      </c>
      <c r="C148" s="1">
        <v>31.434557692307699</v>
      </c>
      <c r="D148" s="1">
        <v>35.077060275274</v>
      </c>
      <c r="E148" s="1">
        <v>32.046477272727302</v>
      </c>
    </row>
    <row r="149" spans="1:5" x14ac:dyDescent="0.25">
      <c r="A149" s="1">
        <v>17.25</v>
      </c>
      <c r="B149" s="1">
        <v>32.717174486803501</v>
      </c>
      <c r="C149" s="1">
        <v>31.4757243589744</v>
      </c>
      <c r="D149" s="1">
        <v>35.060990982440501</v>
      </c>
      <c r="E149" s="1">
        <v>32.038200757575801</v>
      </c>
    </row>
    <row r="150" spans="1:5" x14ac:dyDescent="0.25">
      <c r="A150" s="1">
        <v>17.375</v>
      </c>
      <c r="B150" s="1">
        <v>32.696530791788803</v>
      </c>
      <c r="C150" s="1">
        <v>31.4936282051282</v>
      </c>
      <c r="D150" s="1">
        <v>35.051603701946902</v>
      </c>
      <c r="E150" s="1">
        <v>32.010420454545503</v>
      </c>
    </row>
    <row r="151" spans="1:5" x14ac:dyDescent="0.25">
      <c r="A151" s="1">
        <v>17.5</v>
      </c>
      <c r="B151" s="1">
        <v>32.676527859237503</v>
      </c>
      <c r="C151" s="1">
        <v>31.492044871794899</v>
      </c>
      <c r="D151" s="1">
        <v>35.035949216897002</v>
      </c>
      <c r="E151" s="1">
        <v>31.9850871212121</v>
      </c>
    </row>
    <row r="152" spans="1:5" x14ac:dyDescent="0.25">
      <c r="A152" s="1">
        <v>17.625</v>
      </c>
      <c r="B152" s="1">
        <v>32.669563049853402</v>
      </c>
      <c r="C152" s="1">
        <v>31.471948717948699</v>
      </c>
      <c r="D152" s="1">
        <v>35.027328429046896</v>
      </c>
      <c r="E152" s="1">
        <v>31.9725643939394</v>
      </c>
    </row>
    <row r="153" spans="1:5" x14ac:dyDescent="0.25">
      <c r="A153" s="1">
        <v>17.75</v>
      </c>
      <c r="B153" s="1">
        <v>32.647164222873897</v>
      </c>
      <c r="C153" s="1">
        <v>31.473653846153798</v>
      </c>
      <c r="D153" s="1">
        <v>35.004811580446898</v>
      </c>
      <c r="E153" s="1">
        <v>31.932477272727301</v>
      </c>
    </row>
    <row r="154" spans="1:5" x14ac:dyDescent="0.25">
      <c r="A154" s="1">
        <v>17.875</v>
      </c>
      <c r="B154" s="1">
        <v>32.631228739002999</v>
      </c>
      <c r="C154" s="1">
        <v>31.457820512820501</v>
      </c>
      <c r="D154" s="1">
        <v>35.001303749407498</v>
      </c>
      <c r="E154" s="1">
        <v>31.922257575757602</v>
      </c>
    </row>
    <row r="155" spans="1:5" x14ac:dyDescent="0.25">
      <c r="A155" s="1">
        <v>18</v>
      </c>
      <c r="B155" s="1">
        <v>32.637970674486802</v>
      </c>
      <c r="C155" s="1">
        <v>31.507999999999999</v>
      </c>
      <c r="D155" s="1">
        <v>35.000753678216299</v>
      </c>
      <c r="E155" s="1">
        <v>31.9159242424242</v>
      </c>
    </row>
    <row r="156" spans="1:5" x14ac:dyDescent="0.25">
      <c r="A156" s="1">
        <v>18.125</v>
      </c>
      <c r="B156" s="1">
        <v>32.6533768328446</v>
      </c>
      <c r="C156" s="1">
        <v>31.504467948717998</v>
      </c>
      <c r="D156" s="1">
        <v>34.998463217846002</v>
      </c>
      <c r="E156" s="1">
        <v>31.926719696969698</v>
      </c>
    </row>
    <row r="157" spans="1:5" x14ac:dyDescent="0.25">
      <c r="A157" s="1">
        <v>18.25</v>
      </c>
      <c r="B157" s="1">
        <v>32.651510263929701</v>
      </c>
      <c r="C157" s="1">
        <v>31.490583333333301</v>
      </c>
      <c r="D157" s="1">
        <v>34.992033697200497</v>
      </c>
      <c r="E157" s="1">
        <v>31.918515151515098</v>
      </c>
    </row>
    <row r="158" spans="1:5" x14ac:dyDescent="0.25">
      <c r="A158" s="1">
        <v>18.375</v>
      </c>
      <c r="B158" s="1">
        <v>32.656831378299202</v>
      </c>
      <c r="C158" s="1">
        <v>31.4712179487179</v>
      </c>
      <c r="D158" s="1">
        <v>34.982664451827901</v>
      </c>
      <c r="E158" s="1">
        <v>31.9515492424242</v>
      </c>
    </row>
    <row r="159" spans="1:5" x14ac:dyDescent="0.25">
      <c r="A159" s="1">
        <v>18.5</v>
      </c>
      <c r="B159" s="1">
        <v>32.6363548387097</v>
      </c>
      <c r="C159" s="1">
        <v>31.512141025641</v>
      </c>
      <c r="D159" s="1">
        <v>34.9741699098251</v>
      </c>
      <c r="E159" s="1">
        <v>31.966806818181801</v>
      </c>
    </row>
    <row r="160" spans="1:5" x14ac:dyDescent="0.25">
      <c r="A160" s="1">
        <v>18.625</v>
      </c>
      <c r="B160" s="1">
        <v>32.634850439882698</v>
      </c>
      <c r="C160" s="1">
        <v>31.569871794871801</v>
      </c>
      <c r="D160" s="1">
        <v>34.926584243000001</v>
      </c>
      <c r="E160" s="1">
        <v>32.038344696969702</v>
      </c>
    </row>
    <row r="161" spans="1:5" x14ac:dyDescent="0.25">
      <c r="A161" s="1">
        <v>18.75</v>
      </c>
      <c r="B161" s="1">
        <v>32.629417888563097</v>
      </c>
      <c r="C161" s="1">
        <v>31.678756410256401</v>
      </c>
      <c r="D161" s="1">
        <v>34.9282615092554</v>
      </c>
      <c r="E161" s="1">
        <v>32.054250000000003</v>
      </c>
    </row>
    <row r="162" spans="1:5" x14ac:dyDescent="0.25">
      <c r="A162" s="1">
        <v>18.875</v>
      </c>
      <c r="B162" s="1">
        <v>32.624375366568898</v>
      </c>
      <c r="C162" s="1">
        <v>31.659269230769201</v>
      </c>
      <c r="D162" s="1">
        <v>34.923671570954397</v>
      </c>
      <c r="E162" s="1">
        <v>32.079511363636399</v>
      </c>
    </row>
    <row r="163" spans="1:5" x14ac:dyDescent="0.25">
      <c r="A163" s="1">
        <v>19</v>
      </c>
      <c r="B163" s="1">
        <v>32.612507331378303</v>
      </c>
      <c r="C163" s="1">
        <v>31.609211538461501</v>
      </c>
      <c r="D163" s="1">
        <v>34.917792121500199</v>
      </c>
      <c r="E163" s="1">
        <v>32.108587121212103</v>
      </c>
    </row>
    <row r="164" spans="1:5" x14ac:dyDescent="0.25">
      <c r="A164" s="1">
        <v>19.125</v>
      </c>
      <c r="B164" s="1">
        <v>32.604818181818203</v>
      </c>
      <c r="C164" s="1">
        <v>31.614935897435899</v>
      </c>
      <c r="D164" s="1">
        <v>34.873479829141097</v>
      </c>
      <c r="E164" s="1">
        <v>32.161053030303002</v>
      </c>
    </row>
    <row r="165" spans="1:5" x14ac:dyDescent="0.25">
      <c r="A165" s="1">
        <v>19.25</v>
      </c>
      <c r="B165" s="1">
        <v>32.609359237536601</v>
      </c>
      <c r="C165" s="1">
        <v>31.627724358974302</v>
      </c>
      <c r="D165" s="1">
        <v>34.842152823920102</v>
      </c>
      <c r="E165" s="1">
        <v>32.189912878787901</v>
      </c>
    </row>
    <row r="166" spans="1:5" x14ac:dyDescent="0.25">
      <c r="A166" s="1">
        <v>19.375</v>
      </c>
      <c r="B166" s="1">
        <v>32.594148093841603</v>
      </c>
      <c r="C166" s="1">
        <v>31.5787628205128</v>
      </c>
      <c r="D166" s="1">
        <v>34.829807783578303</v>
      </c>
      <c r="E166" s="1">
        <v>32.172424242424199</v>
      </c>
    </row>
    <row r="167" spans="1:5" x14ac:dyDescent="0.25">
      <c r="A167" s="1">
        <v>19.5</v>
      </c>
      <c r="B167" s="1">
        <v>32.595931085044</v>
      </c>
      <c r="C167" s="1">
        <v>31.537961538461499</v>
      </c>
      <c r="D167" s="1">
        <v>34.817300427147302</v>
      </c>
      <c r="E167" s="1">
        <v>32.116215909090897</v>
      </c>
    </row>
    <row r="168" spans="1:5" x14ac:dyDescent="0.25">
      <c r="A168" s="1">
        <v>19.625</v>
      </c>
      <c r="B168" s="1">
        <v>32.5880469208211</v>
      </c>
      <c r="C168" s="1">
        <v>31.535769230769201</v>
      </c>
      <c r="D168" s="1">
        <v>34.8127195064069</v>
      </c>
      <c r="E168" s="1">
        <v>32.097719696969698</v>
      </c>
    </row>
    <row r="169" spans="1:5" x14ac:dyDescent="0.25">
      <c r="A169" s="1">
        <v>19.75</v>
      </c>
      <c r="B169" s="1">
        <v>32.550325513196498</v>
      </c>
      <c r="C169" s="1">
        <v>31.523955128205099</v>
      </c>
      <c r="D169" s="1">
        <v>34.798498813478503</v>
      </c>
      <c r="E169" s="1">
        <v>32.051946969696999</v>
      </c>
    </row>
    <row r="170" spans="1:5" x14ac:dyDescent="0.25">
      <c r="A170" s="1">
        <v>19.875</v>
      </c>
      <c r="B170" s="1">
        <v>32.526617302052799</v>
      </c>
      <c r="C170" s="1">
        <v>31.563416666666701</v>
      </c>
      <c r="D170" s="1">
        <v>34.797028951114903</v>
      </c>
      <c r="E170" s="1">
        <v>32.034746212121199</v>
      </c>
    </row>
    <row r="171" spans="1:5" x14ac:dyDescent="0.25">
      <c r="A171" s="1">
        <v>20</v>
      </c>
      <c r="B171" s="1">
        <v>32.516030791788801</v>
      </c>
      <c r="C171" s="1">
        <v>31.508730769230802</v>
      </c>
      <c r="D171" s="1">
        <v>34.793061224489399</v>
      </c>
      <c r="E171" s="1">
        <v>32.049212121212101</v>
      </c>
    </row>
    <row r="172" spans="1:5" x14ac:dyDescent="0.25">
      <c r="A172" s="1">
        <v>20.125</v>
      </c>
      <c r="B172" s="1">
        <v>32.516810850439803</v>
      </c>
      <c r="C172" s="1">
        <v>31.558666666666699</v>
      </c>
      <c r="D172" s="1">
        <v>34.793656383483203</v>
      </c>
      <c r="E172" s="1">
        <v>32.053674242424201</v>
      </c>
    </row>
    <row r="173" spans="1:5" x14ac:dyDescent="0.25">
      <c r="A173" s="1">
        <v>20.25</v>
      </c>
      <c r="B173" s="1">
        <v>32.518677419354802</v>
      </c>
      <c r="C173" s="1">
        <v>31.561711538461601</v>
      </c>
      <c r="D173" s="1">
        <v>34.776243474133302</v>
      </c>
      <c r="E173" s="1">
        <v>32.082965909090902</v>
      </c>
    </row>
    <row r="174" spans="1:5" x14ac:dyDescent="0.25">
      <c r="A174" s="1">
        <v>20.375</v>
      </c>
      <c r="B174" s="1">
        <v>32.5270073313783</v>
      </c>
      <c r="C174" s="1">
        <v>31.550384615384601</v>
      </c>
      <c r="D174" s="1">
        <v>34.769372093022703</v>
      </c>
      <c r="E174" s="1">
        <v>32.084549242424202</v>
      </c>
    </row>
    <row r="175" spans="1:5" x14ac:dyDescent="0.25">
      <c r="A175" s="1">
        <v>20.5</v>
      </c>
      <c r="B175" s="1">
        <v>32.576318181818202</v>
      </c>
      <c r="C175" s="1">
        <v>31.4955769230769</v>
      </c>
      <c r="D175" s="1">
        <v>34.767676791646302</v>
      </c>
      <c r="E175" s="1">
        <v>32.142125</v>
      </c>
    </row>
    <row r="176" spans="1:5" x14ac:dyDescent="0.25">
      <c r="A176" s="1">
        <v>20.625</v>
      </c>
      <c r="B176" s="1">
        <v>32.575760997067498</v>
      </c>
      <c r="C176" s="1">
        <v>31.3837692307692</v>
      </c>
      <c r="D176" s="1">
        <v>34.761887517797298</v>
      </c>
      <c r="E176" s="1">
        <v>32.156303030303</v>
      </c>
    </row>
    <row r="177" spans="1:5" x14ac:dyDescent="0.25">
      <c r="A177" s="1">
        <v>20.75</v>
      </c>
      <c r="B177" s="1">
        <v>32.584536656891501</v>
      </c>
      <c r="C177" s="1">
        <v>31.297903846153801</v>
      </c>
      <c r="D177" s="1">
        <v>34.762085904128597</v>
      </c>
      <c r="E177" s="1">
        <v>32.083973484848499</v>
      </c>
    </row>
    <row r="178" spans="1:5" x14ac:dyDescent="0.25">
      <c r="A178" s="1">
        <v>20.875</v>
      </c>
      <c r="B178" s="1">
        <v>32.5835337243401</v>
      </c>
      <c r="C178" s="1">
        <v>31.288769230769201</v>
      </c>
      <c r="D178" s="1">
        <v>34.747324157569501</v>
      </c>
      <c r="E178" s="1">
        <v>32.073681818181797</v>
      </c>
    </row>
    <row r="179" spans="1:5" x14ac:dyDescent="0.25">
      <c r="A179" s="1">
        <v>21</v>
      </c>
      <c r="B179" s="1">
        <v>32.594259530791803</v>
      </c>
      <c r="C179" s="1">
        <v>31.293397435897401</v>
      </c>
      <c r="D179" s="1">
        <v>34.737314665400497</v>
      </c>
      <c r="E179" s="1">
        <v>32.079871212121198</v>
      </c>
    </row>
    <row r="180" spans="1:5" x14ac:dyDescent="0.25">
      <c r="A180" s="1">
        <v>21.125</v>
      </c>
      <c r="B180" s="1">
        <v>32.6201407624634</v>
      </c>
      <c r="C180" s="1">
        <v>31.303141025641001</v>
      </c>
      <c r="D180" s="1">
        <v>34.731552444233003</v>
      </c>
      <c r="E180" s="1">
        <v>32.086924242424303</v>
      </c>
    </row>
    <row r="181" spans="1:5" x14ac:dyDescent="0.25">
      <c r="A181" s="1">
        <v>21.25</v>
      </c>
      <c r="B181" s="1">
        <v>32.6524574780059</v>
      </c>
      <c r="C181" s="1">
        <v>31.314833333333301</v>
      </c>
      <c r="D181" s="1">
        <v>34.707592785951199</v>
      </c>
      <c r="E181" s="1">
        <v>32.0997348484848</v>
      </c>
    </row>
    <row r="182" spans="1:5" x14ac:dyDescent="0.25">
      <c r="A182" s="1">
        <v>21.375</v>
      </c>
      <c r="B182" s="1">
        <v>32.652986803519099</v>
      </c>
      <c r="C182" s="1">
        <v>31.317756410256401</v>
      </c>
      <c r="D182" s="1">
        <v>34.691866160417298</v>
      </c>
      <c r="E182" s="1">
        <v>32.116935606060601</v>
      </c>
    </row>
    <row r="183" spans="1:5" x14ac:dyDescent="0.25">
      <c r="A183" s="1">
        <v>21.5</v>
      </c>
      <c r="B183" s="1">
        <v>32.643514662756601</v>
      </c>
      <c r="C183" s="1">
        <v>31.3239679487179</v>
      </c>
      <c r="D183" s="1">
        <v>34.659700522069201</v>
      </c>
      <c r="E183" s="1">
        <v>32.1123295454546</v>
      </c>
    </row>
    <row r="184" spans="1:5" x14ac:dyDescent="0.25">
      <c r="A184" s="1">
        <v>21.625</v>
      </c>
      <c r="B184" s="1">
        <v>32.639001466275701</v>
      </c>
      <c r="C184" s="1">
        <v>31.2830448717949</v>
      </c>
      <c r="D184" s="1">
        <v>34.651801139060197</v>
      </c>
      <c r="E184" s="1">
        <v>32.227840909090901</v>
      </c>
    </row>
    <row r="185" spans="1:5" x14ac:dyDescent="0.25">
      <c r="A185" s="1">
        <v>21.75</v>
      </c>
      <c r="B185" s="1">
        <v>32.595457478005898</v>
      </c>
      <c r="C185" s="1">
        <v>31.2976602564103</v>
      </c>
      <c r="D185" s="1">
        <v>34.653397247270902</v>
      </c>
      <c r="E185" s="1">
        <v>32.2216515151515</v>
      </c>
    </row>
    <row r="186" spans="1:5" x14ac:dyDescent="0.25">
      <c r="A186" s="1">
        <v>21.875</v>
      </c>
      <c r="B186" s="1">
        <v>32.574451612903196</v>
      </c>
      <c r="C186" s="1">
        <v>31.2963205128205</v>
      </c>
      <c r="D186" s="1">
        <v>34.653965353583203</v>
      </c>
      <c r="E186" s="1">
        <v>32.205890151515099</v>
      </c>
    </row>
    <row r="187" spans="1:5" x14ac:dyDescent="0.25">
      <c r="A187" s="1">
        <v>22</v>
      </c>
      <c r="B187" s="1">
        <v>32.563753665689099</v>
      </c>
      <c r="C187" s="1">
        <v>31.332980769230701</v>
      </c>
      <c r="D187" s="1">
        <v>34.655453251067797</v>
      </c>
      <c r="E187" s="1">
        <v>32.212943181818197</v>
      </c>
    </row>
    <row r="188" spans="1:5" x14ac:dyDescent="0.25">
      <c r="A188" s="1">
        <v>22.125</v>
      </c>
      <c r="B188" s="1">
        <v>32.563781524926704</v>
      </c>
      <c r="C188" s="1">
        <v>31.312762820512798</v>
      </c>
      <c r="D188" s="1">
        <v>34.645678215472202</v>
      </c>
      <c r="E188" s="1">
        <v>32.185810606060599</v>
      </c>
    </row>
    <row r="189" spans="1:5" x14ac:dyDescent="0.25">
      <c r="A189" s="1">
        <v>22.25</v>
      </c>
      <c r="B189" s="1">
        <v>32.541939882697903</v>
      </c>
      <c r="C189" s="1">
        <v>31.304967948717898</v>
      </c>
      <c r="D189" s="1">
        <v>34.638121499762697</v>
      </c>
      <c r="E189" s="1">
        <v>32.198045454545401</v>
      </c>
    </row>
    <row r="190" spans="1:5" x14ac:dyDescent="0.25">
      <c r="A190" s="1">
        <v>22.375</v>
      </c>
      <c r="B190" s="1">
        <v>32.518928152492499</v>
      </c>
      <c r="C190" s="1">
        <v>31.3089871794872</v>
      </c>
      <c r="D190" s="1">
        <v>34.634045562411004</v>
      </c>
      <c r="E190" s="1">
        <v>32.166306818181802</v>
      </c>
    </row>
    <row r="191" spans="1:5" x14ac:dyDescent="0.25">
      <c r="A191" s="1">
        <v>22.5</v>
      </c>
      <c r="B191" s="1">
        <v>32.488728739002802</v>
      </c>
      <c r="C191" s="1">
        <v>31.304237179487199</v>
      </c>
      <c r="D191" s="1">
        <v>34.625289511153198</v>
      </c>
      <c r="E191" s="1">
        <v>32.069003787878799</v>
      </c>
    </row>
    <row r="192" spans="1:5" x14ac:dyDescent="0.25">
      <c r="A192" s="1">
        <v>22.625</v>
      </c>
      <c r="B192" s="1">
        <v>32.478253665689003</v>
      </c>
      <c r="C192" s="1">
        <v>31.35125</v>
      </c>
      <c r="D192" s="1">
        <v>34.612033697199799</v>
      </c>
      <c r="E192" s="1">
        <v>32.065837121212098</v>
      </c>
    </row>
    <row r="193" spans="1:5" x14ac:dyDescent="0.25">
      <c r="A193" s="1">
        <v>22.75</v>
      </c>
      <c r="B193" s="1">
        <v>32.467639296187599</v>
      </c>
      <c r="C193" s="1">
        <v>31.376339743589799</v>
      </c>
      <c r="D193" s="1">
        <v>34.609310393925</v>
      </c>
      <c r="E193" s="1">
        <v>32.033306818181799</v>
      </c>
    </row>
    <row r="194" spans="1:5" x14ac:dyDescent="0.25">
      <c r="A194" s="1">
        <v>22.875</v>
      </c>
      <c r="B194" s="1">
        <v>32.403897360703702</v>
      </c>
      <c r="C194" s="1">
        <v>31.387910256410301</v>
      </c>
      <c r="D194" s="1">
        <v>34.606018984337901</v>
      </c>
      <c r="E194" s="1">
        <v>32.007973484848499</v>
      </c>
    </row>
    <row r="195" spans="1:5" x14ac:dyDescent="0.25">
      <c r="A195" s="1">
        <v>23</v>
      </c>
      <c r="B195" s="1">
        <v>32.401027859237502</v>
      </c>
      <c r="C195" s="1">
        <v>31.403865384615401</v>
      </c>
      <c r="D195" s="1">
        <v>34.596171808258198</v>
      </c>
      <c r="E195" s="1">
        <v>32.004159090909098</v>
      </c>
    </row>
    <row r="196" spans="1:5" x14ac:dyDescent="0.25">
      <c r="A196" s="1">
        <v>23.125</v>
      </c>
      <c r="B196" s="1">
        <v>32.3900791788856</v>
      </c>
      <c r="C196" s="1">
        <v>31.3804807692308</v>
      </c>
      <c r="D196" s="1">
        <v>34.588975794969201</v>
      </c>
      <c r="E196" s="1">
        <v>31.9955227272727</v>
      </c>
    </row>
    <row r="197" spans="1:5" x14ac:dyDescent="0.25">
      <c r="A197" s="1">
        <v>23.25</v>
      </c>
      <c r="B197" s="1">
        <v>32.395177419354802</v>
      </c>
      <c r="C197" s="1">
        <v>31.3948525641026</v>
      </c>
      <c r="D197" s="1">
        <v>34.5839890840058</v>
      </c>
      <c r="E197" s="1">
        <v>31.982352272727201</v>
      </c>
    </row>
    <row r="198" spans="1:5" x14ac:dyDescent="0.25">
      <c r="A198" s="1">
        <v>23.375</v>
      </c>
      <c r="B198" s="1">
        <v>32.3742829912023</v>
      </c>
      <c r="C198" s="1">
        <v>31.4318782051282</v>
      </c>
      <c r="D198" s="1">
        <v>34.572419553868102</v>
      </c>
      <c r="E198" s="1">
        <v>31.966734848484801</v>
      </c>
    </row>
    <row r="199" spans="1:5" x14ac:dyDescent="0.25">
      <c r="A199" s="1">
        <v>23.5</v>
      </c>
      <c r="B199" s="1">
        <v>32.363</v>
      </c>
      <c r="C199" s="1">
        <v>31.443205128205101</v>
      </c>
      <c r="D199" s="1">
        <v>34.555078785002401</v>
      </c>
      <c r="E199" s="1">
        <v>31.972924242424199</v>
      </c>
    </row>
    <row r="200" spans="1:5" x14ac:dyDescent="0.25">
      <c r="A200" s="1">
        <v>23.625</v>
      </c>
      <c r="B200" s="1">
        <v>32.366593841642199</v>
      </c>
      <c r="C200" s="1">
        <v>31.4435705128205</v>
      </c>
      <c r="D200" s="1">
        <v>34.550398671096403</v>
      </c>
      <c r="E200" s="1">
        <v>31.9695416666667</v>
      </c>
    </row>
    <row r="201" spans="1:5" x14ac:dyDescent="0.25">
      <c r="A201" s="1">
        <v>23.75</v>
      </c>
      <c r="B201" s="1">
        <v>32.372834310850401</v>
      </c>
      <c r="C201" s="1">
        <v>31.4455192307692</v>
      </c>
      <c r="D201" s="1">
        <v>34.547116279069797</v>
      </c>
      <c r="E201" s="1">
        <v>31.976018939393899</v>
      </c>
    </row>
    <row r="202" spans="1:5" x14ac:dyDescent="0.25">
      <c r="A202" s="1">
        <v>23.875</v>
      </c>
      <c r="B202" s="1">
        <v>32.367290322580601</v>
      </c>
      <c r="C202" s="1">
        <v>31.436993589743601</v>
      </c>
      <c r="D202" s="1">
        <v>34.537260085429502</v>
      </c>
      <c r="E202" s="1">
        <v>31.990628787878801</v>
      </c>
    </row>
    <row r="203" spans="1:5" x14ac:dyDescent="0.25">
      <c r="A203" s="1">
        <v>24</v>
      </c>
      <c r="B203" s="1">
        <v>32.363083577712601</v>
      </c>
      <c r="C203" s="1">
        <v>31.4256666666667</v>
      </c>
      <c r="D203" s="1">
        <v>34.522904129093497</v>
      </c>
      <c r="E203" s="1">
        <v>31.982856060606</v>
      </c>
    </row>
    <row r="204" spans="1:5" x14ac:dyDescent="0.25">
      <c r="A204" s="1">
        <v>24.125</v>
      </c>
      <c r="B204" s="1">
        <v>32.353416422287303</v>
      </c>
      <c r="C204" s="1">
        <v>31.444301282051299</v>
      </c>
      <c r="D204" s="1">
        <v>34.505130517323103</v>
      </c>
      <c r="E204" s="1">
        <v>32.060439393939397</v>
      </c>
    </row>
    <row r="205" spans="1:5" x14ac:dyDescent="0.25">
      <c r="A205" s="1">
        <v>24.25</v>
      </c>
      <c r="B205" s="1">
        <v>32.354642228739003</v>
      </c>
      <c r="C205" s="1">
        <v>31.386814102564099</v>
      </c>
      <c r="D205" s="1">
        <v>34.501280018984303</v>
      </c>
      <c r="E205" s="1">
        <v>32.114848484848501</v>
      </c>
    </row>
    <row r="206" spans="1:5" x14ac:dyDescent="0.25">
      <c r="A206" s="1">
        <v>24.375</v>
      </c>
      <c r="B206" s="1">
        <v>32.342133431085102</v>
      </c>
      <c r="C206" s="1">
        <v>31.336391025640999</v>
      </c>
      <c r="D206" s="1">
        <v>34.490134314190698</v>
      </c>
      <c r="E206" s="1">
        <v>32.159109848484803</v>
      </c>
    </row>
    <row r="207" spans="1:5" x14ac:dyDescent="0.25">
      <c r="A207" s="1">
        <v>24.5</v>
      </c>
      <c r="B207" s="1">
        <v>32.315221407624598</v>
      </c>
      <c r="C207" s="1">
        <v>31.3428461538461</v>
      </c>
      <c r="D207" s="1">
        <v>34.4892505932605</v>
      </c>
      <c r="E207" s="1">
        <v>32.190128787878798</v>
      </c>
    </row>
    <row r="208" spans="1:5" x14ac:dyDescent="0.25">
      <c r="A208" s="1">
        <v>24.625</v>
      </c>
      <c r="B208" s="1">
        <v>32.3054428152493</v>
      </c>
      <c r="C208" s="1">
        <v>31.4081282051282</v>
      </c>
      <c r="D208" s="1">
        <v>34.487735643094403</v>
      </c>
      <c r="E208" s="1">
        <v>32.181564393939396</v>
      </c>
    </row>
    <row r="209" spans="1:5" x14ac:dyDescent="0.25">
      <c r="A209" s="1">
        <v>24.75</v>
      </c>
      <c r="B209" s="1">
        <v>32.289005865102602</v>
      </c>
      <c r="C209" s="1">
        <v>31.4133653846154</v>
      </c>
      <c r="D209" s="1">
        <v>34.488375889890797</v>
      </c>
      <c r="E209" s="1">
        <v>32.166954545454502</v>
      </c>
    </row>
    <row r="210" spans="1:5" x14ac:dyDescent="0.25">
      <c r="A210" s="1">
        <v>24.875</v>
      </c>
      <c r="B210" s="1">
        <v>32.2790879765395</v>
      </c>
      <c r="C210" s="1">
        <v>31.412756410256399</v>
      </c>
      <c r="D210" s="1">
        <v>34.487825818699498</v>
      </c>
      <c r="E210" s="1">
        <v>32.154215909090901</v>
      </c>
    </row>
    <row r="211" spans="1:5" x14ac:dyDescent="0.25">
      <c r="A211" s="1">
        <v>25</v>
      </c>
      <c r="B211" s="1">
        <v>32.255686217008801</v>
      </c>
      <c r="C211" s="1">
        <v>31.388884615384601</v>
      </c>
      <c r="D211" s="1">
        <v>34.483515424774502</v>
      </c>
      <c r="E211" s="1">
        <v>32.128090909090901</v>
      </c>
    </row>
    <row r="212" spans="1:5" x14ac:dyDescent="0.25">
      <c r="A212" s="1">
        <v>25.125</v>
      </c>
      <c r="B212" s="1">
        <v>32.248387096774103</v>
      </c>
      <c r="C212" s="1">
        <v>31.384499999999999</v>
      </c>
      <c r="D212" s="1">
        <v>34.479394399620197</v>
      </c>
      <c r="E212" s="1">
        <v>32.124420454545401</v>
      </c>
    </row>
    <row r="213" spans="1:5" x14ac:dyDescent="0.25">
      <c r="A213" s="1">
        <v>25.25</v>
      </c>
      <c r="B213" s="1">
        <v>32.242230205278602</v>
      </c>
      <c r="C213" s="1">
        <v>31.3402884615384</v>
      </c>
      <c r="D213" s="1">
        <v>34.473136212624397</v>
      </c>
      <c r="E213" s="1">
        <v>32.122405303030298</v>
      </c>
    </row>
    <row r="214" spans="1:5" x14ac:dyDescent="0.25">
      <c r="A214" s="1">
        <v>25.375</v>
      </c>
      <c r="B214" s="1">
        <v>32.234903225806399</v>
      </c>
      <c r="C214" s="1">
        <v>31.340044871794898</v>
      </c>
      <c r="D214" s="1">
        <v>34.464668723303099</v>
      </c>
      <c r="E214" s="1">
        <v>32.106499999999997</v>
      </c>
    </row>
    <row r="215" spans="1:5" x14ac:dyDescent="0.25">
      <c r="A215" s="1">
        <v>25.5</v>
      </c>
      <c r="B215" s="1">
        <v>32.221586510263897</v>
      </c>
      <c r="C215" s="1">
        <v>31.278660256410301</v>
      </c>
      <c r="D215" s="1">
        <v>34.446390128144003</v>
      </c>
      <c r="E215" s="1">
        <v>32.092321969696997</v>
      </c>
    </row>
    <row r="216" spans="1:5" x14ac:dyDescent="0.25">
      <c r="A216" s="1">
        <v>25.625</v>
      </c>
      <c r="B216" s="1">
        <v>32.209217008797701</v>
      </c>
      <c r="C216" s="1">
        <v>31.2437051282051</v>
      </c>
      <c r="D216" s="1">
        <v>34.4385809207402</v>
      </c>
      <c r="E216" s="1">
        <v>32.092825757575703</v>
      </c>
    </row>
    <row r="217" spans="1:5" x14ac:dyDescent="0.25">
      <c r="A217" s="1">
        <v>25.75</v>
      </c>
      <c r="B217" s="1">
        <v>32.202642228739002</v>
      </c>
      <c r="C217" s="1">
        <v>31.2625833333333</v>
      </c>
      <c r="D217" s="1">
        <v>34.430510204081301</v>
      </c>
      <c r="E217" s="1">
        <v>32.069723484848502</v>
      </c>
    </row>
    <row r="218" spans="1:5" x14ac:dyDescent="0.25">
      <c r="A218" s="1">
        <v>25.875</v>
      </c>
      <c r="B218" s="1">
        <v>32.208548387096798</v>
      </c>
      <c r="C218" s="1">
        <v>31.251987179487202</v>
      </c>
      <c r="D218" s="1">
        <v>34.409670621736801</v>
      </c>
      <c r="E218" s="1">
        <v>31.952844696969699</v>
      </c>
    </row>
    <row r="219" spans="1:5" x14ac:dyDescent="0.25">
      <c r="A219" s="1">
        <v>26</v>
      </c>
      <c r="B219" s="1">
        <v>32.216488269794702</v>
      </c>
      <c r="C219" s="1">
        <v>31.247115384615402</v>
      </c>
      <c r="D219" s="1">
        <v>34.409841955386497</v>
      </c>
      <c r="E219" s="1">
        <v>31.936939393939401</v>
      </c>
    </row>
    <row r="220" spans="1:5" x14ac:dyDescent="0.25">
      <c r="A220" s="1">
        <v>26.125</v>
      </c>
      <c r="B220" s="1">
        <v>32.220555718474998</v>
      </c>
      <c r="C220" s="1">
        <v>31.2768333333333</v>
      </c>
      <c r="D220" s="1">
        <v>34.417335548172403</v>
      </c>
      <c r="E220" s="1">
        <v>31.922401515151499</v>
      </c>
    </row>
    <row r="221" spans="1:5" x14ac:dyDescent="0.25">
      <c r="A221" s="1">
        <v>26.25</v>
      </c>
      <c r="B221" s="1">
        <v>32.257524926686202</v>
      </c>
      <c r="C221" s="1">
        <v>31.2947371794872</v>
      </c>
      <c r="D221" s="1">
        <v>34.414134314190498</v>
      </c>
      <c r="E221" s="1">
        <v>31.921609848484799</v>
      </c>
    </row>
    <row r="222" spans="1:5" x14ac:dyDescent="0.25">
      <c r="A222" s="1">
        <v>26.375</v>
      </c>
      <c r="B222" s="1">
        <v>32.262400293255098</v>
      </c>
      <c r="C222" s="1">
        <v>31.320314102564101</v>
      </c>
      <c r="D222" s="1">
        <v>34.407921214997401</v>
      </c>
      <c r="E222" s="1">
        <v>31.928231060606102</v>
      </c>
    </row>
    <row r="223" spans="1:5" x14ac:dyDescent="0.25">
      <c r="A223" s="1">
        <v>26.5</v>
      </c>
      <c r="B223" s="1">
        <v>32.269922287390003</v>
      </c>
      <c r="C223" s="1">
        <v>31.317025641025602</v>
      </c>
      <c r="D223" s="1">
        <v>34.399093023255602</v>
      </c>
      <c r="E223" s="1">
        <v>31.956659090909099</v>
      </c>
    </row>
    <row r="224" spans="1:5" x14ac:dyDescent="0.25">
      <c r="A224" s="1">
        <v>26.625</v>
      </c>
      <c r="B224" s="1">
        <v>32.2975586510263</v>
      </c>
      <c r="C224" s="1">
        <v>31.3041153846154</v>
      </c>
      <c r="D224" s="1">
        <v>34.381472710014101</v>
      </c>
      <c r="E224" s="1">
        <v>31.959321969696902</v>
      </c>
    </row>
    <row r="225" spans="1:5" x14ac:dyDescent="0.25">
      <c r="A225" s="1">
        <v>26.75</v>
      </c>
      <c r="B225" s="1">
        <v>32.302155425219901</v>
      </c>
      <c r="C225" s="1">
        <v>31.262096153846102</v>
      </c>
      <c r="D225" s="1">
        <v>34.379723303274602</v>
      </c>
      <c r="E225" s="1">
        <v>32.002359848484801</v>
      </c>
    </row>
    <row r="226" spans="1:5" x14ac:dyDescent="0.25">
      <c r="A226" s="1">
        <v>26.875</v>
      </c>
      <c r="B226" s="1">
        <v>32.306417888562997</v>
      </c>
      <c r="C226" s="1">
        <v>31.259538461538401</v>
      </c>
      <c r="D226" s="1">
        <v>34.3672069292831</v>
      </c>
      <c r="E226" s="1">
        <v>31.993723484848498</v>
      </c>
    </row>
    <row r="227" spans="1:5" x14ac:dyDescent="0.25">
      <c r="A227" s="1">
        <v>27</v>
      </c>
      <c r="B227" s="1">
        <v>32.323133431084997</v>
      </c>
      <c r="C227" s="1">
        <v>31.295467948717899</v>
      </c>
      <c r="D227" s="1">
        <v>34.353716658756397</v>
      </c>
      <c r="E227" s="1">
        <v>32.0022159090909</v>
      </c>
    </row>
    <row r="228" spans="1:5" x14ac:dyDescent="0.25">
      <c r="A228" s="1">
        <v>27.125</v>
      </c>
      <c r="B228" s="1">
        <v>32.3433035190615</v>
      </c>
      <c r="C228" s="1">
        <v>31.386205128205098</v>
      </c>
      <c r="D228" s="1">
        <v>34.342841480778198</v>
      </c>
      <c r="E228" s="1">
        <v>32.0207121212121</v>
      </c>
    </row>
    <row r="229" spans="1:5" x14ac:dyDescent="0.25">
      <c r="A229" s="1">
        <v>27.25</v>
      </c>
      <c r="B229" s="1">
        <v>32.333831378299102</v>
      </c>
      <c r="C229" s="1">
        <v>31.3827948717949</v>
      </c>
      <c r="D229" s="1">
        <v>34.3164110109158</v>
      </c>
      <c r="E229" s="1">
        <v>32.058064393939397</v>
      </c>
    </row>
    <row r="230" spans="1:5" x14ac:dyDescent="0.25">
      <c r="A230" s="1">
        <v>27.375</v>
      </c>
      <c r="B230" s="1">
        <v>32.279227272727198</v>
      </c>
      <c r="C230" s="1">
        <v>31.394365384615401</v>
      </c>
      <c r="D230" s="1">
        <v>34.280602278120298</v>
      </c>
      <c r="E230" s="1">
        <v>32.121685606060602</v>
      </c>
    </row>
    <row r="231" spans="1:5" x14ac:dyDescent="0.25">
      <c r="A231" s="1">
        <v>27.5</v>
      </c>
      <c r="B231" s="1">
        <v>32.2061524926686</v>
      </c>
      <c r="C231" s="1">
        <v>31.4067884615385</v>
      </c>
      <c r="D231" s="1">
        <v>34.235911248220198</v>
      </c>
      <c r="E231" s="1">
        <v>32.063534090909101</v>
      </c>
    </row>
    <row r="232" spans="1:5" x14ac:dyDescent="0.25">
      <c r="A232" s="1">
        <v>27.625</v>
      </c>
      <c r="B232" s="1">
        <v>32.179658357771203</v>
      </c>
      <c r="C232" s="1">
        <v>31.410564102564098</v>
      </c>
      <c r="D232" s="1">
        <v>34.226370669197898</v>
      </c>
      <c r="E232" s="1">
        <v>32.054250000000003</v>
      </c>
    </row>
    <row r="233" spans="1:5" x14ac:dyDescent="0.25">
      <c r="A233" s="1">
        <v>27.75</v>
      </c>
      <c r="B233" s="1">
        <v>32.148260997067403</v>
      </c>
      <c r="C233" s="1">
        <v>31.4182371794872</v>
      </c>
      <c r="D233" s="1">
        <v>34.224116279069797</v>
      </c>
      <c r="E233" s="1">
        <v>32.027981060606002</v>
      </c>
    </row>
    <row r="234" spans="1:5" x14ac:dyDescent="0.25">
      <c r="A234" s="1">
        <v>27.875</v>
      </c>
      <c r="B234" s="1">
        <v>32.108227272727198</v>
      </c>
      <c r="C234" s="1">
        <v>31.4143397435897</v>
      </c>
      <c r="D234" s="1">
        <v>34.216117702895097</v>
      </c>
      <c r="E234" s="1">
        <v>32.0097007575757</v>
      </c>
    </row>
    <row r="235" spans="1:5" x14ac:dyDescent="0.25">
      <c r="A235" s="1">
        <v>28</v>
      </c>
      <c r="B235" s="1">
        <v>32.107335777126103</v>
      </c>
      <c r="C235" s="1">
        <v>31.4542884615385</v>
      </c>
      <c r="D235" s="1">
        <v>34.197045562410899</v>
      </c>
      <c r="E235" s="1">
        <v>31.9955946969697</v>
      </c>
    </row>
    <row r="236" spans="1:5" x14ac:dyDescent="0.25">
      <c r="A236" s="1">
        <v>28.125</v>
      </c>
      <c r="B236" s="1">
        <v>32.107447214076302</v>
      </c>
      <c r="C236" s="1">
        <v>31.532237179487201</v>
      </c>
      <c r="D236" s="1">
        <v>34.192644992880801</v>
      </c>
      <c r="E236" s="1">
        <v>31.9784659090909</v>
      </c>
    </row>
    <row r="237" spans="1:5" x14ac:dyDescent="0.25">
      <c r="A237" s="1">
        <v>28.25</v>
      </c>
      <c r="B237" s="1">
        <v>32.099535190615903</v>
      </c>
      <c r="C237" s="1">
        <v>31.523467948718</v>
      </c>
      <c r="D237" s="1">
        <v>34.1897503559562</v>
      </c>
      <c r="E237" s="1">
        <v>31.9635681818182</v>
      </c>
    </row>
    <row r="238" spans="1:5" x14ac:dyDescent="0.25">
      <c r="A238" s="1">
        <v>28.375</v>
      </c>
      <c r="B238" s="1">
        <v>32.116891495601202</v>
      </c>
      <c r="C238" s="1">
        <v>31.530532051282101</v>
      </c>
      <c r="D238" s="1">
        <v>34.185737541528098</v>
      </c>
      <c r="E238" s="1">
        <v>31.962272727272701</v>
      </c>
    </row>
    <row r="239" spans="1:5" x14ac:dyDescent="0.25">
      <c r="A239" s="1">
        <v>28.5</v>
      </c>
      <c r="B239" s="1">
        <v>32.131601173020499</v>
      </c>
      <c r="C239" s="1">
        <v>31.529557692307701</v>
      </c>
      <c r="D239" s="1">
        <v>34.182067394399503</v>
      </c>
      <c r="E239" s="1">
        <v>31.997897727272701</v>
      </c>
    </row>
    <row r="240" spans="1:5" x14ac:dyDescent="0.25">
      <c r="A240" s="1">
        <v>28.625</v>
      </c>
      <c r="B240" s="1">
        <v>32.144360703812403</v>
      </c>
      <c r="C240" s="1">
        <v>31.506782051282102</v>
      </c>
      <c r="D240" s="1">
        <v>34.170065021357203</v>
      </c>
      <c r="E240" s="1">
        <v>32.006821969697</v>
      </c>
    </row>
    <row r="241" spans="1:5" x14ac:dyDescent="0.25">
      <c r="A241" s="1">
        <v>28.75</v>
      </c>
      <c r="B241" s="1">
        <v>32.158206744868103</v>
      </c>
      <c r="C241" s="1">
        <v>31.4685384615385</v>
      </c>
      <c r="D241" s="1">
        <v>34.1611196013287</v>
      </c>
      <c r="E241" s="1">
        <v>32.0281969696969</v>
      </c>
    </row>
    <row r="242" spans="1:5" x14ac:dyDescent="0.25">
      <c r="A242" s="1">
        <v>28.875</v>
      </c>
      <c r="B242" s="1">
        <v>32.208214076246399</v>
      </c>
      <c r="C242" s="1">
        <v>31.463179487179499</v>
      </c>
      <c r="D242" s="1">
        <v>34.1481343141906</v>
      </c>
      <c r="E242" s="1">
        <v>32.0149545454546</v>
      </c>
    </row>
    <row r="243" spans="1:5" x14ac:dyDescent="0.25">
      <c r="A243" s="1">
        <v>29</v>
      </c>
      <c r="B243" s="1">
        <v>32.239026392961797</v>
      </c>
      <c r="C243" s="1">
        <v>31.465737179487199</v>
      </c>
      <c r="D243" s="1">
        <v>34.140027527289803</v>
      </c>
      <c r="E243" s="1">
        <v>32.019704545454601</v>
      </c>
    </row>
    <row r="244" spans="1:5" x14ac:dyDescent="0.25">
      <c r="A244" s="1">
        <v>29.125</v>
      </c>
      <c r="B244" s="1">
        <v>32.305442815249201</v>
      </c>
      <c r="C244" s="1">
        <v>31.412391025641</v>
      </c>
      <c r="D244" s="1">
        <v>34.1348785002371</v>
      </c>
      <c r="E244" s="1">
        <v>32.0125795454545</v>
      </c>
    </row>
    <row r="245" spans="1:5" x14ac:dyDescent="0.25">
      <c r="A245" s="1">
        <v>29.25</v>
      </c>
      <c r="B245" s="1">
        <v>32.318648093841503</v>
      </c>
      <c r="C245" s="1">
        <v>31.406301282051299</v>
      </c>
      <c r="D245" s="1">
        <v>34.1268077835784</v>
      </c>
      <c r="E245" s="1">
        <v>31.989333333333299</v>
      </c>
    </row>
    <row r="246" spans="1:5" x14ac:dyDescent="0.25">
      <c r="A246" s="1">
        <v>29.375</v>
      </c>
      <c r="B246" s="1">
        <v>32.338233137829903</v>
      </c>
      <c r="C246" s="1">
        <v>31.4338269230769</v>
      </c>
      <c r="D246" s="1">
        <v>34.130396772662401</v>
      </c>
      <c r="E246" s="1">
        <v>31.966303030302999</v>
      </c>
    </row>
    <row r="247" spans="1:5" x14ac:dyDescent="0.25">
      <c r="A247" s="1">
        <v>29.5</v>
      </c>
      <c r="B247" s="1">
        <v>32.3776539589443</v>
      </c>
      <c r="C247" s="1">
        <v>31.425910256410301</v>
      </c>
      <c r="D247" s="1">
        <v>34.148044138585497</v>
      </c>
      <c r="E247" s="1">
        <v>32.063174242424203</v>
      </c>
    </row>
    <row r="248" spans="1:5" x14ac:dyDescent="0.25">
      <c r="A248" s="1">
        <v>29.625</v>
      </c>
      <c r="B248" s="1">
        <v>32.384451612903298</v>
      </c>
      <c r="C248" s="1">
        <v>31.400211538461502</v>
      </c>
      <c r="D248" s="1">
        <v>34.147115329852703</v>
      </c>
      <c r="E248" s="1">
        <v>32.200852272727303</v>
      </c>
    </row>
    <row r="249" spans="1:5" x14ac:dyDescent="0.25">
      <c r="A249" s="1">
        <v>29.75</v>
      </c>
      <c r="B249" s="1">
        <v>32.348178885630603</v>
      </c>
      <c r="C249" s="1">
        <v>31.4790128205128</v>
      </c>
      <c r="D249" s="1">
        <v>34.143490270526598</v>
      </c>
      <c r="E249" s="1">
        <v>32.216973484848502</v>
      </c>
    </row>
    <row r="250" spans="1:5" x14ac:dyDescent="0.25">
      <c r="A250" s="1">
        <v>29.875</v>
      </c>
      <c r="B250" s="1">
        <v>32.336255131964897</v>
      </c>
      <c r="C250" s="1">
        <v>31.5203012820513</v>
      </c>
      <c r="D250" s="1">
        <v>34.142128618889203</v>
      </c>
      <c r="E250" s="1">
        <v>32.220500000000001</v>
      </c>
    </row>
    <row r="251" spans="1:5" x14ac:dyDescent="0.25">
      <c r="A251" s="1">
        <v>30</v>
      </c>
      <c r="B251" s="1">
        <v>32.314831378299097</v>
      </c>
      <c r="C251" s="1">
        <v>31.528826923076899</v>
      </c>
      <c r="D251" s="1">
        <v>34.137926435690403</v>
      </c>
      <c r="E251" s="1">
        <v>32.234102272727299</v>
      </c>
    </row>
  </sheetData>
  <mergeCells count="4">
    <mergeCell ref="A1:A2"/>
    <mergeCell ref="B1:E1"/>
    <mergeCell ref="B3:E3"/>
    <mergeCell ref="B4:E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8" sqref="B8"/>
    </sheetView>
  </sheetViews>
  <sheetFormatPr defaultRowHeight="15" x14ac:dyDescent="0.25"/>
  <cols>
    <col min="1" max="1" width="18.85546875" customWidth="1"/>
    <col min="2" max="2" width="27.28515625" customWidth="1"/>
    <col min="3" max="3" width="34.140625" customWidth="1"/>
  </cols>
  <sheetData>
    <row r="1" spans="1:3" x14ac:dyDescent="0.25">
      <c r="A1" s="85" t="s">
        <v>246</v>
      </c>
      <c r="B1" s="87" t="s">
        <v>268</v>
      </c>
      <c r="C1" s="88"/>
    </row>
    <row r="2" spans="1:3" x14ac:dyDescent="0.25">
      <c r="A2" s="86"/>
      <c r="B2" s="26" t="s">
        <v>247</v>
      </c>
      <c r="C2" s="41" t="s">
        <v>358</v>
      </c>
    </row>
    <row r="3" spans="1:3" x14ac:dyDescent="0.25">
      <c r="A3" s="27" t="s">
        <v>249</v>
      </c>
      <c r="B3" s="84">
        <v>30</v>
      </c>
      <c r="C3" s="84"/>
    </row>
    <row r="4" spans="1:3" x14ac:dyDescent="0.25">
      <c r="A4" s="27" t="s">
        <v>250</v>
      </c>
      <c r="B4" s="84" t="s">
        <v>251</v>
      </c>
      <c r="C4" s="84"/>
    </row>
    <row r="5" spans="1:3" ht="61.5" x14ac:dyDescent="0.25">
      <c r="A5" s="28" t="s">
        <v>252</v>
      </c>
      <c r="B5" s="27">
        <v>4</v>
      </c>
      <c r="C5" s="27">
        <v>4</v>
      </c>
    </row>
    <row r="6" spans="1:3" ht="30" x14ac:dyDescent="0.25">
      <c r="A6" s="28" t="s">
        <v>253</v>
      </c>
      <c r="B6" s="27">
        <v>56.896050000000002</v>
      </c>
      <c r="C6" s="27">
        <v>41.054020000000001</v>
      </c>
    </row>
    <row r="7" spans="1:3" ht="48" x14ac:dyDescent="0.25">
      <c r="A7" s="28" t="s">
        <v>254</v>
      </c>
      <c r="B7" s="27">
        <v>37.44</v>
      </c>
      <c r="C7" s="27">
        <v>37.44</v>
      </c>
    </row>
    <row r="8" spans="1:3" ht="48" x14ac:dyDescent="0.25">
      <c r="A8" s="28" t="s">
        <v>255</v>
      </c>
      <c r="B8" s="27">
        <v>34.200569999999999</v>
      </c>
      <c r="C8" s="27">
        <v>35.59845</v>
      </c>
    </row>
    <row r="9" spans="1:3" x14ac:dyDescent="0.25">
      <c r="A9" s="27" t="s">
        <v>256</v>
      </c>
      <c r="B9" s="37">
        <v>85</v>
      </c>
      <c r="C9" s="37">
        <v>85</v>
      </c>
    </row>
    <row r="10" spans="1:3" ht="18" x14ac:dyDescent="0.25">
      <c r="A10" s="30" t="s">
        <v>257</v>
      </c>
      <c r="B10" s="30" t="s">
        <v>282</v>
      </c>
      <c r="C10" s="30" t="s">
        <v>283</v>
      </c>
    </row>
    <row r="11" spans="1:3" x14ac:dyDescent="0.25">
      <c r="A11" s="1">
        <v>0</v>
      </c>
      <c r="B11" s="1">
        <v>33.880600505050502</v>
      </c>
      <c r="C11" s="1">
        <v>32.682510204081602</v>
      </c>
    </row>
    <row r="12" spans="1:3" x14ac:dyDescent="0.25">
      <c r="A12" s="1">
        <v>0.125</v>
      </c>
      <c r="B12" s="1">
        <v>33.883296969697</v>
      </c>
      <c r="C12" s="1">
        <v>32.557653061224499</v>
      </c>
    </row>
    <row r="13" spans="1:3" x14ac:dyDescent="0.25">
      <c r="A13" s="1">
        <v>0.25</v>
      </c>
      <c r="B13" s="1">
        <v>33.888670707070702</v>
      </c>
      <c r="C13" s="1">
        <v>32.553775510204098</v>
      </c>
    </row>
    <row r="14" spans="1:3" x14ac:dyDescent="0.25">
      <c r="A14" s="1">
        <v>0.375</v>
      </c>
      <c r="B14" s="1">
        <v>33.887269696969703</v>
      </c>
      <c r="C14" s="1">
        <v>32.482816326530603</v>
      </c>
    </row>
    <row r="15" spans="1:3" x14ac:dyDescent="0.25">
      <c r="A15" s="1">
        <v>0.5</v>
      </c>
      <c r="B15" s="1">
        <v>33.886098989898997</v>
      </c>
      <c r="C15" s="1">
        <v>32.392081632653102</v>
      </c>
    </row>
    <row r="16" spans="1:3" x14ac:dyDescent="0.25">
      <c r="A16" s="1">
        <v>0.625</v>
      </c>
      <c r="B16" s="1">
        <v>33.883450505050597</v>
      </c>
      <c r="C16" s="1">
        <v>32.323836734693899</v>
      </c>
    </row>
    <row r="17" spans="1:3" x14ac:dyDescent="0.25">
      <c r="A17" s="1">
        <v>0.75</v>
      </c>
      <c r="B17" s="1">
        <v>33.881406565656597</v>
      </c>
      <c r="C17" s="1">
        <v>32.3350816326531</v>
      </c>
    </row>
    <row r="18" spans="1:3" x14ac:dyDescent="0.25">
      <c r="A18" s="1">
        <v>0.875</v>
      </c>
      <c r="B18" s="1">
        <v>33.882615656565697</v>
      </c>
      <c r="C18" s="1">
        <v>32.283897959183697</v>
      </c>
    </row>
    <row r="19" spans="1:3" x14ac:dyDescent="0.25">
      <c r="A19" s="1">
        <v>1</v>
      </c>
      <c r="B19" s="1">
        <v>33.871839393939403</v>
      </c>
      <c r="C19" s="1">
        <v>32.385489795918403</v>
      </c>
    </row>
    <row r="20" spans="1:3" x14ac:dyDescent="0.25">
      <c r="A20" s="1">
        <v>1.125</v>
      </c>
      <c r="B20" s="1">
        <v>33.875428282828302</v>
      </c>
      <c r="C20" s="1">
        <v>32.3269387755102</v>
      </c>
    </row>
    <row r="21" spans="1:3" x14ac:dyDescent="0.25">
      <c r="A21" s="1">
        <v>1.25</v>
      </c>
      <c r="B21" s="1">
        <v>33.882049494949499</v>
      </c>
      <c r="C21" s="1">
        <v>32.248612244897998</v>
      </c>
    </row>
    <row r="22" spans="1:3" x14ac:dyDescent="0.25">
      <c r="A22" s="1">
        <v>1.375</v>
      </c>
      <c r="B22" s="1">
        <v>33.881185858585901</v>
      </c>
      <c r="C22" s="1">
        <v>32.290102040816301</v>
      </c>
    </row>
    <row r="23" spans="1:3" x14ac:dyDescent="0.25">
      <c r="A23" s="1">
        <v>1.5</v>
      </c>
      <c r="B23" s="1">
        <v>33.884697979797998</v>
      </c>
      <c r="C23" s="1">
        <v>32.209448979591798</v>
      </c>
    </row>
    <row r="24" spans="1:3" x14ac:dyDescent="0.25">
      <c r="A24" s="1">
        <v>1.625</v>
      </c>
      <c r="B24" s="1">
        <v>33.888104545454503</v>
      </c>
      <c r="C24" s="1">
        <v>32.257142857142803</v>
      </c>
    </row>
    <row r="25" spans="1:3" x14ac:dyDescent="0.25">
      <c r="A25" s="1">
        <v>1.75</v>
      </c>
      <c r="B25" s="1">
        <v>33.8889681818182</v>
      </c>
      <c r="C25" s="1">
        <v>32.298244897959201</v>
      </c>
    </row>
    <row r="26" spans="1:3" x14ac:dyDescent="0.25">
      <c r="A26" s="1">
        <v>1.875</v>
      </c>
      <c r="B26" s="1">
        <v>33.920692424242297</v>
      </c>
      <c r="C26" s="1">
        <v>32.285836734693902</v>
      </c>
    </row>
    <row r="27" spans="1:3" x14ac:dyDescent="0.25">
      <c r="A27" s="1">
        <v>2</v>
      </c>
      <c r="B27" s="1">
        <v>33.921575252525102</v>
      </c>
      <c r="C27" s="1">
        <v>32.271102040816302</v>
      </c>
    </row>
    <row r="28" spans="1:3" x14ac:dyDescent="0.25">
      <c r="A28" s="1">
        <v>2.125</v>
      </c>
      <c r="B28" s="1">
        <v>33.923830303030201</v>
      </c>
      <c r="C28" s="1">
        <v>32.241632653061203</v>
      </c>
    </row>
    <row r="29" spans="1:3" x14ac:dyDescent="0.25">
      <c r="A29" s="1">
        <v>2.25</v>
      </c>
      <c r="B29" s="1">
        <v>33.918168686868597</v>
      </c>
      <c r="C29" s="1">
        <v>32.325775510204103</v>
      </c>
    </row>
    <row r="30" spans="1:3" x14ac:dyDescent="0.25">
      <c r="A30" s="1">
        <v>2.375</v>
      </c>
      <c r="B30" s="1">
        <v>33.916297474747402</v>
      </c>
      <c r="C30" s="1">
        <v>32.246673469387702</v>
      </c>
    </row>
    <row r="31" spans="1:3" x14ac:dyDescent="0.25">
      <c r="A31" s="1">
        <v>2.5</v>
      </c>
      <c r="B31" s="1">
        <v>33.9162207070707</v>
      </c>
      <c r="C31" s="1">
        <v>32.284673469387698</v>
      </c>
    </row>
    <row r="32" spans="1:3" x14ac:dyDescent="0.25">
      <c r="A32" s="1">
        <v>2.625</v>
      </c>
      <c r="B32" s="1">
        <v>33.910386363636398</v>
      </c>
      <c r="C32" s="1">
        <v>32.279632653061199</v>
      </c>
    </row>
    <row r="33" spans="1:3" x14ac:dyDescent="0.25">
      <c r="A33" s="1">
        <v>2.75</v>
      </c>
      <c r="B33" s="1">
        <v>33.9030838383839</v>
      </c>
      <c r="C33" s="1">
        <v>32.356795918367403</v>
      </c>
    </row>
    <row r="34" spans="1:3" x14ac:dyDescent="0.25">
      <c r="A34" s="1">
        <v>2.875</v>
      </c>
      <c r="B34" s="1">
        <v>33.881617676767704</v>
      </c>
      <c r="C34" s="1">
        <v>32.391693877550999</v>
      </c>
    </row>
    <row r="35" spans="1:3" x14ac:dyDescent="0.25">
      <c r="A35" s="1">
        <v>3</v>
      </c>
      <c r="B35" s="1">
        <v>33.839376262626203</v>
      </c>
      <c r="C35" s="1">
        <v>32.392081632653102</v>
      </c>
    </row>
    <row r="36" spans="1:3" x14ac:dyDescent="0.25">
      <c r="A36" s="1">
        <v>3.125</v>
      </c>
      <c r="B36" s="1">
        <v>33.7824626262626</v>
      </c>
      <c r="C36" s="1">
        <v>32.447530612244897</v>
      </c>
    </row>
    <row r="37" spans="1:3" x14ac:dyDescent="0.25">
      <c r="A37" s="1">
        <v>3.25</v>
      </c>
      <c r="B37" s="1">
        <v>33.779017676767701</v>
      </c>
      <c r="C37" s="1">
        <v>32.5134489795918</v>
      </c>
    </row>
    <row r="38" spans="1:3" x14ac:dyDescent="0.25">
      <c r="A38" s="1">
        <v>3.375</v>
      </c>
      <c r="B38" s="1">
        <v>33.785427777777798</v>
      </c>
      <c r="C38" s="1">
        <v>32.5886734693878</v>
      </c>
    </row>
    <row r="39" spans="1:3" x14ac:dyDescent="0.25">
      <c r="A39" s="1">
        <v>3.5</v>
      </c>
      <c r="B39" s="1">
        <v>33.789918686868702</v>
      </c>
      <c r="C39" s="1">
        <v>32.715081632653103</v>
      </c>
    </row>
    <row r="40" spans="1:3" x14ac:dyDescent="0.25">
      <c r="A40" s="1">
        <v>3.625</v>
      </c>
      <c r="B40" s="1">
        <v>33.789765151515198</v>
      </c>
      <c r="C40" s="1">
        <v>32.758510204081603</v>
      </c>
    </row>
    <row r="41" spans="1:3" x14ac:dyDescent="0.25">
      <c r="A41" s="1">
        <v>3.75</v>
      </c>
      <c r="B41" s="1">
        <v>33.788642424242497</v>
      </c>
      <c r="C41" s="1">
        <v>32.7530816326531</v>
      </c>
    </row>
    <row r="42" spans="1:3" x14ac:dyDescent="0.25">
      <c r="A42" s="1">
        <v>3.875</v>
      </c>
      <c r="B42" s="1">
        <v>33.7767050505051</v>
      </c>
      <c r="C42" s="1">
        <v>32.785653061224501</v>
      </c>
    </row>
    <row r="43" spans="1:3" x14ac:dyDescent="0.25">
      <c r="A43" s="1">
        <v>4</v>
      </c>
      <c r="B43" s="1">
        <v>33.750133838383903</v>
      </c>
      <c r="C43" s="1">
        <v>32.812408163265303</v>
      </c>
    </row>
    <row r="44" spans="1:3" x14ac:dyDescent="0.25">
      <c r="A44" s="1">
        <v>4.125</v>
      </c>
      <c r="B44" s="1">
        <v>33.749001515151598</v>
      </c>
      <c r="C44" s="1">
        <v>32.861265306122498</v>
      </c>
    </row>
    <row r="45" spans="1:3" x14ac:dyDescent="0.25">
      <c r="A45" s="1">
        <v>4.25</v>
      </c>
      <c r="B45" s="1">
        <v>33.735807070707096</v>
      </c>
      <c r="C45" s="1">
        <v>33.000469387755103</v>
      </c>
    </row>
    <row r="46" spans="1:3" x14ac:dyDescent="0.25">
      <c r="A46" s="1">
        <v>4.375</v>
      </c>
      <c r="B46" s="1">
        <v>33.7370065656565</v>
      </c>
      <c r="C46" s="1">
        <v>32.980693877550998</v>
      </c>
    </row>
    <row r="47" spans="1:3" x14ac:dyDescent="0.25">
      <c r="A47" s="1">
        <v>4.5</v>
      </c>
      <c r="B47" s="1">
        <v>33.732467676767698</v>
      </c>
      <c r="C47" s="1">
        <v>33.032265306122497</v>
      </c>
    </row>
    <row r="48" spans="1:3" x14ac:dyDescent="0.25">
      <c r="A48" s="1">
        <v>4.625</v>
      </c>
      <c r="B48" s="1">
        <v>33.702441919191799</v>
      </c>
      <c r="C48" s="1">
        <v>33.091204081632704</v>
      </c>
    </row>
    <row r="49" spans="1:3" x14ac:dyDescent="0.25">
      <c r="A49" s="1">
        <v>4.75</v>
      </c>
      <c r="B49" s="1">
        <v>33.682923737373599</v>
      </c>
      <c r="C49" s="1">
        <v>33.109816326530598</v>
      </c>
    </row>
    <row r="50" spans="1:3" x14ac:dyDescent="0.25">
      <c r="A50" s="1">
        <v>4.875</v>
      </c>
      <c r="B50" s="1">
        <v>33.666457070706898</v>
      </c>
      <c r="C50" s="1">
        <v>33.1284285714286</v>
      </c>
    </row>
    <row r="51" spans="1:3" x14ac:dyDescent="0.25">
      <c r="A51" s="1">
        <v>5</v>
      </c>
      <c r="B51" s="1">
        <v>33.6255207070704</v>
      </c>
      <c r="C51" s="1">
        <v>33.145102040816298</v>
      </c>
    </row>
    <row r="52" spans="1:3" x14ac:dyDescent="0.25">
      <c r="A52" s="1">
        <v>5.125</v>
      </c>
      <c r="B52" s="1">
        <v>33.614888383838199</v>
      </c>
      <c r="C52" s="1">
        <v>33.1586734693878</v>
      </c>
    </row>
    <row r="53" spans="1:3" x14ac:dyDescent="0.25">
      <c r="A53" s="1">
        <v>5.25</v>
      </c>
      <c r="B53" s="1">
        <v>33.611184343434203</v>
      </c>
      <c r="C53" s="1">
        <v>33.151693877550997</v>
      </c>
    </row>
    <row r="54" spans="1:3" x14ac:dyDescent="0.25">
      <c r="A54" s="1">
        <v>5.375</v>
      </c>
      <c r="B54" s="1">
        <v>33.603977777777601</v>
      </c>
      <c r="C54" s="1">
        <v>33.173020408163303</v>
      </c>
    </row>
    <row r="55" spans="1:3" x14ac:dyDescent="0.25">
      <c r="A55" s="1">
        <v>5.5</v>
      </c>
      <c r="B55" s="1">
        <v>33.596905555555402</v>
      </c>
      <c r="C55" s="1">
        <v>33.157122448979599</v>
      </c>
    </row>
    <row r="56" spans="1:3" x14ac:dyDescent="0.25">
      <c r="A56" s="1">
        <v>5.625</v>
      </c>
      <c r="B56" s="1">
        <v>33.5901979797979</v>
      </c>
      <c r="C56" s="1">
        <v>33.018306122448998</v>
      </c>
    </row>
    <row r="57" spans="1:3" x14ac:dyDescent="0.25">
      <c r="A57" s="1">
        <v>5.75</v>
      </c>
      <c r="B57" s="1">
        <v>33.581619191919202</v>
      </c>
      <c r="C57" s="1">
        <v>32.973714285714301</v>
      </c>
    </row>
    <row r="58" spans="1:3" x14ac:dyDescent="0.25">
      <c r="A58" s="1">
        <v>5.875</v>
      </c>
      <c r="B58" s="1">
        <v>33.570507070707102</v>
      </c>
      <c r="C58" s="1">
        <v>33.094306122448998</v>
      </c>
    </row>
    <row r="59" spans="1:3" x14ac:dyDescent="0.25">
      <c r="A59" s="1">
        <v>6</v>
      </c>
      <c r="B59" s="1">
        <v>33.563492424242398</v>
      </c>
      <c r="C59" s="1">
        <v>33.111367346938799</v>
      </c>
    </row>
    <row r="60" spans="1:3" x14ac:dyDescent="0.25">
      <c r="A60" s="1">
        <v>6.125</v>
      </c>
      <c r="B60" s="1">
        <v>33.557936363636401</v>
      </c>
      <c r="C60" s="1">
        <v>33.174959183673501</v>
      </c>
    </row>
    <row r="61" spans="1:3" x14ac:dyDescent="0.25">
      <c r="A61" s="1">
        <v>6.25</v>
      </c>
      <c r="B61" s="1">
        <v>33.557466161616198</v>
      </c>
      <c r="C61" s="1">
        <v>33.235448979591801</v>
      </c>
    </row>
    <row r="62" spans="1:3" x14ac:dyDescent="0.25">
      <c r="A62" s="1">
        <v>6.375</v>
      </c>
      <c r="B62" s="1">
        <v>33.561103030303101</v>
      </c>
      <c r="C62" s="1">
        <v>33.155571428571399</v>
      </c>
    </row>
    <row r="63" spans="1:3" x14ac:dyDescent="0.25">
      <c r="A63" s="1">
        <v>6.5</v>
      </c>
      <c r="B63" s="1">
        <v>33.560498484848502</v>
      </c>
      <c r="C63" s="1">
        <v>33.089653061224503</v>
      </c>
    </row>
    <row r="64" spans="1:3" x14ac:dyDescent="0.25">
      <c r="A64" s="1">
        <v>6.625</v>
      </c>
      <c r="B64" s="1">
        <v>33.557562121212101</v>
      </c>
      <c r="C64" s="1">
        <v>32.862428571428602</v>
      </c>
    </row>
    <row r="65" spans="1:3" x14ac:dyDescent="0.25">
      <c r="A65" s="1">
        <v>6.75</v>
      </c>
      <c r="B65" s="1">
        <v>33.558157070707097</v>
      </c>
      <c r="C65" s="1">
        <v>32.9345510204082</v>
      </c>
    </row>
    <row r="66" spans="1:3" x14ac:dyDescent="0.25">
      <c r="A66" s="1">
        <v>6.875</v>
      </c>
      <c r="B66" s="1">
        <v>33.557120707070702</v>
      </c>
      <c r="C66" s="1">
        <v>32.948897959183697</v>
      </c>
    </row>
    <row r="67" spans="1:3" x14ac:dyDescent="0.25">
      <c r="A67" s="1">
        <v>7</v>
      </c>
      <c r="B67" s="1">
        <v>33.5550191919192</v>
      </c>
      <c r="C67" s="1">
        <v>32.944244897959202</v>
      </c>
    </row>
    <row r="68" spans="1:3" x14ac:dyDescent="0.25">
      <c r="A68" s="1">
        <v>7.125</v>
      </c>
      <c r="B68" s="1">
        <v>33.5542898989899</v>
      </c>
      <c r="C68" s="1">
        <v>32.9772040816326</v>
      </c>
    </row>
    <row r="69" spans="1:3" x14ac:dyDescent="0.25">
      <c r="A69" s="1">
        <v>7.25</v>
      </c>
      <c r="B69" s="1">
        <v>33.554136363636403</v>
      </c>
      <c r="C69" s="1">
        <v>32.958591836734698</v>
      </c>
    </row>
    <row r="70" spans="1:3" x14ac:dyDescent="0.25">
      <c r="A70" s="1">
        <v>7.375</v>
      </c>
      <c r="B70" s="1">
        <v>33.553349494949501</v>
      </c>
      <c r="C70" s="1">
        <v>32.946183673469399</v>
      </c>
    </row>
    <row r="71" spans="1:3" x14ac:dyDescent="0.25">
      <c r="A71" s="1">
        <v>7.5</v>
      </c>
      <c r="B71" s="1">
        <v>33.549213636363703</v>
      </c>
      <c r="C71" s="1">
        <v>32.976816326530603</v>
      </c>
    </row>
    <row r="72" spans="1:3" x14ac:dyDescent="0.25">
      <c r="A72" s="1">
        <v>7.625</v>
      </c>
      <c r="B72" s="1">
        <v>33.549808585858599</v>
      </c>
      <c r="C72" s="1">
        <v>32.974489795918402</v>
      </c>
    </row>
    <row r="73" spans="1:3" x14ac:dyDescent="0.25">
      <c r="A73" s="1">
        <v>7.75</v>
      </c>
      <c r="B73" s="1">
        <v>33.553167171717099</v>
      </c>
      <c r="C73" s="1">
        <v>33.012102040816302</v>
      </c>
    </row>
    <row r="74" spans="1:3" x14ac:dyDescent="0.25">
      <c r="A74" s="1">
        <v>7.875</v>
      </c>
      <c r="B74" s="1">
        <v>33.552447474747403</v>
      </c>
      <c r="C74" s="1">
        <v>33.018693877551001</v>
      </c>
    </row>
    <row r="75" spans="1:3" x14ac:dyDescent="0.25">
      <c r="A75" s="1">
        <v>8</v>
      </c>
      <c r="B75" s="1">
        <v>33.547505555555503</v>
      </c>
      <c r="C75" s="1">
        <v>32.920979591836698</v>
      </c>
    </row>
    <row r="76" spans="1:3" x14ac:dyDescent="0.25">
      <c r="A76" s="1">
        <v>8.125</v>
      </c>
      <c r="B76" s="1">
        <v>33.543590404040302</v>
      </c>
      <c r="C76" s="1">
        <v>32.746877551020397</v>
      </c>
    </row>
    <row r="77" spans="1:3" x14ac:dyDescent="0.25">
      <c r="A77" s="1">
        <v>8.25</v>
      </c>
      <c r="B77" s="1">
        <v>33.550624242424199</v>
      </c>
      <c r="C77" s="1">
        <v>32.7391224489796</v>
      </c>
    </row>
    <row r="78" spans="1:3" x14ac:dyDescent="0.25">
      <c r="A78" s="1">
        <v>8.375</v>
      </c>
      <c r="B78" s="1">
        <v>33.5489545454545</v>
      </c>
      <c r="C78" s="1">
        <v>32.752693877551003</v>
      </c>
    </row>
    <row r="79" spans="1:3" x14ac:dyDescent="0.25">
      <c r="A79" s="1">
        <v>8.5</v>
      </c>
      <c r="B79" s="1">
        <v>33.548801010101002</v>
      </c>
      <c r="C79" s="1">
        <v>32.8135714285714</v>
      </c>
    </row>
    <row r="80" spans="1:3" x14ac:dyDescent="0.25">
      <c r="A80" s="1">
        <v>8.625</v>
      </c>
      <c r="B80" s="1">
        <v>33.5487242424242</v>
      </c>
      <c r="C80" s="1">
        <v>32.838775510204101</v>
      </c>
    </row>
    <row r="81" spans="1:3" x14ac:dyDescent="0.25">
      <c r="A81" s="1">
        <v>8.75</v>
      </c>
      <c r="B81" s="1">
        <v>33.552466666666596</v>
      </c>
      <c r="C81" s="1">
        <v>32.864755102040803</v>
      </c>
    </row>
    <row r="82" spans="1:3" x14ac:dyDescent="0.25">
      <c r="A82" s="1">
        <v>8.875</v>
      </c>
      <c r="B82" s="1">
        <v>33.557178282828197</v>
      </c>
      <c r="C82" s="1">
        <v>32.753469387755104</v>
      </c>
    </row>
    <row r="83" spans="1:3" x14ac:dyDescent="0.25">
      <c r="A83" s="1">
        <v>9</v>
      </c>
      <c r="B83" s="1">
        <v>33.570842929292802</v>
      </c>
      <c r="C83" s="1">
        <v>32.6410204081633</v>
      </c>
    </row>
    <row r="84" spans="1:3" x14ac:dyDescent="0.25">
      <c r="A84" s="1">
        <v>9.125</v>
      </c>
      <c r="B84" s="1">
        <v>33.571898484848397</v>
      </c>
      <c r="C84" s="1">
        <v>32.579755102040799</v>
      </c>
    </row>
    <row r="85" spans="1:3" x14ac:dyDescent="0.25">
      <c r="A85" s="1">
        <v>9.25</v>
      </c>
      <c r="B85" s="1">
        <v>33.578068686868498</v>
      </c>
      <c r="C85" s="1">
        <v>32.606897959183698</v>
      </c>
    </row>
    <row r="86" spans="1:3" x14ac:dyDescent="0.25">
      <c r="A86" s="1">
        <v>9.375</v>
      </c>
      <c r="B86" s="1">
        <v>33.601674747474597</v>
      </c>
      <c r="C86" s="1">
        <v>32.636367346938798</v>
      </c>
    </row>
    <row r="87" spans="1:3" x14ac:dyDescent="0.25">
      <c r="A87" s="1">
        <v>9.5</v>
      </c>
      <c r="B87" s="1">
        <v>33.606491919191797</v>
      </c>
      <c r="C87" s="1">
        <v>32.6328775510204</v>
      </c>
    </row>
    <row r="88" spans="1:3" x14ac:dyDescent="0.25">
      <c r="A88" s="1">
        <v>9.625</v>
      </c>
      <c r="B88" s="1">
        <v>33.611644949494803</v>
      </c>
      <c r="C88" s="1">
        <v>32.598755102040798</v>
      </c>
    </row>
    <row r="89" spans="1:3" x14ac:dyDescent="0.25">
      <c r="A89" s="1">
        <v>9.75</v>
      </c>
      <c r="B89" s="1">
        <v>33.610483838383701</v>
      </c>
      <c r="C89" s="1">
        <v>32.5518367346939</v>
      </c>
    </row>
    <row r="90" spans="1:3" x14ac:dyDescent="0.25">
      <c r="A90" s="1">
        <v>9.875</v>
      </c>
      <c r="B90" s="1">
        <v>33.614418181818102</v>
      </c>
      <c r="C90" s="1">
        <v>32.675918367346902</v>
      </c>
    </row>
    <row r="91" spans="1:3" x14ac:dyDescent="0.25">
      <c r="A91" s="1">
        <v>10</v>
      </c>
      <c r="B91" s="1">
        <v>33.619187373737297</v>
      </c>
      <c r="C91" s="1">
        <v>32.543693877551</v>
      </c>
    </row>
    <row r="92" spans="1:3" x14ac:dyDescent="0.25">
      <c r="A92" s="1">
        <v>10.125</v>
      </c>
      <c r="B92" s="1">
        <v>33.620060606060498</v>
      </c>
      <c r="C92" s="1">
        <v>32.662734693877503</v>
      </c>
    </row>
    <row r="93" spans="1:3" x14ac:dyDescent="0.25">
      <c r="A93" s="1">
        <v>10.25</v>
      </c>
      <c r="B93" s="1">
        <v>33.619072222222101</v>
      </c>
      <c r="C93" s="1">
        <v>32.466918367346899</v>
      </c>
    </row>
    <row r="94" spans="1:3" x14ac:dyDescent="0.25">
      <c r="A94" s="1">
        <v>10.375</v>
      </c>
      <c r="B94" s="1">
        <v>33.618170202020004</v>
      </c>
      <c r="C94" s="1">
        <v>32.261020408163297</v>
      </c>
    </row>
    <row r="95" spans="1:3" x14ac:dyDescent="0.25">
      <c r="A95" s="1">
        <v>10.5</v>
      </c>
      <c r="B95" s="1">
        <v>33.616932323232199</v>
      </c>
      <c r="C95" s="1">
        <v>32.336632653061201</v>
      </c>
    </row>
    <row r="96" spans="1:3" x14ac:dyDescent="0.25">
      <c r="A96" s="1">
        <v>10.625</v>
      </c>
      <c r="B96" s="1">
        <v>33.616030303030101</v>
      </c>
      <c r="C96" s="1">
        <v>32.129959183673499</v>
      </c>
    </row>
    <row r="97" spans="1:3" x14ac:dyDescent="0.25">
      <c r="A97" s="1">
        <v>10.75</v>
      </c>
      <c r="B97" s="1">
        <v>33.608334343434201</v>
      </c>
      <c r="C97" s="1">
        <v>32.116387755101997</v>
      </c>
    </row>
    <row r="98" spans="1:3" x14ac:dyDescent="0.25">
      <c r="A98" s="1">
        <v>10.875</v>
      </c>
      <c r="B98" s="1">
        <v>33.605925757575598</v>
      </c>
      <c r="C98" s="1">
        <v>32.059775510204098</v>
      </c>
    </row>
    <row r="99" spans="1:3" x14ac:dyDescent="0.25">
      <c r="A99" s="1">
        <v>11</v>
      </c>
      <c r="B99" s="1">
        <v>33.6034787878787</v>
      </c>
      <c r="C99" s="1">
        <v>32.098163265306098</v>
      </c>
    </row>
    <row r="100" spans="1:3" x14ac:dyDescent="0.25">
      <c r="A100" s="1">
        <v>11.125</v>
      </c>
      <c r="B100" s="1">
        <v>33.590668181818103</v>
      </c>
      <c r="C100" s="1">
        <v>32.086142857142796</v>
      </c>
    </row>
    <row r="101" spans="1:3" x14ac:dyDescent="0.25">
      <c r="A101" s="1">
        <v>11.25</v>
      </c>
      <c r="B101" s="1">
        <v>33.589852525252503</v>
      </c>
      <c r="C101" s="1">
        <v>32.067918367346898</v>
      </c>
    </row>
    <row r="102" spans="1:3" x14ac:dyDescent="0.25">
      <c r="A102" s="1">
        <v>11.375</v>
      </c>
      <c r="B102" s="1">
        <v>33.588864141414099</v>
      </c>
      <c r="C102" s="1">
        <v>32.029918367346902</v>
      </c>
    </row>
    <row r="103" spans="1:3" x14ac:dyDescent="0.25">
      <c r="A103" s="1">
        <v>11.5</v>
      </c>
      <c r="B103" s="1">
        <v>33.588086868686801</v>
      </c>
      <c r="C103" s="1">
        <v>32.109020408163197</v>
      </c>
    </row>
    <row r="104" spans="1:3" x14ac:dyDescent="0.25">
      <c r="A104" s="1">
        <v>11.625</v>
      </c>
      <c r="B104" s="1">
        <v>33.585851010100903</v>
      </c>
      <c r="C104" s="1">
        <v>32.154387755102</v>
      </c>
    </row>
    <row r="105" spans="1:3" x14ac:dyDescent="0.25">
      <c r="A105" s="1">
        <v>11.75</v>
      </c>
      <c r="B105" s="1">
        <v>33.581196969696897</v>
      </c>
      <c r="C105" s="1">
        <v>32.135387755102002</v>
      </c>
    </row>
    <row r="106" spans="1:3" x14ac:dyDescent="0.25">
      <c r="A106" s="1">
        <v>11.875</v>
      </c>
      <c r="B106" s="1">
        <v>33.570113636363601</v>
      </c>
      <c r="C106" s="1">
        <v>32.182306122448999</v>
      </c>
    </row>
    <row r="107" spans="1:3" x14ac:dyDescent="0.25">
      <c r="A107" s="1">
        <v>12</v>
      </c>
      <c r="B107" s="1">
        <v>33.582367676767603</v>
      </c>
      <c r="C107" s="1">
        <v>32.173387755101999</v>
      </c>
    </row>
    <row r="108" spans="1:3" x14ac:dyDescent="0.25">
      <c r="A108" s="1">
        <v>12.125</v>
      </c>
      <c r="B108" s="1">
        <v>33.550691414141298</v>
      </c>
      <c r="C108" s="1">
        <v>32.179204081632598</v>
      </c>
    </row>
    <row r="109" spans="1:3" x14ac:dyDescent="0.25">
      <c r="A109" s="1">
        <v>12.25</v>
      </c>
      <c r="B109" s="1">
        <v>33.550173232323097</v>
      </c>
      <c r="C109" s="1">
        <v>32.166408163265302</v>
      </c>
    </row>
    <row r="110" spans="1:3" x14ac:dyDescent="0.25">
      <c r="A110" s="1">
        <v>12.375</v>
      </c>
      <c r="B110" s="1">
        <v>33.547217676767502</v>
      </c>
      <c r="C110" s="1">
        <v>32.209061224489801</v>
      </c>
    </row>
    <row r="111" spans="1:3" x14ac:dyDescent="0.25">
      <c r="A111" s="1">
        <v>12.5</v>
      </c>
      <c r="B111" s="1">
        <v>33.546421212120997</v>
      </c>
      <c r="C111" s="1">
        <v>32.300571428571402</v>
      </c>
    </row>
    <row r="112" spans="1:3" x14ac:dyDescent="0.25">
      <c r="A112" s="1">
        <v>12.625</v>
      </c>
      <c r="B112" s="1">
        <v>33.560469696969697</v>
      </c>
      <c r="C112" s="1">
        <v>32.3490408163265</v>
      </c>
    </row>
    <row r="113" spans="1:3" x14ac:dyDescent="0.25">
      <c r="A113" s="1">
        <v>12.75</v>
      </c>
      <c r="B113" s="1">
        <v>33.5586272727272</v>
      </c>
      <c r="C113" s="1">
        <v>32.362612244898003</v>
      </c>
    </row>
    <row r="114" spans="1:3" x14ac:dyDescent="0.25">
      <c r="A114" s="1">
        <v>12.875</v>
      </c>
      <c r="B114" s="1">
        <v>33.556679292929303</v>
      </c>
      <c r="C114" s="1">
        <v>32.3858775510204</v>
      </c>
    </row>
    <row r="115" spans="1:3" x14ac:dyDescent="0.25">
      <c r="A115" s="1">
        <v>13</v>
      </c>
      <c r="B115" s="1">
        <v>33.553474242424201</v>
      </c>
      <c r="C115" s="1">
        <v>32.42</v>
      </c>
    </row>
    <row r="116" spans="1:3" x14ac:dyDescent="0.25">
      <c r="A116" s="1">
        <v>13.125</v>
      </c>
      <c r="B116" s="1">
        <v>33.5518525252525</v>
      </c>
      <c r="C116" s="1">
        <v>32.441326530612301</v>
      </c>
    </row>
    <row r="117" spans="1:3" x14ac:dyDescent="0.25">
      <c r="A117" s="1">
        <v>13.25</v>
      </c>
      <c r="B117" s="1">
        <v>33.550240404040402</v>
      </c>
      <c r="C117" s="1">
        <v>32.3785102040816</v>
      </c>
    </row>
    <row r="118" spans="1:3" x14ac:dyDescent="0.25">
      <c r="A118" s="1">
        <v>13.375</v>
      </c>
      <c r="B118" s="1">
        <v>33.548503535353497</v>
      </c>
      <c r="C118" s="1">
        <v>32.365714285714297</v>
      </c>
    </row>
    <row r="119" spans="1:3" x14ac:dyDescent="0.25">
      <c r="A119" s="1">
        <v>13.5</v>
      </c>
      <c r="B119" s="1">
        <v>33.5511616161616</v>
      </c>
      <c r="C119" s="1">
        <v>32.466142857142898</v>
      </c>
    </row>
    <row r="120" spans="1:3" x14ac:dyDescent="0.25">
      <c r="A120" s="1">
        <v>13.625</v>
      </c>
      <c r="B120" s="1">
        <v>33.546286868686899</v>
      </c>
      <c r="C120" s="1">
        <v>32.5060816326531</v>
      </c>
    </row>
    <row r="121" spans="1:3" x14ac:dyDescent="0.25">
      <c r="A121" s="1">
        <v>13.75</v>
      </c>
      <c r="B121" s="1">
        <v>33.545192929292902</v>
      </c>
      <c r="C121" s="1">
        <v>32.600693877551002</v>
      </c>
    </row>
    <row r="122" spans="1:3" x14ac:dyDescent="0.25">
      <c r="A122" s="1">
        <v>13.875</v>
      </c>
      <c r="B122" s="1">
        <v>33.547793434343397</v>
      </c>
      <c r="C122" s="1">
        <v>32.6336530612245</v>
      </c>
    </row>
    <row r="123" spans="1:3" x14ac:dyDescent="0.25">
      <c r="A123" s="1">
        <v>14</v>
      </c>
      <c r="B123" s="1">
        <v>33.5476398989898</v>
      </c>
      <c r="C123" s="1">
        <v>32.654591836734703</v>
      </c>
    </row>
    <row r="124" spans="1:3" x14ac:dyDescent="0.25">
      <c r="A124" s="1">
        <v>14.125</v>
      </c>
      <c r="B124" s="1">
        <v>33.527123737373699</v>
      </c>
      <c r="C124" s="1">
        <v>32.666612244897998</v>
      </c>
    </row>
    <row r="125" spans="1:3" x14ac:dyDescent="0.25">
      <c r="A125" s="1">
        <v>14.25</v>
      </c>
      <c r="B125" s="1">
        <v>33.523458080807998</v>
      </c>
      <c r="C125" s="1">
        <v>32.615428571428602</v>
      </c>
    </row>
    <row r="126" spans="1:3" x14ac:dyDescent="0.25">
      <c r="A126" s="1">
        <v>14.375</v>
      </c>
      <c r="B126" s="1">
        <v>33.518228282828197</v>
      </c>
      <c r="C126" s="1">
        <v>32.626673469387697</v>
      </c>
    </row>
    <row r="127" spans="1:3" x14ac:dyDescent="0.25">
      <c r="A127" s="1">
        <v>14.5</v>
      </c>
      <c r="B127" s="1">
        <v>33.514399494949402</v>
      </c>
      <c r="C127" s="1">
        <v>32.680959183673501</v>
      </c>
    </row>
    <row r="128" spans="1:3" x14ac:dyDescent="0.25">
      <c r="A128" s="1">
        <v>14.625</v>
      </c>
      <c r="B128" s="1">
        <v>33.508718686868598</v>
      </c>
      <c r="C128" s="1">
        <v>32.780224489795899</v>
      </c>
    </row>
    <row r="129" spans="1:3" x14ac:dyDescent="0.25">
      <c r="A129" s="1">
        <v>14.75</v>
      </c>
      <c r="B129" s="1">
        <v>33.505887878787803</v>
      </c>
      <c r="C129" s="1">
        <v>32.8356734693877</v>
      </c>
    </row>
    <row r="130" spans="1:3" x14ac:dyDescent="0.25">
      <c r="A130" s="1">
        <v>14.875</v>
      </c>
      <c r="B130" s="1">
        <v>33.502529292929196</v>
      </c>
      <c r="C130" s="1">
        <v>32.8798775510204</v>
      </c>
    </row>
    <row r="131" spans="1:3" x14ac:dyDescent="0.25">
      <c r="A131" s="1">
        <v>15</v>
      </c>
      <c r="B131" s="1">
        <v>33.497520202020098</v>
      </c>
      <c r="C131" s="1">
        <v>32.891510204081598</v>
      </c>
    </row>
    <row r="132" spans="1:3" x14ac:dyDescent="0.25">
      <c r="A132" s="1">
        <v>15.125</v>
      </c>
      <c r="B132" s="1">
        <v>33.510321212121198</v>
      </c>
      <c r="C132" s="1">
        <v>32.893061224489799</v>
      </c>
    </row>
    <row r="133" spans="1:3" x14ac:dyDescent="0.25">
      <c r="A133" s="1">
        <v>15.25</v>
      </c>
      <c r="B133" s="1">
        <v>33.508181313131203</v>
      </c>
      <c r="C133" s="1">
        <v>32.8798775510204</v>
      </c>
    </row>
    <row r="134" spans="1:3" x14ac:dyDescent="0.25">
      <c r="A134" s="1">
        <v>15.375</v>
      </c>
      <c r="B134" s="1">
        <v>33.501291414141299</v>
      </c>
      <c r="C134" s="1">
        <v>32.869795918367302</v>
      </c>
    </row>
    <row r="135" spans="1:3" x14ac:dyDescent="0.25">
      <c r="A135" s="1">
        <v>15.5</v>
      </c>
      <c r="B135" s="1">
        <v>33.493432323232199</v>
      </c>
      <c r="C135" s="1">
        <v>32.852734693877501</v>
      </c>
    </row>
    <row r="136" spans="1:3" x14ac:dyDescent="0.25">
      <c r="A136" s="1">
        <v>15.625</v>
      </c>
      <c r="B136" s="1">
        <v>33.494967676767601</v>
      </c>
      <c r="C136" s="1">
        <v>32.8209387755102</v>
      </c>
    </row>
    <row r="137" spans="1:3" x14ac:dyDescent="0.25">
      <c r="A137" s="1">
        <v>15.75</v>
      </c>
      <c r="B137" s="1">
        <v>33.493662626262498</v>
      </c>
      <c r="C137" s="1">
        <v>32.799999999999997</v>
      </c>
    </row>
    <row r="138" spans="1:3" x14ac:dyDescent="0.25">
      <c r="A138" s="1">
        <v>15.875</v>
      </c>
      <c r="B138" s="1">
        <v>33.488835858585702</v>
      </c>
      <c r="C138" s="1">
        <v>32.763551020408102</v>
      </c>
    </row>
    <row r="139" spans="1:3" x14ac:dyDescent="0.25">
      <c r="A139" s="1">
        <v>16</v>
      </c>
      <c r="B139" s="1">
        <v>33.487185353535303</v>
      </c>
      <c r="C139" s="1">
        <v>32.723999999999997</v>
      </c>
    </row>
    <row r="140" spans="1:3" x14ac:dyDescent="0.25">
      <c r="A140" s="1">
        <v>16.125</v>
      </c>
      <c r="B140" s="1">
        <v>33.483749999999901</v>
      </c>
      <c r="C140" s="1">
        <v>32.699183673469399</v>
      </c>
    </row>
    <row r="141" spans="1:3" x14ac:dyDescent="0.25">
      <c r="A141" s="1">
        <v>16.25</v>
      </c>
      <c r="B141" s="1">
        <v>33.478884848484803</v>
      </c>
      <c r="C141" s="1">
        <v>32.696081632652998</v>
      </c>
    </row>
    <row r="142" spans="1:3" x14ac:dyDescent="0.25">
      <c r="A142" s="1">
        <v>16.375</v>
      </c>
      <c r="B142" s="1">
        <v>33.475986868686803</v>
      </c>
      <c r="C142" s="1">
        <v>32.692591836734699</v>
      </c>
    </row>
    <row r="143" spans="1:3" x14ac:dyDescent="0.25">
      <c r="A143" s="1">
        <v>16.5</v>
      </c>
      <c r="B143" s="1">
        <v>33.472810606060598</v>
      </c>
      <c r="C143" s="1">
        <v>32.763938775510198</v>
      </c>
    </row>
    <row r="144" spans="1:3" x14ac:dyDescent="0.25">
      <c r="A144" s="1">
        <v>16.625</v>
      </c>
      <c r="B144" s="1">
        <v>33.464116666666698</v>
      </c>
      <c r="C144" s="1">
        <v>32.7088775510204</v>
      </c>
    </row>
    <row r="145" spans="1:3" x14ac:dyDescent="0.25">
      <c r="A145" s="1">
        <v>16.75</v>
      </c>
      <c r="B145" s="1">
        <v>33.4544151515151</v>
      </c>
      <c r="C145" s="1">
        <v>32.664285714285697</v>
      </c>
    </row>
    <row r="146" spans="1:3" x14ac:dyDescent="0.25">
      <c r="A146" s="1">
        <v>16.875</v>
      </c>
      <c r="B146" s="1">
        <v>33.481283838383902</v>
      </c>
      <c r="C146" s="1">
        <v>32.712367346938798</v>
      </c>
    </row>
    <row r="147" spans="1:3" x14ac:dyDescent="0.25">
      <c r="A147" s="1">
        <v>17</v>
      </c>
      <c r="B147" s="1">
        <v>33.498479797979797</v>
      </c>
      <c r="C147" s="1">
        <v>32.868244897959201</v>
      </c>
    </row>
    <row r="148" spans="1:3" x14ac:dyDescent="0.25">
      <c r="A148" s="1">
        <v>17.125</v>
      </c>
      <c r="B148" s="1">
        <v>33.493576262626299</v>
      </c>
      <c r="C148" s="1">
        <v>32.879102040816299</v>
      </c>
    </row>
    <row r="149" spans="1:3" x14ac:dyDescent="0.25">
      <c r="A149" s="1">
        <v>17.25</v>
      </c>
      <c r="B149" s="1">
        <v>33.491964141414201</v>
      </c>
      <c r="C149" s="1">
        <v>33.066387755102099</v>
      </c>
    </row>
    <row r="150" spans="1:3" x14ac:dyDescent="0.25">
      <c r="A150" s="1">
        <v>17.375</v>
      </c>
      <c r="B150" s="1">
        <v>33.492040909090903</v>
      </c>
      <c r="C150" s="1">
        <v>33.081510204081603</v>
      </c>
    </row>
    <row r="151" spans="1:3" x14ac:dyDescent="0.25">
      <c r="A151" s="1">
        <v>17.5</v>
      </c>
      <c r="B151" s="1">
        <v>33.4891717171717</v>
      </c>
      <c r="C151" s="1">
        <v>33.096244897959203</v>
      </c>
    </row>
    <row r="152" spans="1:3" x14ac:dyDescent="0.25">
      <c r="A152" s="1">
        <v>17.625</v>
      </c>
      <c r="B152" s="1">
        <v>33.488855050505101</v>
      </c>
      <c r="C152" s="1">
        <v>33.097795918367403</v>
      </c>
    </row>
    <row r="153" spans="1:3" x14ac:dyDescent="0.25">
      <c r="A153" s="1">
        <v>17.75</v>
      </c>
      <c r="B153" s="1">
        <v>33.491906565656599</v>
      </c>
      <c r="C153" s="1">
        <v>33.116408163265298</v>
      </c>
    </row>
    <row r="154" spans="1:3" x14ac:dyDescent="0.25">
      <c r="A154" s="1">
        <v>17.875</v>
      </c>
      <c r="B154" s="1">
        <v>33.486312121212201</v>
      </c>
      <c r="C154" s="1">
        <v>33.111755102040803</v>
      </c>
    </row>
    <row r="155" spans="1:3" x14ac:dyDescent="0.25">
      <c r="A155" s="1">
        <v>18</v>
      </c>
      <c r="B155" s="1">
        <v>33.462715656565798</v>
      </c>
      <c r="C155" s="1">
        <v>33.0679387755102</v>
      </c>
    </row>
    <row r="156" spans="1:3" x14ac:dyDescent="0.25">
      <c r="A156" s="1">
        <v>18.125</v>
      </c>
      <c r="B156" s="1">
        <v>33.4598752525254</v>
      </c>
      <c r="C156" s="1">
        <v>32.9861224489796</v>
      </c>
    </row>
    <row r="157" spans="1:3" x14ac:dyDescent="0.25">
      <c r="A157" s="1">
        <v>18.25</v>
      </c>
      <c r="B157" s="1">
        <v>33.451565151515297</v>
      </c>
      <c r="C157" s="1">
        <v>32.938816326530599</v>
      </c>
    </row>
    <row r="158" spans="1:3" x14ac:dyDescent="0.25">
      <c r="A158" s="1">
        <v>18.375</v>
      </c>
      <c r="B158" s="1">
        <v>33.445817171717302</v>
      </c>
      <c r="C158" s="1">
        <v>32.939591836734699</v>
      </c>
    </row>
    <row r="159" spans="1:3" x14ac:dyDescent="0.25">
      <c r="A159" s="1">
        <v>18.5</v>
      </c>
      <c r="B159" s="1">
        <v>33.446191414141502</v>
      </c>
      <c r="C159" s="1">
        <v>32.944632653061198</v>
      </c>
    </row>
    <row r="160" spans="1:3" x14ac:dyDescent="0.25">
      <c r="A160" s="1">
        <v>18.625</v>
      </c>
      <c r="B160" s="1">
        <v>33.449329292929399</v>
      </c>
      <c r="C160" s="1">
        <v>32.961306122449002</v>
      </c>
    </row>
    <row r="161" spans="1:3" x14ac:dyDescent="0.25">
      <c r="A161" s="1">
        <v>18.75</v>
      </c>
      <c r="B161" s="1">
        <v>33.450739898990001</v>
      </c>
      <c r="C161" s="1">
        <v>32.971775510204097</v>
      </c>
    </row>
    <row r="162" spans="1:3" x14ac:dyDescent="0.25">
      <c r="A162" s="1">
        <v>18.875</v>
      </c>
      <c r="B162" s="1">
        <v>33.454108080808297</v>
      </c>
      <c r="C162" s="1">
        <v>32.9853469387755</v>
      </c>
    </row>
    <row r="163" spans="1:3" x14ac:dyDescent="0.25">
      <c r="A163" s="1">
        <v>19</v>
      </c>
      <c r="B163" s="1">
        <v>33.439704545454703</v>
      </c>
      <c r="C163" s="1">
        <v>32.930673469387699</v>
      </c>
    </row>
    <row r="164" spans="1:3" x14ac:dyDescent="0.25">
      <c r="A164" s="1">
        <v>19.125</v>
      </c>
      <c r="B164" s="1">
        <v>33.448772727272797</v>
      </c>
      <c r="C164" s="1">
        <v>32.908183673469402</v>
      </c>
    </row>
    <row r="165" spans="1:3" x14ac:dyDescent="0.25">
      <c r="A165" s="1">
        <v>19.25</v>
      </c>
      <c r="B165" s="1">
        <v>33.458762121212203</v>
      </c>
      <c r="C165" s="1">
        <v>32.9027551020408</v>
      </c>
    </row>
    <row r="166" spans="1:3" x14ac:dyDescent="0.25">
      <c r="A166" s="1">
        <v>19.375</v>
      </c>
      <c r="B166" s="1">
        <v>33.457764141414302</v>
      </c>
      <c r="C166" s="1">
        <v>32.887244897959199</v>
      </c>
    </row>
    <row r="167" spans="1:3" x14ac:dyDescent="0.25">
      <c r="A167" s="1">
        <v>19.5</v>
      </c>
      <c r="B167" s="1">
        <v>33.455528282828404</v>
      </c>
      <c r="C167" s="1">
        <v>32.868244897959201</v>
      </c>
    </row>
    <row r="168" spans="1:3" x14ac:dyDescent="0.25">
      <c r="A168" s="1">
        <v>19.625</v>
      </c>
      <c r="B168" s="1">
        <v>33.457437878787999</v>
      </c>
      <c r="C168" s="1">
        <v>32.869020408163202</v>
      </c>
    </row>
    <row r="169" spans="1:3" x14ac:dyDescent="0.25">
      <c r="A169" s="1">
        <v>19.75</v>
      </c>
      <c r="B169" s="1">
        <v>33.455470707070802</v>
      </c>
      <c r="C169" s="1">
        <v>32.828306122449</v>
      </c>
    </row>
    <row r="170" spans="1:3" x14ac:dyDescent="0.25">
      <c r="A170" s="1">
        <v>19.875</v>
      </c>
      <c r="B170" s="1">
        <v>33.456555050505202</v>
      </c>
      <c r="C170" s="1">
        <v>32.931061224489802</v>
      </c>
    </row>
    <row r="171" spans="1:3" x14ac:dyDescent="0.25">
      <c r="A171" s="1">
        <v>20</v>
      </c>
      <c r="B171" s="1">
        <v>33.4587909090911</v>
      </c>
      <c r="C171" s="1">
        <v>32.912448979591801</v>
      </c>
    </row>
    <row r="172" spans="1:3" x14ac:dyDescent="0.25">
      <c r="A172" s="1">
        <v>20.125</v>
      </c>
      <c r="B172" s="1">
        <v>33.457063636363799</v>
      </c>
      <c r="C172" s="1">
        <v>32.934938775510197</v>
      </c>
    </row>
    <row r="173" spans="1:3" x14ac:dyDescent="0.25">
      <c r="A173" s="1">
        <v>20.25</v>
      </c>
      <c r="B173" s="1">
        <v>33.434273232323498</v>
      </c>
      <c r="C173" s="1">
        <v>32.908571428571399</v>
      </c>
    </row>
    <row r="174" spans="1:3" x14ac:dyDescent="0.25">
      <c r="A174" s="1">
        <v>20.375</v>
      </c>
      <c r="B174" s="1">
        <v>33.425329797979998</v>
      </c>
      <c r="C174" s="1">
        <v>32.886857142857103</v>
      </c>
    </row>
    <row r="175" spans="1:3" x14ac:dyDescent="0.25">
      <c r="A175" s="1">
        <v>20.5</v>
      </c>
      <c r="B175" s="1">
        <v>33.423986363636601</v>
      </c>
      <c r="C175" s="1">
        <v>32.886857142857103</v>
      </c>
    </row>
    <row r="176" spans="1:3" x14ac:dyDescent="0.25">
      <c r="A176" s="1">
        <v>20.625</v>
      </c>
      <c r="B176" s="1">
        <v>33.428237373737602</v>
      </c>
      <c r="C176" s="1">
        <v>32.890346938775501</v>
      </c>
    </row>
    <row r="177" spans="1:3" x14ac:dyDescent="0.25">
      <c r="A177" s="1">
        <v>20.75</v>
      </c>
      <c r="B177" s="1">
        <v>33.441268686868902</v>
      </c>
      <c r="C177" s="1">
        <v>32.909734693877503</v>
      </c>
    </row>
    <row r="178" spans="1:3" x14ac:dyDescent="0.25">
      <c r="A178" s="1">
        <v>20.875</v>
      </c>
      <c r="B178" s="1">
        <v>33.4401075757578</v>
      </c>
      <c r="C178" s="1">
        <v>32.791081632652997</v>
      </c>
    </row>
    <row r="179" spans="1:3" x14ac:dyDescent="0.25">
      <c r="A179" s="1">
        <v>21</v>
      </c>
      <c r="B179" s="1">
        <v>33.445845959596198</v>
      </c>
      <c r="C179" s="1">
        <v>32.778673469387698</v>
      </c>
    </row>
    <row r="180" spans="1:3" x14ac:dyDescent="0.25">
      <c r="A180" s="1">
        <v>21.125</v>
      </c>
      <c r="B180" s="1">
        <v>33.448715151515302</v>
      </c>
      <c r="C180" s="1">
        <v>32.8135714285714</v>
      </c>
    </row>
    <row r="181" spans="1:3" x14ac:dyDescent="0.25">
      <c r="A181" s="1">
        <v>21.25</v>
      </c>
      <c r="B181" s="1">
        <v>33.447544444444603</v>
      </c>
      <c r="C181" s="1">
        <v>32.8054285714285</v>
      </c>
    </row>
    <row r="182" spans="1:3" x14ac:dyDescent="0.25">
      <c r="A182" s="1">
        <v>21.375</v>
      </c>
      <c r="B182" s="1">
        <v>33.447659595959799</v>
      </c>
      <c r="C182" s="1">
        <v>32.840714285714299</v>
      </c>
    </row>
    <row r="183" spans="1:3" x14ac:dyDescent="0.25">
      <c r="A183" s="1">
        <v>21.5</v>
      </c>
      <c r="B183" s="1">
        <v>33.449386868687</v>
      </c>
      <c r="C183" s="1">
        <v>32.868244897959201</v>
      </c>
    </row>
    <row r="184" spans="1:3" x14ac:dyDescent="0.25">
      <c r="A184" s="1">
        <v>21.625</v>
      </c>
      <c r="B184" s="1">
        <v>33.448043434343603</v>
      </c>
      <c r="C184" s="1">
        <v>32.912061224489797</v>
      </c>
    </row>
    <row r="185" spans="1:3" x14ac:dyDescent="0.25">
      <c r="A185" s="1">
        <v>21.75</v>
      </c>
      <c r="B185" s="1">
        <v>33.438322727272897</v>
      </c>
      <c r="C185" s="1">
        <v>32.967510204081599</v>
      </c>
    </row>
    <row r="186" spans="1:3" x14ac:dyDescent="0.25">
      <c r="A186" s="1">
        <v>21.875</v>
      </c>
      <c r="B186" s="1">
        <v>33.433198484848603</v>
      </c>
      <c r="C186" s="1">
        <v>32.974877551020398</v>
      </c>
    </row>
    <row r="187" spans="1:3" x14ac:dyDescent="0.25">
      <c r="A187" s="1">
        <v>22</v>
      </c>
      <c r="B187" s="1">
        <v>33.434570707070897</v>
      </c>
      <c r="C187" s="1">
        <v>32.930285714285702</v>
      </c>
    </row>
    <row r="188" spans="1:3" x14ac:dyDescent="0.25">
      <c r="A188" s="1">
        <v>22.125</v>
      </c>
      <c r="B188" s="1">
        <v>33.435357575757799</v>
      </c>
      <c r="C188" s="1">
        <v>32.882591836734697</v>
      </c>
    </row>
    <row r="189" spans="1:3" x14ac:dyDescent="0.25">
      <c r="A189" s="1">
        <v>22.25</v>
      </c>
      <c r="B189" s="1">
        <v>33.432066161616298</v>
      </c>
      <c r="C189" s="1">
        <v>32.869408163265298</v>
      </c>
    </row>
    <row r="190" spans="1:3" x14ac:dyDescent="0.25">
      <c r="A190" s="1">
        <v>22.375</v>
      </c>
      <c r="B190" s="1">
        <v>33.429129797979897</v>
      </c>
      <c r="C190" s="1">
        <v>32.828306122449</v>
      </c>
    </row>
    <row r="191" spans="1:3" x14ac:dyDescent="0.25">
      <c r="A191" s="1">
        <v>22.5</v>
      </c>
      <c r="B191" s="1">
        <v>33.426711616161697</v>
      </c>
      <c r="C191" s="1">
        <v>32.790306122449003</v>
      </c>
    </row>
    <row r="192" spans="1:3" x14ac:dyDescent="0.25">
      <c r="A192" s="1">
        <v>22.625</v>
      </c>
      <c r="B192" s="1">
        <v>33.4229691919193</v>
      </c>
      <c r="C192" s="1">
        <v>32.858163265306104</v>
      </c>
    </row>
    <row r="193" spans="1:3" x14ac:dyDescent="0.25">
      <c r="A193" s="1">
        <v>22.75</v>
      </c>
      <c r="B193" s="1">
        <v>33.412250505050601</v>
      </c>
      <c r="C193" s="1">
        <v>32.900040816326502</v>
      </c>
    </row>
    <row r="194" spans="1:3" x14ac:dyDescent="0.25">
      <c r="A194" s="1">
        <v>22.875</v>
      </c>
      <c r="B194" s="1">
        <v>33.407510101010203</v>
      </c>
      <c r="C194" s="1">
        <v>32.987673469387801</v>
      </c>
    </row>
    <row r="195" spans="1:3" x14ac:dyDescent="0.25">
      <c r="A195" s="1">
        <v>23</v>
      </c>
      <c r="B195" s="1">
        <v>33.407346969697102</v>
      </c>
      <c r="C195" s="1">
        <v>33.113306122449004</v>
      </c>
    </row>
    <row r="196" spans="1:3" x14ac:dyDescent="0.25">
      <c r="A196" s="1">
        <v>23.125</v>
      </c>
      <c r="B196" s="1">
        <v>33.405178282828402</v>
      </c>
      <c r="C196" s="1">
        <v>33.199387755102101</v>
      </c>
    </row>
    <row r="197" spans="1:3" x14ac:dyDescent="0.25">
      <c r="A197" s="1">
        <v>23.25</v>
      </c>
      <c r="B197" s="1">
        <v>33.398163636363797</v>
      </c>
      <c r="C197" s="1">
        <v>33.226918367346997</v>
      </c>
    </row>
    <row r="198" spans="1:3" x14ac:dyDescent="0.25">
      <c r="A198" s="1">
        <v>23.375</v>
      </c>
      <c r="B198" s="1">
        <v>33.392924242424399</v>
      </c>
      <c r="C198" s="1">
        <v>33.306020408163299</v>
      </c>
    </row>
    <row r="199" spans="1:3" x14ac:dyDescent="0.25">
      <c r="A199" s="1">
        <v>23.5</v>
      </c>
      <c r="B199" s="1">
        <v>33.389220202020397</v>
      </c>
      <c r="C199" s="1">
        <v>33.289346938775502</v>
      </c>
    </row>
    <row r="200" spans="1:3" x14ac:dyDescent="0.25">
      <c r="A200" s="1">
        <v>23.625</v>
      </c>
      <c r="B200" s="1">
        <v>33.3901702020204</v>
      </c>
      <c r="C200" s="1">
        <v>33.081122448979599</v>
      </c>
    </row>
    <row r="201" spans="1:3" x14ac:dyDescent="0.25">
      <c r="A201" s="1">
        <v>23.75</v>
      </c>
      <c r="B201" s="1">
        <v>33.386658080808203</v>
      </c>
      <c r="C201" s="1">
        <v>32.899265306122402</v>
      </c>
    </row>
    <row r="202" spans="1:3" x14ac:dyDescent="0.25">
      <c r="A202" s="1">
        <v>23.875</v>
      </c>
      <c r="B202" s="1">
        <v>33.3864373737376</v>
      </c>
      <c r="C202" s="1">
        <v>32.8732857142857</v>
      </c>
    </row>
    <row r="203" spans="1:3" x14ac:dyDescent="0.25">
      <c r="A203" s="1">
        <v>24</v>
      </c>
      <c r="B203" s="1">
        <v>33.383635353535503</v>
      </c>
      <c r="C203" s="1">
        <v>32.8585510204081</v>
      </c>
    </row>
    <row r="204" spans="1:3" x14ac:dyDescent="0.25">
      <c r="A204" s="1">
        <v>24.125</v>
      </c>
      <c r="B204" s="1">
        <v>33.397136868686999</v>
      </c>
      <c r="C204" s="1">
        <v>32.744938775510199</v>
      </c>
    </row>
    <row r="205" spans="1:3" x14ac:dyDescent="0.25">
      <c r="A205" s="1">
        <v>24.25</v>
      </c>
      <c r="B205" s="1">
        <v>33.398432323232498</v>
      </c>
      <c r="C205" s="1">
        <v>32.7391224489796</v>
      </c>
    </row>
    <row r="206" spans="1:3" x14ac:dyDescent="0.25">
      <c r="A206" s="1">
        <v>24.375</v>
      </c>
      <c r="B206" s="1">
        <v>33.402280303030402</v>
      </c>
      <c r="C206" s="1">
        <v>32.705387755102002</v>
      </c>
    </row>
    <row r="207" spans="1:3" x14ac:dyDescent="0.25">
      <c r="A207" s="1">
        <v>24.5</v>
      </c>
      <c r="B207" s="1">
        <v>33.402827272727301</v>
      </c>
      <c r="C207" s="1">
        <v>32.642571428571401</v>
      </c>
    </row>
    <row r="208" spans="1:3" x14ac:dyDescent="0.25">
      <c r="A208" s="1">
        <v>24.625</v>
      </c>
      <c r="B208" s="1">
        <v>33.413334848484901</v>
      </c>
      <c r="C208" s="1">
        <v>32.628612244897901</v>
      </c>
    </row>
    <row r="209" spans="1:3" x14ac:dyDescent="0.25">
      <c r="A209" s="1">
        <v>24.75</v>
      </c>
      <c r="B209" s="1">
        <v>33.411751515151501</v>
      </c>
      <c r="C209" s="1">
        <v>32.636755102040802</v>
      </c>
    </row>
    <row r="210" spans="1:3" x14ac:dyDescent="0.25">
      <c r="A210" s="1">
        <v>24.875</v>
      </c>
      <c r="B210" s="1">
        <v>33.4160888888889</v>
      </c>
      <c r="C210" s="1">
        <v>32.6712653061224</v>
      </c>
    </row>
    <row r="211" spans="1:3" x14ac:dyDescent="0.25">
      <c r="A211" s="1">
        <v>25</v>
      </c>
      <c r="B211" s="1">
        <v>33.452380808080903</v>
      </c>
      <c r="C211" s="1">
        <v>32.620469387755101</v>
      </c>
    </row>
    <row r="212" spans="1:3" x14ac:dyDescent="0.25">
      <c r="A212" s="1">
        <v>25.125</v>
      </c>
      <c r="B212" s="1">
        <v>33.455240404040502</v>
      </c>
      <c r="C212" s="1">
        <v>32.61</v>
      </c>
    </row>
    <row r="213" spans="1:3" x14ac:dyDescent="0.25">
      <c r="A213" s="1">
        <v>25.25</v>
      </c>
      <c r="B213" s="1">
        <v>33.4569772727274</v>
      </c>
      <c r="C213" s="1">
        <v>32.632102040816299</v>
      </c>
    </row>
    <row r="214" spans="1:3" x14ac:dyDescent="0.25">
      <c r="A214" s="1">
        <v>25.375</v>
      </c>
      <c r="B214" s="1">
        <v>33.479479797979799</v>
      </c>
      <c r="C214" s="1">
        <v>32.661571428571399</v>
      </c>
    </row>
    <row r="215" spans="1:3" x14ac:dyDescent="0.25">
      <c r="A215" s="1">
        <v>25.5</v>
      </c>
      <c r="B215" s="1">
        <v>33.478443434343497</v>
      </c>
      <c r="C215" s="1">
        <v>32.791081632652997</v>
      </c>
    </row>
    <row r="216" spans="1:3" x14ac:dyDescent="0.25">
      <c r="A216" s="1">
        <v>25.625</v>
      </c>
      <c r="B216" s="1">
        <v>33.474365151515201</v>
      </c>
      <c r="C216" s="1">
        <v>32.946183673469399</v>
      </c>
    </row>
    <row r="217" spans="1:3" x14ac:dyDescent="0.25">
      <c r="A217" s="1">
        <v>25.75</v>
      </c>
      <c r="B217" s="1">
        <v>33.466122222222303</v>
      </c>
      <c r="C217" s="1">
        <v>32.931448979591799</v>
      </c>
    </row>
    <row r="218" spans="1:3" x14ac:dyDescent="0.25">
      <c r="A218" s="1">
        <v>25.875</v>
      </c>
      <c r="B218" s="1">
        <v>33.461583333333401</v>
      </c>
      <c r="C218" s="1">
        <v>33.015204081632703</v>
      </c>
    </row>
    <row r="219" spans="1:3" x14ac:dyDescent="0.25">
      <c r="A219" s="1">
        <v>26</v>
      </c>
      <c r="B219" s="1">
        <v>33.459894444444501</v>
      </c>
      <c r="C219" s="1">
        <v>33.036142857142899</v>
      </c>
    </row>
    <row r="220" spans="1:3" x14ac:dyDescent="0.25">
      <c r="A220" s="1">
        <v>26.125</v>
      </c>
      <c r="B220" s="1">
        <v>33.462389393939503</v>
      </c>
      <c r="C220" s="1">
        <v>33.026061224489801</v>
      </c>
    </row>
    <row r="221" spans="1:3" x14ac:dyDescent="0.25">
      <c r="A221" s="1">
        <v>26.25</v>
      </c>
      <c r="B221" s="1">
        <v>33.465488888888899</v>
      </c>
      <c r="C221" s="1">
        <v>33.086163265306098</v>
      </c>
    </row>
    <row r="222" spans="1:3" x14ac:dyDescent="0.25">
      <c r="A222" s="1">
        <v>26.375</v>
      </c>
      <c r="B222" s="1">
        <v>33.463291414141501</v>
      </c>
      <c r="C222" s="1">
        <v>33.117183673469398</v>
      </c>
    </row>
    <row r="223" spans="1:3" x14ac:dyDescent="0.25">
      <c r="A223" s="1">
        <v>26.5</v>
      </c>
      <c r="B223" s="1">
        <v>33.4867535353536</v>
      </c>
      <c r="C223" s="1">
        <v>33.137734693877597</v>
      </c>
    </row>
    <row r="224" spans="1:3" x14ac:dyDescent="0.25">
      <c r="A224" s="1">
        <v>26.625</v>
      </c>
      <c r="B224" s="1">
        <v>33.4840858585859</v>
      </c>
      <c r="C224" s="1">
        <v>33.136571428571401</v>
      </c>
    </row>
    <row r="225" spans="1:3" x14ac:dyDescent="0.25">
      <c r="A225" s="1">
        <v>26.75</v>
      </c>
      <c r="B225" s="1">
        <v>33.481571717171697</v>
      </c>
      <c r="C225" s="1">
        <v>33.102836734693902</v>
      </c>
    </row>
    <row r="226" spans="1:3" x14ac:dyDescent="0.25">
      <c r="A226" s="1">
        <v>26.875</v>
      </c>
      <c r="B226" s="1">
        <v>33.494996464646498</v>
      </c>
      <c r="C226" s="1">
        <v>33.029938775510203</v>
      </c>
    </row>
    <row r="227" spans="1:3" x14ac:dyDescent="0.25">
      <c r="A227" s="1">
        <v>27</v>
      </c>
      <c r="B227" s="1">
        <v>33.502778787878803</v>
      </c>
      <c r="C227" s="1">
        <v>33.025285714285701</v>
      </c>
    </row>
    <row r="228" spans="1:3" x14ac:dyDescent="0.25">
      <c r="A228" s="1">
        <v>27.125</v>
      </c>
      <c r="B228" s="1">
        <v>33.497193939394002</v>
      </c>
      <c r="C228" s="1">
        <v>33.028775510204099</v>
      </c>
    </row>
    <row r="229" spans="1:3" x14ac:dyDescent="0.25">
      <c r="A229" s="1">
        <v>27.25</v>
      </c>
      <c r="B229" s="1">
        <v>33.5003893939395</v>
      </c>
      <c r="C229" s="1">
        <v>33.125714285714302</v>
      </c>
    </row>
    <row r="230" spans="1:3" x14ac:dyDescent="0.25">
      <c r="A230" s="1">
        <v>27.375</v>
      </c>
      <c r="B230" s="1">
        <v>33.496579797979798</v>
      </c>
      <c r="C230" s="1">
        <v>33.208693877550999</v>
      </c>
    </row>
    <row r="231" spans="1:3" x14ac:dyDescent="0.25">
      <c r="A231" s="1">
        <v>27.5</v>
      </c>
      <c r="B231" s="1">
        <v>33.4999095959596</v>
      </c>
      <c r="C231" s="1">
        <v>33.198612244898001</v>
      </c>
    </row>
    <row r="232" spans="1:3" x14ac:dyDescent="0.25">
      <c r="A232" s="1">
        <v>27.625</v>
      </c>
      <c r="B232" s="1">
        <v>33.5014545454546</v>
      </c>
      <c r="C232" s="1">
        <v>33.192408163265299</v>
      </c>
    </row>
    <row r="233" spans="1:3" x14ac:dyDescent="0.25">
      <c r="A233" s="1">
        <v>27.75</v>
      </c>
      <c r="B233" s="1">
        <v>33.498057575757599</v>
      </c>
      <c r="C233" s="1">
        <v>33.185040816326499</v>
      </c>
    </row>
    <row r="234" spans="1:3" x14ac:dyDescent="0.25">
      <c r="A234" s="1">
        <v>27.875</v>
      </c>
      <c r="B234" s="1">
        <v>33.496560606060697</v>
      </c>
      <c r="C234" s="1">
        <v>33.167591836734701</v>
      </c>
    </row>
    <row r="235" spans="1:3" x14ac:dyDescent="0.25">
      <c r="A235" s="1">
        <v>28</v>
      </c>
      <c r="B235" s="1">
        <v>33.494574242424299</v>
      </c>
      <c r="C235" s="1">
        <v>33.161775510204102</v>
      </c>
    </row>
    <row r="236" spans="1:3" x14ac:dyDescent="0.25">
      <c r="A236" s="1">
        <v>28.125</v>
      </c>
      <c r="B236" s="1">
        <v>33.494228787878797</v>
      </c>
      <c r="C236" s="1">
        <v>33.140836734693899</v>
      </c>
    </row>
    <row r="237" spans="1:3" x14ac:dyDescent="0.25">
      <c r="A237" s="1">
        <v>28.25</v>
      </c>
      <c r="B237" s="1">
        <v>33.495485858585901</v>
      </c>
      <c r="C237" s="1">
        <v>33.1292040816327</v>
      </c>
    </row>
    <row r="238" spans="1:3" x14ac:dyDescent="0.25">
      <c r="A238" s="1">
        <v>28.375</v>
      </c>
      <c r="B238" s="1">
        <v>33.495505050505102</v>
      </c>
      <c r="C238" s="1">
        <v>33.096244897959203</v>
      </c>
    </row>
    <row r="239" spans="1:3" x14ac:dyDescent="0.25">
      <c r="A239" s="1">
        <v>28.5</v>
      </c>
      <c r="B239" s="1">
        <v>33.494689393939403</v>
      </c>
      <c r="C239" s="1">
        <v>33.127265306122503</v>
      </c>
    </row>
    <row r="240" spans="1:3" x14ac:dyDescent="0.25">
      <c r="A240" s="1">
        <v>28.625</v>
      </c>
      <c r="B240" s="1">
        <v>33.496771717171796</v>
      </c>
      <c r="C240" s="1">
        <v>33.2323469387755</v>
      </c>
    </row>
    <row r="241" spans="1:3" x14ac:dyDescent="0.25">
      <c r="A241" s="1">
        <v>28.75</v>
      </c>
      <c r="B241" s="1">
        <v>33.494910101010198</v>
      </c>
      <c r="C241" s="1">
        <v>33.2567755102041</v>
      </c>
    </row>
    <row r="242" spans="1:3" x14ac:dyDescent="0.25">
      <c r="A242" s="1">
        <v>28.875</v>
      </c>
      <c r="B242" s="1">
        <v>33.4939696969697</v>
      </c>
      <c r="C242" s="1">
        <v>33.295551020408197</v>
      </c>
    </row>
    <row r="243" spans="1:3" x14ac:dyDescent="0.25">
      <c r="A243" s="1">
        <v>29</v>
      </c>
      <c r="B243" s="1">
        <v>33.4934035353536</v>
      </c>
      <c r="C243" s="1">
        <v>33.242428571428597</v>
      </c>
    </row>
    <row r="244" spans="1:3" x14ac:dyDescent="0.25">
      <c r="A244" s="1">
        <v>29.125</v>
      </c>
      <c r="B244" s="1">
        <v>33.490447979797999</v>
      </c>
      <c r="C244" s="1">
        <v>33.238163265306099</v>
      </c>
    </row>
    <row r="245" spans="1:3" x14ac:dyDescent="0.25">
      <c r="A245" s="1">
        <v>29.25</v>
      </c>
      <c r="B245" s="1">
        <v>33.485093434343497</v>
      </c>
      <c r="C245" s="1">
        <v>33.223428571428599</v>
      </c>
    </row>
    <row r="246" spans="1:3" x14ac:dyDescent="0.25">
      <c r="A246" s="1">
        <v>29.375</v>
      </c>
      <c r="B246" s="1">
        <v>33.484882323232398</v>
      </c>
      <c r="C246" s="1">
        <v>33.219938775510201</v>
      </c>
    </row>
    <row r="247" spans="1:3" x14ac:dyDescent="0.25">
      <c r="A247" s="1">
        <v>29.5</v>
      </c>
      <c r="B247" s="1">
        <v>33.486350505050602</v>
      </c>
      <c r="C247" s="1">
        <v>33.179612244898003</v>
      </c>
    </row>
    <row r="248" spans="1:3" x14ac:dyDescent="0.25">
      <c r="A248" s="1">
        <v>29.625</v>
      </c>
      <c r="B248" s="1">
        <v>33.485573232323297</v>
      </c>
      <c r="C248" s="1">
        <v>33.170693877551003</v>
      </c>
    </row>
    <row r="249" spans="1:3" x14ac:dyDescent="0.25">
      <c r="A249" s="1">
        <v>29.75</v>
      </c>
      <c r="B249" s="1">
        <v>33.483356565656599</v>
      </c>
      <c r="C249" s="1">
        <v>33.191244897959201</v>
      </c>
    </row>
    <row r="250" spans="1:3" x14ac:dyDescent="0.25">
      <c r="A250" s="1">
        <v>29.875</v>
      </c>
      <c r="B250" s="1">
        <v>33.483011111111203</v>
      </c>
      <c r="C250" s="1">
        <v>33.154408163265302</v>
      </c>
    </row>
    <row r="251" spans="1:3" x14ac:dyDescent="0.25">
      <c r="A251" s="1">
        <v>30</v>
      </c>
      <c r="B251" s="1">
        <v>33.4819363636364</v>
      </c>
      <c r="C251" s="1">
        <v>33.104775510204099</v>
      </c>
    </row>
  </sheetData>
  <mergeCells count="4">
    <mergeCell ref="A1:A2"/>
    <mergeCell ref="B1:C1"/>
    <mergeCell ref="B3:C3"/>
    <mergeCell ref="B4:C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C231" sqref="C1:C1048576"/>
    </sheetView>
  </sheetViews>
  <sheetFormatPr defaultRowHeight="15" x14ac:dyDescent="0.25"/>
  <cols>
    <col min="1" max="1" width="18.85546875" customWidth="1"/>
    <col min="2" max="2" width="27.28515625" customWidth="1"/>
    <col min="3" max="3" width="33.28515625" style="4" customWidth="1"/>
    <col min="4" max="4" width="28.7109375" customWidth="1"/>
    <col min="5" max="5" width="25.85546875" customWidth="1"/>
  </cols>
  <sheetData>
    <row r="1" spans="1:5" x14ac:dyDescent="0.25">
      <c r="A1" s="85" t="s">
        <v>246</v>
      </c>
      <c r="B1" s="84" t="s">
        <v>268</v>
      </c>
      <c r="C1" s="84"/>
      <c r="D1" s="84"/>
      <c r="E1" s="84"/>
    </row>
    <row r="2" spans="1:5" x14ac:dyDescent="0.25">
      <c r="A2" s="86"/>
      <c r="B2" s="26" t="s">
        <v>277</v>
      </c>
      <c r="C2" s="67" t="s">
        <v>284</v>
      </c>
      <c r="D2" s="26" t="s">
        <v>273</v>
      </c>
      <c r="E2" s="26" t="s">
        <v>265</v>
      </c>
    </row>
    <row r="3" spans="1:5" x14ac:dyDescent="0.25">
      <c r="A3" s="27" t="s">
        <v>249</v>
      </c>
      <c r="B3" s="84">
        <v>48</v>
      </c>
      <c r="C3" s="84"/>
      <c r="D3" s="84"/>
      <c r="E3" s="84"/>
    </row>
    <row r="4" spans="1:5" x14ac:dyDescent="0.25">
      <c r="A4" s="27" t="s">
        <v>250</v>
      </c>
      <c r="B4" s="84" t="s">
        <v>262</v>
      </c>
      <c r="C4" s="84"/>
      <c r="D4" s="84"/>
      <c r="E4" s="84"/>
    </row>
    <row r="5" spans="1:5" ht="61.5" x14ac:dyDescent="0.25">
      <c r="A5" s="28" t="s">
        <v>252</v>
      </c>
      <c r="B5" s="27">
        <v>4</v>
      </c>
      <c r="C5" s="52">
        <v>4</v>
      </c>
      <c r="D5" s="27">
        <v>4</v>
      </c>
      <c r="E5" s="27">
        <v>4</v>
      </c>
    </row>
    <row r="6" spans="1:5" ht="30" x14ac:dyDescent="0.25">
      <c r="A6" s="28" t="s">
        <v>253</v>
      </c>
      <c r="B6" s="27">
        <v>46.041249999999998</v>
      </c>
      <c r="C6" s="52">
        <v>45.182519999999997</v>
      </c>
      <c r="D6" s="27">
        <v>44.021810000000002</v>
      </c>
      <c r="E6" s="27">
        <v>46.161070000000002</v>
      </c>
    </row>
    <row r="7" spans="1:5" ht="48" x14ac:dyDescent="0.25">
      <c r="A7" s="28" t="s">
        <v>254</v>
      </c>
      <c r="B7" s="27">
        <v>37.44</v>
      </c>
      <c r="C7" s="52">
        <v>37.44</v>
      </c>
      <c r="D7" s="27">
        <v>37.44</v>
      </c>
      <c r="E7" s="27">
        <v>37.44</v>
      </c>
    </row>
    <row r="8" spans="1:5" ht="48" x14ac:dyDescent="0.25">
      <c r="A8" s="28" t="s">
        <v>255</v>
      </c>
      <c r="B8" s="27">
        <v>30.648</v>
      </c>
      <c r="C8" s="52">
        <v>31.48649</v>
      </c>
      <c r="D8" s="27">
        <v>31.930879999999998</v>
      </c>
      <c r="E8" s="27">
        <v>33.173740000000002</v>
      </c>
    </row>
    <row r="9" spans="1:5" x14ac:dyDescent="0.25">
      <c r="A9" s="27" t="s">
        <v>256</v>
      </c>
      <c r="B9" s="37">
        <v>85</v>
      </c>
      <c r="C9" s="53">
        <v>85</v>
      </c>
      <c r="D9" s="37">
        <v>85</v>
      </c>
      <c r="E9" s="37">
        <v>85</v>
      </c>
    </row>
    <row r="10" spans="1:5" ht="18" x14ac:dyDescent="0.25">
      <c r="A10" s="30" t="s">
        <v>257</v>
      </c>
      <c r="B10" s="30" t="s">
        <v>285</v>
      </c>
      <c r="C10" s="30" t="s">
        <v>422</v>
      </c>
      <c r="D10" s="30" t="s">
        <v>286</v>
      </c>
      <c r="E10" s="30" t="s">
        <v>287</v>
      </c>
    </row>
    <row r="11" spans="1:5" x14ac:dyDescent="0.25">
      <c r="A11" s="1">
        <v>0</v>
      </c>
      <c r="B11" s="1">
        <v>31.590523333333302</v>
      </c>
      <c r="C11" s="1">
        <v>32.579916666666698</v>
      </c>
      <c r="D11" s="1">
        <v>32.361376068376003</v>
      </c>
      <c r="E11" s="1">
        <v>31.9525095238095</v>
      </c>
    </row>
    <row r="12" spans="1:5" x14ac:dyDescent="0.25">
      <c r="A12" s="1">
        <v>0.125</v>
      </c>
      <c r="B12" s="1">
        <v>31.5935633333333</v>
      </c>
      <c r="C12" s="1">
        <v>32.409180555555601</v>
      </c>
      <c r="D12" s="1">
        <v>32.3473290598291</v>
      </c>
      <c r="E12" s="1">
        <v>31.941598095238099</v>
      </c>
    </row>
    <row r="13" spans="1:5" x14ac:dyDescent="0.25">
      <c r="A13" s="1">
        <v>0.25</v>
      </c>
      <c r="B13" s="1">
        <v>31.603760000000001</v>
      </c>
      <c r="C13" s="1">
        <v>32.113361111111097</v>
      </c>
      <c r="D13" s="1">
        <v>32.293333333333301</v>
      </c>
      <c r="E13" s="1">
        <v>31.9367847619048</v>
      </c>
    </row>
    <row r="14" spans="1:5" x14ac:dyDescent="0.25">
      <c r="A14" s="1">
        <v>0.375</v>
      </c>
      <c r="B14" s="1">
        <v>31.6327033333333</v>
      </c>
      <c r="C14" s="1">
        <v>32.084333333333298</v>
      </c>
      <c r="D14" s="1">
        <v>32.289435897435901</v>
      </c>
      <c r="E14" s="1">
        <v>31.891600952381001</v>
      </c>
    </row>
    <row r="15" spans="1:5" x14ac:dyDescent="0.25">
      <c r="A15" s="1">
        <v>0.5</v>
      </c>
      <c r="B15" s="1">
        <v>31.632259999999999</v>
      </c>
      <c r="C15" s="1">
        <v>32.102541666666603</v>
      </c>
      <c r="D15" s="1">
        <v>32.251517094017103</v>
      </c>
      <c r="E15" s="1">
        <v>31.885303809523801</v>
      </c>
    </row>
    <row r="16" spans="1:5" x14ac:dyDescent="0.25">
      <c r="A16" s="1">
        <v>0.625</v>
      </c>
      <c r="B16" s="1">
        <v>31.6278266666666</v>
      </c>
      <c r="C16" s="1">
        <v>31.986958333333298</v>
      </c>
      <c r="D16" s="1">
        <v>32.240799145299199</v>
      </c>
      <c r="E16" s="1">
        <v>31.879042857142899</v>
      </c>
    </row>
    <row r="17" spans="1:5" x14ac:dyDescent="0.25">
      <c r="A17" s="1">
        <v>0.75</v>
      </c>
      <c r="B17" s="1">
        <v>31.625419999999998</v>
      </c>
      <c r="C17" s="1">
        <v>31.943680555555499</v>
      </c>
      <c r="D17" s="1">
        <v>32.2271581196581</v>
      </c>
      <c r="E17" s="1">
        <v>31.9042495238096</v>
      </c>
    </row>
    <row r="18" spans="1:5" x14ac:dyDescent="0.25">
      <c r="A18" s="1">
        <v>0.875</v>
      </c>
      <c r="B18" s="1">
        <v>31.631183333333301</v>
      </c>
      <c r="C18" s="1">
        <v>31.862402777777799</v>
      </c>
      <c r="D18" s="1">
        <v>32.205397435897403</v>
      </c>
      <c r="E18" s="1">
        <v>31.904919047619099</v>
      </c>
    </row>
    <row r="19" spans="1:5" x14ac:dyDescent="0.25">
      <c r="A19" s="1">
        <v>1</v>
      </c>
      <c r="B19" s="1">
        <v>31.630866666666702</v>
      </c>
      <c r="C19" s="1">
        <v>31.816222222222201</v>
      </c>
      <c r="D19" s="1">
        <v>32.208807692307701</v>
      </c>
      <c r="E19" s="1">
        <v>31.917187619047699</v>
      </c>
    </row>
    <row r="20" spans="1:5" x14ac:dyDescent="0.25">
      <c r="A20" s="1">
        <v>1.125</v>
      </c>
      <c r="B20" s="1">
        <v>31.6313733333333</v>
      </c>
      <c r="C20" s="1">
        <v>31.7850833333334</v>
      </c>
      <c r="D20" s="1">
        <v>32.325162393162401</v>
      </c>
      <c r="E20" s="1">
        <v>31.93702</v>
      </c>
    </row>
    <row r="21" spans="1:5" x14ac:dyDescent="0.25">
      <c r="A21" s="1">
        <v>1.25</v>
      </c>
      <c r="B21" s="1">
        <v>31.623076666666599</v>
      </c>
      <c r="C21" s="1">
        <v>31.802763888888901</v>
      </c>
      <c r="D21" s="1">
        <v>32.346354700854697</v>
      </c>
      <c r="E21" s="1">
        <v>31.953468571428601</v>
      </c>
    </row>
    <row r="22" spans="1:5" x14ac:dyDescent="0.25">
      <c r="A22" s="1">
        <v>1.375</v>
      </c>
      <c r="B22" s="1">
        <v>31.6116766666666</v>
      </c>
      <c r="C22" s="1">
        <v>31.817013888888901</v>
      </c>
      <c r="D22" s="1">
        <v>32.338072649572602</v>
      </c>
      <c r="E22" s="1">
        <v>31.950971428571499</v>
      </c>
    </row>
    <row r="23" spans="1:5" x14ac:dyDescent="0.25">
      <c r="A23" s="1">
        <v>1.5</v>
      </c>
      <c r="B23" s="1">
        <v>31.618263333333299</v>
      </c>
      <c r="C23" s="1">
        <v>31.831</v>
      </c>
      <c r="D23" s="1">
        <v>32.190538461538402</v>
      </c>
      <c r="E23" s="1">
        <v>31.949125714285699</v>
      </c>
    </row>
    <row r="24" spans="1:5" x14ac:dyDescent="0.25">
      <c r="A24" s="1">
        <v>1.625</v>
      </c>
      <c r="B24" s="1">
        <v>31.6120566666666</v>
      </c>
      <c r="C24" s="1">
        <v>31.853166666666699</v>
      </c>
      <c r="D24" s="1">
        <v>32.192162393162398</v>
      </c>
      <c r="E24" s="1">
        <v>31.940186666666602</v>
      </c>
    </row>
    <row r="25" spans="1:5" x14ac:dyDescent="0.25">
      <c r="A25" s="1">
        <v>1.75</v>
      </c>
      <c r="B25" s="1">
        <v>31.6128166666666</v>
      </c>
      <c r="C25" s="1">
        <v>31.837861111111099</v>
      </c>
      <c r="D25" s="1">
        <v>32.326299145299103</v>
      </c>
      <c r="E25" s="1">
        <v>31.9240276190476</v>
      </c>
    </row>
    <row r="26" spans="1:5" x14ac:dyDescent="0.25">
      <c r="A26" s="1">
        <v>1.875</v>
      </c>
      <c r="B26" s="1">
        <v>31.6167433333333</v>
      </c>
      <c r="C26" s="1">
        <v>31.809361111111102</v>
      </c>
      <c r="D26" s="1">
        <v>32.2849700854701</v>
      </c>
      <c r="E26" s="1">
        <v>31.8882714285714</v>
      </c>
    </row>
    <row r="27" spans="1:5" x14ac:dyDescent="0.25">
      <c r="A27" s="1">
        <v>2</v>
      </c>
      <c r="B27" s="1">
        <v>31.630613333333301</v>
      </c>
      <c r="C27" s="1">
        <v>31.855805555555499</v>
      </c>
      <c r="D27" s="1">
        <v>32.289435897435901</v>
      </c>
      <c r="E27" s="1">
        <v>31.876183809523798</v>
      </c>
    </row>
    <row r="28" spans="1:5" x14ac:dyDescent="0.25">
      <c r="A28" s="1">
        <v>2.125</v>
      </c>
      <c r="B28" s="1">
        <v>31.638719999999999</v>
      </c>
      <c r="C28" s="1">
        <v>31.882986111111101</v>
      </c>
      <c r="D28" s="1">
        <v>32.320615384615401</v>
      </c>
      <c r="E28" s="1">
        <v>31.849439047619001</v>
      </c>
    </row>
    <row r="29" spans="1:5" x14ac:dyDescent="0.25">
      <c r="A29" s="1">
        <v>2.25</v>
      </c>
      <c r="B29" s="1">
        <v>31.646383333333301</v>
      </c>
      <c r="C29" s="1">
        <v>31.9096388888889</v>
      </c>
      <c r="D29" s="1">
        <v>32.322158119658098</v>
      </c>
      <c r="E29" s="1">
        <v>31.840300952381</v>
      </c>
    </row>
    <row r="30" spans="1:5" x14ac:dyDescent="0.25">
      <c r="A30" s="1">
        <v>2.375</v>
      </c>
      <c r="B30" s="1">
        <v>31.6788733333333</v>
      </c>
      <c r="C30" s="1">
        <v>31.920986111111102</v>
      </c>
      <c r="D30" s="1">
        <v>32.3310897435897</v>
      </c>
      <c r="E30" s="1">
        <v>31.8528228571429</v>
      </c>
    </row>
    <row r="31" spans="1:5" x14ac:dyDescent="0.25">
      <c r="A31" s="1">
        <v>2.5</v>
      </c>
      <c r="B31" s="1">
        <v>31.680203333333299</v>
      </c>
      <c r="C31" s="1">
        <v>31.8697916666667</v>
      </c>
      <c r="D31" s="1">
        <v>32.337504273504301</v>
      </c>
      <c r="E31" s="1">
        <v>31.839215238095299</v>
      </c>
    </row>
    <row r="32" spans="1:5" x14ac:dyDescent="0.25">
      <c r="A32" s="1">
        <v>2.625</v>
      </c>
      <c r="B32" s="1">
        <v>31.678366666666701</v>
      </c>
      <c r="C32" s="1">
        <v>31.796694444444501</v>
      </c>
      <c r="D32" s="1">
        <v>32.336611111111097</v>
      </c>
      <c r="E32" s="1">
        <v>31.839957142857202</v>
      </c>
    </row>
    <row r="33" spans="1:5" x14ac:dyDescent="0.25">
      <c r="A33" s="1">
        <v>2.75</v>
      </c>
      <c r="B33" s="1">
        <v>31.696670000000001</v>
      </c>
      <c r="C33" s="1">
        <v>31.8088333333333</v>
      </c>
      <c r="D33" s="1">
        <v>32.338235042735</v>
      </c>
      <c r="E33" s="1">
        <v>31.804599047619099</v>
      </c>
    </row>
    <row r="34" spans="1:5" x14ac:dyDescent="0.25">
      <c r="A34" s="1">
        <v>2.875</v>
      </c>
      <c r="B34" s="1">
        <v>31.7098433333333</v>
      </c>
      <c r="C34" s="1">
        <v>31.8352222222222</v>
      </c>
      <c r="D34" s="1">
        <v>32.347653846153896</v>
      </c>
      <c r="E34" s="1">
        <v>31.780441904761901</v>
      </c>
    </row>
    <row r="35" spans="1:5" x14ac:dyDescent="0.25">
      <c r="A35" s="1">
        <v>3</v>
      </c>
      <c r="B35" s="1">
        <v>31.710349999999998</v>
      </c>
      <c r="C35" s="1">
        <v>31.854749999999999</v>
      </c>
      <c r="D35" s="1">
        <v>32.348303418803397</v>
      </c>
      <c r="E35" s="1">
        <v>31.774072380952401</v>
      </c>
    </row>
    <row r="36" spans="1:5" x14ac:dyDescent="0.25">
      <c r="A36" s="1">
        <v>3.125</v>
      </c>
      <c r="B36" s="1">
        <v>31.70598</v>
      </c>
      <c r="C36" s="1">
        <v>31.9027777777777</v>
      </c>
      <c r="D36" s="1">
        <v>32.360564102564098</v>
      </c>
      <c r="E36" s="1">
        <v>31.7832828571429</v>
      </c>
    </row>
    <row r="37" spans="1:5" x14ac:dyDescent="0.25">
      <c r="A37" s="1">
        <v>3.25</v>
      </c>
      <c r="B37" s="1">
        <v>31.698886666666599</v>
      </c>
      <c r="C37" s="1">
        <v>32.001472222222198</v>
      </c>
      <c r="D37" s="1">
        <v>32.346192307692299</v>
      </c>
      <c r="E37" s="1">
        <v>31.770399047619001</v>
      </c>
    </row>
    <row r="38" spans="1:5" x14ac:dyDescent="0.25">
      <c r="A38" s="1">
        <v>3.375</v>
      </c>
      <c r="B38" s="1">
        <v>31.679950000000002</v>
      </c>
      <c r="C38" s="1">
        <v>32.002791666666603</v>
      </c>
      <c r="D38" s="1">
        <v>32.293901709401702</v>
      </c>
      <c r="E38" s="1">
        <v>31.783101904761899</v>
      </c>
    </row>
    <row r="39" spans="1:5" x14ac:dyDescent="0.25">
      <c r="A39" s="1">
        <v>3.5</v>
      </c>
      <c r="B39" s="1">
        <v>31.676466666666599</v>
      </c>
      <c r="C39" s="1">
        <v>31.9882777777777</v>
      </c>
      <c r="D39" s="1">
        <v>32.324594017094</v>
      </c>
      <c r="E39" s="1">
        <v>31.816234285714302</v>
      </c>
    </row>
    <row r="40" spans="1:5" x14ac:dyDescent="0.25">
      <c r="A40" s="1">
        <v>3.625</v>
      </c>
      <c r="B40" s="1">
        <v>31.677163333333301</v>
      </c>
      <c r="C40" s="1">
        <v>31.927847222222201</v>
      </c>
      <c r="D40" s="1">
        <v>32.305188034187999</v>
      </c>
      <c r="E40" s="1">
        <v>31.8244133333333</v>
      </c>
    </row>
    <row r="41" spans="1:5" x14ac:dyDescent="0.25">
      <c r="A41" s="1">
        <v>3.75</v>
      </c>
      <c r="B41" s="1">
        <v>31.671779999999998</v>
      </c>
      <c r="C41" s="1">
        <v>31.813583333333298</v>
      </c>
      <c r="D41" s="1">
        <v>32.317773504273497</v>
      </c>
      <c r="E41" s="1">
        <v>31.813067619047601</v>
      </c>
    </row>
    <row r="42" spans="1:5" x14ac:dyDescent="0.25">
      <c r="A42" s="1">
        <v>3.875</v>
      </c>
      <c r="B42" s="1">
        <v>31.6504366666666</v>
      </c>
      <c r="C42" s="1">
        <v>31.784819444444398</v>
      </c>
      <c r="D42" s="1">
        <v>32.342863247863299</v>
      </c>
      <c r="E42" s="1">
        <v>31.794212380952398</v>
      </c>
    </row>
    <row r="43" spans="1:5" x14ac:dyDescent="0.25">
      <c r="A43" s="1">
        <v>4</v>
      </c>
      <c r="B43" s="1">
        <v>31.626433333333299</v>
      </c>
      <c r="C43" s="1">
        <v>31.754208333333299</v>
      </c>
      <c r="D43" s="1">
        <v>32.3590213675214</v>
      </c>
      <c r="E43" s="1">
        <v>31.765459047619</v>
      </c>
    </row>
    <row r="44" spans="1:5" x14ac:dyDescent="0.25">
      <c r="A44" s="1">
        <v>4.125</v>
      </c>
      <c r="B44" s="1">
        <v>31.615286666666599</v>
      </c>
      <c r="C44" s="1">
        <v>31.727291666666702</v>
      </c>
      <c r="D44" s="1">
        <v>32.374286324786297</v>
      </c>
      <c r="E44" s="1">
        <v>31.736778095238101</v>
      </c>
    </row>
    <row r="45" spans="1:5" x14ac:dyDescent="0.25">
      <c r="A45" s="1">
        <v>4.25</v>
      </c>
      <c r="B45" s="1">
        <v>31.6044566666666</v>
      </c>
      <c r="C45" s="1">
        <v>31.573972222222199</v>
      </c>
      <c r="D45" s="1">
        <v>32.387440170940202</v>
      </c>
      <c r="E45" s="1">
        <v>31.743165714285698</v>
      </c>
    </row>
    <row r="46" spans="1:5" x14ac:dyDescent="0.25">
      <c r="A46" s="1">
        <v>4.375</v>
      </c>
      <c r="B46" s="1">
        <v>31.6007833333333</v>
      </c>
      <c r="C46" s="1">
        <v>31.575027777777802</v>
      </c>
      <c r="D46" s="1">
        <v>32.307136752136799</v>
      </c>
      <c r="E46" s="1">
        <v>31.742315238095198</v>
      </c>
    </row>
    <row r="47" spans="1:5" x14ac:dyDescent="0.25">
      <c r="A47" s="1">
        <v>4.5</v>
      </c>
      <c r="B47" s="1">
        <v>31.5703833333333</v>
      </c>
      <c r="C47" s="1">
        <v>31.547847222222199</v>
      </c>
      <c r="D47" s="1">
        <v>32.263858974359003</v>
      </c>
      <c r="E47" s="1">
        <v>31.726680952380899</v>
      </c>
    </row>
    <row r="48" spans="1:5" x14ac:dyDescent="0.25">
      <c r="A48" s="1">
        <v>4.625</v>
      </c>
      <c r="B48" s="1">
        <v>31.549609999999898</v>
      </c>
      <c r="C48" s="1">
        <v>31.532541666666699</v>
      </c>
      <c r="D48" s="1">
        <v>32.2108376068376</v>
      </c>
      <c r="E48" s="1">
        <v>31.715841904761898</v>
      </c>
    </row>
    <row r="49" spans="1:5" x14ac:dyDescent="0.25">
      <c r="A49" s="1">
        <v>4.75</v>
      </c>
      <c r="B49" s="1">
        <v>31.515219999999999</v>
      </c>
      <c r="C49" s="1">
        <v>31.480291666666702</v>
      </c>
      <c r="D49" s="1">
        <v>32.201500000000003</v>
      </c>
      <c r="E49" s="1">
        <v>31.7108114285714</v>
      </c>
    </row>
    <row r="50" spans="1:5" x14ac:dyDescent="0.25">
      <c r="A50" s="1">
        <v>4.875</v>
      </c>
      <c r="B50" s="1">
        <v>31.5187666666666</v>
      </c>
      <c r="C50" s="1">
        <v>31.457333333333299</v>
      </c>
      <c r="D50" s="1">
        <v>32.146935897435903</v>
      </c>
      <c r="E50" s="1">
        <v>31.71434</v>
      </c>
    </row>
    <row r="51" spans="1:5" x14ac:dyDescent="0.25">
      <c r="A51" s="1">
        <v>5</v>
      </c>
      <c r="B51" s="1">
        <v>31.5206666666666</v>
      </c>
      <c r="C51" s="1">
        <v>31.4705277777778</v>
      </c>
      <c r="D51" s="1">
        <v>32.053722222222198</v>
      </c>
      <c r="E51" s="1">
        <v>31.682600952380898</v>
      </c>
    </row>
    <row r="52" spans="1:5" x14ac:dyDescent="0.25">
      <c r="A52" s="1">
        <v>5.125</v>
      </c>
      <c r="B52" s="1">
        <v>31.510470000000002</v>
      </c>
      <c r="C52" s="1">
        <v>31.4858333333333</v>
      </c>
      <c r="D52" s="1">
        <v>32.038538461538501</v>
      </c>
      <c r="E52" s="1">
        <v>31.667726666666699</v>
      </c>
    </row>
    <row r="53" spans="1:5" x14ac:dyDescent="0.25">
      <c r="A53" s="1">
        <v>5.25</v>
      </c>
      <c r="B53" s="1">
        <v>31.507366666666599</v>
      </c>
      <c r="C53" s="1">
        <v>31.595611111111101</v>
      </c>
      <c r="D53" s="1">
        <v>31.978371794871801</v>
      </c>
      <c r="E53" s="1">
        <v>31.665338095238099</v>
      </c>
    </row>
    <row r="54" spans="1:5" x14ac:dyDescent="0.25">
      <c r="A54" s="1">
        <v>5.375</v>
      </c>
      <c r="B54" s="1">
        <v>31.497676666666699</v>
      </c>
      <c r="C54" s="1">
        <v>31.7378472222222</v>
      </c>
      <c r="D54" s="1">
        <v>31.972769230769199</v>
      </c>
      <c r="E54" s="1">
        <v>31.629998095238101</v>
      </c>
    </row>
    <row r="55" spans="1:5" x14ac:dyDescent="0.25">
      <c r="A55" s="1">
        <v>5.5</v>
      </c>
      <c r="B55" s="1">
        <v>31.487923333333299</v>
      </c>
      <c r="C55" s="1">
        <v>31.807513888888899</v>
      </c>
      <c r="D55" s="1">
        <v>31.9836495726496</v>
      </c>
      <c r="E55" s="1">
        <v>31.611667619047601</v>
      </c>
    </row>
    <row r="56" spans="1:5" x14ac:dyDescent="0.25">
      <c r="A56" s="1">
        <v>5.625</v>
      </c>
      <c r="B56" s="1">
        <v>31.4865933333333</v>
      </c>
      <c r="C56" s="1">
        <v>31.8529027777778</v>
      </c>
      <c r="D56" s="1">
        <v>31.995179487179499</v>
      </c>
      <c r="E56" s="1">
        <v>31.619919047619099</v>
      </c>
    </row>
    <row r="57" spans="1:5" x14ac:dyDescent="0.25">
      <c r="A57" s="1">
        <v>5.75</v>
      </c>
      <c r="B57" s="1">
        <v>31.4834899999999</v>
      </c>
      <c r="C57" s="1">
        <v>31.9035694444444</v>
      </c>
      <c r="D57" s="1">
        <v>31.995585470085398</v>
      </c>
      <c r="E57" s="1">
        <v>31.661773333333301</v>
      </c>
    </row>
    <row r="58" spans="1:5" x14ac:dyDescent="0.25">
      <c r="A58" s="1">
        <v>5.875</v>
      </c>
      <c r="B58" s="1">
        <v>31.495523333333299</v>
      </c>
      <c r="C58" s="1">
        <v>32.087236111111103</v>
      </c>
      <c r="D58" s="1">
        <v>31.961970085470099</v>
      </c>
      <c r="E58" s="1">
        <v>31.6132419047619</v>
      </c>
    </row>
    <row r="59" spans="1:5" x14ac:dyDescent="0.25">
      <c r="A59" s="1">
        <v>6</v>
      </c>
      <c r="B59" s="1">
        <v>31.500526666666602</v>
      </c>
      <c r="C59" s="1">
        <v>32.1022777777778</v>
      </c>
      <c r="D59" s="1">
        <v>31.953444444444401</v>
      </c>
      <c r="E59" s="1">
        <v>31.565959047619099</v>
      </c>
    </row>
    <row r="60" spans="1:5" x14ac:dyDescent="0.25">
      <c r="A60" s="1">
        <v>6.125</v>
      </c>
      <c r="B60" s="1">
        <v>31.5092033333333</v>
      </c>
      <c r="C60" s="1">
        <v>32.121805555555603</v>
      </c>
      <c r="D60" s="1">
        <v>31.895064102564099</v>
      </c>
      <c r="E60" s="1">
        <v>31.537857142857199</v>
      </c>
    </row>
    <row r="61" spans="1:5" x14ac:dyDescent="0.25">
      <c r="A61" s="1">
        <v>6.25</v>
      </c>
      <c r="B61" s="1">
        <v>31.506036666666699</v>
      </c>
      <c r="C61" s="1">
        <v>32.127611111111101</v>
      </c>
      <c r="D61" s="1">
        <v>31.864940170940201</v>
      </c>
      <c r="E61" s="1">
        <v>31.542127619047701</v>
      </c>
    </row>
    <row r="62" spans="1:5" x14ac:dyDescent="0.25">
      <c r="A62" s="1">
        <v>6.375</v>
      </c>
      <c r="B62" s="1">
        <v>31.5123066666666</v>
      </c>
      <c r="C62" s="1">
        <v>32.122333333333302</v>
      </c>
      <c r="D62" s="1">
        <v>31.844478632478602</v>
      </c>
      <c r="E62" s="1">
        <v>31.5354323809524</v>
      </c>
    </row>
    <row r="63" spans="1:5" x14ac:dyDescent="0.25">
      <c r="A63" s="1">
        <v>6.5</v>
      </c>
      <c r="B63" s="1">
        <v>31.522819999999999</v>
      </c>
      <c r="C63" s="1">
        <v>32.132361111111102</v>
      </c>
      <c r="D63" s="1">
        <v>31.794380341880299</v>
      </c>
      <c r="E63" s="1">
        <v>31.5414761904762</v>
      </c>
    </row>
    <row r="64" spans="1:5" x14ac:dyDescent="0.25">
      <c r="A64" s="1">
        <v>6.625</v>
      </c>
      <c r="B64" s="1">
        <v>31.5048966666666</v>
      </c>
      <c r="C64" s="1">
        <v>32.126291666666702</v>
      </c>
      <c r="D64" s="1">
        <v>31.775542735042698</v>
      </c>
      <c r="E64" s="1">
        <v>31.539594285714401</v>
      </c>
    </row>
    <row r="65" spans="1:5" x14ac:dyDescent="0.25">
      <c r="A65" s="1">
        <v>6.75</v>
      </c>
      <c r="B65" s="1">
        <v>31.501159999999999</v>
      </c>
      <c r="C65" s="1">
        <v>32.126291666666702</v>
      </c>
      <c r="D65" s="1">
        <v>31.761170940170899</v>
      </c>
      <c r="E65" s="1">
        <v>31.569379047619101</v>
      </c>
    </row>
    <row r="66" spans="1:5" x14ac:dyDescent="0.25">
      <c r="A66" s="1">
        <v>6.875</v>
      </c>
      <c r="B66" s="1">
        <v>31.510406666666601</v>
      </c>
      <c r="C66" s="1">
        <v>32.0347222222222</v>
      </c>
      <c r="D66" s="1">
        <v>31.723495726495699</v>
      </c>
      <c r="E66" s="1">
        <v>31.583891428571398</v>
      </c>
    </row>
    <row r="67" spans="1:5" x14ac:dyDescent="0.25">
      <c r="A67" s="1">
        <v>7</v>
      </c>
      <c r="B67" s="1">
        <v>31.5119266666667</v>
      </c>
      <c r="C67" s="1">
        <v>31.904624999999999</v>
      </c>
      <c r="D67" s="1">
        <v>31.725525641025602</v>
      </c>
      <c r="E67" s="1">
        <v>31.581032380952401</v>
      </c>
    </row>
    <row r="68" spans="1:5" x14ac:dyDescent="0.25">
      <c r="A68" s="1">
        <v>7.125</v>
      </c>
      <c r="B68" s="1">
        <v>31.501856666666601</v>
      </c>
      <c r="C68" s="1">
        <v>31.843138888888902</v>
      </c>
      <c r="D68" s="1">
        <v>31.7724572649573</v>
      </c>
      <c r="E68" s="1">
        <v>31.554124761904799</v>
      </c>
    </row>
    <row r="69" spans="1:5" x14ac:dyDescent="0.25">
      <c r="A69" s="1">
        <v>7.25</v>
      </c>
      <c r="B69" s="1">
        <v>31.529533333333301</v>
      </c>
      <c r="C69" s="1">
        <v>31.8241388888889</v>
      </c>
      <c r="D69" s="1">
        <v>31.786179487179499</v>
      </c>
      <c r="E69" s="1">
        <v>31.548967619047598</v>
      </c>
    </row>
    <row r="70" spans="1:5" x14ac:dyDescent="0.25">
      <c r="A70" s="1">
        <v>7.375</v>
      </c>
      <c r="B70" s="1">
        <v>31.538083333333301</v>
      </c>
      <c r="C70" s="1">
        <v>31.781388888888898</v>
      </c>
      <c r="D70" s="1">
        <v>31.762145299145299</v>
      </c>
      <c r="E70" s="1">
        <v>31.529189523809499</v>
      </c>
    </row>
    <row r="71" spans="1:5" x14ac:dyDescent="0.25">
      <c r="A71" s="1">
        <v>7.5</v>
      </c>
      <c r="B71" s="1">
        <v>31.530419999999999</v>
      </c>
      <c r="C71" s="1">
        <v>31.769513888888898</v>
      </c>
      <c r="D71" s="1">
        <v>31.8026623931624</v>
      </c>
      <c r="E71" s="1">
        <v>31.528990476190501</v>
      </c>
    </row>
    <row r="72" spans="1:5" x14ac:dyDescent="0.25">
      <c r="A72" s="1">
        <v>7.625</v>
      </c>
      <c r="B72" s="1">
        <v>31.5339666666667</v>
      </c>
      <c r="C72" s="1">
        <v>31.739430555555501</v>
      </c>
      <c r="D72" s="1">
        <v>31.836034188034201</v>
      </c>
      <c r="E72" s="1">
        <v>31.5259866666667</v>
      </c>
    </row>
    <row r="73" spans="1:5" x14ac:dyDescent="0.25">
      <c r="A73" s="1">
        <v>7.75</v>
      </c>
      <c r="B73" s="1">
        <v>31.52187</v>
      </c>
      <c r="C73" s="1">
        <v>31.713569444444399</v>
      </c>
      <c r="D73" s="1">
        <v>31.840012820512801</v>
      </c>
      <c r="E73" s="1">
        <v>31.513175238095201</v>
      </c>
    </row>
    <row r="74" spans="1:5" x14ac:dyDescent="0.25">
      <c r="A74" s="1">
        <v>7.875</v>
      </c>
      <c r="B74" s="1">
        <v>31.5234533333333</v>
      </c>
      <c r="C74" s="1">
        <v>31.641791666666698</v>
      </c>
      <c r="D74" s="1">
        <v>31.928841880341899</v>
      </c>
      <c r="E74" s="1">
        <v>31.488095238095202</v>
      </c>
    </row>
    <row r="75" spans="1:5" x14ac:dyDescent="0.25">
      <c r="A75" s="1">
        <v>8</v>
      </c>
      <c r="B75" s="1">
        <v>31.521046666666699</v>
      </c>
      <c r="C75" s="1">
        <v>31.633611111111101</v>
      </c>
      <c r="D75" s="1">
        <v>31.9170683760684</v>
      </c>
      <c r="E75" s="1">
        <v>31.4555057142857</v>
      </c>
    </row>
    <row r="76" spans="1:5" x14ac:dyDescent="0.25">
      <c r="A76" s="1">
        <v>8.125</v>
      </c>
      <c r="B76" s="1">
        <v>31.52092</v>
      </c>
      <c r="C76" s="1">
        <v>31.592972222222201</v>
      </c>
      <c r="D76" s="1">
        <v>31.941589743589699</v>
      </c>
      <c r="E76" s="1">
        <v>31.439292380952399</v>
      </c>
    </row>
    <row r="77" spans="1:5" x14ac:dyDescent="0.25">
      <c r="A77" s="1">
        <v>8.25</v>
      </c>
      <c r="B77" s="1">
        <v>31.5169933333333</v>
      </c>
      <c r="C77" s="1">
        <v>31.604583333333299</v>
      </c>
      <c r="D77" s="1">
        <v>31.941427350427301</v>
      </c>
      <c r="E77" s="1">
        <v>31.461947619047599</v>
      </c>
    </row>
    <row r="78" spans="1:5" x14ac:dyDescent="0.25">
      <c r="A78" s="1">
        <v>8.375</v>
      </c>
      <c r="B78" s="1">
        <v>31.519400000000001</v>
      </c>
      <c r="C78" s="1">
        <v>31.656833333333399</v>
      </c>
      <c r="D78" s="1">
        <v>31.910816239316201</v>
      </c>
      <c r="E78" s="1">
        <v>31.4578942857143</v>
      </c>
    </row>
    <row r="79" spans="1:5" x14ac:dyDescent="0.25">
      <c r="A79" s="1">
        <v>8.5</v>
      </c>
      <c r="B79" s="1">
        <v>31.514586666666599</v>
      </c>
      <c r="C79" s="1">
        <v>31.743124999999999</v>
      </c>
      <c r="D79" s="1">
        <v>31.902615384615402</v>
      </c>
      <c r="E79" s="1">
        <v>31.470307619047599</v>
      </c>
    </row>
    <row r="80" spans="1:5" x14ac:dyDescent="0.25">
      <c r="A80" s="1">
        <v>8.625</v>
      </c>
      <c r="B80" s="1">
        <v>31.502236666666601</v>
      </c>
      <c r="C80" s="1">
        <v>31.881402777777801</v>
      </c>
      <c r="D80" s="1">
        <v>31.888649572649499</v>
      </c>
      <c r="E80" s="1">
        <v>31.464553333333399</v>
      </c>
    </row>
    <row r="81" spans="1:5" x14ac:dyDescent="0.25">
      <c r="A81" s="1">
        <v>8.75</v>
      </c>
      <c r="B81" s="1">
        <v>31.494319999999998</v>
      </c>
      <c r="C81" s="1">
        <v>31.8774444444444</v>
      </c>
      <c r="D81" s="1">
        <v>31.8803675213675</v>
      </c>
      <c r="E81" s="1">
        <v>31.4779980952381</v>
      </c>
    </row>
    <row r="82" spans="1:5" x14ac:dyDescent="0.25">
      <c r="A82" s="1">
        <v>8.875</v>
      </c>
      <c r="B82" s="1">
        <v>31.492293333333301</v>
      </c>
      <c r="C82" s="1">
        <v>31.942361111111101</v>
      </c>
      <c r="D82" s="1">
        <v>31.891166666666599</v>
      </c>
      <c r="E82" s="1">
        <v>31.4775457142857</v>
      </c>
    </row>
    <row r="83" spans="1:5" x14ac:dyDescent="0.25">
      <c r="A83" s="1">
        <v>9</v>
      </c>
      <c r="B83" s="1">
        <v>31.473483333333299</v>
      </c>
      <c r="C83" s="1">
        <v>31.9661111111111</v>
      </c>
      <c r="D83" s="1">
        <v>31.9639188034188</v>
      </c>
      <c r="E83" s="1">
        <v>31.541910476190498</v>
      </c>
    </row>
    <row r="84" spans="1:5" x14ac:dyDescent="0.25">
      <c r="A84" s="1">
        <v>9.125</v>
      </c>
      <c r="B84" s="1">
        <v>31.470316666666601</v>
      </c>
      <c r="C84" s="1">
        <v>31.972444444444399</v>
      </c>
      <c r="D84" s="1">
        <v>32.013042735042703</v>
      </c>
      <c r="E84" s="1">
        <v>31.538020000000099</v>
      </c>
    </row>
    <row r="85" spans="1:5" x14ac:dyDescent="0.25">
      <c r="A85" s="1">
        <v>9.25</v>
      </c>
      <c r="B85" s="1">
        <v>31.459866666666599</v>
      </c>
      <c r="C85" s="1">
        <v>31.980625</v>
      </c>
      <c r="D85" s="1">
        <v>31.985111111111099</v>
      </c>
      <c r="E85" s="1">
        <v>31.5272895238096</v>
      </c>
    </row>
    <row r="86" spans="1:5" x14ac:dyDescent="0.25">
      <c r="A86" s="1">
        <v>9.375</v>
      </c>
      <c r="B86" s="1">
        <v>31.4334566666667</v>
      </c>
      <c r="C86" s="1">
        <v>31.976138888888901</v>
      </c>
      <c r="D86" s="1">
        <v>31.9808076923077</v>
      </c>
      <c r="E86" s="1">
        <v>31.5578342857143</v>
      </c>
    </row>
    <row r="87" spans="1:5" x14ac:dyDescent="0.25">
      <c r="A87" s="1">
        <v>9.5</v>
      </c>
      <c r="B87" s="1">
        <v>31.4269966666667</v>
      </c>
      <c r="C87" s="1">
        <v>31.999097222222201</v>
      </c>
      <c r="D87" s="1">
        <v>31.972200854700802</v>
      </c>
      <c r="E87" s="1">
        <v>31.608012380952399</v>
      </c>
    </row>
    <row r="88" spans="1:5" x14ac:dyDescent="0.25">
      <c r="A88" s="1">
        <v>9.625</v>
      </c>
      <c r="B88" s="1">
        <v>31.392036666666701</v>
      </c>
      <c r="C88" s="1">
        <v>31.997777777777799</v>
      </c>
      <c r="D88" s="1">
        <v>31.987141025641002</v>
      </c>
      <c r="E88" s="1">
        <v>31.600159047619002</v>
      </c>
    </row>
    <row r="89" spans="1:5" x14ac:dyDescent="0.25">
      <c r="A89" s="1">
        <v>9.75</v>
      </c>
      <c r="B89" s="1">
        <v>31.376076666666702</v>
      </c>
      <c r="C89" s="1">
        <v>31.9748194444444</v>
      </c>
      <c r="D89" s="1">
        <v>31.963594017094</v>
      </c>
      <c r="E89" s="1">
        <v>31.625926666666601</v>
      </c>
    </row>
    <row r="90" spans="1:5" x14ac:dyDescent="0.25">
      <c r="A90" s="1">
        <v>9.875</v>
      </c>
      <c r="B90" s="1">
        <v>31.339216666666601</v>
      </c>
      <c r="C90" s="1">
        <v>31.9940833333333</v>
      </c>
      <c r="D90" s="1">
        <v>31.8920598290598</v>
      </c>
      <c r="E90" s="1">
        <v>31.650536190476199</v>
      </c>
    </row>
    <row r="91" spans="1:5" x14ac:dyDescent="0.25">
      <c r="A91" s="1">
        <v>10</v>
      </c>
      <c r="B91" s="1">
        <v>31.32047</v>
      </c>
      <c r="C91" s="1">
        <v>31.986694444444399</v>
      </c>
      <c r="D91" s="1">
        <v>31.856576923076901</v>
      </c>
      <c r="E91" s="1">
        <v>31.673299999999902</v>
      </c>
    </row>
    <row r="92" spans="1:5" x14ac:dyDescent="0.25">
      <c r="A92" s="1">
        <v>10.125</v>
      </c>
      <c r="B92" s="1">
        <v>31.310653333333299</v>
      </c>
      <c r="C92" s="1">
        <v>31.954499999999999</v>
      </c>
      <c r="D92" s="1">
        <v>31.824260683760698</v>
      </c>
      <c r="E92" s="1">
        <v>31.663329523809502</v>
      </c>
    </row>
    <row r="93" spans="1:5" x14ac:dyDescent="0.25">
      <c r="A93" s="1">
        <v>10.25</v>
      </c>
      <c r="B93" s="1">
        <v>31.3165433333333</v>
      </c>
      <c r="C93" s="1">
        <v>31.817013888888901</v>
      </c>
      <c r="D93" s="1">
        <v>31.812243589743598</v>
      </c>
      <c r="E93" s="1">
        <v>31.655421904761901</v>
      </c>
    </row>
    <row r="94" spans="1:5" x14ac:dyDescent="0.25">
      <c r="A94" s="1">
        <v>10.375</v>
      </c>
      <c r="B94" s="1">
        <v>31.336873333333301</v>
      </c>
      <c r="C94" s="1">
        <v>31.674777777777798</v>
      </c>
      <c r="D94" s="1">
        <v>31.771401709401701</v>
      </c>
      <c r="E94" s="1">
        <v>31.619484761904801</v>
      </c>
    </row>
    <row r="95" spans="1:5" x14ac:dyDescent="0.25">
      <c r="A95" s="1">
        <v>10.5</v>
      </c>
      <c r="B95" s="1">
        <v>31.332376666666601</v>
      </c>
      <c r="C95" s="1">
        <v>31.665541666666702</v>
      </c>
      <c r="D95" s="1">
        <v>31.758978632478598</v>
      </c>
      <c r="E95" s="1">
        <v>31.6144723809524</v>
      </c>
    </row>
    <row r="96" spans="1:5" x14ac:dyDescent="0.25">
      <c r="A96" s="1">
        <v>10.625</v>
      </c>
      <c r="B96" s="1">
        <v>31.359103333333302</v>
      </c>
      <c r="C96" s="1">
        <v>31.669499999999999</v>
      </c>
      <c r="D96" s="1">
        <v>31.765149572649602</v>
      </c>
      <c r="E96" s="1">
        <v>31.646736190476201</v>
      </c>
    </row>
    <row r="97" spans="1:5" x14ac:dyDescent="0.25">
      <c r="A97" s="1">
        <v>10.75</v>
      </c>
      <c r="B97" s="1">
        <v>31.367083333333301</v>
      </c>
      <c r="C97" s="1">
        <v>31.687708333333301</v>
      </c>
      <c r="D97" s="1">
        <v>31.750777777777699</v>
      </c>
      <c r="E97" s="1">
        <v>31.624370476190499</v>
      </c>
    </row>
    <row r="98" spans="1:5" x14ac:dyDescent="0.25">
      <c r="A98" s="1">
        <v>10.875</v>
      </c>
      <c r="B98" s="1">
        <v>31.373480000000001</v>
      </c>
      <c r="C98" s="1">
        <v>31.6066944444444</v>
      </c>
      <c r="D98" s="1">
        <v>31.817521367521302</v>
      </c>
      <c r="E98" s="1">
        <v>31.688409523809501</v>
      </c>
    </row>
    <row r="99" spans="1:5" x14ac:dyDescent="0.25">
      <c r="A99" s="1">
        <v>11</v>
      </c>
      <c r="B99" s="1">
        <v>31.377786666666701</v>
      </c>
      <c r="C99" s="1">
        <v>31.566847222222201</v>
      </c>
      <c r="D99" s="1">
        <v>31.850649572649601</v>
      </c>
      <c r="E99" s="1">
        <v>31.7092914285715</v>
      </c>
    </row>
    <row r="100" spans="1:5" x14ac:dyDescent="0.25">
      <c r="A100" s="1">
        <v>11.125</v>
      </c>
      <c r="B100" s="1">
        <v>31.385639999999999</v>
      </c>
      <c r="C100" s="1">
        <v>31.4528472222222</v>
      </c>
      <c r="D100" s="1">
        <v>31.862829059829</v>
      </c>
      <c r="E100" s="1">
        <v>31.726282857142898</v>
      </c>
    </row>
    <row r="101" spans="1:5" x14ac:dyDescent="0.25">
      <c r="A101" s="1">
        <v>11.25</v>
      </c>
      <c r="B101" s="1">
        <v>31.403500000000001</v>
      </c>
      <c r="C101" s="1">
        <v>31.386347222222199</v>
      </c>
      <c r="D101" s="1">
        <v>31.871111111111102</v>
      </c>
      <c r="E101" s="1">
        <v>31.710051428571401</v>
      </c>
    </row>
    <row r="102" spans="1:5" x14ac:dyDescent="0.25">
      <c r="A102" s="1">
        <v>11.375</v>
      </c>
      <c r="B102" s="1">
        <v>31.403943333333299</v>
      </c>
      <c r="C102" s="1">
        <v>31.393472222222201</v>
      </c>
      <c r="D102" s="1">
        <v>31.851948717948702</v>
      </c>
      <c r="E102" s="1">
        <v>31.705636190476199</v>
      </c>
    </row>
    <row r="103" spans="1:5" x14ac:dyDescent="0.25">
      <c r="A103" s="1">
        <v>11.5</v>
      </c>
      <c r="B103" s="1">
        <v>31.4036266666667</v>
      </c>
      <c r="C103" s="1">
        <v>31.4436111111111</v>
      </c>
      <c r="D103" s="1">
        <v>31.807696581196598</v>
      </c>
      <c r="E103" s="1">
        <v>31.665862857142901</v>
      </c>
    </row>
    <row r="104" spans="1:5" x14ac:dyDescent="0.25">
      <c r="A104" s="1">
        <v>11.625</v>
      </c>
      <c r="B104" s="1">
        <v>31.400649999999999</v>
      </c>
      <c r="C104" s="1">
        <v>31.4958611111111</v>
      </c>
      <c r="D104" s="1">
        <v>31.739410256410299</v>
      </c>
      <c r="E104" s="1">
        <v>31.632549523809502</v>
      </c>
    </row>
    <row r="105" spans="1:5" x14ac:dyDescent="0.25">
      <c r="A105" s="1">
        <v>11.75</v>
      </c>
      <c r="B105" s="1">
        <v>31.411796666666699</v>
      </c>
      <c r="C105" s="1">
        <v>31.564736111111099</v>
      </c>
      <c r="D105" s="1">
        <v>31.675508547008601</v>
      </c>
      <c r="E105" s="1">
        <v>31.635480952380998</v>
      </c>
    </row>
    <row r="106" spans="1:5" x14ac:dyDescent="0.25">
      <c r="A106" s="1">
        <v>11.875</v>
      </c>
      <c r="B106" s="1">
        <v>31.4392833333333</v>
      </c>
      <c r="C106" s="1">
        <v>31.599305555555599</v>
      </c>
      <c r="D106" s="1">
        <v>31.6252478632479</v>
      </c>
      <c r="E106" s="1">
        <v>31.686654285714301</v>
      </c>
    </row>
    <row r="107" spans="1:5" x14ac:dyDescent="0.25">
      <c r="A107" s="1">
        <v>12</v>
      </c>
      <c r="B107" s="1">
        <v>31.430036666666599</v>
      </c>
      <c r="C107" s="1">
        <v>31.6541944444444</v>
      </c>
      <c r="D107" s="1">
        <v>31.652286324786299</v>
      </c>
      <c r="E107" s="1">
        <v>31.6758152380952</v>
      </c>
    </row>
    <row r="108" spans="1:5" x14ac:dyDescent="0.25">
      <c r="A108" s="1">
        <v>12.125</v>
      </c>
      <c r="B108" s="1">
        <v>31.419586666666699</v>
      </c>
      <c r="C108" s="1">
        <v>31.818861111111101</v>
      </c>
      <c r="D108" s="1">
        <v>31.619645299145301</v>
      </c>
      <c r="E108" s="1">
        <v>31.643460952381002</v>
      </c>
    </row>
    <row r="109" spans="1:5" x14ac:dyDescent="0.25">
      <c r="A109" s="1">
        <v>12.25</v>
      </c>
      <c r="B109" s="1">
        <v>31.418383333333299</v>
      </c>
      <c r="C109" s="1">
        <v>31.8275694444444</v>
      </c>
      <c r="D109" s="1">
        <v>31.616235042735099</v>
      </c>
      <c r="E109" s="1">
        <v>31.649685714285699</v>
      </c>
    </row>
    <row r="110" spans="1:5" x14ac:dyDescent="0.25">
      <c r="A110" s="1">
        <v>12.375</v>
      </c>
      <c r="B110" s="1">
        <v>31.413633333333301</v>
      </c>
      <c r="C110" s="1">
        <v>31.861875000000001</v>
      </c>
      <c r="D110" s="1">
        <v>31.5309786324786</v>
      </c>
      <c r="E110" s="1">
        <v>31.6900923809524</v>
      </c>
    </row>
    <row r="111" spans="1:5" x14ac:dyDescent="0.25">
      <c r="A111" s="1">
        <v>12.5</v>
      </c>
      <c r="B111" s="1">
        <v>31.406603333333301</v>
      </c>
      <c r="C111" s="1">
        <v>31.880347222222198</v>
      </c>
      <c r="D111" s="1">
        <v>31.534388888888898</v>
      </c>
      <c r="E111" s="1">
        <v>31.614128571428498</v>
      </c>
    </row>
    <row r="112" spans="1:5" x14ac:dyDescent="0.25">
      <c r="A112" s="1">
        <v>12.625</v>
      </c>
      <c r="B112" s="1">
        <v>31.4092633333333</v>
      </c>
      <c r="C112" s="1">
        <v>31.918875</v>
      </c>
      <c r="D112" s="1">
        <v>31.512547008546999</v>
      </c>
      <c r="E112" s="1">
        <v>31.584723809523801</v>
      </c>
    </row>
    <row r="113" spans="1:5" x14ac:dyDescent="0.25">
      <c r="A113" s="1">
        <v>12.75</v>
      </c>
      <c r="B113" s="1">
        <v>31.405463333333302</v>
      </c>
      <c r="C113" s="1">
        <v>32.0025277777778</v>
      </c>
      <c r="D113" s="1">
        <v>31.441418803418799</v>
      </c>
      <c r="E113" s="1">
        <v>31.555807619047599</v>
      </c>
    </row>
    <row r="114" spans="1:5" x14ac:dyDescent="0.25">
      <c r="A114" s="1">
        <v>12.875</v>
      </c>
      <c r="B114" s="1">
        <v>31.393809999999998</v>
      </c>
      <c r="C114" s="1">
        <v>32.042638888888902</v>
      </c>
      <c r="D114" s="1">
        <v>31.479500000000002</v>
      </c>
      <c r="E114" s="1">
        <v>31.561417142857199</v>
      </c>
    </row>
    <row r="115" spans="1:5" x14ac:dyDescent="0.25">
      <c r="A115" s="1">
        <v>13</v>
      </c>
      <c r="B115" s="1">
        <v>31.38336</v>
      </c>
      <c r="C115" s="1">
        <v>32.056097222222199</v>
      </c>
      <c r="D115" s="1">
        <v>31.532440170940198</v>
      </c>
      <c r="E115" s="1">
        <v>31.530456190476201</v>
      </c>
    </row>
    <row r="116" spans="1:5" x14ac:dyDescent="0.25">
      <c r="A116" s="1">
        <v>13.125</v>
      </c>
      <c r="B116" s="1">
        <v>31.381713333333298</v>
      </c>
      <c r="C116" s="1">
        <v>32.0838055555555</v>
      </c>
      <c r="D116" s="1">
        <v>31.499717948717901</v>
      </c>
      <c r="E116" s="1">
        <v>31.545891428571402</v>
      </c>
    </row>
    <row r="117" spans="1:5" x14ac:dyDescent="0.25">
      <c r="A117" s="1">
        <v>13.25</v>
      </c>
      <c r="B117" s="1">
        <v>31.3711366666667</v>
      </c>
      <c r="C117" s="1">
        <v>32.188041666666699</v>
      </c>
      <c r="D117" s="1">
        <v>31.3922136752137</v>
      </c>
      <c r="E117" s="1">
        <v>31.5380380952381</v>
      </c>
    </row>
    <row r="118" spans="1:5" x14ac:dyDescent="0.25">
      <c r="A118" s="1">
        <v>13.375</v>
      </c>
      <c r="B118" s="1">
        <v>31.3642966666667</v>
      </c>
      <c r="C118" s="1">
        <v>32.130513888888899</v>
      </c>
      <c r="D118" s="1">
        <v>31.361440170940199</v>
      </c>
      <c r="E118" s="1">
        <v>31.521571428571502</v>
      </c>
    </row>
    <row r="119" spans="1:5" x14ac:dyDescent="0.25">
      <c r="A119" s="1">
        <v>13.5</v>
      </c>
      <c r="B119" s="1">
        <v>31.346436666666701</v>
      </c>
      <c r="C119" s="1">
        <v>32.097263888888897</v>
      </c>
      <c r="D119" s="1">
        <v>31.399764957264999</v>
      </c>
      <c r="E119" s="1">
        <v>31.5243580952381</v>
      </c>
    </row>
    <row r="120" spans="1:5" x14ac:dyDescent="0.25">
      <c r="A120" s="1">
        <v>13.625</v>
      </c>
      <c r="B120" s="1">
        <v>31.337633333333301</v>
      </c>
      <c r="C120" s="1">
        <v>32.040791666666699</v>
      </c>
      <c r="D120" s="1">
        <v>31.411538461538498</v>
      </c>
      <c r="E120" s="1">
        <v>31.556495238095302</v>
      </c>
    </row>
    <row r="121" spans="1:5" x14ac:dyDescent="0.25">
      <c r="A121" s="1">
        <v>13.75</v>
      </c>
      <c r="B121" s="1">
        <v>31.335100000000001</v>
      </c>
      <c r="C121" s="1">
        <v>31.975083333333298</v>
      </c>
      <c r="D121" s="1">
        <v>31.385636752136801</v>
      </c>
      <c r="E121" s="1">
        <v>31.5486238095238</v>
      </c>
    </row>
    <row r="122" spans="1:5" x14ac:dyDescent="0.25">
      <c r="A122" s="1">
        <v>13.875</v>
      </c>
      <c r="B122" s="1">
        <v>31.316986666666701</v>
      </c>
      <c r="C122" s="1">
        <v>31.983791666666601</v>
      </c>
      <c r="D122" s="1">
        <v>31.370534188034199</v>
      </c>
      <c r="E122" s="1">
        <v>31.539250476190499</v>
      </c>
    </row>
    <row r="123" spans="1:5" x14ac:dyDescent="0.25">
      <c r="A123" s="1">
        <v>14</v>
      </c>
      <c r="B123" s="1">
        <v>31.3091333333333</v>
      </c>
      <c r="C123" s="1">
        <v>31.9027777777778</v>
      </c>
      <c r="D123" s="1">
        <v>31.4045555555555</v>
      </c>
      <c r="E123" s="1">
        <v>31.515419047619101</v>
      </c>
    </row>
    <row r="124" spans="1:5" x14ac:dyDescent="0.25">
      <c r="A124" s="1">
        <v>14.125</v>
      </c>
      <c r="B124" s="1">
        <v>31.2721466666667</v>
      </c>
      <c r="C124" s="1">
        <v>31.9170277777778</v>
      </c>
      <c r="D124" s="1">
        <v>31.412431623931599</v>
      </c>
      <c r="E124" s="1">
        <v>31.4911171428571</v>
      </c>
    </row>
    <row r="125" spans="1:5" x14ac:dyDescent="0.25">
      <c r="A125" s="1">
        <v>14.25</v>
      </c>
      <c r="B125" s="1">
        <v>31.26613</v>
      </c>
      <c r="C125" s="1">
        <v>31.937611111111099</v>
      </c>
      <c r="D125" s="1">
        <v>31.464965811965801</v>
      </c>
      <c r="E125" s="1">
        <v>31.4758628571429</v>
      </c>
    </row>
    <row r="126" spans="1:5" x14ac:dyDescent="0.25">
      <c r="A126" s="1">
        <v>14.375</v>
      </c>
      <c r="B126" s="1">
        <v>31.245736666666598</v>
      </c>
      <c r="C126" s="1">
        <v>31.927055555555501</v>
      </c>
      <c r="D126" s="1">
        <v>31.482098290598302</v>
      </c>
      <c r="E126" s="1">
        <v>31.439020952381</v>
      </c>
    </row>
    <row r="127" spans="1:5" x14ac:dyDescent="0.25">
      <c r="A127" s="1">
        <v>14.5</v>
      </c>
      <c r="B127" s="1">
        <v>31.240290000000002</v>
      </c>
      <c r="C127" s="1">
        <v>31.8824583333333</v>
      </c>
      <c r="D127" s="1">
        <v>31.491111111111099</v>
      </c>
      <c r="E127" s="1">
        <v>31.434280000000101</v>
      </c>
    </row>
    <row r="128" spans="1:5" x14ac:dyDescent="0.25">
      <c r="A128" s="1">
        <v>14.625</v>
      </c>
      <c r="B128" s="1">
        <v>31.2265466666667</v>
      </c>
      <c r="C128" s="1">
        <v>31.794847222222199</v>
      </c>
      <c r="D128" s="1">
        <v>31.531059829059799</v>
      </c>
      <c r="E128" s="1">
        <v>31.439907619047698</v>
      </c>
    </row>
    <row r="129" spans="1:5" x14ac:dyDescent="0.25">
      <c r="A129" s="1">
        <v>14.75</v>
      </c>
      <c r="B129" s="1">
        <v>31.171700000000001</v>
      </c>
      <c r="C129" s="1">
        <v>31.767138888888901</v>
      </c>
      <c r="D129" s="1">
        <v>31.526675213675201</v>
      </c>
      <c r="E129" s="1">
        <v>31.442151428571499</v>
      </c>
    </row>
    <row r="130" spans="1:5" x14ac:dyDescent="0.25">
      <c r="A130" s="1">
        <v>14.875</v>
      </c>
      <c r="B130" s="1">
        <v>31.1494066666667</v>
      </c>
      <c r="C130" s="1">
        <v>31.759222222222199</v>
      </c>
      <c r="D130" s="1">
        <v>31.4416623931624</v>
      </c>
      <c r="E130" s="1">
        <v>31.439075238095299</v>
      </c>
    </row>
    <row r="131" spans="1:5" x14ac:dyDescent="0.25">
      <c r="A131" s="1">
        <v>15</v>
      </c>
      <c r="B131" s="1">
        <v>31.147823333333299</v>
      </c>
      <c r="C131" s="1">
        <v>31.705388888888901</v>
      </c>
      <c r="D131" s="1">
        <v>31.495982905982899</v>
      </c>
      <c r="E131" s="1">
        <v>31.417017142857201</v>
      </c>
    </row>
    <row r="132" spans="1:5" x14ac:dyDescent="0.25">
      <c r="A132" s="1">
        <v>15.125</v>
      </c>
      <c r="B132" s="1">
        <v>31.137626666666701</v>
      </c>
      <c r="C132" s="1">
        <v>31.703013888888901</v>
      </c>
      <c r="D132" s="1">
        <v>31.532277777777701</v>
      </c>
      <c r="E132" s="1">
        <v>31.444286666666699</v>
      </c>
    </row>
    <row r="133" spans="1:5" x14ac:dyDescent="0.25">
      <c r="A133" s="1">
        <v>15.25</v>
      </c>
      <c r="B133" s="1">
        <v>31.128316666666699</v>
      </c>
      <c r="C133" s="1">
        <v>31.741805555555501</v>
      </c>
      <c r="D133" s="1">
        <v>31.544213675213701</v>
      </c>
      <c r="E133" s="1">
        <v>31.466779047619099</v>
      </c>
    </row>
    <row r="134" spans="1:5" x14ac:dyDescent="0.25">
      <c r="A134" s="1">
        <v>15.375</v>
      </c>
      <c r="B134" s="1">
        <v>31.110963333333299</v>
      </c>
      <c r="C134" s="1">
        <v>31.892222222222198</v>
      </c>
      <c r="D134" s="1">
        <v>31.436141025641</v>
      </c>
      <c r="E134" s="1">
        <v>31.463449523809601</v>
      </c>
    </row>
    <row r="135" spans="1:5" x14ac:dyDescent="0.25">
      <c r="A135" s="1">
        <v>15.5</v>
      </c>
      <c r="B135" s="1">
        <v>31.109633333333299</v>
      </c>
      <c r="C135" s="1">
        <v>31.962416666666599</v>
      </c>
      <c r="D135" s="1">
        <v>31.4458846153846</v>
      </c>
      <c r="E135" s="1">
        <v>31.4484485714286</v>
      </c>
    </row>
    <row r="136" spans="1:5" x14ac:dyDescent="0.25">
      <c r="A136" s="1">
        <v>15.625</v>
      </c>
      <c r="B136" s="1">
        <v>31.1100766666666</v>
      </c>
      <c r="C136" s="1">
        <v>31.9840555555555</v>
      </c>
      <c r="D136" s="1">
        <v>31.419901709401699</v>
      </c>
      <c r="E136" s="1">
        <v>31.4690228571429</v>
      </c>
    </row>
    <row r="137" spans="1:5" x14ac:dyDescent="0.25">
      <c r="A137" s="1">
        <v>15.75</v>
      </c>
      <c r="B137" s="1">
        <v>31.133700000000001</v>
      </c>
      <c r="C137" s="1">
        <v>32.029708333333303</v>
      </c>
      <c r="D137" s="1">
        <v>31.469106837606802</v>
      </c>
      <c r="E137" s="1">
        <v>31.455487619047599</v>
      </c>
    </row>
    <row r="138" spans="1:5" x14ac:dyDescent="0.25">
      <c r="A138" s="1">
        <v>15.875</v>
      </c>
      <c r="B138" s="1">
        <v>31.131166666666701</v>
      </c>
      <c r="C138" s="1">
        <v>32.110194444444403</v>
      </c>
      <c r="D138" s="1">
        <v>31.482747863247901</v>
      </c>
      <c r="E138" s="1">
        <v>31.4607352380953</v>
      </c>
    </row>
    <row r="139" spans="1:5" x14ac:dyDescent="0.25">
      <c r="A139" s="1">
        <v>16</v>
      </c>
      <c r="B139" s="1">
        <v>31.141490000000001</v>
      </c>
      <c r="C139" s="1">
        <v>32.146083333333301</v>
      </c>
      <c r="D139" s="1">
        <v>31.443042735042798</v>
      </c>
      <c r="E139" s="1">
        <v>31.503602857142901</v>
      </c>
    </row>
    <row r="140" spans="1:5" x14ac:dyDescent="0.25">
      <c r="A140" s="1">
        <v>16.125</v>
      </c>
      <c r="B140" s="1">
        <v>31.125403333333399</v>
      </c>
      <c r="C140" s="1">
        <v>32.189361111111097</v>
      </c>
      <c r="D140" s="1">
        <v>31.448564102564099</v>
      </c>
      <c r="E140" s="1">
        <v>31.453696190476201</v>
      </c>
    </row>
    <row r="141" spans="1:5" x14ac:dyDescent="0.25">
      <c r="A141" s="1">
        <v>16.25</v>
      </c>
      <c r="B141" s="1">
        <v>31.102160000000001</v>
      </c>
      <c r="C141" s="1">
        <v>32.244250000000001</v>
      </c>
      <c r="D141" s="1">
        <v>31.378978632478599</v>
      </c>
      <c r="E141" s="1">
        <v>31.442965714285702</v>
      </c>
    </row>
    <row r="142" spans="1:5" x14ac:dyDescent="0.25">
      <c r="A142" s="1">
        <v>16.375</v>
      </c>
      <c r="B142" s="1">
        <v>31.0965866666666</v>
      </c>
      <c r="C142" s="1">
        <v>32.269319444444498</v>
      </c>
      <c r="D142" s="1">
        <v>31.297782051281999</v>
      </c>
      <c r="E142" s="1">
        <v>31.4529904761905</v>
      </c>
    </row>
    <row r="143" spans="1:5" x14ac:dyDescent="0.25">
      <c r="A143" s="1">
        <v>16.5</v>
      </c>
      <c r="B143" s="1">
        <v>31.105073333333301</v>
      </c>
      <c r="C143" s="1">
        <v>32.286999999999999</v>
      </c>
      <c r="D143" s="1">
        <v>31.162183760683799</v>
      </c>
      <c r="E143" s="1">
        <v>31.507366666666702</v>
      </c>
    </row>
    <row r="144" spans="1:5" x14ac:dyDescent="0.25">
      <c r="A144" s="1">
        <v>16.625</v>
      </c>
      <c r="B144" s="1">
        <v>31.103680000000001</v>
      </c>
      <c r="C144" s="1">
        <v>32.302569444444501</v>
      </c>
      <c r="D144" s="1">
        <v>31.1195555555555</v>
      </c>
      <c r="E144" s="1">
        <v>31.536047619047601</v>
      </c>
    </row>
    <row r="145" spans="1:5" x14ac:dyDescent="0.25">
      <c r="A145" s="1">
        <v>16.75</v>
      </c>
      <c r="B145" s="1">
        <v>31.11299</v>
      </c>
      <c r="C145" s="1">
        <v>32.365638888888903</v>
      </c>
      <c r="D145" s="1">
        <v>31.095115384615401</v>
      </c>
      <c r="E145" s="1">
        <v>31.525624761904702</v>
      </c>
    </row>
    <row r="146" spans="1:5" x14ac:dyDescent="0.25">
      <c r="A146" s="1">
        <v>16.875</v>
      </c>
      <c r="B146" s="1">
        <v>31.127303333333298</v>
      </c>
      <c r="C146" s="1">
        <v>32.3806805555556</v>
      </c>
      <c r="D146" s="1">
        <v>31.088944444444401</v>
      </c>
      <c r="E146" s="1">
        <v>31.507059047618998</v>
      </c>
    </row>
    <row r="147" spans="1:5" x14ac:dyDescent="0.25">
      <c r="A147" s="1">
        <v>17</v>
      </c>
      <c r="B147" s="1">
        <v>31.173853333333302</v>
      </c>
      <c r="C147" s="1">
        <v>32.381736111111103</v>
      </c>
      <c r="D147" s="1">
        <v>31.071974358974401</v>
      </c>
      <c r="E147" s="1">
        <v>31.483480952380901</v>
      </c>
    </row>
    <row r="148" spans="1:5" x14ac:dyDescent="0.25">
      <c r="A148" s="1">
        <v>17.125</v>
      </c>
      <c r="B148" s="1">
        <v>31.178096666666601</v>
      </c>
      <c r="C148" s="1">
        <v>32.381208333333397</v>
      </c>
      <c r="D148" s="1">
        <v>30.999384615384599</v>
      </c>
      <c r="E148" s="1">
        <v>31.4794638095238</v>
      </c>
    </row>
    <row r="149" spans="1:5" x14ac:dyDescent="0.25">
      <c r="A149" s="1">
        <v>17.25</v>
      </c>
      <c r="B149" s="1">
        <v>31.168343333333301</v>
      </c>
      <c r="C149" s="1">
        <v>32.209152777777803</v>
      </c>
      <c r="D149" s="1">
        <v>31.0055555555555</v>
      </c>
      <c r="E149" s="1">
        <v>31.466380952380899</v>
      </c>
    </row>
    <row r="150" spans="1:5" x14ac:dyDescent="0.25">
      <c r="A150" s="1">
        <v>17.375</v>
      </c>
      <c r="B150" s="1">
        <v>31.160236666666702</v>
      </c>
      <c r="C150" s="1">
        <v>31.997777777777799</v>
      </c>
      <c r="D150" s="1">
        <v>31.002957264957299</v>
      </c>
      <c r="E150" s="1">
        <v>31.423332380952399</v>
      </c>
    </row>
    <row r="151" spans="1:5" x14ac:dyDescent="0.25">
      <c r="A151" s="1">
        <v>17.5</v>
      </c>
      <c r="B151" s="1">
        <v>31.121033333333301</v>
      </c>
      <c r="C151" s="1">
        <v>31.915708333333299</v>
      </c>
      <c r="D151" s="1">
        <v>31.0523247863248</v>
      </c>
      <c r="E151" s="1">
        <v>31.430063809523801</v>
      </c>
    </row>
    <row r="152" spans="1:5" x14ac:dyDescent="0.25">
      <c r="A152" s="1">
        <v>17.625</v>
      </c>
      <c r="B152" s="1">
        <v>31.1227433333333</v>
      </c>
      <c r="C152" s="1">
        <v>31.699583333333301</v>
      </c>
      <c r="D152" s="1">
        <v>31.044448717948701</v>
      </c>
      <c r="E152" s="1">
        <v>31.414194285714299</v>
      </c>
    </row>
    <row r="153" spans="1:5" x14ac:dyDescent="0.25">
      <c r="A153" s="1">
        <v>17.75</v>
      </c>
      <c r="B153" s="1">
        <v>31.1398433333333</v>
      </c>
      <c r="C153" s="1">
        <v>31.661319444444398</v>
      </c>
      <c r="D153" s="1">
        <v>31.159423076923101</v>
      </c>
      <c r="E153" s="1">
        <v>31.404223809523799</v>
      </c>
    </row>
    <row r="154" spans="1:5" x14ac:dyDescent="0.25">
      <c r="A154" s="1">
        <v>17.875</v>
      </c>
      <c r="B154" s="1">
        <v>31.122363333333301</v>
      </c>
      <c r="C154" s="1">
        <v>31.6346666666667</v>
      </c>
      <c r="D154" s="1">
        <v>31.127188034187999</v>
      </c>
      <c r="E154" s="1">
        <v>31.411498095238102</v>
      </c>
    </row>
    <row r="155" spans="1:5" x14ac:dyDescent="0.25">
      <c r="A155" s="1">
        <v>18</v>
      </c>
      <c r="B155" s="1">
        <v>31.128506666666599</v>
      </c>
      <c r="C155" s="1">
        <v>31.6811111111111</v>
      </c>
      <c r="D155" s="1">
        <v>31.195311965811999</v>
      </c>
      <c r="E155" s="1">
        <v>31.4172161904762</v>
      </c>
    </row>
    <row r="156" spans="1:5" x14ac:dyDescent="0.25">
      <c r="A156" s="1">
        <v>18.125</v>
      </c>
      <c r="B156" s="1">
        <v>31.119956666666699</v>
      </c>
      <c r="C156" s="1">
        <v>31.710138888888899</v>
      </c>
      <c r="D156" s="1">
        <v>31.1679487179487</v>
      </c>
      <c r="E156" s="1">
        <v>31.426227619047602</v>
      </c>
    </row>
    <row r="157" spans="1:5" x14ac:dyDescent="0.25">
      <c r="A157" s="1">
        <v>18.25</v>
      </c>
      <c r="B157" s="1">
        <v>31.1019066666667</v>
      </c>
      <c r="C157" s="1">
        <v>31.724125000000001</v>
      </c>
      <c r="D157" s="1">
        <v>31.175662393162401</v>
      </c>
      <c r="E157" s="1">
        <v>31.432560952380999</v>
      </c>
    </row>
    <row r="158" spans="1:5" x14ac:dyDescent="0.25">
      <c r="A158" s="1">
        <v>18.375</v>
      </c>
      <c r="B158" s="1">
        <v>31.089873333333301</v>
      </c>
      <c r="C158" s="1">
        <v>31.724916666666701</v>
      </c>
      <c r="D158" s="1">
        <v>31.188897435897399</v>
      </c>
      <c r="E158" s="1">
        <v>31.440577142857201</v>
      </c>
    </row>
    <row r="159" spans="1:5" x14ac:dyDescent="0.25">
      <c r="A159" s="1">
        <v>18.5</v>
      </c>
      <c r="B159" s="1">
        <v>31.073596666666699</v>
      </c>
      <c r="C159" s="1">
        <v>31.705916666666699</v>
      </c>
      <c r="D159" s="1">
        <v>31.172982905982899</v>
      </c>
      <c r="E159" s="1">
        <v>31.407643809523801</v>
      </c>
    </row>
    <row r="160" spans="1:5" x14ac:dyDescent="0.25">
      <c r="A160" s="1">
        <v>18.625</v>
      </c>
      <c r="B160" s="1">
        <v>31.054659999999998</v>
      </c>
      <c r="C160" s="1">
        <v>31.757111111111101</v>
      </c>
      <c r="D160" s="1">
        <v>31.1341709401709</v>
      </c>
      <c r="E160" s="1">
        <v>31.408892380952398</v>
      </c>
    </row>
    <row r="161" spans="1:5" x14ac:dyDescent="0.25">
      <c r="A161" s="1">
        <v>18.75</v>
      </c>
      <c r="B161" s="1">
        <v>31.035596666666699</v>
      </c>
      <c r="C161" s="1">
        <v>31.861611111111099</v>
      </c>
      <c r="D161" s="1">
        <v>31.089269230769201</v>
      </c>
      <c r="E161" s="1">
        <v>31.418645714285699</v>
      </c>
    </row>
    <row r="162" spans="1:5" x14ac:dyDescent="0.25">
      <c r="A162" s="1">
        <v>18.875</v>
      </c>
      <c r="B162" s="1">
        <v>30.982713333333301</v>
      </c>
      <c r="C162" s="1">
        <v>31.901458333333299</v>
      </c>
      <c r="D162" s="1">
        <v>31.070431623931601</v>
      </c>
      <c r="E162" s="1">
        <v>31.405924761904799</v>
      </c>
    </row>
    <row r="163" spans="1:5" x14ac:dyDescent="0.25">
      <c r="A163" s="1">
        <v>19</v>
      </c>
      <c r="B163" s="1">
        <v>30.818616666666699</v>
      </c>
      <c r="C163" s="1">
        <v>32.010708333333298</v>
      </c>
      <c r="D163" s="1">
        <v>31.051106837606799</v>
      </c>
      <c r="E163" s="1">
        <v>31.424580952381</v>
      </c>
    </row>
    <row r="164" spans="1:5" x14ac:dyDescent="0.25">
      <c r="A164" s="1">
        <v>19.125</v>
      </c>
      <c r="B164" s="1">
        <v>30.791509999999999</v>
      </c>
      <c r="C164" s="1">
        <v>32.040527777777797</v>
      </c>
      <c r="D164" s="1">
        <v>31.0402264957265</v>
      </c>
      <c r="E164" s="1">
        <v>31.425775238095301</v>
      </c>
    </row>
    <row r="165" spans="1:5" x14ac:dyDescent="0.25">
      <c r="A165" s="1">
        <v>19.25</v>
      </c>
      <c r="B165" s="1">
        <v>30.753319999999999</v>
      </c>
      <c r="C165" s="1">
        <v>32.122861111111099</v>
      </c>
      <c r="D165" s="1">
        <v>31.010183760683699</v>
      </c>
      <c r="E165" s="1">
        <v>31.417469523809501</v>
      </c>
    </row>
    <row r="166" spans="1:5" x14ac:dyDescent="0.25">
      <c r="A166" s="1">
        <v>19.375</v>
      </c>
      <c r="B166" s="1">
        <v>30.706389999999999</v>
      </c>
      <c r="C166" s="1">
        <v>32.161916666666698</v>
      </c>
      <c r="D166" s="1">
        <v>31.022200854700898</v>
      </c>
      <c r="E166" s="1">
        <v>31.4422419047619</v>
      </c>
    </row>
    <row r="167" spans="1:5" x14ac:dyDescent="0.25">
      <c r="A167" s="1">
        <v>19.5</v>
      </c>
      <c r="B167" s="1">
        <v>30.671620000000001</v>
      </c>
      <c r="C167" s="1">
        <v>32.118638888888903</v>
      </c>
      <c r="D167" s="1">
        <v>31.008884615384599</v>
      </c>
      <c r="E167" s="1">
        <v>31.450330476190501</v>
      </c>
    </row>
    <row r="168" spans="1:5" x14ac:dyDescent="0.25">
      <c r="A168" s="1">
        <v>19.625</v>
      </c>
      <c r="B168" s="1">
        <v>30.696066666666699</v>
      </c>
      <c r="C168" s="1">
        <v>32.110722222222201</v>
      </c>
      <c r="D168" s="1">
        <v>30.9798162393163</v>
      </c>
      <c r="E168" s="1">
        <v>31.424019999999999</v>
      </c>
    </row>
    <row r="169" spans="1:5" x14ac:dyDescent="0.25">
      <c r="A169" s="1">
        <v>19.75</v>
      </c>
      <c r="B169" s="1">
        <v>30.709620000000001</v>
      </c>
      <c r="C169" s="1">
        <v>32.108874999999998</v>
      </c>
      <c r="D169" s="1">
        <v>30.962521367521401</v>
      </c>
      <c r="E169" s="1">
        <v>31.401075238095299</v>
      </c>
    </row>
    <row r="170" spans="1:5" x14ac:dyDescent="0.25">
      <c r="A170" s="1">
        <v>19.875</v>
      </c>
      <c r="B170" s="1">
        <v>30.705313333333301</v>
      </c>
      <c r="C170" s="1">
        <v>32.104388888888899</v>
      </c>
      <c r="D170" s="1">
        <v>30.931017094017101</v>
      </c>
      <c r="E170" s="1">
        <v>31.3819123809524</v>
      </c>
    </row>
    <row r="171" spans="1:5" x14ac:dyDescent="0.25">
      <c r="A171" s="1">
        <v>20</v>
      </c>
      <c r="B171" s="1">
        <v>30.71874</v>
      </c>
      <c r="C171" s="1">
        <v>32.0761527777778</v>
      </c>
      <c r="D171" s="1">
        <v>30.9687735042735</v>
      </c>
      <c r="E171" s="1">
        <v>31.393312380952398</v>
      </c>
    </row>
    <row r="172" spans="1:5" x14ac:dyDescent="0.25">
      <c r="A172" s="1">
        <v>20.125</v>
      </c>
      <c r="B172" s="1">
        <v>30.731850000000001</v>
      </c>
      <c r="C172" s="1">
        <v>32.046597222222204</v>
      </c>
      <c r="D172" s="1">
        <v>30.936132478632501</v>
      </c>
      <c r="E172" s="1">
        <v>31.428616190476198</v>
      </c>
    </row>
    <row r="173" spans="1:5" x14ac:dyDescent="0.25">
      <c r="A173" s="1">
        <v>20.25</v>
      </c>
      <c r="B173" s="1">
        <v>30.7555366666666</v>
      </c>
      <c r="C173" s="1">
        <v>31.897236111111098</v>
      </c>
      <c r="D173" s="1">
        <v>30.928662393162401</v>
      </c>
      <c r="E173" s="1">
        <v>31.3567419047619</v>
      </c>
    </row>
    <row r="174" spans="1:5" x14ac:dyDescent="0.25">
      <c r="A174" s="1">
        <v>20.375</v>
      </c>
      <c r="B174" s="1">
        <v>30.745909999999999</v>
      </c>
      <c r="C174" s="1">
        <v>31.829416666666699</v>
      </c>
      <c r="D174" s="1">
        <v>30.8686581196581</v>
      </c>
      <c r="E174" s="1">
        <v>31.342826666666699</v>
      </c>
    </row>
    <row r="175" spans="1:5" x14ac:dyDescent="0.25">
      <c r="A175" s="1">
        <v>20.5</v>
      </c>
      <c r="B175" s="1">
        <v>30.758956666666698</v>
      </c>
      <c r="C175" s="1">
        <v>31.741013888888901</v>
      </c>
      <c r="D175" s="1">
        <v>30.874260683760699</v>
      </c>
      <c r="E175" s="1">
        <v>31.334882857142901</v>
      </c>
    </row>
    <row r="176" spans="1:5" x14ac:dyDescent="0.25">
      <c r="A176" s="1">
        <v>20.625</v>
      </c>
      <c r="B176" s="1">
        <v>30.732293333333299</v>
      </c>
      <c r="C176" s="1">
        <v>31.706444444444401</v>
      </c>
      <c r="D176" s="1">
        <v>30.861350427350398</v>
      </c>
      <c r="E176" s="1">
        <v>31.3408542857143</v>
      </c>
    </row>
    <row r="177" spans="1:5" x14ac:dyDescent="0.25">
      <c r="A177" s="1">
        <v>20.75</v>
      </c>
      <c r="B177" s="1">
        <v>30.7155733333333</v>
      </c>
      <c r="C177" s="1">
        <v>31.7056527777778</v>
      </c>
      <c r="D177" s="1">
        <v>30.775850427350399</v>
      </c>
      <c r="E177" s="1">
        <v>31.355167619047599</v>
      </c>
    </row>
    <row r="178" spans="1:5" x14ac:dyDescent="0.25">
      <c r="A178" s="1">
        <v>20.875</v>
      </c>
      <c r="B178" s="1">
        <v>30.70487</v>
      </c>
      <c r="C178" s="1">
        <v>31.719902777777801</v>
      </c>
      <c r="D178" s="1">
        <v>30.803213675213701</v>
      </c>
      <c r="E178" s="1">
        <v>31.353104761904799</v>
      </c>
    </row>
    <row r="179" spans="1:5" x14ac:dyDescent="0.25">
      <c r="A179" s="1">
        <v>21</v>
      </c>
      <c r="B179" s="1">
        <v>30.7767533333333</v>
      </c>
      <c r="C179" s="1">
        <v>31.7666111111111</v>
      </c>
      <c r="D179" s="1">
        <v>30.7786923076923</v>
      </c>
      <c r="E179" s="1">
        <v>31.377569523809498</v>
      </c>
    </row>
    <row r="180" spans="1:5" x14ac:dyDescent="0.25">
      <c r="A180" s="1">
        <v>21.125</v>
      </c>
      <c r="B180" s="1">
        <v>30.8180466666666</v>
      </c>
      <c r="C180" s="1">
        <v>31.783763888888899</v>
      </c>
      <c r="D180" s="1">
        <v>30.759935897435899</v>
      </c>
      <c r="E180" s="1">
        <v>31.4014190476191</v>
      </c>
    </row>
    <row r="181" spans="1:5" x14ac:dyDescent="0.25">
      <c r="A181" s="1">
        <v>21.25</v>
      </c>
      <c r="B181" s="1">
        <v>30.813929999999999</v>
      </c>
      <c r="C181" s="1">
        <v>31.796430555555499</v>
      </c>
      <c r="D181" s="1">
        <v>30.769029914529899</v>
      </c>
      <c r="E181" s="1">
        <v>31.404839047619099</v>
      </c>
    </row>
    <row r="182" spans="1:5" x14ac:dyDescent="0.25">
      <c r="A182" s="1">
        <v>21.375</v>
      </c>
      <c r="B182" s="1">
        <v>30.812536666666698</v>
      </c>
      <c r="C182" s="1">
        <v>31.831527777777801</v>
      </c>
      <c r="D182" s="1">
        <v>30.797042735042801</v>
      </c>
      <c r="E182" s="1">
        <v>31.408403809523801</v>
      </c>
    </row>
    <row r="183" spans="1:5" x14ac:dyDescent="0.25">
      <c r="A183" s="1">
        <v>21.5</v>
      </c>
      <c r="B183" s="1">
        <v>30.7944866666666</v>
      </c>
      <c r="C183" s="1">
        <v>31.794055555555499</v>
      </c>
      <c r="D183" s="1">
        <v>30.7938760683761</v>
      </c>
      <c r="E183" s="1">
        <v>31.413090476190501</v>
      </c>
    </row>
    <row r="184" spans="1:5" x14ac:dyDescent="0.25">
      <c r="A184" s="1">
        <v>21.625</v>
      </c>
      <c r="B184" s="1">
        <v>30.795500000000001</v>
      </c>
      <c r="C184" s="1">
        <v>31.7563194444445</v>
      </c>
      <c r="D184" s="1">
        <v>30.905196581196599</v>
      </c>
      <c r="E184" s="1">
        <v>31.391828571428601</v>
      </c>
    </row>
    <row r="185" spans="1:5" x14ac:dyDescent="0.25">
      <c r="A185" s="1">
        <v>21.75</v>
      </c>
      <c r="B185" s="1">
        <v>30.817983333333299</v>
      </c>
      <c r="C185" s="1">
        <v>31.7726805555555</v>
      </c>
      <c r="D185" s="1">
        <v>30.903004273504202</v>
      </c>
      <c r="E185" s="1">
        <v>31.3513495238095</v>
      </c>
    </row>
    <row r="186" spans="1:5" x14ac:dyDescent="0.25">
      <c r="A186" s="1">
        <v>21.875</v>
      </c>
      <c r="B186" s="1">
        <v>30.837046666666598</v>
      </c>
      <c r="C186" s="1">
        <v>31.7861388888889</v>
      </c>
      <c r="D186" s="1">
        <v>30.877995726495701</v>
      </c>
      <c r="E186" s="1">
        <v>31.346047619047599</v>
      </c>
    </row>
    <row r="187" spans="1:5" x14ac:dyDescent="0.25">
      <c r="A187" s="1">
        <v>22</v>
      </c>
      <c r="B187" s="1">
        <v>30.847750000000001</v>
      </c>
      <c r="C187" s="1">
        <v>31.766083333333299</v>
      </c>
      <c r="D187" s="1">
        <v>30.888551282051299</v>
      </c>
      <c r="E187" s="1">
        <v>31.344020952381001</v>
      </c>
    </row>
    <row r="188" spans="1:5" x14ac:dyDescent="0.25">
      <c r="A188" s="1">
        <v>22.125</v>
      </c>
      <c r="B188" s="1">
        <v>30.861746666666601</v>
      </c>
      <c r="C188" s="1">
        <v>31.834958333333301</v>
      </c>
      <c r="D188" s="1">
        <v>30.884329059829099</v>
      </c>
      <c r="E188" s="1">
        <v>31.359003809523799</v>
      </c>
    </row>
    <row r="189" spans="1:5" x14ac:dyDescent="0.25">
      <c r="A189" s="1">
        <v>22.25</v>
      </c>
      <c r="B189" s="1">
        <v>30.847940000000001</v>
      </c>
      <c r="C189" s="1">
        <v>31.875333333333302</v>
      </c>
      <c r="D189" s="1">
        <v>30.864029914529901</v>
      </c>
      <c r="E189" s="1">
        <v>31.35942</v>
      </c>
    </row>
    <row r="190" spans="1:5" x14ac:dyDescent="0.25">
      <c r="A190" s="1">
        <v>22.375</v>
      </c>
      <c r="B190" s="1">
        <v>30.834703333333302</v>
      </c>
      <c r="C190" s="1">
        <v>31.9062083333333</v>
      </c>
      <c r="D190" s="1">
        <v>30.8930170940171</v>
      </c>
      <c r="E190" s="1">
        <v>31.388100952380899</v>
      </c>
    </row>
    <row r="191" spans="1:5" x14ac:dyDescent="0.25">
      <c r="A191" s="1">
        <v>22.5</v>
      </c>
      <c r="B191" s="1">
        <v>30.8067733333333</v>
      </c>
      <c r="C191" s="1">
        <v>32.044750000000001</v>
      </c>
      <c r="D191" s="1">
        <v>30.876696581196601</v>
      </c>
      <c r="E191" s="1">
        <v>31.387395238095301</v>
      </c>
    </row>
    <row r="192" spans="1:5" x14ac:dyDescent="0.25">
      <c r="A192" s="1">
        <v>22.625</v>
      </c>
      <c r="B192" s="1">
        <v>30.7987933333333</v>
      </c>
      <c r="C192" s="1">
        <v>32.0078055555555</v>
      </c>
      <c r="D192" s="1">
        <v>30.838290598290602</v>
      </c>
      <c r="E192" s="1">
        <v>31.341270476190498</v>
      </c>
    </row>
    <row r="193" spans="1:5" x14ac:dyDescent="0.25">
      <c r="A193" s="1">
        <v>22.75</v>
      </c>
      <c r="B193" s="1">
        <v>30.799109999999999</v>
      </c>
      <c r="C193" s="1">
        <v>32.0009444444444</v>
      </c>
      <c r="D193" s="1">
        <v>30.833418803418802</v>
      </c>
      <c r="E193" s="1">
        <v>31.3552038095238</v>
      </c>
    </row>
    <row r="194" spans="1:5" x14ac:dyDescent="0.25">
      <c r="A194" s="1">
        <v>22.875</v>
      </c>
      <c r="B194" s="1">
        <v>30.801833333333299</v>
      </c>
      <c r="C194" s="1">
        <v>32.037097222222201</v>
      </c>
      <c r="D194" s="1">
        <v>30.823675213675202</v>
      </c>
      <c r="E194" s="1">
        <v>31.355547619047599</v>
      </c>
    </row>
    <row r="195" spans="1:5" x14ac:dyDescent="0.25">
      <c r="A195" s="1">
        <v>23</v>
      </c>
      <c r="B195" s="1">
        <v>30.788723333333301</v>
      </c>
      <c r="C195" s="1">
        <v>32.018097222222202</v>
      </c>
      <c r="D195" s="1">
        <v>30.787623931623902</v>
      </c>
      <c r="E195" s="1">
        <v>31.382129523809599</v>
      </c>
    </row>
    <row r="196" spans="1:5" x14ac:dyDescent="0.25">
      <c r="A196" s="1">
        <v>23.125</v>
      </c>
      <c r="B196" s="1">
        <v>30.782389999999999</v>
      </c>
      <c r="C196" s="1">
        <v>32.037097222222201</v>
      </c>
      <c r="D196" s="1">
        <v>30.783320512820499</v>
      </c>
      <c r="E196" s="1">
        <v>31.403138095238099</v>
      </c>
    </row>
    <row r="197" spans="1:5" x14ac:dyDescent="0.25">
      <c r="A197" s="1">
        <v>23.25</v>
      </c>
      <c r="B197" s="1">
        <v>30.779160000000001</v>
      </c>
      <c r="C197" s="1">
        <v>32.052138888888898</v>
      </c>
      <c r="D197" s="1">
        <v>30.787299145299102</v>
      </c>
      <c r="E197" s="1">
        <v>31.4214323809524</v>
      </c>
    </row>
    <row r="198" spans="1:5" x14ac:dyDescent="0.25">
      <c r="A198" s="1">
        <v>23.375</v>
      </c>
      <c r="B198" s="1">
        <v>30.788786666666699</v>
      </c>
      <c r="C198" s="1">
        <v>32.051875000000003</v>
      </c>
      <c r="D198" s="1">
        <v>30.8251367521367</v>
      </c>
      <c r="E198" s="1">
        <v>31.410900952380999</v>
      </c>
    </row>
    <row r="199" spans="1:5" x14ac:dyDescent="0.25">
      <c r="A199" s="1">
        <v>23.5</v>
      </c>
      <c r="B199" s="1">
        <v>30.789926666666702</v>
      </c>
      <c r="C199" s="1">
        <v>32.053194444444401</v>
      </c>
      <c r="D199" s="1">
        <v>30.7487307692308</v>
      </c>
      <c r="E199" s="1">
        <v>31.402721904761901</v>
      </c>
    </row>
    <row r="200" spans="1:5" x14ac:dyDescent="0.25">
      <c r="A200" s="1">
        <v>23.625</v>
      </c>
      <c r="B200" s="1">
        <v>30.7835933333333</v>
      </c>
      <c r="C200" s="1">
        <v>32.048444444444399</v>
      </c>
      <c r="D200" s="1">
        <v>30.790547008547001</v>
      </c>
      <c r="E200" s="1">
        <v>31.399609523809499</v>
      </c>
    </row>
    <row r="201" spans="1:5" x14ac:dyDescent="0.25">
      <c r="A201" s="1">
        <v>23.75</v>
      </c>
      <c r="B201" s="1">
        <v>30.743123333333301</v>
      </c>
      <c r="C201" s="1">
        <v>31.9917083333333</v>
      </c>
      <c r="D201" s="1">
        <v>30.781858974359</v>
      </c>
      <c r="E201" s="1">
        <v>31.379415238095199</v>
      </c>
    </row>
    <row r="202" spans="1:5" x14ac:dyDescent="0.25">
      <c r="A202" s="1">
        <v>23.875</v>
      </c>
      <c r="B202" s="1">
        <v>30.7271</v>
      </c>
      <c r="C202" s="1">
        <v>31.7827083333333</v>
      </c>
      <c r="D202" s="1">
        <v>30.7916025641026</v>
      </c>
      <c r="E202" s="1">
        <v>31.383721904761899</v>
      </c>
    </row>
    <row r="203" spans="1:5" x14ac:dyDescent="0.25">
      <c r="A203" s="1">
        <v>24</v>
      </c>
      <c r="B203" s="1">
        <v>30.704806666666698</v>
      </c>
      <c r="C203" s="1">
        <v>31.758694444444401</v>
      </c>
      <c r="D203" s="1">
        <v>30.785188034188</v>
      </c>
      <c r="E203" s="1">
        <v>31.382111428571399</v>
      </c>
    </row>
    <row r="204" spans="1:5" x14ac:dyDescent="0.25">
      <c r="A204" s="1">
        <v>24.125</v>
      </c>
      <c r="B204" s="1">
        <v>30.704363333333301</v>
      </c>
      <c r="C204" s="1">
        <v>31.6634305555556</v>
      </c>
      <c r="D204" s="1">
        <v>30.701149572649602</v>
      </c>
      <c r="E204" s="1">
        <v>31.381586666666699</v>
      </c>
    </row>
    <row r="205" spans="1:5" x14ac:dyDescent="0.25">
      <c r="A205" s="1">
        <v>24.25</v>
      </c>
      <c r="B205" s="1">
        <v>30.740083333333299</v>
      </c>
      <c r="C205" s="1">
        <v>31.666597222222201</v>
      </c>
      <c r="D205" s="1">
        <v>30.7003376068376</v>
      </c>
      <c r="E205" s="1">
        <v>31.381007619047601</v>
      </c>
    </row>
    <row r="206" spans="1:5" x14ac:dyDescent="0.25">
      <c r="A206" s="1">
        <v>24.375</v>
      </c>
      <c r="B206" s="1">
        <v>30.759336666666599</v>
      </c>
      <c r="C206" s="1">
        <v>31.554972222222201</v>
      </c>
      <c r="D206" s="1">
        <v>30.667858974359</v>
      </c>
      <c r="E206" s="1">
        <v>31.3735523809524</v>
      </c>
    </row>
    <row r="207" spans="1:5" x14ac:dyDescent="0.25">
      <c r="A207" s="1">
        <v>24.5</v>
      </c>
      <c r="B207" s="1">
        <v>30.7678233333333</v>
      </c>
      <c r="C207" s="1">
        <v>31.514069444444399</v>
      </c>
      <c r="D207" s="1">
        <v>30.656978632478602</v>
      </c>
      <c r="E207" s="1">
        <v>31.387340952380999</v>
      </c>
    </row>
    <row r="208" spans="1:5" x14ac:dyDescent="0.25">
      <c r="A208" s="1">
        <v>24.625</v>
      </c>
      <c r="B208" s="1">
        <v>30.812536666666599</v>
      </c>
      <c r="C208" s="1">
        <v>31.5357083333333</v>
      </c>
      <c r="D208" s="1">
        <v>30.765376068376099</v>
      </c>
      <c r="E208" s="1">
        <v>31.394904761904801</v>
      </c>
    </row>
    <row r="209" spans="1:5" x14ac:dyDescent="0.25">
      <c r="A209" s="1">
        <v>24.75</v>
      </c>
      <c r="B209" s="1">
        <v>30.822669999999999</v>
      </c>
      <c r="C209" s="1">
        <v>31.5433611111111</v>
      </c>
      <c r="D209" s="1">
        <v>30.814256410256402</v>
      </c>
      <c r="E209" s="1">
        <v>31.432977142857201</v>
      </c>
    </row>
    <row r="210" spans="1:5" x14ac:dyDescent="0.25">
      <c r="A210" s="1">
        <v>24.875</v>
      </c>
      <c r="B210" s="1">
        <v>30.856616666666699</v>
      </c>
      <c r="C210" s="1">
        <v>31.572652777777801</v>
      </c>
      <c r="D210" s="1">
        <v>30.9</v>
      </c>
      <c r="E210" s="1">
        <v>31.414972380952399</v>
      </c>
    </row>
    <row r="211" spans="1:5" x14ac:dyDescent="0.25">
      <c r="A211" s="1">
        <v>25</v>
      </c>
      <c r="B211" s="1">
        <v>30.854843333333299</v>
      </c>
      <c r="C211" s="1">
        <v>31.562361111111102</v>
      </c>
      <c r="D211" s="1">
        <v>30.868414529914499</v>
      </c>
      <c r="E211" s="1">
        <v>31.371109523809501</v>
      </c>
    </row>
    <row r="212" spans="1:5" x14ac:dyDescent="0.25">
      <c r="A212" s="1">
        <v>25.125</v>
      </c>
      <c r="B212" s="1">
        <v>30.8480666666667</v>
      </c>
      <c r="C212" s="1">
        <v>31.5510138888889</v>
      </c>
      <c r="D212" s="1">
        <v>30.8689829059829</v>
      </c>
      <c r="E212" s="1">
        <v>31.361736190476201</v>
      </c>
    </row>
    <row r="213" spans="1:5" x14ac:dyDescent="0.25">
      <c r="A213" s="1">
        <v>25.25</v>
      </c>
      <c r="B213" s="1">
        <v>30.853449999999999</v>
      </c>
      <c r="C213" s="1">
        <v>31.555763888888901</v>
      </c>
      <c r="D213" s="1">
        <v>30.877264957265002</v>
      </c>
      <c r="E213" s="1">
        <v>31.3575742857143</v>
      </c>
    </row>
    <row r="214" spans="1:5" x14ac:dyDescent="0.25">
      <c r="A214" s="1">
        <v>25.375</v>
      </c>
      <c r="B214" s="1">
        <v>30.850726666666599</v>
      </c>
      <c r="C214" s="1">
        <v>31.527000000000001</v>
      </c>
      <c r="D214" s="1">
        <v>30.869551282051301</v>
      </c>
      <c r="E214" s="1">
        <v>31.3338514285714</v>
      </c>
    </row>
    <row r="215" spans="1:5" x14ac:dyDescent="0.25">
      <c r="A215" s="1">
        <v>25.5</v>
      </c>
      <c r="B215" s="1">
        <v>30.850536666666599</v>
      </c>
      <c r="C215" s="1">
        <v>31.6201527777778</v>
      </c>
      <c r="D215" s="1">
        <v>30.828547008547002</v>
      </c>
      <c r="E215" s="1">
        <v>31.3742219047619</v>
      </c>
    </row>
    <row r="216" spans="1:5" x14ac:dyDescent="0.25">
      <c r="A216" s="1">
        <v>25.625</v>
      </c>
      <c r="B216" s="1">
        <v>30.844076666666599</v>
      </c>
      <c r="C216" s="1">
        <v>31.628333333333401</v>
      </c>
      <c r="D216" s="1">
        <v>30.874260683760699</v>
      </c>
      <c r="E216" s="1">
        <v>31.370041904761901</v>
      </c>
    </row>
    <row r="217" spans="1:5" x14ac:dyDescent="0.25">
      <c r="A217" s="1">
        <v>25.75</v>
      </c>
      <c r="B217" s="1">
        <v>30.835716666666698</v>
      </c>
      <c r="C217" s="1">
        <v>31.807513888888899</v>
      </c>
      <c r="D217" s="1">
        <v>30.804837606837602</v>
      </c>
      <c r="E217" s="1">
        <v>31.372756190476199</v>
      </c>
    </row>
    <row r="218" spans="1:5" x14ac:dyDescent="0.25">
      <c r="A218" s="1">
        <v>25.875</v>
      </c>
      <c r="B218" s="1">
        <v>30.834513333333302</v>
      </c>
      <c r="C218" s="1">
        <v>31.790888888888901</v>
      </c>
      <c r="D218" s="1">
        <v>30.809790598290601</v>
      </c>
      <c r="E218" s="1">
        <v>31.3786914285714</v>
      </c>
    </row>
    <row r="219" spans="1:5" x14ac:dyDescent="0.25">
      <c r="A219" s="1">
        <v>26</v>
      </c>
      <c r="B219" s="1">
        <v>30.8102566666666</v>
      </c>
      <c r="C219" s="1">
        <v>31.8172777777778</v>
      </c>
      <c r="D219" s="1">
        <v>30.7799102564103</v>
      </c>
      <c r="E219" s="1">
        <v>31.3608676190476</v>
      </c>
    </row>
    <row r="220" spans="1:5" x14ac:dyDescent="0.25">
      <c r="A220" s="1">
        <v>26.125</v>
      </c>
      <c r="B220" s="1">
        <v>30.8155133333333</v>
      </c>
      <c r="C220" s="1">
        <v>31.833902777777801</v>
      </c>
      <c r="D220" s="1">
        <v>30.750923076923101</v>
      </c>
      <c r="E220" s="1">
        <v>31.3530504761905</v>
      </c>
    </row>
    <row r="221" spans="1:5" x14ac:dyDescent="0.25">
      <c r="A221" s="1">
        <v>26.25</v>
      </c>
      <c r="B221" s="1">
        <v>30.810826666666699</v>
      </c>
      <c r="C221" s="1">
        <v>31.8341666666667</v>
      </c>
      <c r="D221" s="1">
        <v>30.740042735042699</v>
      </c>
      <c r="E221" s="1">
        <v>31.334810476190501</v>
      </c>
    </row>
    <row r="222" spans="1:5" x14ac:dyDescent="0.25">
      <c r="A222" s="1">
        <v>26.375</v>
      </c>
      <c r="B222" s="1">
        <v>30.816780000000001</v>
      </c>
      <c r="C222" s="1">
        <v>31.832055555555598</v>
      </c>
      <c r="D222" s="1">
        <v>30.747350427350501</v>
      </c>
      <c r="E222" s="1">
        <v>31.295688571428599</v>
      </c>
    </row>
    <row r="223" spans="1:5" x14ac:dyDescent="0.25">
      <c r="A223" s="1">
        <v>26.5</v>
      </c>
      <c r="B223" s="1">
        <v>30.817730000000001</v>
      </c>
      <c r="C223" s="1">
        <v>31.839444444444499</v>
      </c>
      <c r="D223" s="1">
        <v>30.750435897435899</v>
      </c>
      <c r="E223" s="1">
        <v>31.303958095238102</v>
      </c>
    </row>
    <row r="224" spans="1:5" x14ac:dyDescent="0.25">
      <c r="A224" s="1">
        <v>26.625</v>
      </c>
      <c r="B224" s="1">
        <v>30.809940000000001</v>
      </c>
      <c r="C224" s="1">
        <v>31.8613472222222</v>
      </c>
      <c r="D224" s="1">
        <v>30.774551282051299</v>
      </c>
      <c r="E224" s="1">
        <v>31.304120952380998</v>
      </c>
    </row>
    <row r="225" spans="1:5" x14ac:dyDescent="0.25">
      <c r="A225" s="1">
        <v>26.75</v>
      </c>
      <c r="B225" s="1">
        <v>30.801580000000001</v>
      </c>
      <c r="C225" s="1">
        <v>31.8655694444445</v>
      </c>
      <c r="D225" s="1">
        <v>30.810927350427299</v>
      </c>
      <c r="E225" s="1">
        <v>31.3043923809524</v>
      </c>
    </row>
    <row r="226" spans="1:5" x14ac:dyDescent="0.25">
      <c r="A226" s="1">
        <v>26.875</v>
      </c>
      <c r="B226" s="1">
        <v>30.8026566666666</v>
      </c>
      <c r="C226" s="1">
        <v>31.9238888888889</v>
      </c>
      <c r="D226" s="1">
        <v>30.8127948717949</v>
      </c>
      <c r="E226" s="1">
        <v>31.296683809523799</v>
      </c>
    </row>
    <row r="227" spans="1:5" x14ac:dyDescent="0.25">
      <c r="A227" s="1">
        <v>27</v>
      </c>
      <c r="B227" s="1">
        <v>30.794423333333299</v>
      </c>
      <c r="C227" s="1">
        <v>31.951597222222201</v>
      </c>
      <c r="D227" s="1">
        <v>30.7786923076923</v>
      </c>
      <c r="E227" s="1">
        <v>31.312897142857199</v>
      </c>
    </row>
    <row r="228" spans="1:5" x14ac:dyDescent="0.25">
      <c r="A228" s="1">
        <v>27.125</v>
      </c>
      <c r="B228" s="1">
        <v>30.782833333333301</v>
      </c>
      <c r="C228" s="1">
        <v>31.895125</v>
      </c>
      <c r="D228" s="1">
        <v>30.789653846153801</v>
      </c>
      <c r="E228" s="1">
        <v>31.326993333333299</v>
      </c>
    </row>
    <row r="229" spans="1:5" x14ac:dyDescent="0.25">
      <c r="A229" s="1">
        <v>27.25</v>
      </c>
      <c r="B229" s="1">
        <v>30.78087</v>
      </c>
      <c r="C229" s="1">
        <v>31.806722222222199</v>
      </c>
      <c r="D229" s="1">
        <v>30.717388888888902</v>
      </c>
      <c r="E229" s="1">
        <v>31.306400952381001</v>
      </c>
    </row>
    <row r="230" spans="1:5" x14ac:dyDescent="0.25">
      <c r="A230" s="1">
        <v>27.375</v>
      </c>
      <c r="B230" s="1">
        <v>30.778843333333299</v>
      </c>
      <c r="C230" s="1">
        <v>31.737319444444498</v>
      </c>
      <c r="D230" s="1">
        <v>30.696927350427298</v>
      </c>
      <c r="E230" s="1">
        <v>31.286948571428599</v>
      </c>
    </row>
    <row r="231" spans="1:5" x14ac:dyDescent="0.25">
      <c r="A231" s="1">
        <v>27.5</v>
      </c>
      <c r="B231" s="1">
        <v>30.772953333333302</v>
      </c>
      <c r="C231" s="1">
        <v>31.678999999999998</v>
      </c>
      <c r="D231" s="1">
        <v>30.6815</v>
      </c>
      <c r="E231" s="1">
        <v>31.288920952381002</v>
      </c>
    </row>
    <row r="232" spans="1:5" x14ac:dyDescent="0.25">
      <c r="A232" s="1">
        <v>27.625</v>
      </c>
      <c r="B232" s="1">
        <v>30.722096666666602</v>
      </c>
      <c r="C232" s="1">
        <v>31.6710833333333</v>
      </c>
      <c r="D232" s="1">
        <v>30.745401709401701</v>
      </c>
      <c r="E232" s="1">
        <v>31.278262857142899</v>
      </c>
    </row>
    <row r="233" spans="1:5" x14ac:dyDescent="0.25">
      <c r="A233" s="1">
        <v>27.75</v>
      </c>
      <c r="B233" s="1">
        <v>30.698156666666701</v>
      </c>
      <c r="C233" s="1">
        <v>31.632555555555602</v>
      </c>
      <c r="D233" s="1">
        <v>30.714141025640998</v>
      </c>
      <c r="E233" s="1">
        <v>31.300031428571401</v>
      </c>
    </row>
    <row r="234" spans="1:5" x14ac:dyDescent="0.25">
      <c r="A234" s="1">
        <v>27.875</v>
      </c>
      <c r="B234" s="1">
        <v>30.693406666666601</v>
      </c>
      <c r="C234" s="1">
        <v>31.583736111111101</v>
      </c>
      <c r="D234" s="1">
        <v>30.7328162393162</v>
      </c>
      <c r="E234" s="1">
        <v>31.315231428571401</v>
      </c>
    </row>
    <row r="235" spans="1:5" x14ac:dyDescent="0.25">
      <c r="A235" s="1">
        <v>28</v>
      </c>
      <c r="B235" s="1">
        <v>30.6908733333333</v>
      </c>
      <c r="C235" s="1">
        <v>31.565000000000001</v>
      </c>
      <c r="D235" s="1">
        <v>30.737282051282001</v>
      </c>
      <c r="E235" s="1">
        <v>31.353719999999999</v>
      </c>
    </row>
    <row r="236" spans="1:5" x14ac:dyDescent="0.25">
      <c r="A236" s="1">
        <v>28.125</v>
      </c>
      <c r="B236" s="1">
        <v>30.690556666666598</v>
      </c>
      <c r="C236" s="1">
        <v>31.5694861111111</v>
      </c>
      <c r="D236" s="1">
        <v>30.756038461538498</v>
      </c>
      <c r="E236" s="1">
        <v>31.323446666666701</v>
      </c>
    </row>
    <row r="237" spans="1:5" x14ac:dyDescent="0.25">
      <c r="A237" s="1">
        <v>28.25</v>
      </c>
      <c r="B237" s="1">
        <v>30.704046666666599</v>
      </c>
      <c r="C237" s="1">
        <v>31.500875000000001</v>
      </c>
      <c r="D237" s="1">
        <v>30.754982905982899</v>
      </c>
      <c r="E237" s="1">
        <v>31.3195019047619</v>
      </c>
    </row>
    <row r="238" spans="1:5" x14ac:dyDescent="0.25">
      <c r="A238" s="1">
        <v>28.375</v>
      </c>
      <c r="B238" s="1">
        <v>30.717473333333299</v>
      </c>
      <c r="C238" s="1">
        <v>31.47</v>
      </c>
      <c r="D238" s="1">
        <v>30.808491452991401</v>
      </c>
      <c r="E238" s="1">
        <v>31.306509523809499</v>
      </c>
    </row>
    <row r="239" spans="1:5" x14ac:dyDescent="0.25">
      <c r="A239" s="1">
        <v>28.5</v>
      </c>
      <c r="B239" s="1">
        <v>30.823049999999999</v>
      </c>
      <c r="C239" s="1">
        <v>31.5053611111111</v>
      </c>
      <c r="D239" s="1">
        <v>30.814987179487201</v>
      </c>
      <c r="E239" s="1">
        <v>31.2643838095238</v>
      </c>
    </row>
    <row r="240" spans="1:5" x14ac:dyDescent="0.25">
      <c r="A240" s="1">
        <v>28.625</v>
      </c>
      <c r="B240" s="1">
        <v>30.82039</v>
      </c>
      <c r="C240" s="1">
        <v>31.583472222222198</v>
      </c>
      <c r="D240" s="1">
        <v>30.852581196581198</v>
      </c>
      <c r="E240" s="1">
        <v>31.242000000000001</v>
      </c>
    </row>
    <row r="241" spans="1:5" x14ac:dyDescent="0.25">
      <c r="A241" s="1">
        <v>28.75</v>
      </c>
      <c r="B241" s="1">
        <v>30.832550000000001</v>
      </c>
      <c r="C241" s="1">
        <v>31.6887638888889</v>
      </c>
      <c r="D241" s="1">
        <v>30.926876068376</v>
      </c>
      <c r="E241" s="1">
        <v>31.225768571428599</v>
      </c>
    </row>
    <row r="242" spans="1:5" x14ac:dyDescent="0.25">
      <c r="A242" s="1">
        <v>28.875</v>
      </c>
      <c r="B242" s="1">
        <v>30.837046666666598</v>
      </c>
      <c r="C242" s="1">
        <v>31.76925</v>
      </c>
      <c r="D242" s="1">
        <v>30.922735042735098</v>
      </c>
      <c r="E242" s="1">
        <v>31.202660952380999</v>
      </c>
    </row>
    <row r="243" spans="1:5" x14ac:dyDescent="0.25">
      <c r="A243" s="1">
        <v>29</v>
      </c>
      <c r="B243" s="1">
        <v>30.865926666666699</v>
      </c>
      <c r="C243" s="1">
        <v>31.789833333333299</v>
      </c>
      <c r="D243" s="1">
        <v>30.901055555555502</v>
      </c>
      <c r="E243" s="1">
        <v>31.244732380952399</v>
      </c>
    </row>
    <row r="244" spans="1:5" x14ac:dyDescent="0.25">
      <c r="A244" s="1">
        <v>29.125</v>
      </c>
      <c r="B244" s="1">
        <v>30.870550000000001</v>
      </c>
      <c r="C244" s="1">
        <v>31.886152777777799</v>
      </c>
      <c r="D244" s="1">
        <v>30.885303418803399</v>
      </c>
      <c r="E244" s="1">
        <v>31.253327619047599</v>
      </c>
    </row>
    <row r="245" spans="1:5" x14ac:dyDescent="0.25">
      <c r="A245" s="1">
        <v>29.25</v>
      </c>
      <c r="B245" s="1">
        <v>30.85934</v>
      </c>
      <c r="C245" s="1">
        <v>31.903833333333299</v>
      </c>
      <c r="D245" s="1">
        <v>30.893585470085501</v>
      </c>
      <c r="E245" s="1">
        <v>31.247392380952402</v>
      </c>
    </row>
    <row r="246" spans="1:5" x14ac:dyDescent="0.25">
      <c r="A246" s="1">
        <v>29.375</v>
      </c>
      <c r="B246" s="1">
        <v>30.8546533333333</v>
      </c>
      <c r="C246" s="1">
        <v>31.8893194444444</v>
      </c>
      <c r="D246" s="1">
        <v>30.886115384615401</v>
      </c>
      <c r="E246" s="1">
        <v>31.244044761904799</v>
      </c>
    </row>
    <row r="247" spans="1:5" x14ac:dyDescent="0.25">
      <c r="A247" s="1">
        <v>29.5</v>
      </c>
      <c r="B247" s="1">
        <v>30.853006666666602</v>
      </c>
      <c r="C247" s="1">
        <v>31.867944444444401</v>
      </c>
      <c r="D247" s="1">
        <v>30.859970085470099</v>
      </c>
      <c r="E247" s="1">
        <v>31.198643809523801</v>
      </c>
    </row>
    <row r="248" spans="1:5" x14ac:dyDescent="0.25">
      <c r="A248" s="1">
        <v>29.625</v>
      </c>
      <c r="B248" s="1">
        <v>30.8488266666666</v>
      </c>
      <c r="C248" s="1">
        <v>31.862402777777799</v>
      </c>
      <c r="D248" s="1">
        <v>30.802645299145301</v>
      </c>
      <c r="E248" s="1">
        <v>31.240932380952401</v>
      </c>
    </row>
    <row r="249" spans="1:5" x14ac:dyDescent="0.25">
      <c r="A249" s="1">
        <v>29.75</v>
      </c>
      <c r="B249" s="1">
        <v>30.84357</v>
      </c>
      <c r="C249" s="1">
        <v>31.869527777777801</v>
      </c>
      <c r="D249" s="1">
        <v>30.7487307692308</v>
      </c>
      <c r="E249" s="1">
        <v>31.230328571428601</v>
      </c>
    </row>
    <row r="250" spans="1:5" x14ac:dyDescent="0.25">
      <c r="A250" s="1">
        <v>29.875</v>
      </c>
      <c r="B250" s="1">
        <v>30.8464833333333</v>
      </c>
      <c r="C250" s="1">
        <v>31.835750000000001</v>
      </c>
      <c r="D250" s="1">
        <v>30.737688034188</v>
      </c>
      <c r="E250" s="1">
        <v>31.2115276190477</v>
      </c>
    </row>
    <row r="251" spans="1:5" x14ac:dyDescent="0.25">
      <c r="A251" s="1">
        <v>30</v>
      </c>
      <c r="B251" s="1">
        <v>30.84984</v>
      </c>
      <c r="C251" s="1">
        <v>31.865833333333299</v>
      </c>
      <c r="D251" s="1">
        <v>30.733303418803398</v>
      </c>
      <c r="E251" s="1">
        <v>31.227216190476199</v>
      </c>
    </row>
  </sheetData>
  <mergeCells count="4">
    <mergeCell ref="A1:A2"/>
    <mergeCell ref="B1:E1"/>
    <mergeCell ref="B3:E3"/>
    <mergeCell ref="B4:E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 sqref="B1:D1"/>
    </sheetView>
  </sheetViews>
  <sheetFormatPr defaultRowHeight="15" x14ac:dyDescent="0.25"/>
  <cols>
    <col min="1" max="1" width="18.85546875" customWidth="1"/>
    <col min="2" max="2" width="27.28515625" customWidth="1"/>
    <col min="3" max="4" width="33.28515625" customWidth="1"/>
  </cols>
  <sheetData>
    <row r="1" spans="1:4" x14ac:dyDescent="0.25">
      <c r="A1" s="85" t="s">
        <v>246</v>
      </c>
      <c r="B1" s="84" t="s">
        <v>268</v>
      </c>
      <c r="C1" s="84"/>
      <c r="D1" s="84"/>
    </row>
    <row r="2" spans="1:4" x14ac:dyDescent="0.25">
      <c r="A2" s="86"/>
      <c r="B2" s="26" t="s">
        <v>277</v>
      </c>
      <c r="C2" s="26" t="s">
        <v>269</v>
      </c>
      <c r="D2" s="26" t="s">
        <v>284</v>
      </c>
    </row>
    <row r="3" spans="1:4" x14ac:dyDescent="0.25">
      <c r="A3" s="27" t="s">
        <v>249</v>
      </c>
      <c r="B3" s="84">
        <v>60</v>
      </c>
      <c r="C3" s="84"/>
      <c r="D3" s="84"/>
    </row>
    <row r="4" spans="1:4" x14ac:dyDescent="0.25">
      <c r="A4" s="27" t="s">
        <v>250</v>
      </c>
      <c r="B4" s="84" t="s">
        <v>262</v>
      </c>
      <c r="C4" s="84"/>
      <c r="D4" s="84"/>
    </row>
    <row r="5" spans="1:4" ht="61.5" x14ac:dyDescent="0.25">
      <c r="A5" s="28" t="s">
        <v>252</v>
      </c>
      <c r="B5" s="27">
        <v>4</v>
      </c>
      <c r="C5" s="27">
        <v>4</v>
      </c>
      <c r="D5" s="27">
        <v>4</v>
      </c>
    </row>
    <row r="6" spans="1:4" ht="30" x14ac:dyDescent="0.25">
      <c r="A6" s="28" t="s">
        <v>253</v>
      </c>
      <c r="B6" s="27">
        <v>53.38644</v>
      </c>
      <c r="C6" s="27">
        <v>60.577930000000002</v>
      </c>
      <c r="D6" s="27">
        <v>51.728740000000002</v>
      </c>
    </row>
    <row r="7" spans="1:4" ht="48" x14ac:dyDescent="0.25">
      <c r="A7" s="28" t="s">
        <v>254</v>
      </c>
      <c r="B7" s="27">
        <v>37.44</v>
      </c>
      <c r="C7" s="27">
        <v>37.44</v>
      </c>
      <c r="D7" s="27">
        <v>37.44</v>
      </c>
    </row>
    <row r="8" spans="1:4" ht="48" x14ac:dyDescent="0.25">
      <c r="A8" s="28" t="s">
        <v>255</v>
      </c>
      <c r="B8" s="27">
        <v>29.23207</v>
      </c>
      <c r="C8" s="27">
        <v>30.278860000000002</v>
      </c>
      <c r="D8" s="27">
        <v>31.29607</v>
      </c>
    </row>
    <row r="9" spans="1:4" x14ac:dyDescent="0.25">
      <c r="A9" s="27" t="s">
        <v>256</v>
      </c>
      <c r="B9" s="37">
        <v>85</v>
      </c>
      <c r="C9" s="37">
        <v>85</v>
      </c>
      <c r="D9" s="37">
        <v>85</v>
      </c>
    </row>
    <row r="10" spans="1:4" ht="18" x14ac:dyDescent="0.25">
      <c r="A10" s="30" t="s">
        <v>257</v>
      </c>
      <c r="B10" s="30" t="s">
        <v>288</v>
      </c>
      <c r="C10" s="30" t="s">
        <v>289</v>
      </c>
      <c r="D10" s="30" t="s">
        <v>290</v>
      </c>
    </row>
    <row r="11" spans="1:4" x14ac:dyDescent="0.25">
      <c r="A11" s="1">
        <v>0</v>
      </c>
      <c r="B11" s="1">
        <v>32.743646646646603</v>
      </c>
      <c r="C11" s="1">
        <v>31.331571428571401</v>
      </c>
      <c r="D11" s="1">
        <v>30.960325000000001</v>
      </c>
    </row>
    <row r="12" spans="1:4" x14ac:dyDescent="0.25">
      <c r="A12" s="1">
        <v>0.125</v>
      </c>
      <c r="B12" s="1">
        <v>32.736970970970901</v>
      </c>
      <c r="C12" s="1">
        <v>31.382288359788301</v>
      </c>
      <c r="D12" s="1">
        <v>31.033633333333299</v>
      </c>
    </row>
    <row r="13" spans="1:4" x14ac:dyDescent="0.25">
      <c r="A13" s="1">
        <v>0.25</v>
      </c>
      <c r="B13" s="1">
        <v>32.676433433433402</v>
      </c>
      <c r="C13" s="1">
        <v>31.407018518518498</v>
      </c>
      <c r="D13" s="1">
        <v>31.039175</v>
      </c>
    </row>
    <row r="14" spans="1:4" x14ac:dyDescent="0.25">
      <c r="A14" s="1">
        <v>0.375</v>
      </c>
      <c r="B14" s="1">
        <v>32.6491601601601</v>
      </c>
      <c r="C14" s="1">
        <v>31.436473544973499</v>
      </c>
      <c r="D14" s="1">
        <v>30.952725000000001</v>
      </c>
    </row>
    <row r="15" spans="1:4" x14ac:dyDescent="0.25">
      <c r="A15" s="1">
        <v>0.5</v>
      </c>
      <c r="B15" s="1">
        <v>32.648836836836701</v>
      </c>
      <c r="C15" s="1">
        <v>31.453412698412698</v>
      </c>
      <c r="D15" s="1">
        <v>30.786000000000001</v>
      </c>
    </row>
    <row r="16" spans="1:4" x14ac:dyDescent="0.25">
      <c r="A16" s="1">
        <v>0.625</v>
      </c>
      <c r="B16" s="1">
        <v>32.634496496496403</v>
      </c>
      <c r="C16" s="1">
        <v>31.512473544973499</v>
      </c>
      <c r="D16" s="1">
        <v>30.770483333333399</v>
      </c>
    </row>
    <row r="17" spans="1:4" x14ac:dyDescent="0.25">
      <c r="A17" s="1">
        <v>0.75</v>
      </c>
      <c r="B17" s="1">
        <v>32.654865865865801</v>
      </c>
      <c r="C17" s="1">
        <v>31.4951322751322</v>
      </c>
      <c r="D17" s="1">
        <v>30.941641666666701</v>
      </c>
    </row>
    <row r="18" spans="1:4" x14ac:dyDescent="0.25">
      <c r="A18" s="1">
        <v>0.875</v>
      </c>
      <c r="B18" s="1">
        <v>32.659962962962901</v>
      </c>
      <c r="C18" s="1">
        <v>31.4602486772486</v>
      </c>
      <c r="D18" s="1">
        <v>30.981224999999998</v>
      </c>
    </row>
    <row r="19" spans="1:4" x14ac:dyDescent="0.25">
      <c r="A19" s="1">
        <v>1</v>
      </c>
      <c r="B19" s="1">
        <v>32.643359359359302</v>
      </c>
      <c r="C19" s="1">
        <v>31.440343915343899</v>
      </c>
      <c r="D19" s="1">
        <v>30.849491666666701</v>
      </c>
    </row>
    <row r="20" spans="1:4" x14ac:dyDescent="0.25">
      <c r="A20" s="1">
        <v>1.125</v>
      </c>
      <c r="B20" s="1">
        <v>32.658384384384298</v>
      </c>
      <c r="C20" s="1">
        <v>31.399378306878301</v>
      </c>
      <c r="D20" s="1">
        <v>31.000225</v>
      </c>
    </row>
    <row r="21" spans="1:4" x14ac:dyDescent="0.25">
      <c r="A21" s="1">
        <v>1.25</v>
      </c>
      <c r="B21" s="1">
        <v>32.663234234234103</v>
      </c>
      <c r="C21" s="1">
        <v>31.363992063491999</v>
      </c>
      <c r="D21" s="1">
        <v>31.3149916666667</v>
      </c>
    </row>
    <row r="22" spans="1:4" x14ac:dyDescent="0.25">
      <c r="A22" s="1">
        <v>1.375</v>
      </c>
      <c r="B22" s="1">
        <v>32.663652652652502</v>
      </c>
      <c r="C22" s="1">
        <v>31.3414232804232</v>
      </c>
      <c r="D22" s="1">
        <v>30.981224999999998</v>
      </c>
    </row>
    <row r="23" spans="1:4" x14ac:dyDescent="0.25">
      <c r="A23" s="1">
        <v>1.5</v>
      </c>
      <c r="B23" s="1">
        <v>32.684060060059998</v>
      </c>
      <c r="C23" s="1">
        <v>31.348158730158701</v>
      </c>
      <c r="D23" s="1">
        <v>30.965074999999999</v>
      </c>
    </row>
    <row r="24" spans="1:4" x14ac:dyDescent="0.25">
      <c r="A24" s="1">
        <v>1.625</v>
      </c>
      <c r="B24" s="1">
        <v>32.694045045044902</v>
      </c>
      <c r="C24" s="1">
        <v>31.3538386243386</v>
      </c>
      <c r="D24" s="1">
        <v>30.998008333333299</v>
      </c>
    </row>
    <row r="25" spans="1:4" x14ac:dyDescent="0.25">
      <c r="A25" s="1">
        <v>1.75</v>
      </c>
      <c r="B25" s="1">
        <v>32.677080080080003</v>
      </c>
      <c r="C25" s="1">
        <v>31.344841269841201</v>
      </c>
      <c r="D25" s="1">
        <v>31.097916666666698</v>
      </c>
    </row>
    <row r="26" spans="1:4" x14ac:dyDescent="0.25">
      <c r="A26" s="1">
        <v>1.875</v>
      </c>
      <c r="B26" s="1">
        <v>32.672781781781701</v>
      </c>
      <c r="C26" s="1">
        <v>31.3331798941798</v>
      </c>
      <c r="D26" s="1">
        <v>31.167899999999999</v>
      </c>
    </row>
    <row r="27" spans="1:4" x14ac:dyDescent="0.25">
      <c r="A27" s="1">
        <v>2</v>
      </c>
      <c r="B27" s="1">
        <v>32.662150150150097</v>
      </c>
      <c r="C27" s="1">
        <v>31.257280423280399</v>
      </c>
      <c r="D27" s="1">
        <v>31.227274999999999</v>
      </c>
    </row>
    <row r="28" spans="1:4" x14ac:dyDescent="0.25">
      <c r="A28" s="1">
        <v>2.125</v>
      </c>
      <c r="B28" s="1">
        <v>32.664489489489398</v>
      </c>
      <c r="C28" s="1">
        <v>31.210835978835998</v>
      </c>
      <c r="D28" s="1">
        <v>31.289658333333399</v>
      </c>
    </row>
    <row r="29" spans="1:4" x14ac:dyDescent="0.25">
      <c r="A29" s="1">
        <v>2.25</v>
      </c>
      <c r="B29" s="1">
        <v>32.654960960960899</v>
      </c>
      <c r="C29" s="1">
        <v>31.196812169312199</v>
      </c>
      <c r="D29" s="1">
        <v>31.396850000000001</v>
      </c>
    </row>
    <row r="30" spans="1:4" x14ac:dyDescent="0.25">
      <c r="A30" s="1">
        <v>2.375</v>
      </c>
      <c r="B30" s="1">
        <v>32.651727727727703</v>
      </c>
      <c r="C30" s="1">
        <v>31.262558201058201</v>
      </c>
      <c r="D30" s="1">
        <v>31.400016666666701</v>
      </c>
    </row>
    <row r="31" spans="1:4" x14ac:dyDescent="0.25">
      <c r="A31" s="1">
        <v>2.5</v>
      </c>
      <c r="B31" s="1">
        <v>32.651974974974898</v>
      </c>
      <c r="C31" s="1">
        <v>31.2852777777778</v>
      </c>
      <c r="D31" s="1">
        <v>31.376266666666702</v>
      </c>
    </row>
    <row r="32" spans="1:4" x14ac:dyDescent="0.25">
      <c r="A32" s="1">
        <v>2.625</v>
      </c>
      <c r="B32" s="1">
        <v>32.673276276276198</v>
      </c>
      <c r="C32" s="1">
        <v>31.297542328042301</v>
      </c>
      <c r="D32" s="1">
        <v>31.577033333333301</v>
      </c>
    </row>
    <row r="33" spans="1:4" x14ac:dyDescent="0.25">
      <c r="A33" s="1">
        <v>2.75</v>
      </c>
      <c r="B33" s="1">
        <v>32.649559559559499</v>
      </c>
      <c r="C33" s="1">
        <v>31.343182539682498</v>
      </c>
      <c r="D33" s="1">
        <v>31.5306416666667</v>
      </c>
    </row>
    <row r="34" spans="1:4" x14ac:dyDescent="0.25">
      <c r="A34" s="1">
        <v>2.875</v>
      </c>
      <c r="B34" s="1">
        <v>32.6292282282282</v>
      </c>
      <c r="C34" s="1">
        <v>31.364193121692999</v>
      </c>
      <c r="D34" s="1">
        <v>31.596033333333299</v>
      </c>
    </row>
    <row r="35" spans="1:4" x14ac:dyDescent="0.25">
      <c r="A35" s="1">
        <v>3</v>
      </c>
      <c r="B35" s="1">
        <v>32.622362362362402</v>
      </c>
      <c r="C35" s="1">
        <v>31.275476190476098</v>
      </c>
      <c r="D35" s="1">
        <v>31.573866666666699</v>
      </c>
    </row>
    <row r="36" spans="1:4" x14ac:dyDescent="0.25">
      <c r="A36" s="1">
        <v>3.125</v>
      </c>
      <c r="B36" s="1">
        <v>32.613043043043099</v>
      </c>
      <c r="C36" s="1">
        <v>31.137600529100499</v>
      </c>
      <c r="D36" s="1">
        <v>31.388300000000001</v>
      </c>
    </row>
    <row r="37" spans="1:4" x14ac:dyDescent="0.25">
      <c r="A37" s="1">
        <v>3.25</v>
      </c>
      <c r="B37" s="1">
        <v>32.594575575575597</v>
      </c>
      <c r="C37" s="1">
        <v>31.1746957671958</v>
      </c>
      <c r="D37" s="1">
        <v>31.308341666666699</v>
      </c>
    </row>
    <row r="38" spans="1:4" x14ac:dyDescent="0.25">
      <c r="A38" s="1">
        <v>3.375</v>
      </c>
      <c r="B38" s="1">
        <v>32.596211211211298</v>
      </c>
      <c r="C38" s="1">
        <v>31.171981481481499</v>
      </c>
      <c r="D38" s="1">
        <v>31.383866666666702</v>
      </c>
    </row>
    <row r="39" spans="1:4" x14ac:dyDescent="0.25">
      <c r="A39" s="1">
        <v>3.5</v>
      </c>
      <c r="B39" s="1">
        <v>32.608649649649699</v>
      </c>
      <c r="C39" s="1">
        <v>31.2010343915344</v>
      </c>
      <c r="D39" s="1">
        <v>31.537925000000001</v>
      </c>
    </row>
    <row r="40" spans="1:4" x14ac:dyDescent="0.25">
      <c r="A40" s="1">
        <v>3.625</v>
      </c>
      <c r="B40" s="1">
        <v>32.619509509509598</v>
      </c>
      <c r="C40" s="1">
        <v>31.278542328042398</v>
      </c>
      <c r="D40" s="1">
        <v>31.524149999999999</v>
      </c>
    </row>
    <row r="41" spans="1:4" x14ac:dyDescent="0.25">
      <c r="A41" s="1">
        <v>3.75</v>
      </c>
      <c r="B41" s="1">
        <v>32.630768768768803</v>
      </c>
      <c r="C41" s="1">
        <v>31.288746031746001</v>
      </c>
      <c r="D41" s="1">
        <v>31.436274999999998</v>
      </c>
    </row>
    <row r="42" spans="1:4" x14ac:dyDescent="0.25">
      <c r="A42" s="1">
        <v>3.875</v>
      </c>
      <c r="B42" s="1">
        <v>32.654048048048097</v>
      </c>
      <c r="C42" s="1">
        <v>31.2647698412698</v>
      </c>
      <c r="D42" s="1">
        <v>31.175975000000001</v>
      </c>
    </row>
    <row r="43" spans="1:4" x14ac:dyDescent="0.25">
      <c r="A43" s="1">
        <v>4</v>
      </c>
      <c r="B43" s="1">
        <v>32.669263263263197</v>
      </c>
      <c r="C43" s="1">
        <v>31.289198412698401</v>
      </c>
      <c r="D43" s="1">
        <v>31.183575000000001</v>
      </c>
    </row>
    <row r="44" spans="1:4" x14ac:dyDescent="0.25">
      <c r="A44" s="1">
        <v>4.125</v>
      </c>
      <c r="B44" s="1">
        <v>32.671906906906898</v>
      </c>
      <c r="C44" s="1">
        <v>31.415261904761799</v>
      </c>
      <c r="D44" s="1">
        <v>31.141141666666702</v>
      </c>
    </row>
    <row r="45" spans="1:4" x14ac:dyDescent="0.25">
      <c r="A45" s="1">
        <v>4.25</v>
      </c>
      <c r="B45" s="1">
        <v>32.670879879879898</v>
      </c>
      <c r="C45" s="1">
        <v>31.418931216931099</v>
      </c>
      <c r="D45" s="1">
        <v>31.165683333333298</v>
      </c>
    </row>
    <row r="46" spans="1:4" x14ac:dyDescent="0.25">
      <c r="A46" s="1">
        <v>4.375</v>
      </c>
      <c r="B46" s="1">
        <v>32.7157647647647</v>
      </c>
      <c r="C46" s="1">
        <v>31.369320105820101</v>
      </c>
      <c r="D46" s="1">
        <v>31.174233333333301</v>
      </c>
    </row>
    <row r="47" spans="1:4" x14ac:dyDescent="0.25">
      <c r="A47" s="1">
        <v>4.5</v>
      </c>
      <c r="B47" s="1">
        <v>32.711637637637601</v>
      </c>
      <c r="C47" s="1">
        <v>31.2769841269841</v>
      </c>
      <c r="D47" s="1">
        <v>31.195133333333299</v>
      </c>
    </row>
    <row r="48" spans="1:4" x14ac:dyDescent="0.25">
      <c r="A48" s="1">
        <v>4.625</v>
      </c>
      <c r="B48" s="1">
        <v>32.718655655655603</v>
      </c>
      <c r="C48" s="1">
        <v>31.2354153439153</v>
      </c>
      <c r="D48" s="1">
        <v>31.213024999999998</v>
      </c>
    </row>
    <row r="49" spans="1:4" x14ac:dyDescent="0.25">
      <c r="A49" s="1">
        <v>4.75</v>
      </c>
      <c r="B49" s="1">
        <v>32.719511511511399</v>
      </c>
      <c r="C49" s="1">
        <v>31.264870370370399</v>
      </c>
      <c r="D49" s="1">
        <v>31.202258333333301</v>
      </c>
    </row>
    <row r="50" spans="1:4" x14ac:dyDescent="0.25">
      <c r="A50" s="1">
        <v>4.875</v>
      </c>
      <c r="B50" s="1">
        <v>32.729078078077997</v>
      </c>
      <c r="C50" s="1">
        <v>31.374296296296301</v>
      </c>
      <c r="D50" s="1">
        <v>31.193075</v>
      </c>
    </row>
    <row r="51" spans="1:4" x14ac:dyDescent="0.25">
      <c r="A51" s="1">
        <v>5</v>
      </c>
      <c r="B51" s="1">
        <v>32.7322922922922</v>
      </c>
      <c r="C51" s="1">
        <v>31.418126984126999</v>
      </c>
      <c r="D51" s="1">
        <v>31.222999999999999</v>
      </c>
    </row>
    <row r="52" spans="1:4" x14ac:dyDescent="0.25">
      <c r="A52" s="1">
        <v>5.125</v>
      </c>
      <c r="B52" s="1">
        <v>32.746518518518499</v>
      </c>
      <c r="C52" s="1">
        <v>31.455121693121601</v>
      </c>
      <c r="D52" s="1">
        <v>31.154283333333399</v>
      </c>
    </row>
    <row r="53" spans="1:4" x14ac:dyDescent="0.25">
      <c r="A53" s="1">
        <v>5.25</v>
      </c>
      <c r="B53" s="1">
        <v>32.761600600600502</v>
      </c>
      <c r="C53" s="1">
        <v>31.436825396825402</v>
      </c>
      <c r="D53" s="1">
        <v>31.106625000000001</v>
      </c>
    </row>
    <row r="54" spans="1:4" x14ac:dyDescent="0.25">
      <c r="A54" s="1">
        <v>5.375</v>
      </c>
      <c r="B54" s="1">
        <v>32.796652652652597</v>
      </c>
      <c r="C54" s="1">
        <v>31.436272486772399</v>
      </c>
      <c r="D54" s="1">
        <v>31.120241666666701</v>
      </c>
    </row>
    <row r="55" spans="1:4" x14ac:dyDescent="0.25">
      <c r="A55" s="1">
        <v>5.5</v>
      </c>
      <c r="B55" s="1">
        <v>32.794617617617597</v>
      </c>
      <c r="C55" s="1">
        <v>31.4013888888888</v>
      </c>
      <c r="D55" s="1">
        <v>31.003550000000001</v>
      </c>
    </row>
    <row r="56" spans="1:4" x14ac:dyDescent="0.25">
      <c r="A56" s="1">
        <v>5.625</v>
      </c>
      <c r="B56" s="1">
        <v>32.776644644644598</v>
      </c>
      <c r="C56" s="1">
        <v>31.321468253968298</v>
      </c>
      <c r="D56" s="1">
        <v>30.865324999999999</v>
      </c>
    </row>
    <row r="57" spans="1:4" x14ac:dyDescent="0.25">
      <c r="A57" s="1">
        <v>5.75</v>
      </c>
      <c r="B57" s="1">
        <v>32.774495495495401</v>
      </c>
      <c r="C57" s="1">
        <v>31.323428571428501</v>
      </c>
      <c r="D57" s="1">
        <v>30.935466666666699</v>
      </c>
    </row>
    <row r="58" spans="1:4" x14ac:dyDescent="0.25">
      <c r="A58" s="1">
        <v>5.875</v>
      </c>
      <c r="B58" s="1">
        <v>32.777500500500402</v>
      </c>
      <c r="C58" s="1">
        <v>31.345746031746</v>
      </c>
      <c r="D58" s="1">
        <v>30.980433333333401</v>
      </c>
    </row>
    <row r="59" spans="1:4" x14ac:dyDescent="0.25">
      <c r="A59" s="1">
        <v>6</v>
      </c>
      <c r="B59" s="1">
        <v>32.789995995996001</v>
      </c>
      <c r="C59" s="1">
        <v>31.342529100529099</v>
      </c>
      <c r="D59" s="1">
        <v>30.9756833333334</v>
      </c>
    </row>
    <row r="60" spans="1:4" x14ac:dyDescent="0.25">
      <c r="A60" s="1">
        <v>6.125</v>
      </c>
      <c r="B60" s="1">
        <v>32.7910990990991</v>
      </c>
      <c r="C60" s="1">
        <v>31.3361957671958</v>
      </c>
      <c r="D60" s="1">
        <v>30.795974999999999</v>
      </c>
    </row>
    <row r="61" spans="1:4" x14ac:dyDescent="0.25">
      <c r="A61" s="1">
        <v>6.25</v>
      </c>
      <c r="B61" s="1">
        <v>32.7714904904905</v>
      </c>
      <c r="C61" s="1">
        <v>31.3713809523809</v>
      </c>
      <c r="D61" s="1">
        <v>30.783941666666699</v>
      </c>
    </row>
    <row r="62" spans="1:4" x14ac:dyDescent="0.25">
      <c r="A62" s="1">
        <v>6.375</v>
      </c>
      <c r="B62" s="1">
        <v>32.746613613613498</v>
      </c>
      <c r="C62" s="1">
        <v>31.425415343915301</v>
      </c>
      <c r="D62" s="1">
        <v>30.949241666666701</v>
      </c>
    </row>
    <row r="63" spans="1:4" x14ac:dyDescent="0.25">
      <c r="A63" s="1">
        <v>6.5</v>
      </c>
      <c r="B63" s="1">
        <v>32.741934934934903</v>
      </c>
      <c r="C63" s="1">
        <v>31.4266719576719</v>
      </c>
      <c r="D63" s="1">
        <v>30.976475000000001</v>
      </c>
    </row>
    <row r="64" spans="1:4" x14ac:dyDescent="0.25">
      <c r="A64" s="1">
        <v>6.625</v>
      </c>
      <c r="B64" s="1">
        <v>32.734726726726699</v>
      </c>
      <c r="C64" s="1">
        <v>31.344690476190401</v>
      </c>
      <c r="D64" s="1">
        <v>30.6400166666667</v>
      </c>
    </row>
    <row r="65" spans="1:4" x14ac:dyDescent="0.25">
      <c r="A65" s="1">
        <v>6.75</v>
      </c>
      <c r="B65" s="1">
        <v>32.728108108108103</v>
      </c>
      <c r="C65" s="1">
        <v>31.224457671957701</v>
      </c>
      <c r="D65" s="1">
        <v>30.412175000000001</v>
      </c>
    </row>
    <row r="66" spans="1:4" x14ac:dyDescent="0.25">
      <c r="A66" s="1">
        <v>6.875</v>
      </c>
      <c r="B66" s="1">
        <v>32.750645645645697</v>
      </c>
      <c r="C66" s="1">
        <v>31.220687830687801</v>
      </c>
      <c r="D66" s="1">
        <v>30.680708333333399</v>
      </c>
    </row>
    <row r="67" spans="1:4" x14ac:dyDescent="0.25">
      <c r="A67" s="1">
        <v>7</v>
      </c>
      <c r="B67" s="1">
        <v>32.759888888888902</v>
      </c>
      <c r="C67" s="1">
        <v>31.204100529100501</v>
      </c>
      <c r="D67" s="1">
        <v>30.728525000000001</v>
      </c>
    </row>
    <row r="68" spans="1:4" x14ac:dyDescent="0.25">
      <c r="A68" s="1">
        <v>7.125</v>
      </c>
      <c r="B68" s="1">
        <v>32.753080080079997</v>
      </c>
      <c r="C68" s="1">
        <v>31.199626984127001</v>
      </c>
      <c r="D68" s="1">
        <v>30.635108333333299</v>
      </c>
    </row>
    <row r="69" spans="1:4" x14ac:dyDescent="0.25">
      <c r="A69" s="1">
        <v>7.25</v>
      </c>
      <c r="B69" s="1">
        <v>32.750816816816801</v>
      </c>
      <c r="C69" s="1">
        <v>31.200582010582</v>
      </c>
      <c r="D69" s="1">
        <v>30.544225000000001</v>
      </c>
    </row>
    <row r="70" spans="1:4" x14ac:dyDescent="0.25">
      <c r="A70" s="1">
        <v>7.375</v>
      </c>
      <c r="B70" s="1">
        <v>32.752433433433403</v>
      </c>
      <c r="C70" s="1">
        <v>31.199828042328001</v>
      </c>
      <c r="D70" s="1">
        <v>30.555150000000001</v>
      </c>
    </row>
    <row r="71" spans="1:4" x14ac:dyDescent="0.25">
      <c r="A71" s="1">
        <v>7.5</v>
      </c>
      <c r="B71" s="1">
        <v>32.765689689689601</v>
      </c>
      <c r="C71" s="1">
        <v>31.258637566137502</v>
      </c>
      <c r="D71" s="1">
        <v>30.6281416666667</v>
      </c>
    </row>
    <row r="72" spans="1:4" x14ac:dyDescent="0.25">
      <c r="A72" s="1">
        <v>7.625</v>
      </c>
      <c r="B72" s="1">
        <v>32.766659659659602</v>
      </c>
      <c r="C72" s="1">
        <v>31.335592592592601</v>
      </c>
      <c r="D72" s="1">
        <v>30.74325</v>
      </c>
    </row>
    <row r="73" spans="1:4" x14ac:dyDescent="0.25">
      <c r="A73" s="1">
        <v>7.75</v>
      </c>
      <c r="B73" s="1">
        <v>32.779649649649599</v>
      </c>
      <c r="C73" s="1">
        <v>31.333531746031699</v>
      </c>
      <c r="D73" s="1">
        <v>30.861999999999998</v>
      </c>
    </row>
    <row r="74" spans="1:4" x14ac:dyDescent="0.25">
      <c r="A74" s="1">
        <v>7.875</v>
      </c>
      <c r="B74" s="1">
        <v>32.820407407407401</v>
      </c>
      <c r="C74" s="1">
        <v>31.353486772486701</v>
      </c>
      <c r="D74" s="1">
        <v>30.812758333333299</v>
      </c>
    </row>
    <row r="75" spans="1:4" x14ac:dyDescent="0.25">
      <c r="A75" s="1">
        <v>8</v>
      </c>
      <c r="B75" s="1">
        <v>32.823716716716604</v>
      </c>
      <c r="C75" s="1">
        <v>31.391386243386201</v>
      </c>
      <c r="D75" s="1">
        <v>30.759558333333299</v>
      </c>
    </row>
    <row r="76" spans="1:4" x14ac:dyDescent="0.25">
      <c r="A76" s="1">
        <v>8.125</v>
      </c>
      <c r="B76" s="1">
        <v>32.824363363363403</v>
      </c>
      <c r="C76" s="1">
        <v>31.420439153439101</v>
      </c>
      <c r="D76" s="1">
        <v>30.7288416666667</v>
      </c>
    </row>
    <row r="77" spans="1:4" x14ac:dyDescent="0.25">
      <c r="A77" s="1">
        <v>8.25</v>
      </c>
      <c r="B77" s="1">
        <v>32.8481751751752</v>
      </c>
      <c r="C77" s="1">
        <v>31.4051587301587</v>
      </c>
      <c r="D77" s="1">
        <v>30.697808333333398</v>
      </c>
    </row>
    <row r="78" spans="1:4" x14ac:dyDescent="0.25">
      <c r="A78" s="1">
        <v>8.375</v>
      </c>
      <c r="B78" s="1">
        <v>32.8471291291292</v>
      </c>
      <c r="C78" s="1">
        <v>31.3668571428571</v>
      </c>
      <c r="D78" s="1">
        <v>30.653475</v>
      </c>
    </row>
    <row r="79" spans="1:4" x14ac:dyDescent="0.25">
      <c r="A79" s="1">
        <v>8.5</v>
      </c>
      <c r="B79" s="1">
        <v>32.856828828828803</v>
      </c>
      <c r="C79" s="1">
        <v>31.2727116402116</v>
      </c>
      <c r="D79" s="1">
        <v>30.596475000000002</v>
      </c>
    </row>
    <row r="80" spans="1:4" x14ac:dyDescent="0.25">
      <c r="A80" s="1">
        <v>8.625</v>
      </c>
      <c r="B80" s="1">
        <v>32.851161161161201</v>
      </c>
      <c r="C80" s="1">
        <v>31.2812063492063</v>
      </c>
      <c r="D80" s="1">
        <v>30.5274416666667</v>
      </c>
    </row>
    <row r="81" spans="1:4" x14ac:dyDescent="0.25">
      <c r="A81" s="1">
        <v>8.75</v>
      </c>
      <c r="B81" s="1">
        <v>32.849107107107102</v>
      </c>
      <c r="C81" s="1">
        <v>31.399629629629601</v>
      </c>
      <c r="D81" s="1">
        <v>30.521899999999999</v>
      </c>
    </row>
    <row r="82" spans="1:4" x14ac:dyDescent="0.25">
      <c r="A82" s="1">
        <v>8.875</v>
      </c>
      <c r="B82" s="1">
        <v>32.8555925925926</v>
      </c>
      <c r="C82" s="1">
        <v>31.418981481481399</v>
      </c>
      <c r="D82" s="1">
        <v>30.6298833333333</v>
      </c>
    </row>
    <row r="83" spans="1:4" x14ac:dyDescent="0.25">
      <c r="A83" s="1">
        <v>9</v>
      </c>
      <c r="B83" s="1">
        <v>32.851598598598599</v>
      </c>
      <c r="C83" s="1">
        <v>31.441248677248598</v>
      </c>
      <c r="D83" s="1">
        <v>30.790749999999999</v>
      </c>
    </row>
    <row r="84" spans="1:4" x14ac:dyDescent="0.25">
      <c r="A84" s="1">
        <v>9.125</v>
      </c>
      <c r="B84" s="1">
        <v>32.843078078078101</v>
      </c>
      <c r="C84" s="1">
        <v>31.410587301587299</v>
      </c>
      <c r="D84" s="1">
        <v>30.7728583333333</v>
      </c>
    </row>
    <row r="85" spans="1:4" x14ac:dyDescent="0.25">
      <c r="A85" s="1">
        <v>9.25</v>
      </c>
      <c r="B85" s="1">
        <v>32.823811811811801</v>
      </c>
      <c r="C85" s="1">
        <v>31.3789708994709</v>
      </c>
      <c r="D85" s="1">
        <v>30.740874999999999</v>
      </c>
    </row>
    <row r="86" spans="1:4" x14ac:dyDescent="0.25">
      <c r="A86" s="1">
        <v>9.375</v>
      </c>
      <c r="B86" s="1">
        <v>32.795910910910898</v>
      </c>
      <c r="C86" s="1">
        <v>31.325388888888799</v>
      </c>
      <c r="D86" s="1">
        <v>30.648724999999999</v>
      </c>
    </row>
    <row r="87" spans="1:4" x14ac:dyDescent="0.25">
      <c r="A87" s="1">
        <v>9.5</v>
      </c>
      <c r="B87" s="1">
        <v>32.795321321321403</v>
      </c>
      <c r="C87" s="1">
        <v>31.138555555555602</v>
      </c>
      <c r="D87" s="1">
        <v>30.5435916666667</v>
      </c>
    </row>
    <row r="88" spans="1:4" x14ac:dyDescent="0.25">
      <c r="A88" s="1">
        <v>9.625</v>
      </c>
      <c r="B88" s="1">
        <v>32.790680680680701</v>
      </c>
      <c r="C88" s="1">
        <v>31.1499656084656</v>
      </c>
      <c r="D88" s="1">
        <v>30.494824999999999</v>
      </c>
    </row>
    <row r="89" spans="1:4" x14ac:dyDescent="0.25">
      <c r="A89" s="1">
        <v>9.75</v>
      </c>
      <c r="B89" s="1">
        <v>32.766925925926003</v>
      </c>
      <c r="C89" s="1">
        <v>31.2983968253968</v>
      </c>
      <c r="D89" s="1">
        <v>30.884166666666701</v>
      </c>
    </row>
    <row r="90" spans="1:4" x14ac:dyDescent="0.25">
      <c r="A90" s="1">
        <v>9.875</v>
      </c>
      <c r="B90" s="1">
        <v>32.764225225225204</v>
      </c>
      <c r="C90" s="1">
        <v>31.3280529100529</v>
      </c>
      <c r="D90" s="1">
        <v>31.2413666666667</v>
      </c>
    </row>
    <row r="91" spans="1:4" x14ac:dyDescent="0.25">
      <c r="A91" s="1">
        <v>10</v>
      </c>
      <c r="B91" s="1">
        <v>32.746708708708702</v>
      </c>
      <c r="C91" s="1">
        <v>31.364947089947002</v>
      </c>
      <c r="D91" s="1">
        <v>31.075749999999999</v>
      </c>
    </row>
    <row r="92" spans="1:4" x14ac:dyDescent="0.25">
      <c r="A92" s="1">
        <v>10.125</v>
      </c>
      <c r="B92" s="1">
        <v>32.775959959959998</v>
      </c>
      <c r="C92" s="1">
        <v>31.423153439153399</v>
      </c>
      <c r="D92" s="1">
        <v>30.916308333333401</v>
      </c>
    </row>
    <row r="93" spans="1:4" x14ac:dyDescent="0.25">
      <c r="A93" s="1">
        <v>10.25</v>
      </c>
      <c r="B93" s="1">
        <v>32.759983983984</v>
      </c>
      <c r="C93" s="1">
        <v>31.443208994709</v>
      </c>
      <c r="D93" s="1">
        <v>30.876883333333399</v>
      </c>
    </row>
    <row r="94" spans="1:4" x14ac:dyDescent="0.25">
      <c r="A94" s="1">
        <v>10.375</v>
      </c>
      <c r="B94" s="1">
        <v>32.780467467467503</v>
      </c>
      <c r="C94" s="1">
        <v>31.4439629629629</v>
      </c>
      <c r="D94" s="1">
        <v>30.9106083333333</v>
      </c>
    </row>
    <row r="95" spans="1:4" x14ac:dyDescent="0.25">
      <c r="A95" s="1">
        <v>10.5</v>
      </c>
      <c r="B95" s="1">
        <v>32.784233233233202</v>
      </c>
      <c r="C95" s="1">
        <v>31.445671957671902</v>
      </c>
      <c r="D95" s="1">
        <v>31.153016666666701</v>
      </c>
    </row>
    <row r="96" spans="1:4" x14ac:dyDescent="0.25">
      <c r="A96" s="1">
        <v>10.625</v>
      </c>
      <c r="B96" s="1">
        <v>32.791517517517498</v>
      </c>
      <c r="C96" s="1">
        <v>31.4482354497354</v>
      </c>
      <c r="D96" s="1">
        <v>31.1661583333333</v>
      </c>
    </row>
    <row r="97" spans="1:4" x14ac:dyDescent="0.25">
      <c r="A97" s="1">
        <v>10.75</v>
      </c>
      <c r="B97" s="1">
        <v>32.784081081081098</v>
      </c>
      <c r="C97" s="1">
        <v>31.569021164021201</v>
      </c>
      <c r="D97" s="1">
        <v>31.108841666666699</v>
      </c>
    </row>
    <row r="98" spans="1:4" x14ac:dyDescent="0.25">
      <c r="A98" s="1">
        <v>10.875</v>
      </c>
      <c r="B98" s="1">
        <v>32.777861861861801</v>
      </c>
      <c r="C98" s="1">
        <v>31.578973544973501</v>
      </c>
      <c r="D98" s="1">
        <v>31.052633333333301</v>
      </c>
    </row>
    <row r="99" spans="1:4" x14ac:dyDescent="0.25">
      <c r="A99" s="1">
        <v>11</v>
      </c>
      <c r="B99" s="1">
        <v>32.718598598598597</v>
      </c>
      <c r="C99" s="1">
        <v>31.606619047618999</v>
      </c>
      <c r="D99" s="1">
        <v>30.9462333333333</v>
      </c>
    </row>
    <row r="100" spans="1:4" x14ac:dyDescent="0.25">
      <c r="A100" s="1">
        <v>11.125</v>
      </c>
      <c r="B100" s="1">
        <v>32.7136916916917</v>
      </c>
      <c r="C100" s="1">
        <v>31.602095238095199</v>
      </c>
      <c r="D100" s="1">
        <v>30.8498083333333</v>
      </c>
    </row>
    <row r="101" spans="1:4" x14ac:dyDescent="0.25">
      <c r="A101" s="1">
        <v>11.25</v>
      </c>
      <c r="B101" s="1">
        <v>32.646060060060002</v>
      </c>
      <c r="C101" s="1">
        <v>31.5702777777778</v>
      </c>
      <c r="D101" s="1">
        <v>30.837458333333402</v>
      </c>
    </row>
    <row r="102" spans="1:4" x14ac:dyDescent="0.25">
      <c r="A102" s="1">
        <v>11.375</v>
      </c>
      <c r="B102" s="1">
        <v>32.625557557557499</v>
      </c>
      <c r="C102" s="1">
        <v>31.556153439153402</v>
      </c>
      <c r="D102" s="1">
        <v>30.823841666666699</v>
      </c>
    </row>
    <row r="103" spans="1:4" x14ac:dyDescent="0.25">
      <c r="A103" s="1">
        <v>11.5</v>
      </c>
      <c r="B103" s="1">
        <v>32.604902902902801</v>
      </c>
      <c r="C103" s="1">
        <v>31.5450952380952</v>
      </c>
      <c r="D103" s="1">
        <v>30.655374999999999</v>
      </c>
    </row>
    <row r="104" spans="1:4" x14ac:dyDescent="0.25">
      <c r="A104" s="1">
        <v>11.625</v>
      </c>
      <c r="B104" s="1">
        <v>32.542083083083</v>
      </c>
      <c r="C104" s="1">
        <v>31.560325396825402</v>
      </c>
      <c r="D104" s="1">
        <v>30.662183333333299</v>
      </c>
    </row>
    <row r="105" spans="1:4" x14ac:dyDescent="0.25">
      <c r="A105" s="1">
        <v>11.75</v>
      </c>
      <c r="B105" s="1">
        <v>32.526240240240199</v>
      </c>
      <c r="C105" s="1">
        <v>31.565201058201001</v>
      </c>
      <c r="D105" s="1">
        <v>30.659966666666701</v>
      </c>
    </row>
    <row r="106" spans="1:4" x14ac:dyDescent="0.25">
      <c r="A106" s="1">
        <v>11.875</v>
      </c>
      <c r="B106" s="1">
        <v>32.515741741741699</v>
      </c>
      <c r="C106" s="1">
        <v>31.561833333333301</v>
      </c>
      <c r="D106" s="1">
        <v>30.6967</v>
      </c>
    </row>
    <row r="107" spans="1:4" x14ac:dyDescent="0.25">
      <c r="A107" s="1">
        <v>12</v>
      </c>
      <c r="B107" s="1">
        <v>32.485349349349299</v>
      </c>
      <c r="C107" s="1">
        <v>31.5790740740741</v>
      </c>
      <c r="D107" s="1">
        <v>30.764466666666699</v>
      </c>
    </row>
    <row r="108" spans="1:4" x14ac:dyDescent="0.25">
      <c r="A108" s="1">
        <v>12.125</v>
      </c>
      <c r="B108" s="1">
        <v>32.469240240240197</v>
      </c>
      <c r="C108" s="1">
        <v>31.624965608465601</v>
      </c>
      <c r="D108" s="1">
        <v>30.7017666666667</v>
      </c>
    </row>
    <row r="109" spans="1:4" x14ac:dyDescent="0.25">
      <c r="A109" s="1">
        <v>12.25</v>
      </c>
      <c r="B109" s="1">
        <v>32.485159159159103</v>
      </c>
      <c r="C109" s="1">
        <v>31.629539682539601</v>
      </c>
      <c r="D109" s="1">
        <v>30.7727</v>
      </c>
    </row>
    <row r="110" spans="1:4" x14ac:dyDescent="0.25">
      <c r="A110" s="1">
        <v>12.375</v>
      </c>
      <c r="B110" s="1">
        <v>32.541626626626602</v>
      </c>
      <c r="C110" s="1">
        <v>31.636878306878302</v>
      </c>
      <c r="D110" s="1">
        <v>30.925491666666701</v>
      </c>
    </row>
    <row r="111" spans="1:4" x14ac:dyDescent="0.25">
      <c r="A111" s="1">
        <v>12.5</v>
      </c>
      <c r="B111" s="1">
        <v>32.563764764764699</v>
      </c>
      <c r="C111" s="1">
        <v>31.6428095238095</v>
      </c>
      <c r="D111" s="1">
        <v>30.925174999999999</v>
      </c>
    </row>
    <row r="112" spans="1:4" x14ac:dyDescent="0.25">
      <c r="A112" s="1">
        <v>12.625</v>
      </c>
      <c r="B112" s="1">
        <v>32.576982982982997</v>
      </c>
      <c r="C112" s="1">
        <v>31.654320105820101</v>
      </c>
      <c r="D112" s="1">
        <v>31.023499999999999</v>
      </c>
    </row>
    <row r="113" spans="1:4" x14ac:dyDescent="0.25">
      <c r="A113" s="1">
        <v>12.75</v>
      </c>
      <c r="B113" s="1">
        <v>32.602905905905899</v>
      </c>
      <c r="C113" s="1">
        <v>31.674425925925899</v>
      </c>
      <c r="D113" s="1">
        <v>30.855983333333299</v>
      </c>
    </row>
    <row r="114" spans="1:4" x14ac:dyDescent="0.25">
      <c r="A114" s="1">
        <v>12.875</v>
      </c>
      <c r="B114" s="1">
        <v>32.6207837837838</v>
      </c>
      <c r="C114" s="1">
        <v>31.661558201058199</v>
      </c>
      <c r="D114" s="1">
        <v>30.8081666666667</v>
      </c>
    </row>
    <row r="115" spans="1:4" x14ac:dyDescent="0.25">
      <c r="A115" s="1">
        <v>13</v>
      </c>
      <c r="B115" s="1">
        <v>32.631396396396397</v>
      </c>
      <c r="C115" s="1">
        <v>31.578320105820101</v>
      </c>
      <c r="D115" s="1">
        <v>30.745308333333401</v>
      </c>
    </row>
    <row r="116" spans="1:4" x14ac:dyDescent="0.25">
      <c r="A116" s="1">
        <v>13.125</v>
      </c>
      <c r="B116" s="1">
        <v>32.648684684684703</v>
      </c>
      <c r="C116" s="1">
        <v>31.458137566137498</v>
      </c>
      <c r="D116" s="1">
        <v>30.719975000000002</v>
      </c>
    </row>
    <row r="117" spans="1:4" x14ac:dyDescent="0.25">
      <c r="A117" s="1">
        <v>13.25</v>
      </c>
      <c r="B117" s="1">
        <v>32.6572812812813</v>
      </c>
      <c r="C117" s="1">
        <v>31.463164021164001</v>
      </c>
      <c r="D117" s="1">
        <v>30.761775</v>
      </c>
    </row>
    <row r="118" spans="1:4" x14ac:dyDescent="0.25">
      <c r="A118" s="1">
        <v>13.375</v>
      </c>
      <c r="B118" s="1">
        <v>32.649255255255198</v>
      </c>
      <c r="C118" s="1">
        <v>31.544391534391501</v>
      </c>
      <c r="D118" s="1">
        <v>30.681816666666698</v>
      </c>
    </row>
    <row r="119" spans="1:4" x14ac:dyDescent="0.25">
      <c r="A119" s="1">
        <v>13.5</v>
      </c>
      <c r="B119" s="1">
        <v>32.6478478478478</v>
      </c>
      <c r="C119" s="1">
        <v>31.546552910052899</v>
      </c>
      <c r="D119" s="1">
        <v>30.602174999999999</v>
      </c>
    </row>
    <row r="120" spans="1:4" x14ac:dyDescent="0.25">
      <c r="A120" s="1">
        <v>13.625</v>
      </c>
      <c r="B120" s="1">
        <v>32.629038038038097</v>
      </c>
      <c r="C120" s="1">
        <v>31.551378306878298</v>
      </c>
      <c r="D120" s="1">
        <v>30.707466666666701</v>
      </c>
    </row>
    <row r="121" spans="1:4" x14ac:dyDescent="0.25">
      <c r="A121" s="1">
        <v>13.75</v>
      </c>
      <c r="B121" s="1">
        <v>32.644291291291303</v>
      </c>
      <c r="C121" s="1">
        <v>31.514484126984101</v>
      </c>
      <c r="D121" s="1">
        <v>30.7430916666667</v>
      </c>
    </row>
    <row r="122" spans="1:4" x14ac:dyDescent="0.25">
      <c r="A122" s="1">
        <v>13.875</v>
      </c>
      <c r="B122" s="1">
        <v>32.646535535535499</v>
      </c>
      <c r="C122" s="1">
        <v>31.509759259259301</v>
      </c>
      <c r="D122" s="1">
        <v>30.793600000000001</v>
      </c>
    </row>
    <row r="123" spans="1:4" x14ac:dyDescent="0.25">
      <c r="A123" s="1">
        <v>14</v>
      </c>
      <c r="B123" s="1">
        <v>32.518879879879897</v>
      </c>
      <c r="C123" s="1">
        <v>31.492317460317398</v>
      </c>
      <c r="D123" s="1">
        <v>30.7060416666667</v>
      </c>
    </row>
    <row r="124" spans="1:4" x14ac:dyDescent="0.25">
      <c r="A124" s="1">
        <v>14.125</v>
      </c>
      <c r="B124" s="1">
        <v>32.503493493493501</v>
      </c>
      <c r="C124" s="1">
        <v>31.492820105820101</v>
      </c>
      <c r="D124" s="1">
        <v>30.6043916666667</v>
      </c>
    </row>
    <row r="125" spans="1:4" x14ac:dyDescent="0.25">
      <c r="A125" s="1">
        <v>14.25</v>
      </c>
      <c r="B125" s="1">
        <v>32.484113113113203</v>
      </c>
      <c r="C125" s="1">
        <v>31.483320105820098</v>
      </c>
      <c r="D125" s="1">
        <v>30.584441666666699</v>
      </c>
    </row>
    <row r="126" spans="1:4" x14ac:dyDescent="0.25">
      <c r="A126" s="1">
        <v>14.375</v>
      </c>
      <c r="B126" s="1">
        <v>32.474584584584598</v>
      </c>
      <c r="C126" s="1">
        <v>31.401489417989399</v>
      </c>
      <c r="D126" s="1">
        <v>30.5459666666667</v>
      </c>
    </row>
    <row r="127" spans="1:4" x14ac:dyDescent="0.25">
      <c r="A127" s="1">
        <v>14.5</v>
      </c>
      <c r="B127" s="1">
        <v>32.475744744744802</v>
      </c>
      <c r="C127" s="1">
        <v>31.394955026455001</v>
      </c>
      <c r="D127" s="1">
        <v>30.52665</v>
      </c>
    </row>
    <row r="128" spans="1:4" x14ac:dyDescent="0.25">
      <c r="A128" s="1">
        <v>14.625</v>
      </c>
      <c r="B128" s="1">
        <v>32.473253253253297</v>
      </c>
      <c r="C128" s="1">
        <v>31.377865079365101</v>
      </c>
      <c r="D128" s="1">
        <v>30.522691666666699</v>
      </c>
    </row>
    <row r="129" spans="1:4" x14ac:dyDescent="0.25">
      <c r="A129" s="1">
        <v>14.75</v>
      </c>
      <c r="B129" s="1">
        <v>32.460909909909901</v>
      </c>
      <c r="C129" s="1">
        <v>31.385857142857098</v>
      </c>
      <c r="D129" s="1">
        <v>30.549608333333399</v>
      </c>
    </row>
    <row r="130" spans="1:4" x14ac:dyDescent="0.25">
      <c r="A130" s="1">
        <v>14.875</v>
      </c>
      <c r="B130" s="1">
        <v>32.485577577577502</v>
      </c>
      <c r="C130" s="1">
        <v>31.403298941798901</v>
      </c>
      <c r="D130" s="1">
        <v>30.586500000000001</v>
      </c>
    </row>
    <row r="131" spans="1:4" x14ac:dyDescent="0.25">
      <c r="A131" s="1">
        <v>15</v>
      </c>
      <c r="B131" s="1">
        <v>32.490066066065999</v>
      </c>
      <c r="C131" s="1">
        <v>31.4181772486772</v>
      </c>
      <c r="D131" s="1">
        <v>30.586341666666701</v>
      </c>
    </row>
    <row r="132" spans="1:4" x14ac:dyDescent="0.25">
      <c r="A132" s="1">
        <v>15.125</v>
      </c>
      <c r="B132" s="1">
        <v>32.520534534534498</v>
      </c>
      <c r="C132" s="1">
        <v>31.435619047618999</v>
      </c>
      <c r="D132" s="1">
        <v>30.636849999999999</v>
      </c>
    </row>
    <row r="133" spans="1:4" x14ac:dyDescent="0.25">
      <c r="A133" s="1">
        <v>15.25</v>
      </c>
      <c r="B133" s="1">
        <v>32.524889889889899</v>
      </c>
      <c r="C133" s="1">
        <v>31.509507936507902</v>
      </c>
      <c r="D133" s="1">
        <v>30.657591666666701</v>
      </c>
    </row>
    <row r="134" spans="1:4" x14ac:dyDescent="0.25">
      <c r="A134" s="1">
        <v>15.375</v>
      </c>
      <c r="B134" s="1">
        <v>32.570497497497499</v>
      </c>
      <c r="C134" s="1">
        <v>31.619687830687798</v>
      </c>
      <c r="D134" s="1">
        <v>30.590616666666701</v>
      </c>
    </row>
    <row r="135" spans="1:4" x14ac:dyDescent="0.25">
      <c r="A135" s="1">
        <v>15.5</v>
      </c>
      <c r="B135" s="1">
        <v>32.577154154154101</v>
      </c>
      <c r="C135" s="1">
        <v>31.662412698412702</v>
      </c>
      <c r="D135" s="1">
        <v>30.603124999999999</v>
      </c>
    </row>
    <row r="136" spans="1:4" x14ac:dyDescent="0.25">
      <c r="A136" s="1">
        <v>15.625</v>
      </c>
      <c r="B136" s="1">
        <v>32.574681681681703</v>
      </c>
      <c r="C136" s="1">
        <v>31.692219576719602</v>
      </c>
      <c r="D136" s="1">
        <v>30.588241666666701</v>
      </c>
    </row>
    <row r="137" spans="1:4" x14ac:dyDescent="0.25">
      <c r="A137" s="1">
        <v>15.75</v>
      </c>
      <c r="B137" s="1">
        <v>32.559998998998999</v>
      </c>
      <c r="C137" s="1">
        <v>31.693325396825401</v>
      </c>
      <c r="D137" s="1">
        <v>30.665825000000002</v>
      </c>
    </row>
    <row r="138" spans="1:4" x14ac:dyDescent="0.25">
      <c r="A138" s="1">
        <v>15.875</v>
      </c>
      <c r="B138" s="1">
        <v>32.588926926926902</v>
      </c>
      <c r="C138" s="1">
        <v>31.6690978835979</v>
      </c>
      <c r="D138" s="1">
        <v>30.784099999999999</v>
      </c>
    </row>
    <row r="139" spans="1:4" x14ac:dyDescent="0.25">
      <c r="A139" s="1">
        <v>16</v>
      </c>
      <c r="B139" s="1">
        <v>32.585712712712699</v>
      </c>
      <c r="C139" s="1">
        <v>31.637280423280401</v>
      </c>
      <c r="D139" s="1">
        <v>30.687200000000001</v>
      </c>
    </row>
    <row r="140" spans="1:4" x14ac:dyDescent="0.25">
      <c r="A140" s="1">
        <v>16.125</v>
      </c>
      <c r="B140" s="1">
        <v>32.572646646646703</v>
      </c>
      <c r="C140" s="1">
        <v>31.6263227513227</v>
      </c>
      <c r="D140" s="1">
        <v>30.682449999999999</v>
      </c>
    </row>
    <row r="141" spans="1:4" x14ac:dyDescent="0.25">
      <c r="A141" s="1">
        <v>16.25</v>
      </c>
      <c r="B141" s="1">
        <v>32.509123123123103</v>
      </c>
      <c r="C141" s="1">
        <v>31.657134920634899</v>
      </c>
      <c r="D141" s="1">
        <v>30.751483333333301</v>
      </c>
    </row>
    <row r="142" spans="1:4" x14ac:dyDescent="0.25">
      <c r="A142" s="1">
        <v>16.375</v>
      </c>
      <c r="B142" s="1">
        <v>32.447273273273197</v>
      </c>
      <c r="C142" s="1">
        <v>31.655124338624301</v>
      </c>
      <c r="D142" s="1">
        <v>30.759399999999999</v>
      </c>
    </row>
    <row r="143" spans="1:4" x14ac:dyDescent="0.25">
      <c r="A143" s="1">
        <v>16.5</v>
      </c>
      <c r="B143" s="1">
        <v>32.419828828828798</v>
      </c>
      <c r="C143" s="1">
        <v>31.628333333333298</v>
      </c>
      <c r="D143" s="1">
        <v>30.704616666666698</v>
      </c>
    </row>
    <row r="144" spans="1:4" x14ac:dyDescent="0.25">
      <c r="A144" s="1">
        <v>16.625</v>
      </c>
      <c r="B144" s="1">
        <v>32.4157017017017</v>
      </c>
      <c r="C144" s="1">
        <v>31.6085291005291</v>
      </c>
      <c r="D144" s="1">
        <v>30.779350000000001</v>
      </c>
    </row>
    <row r="145" spans="1:4" x14ac:dyDescent="0.25">
      <c r="A145" s="1">
        <v>16.75</v>
      </c>
      <c r="B145" s="1">
        <v>32.433332332332398</v>
      </c>
      <c r="C145" s="1">
        <v>31.564849206349201</v>
      </c>
      <c r="D145" s="1">
        <v>30.838566666666701</v>
      </c>
    </row>
    <row r="146" spans="1:4" x14ac:dyDescent="0.25">
      <c r="A146" s="1">
        <v>16.875</v>
      </c>
      <c r="B146" s="1">
        <v>32.437402402402498</v>
      </c>
      <c r="C146" s="1">
        <v>31.546251322751299</v>
      </c>
      <c r="D146" s="1">
        <v>30.900950000000002</v>
      </c>
    </row>
    <row r="147" spans="1:4" x14ac:dyDescent="0.25">
      <c r="A147" s="1">
        <v>17</v>
      </c>
      <c r="B147" s="1">
        <v>32.3977667667668</v>
      </c>
      <c r="C147" s="1">
        <v>31.5412248677249</v>
      </c>
      <c r="D147" s="1">
        <v>30.9976916666667</v>
      </c>
    </row>
    <row r="148" spans="1:4" x14ac:dyDescent="0.25">
      <c r="A148" s="1">
        <v>17.125</v>
      </c>
      <c r="B148" s="1">
        <v>32.404442442442402</v>
      </c>
      <c r="C148" s="1">
        <v>31.550775132275099</v>
      </c>
      <c r="D148" s="1">
        <v>31.036166666666698</v>
      </c>
    </row>
    <row r="149" spans="1:4" x14ac:dyDescent="0.25">
      <c r="A149" s="1">
        <v>17.25</v>
      </c>
      <c r="B149" s="1">
        <v>32.414826826826797</v>
      </c>
      <c r="C149" s="1">
        <v>31.603251322751301</v>
      </c>
      <c r="D149" s="1">
        <v>31.100449999999999</v>
      </c>
    </row>
    <row r="150" spans="1:4" x14ac:dyDescent="0.25">
      <c r="A150" s="1">
        <v>17.375</v>
      </c>
      <c r="B150" s="1">
        <v>32.413913913913902</v>
      </c>
      <c r="C150" s="1">
        <v>31.6002857142857</v>
      </c>
      <c r="D150" s="1">
        <v>31.150641666666601</v>
      </c>
    </row>
    <row r="151" spans="1:4" x14ac:dyDescent="0.25">
      <c r="A151" s="1">
        <v>17.5</v>
      </c>
      <c r="B151" s="1">
        <v>32.447577577577597</v>
      </c>
      <c r="C151" s="1">
        <v>31.6132539682539</v>
      </c>
      <c r="D151" s="1">
        <v>31.198458333333299</v>
      </c>
    </row>
    <row r="152" spans="1:4" x14ac:dyDescent="0.25">
      <c r="A152" s="1">
        <v>17.625</v>
      </c>
      <c r="B152" s="1">
        <v>32.451457457457401</v>
      </c>
      <c r="C152" s="1">
        <v>31.618883597883599</v>
      </c>
      <c r="D152" s="1">
        <v>31.225850000000001</v>
      </c>
    </row>
    <row r="153" spans="1:4" x14ac:dyDescent="0.25">
      <c r="A153" s="1">
        <v>17.75</v>
      </c>
      <c r="B153" s="1">
        <v>32.437554554554502</v>
      </c>
      <c r="C153" s="1">
        <v>31.662513227513202</v>
      </c>
      <c r="D153" s="1">
        <v>31.1880083333333</v>
      </c>
    </row>
    <row r="154" spans="1:4" x14ac:dyDescent="0.25">
      <c r="A154" s="1">
        <v>17.875</v>
      </c>
      <c r="B154" s="1">
        <v>32.451628628628598</v>
      </c>
      <c r="C154" s="1">
        <v>31.646378306878301</v>
      </c>
      <c r="D154" s="1">
        <v>31.112483333333302</v>
      </c>
    </row>
    <row r="155" spans="1:4" x14ac:dyDescent="0.25">
      <c r="A155" s="1">
        <v>18</v>
      </c>
      <c r="B155" s="1">
        <v>32.464865865865796</v>
      </c>
      <c r="C155" s="1">
        <v>31.573494708994701</v>
      </c>
      <c r="D155" s="1">
        <v>31.084775</v>
      </c>
    </row>
    <row r="156" spans="1:4" x14ac:dyDescent="0.25">
      <c r="A156" s="1">
        <v>18.125</v>
      </c>
      <c r="B156" s="1">
        <v>32.472245245245198</v>
      </c>
      <c r="C156" s="1">
        <v>31.578119047619001</v>
      </c>
      <c r="D156" s="1">
        <v>31.073533333333302</v>
      </c>
    </row>
    <row r="157" spans="1:4" x14ac:dyDescent="0.25">
      <c r="A157" s="1">
        <v>18.25</v>
      </c>
      <c r="B157" s="1">
        <v>32.478122122122102</v>
      </c>
      <c r="C157" s="1">
        <v>31.580380952380899</v>
      </c>
      <c r="D157" s="1">
        <v>30.9741</v>
      </c>
    </row>
    <row r="158" spans="1:4" x14ac:dyDescent="0.25">
      <c r="A158" s="1">
        <v>18.375</v>
      </c>
      <c r="B158" s="1">
        <v>32.507107107107103</v>
      </c>
      <c r="C158" s="1">
        <v>31.555952380952402</v>
      </c>
      <c r="D158" s="1">
        <v>30.901108333333301</v>
      </c>
    </row>
    <row r="159" spans="1:4" x14ac:dyDescent="0.25">
      <c r="A159" s="1">
        <v>18.5</v>
      </c>
      <c r="B159" s="1">
        <v>32.519336336336302</v>
      </c>
      <c r="C159" s="1">
        <v>31.5455476190476</v>
      </c>
      <c r="D159" s="1">
        <v>30.816558333333301</v>
      </c>
    </row>
    <row r="160" spans="1:4" x14ac:dyDescent="0.25">
      <c r="A160" s="1">
        <v>18.625</v>
      </c>
      <c r="B160" s="1">
        <v>32.515057057057099</v>
      </c>
      <c r="C160" s="1">
        <v>31.602698412698398</v>
      </c>
      <c r="D160" s="1">
        <v>30.795816666666699</v>
      </c>
    </row>
    <row r="161" spans="1:4" x14ac:dyDescent="0.25">
      <c r="A161" s="1">
        <v>18.75</v>
      </c>
      <c r="B161" s="1">
        <v>32.496342342342302</v>
      </c>
      <c r="C161" s="1">
        <v>31.590835978835901</v>
      </c>
      <c r="D161" s="1">
        <v>30.714749999999999</v>
      </c>
    </row>
    <row r="162" spans="1:4" x14ac:dyDescent="0.25">
      <c r="A162" s="1">
        <v>18.875</v>
      </c>
      <c r="B162" s="1">
        <v>32.465018018018</v>
      </c>
      <c r="C162" s="1">
        <v>31.5493174603174</v>
      </c>
      <c r="D162" s="1">
        <v>30.681658333333299</v>
      </c>
    </row>
    <row r="163" spans="1:4" x14ac:dyDescent="0.25">
      <c r="A163" s="1">
        <v>19</v>
      </c>
      <c r="B163" s="1">
        <v>32.444857857857798</v>
      </c>
      <c r="C163" s="1">
        <v>31.4991031746031</v>
      </c>
      <c r="D163" s="1">
        <v>30.617058333333301</v>
      </c>
    </row>
    <row r="164" spans="1:4" x14ac:dyDescent="0.25">
      <c r="A164" s="1">
        <v>19.125</v>
      </c>
      <c r="B164" s="1">
        <v>32.436812812812697</v>
      </c>
      <c r="C164" s="1">
        <v>31.480203703703701</v>
      </c>
      <c r="D164" s="1">
        <v>30.532824999999999</v>
      </c>
    </row>
    <row r="165" spans="1:4" x14ac:dyDescent="0.25">
      <c r="A165" s="1">
        <v>19.25</v>
      </c>
      <c r="B165" s="1">
        <v>32.439988988988901</v>
      </c>
      <c r="C165" s="1">
        <v>31.531322751322701</v>
      </c>
      <c r="D165" s="1">
        <v>30.504325000000001</v>
      </c>
    </row>
    <row r="166" spans="1:4" x14ac:dyDescent="0.25">
      <c r="A166" s="1">
        <v>19.375</v>
      </c>
      <c r="B166" s="1">
        <v>32.450715715715603</v>
      </c>
      <c r="C166" s="1">
        <v>31.523179894179901</v>
      </c>
      <c r="D166" s="1">
        <v>30.725991666666701</v>
      </c>
    </row>
    <row r="167" spans="1:4" x14ac:dyDescent="0.25">
      <c r="A167" s="1">
        <v>19.5</v>
      </c>
      <c r="B167" s="1">
        <v>32.447273273273197</v>
      </c>
      <c r="C167" s="1">
        <v>31.573343915343902</v>
      </c>
      <c r="D167" s="1">
        <v>30.623708333333301</v>
      </c>
    </row>
    <row r="168" spans="1:4" x14ac:dyDescent="0.25">
      <c r="A168" s="1">
        <v>19.625</v>
      </c>
      <c r="B168" s="1">
        <v>32.441586586586503</v>
      </c>
      <c r="C168" s="1">
        <v>31.5754047619047</v>
      </c>
      <c r="D168" s="1">
        <v>30.5352</v>
      </c>
    </row>
    <row r="169" spans="1:4" x14ac:dyDescent="0.25">
      <c r="A169" s="1">
        <v>19.75</v>
      </c>
      <c r="B169" s="1">
        <v>32.469848848848798</v>
      </c>
      <c r="C169" s="1">
        <v>31.623910052909999</v>
      </c>
      <c r="D169" s="1">
        <v>30.605816666666701</v>
      </c>
    </row>
    <row r="170" spans="1:4" x14ac:dyDescent="0.25">
      <c r="A170" s="1">
        <v>19.875</v>
      </c>
      <c r="B170" s="1">
        <v>32.481317317317199</v>
      </c>
      <c r="C170" s="1">
        <v>31.621396825396801</v>
      </c>
      <c r="D170" s="1">
        <v>30.573675000000001</v>
      </c>
    </row>
    <row r="171" spans="1:4" x14ac:dyDescent="0.25">
      <c r="A171" s="1">
        <v>20</v>
      </c>
      <c r="B171" s="1">
        <v>32.494421421421301</v>
      </c>
      <c r="C171" s="1">
        <v>31.652862433862399</v>
      </c>
      <c r="D171" s="1">
        <v>30.571933333333298</v>
      </c>
    </row>
    <row r="172" spans="1:4" x14ac:dyDescent="0.25">
      <c r="A172" s="1">
        <v>20.125</v>
      </c>
      <c r="B172" s="1">
        <v>32.517605605605503</v>
      </c>
      <c r="C172" s="1">
        <v>31.659195767195701</v>
      </c>
      <c r="D172" s="1">
        <v>30.633683333333298</v>
      </c>
    </row>
    <row r="173" spans="1:4" x14ac:dyDescent="0.25">
      <c r="A173" s="1">
        <v>20.25</v>
      </c>
      <c r="B173" s="1">
        <v>32.5285415415415</v>
      </c>
      <c r="C173" s="1">
        <v>31.6131534391534</v>
      </c>
      <c r="D173" s="1">
        <v>30.680074999999999</v>
      </c>
    </row>
    <row r="174" spans="1:4" x14ac:dyDescent="0.25">
      <c r="A174" s="1">
        <v>20.375</v>
      </c>
      <c r="B174" s="1">
        <v>32.545012012012002</v>
      </c>
      <c r="C174" s="1">
        <v>31.544441798941801</v>
      </c>
      <c r="D174" s="1">
        <v>30.770800000000001</v>
      </c>
    </row>
    <row r="175" spans="1:4" x14ac:dyDescent="0.25">
      <c r="A175" s="1">
        <v>20.5</v>
      </c>
      <c r="B175" s="1">
        <v>32.516901901901903</v>
      </c>
      <c r="C175" s="1">
        <v>31.533936507936499</v>
      </c>
      <c r="D175" s="1">
        <v>30.938791666666699</v>
      </c>
    </row>
    <row r="176" spans="1:4" x14ac:dyDescent="0.25">
      <c r="A176" s="1">
        <v>20.625</v>
      </c>
      <c r="B176" s="1">
        <v>32.515836836836797</v>
      </c>
      <c r="C176" s="1">
        <v>31.535394179894201</v>
      </c>
      <c r="D176" s="1">
        <v>30.8650083333334</v>
      </c>
    </row>
    <row r="177" spans="1:4" x14ac:dyDescent="0.25">
      <c r="A177" s="1">
        <v>20.75</v>
      </c>
      <c r="B177" s="1">
        <v>32.467528528528497</v>
      </c>
      <c r="C177" s="1">
        <v>31.518505291005301</v>
      </c>
      <c r="D177" s="1">
        <v>30.844899999999999</v>
      </c>
    </row>
    <row r="178" spans="1:4" x14ac:dyDescent="0.25">
      <c r="A178" s="1">
        <v>20.875</v>
      </c>
      <c r="B178" s="1">
        <v>32.422605605605597</v>
      </c>
      <c r="C178" s="1">
        <v>31.487793650793598</v>
      </c>
      <c r="D178" s="1">
        <v>30.7263083333333</v>
      </c>
    </row>
    <row r="179" spans="1:4" x14ac:dyDescent="0.25">
      <c r="A179" s="1">
        <v>21</v>
      </c>
      <c r="B179" s="1">
        <v>32.390957957957902</v>
      </c>
      <c r="C179" s="1">
        <v>31.477841269841299</v>
      </c>
      <c r="D179" s="1">
        <v>30.513349999999999</v>
      </c>
    </row>
    <row r="180" spans="1:4" x14ac:dyDescent="0.25">
      <c r="A180" s="1">
        <v>21.125</v>
      </c>
      <c r="B180" s="1">
        <v>32.392270270270302</v>
      </c>
      <c r="C180" s="1">
        <v>31.456931216931199</v>
      </c>
      <c r="D180" s="1">
        <v>30.2180583333333</v>
      </c>
    </row>
    <row r="181" spans="1:4" x14ac:dyDescent="0.25">
      <c r="A181" s="1">
        <v>21.25</v>
      </c>
      <c r="B181" s="1">
        <v>32.3943813813814</v>
      </c>
      <c r="C181" s="1">
        <v>31.3963624338624</v>
      </c>
      <c r="D181" s="1">
        <v>30.236425000000001</v>
      </c>
    </row>
    <row r="182" spans="1:4" x14ac:dyDescent="0.25">
      <c r="A182" s="1">
        <v>21.375</v>
      </c>
      <c r="B182" s="1">
        <v>32.3903873873873</v>
      </c>
      <c r="C182" s="1">
        <v>31.4049576719577</v>
      </c>
      <c r="D182" s="1">
        <v>30.752275000000001</v>
      </c>
    </row>
    <row r="183" spans="1:4" x14ac:dyDescent="0.25">
      <c r="A183" s="1">
        <v>21.5</v>
      </c>
      <c r="B183" s="1">
        <v>32.359120120120103</v>
      </c>
      <c r="C183" s="1">
        <v>31.4211428571429</v>
      </c>
      <c r="D183" s="1">
        <v>31.127050000000001</v>
      </c>
    </row>
    <row r="184" spans="1:4" x14ac:dyDescent="0.25">
      <c r="A184" s="1">
        <v>21.625</v>
      </c>
      <c r="B184" s="1">
        <v>32.341831831831797</v>
      </c>
      <c r="C184" s="1">
        <v>31.446275132275101</v>
      </c>
      <c r="D184" s="1">
        <v>31.0874666666667</v>
      </c>
    </row>
    <row r="185" spans="1:4" x14ac:dyDescent="0.25">
      <c r="A185" s="1">
        <v>21.75</v>
      </c>
      <c r="B185" s="1">
        <v>32.346434434434499</v>
      </c>
      <c r="C185" s="1">
        <v>31.469698412698399</v>
      </c>
      <c r="D185" s="1">
        <v>31.016375</v>
      </c>
    </row>
    <row r="186" spans="1:4" x14ac:dyDescent="0.25">
      <c r="A186" s="1">
        <v>21.875</v>
      </c>
      <c r="B186" s="1">
        <v>32.336886886887001</v>
      </c>
      <c r="C186" s="1">
        <v>31.477589947089999</v>
      </c>
      <c r="D186" s="1">
        <v>30.877358333333301</v>
      </c>
    </row>
    <row r="187" spans="1:4" x14ac:dyDescent="0.25">
      <c r="A187" s="1">
        <v>22</v>
      </c>
      <c r="B187" s="1">
        <v>32.3866216216216</v>
      </c>
      <c r="C187" s="1">
        <v>31.4859841269841</v>
      </c>
      <c r="D187" s="1">
        <v>30.9045916666667</v>
      </c>
    </row>
    <row r="188" spans="1:4" x14ac:dyDescent="0.25">
      <c r="A188" s="1">
        <v>22.125</v>
      </c>
      <c r="B188" s="1">
        <v>32.417356356356301</v>
      </c>
      <c r="C188" s="1">
        <v>31.4982989417989</v>
      </c>
      <c r="D188" s="1">
        <v>30.8395166666667</v>
      </c>
    </row>
    <row r="189" spans="1:4" x14ac:dyDescent="0.25">
      <c r="A189" s="1">
        <v>22.25</v>
      </c>
      <c r="B189" s="1">
        <v>32.415720720720699</v>
      </c>
      <c r="C189" s="1">
        <v>31.525592592592599</v>
      </c>
      <c r="D189" s="1">
        <v>30.7746</v>
      </c>
    </row>
    <row r="190" spans="1:4" x14ac:dyDescent="0.25">
      <c r="A190" s="1">
        <v>22.375</v>
      </c>
      <c r="B190" s="1">
        <v>32.443051051051</v>
      </c>
      <c r="C190" s="1">
        <v>31.608277777777701</v>
      </c>
      <c r="D190" s="1">
        <v>30.757183333333401</v>
      </c>
    </row>
    <row r="191" spans="1:4" x14ac:dyDescent="0.25">
      <c r="A191" s="1">
        <v>22.5</v>
      </c>
      <c r="B191" s="1">
        <v>32.4576006006006</v>
      </c>
      <c r="C191" s="1">
        <v>31.569925925925901</v>
      </c>
      <c r="D191" s="1">
        <v>30.728525000000001</v>
      </c>
    </row>
    <row r="192" spans="1:4" x14ac:dyDescent="0.25">
      <c r="A192" s="1">
        <v>22.625</v>
      </c>
      <c r="B192" s="1">
        <v>32.475060060060102</v>
      </c>
      <c r="C192" s="1">
        <v>31.567362433862399</v>
      </c>
      <c r="D192" s="1">
        <v>30.783941666666699</v>
      </c>
    </row>
    <row r="193" spans="1:4" x14ac:dyDescent="0.25">
      <c r="A193" s="1">
        <v>22.75</v>
      </c>
      <c r="B193" s="1">
        <v>32.493869869869897</v>
      </c>
      <c r="C193" s="1">
        <v>31.5151375661376</v>
      </c>
      <c r="D193" s="1">
        <v>30.906016666666702</v>
      </c>
    </row>
    <row r="194" spans="1:4" x14ac:dyDescent="0.25">
      <c r="A194" s="1">
        <v>22.875</v>
      </c>
      <c r="B194" s="1">
        <v>32.541303303303302</v>
      </c>
      <c r="C194" s="1">
        <v>31.433910052910001</v>
      </c>
      <c r="D194" s="1">
        <v>30.897783333333301</v>
      </c>
    </row>
    <row r="195" spans="1:4" x14ac:dyDescent="0.25">
      <c r="A195" s="1">
        <v>23</v>
      </c>
      <c r="B195" s="1">
        <v>32.539895895895903</v>
      </c>
      <c r="C195" s="1">
        <v>31.432552910052902</v>
      </c>
      <c r="D195" s="1">
        <v>30.901741666666702</v>
      </c>
    </row>
    <row r="196" spans="1:4" x14ac:dyDescent="0.25">
      <c r="A196" s="1">
        <v>23.125</v>
      </c>
      <c r="B196" s="1">
        <v>32.582441441441503</v>
      </c>
      <c r="C196" s="1">
        <v>31.454920634920601</v>
      </c>
      <c r="D196" s="1">
        <v>31.154441666666699</v>
      </c>
    </row>
    <row r="197" spans="1:4" x14ac:dyDescent="0.25">
      <c r="A197" s="1">
        <v>23.25</v>
      </c>
      <c r="B197" s="1">
        <v>32.562072072072198</v>
      </c>
      <c r="C197" s="1">
        <v>31.496941798941801</v>
      </c>
      <c r="D197" s="1">
        <v>31.195924999999999</v>
      </c>
    </row>
    <row r="198" spans="1:4" x14ac:dyDescent="0.25">
      <c r="A198" s="1">
        <v>23.375</v>
      </c>
      <c r="B198" s="1">
        <v>32.487042042042098</v>
      </c>
      <c r="C198" s="1">
        <v>31.519410052910001</v>
      </c>
      <c r="D198" s="1">
        <v>31.029358333333299</v>
      </c>
    </row>
    <row r="199" spans="1:4" x14ac:dyDescent="0.25">
      <c r="A199" s="1">
        <v>23.5</v>
      </c>
      <c r="B199" s="1">
        <v>32.4852732732733</v>
      </c>
      <c r="C199" s="1">
        <v>31.516444444444399</v>
      </c>
      <c r="D199" s="1">
        <v>30.901583333333299</v>
      </c>
    </row>
    <row r="200" spans="1:4" x14ac:dyDescent="0.25">
      <c r="A200" s="1">
        <v>23.625</v>
      </c>
      <c r="B200" s="1">
        <v>32.469126126126199</v>
      </c>
      <c r="C200" s="1">
        <v>31.4988015873016</v>
      </c>
      <c r="D200" s="1">
        <v>31.105675000000002</v>
      </c>
    </row>
    <row r="201" spans="1:4" x14ac:dyDescent="0.25">
      <c r="A201" s="1">
        <v>23.75</v>
      </c>
      <c r="B201" s="1">
        <v>32.438068068068098</v>
      </c>
      <c r="C201" s="1">
        <v>31.486436507936499</v>
      </c>
      <c r="D201" s="1">
        <v>31.050574999999998</v>
      </c>
    </row>
    <row r="202" spans="1:4" x14ac:dyDescent="0.25">
      <c r="A202" s="1">
        <v>23.875</v>
      </c>
      <c r="B202" s="1">
        <v>32.3633233233233</v>
      </c>
      <c r="C202" s="1">
        <v>31.501968253968201</v>
      </c>
      <c r="D202" s="1">
        <v>30.7847333333333</v>
      </c>
    </row>
    <row r="203" spans="1:4" x14ac:dyDescent="0.25">
      <c r="A203" s="1">
        <v>24</v>
      </c>
      <c r="B203" s="1">
        <v>32.364787787787797</v>
      </c>
      <c r="C203" s="1">
        <v>31.5107142857143</v>
      </c>
      <c r="D203" s="1">
        <v>30.707941666666699</v>
      </c>
    </row>
    <row r="204" spans="1:4" x14ac:dyDescent="0.25">
      <c r="A204" s="1">
        <v>24.125</v>
      </c>
      <c r="B204" s="1">
        <v>32.377872872872899</v>
      </c>
      <c r="C204" s="1">
        <v>31.5751534391534</v>
      </c>
      <c r="D204" s="1">
        <v>30.800883333333299</v>
      </c>
    </row>
    <row r="205" spans="1:4" x14ac:dyDescent="0.25">
      <c r="A205" s="1">
        <v>24.25</v>
      </c>
      <c r="B205" s="1">
        <v>32.385157157157103</v>
      </c>
      <c r="C205" s="1">
        <v>31.607724867724801</v>
      </c>
      <c r="D205" s="1">
        <v>30.744358333333299</v>
      </c>
    </row>
    <row r="206" spans="1:4" x14ac:dyDescent="0.25">
      <c r="A206" s="1">
        <v>24.375</v>
      </c>
      <c r="B206" s="1">
        <v>32.333178178178102</v>
      </c>
      <c r="C206" s="1">
        <v>31.572992063491998</v>
      </c>
      <c r="D206" s="1">
        <v>30.803100000000001</v>
      </c>
    </row>
    <row r="207" spans="1:4" x14ac:dyDescent="0.25">
      <c r="A207" s="1">
        <v>24.5</v>
      </c>
      <c r="B207" s="1">
        <v>32.329279279279298</v>
      </c>
      <c r="C207" s="1">
        <v>31.576812169312099</v>
      </c>
      <c r="D207" s="1">
        <v>30.669941666666698</v>
      </c>
    </row>
    <row r="208" spans="1:4" x14ac:dyDescent="0.25">
      <c r="A208" s="1">
        <v>24.625</v>
      </c>
      <c r="B208" s="1">
        <v>32.270966966967002</v>
      </c>
      <c r="C208" s="1">
        <v>31.647082010582</v>
      </c>
      <c r="D208" s="1">
        <v>30.621649999999999</v>
      </c>
    </row>
    <row r="209" spans="1:4" x14ac:dyDescent="0.25">
      <c r="A209" s="1">
        <v>24.75</v>
      </c>
      <c r="B209" s="1">
        <v>32.261419419419497</v>
      </c>
      <c r="C209" s="1">
        <v>31.662965608465601</v>
      </c>
      <c r="D209" s="1">
        <v>30.883849999999999</v>
      </c>
    </row>
    <row r="210" spans="1:4" x14ac:dyDescent="0.25">
      <c r="A210" s="1">
        <v>24.875</v>
      </c>
      <c r="B210" s="1">
        <v>32.250730730730801</v>
      </c>
      <c r="C210" s="1">
        <v>31.64291005291</v>
      </c>
      <c r="D210" s="1">
        <v>30.8583583333333</v>
      </c>
    </row>
    <row r="211" spans="1:4" x14ac:dyDescent="0.25">
      <c r="A211" s="1">
        <v>25</v>
      </c>
      <c r="B211" s="1">
        <v>32.263530530530602</v>
      </c>
      <c r="C211" s="1">
        <v>31.6217486772487</v>
      </c>
      <c r="D211" s="1">
        <v>30.638591666666699</v>
      </c>
    </row>
    <row r="212" spans="1:4" x14ac:dyDescent="0.25">
      <c r="A212" s="1">
        <v>25.125</v>
      </c>
      <c r="B212" s="1">
        <v>32.295102102102099</v>
      </c>
      <c r="C212" s="1">
        <v>31.612952380952301</v>
      </c>
      <c r="D212" s="1">
        <v>30.551508333333299</v>
      </c>
    </row>
    <row r="213" spans="1:4" x14ac:dyDescent="0.25">
      <c r="A213" s="1">
        <v>25.25</v>
      </c>
      <c r="B213" s="1">
        <v>32.322166166166198</v>
      </c>
      <c r="C213" s="1">
        <v>31.599330687830602</v>
      </c>
      <c r="D213" s="1">
        <v>30.6602833333333</v>
      </c>
    </row>
    <row r="214" spans="1:4" x14ac:dyDescent="0.25">
      <c r="A214" s="1">
        <v>25.375</v>
      </c>
      <c r="B214" s="1">
        <v>32.334680680680698</v>
      </c>
      <c r="C214" s="1">
        <v>31.606769841269799</v>
      </c>
      <c r="D214" s="1">
        <v>30.737075000000001</v>
      </c>
    </row>
    <row r="215" spans="1:4" x14ac:dyDescent="0.25">
      <c r="A215" s="1">
        <v>25.5</v>
      </c>
      <c r="B215" s="1">
        <v>32.291032032032</v>
      </c>
      <c r="C215" s="1">
        <v>31.577013227513199</v>
      </c>
      <c r="D215" s="1">
        <v>30.668675</v>
      </c>
    </row>
    <row r="216" spans="1:4" x14ac:dyDescent="0.25">
      <c r="A216" s="1">
        <v>25.625</v>
      </c>
      <c r="B216" s="1">
        <v>32.225834834834799</v>
      </c>
      <c r="C216" s="1">
        <v>31.561783068783001</v>
      </c>
      <c r="D216" s="1">
        <v>30.727733333333301</v>
      </c>
    </row>
    <row r="217" spans="1:4" x14ac:dyDescent="0.25">
      <c r="A217" s="1">
        <v>25.75</v>
      </c>
      <c r="B217" s="1">
        <v>32.210315315315299</v>
      </c>
      <c r="C217" s="1">
        <v>31.5413253968253</v>
      </c>
      <c r="D217" s="1">
        <v>30.986608333333301</v>
      </c>
    </row>
    <row r="218" spans="1:4" x14ac:dyDescent="0.25">
      <c r="A218" s="1">
        <v>25.875</v>
      </c>
      <c r="B218" s="1">
        <v>32.232396396396403</v>
      </c>
      <c r="C218" s="1">
        <v>31.532026455026401</v>
      </c>
      <c r="D218" s="1">
        <v>30.975683333333301</v>
      </c>
    </row>
    <row r="219" spans="1:4" x14ac:dyDescent="0.25">
      <c r="A219" s="1">
        <v>26</v>
      </c>
      <c r="B219" s="1">
        <v>32.277585585585598</v>
      </c>
      <c r="C219" s="1">
        <v>31.499555555555499</v>
      </c>
      <c r="D219" s="1">
        <v>30.713483333333301</v>
      </c>
    </row>
    <row r="220" spans="1:4" x14ac:dyDescent="0.25">
      <c r="A220" s="1">
        <v>26.125</v>
      </c>
      <c r="B220" s="1">
        <v>32.232529529529501</v>
      </c>
      <c r="C220" s="1">
        <v>31.514082010582001</v>
      </c>
      <c r="D220" s="1">
        <v>30.563541666666701</v>
      </c>
    </row>
    <row r="221" spans="1:4" x14ac:dyDescent="0.25">
      <c r="A221" s="1">
        <v>26.25</v>
      </c>
      <c r="B221" s="1">
        <v>32.166400400400498</v>
      </c>
      <c r="C221" s="1">
        <v>31.533685185185199</v>
      </c>
      <c r="D221" s="1">
        <v>30.6417583333333</v>
      </c>
    </row>
    <row r="222" spans="1:4" x14ac:dyDescent="0.25">
      <c r="A222" s="1">
        <v>26.375</v>
      </c>
      <c r="B222" s="1">
        <v>32.173912912913003</v>
      </c>
      <c r="C222" s="1">
        <v>31.537455026455</v>
      </c>
      <c r="D222" s="1">
        <v>30.722825</v>
      </c>
    </row>
    <row r="223" spans="1:4" x14ac:dyDescent="0.25">
      <c r="A223" s="1">
        <v>26.5</v>
      </c>
      <c r="B223" s="1">
        <v>32.148161161161198</v>
      </c>
      <c r="C223" s="1">
        <v>31.540873015873</v>
      </c>
      <c r="D223" s="1">
        <v>30.5504</v>
      </c>
    </row>
    <row r="224" spans="1:4" x14ac:dyDescent="0.25">
      <c r="A224" s="1">
        <v>26.625</v>
      </c>
      <c r="B224" s="1">
        <v>32.115372372372399</v>
      </c>
      <c r="C224" s="1">
        <v>31.531423280423201</v>
      </c>
      <c r="D224" s="1">
        <v>30.529499999999999</v>
      </c>
    </row>
    <row r="225" spans="1:4" x14ac:dyDescent="0.25">
      <c r="A225" s="1">
        <v>26.75</v>
      </c>
      <c r="B225" s="1">
        <v>32.108278278278299</v>
      </c>
      <c r="C225" s="1">
        <v>31.543235449735398</v>
      </c>
      <c r="D225" s="1">
        <v>30.571933333333298</v>
      </c>
    </row>
    <row r="226" spans="1:4" x14ac:dyDescent="0.25">
      <c r="A226" s="1">
        <v>26.875</v>
      </c>
      <c r="B226" s="1">
        <v>32.121211211211303</v>
      </c>
      <c r="C226" s="1">
        <v>31.565452380952301</v>
      </c>
      <c r="D226" s="1">
        <v>30.652208333333299</v>
      </c>
    </row>
    <row r="227" spans="1:4" x14ac:dyDescent="0.25">
      <c r="A227" s="1">
        <v>27</v>
      </c>
      <c r="B227" s="1">
        <v>32.139887887887902</v>
      </c>
      <c r="C227" s="1">
        <v>31.582140211640201</v>
      </c>
      <c r="D227" s="1">
        <v>30.676749999999998</v>
      </c>
    </row>
    <row r="228" spans="1:4" x14ac:dyDescent="0.25">
      <c r="A228" s="1">
        <v>27.125</v>
      </c>
      <c r="B228" s="1">
        <v>32.193426426426399</v>
      </c>
      <c r="C228" s="1">
        <v>31.619989417989402</v>
      </c>
      <c r="D228" s="1">
        <v>30.791066666666701</v>
      </c>
    </row>
    <row r="229" spans="1:4" x14ac:dyDescent="0.25">
      <c r="A229" s="1">
        <v>27.25</v>
      </c>
      <c r="B229" s="1">
        <v>32.237797797797803</v>
      </c>
      <c r="C229" s="1">
        <v>31.593097883597899</v>
      </c>
      <c r="D229" s="1">
        <v>30.807691666666699</v>
      </c>
    </row>
    <row r="230" spans="1:4" x14ac:dyDescent="0.25">
      <c r="A230" s="1">
        <v>27.375</v>
      </c>
      <c r="B230" s="1">
        <v>32.266649649649601</v>
      </c>
      <c r="C230" s="1">
        <v>31.5967169312169</v>
      </c>
      <c r="D230" s="1">
        <v>30.767475000000001</v>
      </c>
    </row>
    <row r="231" spans="1:4" x14ac:dyDescent="0.25">
      <c r="A231" s="1">
        <v>27.5</v>
      </c>
      <c r="B231" s="1">
        <v>32.274485485485499</v>
      </c>
      <c r="C231" s="1">
        <v>31.5967671957672</v>
      </c>
      <c r="D231" s="1">
        <v>31.035533333333301</v>
      </c>
    </row>
    <row r="232" spans="1:4" x14ac:dyDescent="0.25">
      <c r="A232" s="1">
        <v>27.625</v>
      </c>
      <c r="B232" s="1">
        <v>32.2802102102102</v>
      </c>
      <c r="C232" s="1">
        <v>31.566055555555501</v>
      </c>
      <c r="D232" s="1">
        <v>31.1558666666667</v>
      </c>
    </row>
    <row r="233" spans="1:4" x14ac:dyDescent="0.25">
      <c r="A233" s="1">
        <v>27.75</v>
      </c>
      <c r="B233" s="1">
        <v>32.308016016016097</v>
      </c>
      <c r="C233" s="1">
        <v>31.5454470899471</v>
      </c>
      <c r="D233" s="1">
        <v>31.0958583333333</v>
      </c>
    </row>
    <row r="234" spans="1:4" x14ac:dyDescent="0.25">
      <c r="A234" s="1">
        <v>27.875</v>
      </c>
      <c r="B234" s="1">
        <v>32.3021391391392</v>
      </c>
      <c r="C234" s="1">
        <v>31.5410740740741</v>
      </c>
      <c r="D234" s="1">
        <v>30.963808333333301</v>
      </c>
    </row>
    <row r="235" spans="1:4" x14ac:dyDescent="0.25">
      <c r="A235" s="1">
        <v>28</v>
      </c>
      <c r="B235" s="1">
        <v>32.228915915915998</v>
      </c>
      <c r="C235" s="1">
        <v>31.551931216931202</v>
      </c>
      <c r="D235" s="1">
        <v>31.1476333333333</v>
      </c>
    </row>
    <row r="236" spans="1:4" x14ac:dyDescent="0.25">
      <c r="A236" s="1">
        <v>28.125</v>
      </c>
      <c r="B236" s="1">
        <v>32.201718718718801</v>
      </c>
      <c r="C236" s="1">
        <v>31.532026455026401</v>
      </c>
      <c r="D236" s="1">
        <v>31.153491666666699</v>
      </c>
    </row>
    <row r="237" spans="1:4" x14ac:dyDescent="0.25">
      <c r="A237" s="1">
        <v>28.25</v>
      </c>
      <c r="B237" s="1">
        <v>32.166704704704799</v>
      </c>
      <c r="C237" s="1">
        <v>31.498701058201</v>
      </c>
      <c r="D237" s="1">
        <v>31.151433333333301</v>
      </c>
    </row>
    <row r="238" spans="1:4" x14ac:dyDescent="0.25">
      <c r="A238" s="1">
        <v>28.375</v>
      </c>
      <c r="B238" s="1">
        <v>32.169405405405399</v>
      </c>
      <c r="C238" s="1">
        <v>31.4602989417989</v>
      </c>
      <c r="D238" s="1">
        <v>31.160775000000001</v>
      </c>
    </row>
    <row r="239" spans="1:4" x14ac:dyDescent="0.25">
      <c r="A239" s="1">
        <v>28.5</v>
      </c>
      <c r="B239" s="1">
        <v>32.104550550550599</v>
      </c>
      <c r="C239" s="1">
        <v>31.4646719576719</v>
      </c>
      <c r="D239" s="1">
        <v>31.123091666666699</v>
      </c>
    </row>
    <row r="240" spans="1:4" x14ac:dyDescent="0.25">
      <c r="A240" s="1">
        <v>28.625</v>
      </c>
      <c r="B240" s="1">
        <v>32.099206206206198</v>
      </c>
      <c r="C240" s="1">
        <v>31.4604999999999</v>
      </c>
      <c r="D240" s="1">
        <v>31.153966666666701</v>
      </c>
    </row>
    <row r="241" spans="1:4" x14ac:dyDescent="0.25">
      <c r="A241" s="1">
        <v>28.75</v>
      </c>
      <c r="B241" s="1">
        <v>32.063545545545502</v>
      </c>
      <c r="C241" s="1">
        <v>31.480656084656001</v>
      </c>
      <c r="D241" s="1">
        <v>30.945758333333298</v>
      </c>
    </row>
    <row r="242" spans="1:4" x14ac:dyDescent="0.25">
      <c r="A242" s="1">
        <v>28.875</v>
      </c>
      <c r="B242" s="1">
        <v>32.036158158158102</v>
      </c>
      <c r="C242" s="1">
        <v>31.484325396825401</v>
      </c>
      <c r="D242" s="1">
        <v>31.0079833333333</v>
      </c>
    </row>
    <row r="243" spans="1:4" x14ac:dyDescent="0.25">
      <c r="A243" s="1">
        <v>29</v>
      </c>
      <c r="B243" s="1">
        <v>32.028303303303304</v>
      </c>
      <c r="C243" s="1">
        <v>31.490708994708999</v>
      </c>
      <c r="D243" s="1">
        <v>31.043608333333299</v>
      </c>
    </row>
    <row r="244" spans="1:4" x14ac:dyDescent="0.25">
      <c r="A244" s="1">
        <v>29.125</v>
      </c>
      <c r="B244" s="1">
        <v>32.045838838838797</v>
      </c>
      <c r="C244" s="1">
        <v>31.537656084656099</v>
      </c>
      <c r="D244" s="1">
        <v>31.078125</v>
      </c>
    </row>
    <row r="245" spans="1:4" x14ac:dyDescent="0.25">
      <c r="A245" s="1">
        <v>29.25</v>
      </c>
      <c r="B245" s="1">
        <v>32.050688688688702</v>
      </c>
      <c r="C245" s="1">
        <v>31.543285714285702</v>
      </c>
      <c r="D245" s="1">
        <v>31.1128</v>
      </c>
    </row>
    <row r="246" spans="1:4" x14ac:dyDescent="0.25">
      <c r="A246" s="1">
        <v>29.375</v>
      </c>
      <c r="B246" s="1">
        <v>32.107631631631598</v>
      </c>
      <c r="C246" s="1">
        <v>31.542431216931199</v>
      </c>
      <c r="D246" s="1">
        <v>31.104883333333301</v>
      </c>
    </row>
    <row r="247" spans="1:4" x14ac:dyDescent="0.25">
      <c r="A247" s="1">
        <v>29.5</v>
      </c>
      <c r="B247" s="1">
        <v>32.151736736736702</v>
      </c>
      <c r="C247" s="1">
        <v>31.516947089947099</v>
      </c>
      <c r="D247" s="1">
        <v>30.823049999999999</v>
      </c>
    </row>
    <row r="248" spans="1:4" x14ac:dyDescent="0.25">
      <c r="A248" s="1">
        <v>29.625</v>
      </c>
      <c r="B248" s="1">
        <v>32.155445445445501</v>
      </c>
      <c r="C248" s="1">
        <v>31.496891534391501</v>
      </c>
      <c r="D248" s="1">
        <v>30.775233333333301</v>
      </c>
    </row>
    <row r="249" spans="1:4" x14ac:dyDescent="0.25">
      <c r="A249" s="1">
        <v>29.75</v>
      </c>
      <c r="B249" s="1">
        <v>32.161474474474502</v>
      </c>
      <c r="C249" s="1">
        <v>31.481007936507901</v>
      </c>
      <c r="D249" s="1">
        <v>31.034741666666701</v>
      </c>
    </row>
    <row r="250" spans="1:4" x14ac:dyDescent="0.25">
      <c r="A250" s="1">
        <v>29.875</v>
      </c>
      <c r="B250" s="1">
        <v>32.172372372372401</v>
      </c>
      <c r="C250" s="1">
        <v>31.485481481481401</v>
      </c>
      <c r="D250" s="1">
        <v>31.150641666666701</v>
      </c>
    </row>
    <row r="251" spans="1:4" x14ac:dyDescent="0.25">
      <c r="A251" s="1">
        <v>30</v>
      </c>
      <c r="B251" s="1">
        <v>32.200368368368402</v>
      </c>
      <c r="C251" s="1">
        <v>31.508050264550199</v>
      </c>
      <c r="D251" s="1">
        <v>31.139875</v>
      </c>
    </row>
  </sheetData>
  <mergeCells count="4">
    <mergeCell ref="A1:A2"/>
    <mergeCell ref="B1:D1"/>
    <mergeCell ref="B3:D3"/>
    <mergeCell ref="B4:D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H9" sqref="H9"/>
    </sheetView>
  </sheetViews>
  <sheetFormatPr defaultRowHeight="15" x14ac:dyDescent="0.25"/>
  <cols>
    <col min="1" max="1" width="18.85546875" customWidth="1"/>
    <col min="2" max="2" width="27.28515625" customWidth="1"/>
    <col min="3" max="4" width="33.28515625" customWidth="1"/>
    <col min="5" max="5" width="31.42578125" customWidth="1"/>
  </cols>
  <sheetData>
    <row r="1" spans="1:5" x14ac:dyDescent="0.25">
      <c r="A1" s="85" t="s">
        <v>246</v>
      </c>
      <c r="B1" s="84" t="s">
        <v>268</v>
      </c>
      <c r="C1" s="84"/>
      <c r="D1" s="84"/>
      <c r="E1" s="84"/>
    </row>
    <row r="2" spans="1:5" x14ac:dyDescent="0.25">
      <c r="A2" s="86"/>
      <c r="B2" s="26" t="s">
        <v>277</v>
      </c>
      <c r="C2" s="26" t="s">
        <v>284</v>
      </c>
      <c r="D2" s="26" t="s">
        <v>273</v>
      </c>
      <c r="E2" s="26" t="s">
        <v>265</v>
      </c>
    </row>
    <row r="3" spans="1:5" x14ac:dyDescent="0.25">
      <c r="A3" s="27" t="s">
        <v>249</v>
      </c>
      <c r="B3" s="84">
        <v>20</v>
      </c>
      <c r="C3" s="84"/>
      <c r="D3" s="84"/>
      <c r="E3" s="84"/>
    </row>
    <row r="4" spans="1:5" x14ac:dyDescent="0.25">
      <c r="A4" s="27" t="s">
        <v>250</v>
      </c>
      <c r="B4" s="84" t="s">
        <v>262</v>
      </c>
      <c r="C4" s="84"/>
      <c r="D4" s="84"/>
      <c r="E4" s="84"/>
    </row>
    <row r="5" spans="1:5" ht="61.5" x14ac:dyDescent="0.25">
      <c r="A5" s="28" t="s">
        <v>252</v>
      </c>
      <c r="B5" s="27">
        <v>4</v>
      </c>
      <c r="C5" s="27">
        <v>4</v>
      </c>
      <c r="D5" s="27">
        <v>4</v>
      </c>
      <c r="E5" s="27">
        <v>4</v>
      </c>
    </row>
    <row r="6" spans="1:5" ht="30" x14ac:dyDescent="0.25">
      <c r="A6" s="28" t="s">
        <v>253</v>
      </c>
      <c r="B6" s="27">
        <v>46.907519999999998</v>
      </c>
      <c r="C6" s="27">
        <v>49.586649999999999</v>
      </c>
      <c r="D6" s="27">
        <v>51.23574</v>
      </c>
      <c r="E6" s="27">
        <v>44.873739999999998</v>
      </c>
    </row>
    <row r="7" spans="1:5" ht="48" x14ac:dyDescent="0.25">
      <c r="A7" s="28" t="s">
        <v>254</v>
      </c>
      <c r="B7" s="27">
        <v>37.44</v>
      </c>
      <c r="C7" s="27">
        <v>37.44</v>
      </c>
      <c r="D7" s="27">
        <v>37.44</v>
      </c>
      <c r="E7" s="27">
        <v>37.44</v>
      </c>
    </row>
    <row r="8" spans="1:5" ht="48" x14ac:dyDescent="0.25">
      <c r="A8" s="28" t="s">
        <v>255</v>
      </c>
      <c r="B8" s="27">
        <v>31.8645</v>
      </c>
      <c r="C8" s="27">
        <v>32.001350000000002</v>
      </c>
      <c r="D8" s="27">
        <v>32.42709</v>
      </c>
      <c r="E8" s="27">
        <v>34.34281</v>
      </c>
    </row>
    <row r="9" spans="1:5" x14ac:dyDescent="0.25">
      <c r="A9" s="27" t="s">
        <v>256</v>
      </c>
      <c r="B9" s="37">
        <v>85</v>
      </c>
      <c r="C9" s="37">
        <v>85</v>
      </c>
      <c r="D9" s="37">
        <v>85</v>
      </c>
      <c r="E9" s="37">
        <v>85</v>
      </c>
    </row>
    <row r="10" spans="1:5" ht="18" x14ac:dyDescent="0.25">
      <c r="A10" s="30" t="s">
        <v>257</v>
      </c>
      <c r="B10" s="30" t="s">
        <v>291</v>
      </c>
      <c r="C10" s="30" t="s">
        <v>292</v>
      </c>
      <c r="D10" s="30" t="s">
        <v>293</v>
      </c>
      <c r="E10" s="30" t="s">
        <v>294</v>
      </c>
    </row>
    <row r="11" spans="1:5" x14ac:dyDescent="0.25">
      <c r="A11" s="1">
        <v>0</v>
      </c>
      <c r="B11" s="1">
        <v>33.092967741935603</v>
      </c>
      <c r="C11" s="1">
        <v>32.848075757575799</v>
      </c>
      <c r="D11" s="1">
        <v>33.796456043956098</v>
      </c>
      <c r="E11" s="1">
        <v>32.069088095238101</v>
      </c>
    </row>
    <row r="12" spans="1:5" x14ac:dyDescent="0.25">
      <c r="A12" s="1">
        <v>0.125</v>
      </c>
      <c r="B12" s="1">
        <v>33.095807526881899</v>
      </c>
      <c r="C12" s="1">
        <v>32.757681818181801</v>
      </c>
      <c r="D12" s="1">
        <v>33.785598901098901</v>
      </c>
      <c r="E12" s="1">
        <v>32.0476452380952</v>
      </c>
    </row>
    <row r="13" spans="1:5" x14ac:dyDescent="0.25">
      <c r="A13" s="1">
        <v>0.25</v>
      </c>
      <c r="B13" s="1">
        <v>33.082466666666797</v>
      </c>
      <c r="C13" s="1">
        <v>32.744295454545501</v>
      </c>
      <c r="D13" s="1">
        <v>33.745824175824197</v>
      </c>
      <c r="E13" s="1">
        <v>32.010640476190503</v>
      </c>
    </row>
    <row r="14" spans="1:5" x14ac:dyDescent="0.25">
      <c r="A14" s="1">
        <v>0.375</v>
      </c>
      <c r="B14" s="1">
        <v>33.062118279570001</v>
      </c>
      <c r="C14" s="1">
        <v>32.760128787878799</v>
      </c>
      <c r="D14" s="1">
        <v>33.727346153846199</v>
      </c>
      <c r="E14" s="1">
        <v>32.0111833333333</v>
      </c>
    </row>
    <row r="15" spans="1:5" x14ac:dyDescent="0.25">
      <c r="A15" s="1">
        <v>0.5</v>
      </c>
      <c r="B15" s="1">
        <v>33.044752688172203</v>
      </c>
      <c r="C15" s="1">
        <v>32.720545454545402</v>
      </c>
      <c r="D15" s="1">
        <v>33.760387362637402</v>
      </c>
      <c r="E15" s="1">
        <v>31.9920476190476</v>
      </c>
    </row>
    <row r="16" spans="1:5" x14ac:dyDescent="0.25">
      <c r="A16" s="1">
        <v>0.625</v>
      </c>
      <c r="B16" s="1">
        <v>33.001440860215197</v>
      </c>
      <c r="C16" s="1">
        <v>32.691037878787903</v>
      </c>
      <c r="D16" s="1">
        <v>33.688145604395601</v>
      </c>
      <c r="E16" s="1">
        <v>32.006388095238101</v>
      </c>
    </row>
    <row r="17" spans="1:5" x14ac:dyDescent="0.25">
      <c r="A17" s="1">
        <v>0.75</v>
      </c>
      <c r="B17" s="1">
        <v>32.998069892473197</v>
      </c>
      <c r="C17" s="1">
        <v>32.6799545454545</v>
      </c>
      <c r="D17" s="1">
        <v>33.688719780219799</v>
      </c>
      <c r="E17" s="1">
        <v>32.0107761904762</v>
      </c>
    </row>
    <row r="18" spans="1:5" x14ac:dyDescent="0.25">
      <c r="A18" s="1">
        <v>0.875</v>
      </c>
      <c r="B18" s="1">
        <v>33.002074193548502</v>
      </c>
      <c r="C18" s="1">
        <v>32.661674242424198</v>
      </c>
      <c r="D18" s="1">
        <v>33.676557692307703</v>
      </c>
      <c r="E18" s="1">
        <v>32.0077</v>
      </c>
    </row>
    <row r="19" spans="1:5" x14ac:dyDescent="0.25">
      <c r="A19" s="1">
        <v>1</v>
      </c>
      <c r="B19" s="1">
        <v>32.989775268817297</v>
      </c>
      <c r="C19" s="1">
        <v>32.647136363636399</v>
      </c>
      <c r="D19" s="1">
        <v>33.593093406593397</v>
      </c>
      <c r="E19" s="1">
        <v>32.024211904761898</v>
      </c>
    </row>
    <row r="20" spans="1:5" x14ac:dyDescent="0.25">
      <c r="A20" s="1">
        <v>1.125</v>
      </c>
      <c r="B20" s="1">
        <v>32.981235483870996</v>
      </c>
      <c r="C20" s="1">
        <v>32.591719696969697</v>
      </c>
      <c r="D20" s="1">
        <v>33.584167582417599</v>
      </c>
      <c r="E20" s="1">
        <v>32.013445238095201</v>
      </c>
    </row>
    <row r="21" spans="1:5" x14ac:dyDescent="0.25">
      <c r="A21" s="1">
        <v>1.25</v>
      </c>
      <c r="B21" s="1">
        <v>32.968119354838798</v>
      </c>
      <c r="C21" s="1">
        <v>32.6010757575757</v>
      </c>
      <c r="D21" s="1">
        <v>33.591840659340697</v>
      </c>
      <c r="E21" s="1">
        <v>32.037873809523802</v>
      </c>
    </row>
    <row r="22" spans="1:5" x14ac:dyDescent="0.25">
      <c r="A22" s="1">
        <v>1.375</v>
      </c>
      <c r="B22" s="1">
        <v>32.974309677419399</v>
      </c>
      <c r="C22" s="1">
        <v>32.5966136363636</v>
      </c>
      <c r="D22" s="1">
        <v>33.583750000000002</v>
      </c>
      <c r="E22" s="1">
        <v>32.009871428571401</v>
      </c>
    </row>
    <row r="23" spans="1:5" x14ac:dyDescent="0.25">
      <c r="A23" s="1">
        <v>1.5</v>
      </c>
      <c r="B23" s="1">
        <v>32.967138709677499</v>
      </c>
      <c r="C23" s="1">
        <v>32.615325757575697</v>
      </c>
      <c r="D23" s="1">
        <v>33.532021978022001</v>
      </c>
      <c r="E23" s="1">
        <v>32.013490476190498</v>
      </c>
    </row>
    <row r="24" spans="1:5" x14ac:dyDescent="0.25">
      <c r="A24" s="1">
        <v>1.625</v>
      </c>
      <c r="B24" s="1">
        <v>32.962112903225801</v>
      </c>
      <c r="C24" s="1">
        <v>32.630439393939398</v>
      </c>
      <c r="D24" s="1">
        <v>33.552379120879102</v>
      </c>
      <c r="E24" s="1">
        <v>32.035702380952401</v>
      </c>
    </row>
    <row r="25" spans="1:5" x14ac:dyDescent="0.25">
      <c r="A25" s="1">
        <v>1.75</v>
      </c>
      <c r="B25" s="1">
        <v>32.963420430107497</v>
      </c>
      <c r="C25" s="1">
        <v>32.624825757575699</v>
      </c>
      <c r="D25" s="1">
        <v>33.546689560439603</v>
      </c>
      <c r="E25" s="1">
        <v>32.098085714285702</v>
      </c>
    </row>
    <row r="26" spans="1:5" x14ac:dyDescent="0.25">
      <c r="A26" s="1">
        <v>1.875</v>
      </c>
      <c r="B26" s="1">
        <v>32.954288172043</v>
      </c>
      <c r="C26" s="1">
        <v>32.632742424242402</v>
      </c>
      <c r="D26" s="1">
        <v>33.542722527472598</v>
      </c>
      <c r="E26" s="1">
        <v>32.105640476190501</v>
      </c>
    </row>
    <row r="27" spans="1:5" x14ac:dyDescent="0.25">
      <c r="A27" s="1">
        <v>2</v>
      </c>
      <c r="B27" s="1">
        <v>32.946095698924701</v>
      </c>
      <c r="C27" s="1">
        <v>32.610431818181802</v>
      </c>
      <c r="D27" s="1">
        <v>33.545436813186797</v>
      </c>
      <c r="E27" s="1">
        <v>32.096954761904797</v>
      </c>
    </row>
    <row r="28" spans="1:5" x14ac:dyDescent="0.25">
      <c r="A28" s="1">
        <v>2.125</v>
      </c>
      <c r="B28" s="1">
        <v>32.952040860215099</v>
      </c>
      <c r="C28" s="1">
        <v>32.605249999999998</v>
      </c>
      <c r="D28" s="1">
        <v>33.497206043956098</v>
      </c>
      <c r="E28" s="1">
        <v>32.102835714285703</v>
      </c>
    </row>
    <row r="29" spans="1:5" x14ac:dyDescent="0.25">
      <c r="A29" s="1">
        <v>2.25</v>
      </c>
      <c r="B29" s="1">
        <v>32.949752688171998</v>
      </c>
      <c r="C29" s="1">
        <v>32.679666666666698</v>
      </c>
      <c r="D29" s="1">
        <v>33.470428571428599</v>
      </c>
      <c r="E29" s="1">
        <v>32.091209523809503</v>
      </c>
    </row>
    <row r="30" spans="1:5" x14ac:dyDescent="0.25">
      <c r="A30" s="1">
        <v>2.375</v>
      </c>
      <c r="B30" s="1">
        <v>32.9334086021505</v>
      </c>
      <c r="C30" s="1">
        <v>32.6710303030303</v>
      </c>
      <c r="D30" s="1">
        <v>33.384406593406602</v>
      </c>
      <c r="E30" s="1">
        <v>32.103469047619001</v>
      </c>
    </row>
    <row r="31" spans="1:5" x14ac:dyDescent="0.25">
      <c r="A31" s="1">
        <v>2.5</v>
      </c>
      <c r="B31" s="1">
        <v>32.894101075268701</v>
      </c>
      <c r="C31" s="1">
        <v>32.624681818181799</v>
      </c>
      <c r="D31" s="1">
        <v>33.393436813186803</v>
      </c>
      <c r="E31" s="1">
        <v>32.116</v>
      </c>
    </row>
    <row r="32" spans="1:5" x14ac:dyDescent="0.25">
      <c r="A32" s="1">
        <v>2.625</v>
      </c>
      <c r="B32" s="1">
        <v>32.863455913978399</v>
      </c>
      <c r="C32" s="1">
        <v>32.519030303030299</v>
      </c>
      <c r="D32" s="1">
        <v>33.388478021978003</v>
      </c>
      <c r="E32" s="1">
        <v>32.096864285714297</v>
      </c>
    </row>
    <row r="33" spans="1:5" x14ac:dyDescent="0.25">
      <c r="A33" s="1">
        <v>2.75</v>
      </c>
      <c r="B33" s="1">
        <v>32.825558064516102</v>
      </c>
      <c r="C33" s="1">
        <v>32.4954242424242</v>
      </c>
      <c r="D33" s="1">
        <v>33.452263736263703</v>
      </c>
      <c r="E33" s="1">
        <v>32.138166666666699</v>
      </c>
    </row>
    <row r="34" spans="1:5" x14ac:dyDescent="0.25">
      <c r="A34" s="1">
        <v>2.875</v>
      </c>
      <c r="B34" s="1">
        <v>32.686858064516102</v>
      </c>
      <c r="C34" s="1">
        <v>32.476712121212103</v>
      </c>
      <c r="D34" s="1">
        <v>33.5102554945055</v>
      </c>
      <c r="E34" s="1">
        <v>32.136402380952397</v>
      </c>
    </row>
    <row r="35" spans="1:5" x14ac:dyDescent="0.25">
      <c r="A35" s="1">
        <v>3</v>
      </c>
      <c r="B35" s="1">
        <v>32.694498924731299</v>
      </c>
      <c r="C35" s="1">
        <v>32.474121212121197</v>
      </c>
      <c r="D35" s="1">
        <v>33.540008241758301</v>
      </c>
      <c r="E35" s="1">
        <v>32.106273809523799</v>
      </c>
    </row>
    <row r="36" spans="1:5" x14ac:dyDescent="0.25">
      <c r="A36" s="1">
        <v>3.125</v>
      </c>
      <c r="B36" s="1">
        <v>32.693170967741999</v>
      </c>
      <c r="C36" s="1">
        <v>32.435689393939398</v>
      </c>
      <c r="D36" s="1">
        <v>33.535728021978002</v>
      </c>
      <c r="E36" s="1">
        <v>32.104916666666597</v>
      </c>
    </row>
    <row r="37" spans="1:5" x14ac:dyDescent="0.25">
      <c r="A37" s="1">
        <v>3.25</v>
      </c>
      <c r="B37" s="1">
        <v>32.6959290322581</v>
      </c>
      <c r="C37" s="1">
        <v>32.438856060606</v>
      </c>
      <c r="D37" s="1">
        <v>33.491255494505502</v>
      </c>
      <c r="E37" s="1">
        <v>32.104645238095202</v>
      </c>
    </row>
    <row r="38" spans="1:5" x14ac:dyDescent="0.25">
      <c r="A38" s="1">
        <v>3.375</v>
      </c>
      <c r="B38" s="1">
        <v>32.696521505376303</v>
      </c>
      <c r="C38" s="1">
        <v>32.436121212121201</v>
      </c>
      <c r="D38" s="1">
        <v>33.415620879120901</v>
      </c>
      <c r="E38" s="1">
        <v>32.0856904761905</v>
      </c>
    </row>
    <row r="39" spans="1:5" x14ac:dyDescent="0.25">
      <c r="A39" s="1">
        <v>3.5</v>
      </c>
      <c r="B39" s="1">
        <v>32.6997698924731</v>
      </c>
      <c r="C39" s="1">
        <v>32.371348484848497</v>
      </c>
      <c r="D39" s="1">
        <v>33.413271978022003</v>
      </c>
      <c r="E39" s="1">
        <v>32.051671428571403</v>
      </c>
    </row>
    <row r="40" spans="1:5" x14ac:dyDescent="0.25">
      <c r="A40" s="1">
        <v>3.625</v>
      </c>
      <c r="B40" s="1">
        <v>32.705122580645103</v>
      </c>
      <c r="C40" s="1">
        <v>32.340113636363597</v>
      </c>
      <c r="D40" s="1">
        <v>33.369425824175799</v>
      </c>
      <c r="E40" s="1">
        <v>32.054476190476201</v>
      </c>
    </row>
    <row r="41" spans="1:5" x14ac:dyDescent="0.25">
      <c r="A41" s="1">
        <v>3.75</v>
      </c>
      <c r="B41" s="1">
        <v>32.704305376344003</v>
      </c>
      <c r="C41" s="1">
        <v>32.331333333333298</v>
      </c>
      <c r="D41" s="1">
        <v>33.342178571428597</v>
      </c>
      <c r="E41" s="1">
        <v>32.046016666666603</v>
      </c>
    </row>
    <row r="42" spans="1:5" x14ac:dyDescent="0.25">
      <c r="A42" s="1">
        <v>3.875</v>
      </c>
      <c r="B42" s="1">
        <v>32.685162365591303</v>
      </c>
      <c r="C42" s="1">
        <v>32.324712121212102</v>
      </c>
      <c r="D42" s="1">
        <v>33.293530219780202</v>
      </c>
      <c r="E42" s="1">
        <v>32.018285714285703</v>
      </c>
    </row>
    <row r="43" spans="1:5" x14ac:dyDescent="0.25">
      <c r="A43" s="1">
        <v>4</v>
      </c>
      <c r="B43" s="1">
        <v>32.691597849462198</v>
      </c>
      <c r="C43" s="1">
        <v>32.2842651515152</v>
      </c>
      <c r="D43" s="1">
        <v>33.264403846153897</v>
      </c>
      <c r="E43" s="1">
        <v>32.003764285714198</v>
      </c>
    </row>
    <row r="44" spans="1:5" x14ac:dyDescent="0.25">
      <c r="A44" s="1">
        <v>4.125</v>
      </c>
      <c r="B44" s="1">
        <v>32.690004301075099</v>
      </c>
      <c r="C44" s="1">
        <v>32.286856060606098</v>
      </c>
      <c r="D44" s="1">
        <v>33.218469780219799</v>
      </c>
      <c r="E44" s="1">
        <v>32.019642857142799</v>
      </c>
    </row>
    <row r="45" spans="1:5" x14ac:dyDescent="0.25">
      <c r="A45" s="1">
        <v>4.25</v>
      </c>
      <c r="B45" s="1">
        <v>32.653434408602102</v>
      </c>
      <c r="C45" s="1">
        <v>32.273037878787903</v>
      </c>
      <c r="D45" s="1">
        <v>33.142678571428597</v>
      </c>
      <c r="E45" s="1">
        <v>32.017019047619002</v>
      </c>
    </row>
    <row r="46" spans="1:5" x14ac:dyDescent="0.25">
      <c r="A46" s="1">
        <v>4.375</v>
      </c>
      <c r="B46" s="1">
        <v>32.648265591397703</v>
      </c>
      <c r="C46" s="1">
        <v>32.262674242424303</v>
      </c>
      <c r="D46" s="1">
        <v>33.120755494505502</v>
      </c>
      <c r="E46" s="1">
        <v>32.0345261904761</v>
      </c>
    </row>
    <row r="47" spans="1:5" x14ac:dyDescent="0.25">
      <c r="A47" s="1">
        <v>4.5</v>
      </c>
      <c r="B47" s="1">
        <v>32.638091397849401</v>
      </c>
      <c r="C47" s="1">
        <v>32.268575757575803</v>
      </c>
      <c r="D47" s="1">
        <v>33.107497252747301</v>
      </c>
      <c r="E47" s="1">
        <v>32.039321428571398</v>
      </c>
    </row>
    <row r="48" spans="1:5" x14ac:dyDescent="0.25">
      <c r="A48" s="1">
        <v>4.625</v>
      </c>
      <c r="B48" s="1">
        <v>32.618703225806399</v>
      </c>
      <c r="C48" s="1">
        <v>32.257348484848499</v>
      </c>
      <c r="D48" s="1">
        <v>33.1257664835165</v>
      </c>
      <c r="E48" s="1">
        <v>32.037873809523802</v>
      </c>
    </row>
    <row r="49" spans="1:5" x14ac:dyDescent="0.25">
      <c r="A49" s="1">
        <v>4.75</v>
      </c>
      <c r="B49" s="1">
        <v>32.576229032257999</v>
      </c>
      <c r="C49" s="1">
        <v>32.298659090909098</v>
      </c>
      <c r="D49" s="1">
        <v>33.154527472527498</v>
      </c>
      <c r="E49" s="1">
        <v>32.072571428571401</v>
      </c>
    </row>
    <row r="50" spans="1:5" x14ac:dyDescent="0.25">
      <c r="A50" s="1">
        <v>4.875</v>
      </c>
      <c r="B50" s="1">
        <v>32.577679569892403</v>
      </c>
      <c r="C50" s="1">
        <v>32.368469696969697</v>
      </c>
      <c r="D50" s="1">
        <v>33.201766483516501</v>
      </c>
      <c r="E50" s="1">
        <v>32.063614285714301</v>
      </c>
    </row>
    <row r="51" spans="1:5" x14ac:dyDescent="0.25">
      <c r="A51" s="1">
        <v>5</v>
      </c>
      <c r="B51" s="1">
        <v>32.594432258064501</v>
      </c>
      <c r="C51" s="1">
        <v>32.378257575757601</v>
      </c>
      <c r="D51" s="1">
        <v>33.119189560439501</v>
      </c>
      <c r="E51" s="1">
        <v>32.086233333333297</v>
      </c>
    </row>
    <row r="52" spans="1:5" x14ac:dyDescent="0.25">
      <c r="A52" s="1">
        <v>5.125</v>
      </c>
      <c r="B52" s="1">
        <v>32.6067720430108</v>
      </c>
      <c r="C52" s="1">
        <v>32.33925</v>
      </c>
      <c r="D52" s="1">
        <v>33.188664835164801</v>
      </c>
      <c r="E52" s="1">
        <v>32.082433333333299</v>
      </c>
    </row>
    <row r="53" spans="1:5" x14ac:dyDescent="0.25">
      <c r="A53" s="1">
        <v>5.25</v>
      </c>
      <c r="B53" s="1">
        <v>32.6291430107526</v>
      </c>
      <c r="C53" s="1">
        <v>32.354075757575799</v>
      </c>
      <c r="D53" s="1">
        <v>33.202445054945002</v>
      </c>
      <c r="E53" s="1">
        <v>32.0719833333333</v>
      </c>
    </row>
    <row r="54" spans="1:5" x14ac:dyDescent="0.25">
      <c r="A54" s="1">
        <v>5.375</v>
      </c>
      <c r="B54" s="1">
        <v>32.628938709677399</v>
      </c>
      <c r="C54" s="1">
        <v>32.406757575757602</v>
      </c>
      <c r="D54" s="1">
        <v>33.2150769230769</v>
      </c>
      <c r="E54" s="1">
        <v>32.077457142857199</v>
      </c>
    </row>
    <row r="55" spans="1:5" x14ac:dyDescent="0.25">
      <c r="A55" s="1">
        <v>5.5</v>
      </c>
      <c r="B55" s="1">
        <v>32.628550537634403</v>
      </c>
      <c r="C55" s="1">
        <v>32.359833333333299</v>
      </c>
      <c r="D55" s="1">
        <v>33.125348901098903</v>
      </c>
      <c r="E55" s="1">
        <v>32.089807142857197</v>
      </c>
    </row>
    <row r="56" spans="1:5" x14ac:dyDescent="0.25">
      <c r="A56" s="1">
        <v>5.625</v>
      </c>
      <c r="B56" s="1">
        <v>32.641176344085999</v>
      </c>
      <c r="C56" s="1">
        <v>32.218916666666701</v>
      </c>
      <c r="D56" s="1">
        <v>33.107758241758297</v>
      </c>
      <c r="E56" s="1">
        <v>32.079447619047599</v>
      </c>
    </row>
    <row r="57" spans="1:5" x14ac:dyDescent="0.25">
      <c r="A57" s="1">
        <v>5.75</v>
      </c>
      <c r="B57" s="1">
        <v>32.636640860215103</v>
      </c>
      <c r="C57" s="1">
        <v>32.083037878787898</v>
      </c>
      <c r="D57" s="1">
        <v>33.1122994505495</v>
      </c>
      <c r="E57" s="1">
        <v>32.093290476190397</v>
      </c>
    </row>
    <row r="58" spans="1:5" x14ac:dyDescent="0.25">
      <c r="A58" s="1">
        <v>5.875</v>
      </c>
      <c r="B58" s="1">
        <v>32.647141935483901</v>
      </c>
      <c r="C58" s="1">
        <v>32.067780303030297</v>
      </c>
      <c r="D58" s="1">
        <v>33.159538461538503</v>
      </c>
      <c r="E58" s="1">
        <v>32.093290476190496</v>
      </c>
    </row>
    <row r="59" spans="1:5" x14ac:dyDescent="0.25">
      <c r="A59" s="1">
        <v>6</v>
      </c>
      <c r="B59" s="1">
        <v>32.658684946236598</v>
      </c>
      <c r="C59" s="1">
        <v>32.0461893939394</v>
      </c>
      <c r="D59" s="1">
        <v>33.194145604395601</v>
      </c>
      <c r="E59" s="1">
        <v>32.100121428571398</v>
      </c>
    </row>
    <row r="60" spans="1:5" x14ac:dyDescent="0.25">
      <c r="A60" s="1">
        <v>6.125</v>
      </c>
      <c r="B60" s="1">
        <v>32.674170967741901</v>
      </c>
      <c r="C60" s="1">
        <v>31.967598484848502</v>
      </c>
      <c r="D60" s="1">
        <v>33.1549972527473</v>
      </c>
      <c r="E60" s="1">
        <v>32.058502380952397</v>
      </c>
    </row>
    <row r="61" spans="1:5" x14ac:dyDescent="0.25">
      <c r="A61" s="1">
        <v>6.25</v>
      </c>
      <c r="B61" s="1">
        <v>32.709944086021501</v>
      </c>
      <c r="C61" s="1">
        <v>31.906856060606099</v>
      </c>
      <c r="D61" s="1">
        <v>33.210483516483499</v>
      </c>
      <c r="E61" s="1">
        <v>32.0917523809524</v>
      </c>
    </row>
    <row r="62" spans="1:5" x14ac:dyDescent="0.25">
      <c r="A62" s="1">
        <v>6.375</v>
      </c>
      <c r="B62" s="1">
        <v>32.689697849462299</v>
      </c>
      <c r="C62" s="1">
        <v>31.881522727272699</v>
      </c>
      <c r="D62" s="1">
        <v>33.235695054945097</v>
      </c>
      <c r="E62" s="1">
        <v>32.096819047619</v>
      </c>
    </row>
    <row r="63" spans="1:5" x14ac:dyDescent="0.25">
      <c r="A63" s="1">
        <v>6.5</v>
      </c>
      <c r="B63" s="1">
        <v>32.625240860215001</v>
      </c>
      <c r="C63" s="1">
        <v>31.8325833333333</v>
      </c>
      <c r="D63" s="1">
        <v>33.210587912087902</v>
      </c>
      <c r="E63" s="1">
        <v>32.094602380952303</v>
      </c>
    </row>
    <row r="64" spans="1:5" x14ac:dyDescent="0.25">
      <c r="A64" s="1">
        <v>6.625</v>
      </c>
      <c r="B64" s="1">
        <v>32.569773118279599</v>
      </c>
      <c r="C64" s="1">
        <v>31.900522727272701</v>
      </c>
      <c r="D64" s="1">
        <v>33.1624615384615</v>
      </c>
      <c r="E64" s="1">
        <v>32.112109523809501</v>
      </c>
    </row>
    <row r="65" spans="1:5" x14ac:dyDescent="0.25">
      <c r="A65" s="1">
        <v>6.75</v>
      </c>
      <c r="B65" s="1">
        <v>32.546360215053802</v>
      </c>
      <c r="C65" s="1">
        <v>32.0251742424242</v>
      </c>
      <c r="D65" s="1">
        <v>33.187673076923097</v>
      </c>
      <c r="E65" s="1">
        <v>32.112380952380903</v>
      </c>
    </row>
    <row r="66" spans="1:5" x14ac:dyDescent="0.25">
      <c r="A66" s="1">
        <v>6.875</v>
      </c>
      <c r="B66" s="1">
        <v>32.536635483870903</v>
      </c>
      <c r="C66" s="1">
        <v>31.998113636363598</v>
      </c>
      <c r="D66" s="1">
        <v>33.172170329670301</v>
      </c>
      <c r="E66" s="1">
        <v>32.1488880952381</v>
      </c>
    </row>
    <row r="67" spans="1:5" x14ac:dyDescent="0.25">
      <c r="A67" s="1">
        <v>7</v>
      </c>
      <c r="B67" s="1">
        <v>32.507399999999997</v>
      </c>
      <c r="C67" s="1">
        <v>32.0074696969697</v>
      </c>
      <c r="D67" s="1">
        <v>33.169717032967</v>
      </c>
      <c r="E67" s="1">
        <v>32.181595238095198</v>
      </c>
    </row>
    <row r="68" spans="1:5" x14ac:dyDescent="0.25">
      <c r="A68" s="1">
        <v>7.125</v>
      </c>
      <c r="B68" s="1">
        <v>32.508870967741899</v>
      </c>
      <c r="C68" s="1">
        <v>32.009772727272697</v>
      </c>
      <c r="D68" s="1">
        <v>33.159434065934001</v>
      </c>
      <c r="E68" s="1">
        <v>32.193628571428498</v>
      </c>
    </row>
    <row r="69" spans="1:5" x14ac:dyDescent="0.25">
      <c r="A69" s="1">
        <v>7.25</v>
      </c>
      <c r="B69" s="1">
        <v>32.528197849462401</v>
      </c>
      <c r="C69" s="1">
        <v>31.992212121212098</v>
      </c>
      <c r="D69" s="1">
        <v>33.207508241758298</v>
      </c>
      <c r="E69" s="1">
        <v>32.189240476190399</v>
      </c>
    </row>
    <row r="70" spans="1:5" x14ac:dyDescent="0.25">
      <c r="A70" s="1">
        <v>7.375</v>
      </c>
      <c r="B70" s="1">
        <v>32.5273397849463</v>
      </c>
      <c r="C70" s="1">
        <v>31.947303030303001</v>
      </c>
      <c r="D70" s="1">
        <v>33.181879120879103</v>
      </c>
      <c r="E70" s="1">
        <v>32.166938095238102</v>
      </c>
    </row>
    <row r="71" spans="1:5" x14ac:dyDescent="0.25">
      <c r="A71" s="1">
        <v>7.5</v>
      </c>
      <c r="B71" s="1">
        <v>32.515796774193603</v>
      </c>
      <c r="C71" s="1">
        <v>31.939530303030299</v>
      </c>
      <c r="D71" s="1">
        <v>33.168934065934003</v>
      </c>
      <c r="E71" s="1">
        <v>32.154497619047604</v>
      </c>
    </row>
    <row r="72" spans="1:5" x14ac:dyDescent="0.25">
      <c r="A72" s="1">
        <v>7.625</v>
      </c>
      <c r="B72" s="1">
        <v>32.492383870967799</v>
      </c>
      <c r="C72" s="1">
        <v>31.870295454545399</v>
      </c>
      <c r="D72" s="1">
        <v>33.134326923076898</v>
      </c>
      <c r="E72" s="1">
        <v>32.1535476190476</v>
      </c>
    </row>
    <row r="73" spans="1:5" x14ac:dyDescent="0.25">
      <c r="A73" s="1">
        <v>7.75</v>
      </c>
      <c r="B73" s="1">
        <v>32.367535483871002</v>
      </c>
      <c r="C73" s="1">
        <v>31.8406439393939</v>
      </c>
      <c r="D73" s="1">
        <v>33.136884615384602</v>
      </c>
      <c r="E73" s="1">
        <v>32.164811904761898</v>
      </c>
    </row>
    <row r="74" spans="1:5" x14ac:dyDescent="0.25">
      <c r="A74" s="1">
        <v>7.875</v>
      </c>
      <c r="B74" s="1">
        <v>32.329331182795698</v>
      </c>
      <c r="C74" s="1">
        <v>31.796598484848499</v>
      </c>
      <c r="D74" s="1">
        <v>33.123835164835199</v>
      </c>
      <c r="E74" s="1">
        <v>32.160966666666702</v>
      </c>
    </row>
    <row r="75" spans="1:5" x14ac:dyDescent="0.25">
      <c r="A75" s="1">
        <v>8</v>
      </c>
      <c r="B75" s="1">
        <v>32.327247311828003</v>
      </c>
      <c r="C75" s="1">
        <v>31.855181818181801</v>
      </c>
      <c r="D75" s="1">
        <v>33.111986263736298</v>
      </c>
      <c r="E75" s="1">
        <v>32.175578571428602</v>
      </c>
    </row>
    <row r="76" spans="1:5" x14ac:dyDescent="0.25">
      <c r="A76" s="1">
        <v>8.125</v>
      </c>
      <c r="B76" s="1">
        <v>32.334867741935497</v>
      </c>
      <c r="C76" s="1">
        <v>31.9344924242424</v>
      </c>
      <c r="D76" s="1">
        <v>33.046217032967</v>
      </c>
      <c r="E76" s="1">
        <v>32.1995547619048</v>
      </c>
    </row>
    <row r="77" spans="1:5" x14ac:dyDescent="0.25">
      <c r="A77" s="1">
        <v>8.25</v>
      </c>
      <c r="B77" s="1">
        <v>32.333621505376399</v>
      </c>
      <c r="C77" s="1">
        <v>31.969757575757601</v>
      </c>
      <c r="D77" s="1">
        <v>33.0155769230769</v>
      </c>
      <c r="E77" s="1">
        <v>32.204440476190499</v>
      </c>
    </row>
    <row r="78" spans="1:5" x14ac:dyDescent="0.25">
      <c r="A78" s="1">
        <v>8.375</v>
      </c>
      <c r="B78" s="1">
        <v>32.344081720430097</v>
      </c>
      <c r="C78" s="1">
        <v>31.874613636363598</v>
      </c>
      <c r="D78" s="1">
        <v>32.976271978021998</v>
      </c>
      <c r="E78" s="1">
        <v>32.221359523809497</v>
      </c>
    </row>
    <row r="79" spans="1:5" x14ac:dyDescent="0.25">
      <c r="A79" s="1">
        <v>8.5</v>
      </c>
      <c r="B79" s="1">
        <v>32.3438569892473</v>
      </c>
      <c r="C79" s="1">
        <v>31.797893939393902</v>
      </c>
      <c r="D79" s="1">
        <v>32.956228021977999</v>
      </c>
      <c r="E79" s="1">
        <v>32.247869047618998</v>
      </c>
    </row>
    <row r="80" spans="1:5" x14ac:dyDescent="0.25">
      <c r="A80" s="1">
        <v>8.625</v>
      </c>
      <c r="B80" s="1">
        <v>32.3415483870968</v>
      </c>
      <c r="C80" s="1">
        <v>31.764500000000002</v>
      </c>
      <c r="D80" s="1">
        <v>32.905700549450501</v>
      </c>
      <c r="E80" s="1">
        <v>32.200866666666698</v>
      </c>
    </row>
    <row r="81" spans="1:5" x14ac:dyDescent="0.25">
      <c r="A81" s="1">
        <v>8.75</v>
      </c>
      <c r="B81" s="1">
        <v>32.338259139784903</v>
      </c>
      <c r="C81" s="1">
        <v>31.725204545454499</v>
      </c>
      <c r="D81" s="1">
        <v>32.926527472527503</v>
      </c>
      <c r="E81" s="1">
        <v>32.196885714285699</v>
      </c>
    </row>
    <row r="82" spans="1:5" x14ac:dyDescent="0.25">
      <c r="A82" s="1">
        <v>8.875</v>
      </c>
      <c r="B82" s="1">
        <v>32.334908602150598</v>
      </c>
      <c r="C82" s="1">
        <v>31.6971363636364</v>
      </c>
      <c r="D82" s="1">
        <v>33.0300879120879</v>
      </c>
      <c r="E82" s="1">
        <v>32.213397619047598</v>
      </c>
    </row>
    <row r="83" spans="1:5" x14ac:dyDescent="0.25">
      <c r="A83" s="1">
        <v>9</v>
      </c>
      <c r="B83" s="1">
        <v>32.262688172042999</v>
      </c>
      <c r="C83" s="1">
        <v>31.5937878787879</v>
      </c>
      <c r="D83" s="1">
        <v>33.067096153846201</v>
      </c>
      <c r="E83" s="1">
        <v>32.213714285714303</v>
      </c>
    </row>
    <row r="84" spans="1:5" x14ac:dyDescent="0.25">
      <c r="A84" s="1">
        <v>9.125</v>
      </c>
      <c r="B84" s="1">
        <v>32.261605376344001</v>
      </c>
      <c r="C84" s="1">
        <v>31.579106060606001</v>
      </c>
      <c r="D84" s="1">
        <v>33.0619807692308</v>
      </c>
      <c r="E84" s="1">
        <v>32.235880952380903</v>
      </c>
    </row>
    <row r="85" spans="1:5" x14ac:dyDescent="0.25">
      <c r="A85" s="1">
        <v>9.25</v>
      </c>
      <c r="B85" s="1">
        <v>32.3297806451613</v>
      </c>
      <c r="C85" s="1">
        <v>31.547007575757501</v>
      </c>
      <c r="D85" s="1">
        <v>32.981596153846098</v>
      </c>
      <c r="E85" s="1">
        <v>32.272930952380896</v>
      </c>
    </row>
    <row r="86" spans="1:5" x14ac:dyDescent="0.25">
      <c r="A86" s="1">
        <v>9.375</v>
      </c>
      <c r="B86" s="1">
        <v>32.3917655913978</v>
      </c>
      <c r="C86" s="1">
        <v>31.513901515151499</v>
      </c>
      <c r="D86" s="1">
        <v>32.9726703296704</v>
      </c>
      <c r="E86" s="1">
        <v>32.2890809523809</v>
      </c>
    </row>
    <row r="87" spans="1:5" x14ac:dyDescent="0.25">
      <c r="A87" s="1">
        <v>9.5</v>
      </c>
      <c r="B87" s="1">
        <v>32.401326881720401</v>
      </c>
      <c r="C87" s="1">
        <v>31.5090075757576</v>
      </c>
      <c r="D87" s="1">
        <v>32.932947802197802</v>
      </c>
      <c r="E87" s="1">
        <v>32.296092857142803</v>
      </c>
    </row>
    <row r="88" spans="1:5" x14ac:dyDescent="0.25">
      <c r="A88" s="1">
        <v>9.625</v>
      </c>
      <c r="B88" s="1">
        <v>32.398405376344101</v>
      </c>
      <c r="C88" s="1">
        <v>31.449704545454502</v>
      </c>
      <c r="D88" s="1">
        <v>32.917131868131897</v>
      </c>
      <c r="E88" s="1">
        <v>32.277726190476201</v>
      </c>
    </row>
    <row r="89" spans="1:5" x14ac:dyDescent="0.25">
      <c r="A89" s="1">
        <v>9.75</v>
      </c>
      <c r="B89" s="1">
        <v>32.377137634408598</v>
      </c>
      <c r="C89" s="1">
        <v>31.419333333333299</v>
      </c>
      <c r="D89" s="1">
        <v>32.871510989011</v>
      </c>
      <c r="E89" s="1">
        <v>32.282702380952401</v>
      </c>
    </row>
    <row r="90" spans="1:5" x14ac:dyDescent="0.25">
      <c r="A90" s="1">
        <v>9.875</v>
      </c>
      <c r="B90" s="1">
        <v>32.369762365591399</v>
      </c>
      <c r="C90" s="1">
        <v>31.5147651515151</v>
      </c>
      <c r="D90" s="1">
        <v>32.8904587912088</v>
      </c>
      <c r="E90" s="1">
        <v>32.293966666666698</v>
      </c>
    </row>
    <row r="91" spans="1:5" x14ac:dyDescent="0.25">
      <c r="A91" s="1">
        <v>10</v>
      </c>
      <c r="B91" s="1">
        <v>32.3653494623656</v>
      </c>
      <c r="C91" s="1">
        <v>31.554060606060599</v>
      </c>
      <c r="D91" s="1">
        <v>32.856791208791201</v>
      </c>
      <c r="E91" s="1">
        <v>32.318802380952398</v>
      </c>
    </row>
    <row r="92" spans="1:5" x14ac:dyDescent="0.25">
      <c r="A92" s="1">
        <v>10.125</v>
      </c>
      <c r="B92" s="1">
        <v>32.368352688172102</v>
      </c>
      <c r="C92" s="1">
        <v>31.611780303030301</v>
      </c>
      <c r="D92" s="1">
        <v>32.784601648351703</v>
      </c>
      <c r="E92" s="1">
        <v>32.314097619047601</v>
      </c>
    </row>
    <row r="93" spans="1:5" x14ac:dyDescent="0.25">
      <c r="A93" s="1">
        <v>10.25</v>
      </c>
      <c r="B93" s="1">
        <v>32.3809580645162</v>
      </c>
      <c r="C93" s="1">
        <v>31.640424242424199</v>
      </c>
      <c r="D93" s="1">
        <v>32.776824175824103</v>
      </c>
      <c r="E93" s="1">
        <v>32.324592857142903</v>
      </c>
    </row>
    <row r="94" spans="1:5" x14ac:dyDescent="0.25">
      <c r="A94" s="1">
        <v>10.375</v>
      </c>
      <c r="B94" s="1">
        <v>32.390090322580697</v>
      </c>
      <c r="C94" s="1">
        <v>31.743053030303098</v>
      </c>
      <c r="D94" s="1">
        <v>32.792326923076899</v>
      </c>
      <c r="E94" s="1">
        <v>32.308759523809499</v>
      </c>
    </row>
    <row r="95" spans="1:5" x14ac:dyDescent="0.25">
      <c r="A95" s="1">
        <v>10.5</v>
      </c>
      <c r="B95" s="1">
        <v>32.402900000000002</v>
      </c>
      <c r="C95" s="1">
        <v>31.699583333333301</v>
      </c>
      <c r="D95" s="1">
        <v>32.803810439560401</v>
      </c>
      <c r="E95" s="1">
        <v>32.3012952380953</v>
      </c>
    </row>
    <row r="96" spans="1:5" x14ac:dyDescent="0.25">
      <c r="A96" s="1">
        <v>10.625</v>
      </c>
      <c r="B96" s="1">
        <v>32.412522580645202</v>
      </c>
      <c r="C96" s="1">
        <v>31.725924242424199</v>
      </c>
      <c r="D96" s="1">
        <v>32.8117967032967</v>
      </c>
      <c r="E96" s="1">
        <v>32.293830952381001</v>
      </c>
    </row>
    <row r="97" spans="1:5" x14ac:dyDescent="0.25">
      <c r="A97" s="1">
        <v>10.75</v>
      </c>
      <c r="B97" s="1">
        <v>32.398425806451598</v>
      </c>
      <c r="C97" s="1">
        <v>31.7239090909091</v>
      </c>
      <c r="D97" s="1">
        <v>32.738145604395598</v>
      </c>
      <c r="E97" s="1">
        <v>32.310523809523801</v>
      </c>
    </row>
    <row r="98" spans="1:5" x14ac:dyDescent="0.25">
      <c r="A98" s="1">
        <v>10.875</v>
      </c>
      <c r="B98" s="1">
        <v>32.390927956989302</v>
      </c>
      <c r="C98" s="1">
        <v>31.7328333333333</v>
      </c>
      <c r="D98" s="1">
        <v>32.7063571428572</v>
      </c>
      <c r="E98" s="1">
        <v>32.382497619047598</v>
      </c>
    </row>
    <row r="99" spans="1:5" x14ac:dyDescent="0.25">
      <c r="A99" s="1">
        <v>11</v>
      </c>
      <c r="B99" s="1">
        <v>32.398139784946203</v>
      </c>
      <c r="C99" s="1">
        <v>31.735280303030301</v>
      </c>
      <c r="D99" s="1">
        <v>32.6927335164835</v>
      </c>
      <c r="E99" s="1">
        <v>32.386569047619098</v>
      </c>
    </row>
    <row r="100" spans="1:5" x14ac:dyDescent="0.25">
      <c r="A100" s="1">
        <v>11.125</v>
      </c>
      <c r="B100" s="1">
        <v>32.403860215053697</v>
      </c>
      <c r="C100" s="1">
        <v>31.750969696969701</v>
      </c>
      <c r="D100" s="1">
        <v>32.678587912087899</v>
      </c>
      <c r="E100" s="1">
        <v>32.4207238095238</v>
      </c>
    </row>
    <row r="101" spans="1:5" x14ac:dyDescent="0.25">
      <c r="A101" s="1">
        <v>11.25</v>
      </c>
      <c r="B101" s="1">
        <v>32.412093548387098</v>
      </c>
      <c r="C101" s="1">
        <v>31.7276515151515</v>
      </c>
      <c r="D101" s="1">
        <v>32.633071428571398</v>
      </c>
      <c r="E101" s="1">
        <v>32.391228571428599</v>
      </c>
    </row>
    <row r="102" spans="1:5" x14ac:dyDescent="0.25">
      <c r="A102" s="1">
        <v>11.375</v>
      </c>
      <c r="B102" s="1">
        <v>32.407088172042997</v>
      </c>
      <c r="C102" s="1">
        <v>31.757878787878798</v>
      </c>
      <c r="D102" s="1">
        <v>32.687670329670297</v>
      </c>
      <c r="E102" s="1">
        <v>32.388152380952398</v>
      </c>
    </row>
    <row r="103" spans="1:5" x14ac:dyDescent="0.25">
      <c r="A103" s="1">
        <v>11.5</v>
      </c>
      <c r="B103" s="1">
        <v>32.383654838709703</v>
      </c>
      <c r="C103" s="1">
        <v>31.7203106060606</v>
      </c>
      <c r="D103" s="1">
        <v>32.677178571428598</v>
      </c>
      <c r="E103" s="1">
        <v>32.398104761904797</v>
      </c>
    </row>
    <row r="104" spans="1:5" x14ac:dyDescent="0.25">
      <c r="A104" s="1">
        <v>11.625</v>
      </c>
      <c r="B104" s="1">
        <v>32.383491397849497</v>
      </c>
      <c r="C104" s="1">
        <v>31.739166666666701</v>
      </c>
      <c r="D104" s="1">
        <v>32.703225274725298</v>
      </c>
      <c r="E104" s="1">
        <v>32.398376190476199</v>
      </c>
    </row>
    <row r="105" spans="1:5" x14ac:dyDescent="0.25">
      <c r="A105" s="1">
        <v>11.75</v>
      </c>
      <c r="B105" s="1">
        <v>32.369169892473103</v>
      </c>
      <c r="C105" s="1">
        <v>31.7180075757576</v>
      </c>
      <c r="D105" s="1">
        <v>32.691376373626397</v>
      </c>
      <c r="E105" s="1">
        <v>32.408735714285797</v>
      </c>
    </row>
    <row r="106" spans="1:5" x14ac:dyDescent="0.25">
      <c r="A106" s="1">
        <v>11.875</v>
      </c>
      <c r="B106" s="1">
        <v>32.368352688172102</v>
      </c>
      <c r="C106" s="1">
        <v>31.7039015151515</v>
      </c>
      <c r="D106" s="1">
        <v>32.610104395604402</v>
      </c>
      <c r="E106" s="1">
        <v>32.418100000000003</v>
      </c>
    </row>
    <row r="107" spans="1:5" x14ac:dyDescent="0.25">
      <c r="A107" s="1">
        <v>12</v>
      </c>
      <c r="B107" s="1">
        <v>32.358668817204297</v>
      </c>
      <c r="C107" s="1">
        <v>31.6800075757576</v>
      </c>
      <c r="D107" s="1">
        <v>32.570851648351599</v>
      </c>
      <c r="E107" s="1">
        <v>32.424161904761903</v>
      </c>
    </row>
    <row r="108" spans="1:5" x14ac:dyDescent="0.25">
      <c r="A108" s="1">
        <v>12.125</v>
      </c>
      <c r="B108" s="1">
        <v>32.354848387096801</v>
      </c>
      <c r="C108" s="1">
        <v>31.662303030303001</v>
      </c>
      <c r="D108" s="1">
        <v>32.5260137362637</v>
      </c>
      <c r="E108" s="1">
        <v>32.422895238095201</v>
      </c>
    </row>
    <row r="109" spans="1:5" x14ac:dyDescent="0.25">
      <c r="A109" s="1">
        <v>12.25</v>
      </c>
      <c r="B109" s="1">
        <v>32.369680645161303</v>
      </c>
      <c r="C109" s="1">
        <v>31.6800075757576</v>
      </c>
      <c r="D109" s="1">
        <v>32.510667582417597</v>
      </c>
      <c r="E109" s="1">
        <v>32.445288095238098</v>
      </c>
    </row>
    <row r="110" spans="1:5" x14ac:dyDescent="0.25">
      <c r="A110" s="1">
        <v>12.375</v>
      </c>
      <c r="B110" s="1">
        <v>32.362713978494597</v>
      </c>
      <c r="C110" s="1">
        <v>31.688643939393899</v>
      </c>
      <c r="D110" s="1">
        <v>32.480706043955998</v>
      </c>
      <c r="E110" s="1">
        <v>32.458950000000002</v>
      </c>
    </row>
    <row r="111" spans="1:5" x14ac:dyDescent="0.25">
      <c r="A111" s="1">
        <v>12.5</v>
      </c>
      <c r="B111" s="1">
        <v>32.337973118279599</v>
      </c>
      <c r="C111" s="1">
        <v>31.714696969696998</v>
      </c>
      <c r="D111" s="1">
        <v>32.520428571428603</v>
      </c>
      <c r="E111" s="1">
        <v>32.446419047619102</v>
      </c>
    </row>
    <row r="112" spans="1:5" x14ac:dyDescent="0.25">
      <c r="A112" s="1">
        <v>12.625</v>
      </c>
      <c r="B112" s="1">
        <v>32.265834408602203</v>
      </c>
      <c r="C112" s="1">
        <v>31.706492424242398</v>
      </c>
      <c r="D112" s="1">
        <v>32.498818681318703</v>
      </c>
      <c r="E112" s="1">
        <v>32.437371428571502</v>
      </c>
    </row>
    <row r="113" spans="1:5" x14ac:dyDescent="0.25">
      <c r="A113" s="1">
        <v>12.75</v>
      </c>
      <c r="B113" s="1">
        <v>32.265609677419398</v>
      </c>
      <c r="C113" s="1">
        <v>31.6525151515151</v>
      </c>
      <c r="D113" s="1">
        <v>32.639439560439598</v>
      </c>
      <c r="E113" s="1">
        <v>32.475597619047598</v>
      </c>
    </row>
    <row r="114" spans="1:5" x14ac:dyDescent="0.25">
      <c r="A114" s="1">
        <v>12.875</v>
      </c>
      <c r="B114" s="1">
        <v>32.252738709677402</v>
      </c>
      <c r="C114" s="1">
        <v>31.6019924242424</v>
      </c>
      <c r="D114" s="1">
        <v>32.622684065934102</v>
      </c>
      <c r="E114" s="1">
        <v>32.441714285714298</v>
      </c>
    </row>
    <row r="115" spans="1:5" x14ac:dyDescent="0.25">
      <c r="A115" s="1">
        <v>13</v>
      </c>
      <c r="B115" s="1">
        <v>32.265711827956999</v>
      </c>
      <c r="C115" s="1">
        <v>31.611204545454498</v>
      </c>
      <c r="D115" s="1">
        <v>32.574609890109897</v>
      </c>
      <c r="E115" s="1">
        <v>32.451033333333399</v>
      </c>
    </row>
    <row r="116" spans="1:5" x14ac:dyDescent="0.25">
      <c r="A116" s="1">
        <v>13.125</v>
      </c>
      <c r="B116" s="1">
        <v>32.298583870967803</v>
      </c>
      <c r="C116" s="1">
        <v>31.610340909090901</v>
      </c>
      <c r="D116" s="1">
        <v>32.575810439560499</v>
      </c>
      <c r="E116" s="1">
        <v>32.444745238095301</v>
      </c>
    </row>
    <row r="117" spans="1:5" x14ac:dyDescent="0.25">
      <c r="A117" s="1">
        <v>13.25</v>
      </c>
      <c r="B117" s="1">
        <v>32.302772043010798</v>
      </c>
      <c r="C117" s="1">
        <v>31.641863636363599</v>
      </c>
      <c r="D117" s="1">
        <v>32.570225274725303</v>
      </c>
      <c r="E117" s="1">
        <v>32.430088095238098</v>
      </c>
    </row>
    <row r="118" spans="1:5" x14ac:dyDescent="0.25">
      <c r="A118" s="1">
        <v>13.375</v>
      </c>
      <c r="B118" s="1">
        <v>32.2985634408602</v>
      </c>
      <c r="C118" s="1">
        <v>31.7254924242424</v>
      </c>
      <c r="D118" s="1">
        <v>32.564953296703301</v>
      </c>
      <c r="E118" s="1">
        <v>32.406700000000001</v>
      </c>
    </row>
    <row r="119" spans="1:5" x14ac:dyDescent="0.25">
      <c r="A119" s="1">
        <v>13.5</v>
      </c>
      <c r="B119" s="1">
        <v>32.2796247311828</v>
      </c>
      <c r="C119" s="1">
        <v>31.723621212121198</v>
      </c>
      <c r="D119" s="1">
        <v>32.703225274725298</v>
      </c>
      <c r="E119" s="1">
        <v>32.371414285714302</v>
      </c>
    </row>
    <row r="120" spans="1:5" x14ac:dyDescent="0.25">
      <c r="A120" s="1">
        <v>13.625</v>
      </c>
      <c r="B120" s="1">
        <v>32.267856989247299</v>
      </c>
      <c r="C120" s="1">
        <v>31.774000000000001</v>
      </c>
      <c r="D120" s="1">
        <v>32.623153846153798</v>
      </c>
      <c r="E120" s="1">
        <v>32.356576190476197</v>
      </c>
    </row>
    <row r="121" spans="1:5" x14ac:dyDescent="0.25">
      <c r="A121" s="1">
        <v>13.75</v>
      </c>
      <c r="B121" s="1">
        <v>32.262647311827898</v>
      </c>
      <c r="C121" s="1">
        <v>31.8125757575758</v>
      </c>
      <c r="D121" s="1">
        <v>32.672898351648399</v>
      </c>
      <c r="E121" s="1">
        <v>32.359969047619003</v>
      </c>
    </row>
    <row r="122" spans="1:5" x14ac:dyDescent="0.25">
      <c r="A122" s="1">
        <v>13.875</v>
      </c>
      <c r="B122" s="1">
        <v>32.2521870967742</v>
      </c>
      <c r="C122" s="1">
        <v>31.861227272727302</v>
      </c>
      <c r="D122" s="1">
        <v>32.636359890109901</v>
      </c>
      <c r="E122" s="1">
        <v>32.369107142857104</v>
      </c>
    </row>
    <row r="123" spans="1:5" x14ac:dyDescent="0.25">
      <c r="A123" s="1">
        <v>14</v>
      </c>
      <c r="B123" s="1">
        <v>32.245016129032301</v>
      </c>
      <c r="C123" s="1">
        <v>31.8489924242424</v>
      </c>
      <c r="D123" s="1">
        <v>32.6342719780219</v>
      </c>
      <c r="E123" s="1">
        <v>32.370328571428601</v>
      </c>
    </row>
    <row r="124" spans="1:5" x14ac:dyDescent="0.25">
      <c r="A124" s="1">
        <v>14.125</v>
      </c>
      <c r="B124" s="1">
        <v>32.236762365591403</v>
      </c>
      <c r="C124" s="1">
        <v>31.8356060606061</v>
      </c>
      <c r="D124" s="1">
        <v>32.619134615384603</v>
      </c>
      <c r="E124" s="1">
        <v>32.365352380952402</v>
      </c>
    </row>
    <row r="125" spans="1:5" x14ac:dyDescent="0.25">
      <c r="A125" s="1">
        <v>14.25</v>
      </c>
      <c r="B125" s="1">
        <v>32.228467741935503</v>
      </c>
      <c r="C125" s="1">
        <v>31.827545454545501</v>
      </c>
      <c r="D125" s="1">
        <v>32.622788461538498</v>
      </c>
      <c r="E125" s="1">
        <v>32.445197619047597</v>
      </c>
    </row>
    <row r="126" spans="1:5" x14ac:dyDescent="0.25">
      <c r="A126" s="1">
        <v>14.375</v>
      </c>
      <c r="B126" s="1">
        <v>32.2426666666667</v>
      </c>
      <c r="C126" s="1">
        <v>31.7865227272727</v>
      </c>
      <c r="D126" s="1">
        <v>32.643615384615401</v>
      </c>
      <c r="E126" s="1">
        <v>32.437235714285698</v>
      </c>
    </row>
    <row r="127" spans="1:5" x14ac:dyDescent="0.25">
      <c r="A127" s="1">
        <v>14.5</v>
      </c>
      <c r="B127" s="1">
        <v>32.244607526881701</v>
      </c>
      <c r="C127" s="1">
        <v>31.7968863636363</v>
      </c>
      <c r="D127" s="1">
        <v>32.636098901098897</v>
      </c>
      <c r="E127" s="1">
        <v>32.451169047619103</v>
      </c>
    </row>
    <row r="128" spans="1:5" x14ac:dyDescent="0.25">
      <c r="A128" s="1">
        <v>14.625</v>
      </c>
      <c r="B128" s="1">
        <v>32.239356989247298</v>
      </c>
      <c r="C128" s="1">
        <v>31.7781742424242</v>
      </c>
      <c r="D128" s="1">
        <v>32.703747252747299</v>
      </c>
      <c r="E128" s="1">
        <v>32.467726190476199</v>
      </c>
    </row>
    <row r="129" spans="1:5" x14ac:dyDescent="0.25">
      <c r="A129" s="1">
        <v>14.75</v>
      </c>
      <c r="B129" s="1">
        <v>32.236210752688201</v>
      </c>
      <c r="C129" s="1">
        <v>31.6815909090909</v>
      </c>
      <c r="D129" s="1">
        <v>32.712777472527499</v>
      </c>
      <c r="E129" s="1">
        <v>32.476773809523799</v>
      </c>
    </row>
    <row r="130" spans="1:5" x14ac:dyDescent="0.25">
      <c r="A130" s="1">
        <v>14.875</v>
      </c>
      <c r="B130" s="1">
        <v>32.237048387096799</v>
      </c>
      <c r="C130" s="1">
        <v>31.674106060606</v>
      </c>
      <c r="D130" s="1">
        <v>32.685425824175802</v>
      </c>
      <c r="E130" s="1">
        <v>32.482202380952401</v>
      </c>
    </row>
    <row r="131" spans="1:5" x14ac:dyDescent="0.25">
      <c r="A131" s="1">
        <v>15</v>
      </c>
      <c r="B131" s="1">
        <v>32.229632258064498</v>
      </c>
      <c r="C131" s="1">
        <v>31.678136363636401</v>
      </c>
      <c r="D131" s="1">
        <v>32.673890109890102</v>
      </c>
      <c r="E131" s="1">
        <v>32.493014285714303</v>
      </c>
    </row>
    <row r="132" spans="1:5" x14ac:dyDescent="0.25">
      <c r="A132" s="1">
        <v>15.125</v>
      </c>
      <c r="B132" s="1">
        <v>32.253086021505403</v>
      </c>
      <c r="C132" s="1">
        <v>31.6503560606061</v>
      </c>
      <c r="D132" s="1">
        <v>32.659222527472501</v>
      </c>
      <c r="E132" s="1">
        <v>32.499573809523802</v>
      </c>
    </row>
    <row r="133" spans="1:5" x14ac:dyDescent="0.25">
      <c r="A133" s="1">
        <v>15.25</v>
      </c>
      <c r="B133" s="1">
        <v>32.223911827956996</v>
      </c>
      <c r="C133" s="1">
        <v>31.591196969696998</v>
      </c>
      <c r="D133" s="1">
        <v>32.650244505494499</v>
      </c>
      <c r="E133" s="1">
        <v>32.516764285714302</v>
      </c>
    </row>
    <row r="134" spans="1:5" x14ac:dyDescent="0.25">
      <c r="A134" s="1">
        <v>15.375</v>
      </c>
      <c r="B134" s="1">
        <v>32.201683870967699</v>
      </c>
      <c r="C134" s="1">
        <v>31.5349166666667</v>
      </c>
      <c r="D134" s="1">
        <v>32.593296703296701</v>
      </c>
      <c r="E134" s="1">
        <v>32.5220571428572</v>
      </c>
    </row>
    <row r="135" spans="1:5" x14ac:dyDescent="0.25">
      <c r="A135" s="1">
        <v>15.5</v>
      </c>
      <c r="B135" s="1">
        <v>32.185319354838697</v>
      </c>
      <c r="C135" s="1">
        <v>31.576946969697001</v>
      </c>
      <c r="D135" s="1">
        <v>32.660631868131802</v>
      </c>
      <c r="E135" s="1">
        <v>32.5118333333333</v>
      </c>
    </row>
    <row r="136" spans="1:5" x14ac:dyDescent="0.25">
      <c r="A136" s="1">
        <v>15.625</v>
      </c>
      <c r="B136" s="1">
        <v>32.1704053763441</v>
      </c>
      <c r="C136" s="1">
        <v>31.5877424242424</v>
      </c>
      <c r="D136" s="1">
        <v>32.680936813186797</v>
      </c>
      <c r="E136" s="1">
        <v>32.529204761904801</v>
      </c>
    </row>
    <row r="137" spans="1:5" x14ac:dyDescent="0.25">
      <c r="A137" s="1">
        <v>15.75</v>
      </c>
      <c r="B137" s="1">
        <v>32.164541935483904</v>
      </c>
      <c r="C137" s="1">
        <v>31.5796818181818</v>
      </c>
      <c r="D137" s="1">
        <v>32.648574175824201</v>
      </c>
      <c r="E137" s="1">
        <v>32.517261904761902</v>
      </c>
    </row>
    <row r="138" spans="1:5" x14ac:dyDescent="0.25">
      <c r="A138" s="1">
        <v>15.875</v>
      </c>
      <c r="B138" s="1">
        <v>32.162151612903202</v>
      </c>
      <c r="C138" s="1">
        <v>31.533333333333299</v>
      </c>
      <c r="D138" s="1">
        <v>32.677335164835199</v>
      </c>
      <c r="E138" s="1">
        <v>32.529249999999998</v>
      </c>
    </row>
    <row r="139" spans="1:5" x14ac:dyDescent="0.25">
      <c r="A139" s="1">
        <v>16</v>
      </c>
      <c r="B139" s="1">
        <v>32.165563440860304</v>
      </c>
      <c r="C139" s="1">
        <v>31.517356060606001</v>
      </c>
      <c r="D139" s="1">
        <v>32.6537417582418</v>
      </c>
      <c r="E139" s="1">
        <v>32.537799999999997</v>
      </c>
    </row>
    <row r="140" spans="1:5" x14ac:dyDescent="0.25">
      <c r="A140" s="1">
        <v>16.125</v>
      </c>
      <c r="B140" s="1">
        <v>32.130770967741903</v>
      </c>
      <c r="C140" s="1">
        <v>31.449848484848498</v>
      </c>
      <c r="D140" s="1">
        <v>32.577480769230803</v>
      </c>
      <c r="E140" s="1">
        <v>32.543500000000002</v>
      </c>
    </row>
    <row r="141" spans="1:5" x14ac:dyDescent="0.25">
      <c r="A141" s="1">
        <v>16.25</v>
      </c>
      <c r="B141" s="1">
        <v>32.0120516129032</v>
      </c>
      <c r="C141" s="1">
        <v>31.482378787878801</v>
      </c>
      <c r="D141" s="1">
        <v>32.600134615384597</v>
      </c>
      <c r="E141" s="1">
        <v>32.555171428571398</v>
      </c>
    </row>
    <row r="142" spans="1:5" x14ac:dyDescent="0.25">
      <c r="A142" s="1">
        <v>16.375</v>
      </c>
      <c r="B142" s="1">
        <v>32.0102537634409</v>
      </c>
      <c r="C142" s="1">
        <v>31.4679848484848</v>
      </c>
      <c r="D142" s="1">
        <v>32.665120879120899</v>
      </c>
      <c r="E142" s="1">
        <v>32.567476190476199</v>
      </c>
    </row>
    <row r="143" spans="1:5" x14ac:dyDescent="0.25">
      <c r="A143" s="1">
        <v>16.5</v>
      </c>
      <c r="B143" s="1">
        <v>32.003327956989203</v>
      </c>
      <c r="C143" s="1">
        <v>31.486553030303</v>
      </c>
      <c r="D143" s="1">
        <v>32.613653846153802</v>
      </c>
      <c r="E143" s="1">
        <v>32.590773809523803</v>
      </c>
    </row>
    <row r="144" spans="1:5" x14ac:dyDescent="0.25">
      <c r="A144" s="1">
        <v>16.625</v>
      </c>
      <c r="B144" s="1">
        <v>32.003797849462401</v>
      </c>
      <c r="C144" s="1">
        <v>31.603719696969701</v>
      </c>
      <c r="D144" s="1">
        <v>32.567250000000001</v>
      </c>
      <c r="E144" s="1">
        <v>32.607828571428598</v>
      </c>
    </row>
    <row r="145" spans="1:5" x14ac:dyDescent="0.25">
      <c r="A145" s="1">
        <v>16.75</v>
      </c>
      <c r="B145" s="1">
        <v>32.011030107526899</v>
      </c>
      <c r="C145" s="1">
        <v>31.614946969697002</v>
      </c>
      <c r="D145" s="1">
        <v>32.530032967033002</v>
      </c>
      <c r="E145" s="1">
        <v>32.599278571428599</v>
      </c>
    </row>
    <row r="146" spans="1:5" x14ac:dyDescent="0.25">
      <c r="A146" s="1">
        <v>16.875</v>
      </c>
      <c r="B146" s="1">
        <v>32.016995698924703</v>
      </c>
      <c r="C146" s="1">
        <v>31.614371212121199</v>
      </c>
      <c r="D146" s="1">
        <v>32.563648351648297</v>
      </c>
      <c r="E146" s="1">
        <v>32.611673809523801</v>
      </c>
    </row>
    <row r="147" spans="1:5" x14ac:dyDescent="0.25">
      <c r="A147" s="1">
        <v>17</v>
      </c>
      <c r="B147" s="1">
        <v>32.013481720430001</v>
      </c>
      <c r="C147" s="1">
        <v>31.5707575757576</v>
      </c>
      <c r="D147" s="1">
        <v>32.591052197802199</v>
      </c>
      <c r="E147" s="1">
        <v>32.615971428571399</v>
      </c>
    </row>
    <row r="148" spans="1:5" x14ac:dyDescent="0.25">
      <c r="A148" s="1">
        <v>17.125</v>
      </c>
      <c r="B148" s="1">
        <v>32.052911827956997</v>
      </c>
      <c r="C148" s="1">
        <v>31.567878787878801</v>
      </c>
      <c r="D148" s="1">
        <v>32.589642857142898</v>
      </c>
      <c r="E148" s="1">
        <v>32.614840476190501</v>
      </c>
    </row>
    <row r="149" spans="1:5" x14ac:dyDescent="0.25">
      <c r="A149" s="1">
        <v>17.25</v>
      </c>
      <c r="B149" s="1">
        <v>32.0388150537634</v>
      </c>
      <c r="C149" s="1">
        <v>31.559818181818201</v>
      </c>
      <c r="D149" s="1">
        <v>32.607807692307702</v>
      </c>
      <c r="E149" s="1">
        <v>32.589461904761897</v>
      </c>
    </row>
    <row r="150" spans="1:5" x14ac:dyDescent="0.25">
      <c r="A150" s="1">
        <v>17.375</v>
      </c>
      <c r="B150" s="1">
        <v>32.032461290322601</v>
      </c>
      <c r="C150" s="1">
        <v>31.543265151515101</v>
      </c>
      <c r="D150" s="1">
        <v>32.6231016483516</v>
      </c>
      <c r="E150" s="1">
        <v>32.551326190476203</v>
      </c>
    </row>
    <row r="151" spans="1:5" x14ac:dyDescent="0.25">
      <c r="A151" s="1">
        <v>17.5</v>
      </c>
      <c r="B151" s="1">
        <v>32.040980645161298</v>
      </c>
      <c r="C151" s="1">
        <v>31.551901515151499</v>
      </c>
      <c r="D151" s="1">
        <v>32.551590659340697</v>
      </c>
      <c r="E151" s="1">
        <v>32.573583333333303</v>
      </c>
    </row>
    <row r="152" spans="1:5" x14ac:dyDescent="0.25">
      <c r="A152" s="1">
        <v>17.625</v>
      </c>
      <c r="B152" s="1">
        <v>32.023472043010798</v>
      </c>
      <c r="C152" s="1">
        <v>31.569030303030299</v>
      </c>
      <c r="D152" s="1">
        <v>32.606137362637398</v>
      </c>
      <c r="E152" s="1">
        <v>32.602400000000003</v>
      </c>
    </row>
    <row r="153" spans="1:5" x14ac:dyDescent="0.25">
      <c r="A153" s="1">
        <v>17.75</v>
      </c>
      <c r="B153" s="1">
        <v>32.052523655914001</v>
      </c>
      <c r="C153" s="1">
        <v>31.5832803030303</v>
      </c>
      <c r="D153" s="1">
        <v>32.621535714285699</v>
      </c>
      <c r="E153" s="1">
        <v>32.607149999999997</v>
      </c>
    </row>
    <row r="154" spans="1:5" x14ac:dyDescent="0.25">
      <c r="A154" s="1">
        <v>17.875</v>
      </c>
      <c r="B154" s="1">
        <v>32.052319354838701</v>
      </c>
      <c r="C154" s="1">
        <v>31.584575757575799</v>
      </c>
      <c r="D154" s="1">
        <v>32.595750000000002</v>
      </c>
      <c r="E154" s="1">
        <v>32.622259523809603</v>
      </c>
    </row>
    <row r="155" spans="1:5" x14ac:dyDescent="0.25">
      <c r="A155" s="1">
        <v>18</v>
      </c>
      <c r="B155" s="1">
        <v>32.052523655914001</v>
      </c>
      <c r="C155" s="1">
        <v>31.592780303030299</v>
      </c>
      <c r="D155" s="1">
        <v>32.598046703296703</v>
      </c>
      <c r="E155" s="1">
        <v>32.640219047619098</v>
      </c>
    </row>
    <row r="156" spans="1:5" x14ac:dyDescent="0.25">
      <c r="A156" s="1">
        <v>18.125</v>
      </c>
      <c r="B156" s="1">
        <v>32.083720430107498</v>
      </c>
      <c r="C156" s="1">
        <v>31.6034318181818</v>
      </c>
      <c r="D156" s="1">
        <v>32.563126373626403</v>
      </c>
      <c r="E156" s="1">
        <v>32.626738095238103</v>
      </c>
    </row>
    <row r="157" spans="1:5" x14ac:dyDescent="0.25">
      <c r="A157" s="1">
        <v>18.25</v>
      </c>
      <c r="B157" s="1">
        <v>32.075895698924697</v>
      </c>
      <c r="C157" s="1">
        <v>31.5661515151515</v>
      </c>
      <c r="D157" s="1">
        <v>32.545274725274702</v>
      </c>
      <c r="E157" s="1">
        <v>32.639223809523799</v>
      </c>
    </row>
    <row r="158" spans="1:5" x14ac:dyDescent="0.25">
      <c r="A158" s="1">
        <v>18.375</v>
      </c>
      <c r="B158" s="1">
        <v>31.992438709677401</v>
      </c>
      <c r="C158" s="1">
        <v>31.561113636363601</v>
      </c>
      <c r="D158" s="1">
        <v>32.521890109890101</v>
      </c>
      <c r="E158" s="1">
        <v>32.639133333333398</v>
      </c>
    </row>
    <row r="159" spans="1:5" x14ac:dyDescent="0.25">
      <c r="A159" s="1">
        <v>18.5</v>
      </c>
      <c r="B159" s="1">
        <v>31.993460215053702</v>
      </c>
      <c r="C159" s="1">
        <v>31.4970606060606</v>
      </c>
      <c r="D159" s="1">
        <v>32.524760989011</v>
      </c>
      <c r="E159" s="1">
        <v>32.651664285714297</v>
      </c>
    </row>
    <row r="160" spans="1:5" x14ac:dyDescent="0.25">
      <c r="A160" s="1">
        <v>18.625</v>
      </c>
      <c r="B160" s="1">
        <v>32.018425806451603</v>
      </c>
      <c r="C160" s="1">
        <v>31.4240833333333</v>
      </c>
      <c r="D160" s="1">
        <v>32.555035714285701</v>
      </c>
      <c r="E160" s="1">
        <v>32.613890476190498</v>
      </c>
    </row>
    <row r="161" spans="1:5" x14ac:dyDescent="0.25">
      <c r="A161" s="1">
        <v>18.75</v>
      </c>
      <c r="B161" s="1">
        <v>32.086887096774198</v>
      </c>
      <c r="C161" s="1">
        <v>31.244446969697002</v>
      </c>
      <c r="D161" s="1">
        <v>32.532695054945101</v>
      </c>
      <c r="E161" s="1">
        <v>32.608280952380902</v>
      </c>
    </row>
    <row r="162" spans="1:5" x14ac:dyDescent="0.25">
      <c r="A162" s="1">
        <v>18.875</v>
      </c>
      <c r="B162" s="1">
        <v>32.172182795699001</v>
      </c>
      <c r="C162" s="1">
        <v>31.262439393939399</v>
      </c>
      <c r="D162" s="1">
        <v>32.527684065934103</v>
      </c>
      <c r="E162" s="1">
        <v>32.635649999999998</v>
      </c>
    </row>
    <row r="163" spans="1:5" x14ac:dyDescent="0.25">
      <c r="A163" s="1">
        <v>19</v>
      </c>
      <c r="B163" s="1">
        <v>32.184808602150497</v>
      </c>
      <c r="C163" s="1">
        <v>31.2470378787879</v>
      </c>
      <c r="D163" s="1">
        <v>32.483890109890098</v>
      </c>
      <c r="E163" s="1">
        <v>32.614569047619</v>
      </c>
    </row>
    <row r="164" spans="1:5" x14ac:dyDescent="0.25">
      <c r="A164" s="1">
        <v>19.125</v>
      </c>
      <c r="B164" s="1">
        <v>32.247161290322602</v>
      </c>
      <c r="C164" s="1">
        <v>31.2217045454545</v>
      </c>
      <c r="D164" s="1">
        <v>32.423549450549402</v>
      </c>
      <c r="E164" s="1">
        <v>32.631669047619098</v>
      </c>
    </row>
    <row r="165" spans="1:5" x14ac:dyDescent="0.25">
      <c r="A165" s="1">
        <v>19.25</v>
      </c>
      <c r="B165" s="1">
        <v>32.281402150537602</v>
      </c>
      <c r="C165" s="1">
        <v>31.210477272727299</v>
      </c>
      <c r="D165" s="1">
        <v>32.443175824175803</v>
      </c>
      <c r="E165" s="1">
        <v>32.639042857142897</v>
      </c>
    </row>
    <row r="166" spans="1:5" x14ac:dyDescent="0.25">
      <c r="A166" s="1">
        <v>19.375</v>
      </c>
      <c r="B166" s="1">
        <v>32.3085946236559</v>
      </c>
      <c r="C166" s="1">
        <v>31.208462121212101</v>
      </c>
      <c r="D166" s="1">
        <v>32.376206043956103</v>
      </c>
      <c r="E166" s="1">
        <v>32.645647619047601</v>
      </c>
    </row>
    <row r="167" spans="1:5" x14ac:dyDescent="0.25">
      <c r="A167" s="1">
        <v>19.5</v>
      </c>
      <c r="B167" s="1">
        <v>32.301158064516102</v>
      </c>
      <c r="C167" s="1">
        <v>31.1986742424243</v>
      </c>
      <c r="D167" s="1">
        <v>32.378607142857099</v>
      </c>
      <c r="E167" s="1">
        <v>32.658314285714297</v>
      </c>
    </row>
    <row r="168" spans="1:5" x14ac:dyDescent="0.25">
      <c r="A168" s="1">
        <v>19.625</v>
      </c>
      <c r="B168" s="1">
        <v>32.328166666666597</v>
      </c>
      <c r="C168" s="1">
        <v>31.169310606060598</v>
      </c>
      <c r="D168" s="1">
        <v>32.499079670329699</v>
      </c>
      <c r="E168" s="1">
        <v>32.652976190476203</v>
      </c>
    </row>
    <row r="169" spans="1:5" x14ac:dyDescent="0.25">
      <c r="A169" s="1">
        <v>19.75</v>
      </c>
      <c r="B169" s="1">
        <v>32.346451612903302</v>
      </c>
      <c r="C169" s="1">
        <v>31.214075757575799</v>
      </c>
      <c r="D169" s="1">
        <v>32.477260989011</v>
      </c>
      <c r="E169" s="1">
        <v>32.651573809523804</v>
      </c>
    </row>
    <row r="170" spans="1:5" x14ac:dyDescent="0.25">
      <c r="A170" s="1">
        <v>19.875</v>
      </c>
      <c r="B170" s="1">
        <v>32.358382795698901</v>
      </c>
      <c r="C170" s="1">
        <v>31.312674242424301</v>
      </c>
      <c r="D170" s="1">
        <v>32.4969395604396</v>
      </c>
      <c r="E170" s="1">
        <v>32.610904761904798</v>
      </c>
    </row>
    <row r="171" spans="1:5" x14ac:dyDescent="0.25">
      <c r="A171" s="1">
        <v>20</v>
      </c>
      <c r="B171" s="1">
        <v>32.300361290322599</v>
      </c>
      <c r="C171" s="1">
        <v>31.381189393939401</v>
      </c>
      <c r="D171" s="1">
        <v>32.477835164835099</v>
      </c>
      <c r="E171" s="1">
        <v>32.625109523809499</v>
      </c>
    </row>
    <row r="172" spans="1:5" x14ac:dyDescent="0.25">
      <c r="A172" s="1">
        <v>20.125</v>
      </c>
      <c r="B172" s="1">
        <v>32.237845161290302</v>
      </c>
      <c r="C172" s="1">
        <v>31.3653560606061</v>
      </c>
      <c r="D172" s="1">
        <v>32.407263736263701</v>
      </c>
      <c r="E172" s="1">
        <v>32.6262857142857</v>
      </c>
    </row>
    <row r="173" spans="1:5" x14ac:dyDescent="0.25">
      <c r="A173" s="1">
        <v>20.25</v>
      </c>
      <c r="B173" s="1">
        <v>32.175860215053703</v>
      </c>
      <c r="C173" s="1">
        <v>31.332106060606002</v>
      </c>
      <c r="D173" s="1">
        <v>32.347967032966999</v>
      </c>
      <c r="E173" s="1">
        <v>32.637052380952397</v>
      </c>
    </row>
    <row r="174" spans="1:5" x14ac:dyDescent="0.25">
      <c r="A174" s="1">
        <v>20.375</v>
      </c>
      <c r="B174" s="1">
        <v>32.176105376344097</v>
      </c>
      <c r="C174" s="1">
        <v>31.301446969697</v>
      </c>
      <c r="D174" s="1">
        <v>32.3307417582418</v>
      </c>
      <c r="E174" s="1">
        <v>32.681295238095203</v>
      </c>
    </row>
    <row r="175" spans="1:5" x14ac:dyDescent="0.25">
      <c r="A175" s="1">
        <v>20.5</v>
      </c>
      <c r="B175" s="1">
        <v>32.188486021505298</v>
      </c>
      <c r="C175" s="1">
        <v>31.308212121212101</v>
      </c>
      <c r="D175" s="1">
        <v>32.29175</v>
      </c>
      <c r="E175" s="1">
        <v>32.66225</v>
      </c>
    </row>
    <row r="176" spans="1:5" x14ac:dyDescent="0.25">
      <c r="A176" s="1">
        <v>20.625</v>
      </c>
      <c r="B176" s="1">
        <v>32.206975268817203</v>
      </c>
      <c r="C176" s="1">
        <v>31.297416666666599</v>
      </c>
      <c r="D176" s="1">
        <v>32.333142857142903</v>
      </c>
      <c r="E176" s="1">
        <v>32.626964285714301</v>
      </c>
    </row>
    <row r="177" spans="1:5" x14ac:dyDescent="0.25">
      <c r="A177" s="1">
        <v>20.75</v>
      </c>
      <c r="B177" s="1">
        <v>32.174368817204297</v>
      </c>
      <c r="C177" s="1">
        <v>31.28</v>
      </c>
      <c r="D177" s="1">
        <v>32.2935247252747</v>
      </c>
      <c r="E177" s="1">
        <v>32.621761904761897</v>
      </c>
    </row>
    <row r="178" spans="1:5" x14ac:dyDescent="0.25">
      <c r="A178" s="1">
        <v>20.875</v>
      </c>
      <c r="B178" s="1">
        <v>32.153897849462403</v>
      </c>
      <c r="C178" s="1">
        <v>31.300151515151502</v>
      </c>
      <c r="D178" s="1">
        <v>32.292167582417598</v>
      </c>
      <c r="E178" s="1">
        <v>32.539519047619102</v>
      </c>
    </row>
    <row r="179" spans="1:5" x14ac:dyDescent="0.25">
      <c r="A179" s="1">
        <v>21</v>
      </c>
      <c r="B179" s="1">
        <v>32.1413333333333</v>
      </c>
      <c r="C179" s="1">
        <v>31.3414621212121</v>
      </c>
      <c r="D179" s="1">
        <v>32.268260989010997</v>
      </c>
      <c r="E179" s="1">
        <v>32.5792833333334</v>
      </c>
    </row>
    <row r="180" spans="1:5" x14ac:dyDescent="0.25">
      <c r="A180" s="1">
        <v>21.125</v>
      </c>
      <c r="B180" s="1">
        <v>32.1531010752688</v>
      </c>
      <c r="C180" s="1">
        <v>31.335848484848501</v>
      </c>
      <c r="D180" s="1">
        <v>32.2687307692307</v>
      </c>
      <c r="E180" s="1">
        <v>32.6010428571429</v>
      </c>
    </row>
    <row r="181" spans="1:5" x14ac:dyDescent="0.25">
      <c r="A181" s="1">
        <v>21.25</v>
      </c>
      <c r="B181" s="1">
        <v>32.1633365591398</v>
      </c>
      <c r="C181" s="1">
        <v>31.3348409090909</v>
      </c>
      <c r="D181" s="1">
        <v>32.259126373626401</v>
      </c>
      <c r="E181" s="1">
        <v>32.601088095238097</v>
      </c>
    </row>
    <row r="182" spans="1:5" x14ac:dyDescent="0.25">
      <c r="A182" s="1">
        <v>21.375</v>
      </c>
      <c r="B182" s="1">
        <v>32.142518279569899</v>
      </c>
      <c r="C182" s="1">
        <v>31.338151515151502</v>
      </c>
      <c r="D182" s="1">
        <v>32.310802197802197</v>
      </c>
      <c r="E182" s="1">
        <v>32.603983333333403</v>
      </c>
    </row>
    <row r="183" spans="1:5" x14ac:dyDescent="0.25">
      <c r="A183" s="1">
        <v>21.5</v>
      </c>
      <c r="B183" s="1">
        <v>32.142538709677403</v>
      </c>
      <c r="C183" s="1">
        <v>31.390113636363601</v>
      </c>
      <c r="D183" s="1">
        <v>32.331629120879199</v>
      </c>
      <c r="E183" s="1">
        <v>32.664014285714302</v>
      </c>
    </row>
    <row r="184" spans="1:5" x14ac:dyDescent="0.25">
      <c r="A184" s="1">
        <v>21.625</v>
      </c>
      <c r="B184" s="1">
        <v>32.1622129032258</v>
      </c>
      <c r="C184" s="1">
        <v>31.436318181818201</v>
      </c>
      <c r="D184" s="1">
        <v>32.3505769230769</v>
      </c>
      <c r="E184" s="1">
        <v>32.656007142857199</v>
      </c>
    </row>
    <row r="185" spans="1:5" x14ac:dyDescent="0.25">
      <c r="A185" s="1">
        <v>21.75</v>
      </c>
      <c r="B185" s="1">
        <v>32.150016129032302</v>
      </c>
      <c r="C185" s="1">
        <v>31.375431818181799</v>
      </c>
      <c r="D185" s="1">
        <v>32.437068681318699</v>
      </c>
      <c r="E185" s="1">
        <v>32.633569047619098</v>
      </c>
    </row>
    <row r="186" spans="1:5" x14ac:dyDescent="0.25">
      <c r="A186" s="1">
        <v>21.875</v>
      </c>
      <c r="B186" s="1">
        <v>32.138636559139798</v>
      </c>
      <c r="C186" s="1">
        <v>31.273666666666699</v>
      </c>
      <c r="D186" s="1">
        <v>32.409195054945101</v>
      </c>
      <c r="E186" s="1">
        <v>32.61</v>
      </c>
    </row>
    <row r="187" spans="1:5" x14ac:dyDescent="0.25">
      <c r="A187" s="1">
        <v>22</v>
      </c>
      <c r="B187" s="1">
        <v>32.145623655914001</v>
      </c>
      <c r="C187" s="1">
        <v>31.271939393939402</v>
      </c>
      <c r="D187" s="1">
        <v>32.378293956043997</v>
      </c>
      <c r="E187" s="1">
        <v>32.643204761904798</v>
      </c>
    </row>
    <row r="188" spans="1:5" x14ac:dyDescent="0.25">
      <c r="A188" s="1">
        <v>22.125</v>
      </c>
      <c r="B188" s="1">
        <v>32.179701075268802</v>
      </c>
      <c r="C188" s="1">
        <v>31.252507575757601</v>
      </c>
      <c r="D188" s="1">
        <v>32.411282967033003</v>
      </c>
      <c r="E188" s="1">
        <v>32.6591738095238</v>
      </c>
    </row>
    <row r="189" spans="1:5" x14ac:dyDescent="0.25">
      <c r="A189" s="1">
        <v>22.25</v>
      </c>
      <c r="B189" s="1">
        <v>32.108400000000003</v>
      </c>
      <c r="C189" s="1">
        <v>31.252795454545399</v>
      </c>
      <c r="D189" s="1">
        <v>32.413684065934099</v>
      </c>
      <c r="E189" s="1">
        <v>32.632800000000003</v>
      </c>
    </row>
    <row r="190" spans="1:5" x14ac:dyDescent="0.25">
      <c r="A190" s="1">
        <v>22.375</v>
      </c>
      <c r="B190" s="1">
        <v>32.115570967742002</v>
      </c>
      <c r="C190" s="1">
        <v>31.202992424242399</v>
      </c>
      <c r="D190" s="1">
        <v>32.406010989011001</v>
      </c>
      <c r="E190" s="1">
        <v>32.640761904761902</v>
      </c>
    </row>
    <row r="191" spans="1:5" x14ac:dyDescent="0.25">
      <c r="A191" s="1">
        <v>22.5</v>
      </c>
      <c r="B191" s="1">
        <v>32.113303225806497</v>
      </c>
      <c r="C191" s="1">
        <v>31.209469696969698</v>
      </c>
      <c r="D191" s="1">
        <v>32.388629120879102</v>
      </c>
      <c r="E191" s="1">
        <v>32.630538095238101</v>
      </c>
    </row>
    <row r="192" spans="1:5" x14ac:dyDescent="0.25">
      <c r="A192" s="1">
        <v>22.625</v>
      </c>
      <c r="B192" s="1">
        <v>32.079879569892498</v>
      </c>
      <c r="C192" s="1">
        <v>31.2194015151515</v>
      </c>
      <c r="D192" s="1">
        <v>32.369733516483599</v>
      </c>
      <c r="E192" s="1">
        <v>32.624838095238097</v>
      </c>
    </row>
    <row r="193" spans="1:5" x14ac:dyDescent="0.25">
      <c r="A193" s="1">
        <v>22.75</v>
      </c>
      <c r="B193" s="1">
        <v>32.082555913978503</v>
      </c>
      <c r="C193" s="1">
        <v>31.2127803030303</v>
      </c>
      <c r="D193" s="1">
        <v>32.407368131868097</v>
      </c>
      <c r="E193" s="1">
        <v>32.6353333333333</v>
      </c>
    </row>
    <row r="194" spans="1:5" x14ac:dyDescent="0.25">
      <c r="A194" s="1">
        <v>22.875</v>
      </c>
      <c r="B194" s="1">
        <v>32.098654838709699</v>
      </c>
      <c r="C194" s="1">
        <v>31.200689393939399</v>
      </c>
      <c r="D194" s="1">
        <v>32.440931318681301</v>
      </c>
      <c r="E194" s="1">
        <v>32.6237071428571</v>
      </c>
    </row>
    <row r="195" spans="1:5" x14ac:dyDescent="0.25">
      <c r="A195" s="1">
        <v>23</v>
      </c>
      <c r="B195" s="1">
        <v>32.114447311828002</v>
      </c>
      <c r="C195" s="1">
        <v>31.303174242424198</v>
      </c>
      <c r="D195" s="1">
        <v>32.396563186813196</v>
      </c>
      <c r="E195" s="1">
        <v>32.639721428571399</v>
      </c>
    </row>
    <row r="196" spans="1:5" x14ac:dyDescent="0.25">
      <c r="A196" s="1">
        <v>23.125</v>
      </c>
      <c r="B196" s="1">
        <v>32.128421505376402</v>
      </c>
      <c r="C196" s="1">
        <v>31.314833333333301</v>
      </c>
      <c r="D196" s="1">
        <v>32.379598901098902</v>
      </c>
      <c r="E196" s="1">
        <v>32.660304761904797</v>
      </c>
    </row>
    <row r="197" spans="1:5" x14ac:dyDescent="0.25">
      <c r="A197" s="1">
        <v>23.25</v>
      </c>
      <c r="B197" s="1">
        <v>32.138943010752698</v>
      </c>
      <c r="C197" s="1">
        <v>31.355424242424199</v>
      </c>
      <c r="D197" s="1">
        <v>32.455390109890097</v>
      </c>
      <c r="E197" s="1">
        <v>32.6430690476191</v>
      </c>
    </row>
    <row r="198" spans="1:5" x14ac:dyDescent="0.25">
      <c r="A198" s="1">
        <v>23.375</v>
      </c>
      <c r="B198" s="1">
        <v>32.152365591397903</v>
      </c>
      <c r="C198" s="1">
        <v>31.3682348484848</v>
      </c>
      <c r="D198" s="1">
        <v>32.4910934065934</v>
      </c>
      <c r="E198" s="1">
        <v>32.604300000000002</v>
      </c>
    </row>
    <row r="199" spans="1:5" x14ac:dyDescent="0.25">
      <c r="A199" s="1">
        <v>23.5</v>
      </c>
      <c r="B199" s="1">
        <v>32.1643580645162</v>
      </c>
      <c r="C199" s="1">
        <v>31.369242424242401</v>
      </c>
      <c r="D199" s="1">
        <v>32.470788461538497</v>
      </c>
      <c r="E199" s="1">
        <v>32.599821428571502</v>
      </c>
    </row>
    <row r="200" spans="1:5" x14ac:dyDescent="0.25">
      <c r="A200" s="1">
        <v>23.625</v>
      </c>
      <c r="B200" s="1">
        <v>32.171794623655899</v>
      </c>
      <c r="C200" s="1">
        <v>31.311234848484801</v>
      </c>
      <c r="D200" s="1">
        <v>32.462280219780197</v>
      </c>
      <c r="E200" s="1">
        <v>32.617057142857199</v>
      </c>
    </row>
    <row r="201" spans="1:5" x14ac:dyDescent="0.25">
      <c r="A201" s="1">
        <v>23.75</v>
      </c>
      <c r="B201" s="1">
        <v>32.156655913978497</v>
      </c>
      <c r="C201" s="1">
        <v>31.382628787878801</v>
      </c>
      <c r="D201" s="1">
        <v>32.463115384615399</v>
      </c>
      <c r="E201" s="1">
        <v>32.563585714285701</v>
      </c>
    </row>
    <row r="202" spans="1:5" x14ac:dyDescent="0.25">
      <c r="A202" s="1">
        <v>23.875</v>
      </c>
      <c r="B202" s="1">
        <v>32.177372043010799</v>
      </c>
      <c r="C202" s="1">
        <v>31.3875227272727</v>
      </c>
      <c r="D202" s="1">
        <v>32.4331538461539</v>
      </c>
      <c r="E202" s="1">
        <v>32.571276190476198</v>
      </c>
    </row>
    <row r="203" spans="1:5" x14ac:dyDescent="0.25">
      <c r="A203" s="1">
        <v>24</v>
      </c>
      <c r="B203" s="1">
        <v>32.212144086021503</v>
      </c>
      <c r="C203" s="1">
        <v>31.415303030303001</v>
      </c>
      <c r="D203" s="1">
        <v>32.400164835164901</v>
      </c>
      <c r="E203" s="1">
        <v>32.605973809523803</v>
      </c>
    </row>
    <row r="204" spans="1:5" x14ac:dyDescent="0.25">
      <c r="A204" s="1">
        <v>24.125</v>
      </c>
      <c r="B204" s="1">
        <v>32.267795698924701</v>
      </c>
      <c r="C204" s="1">
        <v>31.413863636363601</v>
      </c>
      <c r="D204" s="1">
        <v>32.331315934065898</v>
      </c>
      <c r="E204" s="1">
        <v>32.601133333333301</v>
      </c>
    </row>
    <row r="205" spans="1:5" x14ac:dyDescent="0.25">
      <c r="A205" s="1">
        <v>24.25</v>
      </c>
      <c r="B205" s="1">
        <v>32.252309677419397</v>
      </c>
      <c r="C205" s="1">
        <v>31.4835303030303</v>
      </c>
      <c r="D205" s="1">
        <v>32.327609890109898</v>
      </c>
      <c r="E205" s="1">
        <v>32.637052380952397</v>
      </c>
    </row>
    <row r="206" spans="1:5" x14ac:dyDescent="0.25">
      <c r="A206" s="1">
        <v>24.375</v>
      </c>
      <c r="B206" s="1">
        <v>32.218211827956999</v>
      </c>
      <c r="C206" s="1">
        <v>31.486121212121201</v>
      </c>
      <c r="D206" s="1">
        <v>32.317692307692298</v>
      </c>
      <c r="E206" s="1">
        <v>32.642752380952402</v>
      </c>
    </row>
    <row r="207" spans="1:5" x14ac:dyDescent="0.25">
      <c r="A207" s="1">
        <v>24.5</v>
      </c>
      <c r="B207" s="1">
        <v>32.202705376344099</v>
      </c>
      <c r="C207" s="1">
        <v>31.482522727272698</v>
      </c>
      <c r="D207" s="1">
        <v>32.317379120879103</v>
      </c>
      <c r="E207" s="1">
        <v>32.622259523809497</v>
      </c>
    </row>
    <row r="208" spans="1:5" x14ac:dyDescent="0.25">
      <c r="A208" s="1">
        <v>24.625</v>
      </c>
      <c r="B208" s="1">
        <v>32.201152688172002</v>
      </c>
      <c r="C208" s="1">
        <v>31.468272727272701</v>
      </c>
      <c r="D208" s="1">
        <v>32.280109890109898</v>
      </c>
      <c r="E208" s="1">
        <v>32.629497619047598</v>
      </c>
    </row>
    <row r="209" spans="1:5" x14ac:dyDescent="0.25">
      <c r="A209" s="1">
        <v>24.75</v>
      </c>
      <c r="B209" s="1">
        <v>32.208773118279602</v>
      </c>
      <c r="C209" s="1">
        <v>31.5031060606061</v>
      </c>
      <c r="D209" s="1">
        <v>32.319101648351698</v>
      </c>
      <c r="E209" s="1">
        <v>32.653157142857197</v>
      </c>
    </row>
    <row r="210" spans="1:5" x14ac:dyDescent="0.25">
      <c r="A210" s="1">
        <v>24.875</v>
      </c>
      <c r="B210" s="1">
        <v>32.181090322580701</v>
      </c>
      <c r="C210" s="1">
        <v>31.544272727272698</v>
      </c>
      <c r="D210" s="1">
        <v>32.3186840659341</v>
      </c>
      <c r="E210" s="1">
        <v>32.626240476190503</v>
      </c>
    </row>
    <row r="211" spans="1:5" x14ac:dyDescent="0.25">
      <c r="A211" s="1">
        <v>25</v>
      </c>
      <c r="B211" s="1">
        <v>32.167524731182802</v>
      </c>
      <c r="C211" s="1">
        <v>31.504257575757599</v>
      </c>
      <c r="D211" s="1">
        <v>32.2979615384616</v>
      </c>
      <c r="E211" s="1">
        <v>32.625471428571402</v>
      </c>
    </row>
    <row r="212" spans="1:5" x14ac:dyDescent="0.25">
      <c r="A212" s="1">
        <v>25.125</v>
      </c>
      <c r="B212" s="1">
        <v>32.176534408602201</v>
      </c>
      <c r="C212" s="1">
        <v>31.474318181818202</v>
      </c>
      <c r="D212" s="1">
        <v>32.262310439560402</v>
      </c>
      <c r="E212" s="1">
        <v>32.6115833333334</v>
      </c>
    </row>
    <row r="213" spans="1:5" x14ac:dyDescent="0.25">
      <c r="A213" s="1">
        <v>25.25</v>
      </c>
      <c r="B213" s="1">
        <v>32.157534408602103</v>
      </c>
      <c r="C213" s="1">
        <v>31.469712121212101</v>
      </c>
      <c r="D213" s="1">
        <v>32.198368131868101</v>
      </c>
      <c r="E213" s="1">
        <v>32.605566666666697</v>
      </c>
    </row>
    <row r="214" spans="1:5" x14ac:dyDescent="0.25">
      <c r="A214" s="1">
        <v>25.375</v>
      </c>
      <c r="B214" s="1">
        <v>32.156186021505398</v>
      </c>
      <c r="C214" s="1">
        <v>31.396303030302999</v>
      </c>
      <c r="D214" s="1">
        <v>32.129362637362703</v>
      </c>
      <c r="E214" s="1">
        <v>32.621128571428599</v>
      </c>
    </row>
    <row r="215" spans="1:5" x14ac:dyDescent="0.25">
      <c r="A215" s="1">
        <v>25.5</v>
      </c>
      <c r="B215" s="1">
        <v>32.164582795698898</v>
      </c>
      <c r="C215" s="1">
        <v>31.361181818181802</v>
      </c>
      <c r="D215" s="1">
        <v>32.112137362637299</v>
      </c>
      <c r="E215" s="1">
        <v>32.616559523809499</v>
      </c>
    </row>
    <row r="216" spans="1:5" x14ac:dyDescent="0.25">
      <c r="A216" s="1">
        <v>25.625</v>
      </c>
      <c r="B216" s="1">
        <v>32.168995698924803</v>
      </c>
      <c r="C216" s="1">
        <v>31.321166666666699</v>
      </c>
      <c r="D216" s="1">
        <v>32.083115384615397</v>
      </c>
      <c r="E216" s="1">
        <v>32.599369047619099</v>
      </c>
    </row>
    <row r="217" spans="1:5" x14ac:dyDescent="0.25">
      <c r="A217" s="1">
        <v>25.75</v>
      </c>
      <c r="B217" s="1">
        <v>32.172427956989303</v>
      </c>
      <c r="C217" s="1">
        <v>31.299287878787901</v>
      </c>
      <c r="D217" s="1">
        <v>32.075285714285698</v>
      </c>
      <c r="E217" s="1">
        <v>32.646280952380998</v>
      </c>
    </row>
    <row r="218" spans="1:5" x14ac:dyDescent="0.25">
      <c r="A218" s="1">
        <v>25.875</v>
      </c>
      <c r="B218" s="1">
        <v>32.157370967741997</v>
      </c>
      <c r="C218" s="1">
        <v>31.255386363636301</v>
      </c>
      <c r="D218" s="1">
        <v>32.043967032966997</v>
      </c>
      <c r="E218" s="1">
        <v>32.600907142857203</v>
      </c>
    </row>
    <row r="219" spans="1:5" x14ac:dyDescent="0.25">
      <c r="A219" s="1">
        <v>26</v>
      </c>
      <c r="B219" s="1">
        <v>32.185033333333301</v>
      </c>
      <c r="C219" s="1">
        <v>31.250492424242399</v>
      </c>
      <c r="D219" s="1">
        <v>32.103159340659303</v>
      </c>
      <c r="E219" s="1">
        <v>32.583399999999997</v>
      </c>
    </row>
    <row r="220" spans="1:5" x14ac:dyDescent="0.25">
      <c r="A220" s="1">
        <v>26.125</v>
      </c>
      <c r="B220" s="1">
        <v>32.189773118279497</v>
      </c>
      <c r="C220" s="1">
        <v>31.2322121212121</v>
      </c>
      <c r="D220" s="1">
        <v>32.067769230769201</v>
      </c>
      <c r="E220" s="1">
        <v>32.595026190476197</v>
      </c>
    </row>
    <row r="221" spans="1:5" x14ac:dyDescent="0.25">
      <c r="A221" s="1">
        <v>26.25</v>
      </c>
      <c r="B221" s="1">
        <v>32.199211827957001</v>
      </c>
      <c r="C221" s="1">
        <v>31.137068181818201</v>
      </c>
      <c r="D221" s="1">
        <v>32.0559203296703</v>
      </c>
      <c r="E221" s="1">
        <v>32.597423809523796</v>
      </c>
    </row>
    <row r="222" spans="1:5" x14ac:dyDescent="0.25">
      <c r="A222" s="1">
        <v>26.375</v>
      </c>
      <c r="B222" s="1">
        <v>32.217701075268799</v>
      </c>
      <c r="C222" s="1">
        <v>31.126992424242399</v>
      </c>
      <c r="D222" s="1">
        <v>32.043706043956099</v>
      </c>
      <c r="E222" s="1">
        <v>32.560464285714303</v>
      </c>
    </row>
    <row r="223" spans="1:5" x14ac:dyDescent="0.25">
      <c r="A223" s="1">
        <v>26.5</v>
      </c>
      <c r="B223" s="1">
        <v>32.244382795699003</v>
      </c>
      <c r="C223" s="1">
        <v>31.200545454545502</v>
      </c>
      <c r="D223" s="1">
        <v>32.046524725274701</v>
      </c>
      <c r="E223" s="1">
        <v>32.574352380952398</v>
      </c>
    </row>
    <row r="224" spans="1:5" x14ac:dyDescent="0.25">
      <c r="A224" s="1">
        <v>26.625</v>
      </c>
      <c r="B224" s="1">
        <v>32.233105376344099</v>
      </c>
      <c r="C224" s="1">
        <v>31.334696969696999</v>
      </c>
      <c r="D224" s="1">
        <v>32.059313186813199</v>
      </c>
      <c r="E224" s="1">
        <v>32.566661904761901</v>
      </c>
    </row>
    <row r="225" spans="1:5" x14ac:dyDescent="0.25">
      <c r="A225" s="1">
        <v>26.75</v>
      </c>
      <c r="B225" s="1">
        <v>32.232083870967699</v>
      </c>
      <c r="C225" s="1">
        <v>31.327643939393901</v>
      </c>
      <c r="D225" s="1">
        <v>31.995005494505499</v>
      </c>
      <c r="E225" s="1">
        <v>32.551914285714297</v>
      </c>
    </row>
    <row r="226" spans="1:5" x14ac:dyDescent="0.25">
      <c r="A226" s="1">
        <v>26.875</v>
      </c>
      <c r="B226" s="1">
        <v>32.151609677419302</v>
      </c>
      <c r="C226" s="1">
        <v>31.337143939393901</v>
      </c>
      <c r="D226" s="1">
        <v>32.031178571428597</v>
      </c>
      <c r="E226" s="1">
        <v>32.5574333333333</v>
      </c>
    </row>
    <row r="227" spans="1:5" x14ac:dyDescent="0.25">
      <c r="A227" s="1">
        <v>27</v>
      </c>
      <c r="B227" s="1">
        <v>32.1329365591398</v>
      </c>
      <c r="C227" s="1">
        <v>31.441356060606001</v>
      </c>
      <c r="D227" s="1">
        <v>32.093346153846099</v>
      </c>
      <c r="E227" s="1">
        <v>32.560328571428499</v>
      </c>
    </row>
    <row r="228" spans="1:5" x14ac:dyDescent="0.25">
      <c r="A228" s="1">
        <v>27.125</v>
      </c>
      <c r="B228" s="1">
        <v>32.134693548387098</v>
      </c>
      <c r="C228" s="1">
        <v>31.443803030302998</v>
      </c>
      <c r="D228" s="1">
        <v>32.051744505494497</v>
      </c>
      <c r="E228" s="1">
        <v>32.596247619047602</v>
      </c>
    </row>
    <row r="229" spans="1:5" x14ac:dyDescent="0.25">
      <c r="A229" s="1">
        <v>27.25</v>
      </c>
      <c r="B229" s="1">
        <v>32.134959139785003</v>
      </c>
      <c r="C229" s="1">
        <v>31.433151515151501</v>
      </c>
      <c r="D229" s="1">
        <v>32.068030219780198</v>
      </c>
      <c r="E229" s="1">
        <v>32.570416666666603</v>
      </c>
    </row>
    <row r="230" spans="1:5" x14ac:dyDescent="0.25">
      <c r="A230" s="1">
        <v>27.375</v>
      </c>
      <c r="B230" s="1">
        <v>32.121250537634403</v>
      </c>
      <c r="C230" s="1">
        <v>31.3914090909091</v>
      </c>
      <c r="D230" s="1">
        <v>32.049447802197797</v>
      </c>
      <c r="E230" s="1">
        <v>32.582359523809501</v>
      </c>
    </row>
    <row r="231" spans="1:5" x14ac:dyDescent="0.25">
      <c r="A231" s="1">
        <v>27.5</v>
      </c>
      <c r="B231" s="1">
        <v>32.083965591397899</v>
      </c>
      <c r="C231" s="1">
        <v>31.393424242424199</v>
      </c>
      <c r="D231" s="1">
        <v>32.187458791208797</v>
      </c>
      <c r="E231" s="1">
        <v>32.5595142857143</v>
      </c>
    </row>
    <row r="232" spans="1:5" x14ac:dyDescent="0.25">
      <c r="A232" s="1">
        <v>27.625</v>
      </c>
      <c r="B232" s="1">
        <v>32.090911827957001</v>
      </c>
      <c r="C232" s="1">
        <v>31.417750000000002</v>
      </c>
      <c r="D232" s="1">
        <v>32.201552197802201</v>
      </c>
      <c r="E232" s="1">
        <v>32.5640833333334</v>
      </c>
    </row>
    <row r="233" spans="1:5" x14ac:dyDescent="0.25">
      <c r="A233" s="1">
        <v>27.75</v>
      </c>
      <c r="B233" s="1">
        <v>32.107174193548403</v>
      </c>
      <c r="C233" s="1">
        <v>31.419045454545401</v>
      </c>
      <c r="D233" s="1">
        <v>32.237777472527497</v>
      </c>
      <c r="E233" s="1">
        <v>32.572407142857202</v>
      </c>
    </row>
    <row r="234" spans="1:5" x14ac:dyDescent="0.25">
      <c r="A234" s="1">
        <v>27.875</v>
      </c>
      <c r="B234" s="1">
        <v>32.110340860214997</v>
      </c>
      <c r="C234" s="1">
        <v>31.411128787878798</v>
      </c>
      <c r="D234" s="1">
        <v>32.239969780219802</v>
      </c>
      <c r="E234" s="1">
        <v>32.566390476190399</v>
      </c>
    </row>
    <row r="235" spans="1:5" x14ac:dyDescent="0.25">
      <c r="A235" s="1">
        <v>28</v>
      </c>
      <c r="B235" s="1">
        <v>32.129810752688201</v>
      </c>
      <c r="C235" s="1">
        <v>31.461651515151502</v>
      </c>
      <c r="D235" s="1">
        <v>32.169346153846099</v>
      </c>
      <c r="E235" s="1">
        <v>32.545761904761903</v>
      </c>
    </row>
    <row r="236" spans="1:5" x14ac:dyDescent="0.25">
      <c r="A236" s="1">
        <v>28.125</v>
      </c>
      <c r="B236" s="1">
        <v>32.134203225806402</v>
      </c>
      <c r="C236" s="1">
        <v>31.484106060605999</v>
      </c>
      <c r="D236" s="1">
        <v>32.170703296703302</v>
      </c>
      <c r="E236" s="1">
        <v>32.5169904761905</v>
      </c>
    </row>
    <row r="237" spans="1:5" x14ac:dyDescent="0.25">
      <c r="A237" s="1">
        <v>28.25</v>
      </c>
      <c r="B237" s="1">
        <v>32.170241935483901</v>
      </c>
      <c r="C237" s="1">
        <v>31.514621212121199</v>
      </c>
      <c r="D237" s="1">
        <v>32.189546703296699</v>
      </c>
      <c r="E237" s="1">
        <v>32.5538595238095</v>
      </c>
    </row>
    <row r="238" spans="1:5" x14ac:dyDescent="0.25">
      <c r="A238" s="1">
        <v>28.375</v>
      </c>
      <c r="B238" s="1">
        <v>32.170446236559201</v>
      </c>
      <c r="C238" s="1">
        <v>31.5311742424242</v>
      </c>
      <c r="D238" s="1">
        <v>32.234123626373602</v>
      </c>
      <c r="E238" s="1">
        <v>32.551642857142902</v>
      </c>
    </row>
    <row r="239" spans="1:5" x14ac:dyDescent="0.25">
      <c r="A239" s="1">
        <v>28.5</v>
      </c>
      <c r="B239" s="1">
        <v>32.1921021505377</v>
      </c>
      <c r="C239" s="1">
        <v>31.5154848484848</v>
      </c>
      <c r="D239" s="1">
        <v>32.274837912087897</v>
      </c>
      <c r="E239" s="1">
        <v>32.564761904761902</v>
      </c>
    </row>
    <row r="240" spans="1:5" x14ac:dyDescent="0.25">
      <c r="A240" s="1">
        <v>28.625</v>
      </c>
      <c r="B240" s="1">
        <v>32.2370892473119</v>
      </c>
      <c r="C240" s="1">
        <v>31.505553030302998</v>
      </c>
      <c r="D240" s="1">
        <v>32.281101648351601</v>
      </c>
      <c r="E240" s="1">
        <v>32.598780952380899</v>
      </c>
    </row>
    <row r="241" spans="1:5" x14ac:dyDescent="0.25">
      <c r="A241" s="1">
        <v>28.75</v>
      </c>
      <c r="B241" s="1">
        <v>32.284916129032297</v>
      </c>
      <c r="C241" s="1">
        <v>31.381909090909101</v>
      </c>
      <c r="D241" s="1">
        <v>32.325626373626399</v>
      </c>
      <c r="E241" s="1">
        <v>32.598735714285702</v>
      </c>
    </row>
    <row r="242" spans="1:5" x14ac:dyDescent="0.25">
      <c r="A242" s="1">
        <v>28.875</v>
      </c>
      <c r="B242" s="1">
        <v>32.322813978494601</v>
      </c>
      <c r="C242" s="1">
        <v>31.3682348484848</v>
      </c>
      <c r="D242" s="1">
        <v>32.371038461538497</v>
      </c>
      <c r="E242" s="1">
        <v>32.603983333333296</v>
      </c>
    </row>
    <row r="243" spans="1:5" x14ac:dyDescent="0.25">
      <c r="A243" s="1">
        <v>29</v>
      </c>
      <c r="B243" s="1">
        <v>32.307981720430099</v>
      </c>
      <c r="C243" s="1">
        <v>31.2902196969697</v>
      </c>
      <c r="D243" s="1">
        <v>32.379390109890103</v>
      </c>
      <c r="E243" s="1">
        <v>32.648452380952399</v>
      </c>
    </row>
    <row r="244" spans="1:5" x14ac:dyDescent="0.25">
      <c r="A244" s="1">
        <v>29.125</v>
      </c>
      <c r="B244" s="1">
        <v>32.287490322580702</v>
      </c>
      <c r="C244" s="1">
        <v>31.231636363636301</v>
      </c>
      <c r="D244" s="1">
        <v>32.378032967033</v>
      </c>
      <c r="E244" s="1">
        <v>32.599685714285698</v>
      </c>
    </row>
    <row r="245" spans="1:5" x14ac:dyDescent="0.25">
      <c r="A245" s="1">
        <v>29.25</v>
      </c>
      <c r="B245" s="1">
        <v>32.289941935483903</v>
      </c>
      <c r="C245" s="1">
        <v>31.218825757575701</v>
      </c>
      <c r="D245" s="1">
        <v>32.380225274725298</v>
      </c>
      <c r="E245" s="1">
        <v>32.642164285714301</v>
      </c>
    </row>
    <row r="246" spans="1:5" x14ac:dyDescent="0.25">
      <c r="A246" s="1">
        <v>29.375</v>
      </c>
      <c r="B246" s="1">
        <v>32.282382795698901</v>
      </c>
      <c r="C246" s="1">
        <v>31.184856060605998</v>
      </c>
      <c r="D246" s="1">
        <v>32.379494505494499</v>
      </c>
      <c r="E246" s="1">
        <v>32.618323809523801</v>
      </c>
    </row>
    <row r="247" spans="1:5" x14ac:dyDescent="0.25">
      <c r="A247" s="1">
        <v>29.5</v>
      </c>
      <c r="B247" s="1">
        <v>32.274088172043001</v>
      </c>
      <c r="C247" s="1">
        <v>31.1033863636364</v>
      </c>
      <c r="D247" s="1">
        <v>32.251035714285699</v>
      </c>
      <c r="E247" s="1">
        <v>32.621580952380903</v>
      </c>
    </row>
    <row r="248" spans="1:5" x14ac:dyDescent="0.25">
      <c r="A248" s="1">
        <v>29.625</v>
      </c>
      <c r="B248" s="1">
        <v>32.265670967741897</v>
      </c>
      <c r="C248" s="1">
        <v>31.000469696969699</v>
      </c>
      <c r="D248" s="1">
        <v>32.260692307692302</v>
      </c>
      <c r="E248" s="1">
        <v>32.64705</v>
      </c>
    </row>
    <row r="249" spans="1:5" x14ac:dyDescent="0.25">
      <c r="A249" s="1">
        <v>29.75</v>
      </c>
      <c r="B249" s="1">
        <v>32.264159139785001</v>
      </c>
      <c r="C249" s="1">
        <v>31.0045</v>
      </c>
      <c r="D249" s="1">
        <v>32.247747252747303</v>
      </c>
      <c r="E249" s="1">
        <v>32.6653261904762</v>
      </c>
    </row>
    <row r="250" spans="1:5" x14ac:dyDescent="0.25">
      <c r="A250" s="1">
        <v>29.875</v>
      </c>
      <c r="B250" s="1">
        <v>32.230919354838797</v>
      </c>
      <c r="C250" s="1">
        <v>30.953833333333399</v>
      </c>
      <c r="D250" s="1">
        <v>32.236524725274698</v>
      </c>
      <c r="E250" s="1">
        <v>32.654333333333298</v>
      </c>
    </row>
    <row r="251" spans="1:5" x14ac:dyDescent="0.25">
      <c r="A251" s="1">
        <v>30</v>
      </c>
      <c r="B251" s="1">
        <v>32.222972043010799</v>
      </c>
      <c r="C251" s="1">
        <v>31.065386363636399</v>
      </c>
      <c r="D251" s="1">
        <v>32.216219780219703</v>
      </c>
      <c r="E251" s="1">
        <v>32.649764285714298</v>
      </c>
    </row>
  </sheetData>
  <mergeCells count="4">
    <mergeCell ref="A1:A2"/>
    <mergeCell ref="B1:E1"/>
    <mergeCell ref="B3:E3"/>
    <mergeCell ref="B4:E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A11" sqref="A11:E251"/>
    </sheetView>
  </sheetViews>
  <sheetFormatPr defaultRowHeight="15" x14ac:dyDescent="0.25"/>
  <cols>
    <col min="1" max="1" width="18.85546875" customWidth="1"/>
    <col min="2" max="2" width="34.85546875" customWidth="1"/>
    <col min="3" max="4" width="33.28515625" customWidth="1"/>
    <col min="5" max="5" width="31.42578125" customWidth="1"/>
  </cols>
  <sheetData>
    <row r="1" spans="1:5" x14ac:dyDescent="0.25">
      <c r="A1" s="85" t="s">
        <v>246</v>
      </c>
      <c r="B1" s="84" t="s">
        <v>268</v>
      </c>
      <c r="C1" s="84"/>
      <c r="D1" s="84"/>
      <c r="E1" s="84"/>
    </row>
    <row r="2" spans="1:5" x14ac:dyDescent="0.25">
      <c r="A2" s="86"/>
      <c r="B2" s="26" t="s">
        <v>284</v>
      </c>
      <c r="C2" s="26" t="s">
        <v>273</v>
      </c>
      <c r="D2" s="26" t="s">
        <v>263</v>
      </c>
      <c r="E2" s="26" t="s">
        <v>265</v>
      </c>
    </row>
    <row r="3" spans="1:5" x14ac:dyDescent="0.25">
      <c r="A3" s="27" t="s">
        <v>249</v>
      </c>
      <c r="B3" s="84">
        <v>20</v>
      </c>
      <c r="C3" s="84"/>
      <c r="D3" s="84"/>
      <c r="E3" s="84"/>
    </row>
    <row r="4" spans="1:5" x14ac:dyDescent="0.25">
      <c r="A4" s="27" t="s">
        <v>250</v>
      </c>
      <c r="B4" s="84" t="s">
        <v>262</v>
      </c>
      <c r="C4" s="84"/>
      <c r="D4" s="84"/>
      <c r="E4" s="84"/>
    </row>
    <row r="5" spans="1:5" ht="61.5" x14ac:dyDescent="0.25">
      <c r="A5" s="28" t="s">
        <v>252</v>
      </c>
      <c r="B5" s="27">
        <v>4</v>
      </c>
      <c r="C5" s="27">
        <v>4</v>
      </c>
      <c r="D5" s="27">
        <v>4</v>
      </c>
      <c r="E5" s="27">
        <v>4</v>
      </c>
    </row>
    <row r="6" spans="1:5" ht="30" x14ac:dyDescent="0.25">
      <c r="A6" s="28" t="s">
        <v>253</v>
      </c>
      <c r="B6" s="27">
        <v>45.74165</v>
      </c>
      <c r="C6" s="27">
        <v>52.582740000000001</v>
      </c>
      <c r="D6" s="27">
        <v>62.962440000000001</v>
      </c>
      <c r="E6" s="27">
        <v>44.052529999999997</v>
      </c>
    </row>
    <row r="7" spans="1:5" ht="48" x14ac:dyDescent="0.25">
      <c r="A7" s="28" t="s">
        <v>254</v>
      </c>
      <c r="B7" s="27">
        <v>37.44</v>
      </c>
      <c r="C7" s="27">
        <v>37.44</v>
      </c>
      <c r="D7" s="27">
        <v>37.44</v>
      </c>
      <c r="E7" s="27">
        <v>37.44</v>
      </c>
    </row>
    <row r="8" spans="1:5" ht="48" x14ac:dyDescent="0.25">
      <c r="A8" s="28" t="s">
        <v>255</v>
      </c>
      <c r="B8" s="27">
        <v>32.466769999999997</v>
      </c>
      <c r="C8" s="27">
        <v>32.800789999999999</v>
      </c>
      <c r="D8" s="27">
        <v>33.306440000000002</v>
      </c>
      <c r="E8" s="27">
        <v>34.129489999999997</v>
      </c>
    </row>
    <row r="9" spans="1:5" x14ac:dyDescent="0.25">
      <c r="A9" s="27" t="s">
        <v>256</v>
      </c>
      <c r="B9" s="37">
        <v>85</v>
      </c>
      <c r="C9" s="37">
        <v>85</v>
      </c>
      <c r="D9" s="37">
        <v>85</v>
      </c>
      <c r="E9" s="37">
        <v>85</v>
      </c>
    </row>
    <row r="10" spans="1:5" ht="18" x14ac:dyDescent="0.25">
      <c r="A10" s="30" t="s">
        <v>257</v>
      </c>
      <c r="B10" s="30" t="s">
        <v>295</v>
      </c>
      <c r="C10" s="30" t="s">
        <v>296</v>
      </c>
      <c r="D10" s="30" t="s">
        <v>297</v>
      </c>
      <c r="E10" s="30" t="s">
        <v>298</v>
      </c>
    </row>
    <row r="11" spans="1:5" x14ac:dyDescent="0.25">
      <c r="A11" s="1">
        <v>0</v>
      </c>
      <c r="B11" s="1">
        <v>32.270375000000001</v>
      </c>
      <c r="C11" s="1">
        <v>33.793174107142903</v>
      </c>
      <c r="D11" s="1">
        <v>33.858946808511398</v>
      </c>
      <c r="E11" s="1">
        <v>31.738499999999998</v>
      </c>
    </row>
    <row r="12" spans="1:5" x14ac:dyDescent="0.25">
      <c r="A12" s="1">
        <v>0.125</v>
      </c>
      <c r="B12" s="1">
        <v>32.261171875000002</v>
      </c>
      <c r="C12" s="1">
        <v>33.734392857142801</v>
      </c>
      <c r="D12" s="1">
        <v>33.864707446809298</v>
      </c>
      <c r="E12" s="1">
        <v>31.794411764705899</v>
      </c>
    </row>
    <row r="13" spans="1:5" x14ac:dyDescent="0.25">
      <c r="A13" s="1">
        <v>0.25</v>
      </c>
      <c r="B13" s="1">
        <v>32.298578124999999</v>
      </c>
      <c r="C13" s="1">
        <v>33.677053571428601</v>
      </c>
      <c r="D13" s="1">
        <v>33.867265139116903</v>
      </c>
      <c r="E13" s="1">
        <v>31.8066470588236</v>
      </c>
    </row>
    <row r="14" spans="1:5" x14ac:dyDescent="0.25">
      <c r="A14" s="1">
        <v>0.375</v>
      </c>
      <c r="B14" s="1">
        <v>32.351125000000003</v>
      </c>
      <c r="C14" s="1">
        <v>33.660428571428596</v>
      </c>
      <c r="D14" s="1">
        <v>33.859304418986</v>
      </c>
      <c r="E14" s="1">
        <v>31.819411764705901</v>
      </c>
    </row>
    <row r="15" spans="1:5" x14ac:dyDescent="0.25">
      <c r="A15" s="1">
        <v>0.5</v>
      </c>
      <c r="B15" s="1">
        <v>32.343406250000001</v>
      </c>
      <c r="C15" s="1">
        <v>33.677901785714297</v>
      </c>
      <c r="D15" s="1">
        <v>33.8544067103117</v>
      </c>
      <c r="E15" s="1">
        <v>31.8668823529412</v>
      </c>
    </row>
    <row r="16" spans="1:5" x14ac:dyDescent="0.25">
      <c r="A16" s="1">
        <v>0.625</v>
      </c>
      <c r="B16" s="1">
        <v>32.404265625000001</v>
      </c>
      <c r="C16" s="1">
        <v>33.731763392857196</v>
      </c>
      <c r="D16" s="1">
        <v>33.831193126023798</v>
      </c>
      <c r="E16" s="1">
        <v>31.900500000000001</v>
      </c>
    </row>
    <row r="17" spans="1:5" x14ac:dyDescent="0.25">
      <c r="A17" s="1">
        <v>0.75</v>
      </c>
      <c r="B17" s="1">
        <v>32.433359375000002</v>
      </c>
      <c r="C17" s="1">
        <v>33.723026785714303</v>
      </c>
      <c r="D17" s="1">
        <v>33.8316051554837</v>
      </c>
      <c r="E17" s="1">
        <v>31.946147058823499</v>
      </c>
    </row>
    <row r="18" spans="1:5" x14ac:dyDescent="0.25">
      <c r="A18" s="1">
        <v>0.875</v>
      </c>
      <c r="B18" s="1">
        <v>32.457406249999998</v>
      </c>
      <c r="C18" s="1">
        <v>33.750508928571399</v>
      </c>
      <c r="D18" s="1">
        <v>33.836432896891303</v>
      </c>
      <c r="E18" s="1">
        <v>31.946117647058799</v>
      </c>
    </row>
    <row r="19" spans="1:5" x14ac:dyDescent="0.25">
      <c r="A19" s="1">
        <v>1</v>
      </c>
      <c r="B19" s="1">
        <v>32.558046875000002</v>
      </c>
      <c r="C19" s="1">
        <v>33.767133928571397</v>
      </c>
      <c r="D19" s="1">
        <v>33.835375613749001</v>
      </c>
      <c r="E19" s="1">
        <v>31.955794117646999</v>
      </c>
    </row>
    <row r="20" spans="1:5" x14ac:dyDescent="0.25">
      <c r="A20" s="1">
        <v>1.125</v>
      </c>
      <c r="B20" s="1">
        <v>32.475218750000003</v>
      </c>
      <c r="C20" s="1">
        <v>33.785794642857098</v>
      </c>
      <c r="D20" s="1">
        <v>33.844238134207302</v>
      </c>
      <c r="E20" s="1">
        <v>31.963264705882299</v>
      </c>
    </row>
    <row r="21" spans="1:5" x14ac:dyDescent="0.25">
      <c r="A21" s="1">
        <v>1.25</v>
      </c>
      <c r="B21" s="1">
        <v>32.486203125000003</v>
      </c>
      <c r="C21" s="1">
        <v>33.758651785714299</v>
      </c>
      <c r="D21" s="1">
        <v>33.869791734862098</v>
      </c>
      <c r="E21" s="1">
        <v>31.9569117647059</v>
      </c>
    </row>
    <row r="22" spans="1:5" x14ac:dyDescent="0.25">
      <c r="A22" s="1">
        <v>1.375</v>
      </c>
      <c r="B22" s="1">
        <v>32.473140624999999</v>
      </c>
      <c r="C22" s="1">
        <v>33.678241071428602</v>
      </c>
      <c r="D22" s="1">
        <v>33.869193126024101</v>
      </c>
      <c r="E22" s="1">
        <v>31.902617647058801</v>
      </c>
    </row>
    <row r="23" spans="1:5" x14ac:dyDescent="0.25">
      <c r="A23" s="1">
        <v>1.5</v>
      </c>
      <c r="B23" s="1">
        <v>32.451171875</v>
      </c>
      <c r="C23" s="1">
        <v>33.553892857142898</v>
      </c>
      <c r="D23" s="1">
        <v>33.860346153847303</v>
      </c>
      <c r="E23" s="1">
        <v>31.774852941176501</v>
      </c>
    </row>
    <row r="24" spans="1:5" x14ac:dyDescent="0.25">
      <c r="A24" s="1">
        <v>1.625</v>
      </c>
      <c r="B24" s="1">
        <v>32.403078125</v>
      </c>
      <c r="C24" s="1">
        <v>33.5337053571428</v>
      </c>
      <c r="D24" s="1">
        <v>33.864233224223803</v>
      </c>
      <c r="E24" s="1">
        <v>31.759558823529499</v>
      </c>
    </row>
    <row r="25" spans="1:5" x14ac:dyDescent="0.25">
      <c r="A25" s="1">
        <v>1.75</v>
      </c>
      <c r="B25" s="1">
        <v>32.3879375</v>
      </c>
      <c r="C25" s="1">
        <v>33.425388392857101</v>
      </c>
      <c r="D25" s="1">
        <v>33.882518003274598</v>
      </c>
      <c r="E25" s="1">
        <v>31.758470588235401</v>
      </c>
    </row>
    <row r="26" spans="1:5" x14ac:dyDescent="0.25">
      <c r="A26" s="1">
        <v>1.875</v>
      </c>
      <c r="B26" s="1">
        <v>32.556265625000002</v>
      </c>
      <c r="C26" s="1">
        <v>33.426830357142798</v>
      </c>
      <c r="D26" s="1">
        <v>33.888682896891602</v>
      </c>
      <c r="E26" s="1">
        <v>31.672058823529301</v>
      </c>
    </row>
    <row r="27" spans="1:5" x14ac:dyDescent="0.25">
      <c r="A27" s="1">
        <v>2</v>
      </c>
      <c r="B27" s="1">
        <v>32.576453125</v>
      </c>
      <c r="C27" s="1">
        <v>33.408678571428503</v>
      </c>
      <c r="D27" s="1">
        <v>33.909214402619803</v>
      </c>
      <c r="E27" s="1">
        <v>31.6718823529411</v>
      </c>
    </row>
    <row r="28" spans="1:5" x14ac:dyDescent="0.25">
      <c r="A28" s="1">
        <v>2.125</v>
      </c>
      <c r="B28" s="1">
        <v>32.430984375000001</v>
      </c>
      <c r="C28" s="1">
        <v>33.414107142857098</v>
      </c>
      <c r="D28" s="1">
        <v>33.909758592472599</v>
      </c>
      <c r="E28" s="1">
        <v>31.6599705882352</v>
      </c>
    </row>
    <row r="29" spans="1:5" x14ac:dyDescent="0.25">
      <c r="A29" s="1">
        <v>2.25</v>
      </c>
      <c r="B29" s="1">
        <v>32.258203125000001</v>
      </c>
      <c r="C29" s="1">
        <v>33.4514285714286</v>
      </c>
      <c r="D29" s="1">
        <v>33.934402618658702</v>
      </c>
      <c r="E29" s="1">
        <v>31.700470588235198</v>
      </c>
    </row>
    <row r="30" spans="1:5" x14ac:dyDescent="0.25">
      <c r="A30" s="1">
        <v>2.375</v>
      </c>
      <c r="B30" s="1">
        <v>32.022484374999998</v>
      </c>
      <c r="C30" s="1">
        <v>33.476790178571399</v>
      </c>
      <c r="D30" s="1">
        <v>33.939230360066198</v>
      </c>
      <c r="E30" s="1">
        <v>31.733294117646999</v>
      </c>
    </row>
    <row r="31" spans="1:5" x14ac:dyDescent="0.25">
      <c r="A31" s="1">
        <v>2.5</v>
      </c>
      <c r="B31" s="1">
        <v>31.964296874999999</v>
      </c>
      <c r="C31" s="1">
        <v>33.443031249999997</v>
      </c>
      <c r="D31" s="1">
        <v>33.939821194763397</v>
      </c>
      <c r="E31" s="1">
        <v>31.770205882353</v>
      </c>
    </row>
    <row r="32" spans="1:5" x14ac:dyDescent="0.25">
      <c r="A32" s="1">
        <v>2.625</v>
      </c>
      <c r="B32" s="1">
        <v>31.834265625</v>
      </c>
      <c r="C32" s="1">
        <v>33.417415178571403</v>
      </c>
      <c r="D32" s="1">
        <v>33.935001227496699</v>
      </c>
      <c r="E32" s="1">
        <v>31.818794117647101</v>
      </c>
    </row>
    <row r="33" spans="1:5" x14ac:dyDescent="0.25">
      <c r="A33" s="1">
        <v>2.75</v>
      </c>
      <c r="B33" s="1">
        <v>31.84584375</v>
      </c>
      <c r="C33" s="1">
        <v>33.474754464285702</v>
      </c>
      <c r="D33" s="1">
        <v>33.9319459901809</v>
      </c>
      <c r="E33" s="1">
        <v>31.8460294117648</v>
      </c>
    </row>
    <row r="34" spans="1:5" x14ac:dyDescent="0.25">
      <c r="A34" s="1">
        <v>2.875</v>
      </c>
      <c r="B34" s="1">
        <v>31.857125</v>
      </c>
      <c r="C34" s="1">
        <v>33.480691964285697</v>
      </c>
      <c r="D34" s="1">
        <v>33.929543780688299</v>
      </c>
      <c r="E34" s="1">
        <v>31.937823529411801</v>
      </c>
    </row>
    <row r="35" spans="1:5" x14ac:dyDescent="0.25">
      <c r="A35" s="1">
        <v>3</v>
      </c>
      <c r="B35" s="1">
        <v>31.917984375</v>
      </c>
      <c r="C35" s="1">
        <v>33.5250535714286</v>
      </c>
      <c r="D35" s="1">
        <v>33.927374795418302</v>
      </c>
      <c r="E35" s="1">
        <v>31.967029411764699</v>
      </c>
    </row>
    <row r="36" spans="1:5" x14ac:dyDescent="0.25">
      <c r="A36" s="1">
        <v>3.125</v>
      </c>
      <c r="B36" s="1">
        <v>32.078890625</v>
      </c>
      <c r="C36" s="1">
        <v>33.526325892857201</v>
      </c>
      <c r="D36" s="1">
        <v>33.924677168576999</v>
      </c>
      <c r="E36" s="1">
        <v>31.979117647058899</v>
      </c>
    </row>
    <row r="37" spans="1:5" x14ac:dyDescent="0.25">
      <c r="A37" s="1">
        <v>3.25</v>
      </c>
      <c r="B37" s="1">
        <v>32.185765625000002</v>
      </c>
      <c r="C37" s="1">
        <v>33.529294642857202</v>
      </c>
      <c r="D37" s="1">
        <v>33.924482815058198</v>
      </c>
      <c r="E37" s="1">
        <v>32.016176470588199</v>
      </c>
    </row>
    <row r="38" spans="1:5" x14ac:dyDescent="0.25">
      <c r="A38" s="1">
        <v>3.375</v>
      </c>
      <c r="B38" s="1">
        <v>32.299765624999999</v>
      </c>
      <c r="C38" s="1">
        <v>33.517249999999997</v>
      </c>
      <c r="D38" s="1">
        <v>33.936898117840499</v>
      </c>
      <c r="E38" s="1">
        <v>32.063676470588199</v>
      </c>
    </row>
    <row r="39" spans="1:5" x14ac:dyDescent="0.25">
      <c r="A39" s="1">
        <v>3.5</v>
      </c>
      <c r="B39" s="1">
        <v>32.271265624999998</v>
      </c>
      <c r="C39" s="1">
        <v>33.471022321428599</v>
      </c>
      <c r="D39" s="1">
        <v>33.934931260230002</v>
      </c>
      <c r="E39" s="1">
        <v>32.0743529411765</v>
      </c>
    </row>
    <row r="40" spans="1:5" x14ac:dyDescent="0.25">
      <c r="A40" s="1">
        <v>3.625</v>
      </c>
      <c r="B40" s="1">
        <v>32.306890625000001</v>
      </c>
      <c r="C40" s="1">
        <v>33.444727678571397</v>
      </c>
      <c r="D40" s="1">
        <v>33.930383387889698</v>
      </c>
      <c r="E40" s="1">
        <v>32.109117647058802</v>
      </c>
    </row>
    <row r="41" spans="1:5" x14ac:dyDescent="0.25">
      <c r="A41" s="1">
        <v>3.75</v>
      </c>
      <c r="B41" s="1">
        <v>32.326484375</v>
      </c>
      <c r="C41" s="1">
        <v>33.373647321428599</v>
      </c>
      <c r="D41" s="1">
        <v>33.922049509002697</v>
      </c>
      <c r="E41" s="1">
        <v>32.124441176470597</v>
      </c>
    </row>
    <row r="42" spans="1:5" x14ac:dyDescent="0.25">
      <c r="A42" s="1">
        <v>3.875</v>
      </c>
      <c r="B42" s="1">
        <v>32.308374999999998</v>
      </c>
      <c r="C42" s="1">
        <v>33.340482142857098</v>
      </c>
      <c r="D42" s="1">
        <v>33.919896072014197</v>
      </c>
      <c r="E42" s="1">
        <v>32.150588235294101</v>
      </c>
    </row>
    <row r="43" spans="1:5" x14ac:dyDescent="0.25">
      <c r="A43" s="1">
        <v>4</v>
      </c>
      <c r="B43" s="1">
        <v>32.269781250000001</v>
      </c>
      <c r="C43" s="1">
        <v>33.324196428571398</v>
      </c>
      <c r="D43" s="1">
        <v>33.9197172667769</v>
      </c>
      <c r="E43" s="1">
        <v>32.161205882352903</v>
      </c>
    </row>
    <row r="44" spans="1:5" x14ac:dyDescent="0.25">
      <c r="A44" s="1">
        <v>4.125</v>
      </c>
      <c r="B44" s="1">
        <v>32.244843750000001</v>
      </c>
      <c r="C44" s="1">
        <v>33.289843750000003</v>
      </c>
      <c r="D44" s="1">
        <v>33.915651391163301</v>
      </c>
      <c r="E44" s="1">
        <v>32.161147058823502</v>
      </c>
    </row>
    <row r="45" spans="1:5" x14ac:dyDescent="0.25">
      <c r="A45" s="1">
        <v>4.25</v>
      </c>
      <c r="B45" s="1">
        <v>32.2169375</v>
      </c>
      <c r="C45" s="1">
        <v>33.189500000000002</v>
      </c>
      <c r="D45" s="1">
        <v>33.896651391163502</v>
      </c>
      <c r="E45" s="1">
        <v>32.177999999999997</v>
      </c>
    </row>
    <row r="46" spans="1:5" x14ac:dyDescent="0.25">
      <c r="A46" s="1">
        <v>4.375</v>
      </c>
      <c r="B46" s="1">
        <v>32.284921875000002</v>
      </c>
      <c r="C46" s="1">
        <v>33.185683035714298</v>
      </c>
      <c r="D46" s="1">
        <v>33.893806055648</v>
      </c>
      <c r="E46" s="1">
        <v>32.1859705882353</v>
      </c>
    </row>
    <row r="47" spans="1:5" x14ac:dyDescent="0.25">
      <c r="A47" s="1">
        <v>4.5</v>
      </c>
      <c r="B47" s="1">
        <v>32.3155</v>
      </c>
      <c r="C47" s="1">
        <v>33.188482142857197</v>
      </c>
      <c r="D47" s="1">
        <v>33.892585515549797</v>
      </c>
      <c r="E47" s="1">
        <v>31.970558823529402</v>
      </c>
    </row>
    <row r="48" spans="1:5" x14ac:dyDescent="0.25">
      <c r="A48" s="1">
        <v>4.625</v>
      </c>
      <c r="B48" s="1">
        <v>32.312828125000003</v>
      </c>
      <c r="C48" s="1">
        <v>33.198745535714302</v>
      </c>
      <c r="D48" s="1">
        <v>33.890222176760901</v>
      </c>
      <c r="E48" s="1">
        <v>31.873029411764701</v>
      </c>
    </row>
    <row r="49" spans="1:5" x14ac:dyDescent="0.25">
      <c r="A49" s="1">
        <v>4.75</v>
      </c>
      <c r="B49" s="1">
        <v>32.016546875000003</v>
      </c>
      <c r="C49" s="1">
        <v>33.1910267857143</v>
      </c>
      <c r="D49" s="1">
        <v>33.905988134207398</v>
      </c>
      <c r="E49" s="1">
        <v>31.839705882353002</v>
      </c>
    </row>
    <row r="50" spans="1:5" x14ac:dyDescent="0.25">
      <c r="A50" s="1">
        <v>4.875</v>
      </c>
      <c r="B50" s="1">
        <v>31.773109375000001</v>
      </c>
      <c r="C50" s="1">
        <v>33.176691964285702</v>
      </c>
      <c r="D50" s="1">
        <v>33.9000175941093</v>
      </c>
      <c r="E50" s="1">
        <v>31.802911764705801</v>
      </c>
    </row>
    <row r="51" spans="1:5" x14ac:dyDescent="0.25">
      <c r="A51" s="1">
        <v>5</v>
      </c>
      <c r="B51" s="1">
        <v>31.568859374999999</v>
      </c>
      <c r="C51" s="1">
        <v>33.172620535714302</v>
      </c>
      <c r="D51" s="1">
        <v>33.8851923076936</v>
      </c>
      <c r="E51" s="1">
        <v>31.692117647058801</v>
      </c>
    </row>
    <row r="52" spans="1:5" x14ac:dyDescent="0.25">
      <c r="A52" s="1">
        <v>5.125</v>
      </c>
      <c r="B52" s="1">
        <v>31.600031250000001</v>
      </c>
      <c r="C52" s="1">
        <v>33.141406250000003</v>
      </c>
      <c r="D52" s="1">
        <v>33.893075286416902</v>
      </c>
      <c r="E52" s="1">
        <v>31.653588235294102</v>
      </c>
    </row>
    <row r="53" spans="1:5" x14ac:dyDescent="0.25">
      <c r="A53" s="1">
        <v>5.25</v>
      </c>
      <c r="B53" s="1">
        <v>31.53590625</v>
      </c>
      <c r="C53" s="1">
        <v>33.143611607142901</v>
      </c>
      <c r="D53" s="1">
        <v>33.887229132570702</v>
      </c>
      <c r="E53" s="1">
        <v>31.6466176470589</v>
      </c>
    </row>
    <row r="54" spans="1:5" x14ac:dyDescent="0.25">
      <c r="A54" s="1">
        <v>5.375</v>
      </c>
      <c r="B54" s="1">
        <v>31.513343750000001</v>
      </c>
      <c r="C54" s="1">
        <v>33.205785714285703</v>
      </c>
      <c r="D54" s="1">
        <v>33.835671031097696</v>
      </c>
      <c r="E54" s="1">
        <v>31.6540294117647</v>
      </c>
    </row>
    <row r="55" spans="1:5" x14ac:dyDescent="0.25">
      <c r="A55" s="1">
        <v>5.5</v>
      </c>
      <c r="B55" s="1">
        <v>31.524921875</v>
      </c>
      <c r="C55" s="1">
        <v>33.212062500000002</v>
      </c>
      <c r="D55" s="1">
        <v>33.816461129297302</v>
      </c>
      <c r="E55" s="1">
        <v>31.635000000000002</v>
      </c>
    </row>
    <row r="56" spans="1:5" x14ac:dyDescent="0.25">
      <c r="A56" s="1">
        <v>5.625</v>
      </c>
      <c r="B56" s="1">
        <v>31.528484375000001</v>
      </c>
      <c r="C56" s="1">
        <v>33.194843749999997</v>
      </c>
      <c r="D56" s="1">
        <v>33.789811374796301</v>
      </c>
      <c r="E56" s="1">
        <v>31.632970588235199</v>
      </c>
    </row>
    <row r="57" spans="1:5" x14ac:dyDescent="0.25">
      <c r="A57" s="1">
        <v>5.75</v>
      </c>
      <c r="B57" s="1">
        <v>31.811406250000001</v>
      </c>
      <c r="C57" s="1">
        <v>33.207482142857103</v>
      </c>
      <c r="D57" s="1">
        <v>33.789204991817599</v>
      </c>
      <c r="E57" s="1">
        <v>31.707705882352901</v>
      </c>
    </row>
    <row r="58" spans="1:5" x14ac:dyDescent="0.25">
      <c r="A58" s="1">
        <v>5.875</v>
      </c>
      <c r="B58" s="1">
        <v>32.010609375000001</v>
      </c>
      <c r="C58" s="1">
        <v>33.141321428571402</v>
      </c>
      <c r="D58" s="1">
        <v>33.792291325696503</v>
      </c>
      <c r="E58" s="1">
        <v>31.743705882352899</v>
      </c>
    </row>
    <row r="59" spans="1:5" x14ac:dyDescent="0.25">
      <c r="A59" s="1">
        <v>6</v>
      </c>
      <c r="B59" s="1">
        <v>32.115109375000003</v>
      </c>
      <c r="C59" s="1">
        <v>33.131821428571399</v>
      </c>
      <c r="D59" s="1">
        <v>33.7967225859257</v>
      </c>
      <c r="E59" s="1">
        <v>31.800088235294201</v>
      </c>
    </row>
    <row r="60" spans="1:5" x14ac:dyDescent="0.25">
      <c r="A60" s="1">
        <v>6.125</v>
      </c>
      <c r="B60" s="1">
        <v>32.187843749999999</v>
      </c>
      <c r="C60" s="1">
        <v>33.151924107142897</v>
      </c>
      <c r="D60" s="1">
        <v>33.792120294599897</v>
      </c>
      <c r="E60" s="1">
        <v>31.870264705882398</v>
      </c>
    </row>
    <row r="61" spans="1:5" x14ac:dyDescent="0.25">
      <c r="A61" s="1">
        <v>6.25</v>
      </c>
      <c r="B61" s="1">
        <v>32.209218749999998</v>
      </c>
      <c r="C61" s="1">
        <v>33.0883928571429</v>
      </c>
      <c r="D61" s="1">
        <v>33.788629705401902</v>
      </c>
      <c r="E61" s="1">
        <v>31.9078235294118</v>
      </c>
    </row>
    <row r="62" spans="1:5" x14ac:dyDescent="0.25">
      <c r="A62" s="1">
        <v>6.375</v>
      </c>
      <c r="B62" s="1">
        <v>32.224062500000002</v>
      </c>
      <c r="C62" s="1">
        <v>32.989151785714299</v>
      </c>
      <c r="D62" s="1">
        <v>33.787067103110601</v>
      </c>
      <c r="E62" s="1">
        <v>31.956647058823599</v>
      </c>
    </row>
    <row r="63" spans="1:5" x14ac:dyDescent="0.25">
      <c r="A63" s="1">
        <v>6.5</v>
      </c>
      <c r="B63" s="1">
        <v>32.236234375000002</v>
      </c>
      <c r="C63" s="1">
        <v>32.924008928571403</v>
      </c>
      <c r="D63" s="1">
        <v>33.786445171850303</v>
      </c>
      <c r="E63" s="1">
        <v>31.958558823529501</v>
      </c>
    </row>
    <row r="64" spans="1:5" x14ac:dyDescent="0.25">
      <c r="A64" s="1">
        <v>6.625</v>
      </c>
      <c r="B64" s="1">
        <v>32.260578125000002</v>
      </c>
      <c r="C64" s="1">
        <v>32.903227678571398</v>
      </c>
      <c r="D64" s="1">
        <v>33.783817512275803</v>
      </c>
      <c r="E64" s="1">
        <v>32.000470588235302</v>
      </c>
    </row>
    <row r="65" spans="1:5" x14ac:dyDescent="0.25">
      <c r="A65" s="1">
        <v>6.75</v>
      </c>
      <c r="B65" s="1">
        <v>32.274531250000003</v>
      </c>
      <c r="C65" s="1">
        <v>32.836558035714297</v>
      </c>
      <c r="D65" s="1">
        <v>33.778577741408398</v>
      </c>
      <c r="E65" s="1">
        <v>32.002823529411799</v>
      </c>
    </row>
    <row r="66" spans="1:5" x14ac:dyDescent="0.25">
      <c r="A66" s="1">
        <v>6.875</v>
      </c>
      <c r="B66" s="1">
        <v>32.301250000000003</v>
      </c>
      <c r="C66" s="1">
        <v>32.838339285714298</v>
      </c>
      <c r="D66" s="1">
        <v>33.773851063830698</v>
      </c>
      <c r="E66" s="1">
        <v>32.008264705882397</v>
      </c>
    </row>
    <row r="67" spans="1:5" x14ac:dyDescent="0.25">
      <c r="A67" s="1">
        <v>7</v>
      </c>
      <c r="B67" s="1">
        <v>32.235937499999999</v>
      </c>
      <c r="C67" s="1">
        <v>32.802714285714302</v>
      </c>
      <c r="D67" s="1">
        <v>33.769015548282297</v>
      </c>
      <c r="E67" s="1">
        <v>31.968588235294099</v>
      </c>
    </row>
    <row r="68" spans="1:5" x14ac:dyDescent="0.25">
      <c r="A68" s="1">
        <v>7.125</v>
      </c>
      <c r="B68" s="1">
        <v>31.9580625</v>
      </c>
      <c r="C68" s="1">
        <v>32.841901785714299</v>
      </c>
      <c r="D68" s="1">
        <v>33.758753682488504</v>
      </c>
      <c r="E68" s="1">
        <v>31.957941176470602</v>
      </c>
    </row>
    <row r="69" spans="1:5" x14ac:dyDescent="0.25">
      <c r="A69" s="1">
        <v>7.25</v>
      </c>
      <c r="B69" s="1">
        <v>31.8203125</v>
      </c>
      <c r="C69" s="1">
        <v>32.875406249999997</v>
      </c>
      <c r="D69" s="1">
        <v>33.739341653028497</v>
      </c>
      <c r="E69" s="1">
        <v>31.788441176470599</v>
      </c>
    </row>
    <row r="70" spans="1:5" x14ac:dyDescent="0.25">
      <c r="A70" s="1">
        <v>7.375</v>
      </c>
      <c r="B70" s="1">
        <v>31.603000000000002</v>
      </c>
      <c r="C70" s="1">
        <v>32.966419642857197</v>
      </c>
      <c r="D70" s="1">
        <v>33.748297463175803</v>
      </c>
      <c r="E70" s="1">
        <v>31.703294117647001</v>
      </c>
    </row>
    <row r="71" spans="1:5" x14ac:dyDescent="0.25">
      <c r="A71" s="1">
        <v>7.5</v>
      </c>
      <c r="B71" s="1">
        <v>31.58578125</v>
      </c>
      <c r="C71" s="1">
        <v>32.9799910714286</v>
      </c>
      <c r="D71" s="1">
        <v>33.746144026187302</v>
      </c>
      <c r="E71" s="1">
        <v>31.702852941176399</v>
      </c>
    </row>
    <row r="72" spans="1:5" x14ac:dyDescent="0.25">
      <c r="A72" s="1">
        <v>7.625</v>
      </c>
      <c r="B72" s="1">
        <v>31.507999999999999</v>
      </c>
      <c r="C72" s="1">
        <v>32.9851651785714</v>
      </c>
      <c r="D72" s="1">
        <v>33.754120294599801</v>
      </c>
      <c r="E72" s="1">
        <v>31.598441176470601</v>
      </c>
    </row>
    <row r="73" spans="1:5" x14ac:dyDescent="0.25">
      <c r="A73" s="1">
        <v>7.75</v>
      </c>
      <c r="B73" s="1">
        <v>31.489890625000001</v>
      </c>
      <c r="C73" s="1">
        <v>33.006455357142897</v>
      </c>
      <c r="D73" s="1">
        <v>33.752899754501598</v>
      </c>
      <c r="E73" s="1">
        <v>31.585058823529401</v>
      </c>
    </row>
    <row r="74" spans="1:5" x14ac:dyDescent="0.25">
      <c r="A74" s="1">
        <v>7.875</v>
      </c>
      <c r="B74" s="1">
        <v>31.482171874999999</v>
      </c>
      <c r="C74" s="1">
        <v>32.985589285714298</v>
      </c>
      <c r="D74" s="1">
        <v>33.750163256956498</v>
      </c>
      <c r="E74" s="1">
        <v>31.482588235294099</v>
      </c>
    </row>
    <row r="75" spans="1:5" x14ac:dyDescent="0.25">
      <c r="A75" s="1">
        <v>8</v>
      </c>
      <c r="B75" s="1">
        <v>31.578656250000002</v>
      </c>
      <c r="C75" s="1">
        <v>32.977191964285701</v>
      </c>
      <c r="D75" s="1">
        <v>33.760386252046601</v>
      </c>
      <c r="E75" s="1">
        <v>31.516529411764701</v>
      </c>
    </row>
    <row r="76" spans="1:5" x14ac:dyDescent="0.25">
      <c r="A76" s="1">
        <v>8.125</v>
      </c>
      <c r="B76" s="1">
        <v>31.866921874999999</v>
      </c>
      <c r="C76" s="1">
        <v>33.0159553571429</v>
      </c>
      <c r="D76" s="1">
        <v>33.7679427168584</v>
      </c>
      <c r="E76" s="1">
        <v>31.547441176470599</v>
      </c>
    </row>
    <row r="77" spans="1:5" x14ac:dyDescent="0.25">
      <c r="A77" s="1">
        <v>8.25</v>
      </c>
      <c r="B77" s="1">
        <v>31.954796875</v>
      </c>
      <c r="C77" s="1">
        <v>32.9904241071429</v>
      </c>
      <c r="D77" s="1">
        <v>33.765952536825701</v>
      </c>
      <c r="E77" s="1">
        <v>31.542882352941199</v>
      </c>
    </row>
    <row r="78" spans="1:5" x14ac:dyDescent="0.25">
      <c r="A78" s="1">
        <v>8.375</v>
      </c>
      <c r="B78" s="1">
        <v>31.953609374999999</v>
      </c>
      <c r="C78" s="1">
        <v>33.023080357142902</v>
      </c>
      <c r="D78" s="1">
        <v>33.769279869067901</v>
      </c>
      <c r="E78" s="1">
        <v>31.552676470588299</v>
      </c>
    </row>
    <row r="79" spans="1:5" x14ac:dyDescent="0.25">
      <c r="A79" s="1">
        <v>8.5</v>
      </c>
      <c r="B79" s="1">
        <v>32.087796875000002</v>
      </c>
      <c r="C79" s="1">
        <v>32.928165178571398</v>
      </c>
      <c r="D79" s="1">
        <v>33.765835924714402</v>
      </c>
      <c r="E79" s="1">
        <v>31.629852941176502</v>
      </c>
    </row>
    <row r="80" spans="1:5" x14ac:dyDescent="0.25">
      <c r="A80" s="1">
        <v>8.625</v>
      </c>
      <c r="B80" s="1">
        <v>32.1908125</v>
      </c>
      <c r="C80" s="1">
        <v>32.935205357142898</v>
      </c>
      <c r="D80" s="1">
        <v>33.773975450082602</v>
      </c>
      <c r="E80" s="1">
        <v>31.662617647058799</v>
      </c>
    </row>
    <row r="81" spans="1:5" x14ac:dyDescent="0.25">
      <c r="A81" s="1">
        <v>8.75</v>
      </c>
      <c r="B81" s="1">
        <v>32.185765625000002</v>
      </c>
      <c r="C81" s="1">
        <v>32.866075892857197</v>
      </c>
      <c r="D81" s="1">
        <v>33.7835220949271</v>
      </c>
      <c r="E81" s="1">
        <v>31.776617647058799</v>
      </c>
    </row>
    <row r="82" spans="1:5" x14ac:dyDescent="0.25">
      <c r="A82" s="1">
        <v>8.875</v>
      </c>
      <c r="B82" s="1">
        <v>32.109468749999998</v>
      </c>
      <c r="C82" s="1">
        <v>32.750040178571403</v>
      </c>
      <c r="D82" s="1">
        <v>33.778383387889498</v>
      </c>
      <c r="E82" s="1">
        <v>31.817441176470599</v>
      </c>
    </row>
    <row r="83" spans="1:5" x14ac:dyDescent="0.25">
      <c r="A83" s="1">
        <v>9</v>
      </c>
      <c r="B83" s="1">
        <v>32.080968749999997</v>
      </c>
      <c r="C83" s="1">
        <v>32.687611607142898</v>
      </c>
      <c r="D83" s="1">
        <v>33.7801092471366</v>
      </c>
      <c r="E83" s="1">
        <v>31.848647058823602</v>
      </c>
    </row>
    <row r="84" spans="1:5" x14ac:dyDescent="0.25">
      <c r="A84" s="1">
        <v>9.125</v>
      </c>
      <c r="B84" s="1">
        <v>32.054250000000003</v>
      </c>
      <c r="C84" s="1">
        <v>32.663098214285696</v>
      </c>
      <c r="D84" s="1">
        <v>33.784898117840399</v>
      </c>
      <c r="E84" s="1">
        <v>31.8840000000001</v>
      </c>
    </row>
    <row r="85" spans="1:5" x14ac:dyDescent="0.25">
      <c r="A85" s="1">
        <v>9.25</v>
      </c>
      <c r="B85" s="1">
        <v>32.04415625</v>
      </c>
      <c r="C85" s="1">
        <v>32.6894776785714</v>
      </c>
      <c r="D85" s="1">
        <v>33.782029459902603</v>
      </c>
      <c r="E85" s="1">
        <v>31.9390882352942</v>
      </c>
    </row>
    <row r="86" spans="1:5" x14ac:dyDescent="0.25">
      <c r="A86" s="1">
        <v>9.375</v>
      </c>
      <c r="B86" s="1">
        <v>32.004078124999999</v>
      </c>
      <c r="C86" s="1">
        <v>32.713482142857103</v>
      </c>
      <c r="D86" s="1">
        <v>33.7794406710319</v>
      </c>
      <c r="E86" s="1">
        <v>31.9702941176471</v>
      </c>
    </row>
    <row r="87" spans="1:5" x14ac:dyDescent="0.25">
      <c r="A87" s="1">
        <v>9.5</v>
      </c>
      <c r="B87" s="1">
        <v>31.996656250000001</v>
      </c>
      <c r="C87" s="1">
        <v>32.779388392857101</v>
      </c>
      <c r="D87" s="1">
        <v>33.777691489362503</v>
      </c>
      <c r="E87" s="1">
        <v>32.039205882352903</v>
      </c>
    </row>
    <row r="88" spans="1:5" x14ac:dyDescent="0.25">
      <c r="A88" s="1">
        <v>9.625</v>
      </c>
      <c r="B88" s="1">
        <v>31.774593750000001</v>
      </c>
      <c r="C88" s="1">
        <v>32.841308035714299</v>
      </c>
      <c r="D88" s="1">
        <v>33.776338788871499</v>
      </c>
      <c r="E88" s="1">
        <v>32.068794117647101</v>
      </c>
    </row>
    <row r="89" spans="1:5" x14ac:dyDescent="0.25">
      <c r="A89" s="1">
        <v>9.75</v>
      </c>
      <c r="B89" s="1">
        <v>31.6208125</v>
      </c>
      <c r="C89" s="1">
        <v>32.850723214285701</v>
      </c>
      <c r="D89" s="1">
        <v>33.771308919804397</v>
      </c>
      <c r="E89" s="1">
        <v>32.0892352941176</v>
      </c>
    </row>
    <row r="90" spans="1:5" x14ac:dyDescent="0.25">
      <c r="A90" s="1">
        <v>9.875</v>
      </c>
      <c r="B90" s="1">
        <v>31.488703125000001</v>
      </c>
      <c r="C90" s="1">
        <v>32.837830357142799</v>
      </c>
      <c r="D90" s="1">
        <v>33.763511456629203</v>
      </c>
      <c r="E90" s="1">
        <v>32.1041470588235</v>
      </c>
    </row>
    <row r="91" spans="1:5" x14ac:dyDescent="0.25">
      <c r="A91" s="1">
        <v>10</v>
      </c>
      <c r="B91" s="1">
        <v>31.418640624999998</v>
      </c>
      <c r="C91" s="1">
        <v>32.915102678571401</v>
      </c>
      <c r="D91" s="1">
        <v>33.759989770868103</v>
      </c>
      <c r="E91" s="1">
        <v>32.074176470588199</v>
      </c>
    </row>
    <row r="92" spans="1:5" x14ac:dyDescent="0.25">
      <c r="A92" s="1">
        <v>10.125</v>
      </c>
      <c r="B92" s="1">
        <v>31.285046874999999</v>
      </c>
      <c r="C92" s="1">
        <v>32.907808035714297</v>
      </c>
      <c r="D92" s="1">
        <v>33.758473813421297</v>
      </c>
      <c r="E92" s="1">
        <v>32.033999999999899</v>
      </c>
    </row>
    <row r="93" spans="1:5" x14ac:dyDescent="0.25">
      <c r="A93" s="1">
        <v>10.25</v>
      </c>
      <c r="B93" s="1">
        <v>31.274953125</v>
      </c>
      <c r="C93" s="1">
        <v>32.9075535714286</v>
      </c>
      <c r="D93" s="1">
        <v>33.753708265139799</v>
      </c>
      <c r="E93" s="1">
        <v>31.918352941176501</v>
      </c>
    </row>
    <row r="94" spans="1:5" x14ac:dyDescent="0.25">
      <c r="A94" s="1">
        <v>10.375</v>
      </c>
      <c r="B94" s="1">
        <v>31.273171874999999</v>
      </c>
      <c r="C94" s="1">
        <v>32.882361607142897</v>
      </c>
      <c r="D94" s="1">
        <v>33.748771685761703</v>
      </c>
      <c r="E94" s="1">
        <v>31.950205882353</v>
      </c>
    </row>
    <row r="95" spans="1:5" x14ac:dyDescent="0.25">
      <c r="A95" s="1">
        <v>10.5</v>
      </c>
      <c r="B95" s="1">
        <v>31.413</v>
      </c>
      <c r="C95" s="1">
        <v>32.836812500000001</v>
      </c>
      <c r="D95" s="1">
        <v>33.7520290507372</v>
      </c>
      <c r="E95" s="1">
        <v>31.994411764706001</v>
      </c>
    </row>
    <row r="96" spans="1:5" x14ac:dyDescent="0.25">
      <c r="A96" s="1">
        <v>10.625</v>
      </c>
      <c r="B96" s="1">
        <v>31.679890624999999</v>
      </c>
      <c r="C96" s="1">
        <v>32.820017857142801</v>
      </c>
      <c r="D96" s="1">
        <v>33.756211538462203</v>
      </c>
      <c r="E96" s="1">
        <v>31.9129705882353</v>
      </c>
    </row>
    <row r="97" spans="1:5" x14ac:dyDescent="0.25">
      <c r="A97" s="1">
        <v>10.75</v>
      </c>
      <c r="B97" s="1">
        <v>31.898984375000001</v>
      </c>
      <c r="C97" s="1">
        <v>32.8019508928571</v>
      </c>
      <c r="D97" s="1">
        <v>33.757859656301903</v>
      </c>
      <c r="E97" s="1">
        <v>31.8698823529412</v>
      </c>
    </row>
    <row r="98" spans="1:5" x14ac:dyDescent="0.25">
      <c r="A98" s="1">
        <v>10.875</v>
      </c>
      <c r="B98" s="1">
        <v>31.835453125000001</v>
      </c>
      <c r="C98" s="1">
        <v>32.804580357142797</v>
      </c>
      <c r="D98" s="1">
        <v>33.7534283960727</v>
      </c>
      <c r="E98" s="1">
        <v>31.842823529411699</v>
      </c>
    </row>
    <row r="99" spans="1:5" x14ac:dyDescent="0.25">
      <c r="A99" s="1">
        <v>11</v>
      </c>
      <c r="B99" s="1">
        <v>31.860687500000001</v>
      </c>
      <c r="C99" s="1">
        <v>32.841732142857097</v>
      </c>
      <c r="D99" s="1">
        <v>33.757603109657097</v>
      </c>
      <c r="E99" s="1">
        <v>31.853441176470501</v>
      </c>
    </row>
    <row r="100" spans="1:5" x14ac:dyDescent="0.25">
      <c r="A100" s="1">
        <v>11.125</v>
      </c>
      <c r="B100" s="1">
        <v>31.896609375000001</v>
      </c>
      <c r="C100" s="1">
        <v>32.833504464285703</v>
      </c>
      <c r="D100" s="1">
        <v>33.7532029459909</v>
      </c>
      <c r="E100" s="1">
        <v>31.863970588235301</v>
      </c>
    </row>
    <row r="101" spans="1:5" x14ac:dyDescent="0.25">
      <c r="A101" s="1">
        <v>11.25</v>
      </c>
      <c r="B101" s="1">
        <v>31.986265625000001</v>
      </c>
      <c r="C101" s="1">
        <v>32.798388392857099</v>
      </c>
      <c r="D101" s="1">
        <v>33.751788052373897</v>
      </c>
      <c r="E101" s="1">
        <v>31.888411764705999</v>
      </c>
    </row>
    <row r="102" spans="1:5" x14ac:dyDescent="0.25">
      <c r="A102" s="1">
        <v>11.375</v>
      </c>
      <c r="B102" s="1">
        <v>32.042375</v>
      </c>
      <c r="C102" s="1">
        <v>32.7393526785714</v>
      </c>
      <c r="D102" s="1">
        <v>33.762601882161199</v>
      </c>
      <c r="E102" s="1">
        <v>31.923264705882399</v>
      </c>
    </row>
    <row r="103" spans="1:5" x14ac:dyDescent="0.25">
      <c r="A103" s="1">
        <v>11.5</v>
      </c>
      <c r="B103" s="1">
        <v>32.11778125</v>
      </c>
      <c r="C103" s="1">
        <v>32.649272321428597</v>
      </c>
      <c r="D103" s="1">
        <v>33.761148117840399</v>
      </c>
      <c r="E103" s="1">
        <v>31.928058823529501</v>
      </c>
    </row>
    <row r="104" spans="1:5" x14ac:dyDescent="0.25">
      <c r="A104" s="1">
        <v>11.625</v>
      </c>
      <c r="B104" s="1">
        <v>32.063453125000002</v>
      </c>
      <c r="C104" s="1">
        <v>32.592357142857203</v>
      </c>
      <c r="D104" s="1">
        <v>33.7608371522103</v>
      </c>
      <c r="E104" s="1">
        <v>31.945205882353001</v>
      </c>
    </row>
    <row r="105" spans="1:5" x14ac:dyDescent="0.25">
      <c r="A105" s="1">
        <v>11.75</v>
      </c>
      <c r="B105" s="1">
        <v>31.978546874999999</v>
      </c>
      <c r="C105" s="1">
        <v>32.570473214285698</v>
      </c>
      <c r="D105" s="1">
        <v>33.757159983634097</v>
      </c>
      <c r="E105" s="1">
        <v>31.986529411764799</v>
      </c>
    </row>
    <row r="106" spans="1:5" x14ac:dyDescent="0.25">
      <c r="A106" s="1">
        <v>11.875</v>
      </c>
      <c r="B106" s="1">
        <v>31.967265625</v>
      </c>
      <c r="C106" s="1">
        <v>32.3856473214286</v>
      </c>
      <c r="D106" s="1">
        <v>33.738626432079201</v>
      </c>
      <c r="E106" s="1">
        <v>31.995352941176499</v>
      </c>
    </row>
    <row r="107" spans="1:5" x14ac:dyDescent="0.25">
      <c r="A107" s="1">
        <v>12</v>
      </c>
      <c r="B107" s="1">
        <v>32.003187500000003</v>
      </c>
      <c r="C107" s="1">
        <v>32.385986607142897</v>
      </c>
      <c r="D107" s="1">
        <v>33.733720949264097</v>
      </c>
      <c r="E107" s="1">
        <v>32.017970588235301</v>
      </c>
    </row>
    <row r="108" spans="1:5" x14ac:dyDescent="0.25">
      <c r="A108" s="1">
        <v>12.125</v>
      </c>
      <c r="B108" s="1">
        <v>31.972906250000001</v>
      </c>
      <c r="C108" s="1">
        <v>32.4227991071429</v>
      </c>
      <c r="D108" s="1">
        <v>33.726848608838601</v>
      </c>
      <c r="E108" s="1">
        <v>32.078705882352999</v>
      </c>
    </row>
    <row r="109" spans="1:5" x14ac:dyDescent="0.25">
      <c r="A109" s="1">
        <v>12.25</v>
      </c>
      <c r="B109" s="1">
        <v>31.8440625</v>
      </c>
      <c r="C109" s="1">
        <v>32.486415178571399</v>
      </c>
      <c r="D109" s="1">
        <v>33.718530278232997</v>
      </c>
      <c r="E109" s="1">
        <v>32.113411764705901</v>
      </c>
    </row>
    <row r="110" spans="1:5" x14ac:dyDescent="0.25">
      <c r="A110" s="1">
        <v>12.375</v>
      </c>
      <c r="B110" s="1">
        <v>31.733328125</v>
      </c>
      <c r="C110" s="1">
        <v>32.43840625</v>
      </c>
      <c r="D110" s="1">
        <v>33.715614975450599</v>
      </c>
      <c r="E110" s="1">
        <v>32.150911764705803</v>
      </c>
    </row>
    <row r="111" spans="1:5" x14ac:dyDescent="0.25">
      <c r="A111" s="1">
        <v>12.5</v>
      </c>
      <c r="B111" s="1">
        <v>31.654953124999999</v>
      </c>
      <c r="C111" s="1">
        <v>32.384120535714302</v>
      </c>
      <c r="D111" s="1">
        <v>33.703106382979101</v>
      </c>
      <c r="E111" s="1">
        <v>32.125999999999998</v>
      </c>
    </row>
    <row r="112" spans="1:5" x14ac:dyDescent="0.25">
      <c r="A112" s="1">
        <v>12.625</v>
      </c>
      <c r="B112" s="1">
        <v>31.692656249999999</v>
      </c>
      <c r="C112" s="1">
        <v>32.336450892857101</v>
      </c>
      <c r="D112" s="1">
        <v>33.703969312602702</v>
      </c>
      <c r="E112" s="1">
        <v>32.053794117647001</v>
      </c>
    </row>
    <row r="113" spans="1:5" x14ac:dyDescent="0.25">
      <c r="A113" s="1">
        <v>12.75</v>
      </c>
      <c r="B113" s="1">
        <v>31.599734375000001</v>
      </c>
      <c r="C113" s="1">
        <v>32.3995580357143</v>
      </c>
      <c r="D113" s="1">
        <v>33.697641162029903</v>
      </c>
      <c r="E113" s="1">
        <v>31.938088235294099</v>
      </c>
    </row>
    <row r="114" spans="1:5" x14ac:dyDescent="0.25">
      <c r="A114" s="1">
        <v>12.875</v>
      </c>
      <c r="B114" s="1">
        <v>31.503843750000001</v>
      </c>
      <c r="C114" s="1">
        <v>32.526790178571403</v>
      </c>
      <c r="D114" s="1">
        <v>33.682263911620602</v>
      </c>
      <c r="E114" s="1">
        <v>31.861441176470599</v>
      </c>
    </row>
    <row r="115" spans="1:5" x14ac:dyDescent="0.25">
      <c r="A115" s="1">
        <v>13</v>
      </c>
      <c r="B115" s="1">
        <v>31.673656250000001</v>
      </c>
      <c r="C115" s="1">
        <v>32.4929464285714</v>
      </c>
      <c r="D115" s="1">
        <v>33.668107201309503</v>
      </c>
      <c r="E115" s="1">
        <v>31.771029411764701</v>
      </c>
    </row>
    <row r="116" spans="1:5" x14ac:dyDescent="0.25">
      <c r="A116" s="1">
        <v>13.125</v>
      </c>
      <c r="B116" s="1">
        <v>31.741046874999999</v>
      </c>
      <c r="C116" s="1">
        <v>32.4819196428572</v>
      </c>
      <c r="D116" s="1">
        <v>33.648112111293003</v>
      </c>
      <c r="E116" s="1">
        <v>31.740235294117699</v>
      </c>
    </row>
    <row r="117" spans="1:5" x14ac:dyDescent="0.25">
      <c r="A117" s="1">
        <v>13.25</v>
      </c>
      <c r="B117" s="1">
        <v>31.80665625</v>
      </c>
      <c r="C117" s="1">
        <v>32.548080357142801</v>
      </c>
      <c r="D117" s="1">
        <v>33.640524549918197</v>
      </c>
      <c r="E117" s="1">
        <v>31.7129117647059</v>
      </c>
    </row>
    <row r="118" spans="1:5" x14ac:dyDescent="0.25">
      <c r="A118" s="1">
        <v>13.375</v>
      </c>
      <c r="B118" s="1">
        <v>31.839015624999998</v>
      </c>
      <c r="C118" s="1">
        <v>32.678281249999998</v>
      </c>
      <c r="D118" s="1">
        <v>33.641822831423902</v>
      </c>
      <c r="E118" s="1">
        <v>31.759</v>
      </c>
    </row>
    <row r="119" spans="1:5" x14ac:dyDescent="0.25">
      <c r="A119" s="1">
        <v>13.5</v>
      </c>
      <c r="B119" s="1">
        <v>31.885328125000001</v>
      </c>
      <c r="C119" s="1">
        <v>32.660808035714297</v>
      </c>
      <c r="D119" s="1">
        <v>33.627222995089902</v>
      </c>
      <c r="E119" s="1">
        <v>31.774852941176501</v>
      </c>
    </row>
    <row r="120" spans="1:5" x14ac:dyDescent="0.25">
      <c r="A120" s="1">
        <v>13.625</v>
      </c>
      <c r="B120" s="1">
        <v>32.107093749999997</v>
      </c>
      <c r="C120" s="1">
        <v>32.657499999999999</v>
      </c>
      <c r="D120" s="1">
        <v>33.613867021276398</v>
      </c>
      <c r="E120" s="1">
        <v>31.8332058823529</v>
      </c>
    </row>
    <row r="121" spans="1:5" x14ac:dyDescent="0.25">
      <c r="A121" s="1">
        <v>13.75</v>
      </c>
      <c r="B121" s="1">
        <v>32.09225</v>
      </c>
      <c r="C121" s="1">
        <v>32.512709821428601</v>
      </c>
      <c r="D121" s="1">
        <v>33.604281505727997</v>
      </c>
      <c r="E121" s="1">
        <v>31.9270588235294</v>
      </c>
    </row>
    <row r="122" spans="1:5" x14ac:dyDescent="0.25">
      <c r="A122" s="1">
        <v>13.875</v>
      </c>
      <c r="B122" s="1">
        <v>32.086906249999998</v>
      </c>
      <c r="C122" s="1">
        <v>32.416098214285697</v>
      </c>
      <c r="D122" s="1">
        <v>33.601607201309001</v>
      </c>
      <c r="E122" s="1">
        <v>31.946000000000002</v>
      </c>
    </row>
    <row r="123" spans="1:5" x14ac:dyDescent="0.25">
      <c r="A123" s="1">
        <v>14</v>
      </c>
      <c r="B123" s="1">
        <v>32.0673125</v>
      </c>
      <c r="C123" s="1">
        <v>32.305321428571403</v>
      </c>
      <c r="D123" s="1">
        <v>33.603294189852399</v>
      </c>
      <c r="E123" s="1">
        <v>31.9584411764706</v>
      </c>
    </row>
    <row r="124" spans="1:5" x14ac:dyDescent="0.25">
      <c r="A124" s="1">
        <v>14.125</v>
      </c>
      <c r="B124" s="1">
        <v>31.9936875</v>
      </c>
      <c r="C124" s="1">
        <v>32.394638392857203</v>
      </c>
      <c r="D124" s="1">
        <v>33.6140302782322</v>
      </c>
      <c r="E124" s="1">
        <v>31.987147058823499</v>
      </c>
    </row>
    <row r="125" spans="1:5" x14ac:dyDescent="0.25">
      <c r="A125" s="1">
        <v>14.25</v>
      </c>
      <c r="B125" s="1">
        <v>31.915609374999999</v>
      </c>
      <c r="C125" s="1">
        <v>32.380558035714301</v>
      </c>
      <c r="D125" s="1">
        <v>33.632773731587399</v>
      </c>
      <c r="E125" s="1">
        <v>32.006764705882297</v>
      </c>
    </row>
    <row r="126" spans="1:5" x14ac:dyDescent="0.25">
      <c r="A126" s="1">
        <v>14.375</v>
      </c>
      <c r="B126" s="1">
        <v>31.866031249999999</v>
      </c>
      <c r="C126" s="1">
        <v>32.279790178571503</v>
      </c>
      <c r="D126" s="1">
        <v>33.634655073649697</v>
      </c>
      <c r="E126" s="1">
        <v>32.008147058823504</v>
      </c>
    </row>
    <row r="127" spans="1:5" x14ac:dyDescent="0.25">
      <c r="A127" s="1">
        <v>14.5</v>
      </c>
      <c r="B127" s="1">
        <v>31.921250000000001</v>
      </c>
      <c r="C127" s="1">
        <v>32.245267857142899</v>
      </c>
      <c r="D127" s="1">
        <v>33.637811374795298</v>
      </c>
      <c r="E127" s="1">
        <v>32.005588235294098</v>
      </c>
    </row>
    <row r="128" spans="1:5" x14ac:dyDescent="0.25">
      <c r="A128" s="1">
        <v>14.625</v>
      </c>
      <c r="B128" s="1">
        <v>31.925999999999998</v>
      </c>
      <c r="C128" s="1">
        <v>32.337977678571399</v>
      </c>
      <c r="D128" s="1">
        <v>33.642576923076902</v>
      </c>
      <c r="E128" s="1">
        <v>32.0298529411765</v>
      </c>
    </row>
    <row r="129" spans="1:5" x14ac:dyDescent="0.25">
      <c r="A129" s="1">
        <v>14.75</v>
      </c>
      <c r="B129" s="1">
        <v>31.667718749999999</v>
      </c>
      <c r="C129" s="1">
        <v>32.514745535714297</v>
      </c>
      <c r="D129" s="1">
        <v>33.633799918166801</v>
      </c>
      <c r="E129" s="1">
        <v>32.064823529411697</v>
      </c>
    </row>
    <row r="130" spans="1:5" x14ac:dyDescent="0.25">
      <c r="A130" s="1">
        <v>14.875</v>
      </c>
      <c r="B130" s="1">
        <v>31.629718749999999</v>
      </c>
      <c r="C130" s="1">
        <v>32.488790178571399</v>
      </c>
      <c r="D130" s="1">
        <v>33.635595744680799</v>
      </c>
      <c r="E130" s="1">
        <v>32.067294117647002</v>
      </c>
    </row>
    <row r="131" spans="1:5" x14ac:dyDescent="0.25">
      <c r="A131" s="1">
        <v>15</v>
      </c>
      <c r="B131" s="1">
        <v>31.603296875000002</v>
      </c>
      <c r="C131" s="1">
        <v>32.449602678571402</v>
      </c>
      <c r="D131" s="1">
        <v>33.6371894435351</v>
      </c>
      <c r="E131" s="1">
        <v>32.043529411764702</v>
      </c>
    </row>
    <row r="132" spans="1:5" x14ac:dyDescent="0.25">
      <c r="A132" s="1">
        <v>15.125</v>
      </c>
      <c r="B132" s="1">
        <v>31.583703125</v>
      </c>
      <c r="C132" s="1">
        <v>32.450535714285699</v>
      </c>
      <c r="D132" s="1">
        <v>33.6571845335516</v>
      </c>
      <c r="E132" s="1">
        <v>31.981588235294101</v>
      </c>
    </row>
    <row r="133" spans="1:5" x14ac:dyDescent="0.25">
      <c r="A133" s="1">
        <v>15.25</v>
      </c>
      <c r="B133" s="1">
        <v>31.604781249999998</v>
      </c>
      <c r="C133" s="1">
        <v>32.508129464285702</v>
      </c>
      <c r="D133" s="1">
        <v>33.654883387888702</v>
      </c>
      <c r="E133" s="1">
        <v>31.932500000000001</v>
      </c>
    </row>
    <row r="134" spans="1:5" x14ac:dyDescent="0.25">
      <c r="A134" s="1">
        <v>15.375</v>
      </c>
      <c r="B134" s="1">
        <v>31.559953125</v>
      </c>
      <c r="C134" s="1">
        <v>32.523142857142801</v>
      </c>
      <c r="D134" s="1">
        <v>33.662128887070402</v>
      </c>
      <c r="E134" s="1">
        <v>31.834470588235298</v>
      </c>
    </row>
    <row r="135" spans="1:5" x14ac:dyDescent="0.25">
      <c r="A135" s="1">
        <v>15.5</v>
      </c>
      <c r="B135" s="1">
        <v>31.494937499999999</v>
      </c>
      <c r="C135" s="1">
        <v>32.514660714285696</v>
      </c>
      <c r="D135" s="1">
        <v>33.666396890343798</v>
      </c>
      <c r="E135" s="1">
        <v>31.8146470588235</v>
      </c>
    </row>
    <row r="136" spans="1:5" x14ac:dyDescent="0.25">
      <c r="A136" s="1">
        <v>15.625</v>
      </c>
      <c r="B136" s="1">
        <v>31.529968749999998</v>
      </c>
      <c r="C136" s="1">
        <v>32.518308035714298</v>
      </c>
      <c r="D136" s="1">
        <v>33.661561374795497</v>
      </c>
      <c r="E136" s="1">
        <v>31.7253823529412</v>
      </c>
    </row>
    <row r="137" spans="1:5" x14ac:dyDescent="0.25">
      <c r="A137" s="1">
        <v>15.75</v>
      </c>
      <c r="B137" s="1">
        <v>31.69621875</v>
      </c>
      <c r="C137" s="1">
        <v>32.591933035714298</v>
      </c>
      <c r="D137" s="1">
        <v>33.665666121113098</v>
      </c>
      <c r="E137" s="1">
        <v>31.666735294117601</v>
      </c>
    </row>
    <row r="138" spans="1:5" x14ac:dyDescent="0.25">
      <c r="A138" s="1">
        <v>15.875</v>
      </c>
      <c r="B138" s="1">
        <v>31.724421875000001</v>
      </c>
      <c r="C138" s="1">
        <v>32.623741071428597</v>
      </c>
      <c r="D138" s="1">
        <v>33.668301554828297</v>
      </c>
      <c r="E138" s="1">
        <v>31.648470588235199</v>
      </c>
    </row>
    <row r="139" spans="1:5" x14ac:dyDescent="0.25">
      <c r="A139" s="1">
        <v>16</v>
      </c>
      <c r="B139" s="1">
        <v>31.817343749999999</v>
      </c>
      <c r="C139" s="1">
        <v>32.667763392857097</v>
      </c>
      <c r="D139" s="1">
        <v>33.665891571194898</v>
      </c>
      <c r="E139" s="1">
        <v>31.6919411764705</v>
      </c>
    </row>
    <row r="140" spans="1:5" x14ac:dyDescent="0.25">
      <c r="A140" s="1">
        <v>16.125</v>
      </c>
      <c r="B140" s="1">
        <v>31.864546874999998</v>
      </c>
      <c r="C140" s="1">
        <v>32.630272321428599</v>
      </c>
      <c r="D140" s="1">
        <v>33.663660392798803</v>
      </c>
      <c r="E140" s="1">
        <v>31.683882352941101</v>
      </c>
    </row>
    <row r="141" spans="1:5" x14ac:dyDescent="0.25">
      <c r="A141" s="1">
        <v>16.25</v>
      </c>
      <c r="B141" s="1">
        <v>31.924515625000002</v>
      </c>
      <c r="C141" s="1">
        <v>32.532218749999998</v>
      </c>
      <c r="D141" s="1">
        <v>33.657542144026301</v>
      </c>
      <c r="E141" s="1">
        <v>31.693764705882302</v>
      </c>
    </row>
    <row r="142" spans="1:5" x14ac:dyDescent="0.25">
      <c r="A142" s="1">
        <v>16.375</v>
      </c>
      <c r="B142" s="1">
        <v>32.224953124999999</v>
      </c>
      <c r="C142" s="1">
        <v>32.407531249999998</v>
      </c>
      <c r="D142" s="1">
        <v>33.652349018003299</v>
      </c>
      <c r="E142" s="1">
        <v>31.696823529411699</v>
      </c>
    </row>
    <row r="143" spans="1:5" x14ac:dyDescent="0.25">
      <c r="A143" s="1">
        <v>16.5</v>
      </c>
      <c r="B143" s="1">
        <v>32.305109375000001</v>
      </c>
      <c r="C143" s="1">
        <v>32.367750000000001</v>
      </c>
      <c r="D143" s="1">
        <v>33.646806055646501</v>
      </c>
      <c r="E143" s="1">
        <v>31.724499999999999</v>
      </c>
    </row>
    <row r="144" spans="1:5" x14ac:dyDescent="0.25">
      <c r="A144" s="1">
        <v>16.625</v>
      </c>
      <c r="B144" s="1">
        <v>32.251375000000003</v>
      </c>
      <c r="C144" s="1">
        <v>32.362151785714303</v>
      </c>
      <c r="D144" s="1">
        <v>33.641488543371501</v>
      </c>
      <c r="E144" s="1">
        <v>31.708970588235299</v>
      </c>
    </row>
    <row r="145" spans="1:5" x14ac:dyDescent="0.25">
      <c r="A145" s="1">
        <v>16.75</v>
      </c>
      <c r="B145" s="1">
        <v>32.097296874999998</v>
      </c>
      <c r="C145" s="1">
        <v>32.293191964285697</v>
      </c>
      <c r="D145" s="1">
        <v>33.620809328968697</v>
      </c>
      <c r="E145" s="1">
        <v>31.720529411764701</v>
      </c>
    </row>
    <row r="146" spans="1:5" x14ac:dyDescent="0.25">
      <c r="A146" s="1">
        <v>16.875</v>
      </c>
      <c r="B146" s="1">
        <v>32.031687499999997</v>
      </c>
      <c r="C146" s="1">
        <v>32.266897321428601</v>
      </c>
      <c r="D146" s="1">
        <v>33.619409983633197</v>
      </c>
      <c r="E146" s="1">
        <v>31.749588235294102</v>
      </c>
    </row>
    <row r="147" spans="1:5" x14ac:dyDescent="0.25">
      <c r="A147" s="1">
        <v>17</v>
      </c>
      <c r="B147" s="1">
        <v>31.925109375000002</v>
      </c>
      <c r="C147" s="1">
        <v>32.332549107142903</v>
      </c>
      <c r="D147" s="1">
        <v>33.616836743043997</v>
      </c>
      <c r="E147" s="1">
        <v>31.7448235294117</v>
      </c>
    </row>
    <row r="148" spans="1:5" x14ac:dyDescent="0.25">
      <c r="A148" s="1">
        <v>17.125</v>
      </c>
      <c r="B148" s="1">
        <v>31.939062499999999</v>
      </c>
      <c r="C148" s="1">
        <v>32.258330357142903</v>
      </c>
      <c r="D148" s="1">
        <v>33.601684942716602</v>
      </c>
      <c r="E148" s="1">
        <v>31.775764705882299</v>
      </c>
    </row>
    <row r="149" spans="1:5" x14ac:dyDescent="0.25">
      <c r="A149" s="1">
        <v>17.25</v>
      </c>
      <c r="B149" s="1">
        <v>31.862765625000002</v>
      </c>
      <c r="C149" s="1">
        <v>32.224147321428603</v>
      </c>
      <c r="D149" s="1">
        <v>33.586774140752503</v>
      </c>
      <c r="E149" s="1">
        <v>31.828205882353</v>
      </c>
    </row>
    <row r="150" spans="1:5" x14ac:dyDescent="0.25">
      <c r="A150" s="1">
        <v>17.375</v>
      </c>
      <c r="B150" s="1">
        <v>31.490484375000001</v>
      </c>
      <c r="C150" s="1">
        <v>32.264946428571399</v>
      </c>
      <c r="D150" s="1">
        <v>33.580282733223797</v>
      </c>
      <c r="E150" s="1">
        <v>31.850882352941198</v>
      </c>
    </row>
    <row r="151" spans="1:5" x14ac:dyDescent="0.25">
      <c r="A151" s="1">
        <v>17.5</v>
      </c>
      <c r="B151" s="1">
        <v>31.370249999999999</v>
      </c>
      <c r="C151" s="1">
        <v>32.252732142857099</v>
      </c>
      <c r="D151" s="1">
        <v>33.577833878886601</v>
      </c>
      <c r="E151" s="1">
        <v>31.8274117647059</v>
      </c>
    </row>
    <row r="152" spans="1:5" x14ac:dyDescent="0.25">
      <c r="A152" s="1">
        <v>17.625</v>
      </c>
      <c r="B152" s="1">
        <v>31.296624999999999</v>
      </c>
      <c r="C152" s="1">
        <v>32.292513392857103</v>
      </c>
      <c r="D152" s="1">
        <v>33.576714402618201</v>
      </c>
      <c r="E152" s="1">
        <v>31.790500000000002</v>
      </c>
    </row>
    <row r="153" spans="1:5" x14ac:dyDescent="0.25">
      <c r="A153" s="1">
        <v>17.75</v>
      </c>
      <c r="B153" s="1">
        <v>31.247640624999999</v>
      </c>
      <c r="C153" s="1">
        <v>32.307696428571397</v>
      </c>
      <c r="D153" s="1">
        <v>33.566887888706503</v>
      </c>
      <c r="E153" s="1">
        <v>31.755588235294098</v>
      </c>
    </row>
    <row r="154" spans="1:5" x14ac:dyDescent="0.25">
      <c r="A154" s="1">
        <v>17.875</v>
      </c>
      <c r="B154" s="1">
        <v>31.159765624999999</v>
      </c>
      <c r="C154" s="1">
        <v>32.2830133928571</v>
      </c>
      <c r="D154" s="1">
        <v>33.558802782323497</v>
      </c>
      <c r="E154" s="1">
        <v>31.7745882352941</v>
      </c>
    </row>
    <row r="155" spans="1:5" x14ac:dyDescent="0.25">
      <c r="A155" s="1">
        <v>18</v>
      </c>
      <c r="B155" s="1">
        <v>31.156203125000001</v>
      </c>
      <c r="C155" s="1">
        <v>32.239245535714304</v>
      </c>
      <c r="D155" s="1">
        <v>33.5550711947621</v>
      </c>
      <c r="E155" s="1">
        <v>31.699970588235299</v>
      </c>
    </row>
    <row r="156" spans="1:5" x14ac:dyDescent="0.25">
      <c r="A156" s="1">
        <v>18.125</v>
      </c>
      <c r="B156" s="1">
        <v>31.277921875000001</v>
      </c>
      <c r="C156" s="1">
        <v>32.228388392857099</v>
      </c>
      <c r="D156" s="1">
        <v>33.5476857610468</v>
      </c>
      <c r="E156" s="1">
        <v>31.608264705882402</v>
      </c>
    </row>
    <row r="157" spans="1:5" x14ac:dyDescent="0.25">
      <c r="A157" s="1">
        <v>18.25</v>
      </c>
      <c r="B157" s="1">
        <v>31.464953125000001</v>
      </c>
      <c r="C157" s="1">
        <v>32.360031249999999</v>
      </c>
      <c r="D157" s="1">
        <v>33.543052373158197</v>
      </c>
      <c r="E157" s="1">
        <v>31.567</v>
      </c>
    </row>
    <row r="158" spans="1:5" x14ac:dyDescent="0.25">
      <c r="A158" s="1">
        <v>18.375</v>
      </c>
      <c r="B158" s="1">
        <v>31.516015625000001</v>
      </c>
      <c r="C158" s="1">
        <v>32.2795357142857</v>
      </c>
      <c r="D158" s="1">
        <v>33.5380069558095</v>
      </c>
      <c r="E158" s="1">
        <v>31.612705882353001</v>
      </c>
    </row>
    <row r="159" spans="1:5" x14ac:dyDescent="0.25">
      <c r="A159" s="1">
        <v>18.5</v>
      </c>
      <c r="B159" s="1">
        <v>31.676328125000001</v>
      </c>
      <c r="C159" s="1">
        <v>32.174272321428603</v>
      </c>
      <c r="D159" s="1">
        <v>33.546612929622903</v>
      </c>
      <c r="E159" s="1">
        <v>31.638882352941199</v>
      </c>
    </row>
    <row r="160" spans="1:5" x14ac:dyDescent="0.25">
      <c r="A160" s="1">
        <v>18.625</v>
      </c>
      <c r="B160" s="1">
        <v>31.692359374999999</v>
      </c>
      <c r="C160" s="1">
        <v>32.120834821428602</v>
      </c>
      <c r="D160" s="1">
        <v>33.5474058919797</v>
      </c>
      <c r="E160" s="1">
        <v>31.682558823529401</v>
      </c>
    </row>
    <row r="161" spans="1:5" x14ac:dyDescent="0.25">
      <c r="A161" s="1">
        <v>18.75</v>
      </c>
      <c r="B161" s="1">
        <v>31.664453125000001</v>
      </c>
      <c r="C161" s="1">
        <v>32.101750000000003</v>
      </c>
      <c r="D161" s="1">
        <v>33.544249590834099</v>
      </c>
      <c r="E161" s="1">
        <v>31.664794117646998</v>
      </c>
    </row>
    <row r="162" spans="1:5" x14ac:dyDescent="0.25">
      <c r="A162" s="1">
        <v>18.875</v>
      </c>
      <c r="B162" s="1">
        <v>31.660890625</v>
      </c>
      <c r="C162" s="1">
        <v>32.152218750000003</v>
      </c>
      <c r="D162" s="1">
        <v>33.541318739770198</v>
      </c>
      <c r="E162" s="1">
        <v>31.649176470588198</v>
      </c>
    </row>
    <row r="163" spans="1:5" x14ac:dyDescent="0.25">
      <c r="A163" s="1">
        <v>19</v>
      </c>
      <c r="B163" s="1">
        <v>31.743718749999999</v>
      </c>
      <c r="C163" s="1">
        <v>32.046022321428602</v>
      </c>
      <c r="D163" s="1">
        <v>33.544443944352899</v>
      </c>
      <c r="E163" s="1">
        <v>31.662058823529399</v>
      </c>
    </row>
    <row r="164" spans="1:5" x14ac:dyDescent="0.25">
      <c r="A164" s="1">
        <v>19.125</v>
      </c>
      <c r="B164" s="1">
        <v>31.799828125000001</v>
      </c>
      <c r="C164" s="1">
        <v>32.017183035714297</v>
      </c>
      <c r="D164" s="1">
        <v>33.541443126022301</v>
      </c>
      <c r="E164" s="1">
        <v>31.6518823529412</v>
      </c>
    </row>
    <row r="165" spans="1:5" x14ac:dyDescent="0.25">
      <c r="A165" s="1">
        <v>19.25</v>
      </c>
      <c r="B165" s="1">
        <v>31.770140625</v>
      </c>
      <c r="C165" s="1">
        <v>32.033299107142902</v>
      </c>
      <c r="D165" s="1">
        <v>33.537921440261201</v>
      </c>
      <c r="E165" s="1">
        <v>31.635235294117599</v>
      </c>
    </row>
    <row r="166" spans="1:5" x14ac:dyDescent="0.25">
      <c r="A166" s="1">
        <v>19.375</v>
      </c>
      <c r="B166" s="1">
        <v>31.786468750000001</v>
      </c>
      <c r="C166" s="1">
        <v>32.071808035714298</v>
      </c>
      <c r="D166" s="1">
        <v>33.53739279869</v>
      </c>
      <c r="E166" s="1">
        <v>31.660235294117602</v>
      </c>
    </row>
    <row r="167" spans="1:5" x14ac:dyDescent="0.25">
      <c r="A167" s="1">
        <v>19.5</v>
      </c>
      <c r="B167" s="1">
        <v>31.795078125</v>
      </c>
      <c r="C167" s="1">
        <v>32.114727678571398</v>
      </c>
      <c r="D167" s="1">
        <v>33.5375871522088</v>
      </c>
      <c r="E167" s="1">
        <v>31.682029411764699</v>
      </c>
    </row>
    <row r="168" spans="1:5" x14ac:dyDescent="0.25">
      <c r="A168" s="1">
        <v>19.625</v>
      </c>
      <c r="B168" s="1">
        <v>31.843171874999999</v>
      </c>
      <c r="C168" s="1">
        <v>31.90759375</v>
      </c>
      <c r="D168" s="1">
        <v>33.5358846153839</v>
      </c>
      <c r="E168" s="1">
        <v>31.715117647058801</v>
      </c>
    </row>
    <row r="169" spans="1:5" x14ac:dyDescent="0.25">
      <c r="A169" s="1">
        <v>19.75</v>
      </c>
      <c r="B169" s="1">
        <v>31.964890624999999</v>
      </c>
      <c r="C169" s="1">
        <v>31.8463526785714</v>
      </c>
      <c r="D169" s="1">
        <v>33.534547463174498</v>
      </c>
      <c r="E169" s="1">
        <v>31.727852941176501</v>
      </c>
    </row>
    <row r="170" spans="1:5" x14ac:dyDescent="0.25">
      <c r="A170" s="1">
        <v>19.875</v>
      </c>
      <c r="B170" s="1">
        <v>31.7835</v>
      </c>
      <c r="C170" s="1">
        <v>31.867388392857102</v>
      </c>
      <c r="D170" s="1">
        <v>33.528405891979702</v>
      </c>
      <c r="E170" s="1">
        <v>31.8058235294118</v>
      </c>
    </row>
    <row r="171" spans="1:5" x14ac:dyDescent="0.25">
      <c r="A171" s="1">
        <v>20</v>
      </c>
      <c r="B171" s="1">
        <v>31.567968749999999</v>
      </c>
      <c r="C171" s="1">
        <v>31.953227678571398</v>
      </c>
      <c r="D171" s="1">
        <v>33.526983224221901</v>
      </c>
      <c r="E171" s="1">
        <v>31.884823529411801</v>
      </c>
    </row>
    <row r="172" spans="1:5" x14ac:dyDescent="0.25">
      <c r="A172" s="1">
        <v>20.125</v>
      </c>
      <c r="B172" s="1">
        <v>31.447140624999999</v>
      </c>
      <c r="C172" s="1">
        <v>32.021254464285697</v>
      </c>
      <c r="D172" s="1">
        <v>33.525754909983</v>
      </c>
      <c r="E172" s="1">
        <v>31.8994705882353</v>
      </c>
    </row>
    <row r="173" spans="1:5" x14ac:dyDescent="0.25">
      <c r="A173" s="1">
        <v>20.25</v>
      </c>
      <c r="B173" s="1">
        <v>31.259812499999999</v>
      </c>
      <c r="C173" s="1">
        <v>32.038812499999999</v>
      </c>
      <c r="D173" s="1">
        <v>33.538659983632797</v>
      </c>
      <c r="E173" s="1">
        <v>31.9115294117647</v>
      </c>
    </row>
    <row r="174" spans="1:5" x14ac:dyDescent="0.25">
      <c r="A174" s="1">
        <v>20.375</v>
      </c>
      <c r="B174" s="1">
        <v>31.2764375</v>
      </c>
      <c r="C174" s="1">
        <v>32.0528080357143</v>
      </c>
      <c r="D174" s="1">
        <v>33.5412254500812</v>
      </c>
      <c r="E174" s="1">
        <v>31.735264705882301</v>
      </c>
    </row>
    <row r="175" spans="1:5" x14ac:dyDescent="0.25">
      <c r="A175" s="1">
        <v>20.5</v>
      </c>
      <c r="B175" s="1">
        <v>31.242296875000001</v>
      </c>
      <c r="C175" s="1">
        <v>32.071723214285697</v>
      </c>
      <c r="D175" s="1">
        <v>33.539725040915897</v>
      </c>
      <c r="E175" s="1">
        <v>31.739205882352898</v>
      </c>
    </row>
    <row r="176" spans="1:5" x14ac:dyDescent="0.25">
      <c r="A176" s="1">
        <v>20.625</v>
      </c>
      <c r="B176" s="1">
        <v>31.136906249999999</v>
      </c>
      <c r="C176" s="1">
        <v>32.067991071428601</v>
      </c>
      <c r="D176" s="1">
        <v>33.540797872339802</v>
      </c>
      <c r="E176" s="1">
        <v>31.7208235294117</v>
      </c>
    </row>
    <row r="177" spans="1:5" x14ac:dyDescent="0.25">
      <c r="A177" s="1">
        <v>20.75</v>
      </c>
      <c r="B177" s="1">
        <v>31.174609374999999</v>
      </c>
      <c r="C177" s="1">
        <v>32.0325357142857</v>
      </c>
      <c r="D177" s="1">
        <v>33.5394918166933</v>
      </c>
      <c r="E177" s="1">
        <v>31.664264705882299</v>
      </c>
    </row>
    <row r="178" spans="1:5" x14ac:dyDescent="0.25">
      <c r="A178" s="1">
        <v>20.875</v>
      </c>
      <c r="B178" s="1">
        <v>31.3500625</v>
      </c>
      <c r="C178" s="1">
        <v>31.980116071428601</v>
      </c>
      <c r="D178" s="1">
        <v>33.5413342880518</v>
      </c>
      <c r="E178" s="1">
        <v>31.5186470588235</v>
      </c>
    </row>
    <row r="179" spans="1:5" x14ac:dyDescent="0.25">
      <c r="A179" s="1">
        <v>21</v>
      </c>
      <c r="B179" s="1">
        <v>31.461390625</v>
      </c>
      <c r="C179" s="1">
        <v>32.019473214285703</v>
      </c>
      <c r="D179" s="1">
        <v>33.539802782323498</v>
      </c>
      <c r="E179" s="1">
        <v>31.5179117647059</v>
      </c>
    </row>
    <row r="180" spans="1:5" x14ac:dyDescent="0.25">
      <c r="A180" s="1">
        <v>21.125</v>
      </c>
      <c r="B180" s="1">
        <v>31.524921875</v>
      </c>
      <c r="C180" s="1">
        <v>32.022187500000001</v>
      </c>
      <c r="D180" s="1">
        <v>33.537633797053402</v>
      </c>
      <c r="E180" s="1">
        <v>31.578529411764698</v>
      </c>
    </row>
    <row r="181" spans="1:5" x14ac:dyDescent="0.25">
      <c r="A181" s="1">
        <v>21.25</v>
      </c>
      <c r="B181" s="1">
        <v>31.60953125</v>
      </c>
      <c r="C181" s="1">
        <v>31.954924107142801</v>
      </c>
      <c r="D181" s="1">
        <v>33.514031505727601</v>
      </c>
      <c r="E181" s="1">
        <v>31.556941176470499</v>
      </c>
    </row>
    <row r="182" spans="1:5" x14ac:dyDescent="0.25">
      <c r="A182" s="1">
        <v>21.375</v>
      </c>
      <c r="B182" s="1">
        <v>31.702453125000002</v>
      </c>
      <c r="C182" s="1">
        <v>32.000303571428603</v>
      </c>
      <c r="D182" s="1">
        <v>33.508542962356103</v>
      </c>
      <c r="E182" s="1">
        <v>31.576764705882301</v>
      </c>
    </row>
    <row r="183" spans="1:5" x14ac:dyDescent="0.25">
      <c r="A183" s="1">
        <v>21.5</v>
      </c>
      <c r="B183" s="1">
        <v>31.730062499999999</v>
      </c>
      <c r="C183" s="1">
        <v>32.044071428571399</v>
      </c>
      <c r="D183" s="1">
        <v>33.508597381341403</v>
      </c>
      <c r="E183" s="1">
        <v>31.631323529411699</v>
      </c>
    </row>
    <row r="184" spans="1:5" x14ac:dyDescent="0.25">
      <c r="A184" s="1">
        <v>21.625</v>
      </c>
      <c r="B184" s="1">
        <v>31.705421874999999</v>
      </c>
      <c r="C184" s="1">
        <v>32.108535714285701</v>
      </c>
      <c r="D184" s="1">
        <v>33.510851882159699</v>
      </c>
      <c r="E184" s="1">
        <v>31.683617647058799</v>
      </c>
    </row>
    <row r="185" spans="1:5" x14ac:dyDescent="0.25">
      <c r="A185" s="1">
        <v>21.75</v>
      </c>
      <c r="B185" s="1">
        <v>31.711062500000001</v>
      </c>
      <c r="C185" s="1">
        <v>32.023629464285698</v>
      </c>
      <c r="D185" s="1">
        <v>33.508667348608199</v>
      </c>
      <c r="E185" s="1">
        <v>31.718382352941202</v>
      </c>
    </row>
    <row r="186" spans="1:5" x14ac:dyDescent="0.25">
      <c r="A186" s="1">
        <v>21.875</v>
      </c>
      <c r="B186" s="1">
        <v>31.716109374999998</v>
      </c>
      <c r="C186" s="1">
        <v>31.973584821428599</v>
      </c>
      <c r="D186" s="1">
        <v>33.503559738133497</v>
      </c>
      <c r="E186" s="1">
        <v>31.725205882352999</v>
      </c>
    </row>
    <row r="187" spans="1:5" x14ac:dyDescent="0.25">
      <c r="A187" s="1">
        <v>22</v>
      </c>
      <c r="B187" s="1">
        <v>31.698</v>
      </c>
      <c r="C187" s="1">
        <v>31.963151785714299</v>
      </c>
      <c r="D187" s="1">
        <v>33.501725040915801</v>
      </c>
      <c r="E187" s="1">
        <v>31.770647058823599</v>
      </c>
    </row>
    <row r="188" spans="1:5" x14ac:dyDescent="0.25">
      <c r="A188" s="1">
        <v>22.125</v>
      </c>
      <c r="B188" s="1">
        <v>31.678999999999998</v>
      </c>
      <c r="C188" s="1">
        <v>31.996656250000001</v>
      </c>
      <c r="D188" s="1">
        <v>33.508908346971602</v>
      </c>
      <c r="E188" s="1">
        <v>31.7796764705882</v>
      </c>
    </row>
    <row r="189" spans="1:5" x14ac:dyDescent="0.25">
      <c r="A189" s="1">
        <v>22.25</v>
      </c>
      <c r="B189" s="1">
        <v>31.675734375000001</v>
      </c>
      <c r="C189" s="1">
        <v>32.062223214285702</v>
      </c>
      <c r="D189" s="1">
        <v>33.524137888706399</v>
      </c>
      <c r="E189" s="1">
        <v>31.778470588235301</v>
      </c>
    </row>
    <row r="190" spans="1:5" x14ac:dyDescent="0.25">
      <c r="A190" s="1">
        <v>22.375</v>
      </c>
      <c r="B190" s="1">
        <v>31.687906250000001</v>
      </c>
      <c r="C190" s="1">
        <v>32.056794642857199</v>
      </c>
      <c r="D190" s="1">
        <v>33.522971767593504</v>
      </c>
      <c r="E190" s="1">
        <v>31.8073823529412</v>
      </c>
    </row>
    <row r="191" spans="1:5" x14ac:dyDescent="0.25">
      <c r="A191" s="1">
        <v>22.5</v>
      </c>
      <c r="B191" s="1">
        <v>31.566781249999998</v>
      </c>
      <c r="C191" s="1">
        <v>32.024138392857097</v>
      </c>
      <c r="D191" s="1">
        <v>33.521059328968299</v>
      </c>
      <c r="E191" s="1">
        <v>31.854323529411701</v>
      </c>
    </row>
    <row r="192" spans="1:5" x14ac:dyDescent="0.25">
      <c r="A192" s="1">
        <v>22.625</v>
      </c>
      <c r="B192" s="1">
        <v>31.327500000000001</v>
      </c>
      <c r="C192" s="1">
        <v>32.080205357142802</v>
      </c>
      <c r="D192" s="1">
        <v>33.517848608837397</v>
      </c>
      <c r="E192" s="1">
        <v>31.876852941176399</v>
      </c>
    </row>
    <row r="193" spans="1:5" x14ac:dyDescent="0.25">
      <c r="A193" s="1">
        <v>22.75</v>
      </c>
      <c r="B193" s="1">
        <v>31.258624999999999</v>
      </c>
      <c r="C193" s="1">
        <v>32.0772366071429</v>
      </c>
      <c r="D193" s="1">
        <v>33.5128031914888</v>
      </c>
      <c r="E193" s="1">
        <v>31.866470588235298</v>
      </c>
    </row>
    <row r="194" spans="1:5" x14ac:dyDescent="0.25">
      <c r="A194" s="1">
        <v>22.875</v>
      </c>
      <c r="B194" s="1">
        <v>31.206375000000001</v>
      </c>
      <c r="C194" s="1">
        <v>32.206334821428598</v>
      </c>
      <c r="D194" s="1">
        <v>33.511714811783399</v>
      </c>
      <c r="E194" s="1">
        <v>31.8645</v>
      </c>
    </row>
    <row r="195" spans="1:5" x14ac:dyDescent="0.25">
      <c r="A195" s="1">
        <v>23</v>
      </c>
      <c r="B195" s="1">
        <v>31.2515</v>
      </c>
      <c r="C195" s="1">
        <v>32.298366071428603</v>
      </c>
      <c r="D195" s="1">
        <v>33.492263911619801</v>
      </c>
      <c r="E195" s="1">
        <v>31.868764705882299</v>
      </c>
    </row>
    <row r="196" spans="1:5" x14ac:dyDescent="0.25">
      <c r="A196" s="1">
        <v>23.125</v>
      </c>
      <c r="B196" s="1">
        <v>31.219140625000001</v>
      </c>
      <c r="C196" s="1">
        <v>32.174187500000002</v>
      </c>
      <c r="D196" s="1">
        <v>33.495085924713102</v>
      </c>
      <c r="E196" s="1">
        <v>31.897499999999901</v>
      </c>
    </row>
    <row r="197" spans="1:5" x14ac:dyDescent="0.25">
      <c r="A197" s="1">
        <v>23.25</v>
      </c>
      <c r="B197" s="1">
        <v>31.171046874999998</v>
      </c>
      <c r="C197" s="1">
        <v>32.086058035714302</v>
      </c>
      <c r="D197" s="1">
        <v>33.484310965629597</v>
      </c>
      <c r="E197" s="1">
        <v>31.897147058823499</v>
      </c>
    </row>
    <row r="198" spans="1:5" x14ac:dyDescent="0.25">
      <c r="A198" s="1">
        <v>23.375</v>
      </c>
      <c r="B198" s="1">
        <v>31.131265625000001</v>
      </c>
      <c r="C198" s="1">
        <v>32.082580357142902</v>
      </c>
      <c r="D198" s="1">
        <v>33.485515957446303</v>
      </c>
      <c r="E198" s="1">
        <v>31.9278529411764</v>
      </c>
    </row>
    <row r="199" spans="1:5" x14ac:dyDescent="0.25">
      <c r="A199" s="1">
        <v>23.5</v>
      </c>
      <c r="B199" s="1">
        <v>31.122359374999998</v>
      </c>
      <c r="C199" s="1">
        <v>32.061120535714302</v>
      </c>
      <c r="D199" s="1">
        <v>33.488229132569003</v>
      </c>
      <c r="E199" s="1">
        <v>31.9427647058824</v>
      </c>
    </row>
    <row r="200" spans="1:5" x14ac:dyDescent="0.25">
      <c r="A200" s="1">
        <v>23.625</v>
      </c>
      <c r="B200" s="1">
        <v>31.255062500000001</v>
      </c>
      <c r="C200" s="1">
        <v>32.034316964285701</v>
      </c>
      <c r="D200" s="1">
        <v>33.495420212765502</v>
      </c>
      <c r="E200" s="1">
        <v>31.962205882352901</v>
      </c>
    </row>
    <row r="201" spans="1:5" x14ac:dyDescent="0.25">
      <c r="A201" s="1">
        <v>23.75</v>
      </c>
      <c r="B201" s="1">
        <v>31.442984375000002</v>
      </c>
      <c r="C201" s="1">
        <v>32.089620535714303</v>
      </c>
      <c r="D201" s="1">
        <v>33.494316284778598</v>
      </c>
      <c r="E201" s="1">
        <v>31.972764705882401</v>
      </c>
    </row>
    <row r="202" spans="1:5" x14ac:dyDescent="0.25">
      <c r="A202" s="1">
        <v>23.875</v>
      </c>
      <c r="B202" s="1">
        <v>31.489296875000001</v>
      </c>
      <c r="C202" s="1">
        <v>32.076473214285699</v>
      </c>
      <c r="D202" s="1">
        <v>33.495210310965099</v>
      </c>
      <c r="E202" s="1">
        <v>31.9815</v>
      </c>
    </row>
    <row r="203" spans="1:5" x14ac:dyDescent="0.25">
      <c r="A203" s="1">
        <v>24</v>
      </c>
      <c r="B203" s="1">
        <v>31.495234374999999</v>
      </c>
      <c r="C203" s="1">
        <v>32.16825</v>
      </c>
      <c r="D203" s="1">
        <v>33.502486906709798</v>
      </c>
      <c r="E203" s="1">
        <v>32.006911764705897</v>
      </c>
    </row>
    <row r="204" spans="1:5" x14ac:dyDescent="0.25">
      <c r="A204" s="1">
        <v>24.125</v>
      </c>
      <c r="B204" s="1">
        <v>31.536203125</v>
      </c>
      <c r="C204" s="1">
        <v>32.070875000000001</v>
      </c>
      <c r="D204" s="1">
        <v>33.507874386251601</v>
      </c>
      <c r="E204" s="1">
        <v>32.000352941176402</v>
      </c>
    </row>
    <row r="205" spans="1:5" x14ac:dyDescent="0.25">
      <c r="A205" s="1">
        <v>24.25</v>
      </c>
      <c r="B205" s="1">
        <v>31.518687499999999</v>
      </c>
      <c r="C205" s="1">
        <v>32.057303571428598</v>
      </c>
      <c r="D205" s="1">
        <v>33.510470949263002</v>
      </c>
      <c r="E205" s="1">
        <v>31.8884117647059</v>
      </c>
    </row>
    <row r="206" spans="1:5" x14ac:dyDescent="0.25">
      <c r="A206" s="1">
        <v>24.375</v>
      </c>
      <c r="B206" s="1">
        <v>31.731249999999999</v>
      </c>
      <c r="C206" s="1">
        <v>32.01803125</v>
      </c>
      <c r="D206" s="1">
        <v>33.511162847789997</v>
      </c>
      <c r="E206" s="1">
        <v>31.7767352941176</v>
      </c>
    </row>
    <row r="207" spans="1:5" x14ac:dyDescent="0.25">
      <c r="A207" s="1">
        <v>24.5</v>
      </c>
      <c r="B207" s="1">
        <v>31.75796875</v>
      </c>
      <c r="C207" s="1">
        <v>32.009633928571397</v>
      </c>
      <c r="D207" s="1">
        <v>33.522326513911104</v>
      </c>
      <c r="E207" s="1">
        <v>31.726794117647</v>
      </c>
    </row>
    <row r="208" spans="1:5" x14ac:dyDescent="0.25">
      <c r="A208" s="1">
        <v>24.625</v>
      </c>
      <c r="B208" s="1">
        <v>31.827734374999999</v>
      </c>
      <c r="C208" s="1">
        <v>32.010227678571397</v>
      </c>
      <c r="D208" s="1">
        <v>33.524650981996302</v>
      </c>
      <c r="E208" s="1">
        <v>31.6919705882353</v>
      </c>
    </row>
    <row r="209" spans="1:5" x14ac:dyDescent="0.25">
      <c r="A209" s="1">
        <v>24.75</v>
      </c>
      <c r="B209" s="1">
        <v>32.034656249999998</v>
      </c>
      <c r="C209" s="1">
        <v>32.047294642857203</v>
      </c>
      <c r="D209" s="1">
        <v>33.532106382978299</v>
      </c>
      <c r="E209" s="1">
        <v>31.670176470588299</v>
      </c>
    </row>
    <row r="210" spans="1:5" x14ac:dyDescent="0.25">
      <c r="A210" s="1">
        <v>24.875</v>
      </c>
      <c r="B210" s="1">
        <v>32.091359375000003</v>
      </c>
      <c r="C210" s="1">
        <v>32.108959821428599</v>
      </c>
      <c r="D210" s="1">
        <v>33.531383387888297</v>
      </c>
      <c r="E210" s="1">
        <v>31.604029411764699</v>
      </c>
    </row>
    <row r="211" spans="1:5" x14ac:dyDescent="0.25">
      <c r="A211" s="1">
        <v>25</v>
      </c>
      <c r="B211" s="1">
        <v>31.918578125</v>
      </c>
      <c r="C211" s="1">
        <v>32.191830357142898</v>
      </c>
      <c r="D211" s="1">
        <v>33.549022913256501</v>
      </c>
      <c r="E211" s="1">
        <v>31.572794117647</v>
      </c>
    </row>
    <row r="212" spans="1:5" x14ac:dyDescent="0.25">
      <c r="A212" s="1">
        <v>25.125</v>
      </c>
      <c r="B212" s="1">
        <v>31.637437500000001</v>
      </c>
      <c r="C212" s="1">
        <v>32.265285714285703</v>
      </c>
      <c r="D212" s="1">
        <v>33.551728314238403</v>
      </c>
      <c r="E212" s="1">
        <v>31.588352941176399</v>
      </c>
    </row>
    <row r="213" spans="1:5" x14ac:dyDescent="0.25">
      <c r="A213" s="1">
        <v>25.25</v>
      </c>
      <c r="B213" s="1">
        <v>31.484546874999999</v>
      </c>
      <c r="C213" s="1">
        <v>32.2864910714286</v>
      </c>
      <c r="D213" s="1">
        <v>33.547623567920901</v>
      </c>
      <c r="E213" s="1">
        <v>31.600117647058799</v>
      </c>
    </row>
    <row r="214" spans="1:5" x14ac:dyDescent="0.25">
      <c r="A214" s="1">
        <v>25.375</v>
      </c>
      <c r="B214" s="1">
        <v>31.386578125</v>
      </c>
      <c r="C214" s="1">
        <v>32.3317008928571</v>
      </c>
      <c r="D214" s="1">
        <v>33.544949263501898</v>
      </c>
      <c r="E214" s="1">
        <v>31.641029411764698</v>
      </c>
    </row>
    <row r="215" spans="1:5" x14ac:dyDescent="0.25">
      <c r="A215" s="1">
        <v>25.5</v>
      </c>
      <c r="B215" s="1">
        <v>31.3619375</v>
      </c>
      <c r="C215" s="1">
        <v>32.3479866071429</v>
      </c>
      <c r="D215" s="1">
        <v>33.541691898526402</v>
      </c>
      <c r="E215" s="1">
        <v>31.731088235294099</v>
      </c>
    </row>
    <row r="216" spans="1:5" x14ac:dyDescent="0.25">
      <c r="A216" s="1">
        <v>25.625</v>
      </c>
      <c r="B216" s="1">
        <v>31.297515624999999</v>
      </c>
      <c r="C216" s="1">
        <v>32.272834821428603</v>
      </c>
      <c r="D216" s="1">
        <v>33.539274140752198</v>
      </c>
      <c r="E216" s="1">
        <v>31.786941176470599</v>
      </c>
    </row>
    <row r="217" spans="1:5" x14ac:dyDescent="0.25">
      <c r="A217" s="1">
        <v>25.75</v>
      </c>
      <c r="B217" s="1">
        <v>31.261890624999999</v>
      </c>
      <c r="C217" s="1">
        <v>32.269950892857203</v>
      </c>
      <c r="D217" s="1">
        <v>33.538667757773503</v>
      </c>
      <c r="E217" s="1">
        <v>31.7953235294118</v>
      </c>
    </row>
    <row r="218" spans="1:5" x14ac:dyDescent="0.25">
      <c r="A218" s="1">
        <v>25.875</v>
      </c>
      <c r="B218" s="1">
        <v>31.224187499999999</v>
      </c>
      <c r="C218" s="1">
        <v>32.193441964285697</v>
      </c>
      <c r="D218" s="1">
        <v>33.539950490997803</v>
      </c>
      <c r="E218" s="1">
        <v>31.816705882352998</v>
      </c>
    </row>
    <row r="219" spans="1:5" x14ac:dyDescent="0.25">
      <c r="A219" s="1">
        <v>26</v>
      </c>
      <c r="B219" s="1">
        <v>31.260703124999999</v>
      </c>
      <c r="C219" s="1">
        <v>32.1681651785714</v>
      </c>
      <c r="D219" s="1">
        <v>33.538488952536198</v>
      </c>
      <c r="E219" s="1">
        <v>31.871088235294099</v>
      </c>
    </row>
    <row r="220" spans="1:5" x14ac:dyDescent="0.25">
      <c r="A220" s="1">
        <v>26.125</v>
      </c>
      <c r="B220" s="1">
        <v>31.440906250000001</v>
      </c>
      <c r="C220" s="1">
        <v>32.129232142857198</v>
      </c>
      <c r="D220" s="1">
        <v>33.535099427167999</v>
      </c>
      <c r="E220" s="1">
        <v>31.911176470588199</v>
      </c>
    </row>
    <row r="221" spans="1:5" x14ac:dyDescent="0.25">
      <c r="A221" s="1">
        <v>26.25</v>
      </c>
      <c r="B221" s="1">
        <v>31.540359375000001</v>
      </c>
      <c r="C221" s="1">
        <v>32.116</v>
      </c>
      <c r="D221" s="1">
        <v>33.536351063829201</v>
      </c>
      <c r="E221" s="1">
        <v>31.916205882352902</v>
      </c>
    </row>
    <row r="222" spans="1:5" x14ac:dyDescent="0.25">
      <c r="A222" s="1">
        <v>26.375</v>
      </c>
      <c r="B222" s="1">
        <v>31.714031250000001</v>
      </c>
      <c r="C222" s="1">
        <v>32.060866071428599</v>
      </c>
      <c r="D222" s="1">
        <v>33.533575695580403</v>
      </c>
      <c r="E222" s="1">
        <v>31.935558823529401</v>
      </c>
    </row>
    <row r="223" spans="1:5" x14ac:dyDescent="0.25">
      <c r="A223" s="1">
        <v>26.5</v>
      </c>
      <c r="B223" s="1">
        <v>31.72115625</v>
      </c>
      <c r="C223" s="1">
        <v>31.985375000000001</v>
      </c>
      <c r="D223" s="1">
        <v>33.534049918166303</v>
      </c>
      <c r="E223" s="1">
        <v>31.932029411764699</v>
      </c>
    </row>
    <row r="224" spans="1:5" x14ac:dyDescent="0.25">
      <c r="A224" s="1">
        <v>26.625</v>
      </c>
      <c r="B224" s="1">
        <v>31.729468749999999</v>
      </c>
      <c r="C224" s="1">
        <v>31.96875</v>
      </c>
      <c r="D224" s="1">
        <v>33.536545417348002</v>
      </c>
      <c r="E224" s="1">
        <v>32.029294117646998</v>
      </c>
    </row>
    <row r="225" spans="1:5" x14ac:dyDescent="0.25">
      <c r="A225" s="1">
        <v>26.75</v>
      </c>
      <c r="B225" s="1">
        <v>31.699187500000001</v>
      </c>
      <c r="C225" s="1">
        <v>31.963321428571401</v>
      </c>
      <c r="D225" s="1">
        <v>33.537828150572302</v>
      </c>
      <c r="E225" s="1">
        <v>32.031764705882303</v>
      </c>
    </row>
    <row r="226" spans="1:5" x14ac:dyDescent="0.25">
      <c r="A226" s="1">
        <v>26.875</v>
      </c>
      <c r="B226" s="1">
        <v>31.618437499999999</v>
      </c>
      <c r="C226" s="1">
        <v>32.012433035714302</v>
      </c>
      <c r="D226" s="1">
        <v>33.536475450081298</v>
      </c>
      <c r="E226" s="1">
        <v>32.022941176470603</v>
      </c>
    </row>
    <row r="227" spans="1:5" x14ac:dyDescent="0.25">
      <c r="A227" s="1">
        <v>27</v>
      </c>
      <c r="B227" s="1">
        <v>31.62140625</v>
      </c>
      <c r="C227" s="1">
        <v>32.0163348214286</v>
      </c>
      <c r="D227" s="1">
        <v>33.533241407528102</v>
      </c>
      <c r="E227" s="1">
        <v>31.986999999999998</v>
      </c>
    </row>
    <row r="228" spans="1:5" x14ac:dyDescent="0.25">
      <c r="A228" s="1">
        <v>27.125</v>
      </c>
      <c r="B228" s="1">
        <v>31.676921875000001</v>
      </c>
      <c r="C228" s="1">
        <v>32.044241071428601</v>
      </c>
      <c r="D228" s="1">
        <v>33.532394026185997</v>
      </c>
      <c r="E228" s="1">
        <v>31.908852941176502</v>
      </c>
    </row>
    <row r="229" spans="1:5" x14ac:dyDescent="0.25">
      <c r="A229" s="1">
        <v>27.25</v>
      </c>
      <c r="B229" s="1">
        <v>31.742234374999999</v>
      </c>
      <c r="C229" s="1">
        <v>32.107517857142902</v>
      </c>
      <c r="D229" s="1">
        <v>33.523212765956899</v>
      </c>
      <c r="E229" s="1">
        <v>31.8079705882353</v>
      </c>
    </row>
    <row r="230" spans="1:5" x14ac:dyDescent="0.25">
      <c r="A230" s="1">
        <v>27.375</v>
      </c>
      <c r="B230" s="1">
        <v>31.752031250000002</v>
      </c>
      <c r="C230" s="1">
        <v>32.203111607142901</v>
      </c>
      <c r="D230" s="1">
        <v>33.522240998362797</v>
      </c>
      <c r="E230" s="1">
        <v>31.6911764705882</v>
      </c>
    </row>
    <row r="231" spans="1:5" x14ac:dyDescent="0.25">
      <c r="A231" s="1">
        <v>27.5</v>
      </c>
      <c r="B231" s="1">
        <v>31.755593749999999</v>
      </c>
      <c r="C231" s="1">
        <v>32.237294642857101</v>
      </c>
      <c r="D231" s="1">
        <v>33.516511456627903</v>
      </c>
      <c r="E231" s="1">
        <v>31.6785294117647</v>
      </c>
    </row>
    <row r="232" spans="1:5" x14ac:dyDescent="0.25">
      <c r="A232" s="1">
        <v>27.625</v>
      </c>
      <c r="B232" s="1">
        <v>31.768656249999999</v>
      </c>
      <c r="C232" s="1">
        <v>32.196495535714298</v>
      </c>
      <c r="D232" s="1">
        <v>33.512259001636103</v>
      </c>
      <c r="E232" s="1">
        <v>31.7016764705882</v>
      </c>
    </row>
    <row r="233" spans="1:5" x14ac:dyDescent="0.25">
      <c r="A233" s="1">
        <v>27.75</v>
      </c>
      <c r="B233" s="1">
        <v>31.64871875</v>
      </c>
      <c r="C233" s="1">
        <v>32.125584821428603</v>
      </c>
      <c r="D233" s="1">
        <v>33.510813011456001</v>
      </c>
      <c r="E233" s="1">
        <v>31.8303235294118</v>
      </c>
    </row>
    <row r="234" spans="1:5" x14ac:dyDescent="0.25">
      <c r="A234" s="1">
        <v>27.875</v>
      </c>
      <c r="B234" s="1">
        <v>31.620515624999999</v>
      </c>
      <c r="C234" s="1">
        <v>31.9656116071429</v>
      </c>
      <c r="D234" s="1">
        <v>33.506786006546001</v>
      </c>
      <c r="E234" s="1">
        <v>31.795970588235299</v>
      </c>
    </row>
    <row r="235" spans="1:5" x14ac:dyDescent="0.25">
      <c r="A235" s="1">
        <v>28</v>
      </c>
      <c r="B235" s="1">
        <v>31.616359374999998</v>
      </c>
      <c r="C235" s="1">
        <v>32.022781250000001</v>
      </c>
      <c r="D235" s="1">
        <v>33.500698854336498</v>
      </c>
      <c r="E235" s="1">
        <v>31.7566470588235</v>
      </c>
    </row>
    <row r="236" spans="1:5" x14ac:dyDescent="0.25">
      <c r="A236" s="1">
        <v>28.125</v>
      </c>
      <c r="B236" s="1">
        <v>31.607156249999999</v>
      </c>
      <c r="C236" s="1">
        <v>32.067142857142898</v>
      </c>
      <c r="D236" s="1">
        <v>33.494153027822598</v>
      </c>
      <c r="E236" s="1">
        <v>31.808</v>
      </c>
    </row>
    <row r="237" spans="1:5" x14ac:dyDescent="0.25">
      <c r="A237" s="1">
        <v>28.25</v>
      </c>
      <c r="B237" s="1">
        <v>31.587562500000001</v>
      </c>
      <c r="C237" s="1">
        <v>32.059678571428599</v>
      </c>
      <c r="D237" s="1">
        <v>33.488174713583703</v>
      </c>
      <c r="E237" s="1">
        <v>31.8147647058824</v>
      </c>
    </row>
    <row r="238" spans="1:5" x14ac:dyDescent="0.25">
      <c r="A238" s="1">
        <v>28.375</v>
      </c>
      <c r="B238" s="1">
        <v>31.5733125</v>
      </c>
      <c r="C238" s="1">
        <v>32.106839285714301</v>
      </c>
      <c r="D238" s="1">
        <v>33.482103109655696</v>
      </c>
      <c r="E238" s="1">
        <v>31.830264705882399</v>
      </c>
    </row>
    <row r="239" spans="1:5" x14ac:dyDescent="0.25">
      <c r="A239" s="1">
        <v>28.5</v>
      </c>
      <c r="B239" s="1">
        <v>31.53709375</v>
      </c>
      <c r="C239" s="1">
        <v>32.174950892857197</v>
      </c>
      <c r="D239" s="1">
        <v>33.4747876432073</v>
      </c>
      <c r="E239" s="1">
        <v>31.8943235294118</v>
      </c>
    </row>
    <row r="240" spans="1:5" x14ac:dyDescent="0.25">
      <c r="A240" s="1">
        <v>28.625</v>
      </c>
      <c r="B240" s="1">
        <v>31.539765625000001</v>
      </c>
      <c r="C240" s="1">
        <v>32.092504464285703</v>
      </c>
      <c r="D240" s="1">
        <v>33.4703097381337</v>
      </c>
      <c r="E240" s="1">
        <v>31.9427941176471</v>
      </c>
    </row>
    <row r="241" spans="1:5" x14ac:dyDescent="0.25">
      <c r="A241" s="1">
        <v>28.75</v>
      </c>
      <c r="B241" s="1">
        <v>31.552531250000001</v>
      </c>
      <c r="C241" s="1">
        <v>31.9959776785714</v>
      </c>
      <c r="D241" s="1">
        <v>33.421519230768901</v>
      </c>
      <c r="E241" s="1">
        <v>31.967617647058901</v>
      </c>
    </row>
    <row r="242" spans="1:5" x14ac:dyDescent="0.25">
      <c r="A242" s="1">
        <v>28.875</v>
      </c>
      <c r="B242" s="1">
        <v>31.706906249999999</v>
      </c>
      <c r="C242" s="1">
        <v>32.0000491071429</v>
      </c>
      <c r="D242" s="1">
        <v>33.411513911620098</v>
      </c>
      <c r="E242" s="1">
        <v>31.983382352941199</v>
      </c>
    </row>
    <row r="243" spans="1:5" x14ac:dyDescent="0.25">
      <c r="A243" s="1">
        <v>29</v>
      </c>
      <c r="B243" s="1">
        <v>31.756484374999999</v>
      </c>
      <c r="C243" s="1">
        <v>32.068160714285703</v>
      </c>
      <c r="D243" s="1">
        <v>33.410503273322199</v>
      </c>
      <c r="E243" s="1">
        <v>31.9611764705882</v>
      </c>
    </row>
    <row r="244" spans="1:5" x14ac:dyDescent="0.25">
      <c r="A244" s="1">
        <v>29.125</v>
      </c>
      <c r="B244" s="1">
        <v>31.819421875</v>
      </c>
      <c r="C244" s="1">
        <v>32.197937500000002</v>
      </c>
      <c r="D244" s="1">
        <v>33.418860474631501</v>
      </c>
      <c r="E244" s="1">
        <v>31.987470588235301</v>
      </c>
    </row>
    <row r="245" spans="1:5" x14ac:dyDescent="0.25">
      <c r="A245" s="1">
        <v>29.25</v>
      </c>
      <c r="B245" s="1">
        <v>31.880578125</v>
      </c>
      <c r="C245" s="1">
        <v>32.160361607142796</v>
      </c>
      <c r="D245" s="1">
        <v>33.412268003273098</v>
      </c>
      <c r="E245" s="1">
        <v>31.962499999999999</v>
      </c>
    </row>
    <row r="246" spans="1:5" x14ac:dyDescent="0.25">
      <c r="A246" s="1">
        <v>29.375</v>
      </c>
      <c r="B246" s="1">
        <v>31.838125000000002</v>
      </c>
      <c r="C246" s="1">
        <v>32.164008928571398</v>
      </c>
      <c r="D246" s="1">
        <v>33.407300327332102</v>
      </c>
      <c r="E246" s="1">
        <v>31.948441176470599</v>
      </c>
    </row>
    <row r="247" spans="1:5" x14ac:dyDescent="0.25">
      <c r="A247" s="1">
        <v>29.5</v>
      </c>
      <c r="B247" s="1">
        <v>31.750250000000001</v>
      </c>
      <c r="C247" s="1">
        <v>32.2314419642857</v>
      </c>
      <c r="D247" s="1">
        <v>33.400964402618499</v>
      </c>
      <c r="E247" s="1">
        <v>31.9360294117647</v>
      </c>
    </row>
    <row r="248" spans="1:5" x14ac:dyDescent="0.25">
      <c r="A248" s="1">
        <v>29.625</v>
      </c>
      <c r="B248" s="1">
        <v>31.662078125000001</v>
      </c>
      <c r="C248" s="1">
        <v>32.262232142857101</v>
      </c>
      <c r="D248" s="1">
        <v>33.404159574467897</v>
      </c>
      <c r="E248" s="1">
        <v>31.9211176470589</v>
      </c>
    </row>
    <row r="249" spans="1:5" x14ac:dyDescent="0.25">
      <c r="A249" s="1">
        <v>29.75</v>
      </c>
      <c r="B249" s="1">
        <v>31.657624999999999</v>
      </c>
      <c r="C249" s="1">
        <v>32.283183035714302</v>
      </c>
      <c r="D249" s="1">
        <v>33.411373977086598</v>
      </c>
      <c r="E249" s="1">
        <v>31.907470588235299</v>
      </c>
    </row>
    <row r="250" spans="1:5" x14ac:dyDescent="0.25">
      <c r="A250" s="1">
        <v>29.875</v>
      </c>
      <c r="B250" s="1">
        <v>31.681968749999999</v>
      </c>
      <c r="C250" s="1">
        <v>32.306254464285701</v>
      </c>
      <c r="D250" s="1">
        <v>33.417375613747801</v>
      </c>
      <c r="E250" s="1">
        <v>31.911852941176502</v>
      </c>
    </row>
    <row r="251" spans="1:5" x14ac:dyDescent="0.25">
      <c r="A251" s="1">
        <v>30</v>
      </c>
      <c r="B251" s="1">
        <v>31.681968749999999</v>
      </c>
      <c r="C251" s="1">
        <v>32.190727678571399</v>
      </c>
      <c r="D251" s="1">
        <v>33.425336333878597</v>
      </c>
      <c r="E251" s="1">
        <v>31.796705882352999</v>
      </c>
    </row>
  </sheetData>
  <mergeCells count="4">
    <mergeCell ref="A1:A2"/>
    <mergeCell ref="B1:E1"/>
    <mergeCell ref="B3:E3"/>
    <mergeCell ref="B4:E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workbookViewId="0">
      <selection activeCell="F11" sqref="F11"/>
    </sheetView>
  </sheetViews>
  <sheetFormatPr defaultRowHeight="15" x14ac:dyDescent="0.25"/>
  <cols>
    <col min="1" max="1" width="18.85546875" customWidth="1"/>
    <col min="2" max="3" width="34.85546875" customWidth="1"/>
    <col min="4" max="7" width="33.28515625" customWidth="1"/>
    <col min="8" max="8" width="31.42578125" customWidth="1"/>
  </cols>
  <sheetData>
    <row r="1" spans="1:8" x14ac:dyDescent="0.25">
      <c r="A1" s="85" t="s">
        <v>246</v>
      </c>
      <c r="B1" s="84" t="s">
        <v>268</v>
      </c>
      <c r="C1" s="84"/>
      <c r="D1" s="84"/>
      <c r="E1" s="84"/>
      <c r="F1" s="84"/>
      <c r="G1" s="84"/>
      <c r="H1" s="84"/>
    </row>
    <row r="2" spans="1:8" x14ac:dyDescent="0.25">
      <c r="A2" s="86"/>
      <c r="B2" s="26" t="s">
        <v>269</v>
      </c>
      <c r="C2" s="26" t="s">
        <v>284</v>
      </c>
      <c r="D2" s="26" t="s">
        <v>273</v>
      </c>
      <c r="E2" s="26" t="s">
        <v>263</v>
      </c>
      <c r="F2" s="26" t="s">
        <v>264</v>
      </c>
      <c r="G2" s="26" t="s">
        <v>265</v>
      </c>
      <c r="H2" s="51" t="s">
        <v>358</v>
      </c>
    </row>
    <row r="3" spans="1:8" x14ac:dyDescent="0.25">
      <c r="A3" s="27" t="s">
        <v>249</v>
      </c>
      <c r="B3" s="84">
        <v>64</v>
      </c>
      <c r="C3" s="84"/>
      <c r="D3" s="84"/>
      <c r="E3" s="84"/>
      <c r="F3" s="84"/>
      <c r="G3" s="84"/>
      <c r="H3" s="84"/>
    </row>
    <row r="4" spans="1:8" x14ac:dyDescent="0.25">
      <c r="A4" s="27" t="s">
        <v>250</v>
      </c>
      <c r="B4" s="84" t="s">
        <v>262</v>
      </c>
      <c r="C4" s="84"/>
      <c r="D4" s="84"/>
      <c r="E4" s="84"/>
      <c r="F4" s="84"/>
      <c r="G4" s="84"/>
      <c r="H4" s="84"/>
    </row>
    <row r="5" spans="1:8" ht="61.5" x14ac:dyDescent="0.25">
      <c r="A5" s="28" t="s">
        <v>252</v>
      </c>
      <c r="B5" s="27">
        <v>4</v>
      </c>
      <c r="C5" s="27">
        <v>4</v>
      </c>
      <c r="D5" s="27">
        <v>4</v>
      </c>
      <c r="E5" s="27">
        <v>4</v>
      </c>
      <c r="F5" s="27">
        <v>4</v>
      </c>
      <c r="G5" s="27">
        <v>4</v>
      </c>
      <c r="H5" s="27">
        <v>4</v>
      </c>
    </row>
    <row r="6" spans="1:8" ht="30" x14ac:dyDescent="0.25">
      <c r="A6" s="28" t="s">
        <v>253</v>
      </c>
      <c r="B6" s="27">
        <v>43.229259999999996</v>
      </c>
      <c r="C6" s="27">
        <v>41.512700000000002</v>
      </c>
      <c r="D6" s="27">
        <v>47.657400000000003</v>
      </c>
      <c r="E6" s="27">
        <v>49.91865</v>
      </c>
      <c r="F6" s="27">
        <v>50.868699999999997</v>
      </c>
      <c r="G6" s="27">
        <v>43.509839999999997</v>
      </c>
      <c r="H6" s="27">
        <v>43.509839999999997</v>
      </c>
    </row>
    <row r="7" spans="1:8" ht="48" x14ac:dyDescent="0.25">
      <c r="A7" s="28" t="s">
        <v>254</v>
      </c>
      <c r="B7" s="27">
        <v>37.44</v>
      </c>
      <c r="C7" s="27">
        <v>37.44</v>
      </c>
      <c r="D7" s="27">
        <v>37.44</v>
      </c>
      <c r="E7" s="27">
        <v>37.44</v>
      </c>
      <c r="F7" s="27">
        <v>37.44</v>
      </c>
      <c r="G7" s="27">
        <v>37.44</v>
      </c>
      <c r="H7" s="27">
        <v>37.44</v>
      </c>
    </row>
    <row r="8" spans="1:8" ht="48" x14ac:dyDescent="0.25">
      <c r="A8" s="28" t="s">
        <v>255</v>
      </c>
      <c r="B8" s="27">
        <v>32.540419999999997</v>
      </c>
      <c r="C8" s="27">
        <v>32.634259999999998</v>
      </c>
      <c r="D8" s="27">
        <v>32.818739999999998</v>
      </c>
      <c r="E8" s="27">
        <v>33.152050000000003</v>
      </c>
      <c r="F8" s="27">
        <v>33.642090000000003</v>
      </c>
      <c r="G8" s="27">
        <v>34.22</v>
      </c>
      <c r="H8" s="27">
        <v>34.22</v>
      </c>
    </row>
    <row r="9" spans="1:8" x14ac:dyDescent="0.25">
      <c r="A9" s="27" t="s">
        <v>256</v>
      </c>
      <c r="B9" s="37">
        <v>85</v>
      </c>
      <c r="C9" s="37">
        <v>85</v>
      </c>
      <c r="D9" s="37">
        <v>85</v>
      </c>
      <c r="E9" s="37">
        <v>85</v>
      </c>
      <c r="F9" s="37">
        <v>85</v>
      </c>
      <c r="G9" s="37">
        <v>85</v>
      </c>
      <c r="H9" s="37">
        <v>85</v>
      </c>
    </row>
    <row r="10" spans="1:8" ht="18" x14ac:dyDescent="0.25">
      <c r="A10" s="30" t="s">
        <v>257</v>
      </c>
      <c r="B10" s="30" t="s">
        <v>299</v>
      </c>
      <c r="C10" s="30" t="s">
        <v>300</v>
      </c>
      <c r="D10" s="30" t="s">
        <v>301</v>
      </c>
      <c r="E10" s="30" t="s">
        <v>302</v>
      </c>
      <c r="F10" s="30" t="s">
        <v>423</v>
      </c>
      <c r="G10" s="30" t="s">
        <v>303</v>
      </c>
      <c r="H10" s="30" t="s">
        <v>304</v>
      </c>
    </row>
    <row r="11" spans="1:8" x14ac:dyDescent="0.25">
      <c r="A11" s="1">
        <v>0</v>
      </c>
      <c r="B11" s="1">
        <v>30.6785142857143</v>
      </c>
      <c r="C11" s="1">
        <v>32.842959558823502</v>
      </c>
      <c r="D11" s="1">
        <v>32.093858666666698</v>
      </c>
      <c r="E11" s="1">
        <v>34.618844961240598</v>
      </c>
      <c r="F11" s="1">
        <v>34.046640087146798</v>
      </c>
      <c r="G11" s="1">
        <v>33.928055702917703</v>
      </c>
      <c r="H11" s="1">
        <v>33.5516875</v>
      </c>
    </row>
    <row r="12" spans="1:8" x14ac:dyDescent="0.25">
      <c r="A12" s="1">
        <v>0.125</v>
      </c>
      <c r="B12" s="1">
        <v>30.687200000000001</v>
      </c>
      <c r="C12" s="1">
        <v>32.846801470588296</v>
      </c>
      <c r="D12" s="1">
        <v>32.010613333333303</v>
      </c>
      <c r="E12" s="1">
        <v>34.6221872391178</v>
      </c>
      <c r="F12" s="1">
        <v>34.046731154684998</v>
      </c>
      <c r="G12" s="1">
        <v>33.889904509283802</v>
      </c>
      <c r="H12" s="1">
        <v>33.316562500000003</v>
      </c>
    </row>
    <row r="13" spans="1:8" x14ac:dyDescent="0.25">
      <c r="A13" s="1">
        <v>0.25</v>
      </c>
      <c r="B13" s="1">
        <v>30.6967</v>
      </c>
      <c r="C13" s="1">
        <v>32.8259852941177</v>
      </c>
      <c r="D13" s="1">
        <v>31.915005333333301</v>
      </c>
      <c r="E13" s="1">
        <v>34.623433512224501</v>
      </c>
      <c r="F13" s="1">
        <v>34.0312082788681</v>
      </c>
      <c r="G13" s="1">
        <v>33.878564986737402</v>
      </c>
      <c r="H13" s="1">
        <v>33.212062500000002</v>
      </c>
    </row>
    <row r="14" spans="1:8" x14ac:dyDescent="0.25">
      <c r="A14" s="1">
        <v>0.375</v>
      </c>
      <c r="B14" s="1">
        <v>30.6855714285714</v>
      </c>
      <c r="C14" s="1">
        <v>32.8120845588235</v>
      </c>
      <c r="D14" s="1">
        <v>31.905936000000001</v>
      </c>
      <c r="E14" s="1">
        <v>34.610358974359201</v>
      </c>
      <c r="F14" s="1">
        <v>34.0332862745108</v>
      </c>
      <c r="G14" s="1">
        <v>33.870400530504</v>
      </c>
      <c r="H14" s="1">
        <v>33.109937500000001</v>
      </c>
    </row>
    <row r="15" spans="1:8" x14ac:dyDescent="0.25">
      <c r="A15" s="1">
        <v>0.5</v>
      </c>
      <c r="B15" s="1">
        <v>30.744471428571401</v>
      </c>
      <c r="C15" s="1">
        <v>32.686</v>
      </c>
      <c r="D15" s="1">
        <v>31.879183999999999</v>
      </c>
      <c r="E15" s="1">
        <v>34.603946332737202</v>
      </c>
      <c r="F15" s="1">
        <v>34.029097167756902</v>
      </c>
      <c r="G15" s="1">
        <v>33.865159151193602</v>
      </c>
      <c r="H15" s="1">
        <v>32.988812500000002</v>
      </c>
    </row>
    <row r="16" spans="1:8" x14ac:dyDescent="0.25">
      <c r="A16" s="1">
        <v>0.625</v>
      </c>
      <c r="B16" s="1">
        <v>30.830107142857099</v>
      </c>
      <c r="C16" s="1">
        <v>32.501308823529399</v>
      </c>
      <c r="D16" s="1">
        <v>31.8497466666667</v>
      </c>
      <c r="E16" s="1">
        <v>34.6147209302327</v>
      </c>
      <c r="F16" s="1">
        <v>34.026688017430097</v>
      </c>
      <c r="G16" s="1">
        <v>33.845352785145899</v>
      </c>
      <c r="H16" s="1">
        <v>32.950812499999998</v>
      </c>
    </row>
    <row r="17" spans="1:8" x14ac:dyDescent="0.25">
      <c r="A17" s="1">
        <v>0.75</v>
      </c>
      <c r="B17" s="1">
        <v>30.860642857142899</v>
      </c>
      <c r="C17" s="1">
        <v>32.465963235294097</v>
      </c>
      <c r="D17" s="1">
        <v>31.810986666666601</v>
      </c>
      <c r="E17" s="1">
        <v>34.620929636255497</v>
      </c>
      <c r="F17" s="1">
        <v>34.0255372549029</v>
      </c>
      <c r="G17" s="1">
        <v>33.8349708222811</v>
      </c>
      <c r="H17" s="1">
        <v>32.915187500000002</v>
      </c>
    </row>
    <row r="18" spans="1:8" x14ac:dyDescent="0.25">
      <c r="A18" s="1">
        <v>0.875</v>
      </c>
      <c r="B18" s="1">
        <v>30.8997285714286</v>
      </c>
      <c r="C18" s="1">
        <v>32.336735294117602</v>
      </c>
      <c r="D18" s="1">
        <v>31.7769893333334</v>
      </c>
      <c r="E18" s="1">
        <v>34.611299344067</v>
      </c>
      <c r="F18" s="1">
        <v>34.024022222223202</v>
      </c>
      <c r="G18" s="1">
        <v>33.8329045092838</v>
      </c>
      <c r="H18" s="1">
        <v>32.917562500000003</v>
      </c>
    </row>
    <row r="19" spans="1:8" x14ac:dyDescent="0.25">
      <c r="A19" s="1">
        <v>1</v>
      </c>
      <c r="B19" s="1">
        <v>30.931485714285699</v>
      </c>
      <c r="C19" s="1">
        <v>32.240897058823499</v>
      </c>
      <c r="D19" s="1">
        <v>31.806578666666699</v>
      </c>
      <c r="E19" s="1">
        <v>34.598723315444502</v>
      </c>
      <c r="F19" s="1">
        <v>34.022200871460697</v>
      </c>
      <c r="G19" s="1">
        <v>33.814257294429702</v>
      </c>
      <c r="H19" s="1">
        <v>32.835625</v>
      </c>
    </row>
    <row r="20" spans="1:8" x14ac:dyDescent="0.25">
      <c r="A20" s="1">
        <v>1.125</v>
      </c>
      <c r="B20" s="1">
        <v>30.85915</v>
      </c>
      <c r="C20" s="1">
        <v>32.1581213235294</v>
      </c>
      <c r="D20" s="1">
        <v>31.8789813333333</v>
      </c>
      <c r="E20" s="1">
        <v>34.596434704830301</v>
      </c>
      <c r="F20" s="1">
        <v>34.025106753813702</v>
      </c>
      <c r="G20" s="1">
        <v>33.816877984084798</v>
      </c>
      <c r="H20" s="1">
        <v>33.0078125</v>
      </c>
    </row>
    <row r="21" spans="1:8" x14ac:dyDescent="0.25">
      <c r="A21" s="1">
        <v>1.25</v>
      </c>
      <c r="B21" s="1">
        <v>30.852499999999999</v>
      </c>
      <c r="C21" s="1">
        <v>32.096161764705897</v>
      </c>
      <c r="D21" s="1">
        <v>31.915866666666702</v>
      </c>
      <c r="E21" s="1">
        <v>34.5943387000599</v>
      </c>
      <c r="F21" s="1">
        <v>34.026381699347397</v>
      </c>
      <c r="G21" s="1">
        <v>33.858960212201502</v>
      </c>
      <c r="H21" s="1">
        <v>33.162187500000002</v>
      </c>
    </row>
    <row r="22" spans="1:8" x14ac:dyDescent="0.25">
      <c r="A22" s="1">
        <v>1.375</v>
      </c>
      <c r="B22" s="1">
        <v>30.817757142857101</v>
      </c>
      <c r="C22" s="1">
        <v>32.045169117647099</v>
      </c>
      <c r="D22" s="1">
        <v>32.039442666666702</v>
      </c>
      <c r="E22" s="1">
        <v>34.603368515206</v>
      </c>
      <c r="F22" s="1">
        <v>34.022200871460697</v>
      </c>
      <c r="G22" s="1">
        <v>33.882143236074199</v>
      </c>
      <c r="H22" s="1">
        <v>33.206125</v>
      </c>
    </row>
    <row r="23" spans="1:8" x14ac:dyDescent="0.25">
      <c r="A23" s="1">
        <v>1.5</v>
      </c>
      <c r="B23" s="1">
        <v>30.759942857142899</v>
      </c>
      <c r="C23" s="1">
        <v>32.018136029411799</v>
      </c>
      <c r="D23" s="1">
        <v>32.036453333333398</v>
      </c>
      <c r="E23" s="1">
        <v>34.600354800238797</v>
      </c>
      <c r="F23" s="1">
        <v>34.028459694990097</v>
      </c>
      <c r="G23" s="1">
        <v>33.999167108753298</v>
      </c>
      <c r="H23" s="1">
        <v>33.270249999999997</v>
      </c>
    </row>
    <row r="24" spans="1:8" x14ac:dyDescent="0.25">
      <c r="A24" s="1">
        <v>1.625</v>
      </c>
      <c r="B24" s="1">
        <v>30.753157142857098</v>
      </c>
      <c r="C24" s="1">
        <v>31.948352941176498</v>
      </c>
      <c r="D24" s="1">
        <v>32.061736000000003</v>
      </c>
      <c r="E24" s="1">
        <v>34.600354800238797</v>
      </c>
      <c r="F24" s="1">
        <v>34.026638344227599</v>
      </c>
      <c r="G24" s="1">
        <v>34.005366047745298</v>
      </c>
      <c r="H24" s="1">
        <v>33.343874999999997</v>
      </c>
    </row>
    <row r="25" spans="1:8" x14ac:dyDescent="0.25">
      <c r="A25" s="1">
        <v>1.75</v>
      </c>
      <c r="B25" s="1">
        <v>30.749085714285702</v>
      </c>
      <c r="C25" s="1">
        <v>31.9262794117647</v>
      </c>
      <c r="D25" s="1">
        <v>31.988978666666601</v>
      </c>
      <c r="E25" s="1">
        <v>34.581604054860101</v>
      </c>
      <c r="F25" s="1">
        <v>34.032806100218799</v>
      </c>
      <c r="G25" s="1">
        <v>33.9945809018567</v>
      </c>
      <c r="H25" s="1">
        <v>33.317749999999997</v>
      </c>
    </row>
    <row r="26" spans="1:8" x14ac:dyDescent="0.25">
      <c r="A26" s="1">
        <v>1.875</v>
      </c>
      <c r="B26" s="1">
        <v>30.7038928571429</v>
      </c>
      <c r="C26" s="1">
        <v>31.9788786764706</v>
      </c>
      <c r="D26" s="1">
        <v>32.020544000000001</v>
      </c>
      <c r="E26" s="1">
        <v>34.577672629696103</v>
      </c>
      <c r="F26" s="1">
        <v>34.059480610022597</v>
      </c>
      <c r="G26" s="1">
        <v>34.001535809018499</v>
      </c>
      <c r="H26" s="1">
        <v>33.4020625</v>
      </c>
    </row>
    <row r="27" spans="1:8" x14ac:dyDescent="0.25">
      <c r="A27" s="1">
        <v>2</v>
      </c>
      <c r="B27" s="1">
        <v>30.7189571428571</v>
      </c>
      <c r="C27" s="1">
        <v>32.113485294117602</v>
      </c>
      <c r="D27" s="1">
        <v>32.072223999999999</v>
      </c>
      <c r="E27" s="1">
        <v>34.5768455575434</v>
      </c>
      <c r="F27" s="1">
        <v>34.058495424837403</v>
      </c>
      <c r="G27" s="1">
        <v>34.061862068965503</v>
      </c>
      <c r="H27" s="1">
        <v>33.417499999999997</v>
      </c>
    </row>
    <row r="28" spans="1:8" x14ac:dyDescent="0.25">
      <c r="A28" s="1">
        <v>2.125</v>
      </c>
      <c r="B28" s="1">
        <v>30.797807142857199</v>
      </c>
      <c r="C28" s="1">
        <v>32.2040147058824</v>
      </c>
      <c r="D28" s="1">
        <v>32.119597333333303</v>
      </c>
      <c r="E28" s="1">
        <v>34.571588550984103</v>
      </c>
      <c r="F28" s="1">
        <v>34.057112854031303</v>
      </c>
      <c r="G28" s="1">
        <v>34.075066312997301</v>
      </c>
      <c r="H28" s="1">
        <v>33.448374999999999</v>
      </c>
    </row>
    <row r="29" spans="1:8" x14ac:dyDescent="0.25">
      <c r="A29" s="1">
        <v>2.25</v>
      </c>
      <c r="B29" s="1">
        <v>30.817485714285699</v>
      </c>
      <c r="C29" s="1">
        <v>32.222176470588202</v>
      </c>
      <c r="D29" s="1">
        <v>32.123194666666599</v>
      </c>
      <c r="E29" s="1">
        <v>34.568722122838501</v>
      </c>
      <c r="F29" s="1">
        <v>34.049901960785199</v>
      </c>
      <c r="G29" s="1">
        <v>34.088270557029198</v>
      </c>
      <c r="H29" s="1">
        <v>33.466187499999997</v>
      </c>
    </row>
    <row r="30" spans="1:8" x14ac:dyDescent="0.25">
      <c r="A30" s="1">
        <v>2.375</v>
      </c>
      <c r="B30" s="1">
        <v>30.871092857142902</v>
      </c>
      <c r="C30" s="1">
        <v>32.286580882352901</v>
      </c>
      <c r="D30" s="1">
        <v>32.140117333333301</v>
      </c>
      <c r="E30" s="1">
        <v>34.567294573643501</v>
      </c>
      <c r="F30" s="1">
        <v>34.049454901961603</v>
      </c>
      <c r="G30" s="1">
        <v>34.0881697612732</v>
      </c>
      <c r="H30" s="1">
        <v>33.532687500000002</v>
      </c>
    </row>
    <row r="31" spans="1:8" x14ac:dyDescent="0.25">
      <c r="A31" s="1">
        <v>2.5</v>
      </c>
      <c r="B31" s="1">
        <v>30.8900928571429</v>
      </c>
      <c r="C31" s="1">
        <v>32.322974264705898</v>
      </c>
      <c r="D31" s="1">
        <v>32.208365333333298</v>
      </c>
      <c r="E31" s="1">
        <v>34.551591532498598</v>
      </c>
      <c r="F31" s="1">
        <v>34.033427015251597</v>
      </c>
      <c r="G31" s="1">
        <v>34.078594164456199</v>
      </c>
      <c r="H31" s="1">
        <v>33.52675</v>
      </c>
    </row>
    <row r="32" spans="1:8" x14ac:dyDescent="0.25">
      <c r="A32" s="1">
        <v>2.625</v>
      </c>
      <c r="B32" s="1">
        <v>30.736328571428601</v>
      </c>
      <c r="C32" s="1">
        <v>32.362930147058798</v>
      </c>
      <c r="D32" s="1">
        <v>32.247632000000003</v>
      </c>
      <c r="E32" s="1">
        <v>34.547240906380502</v>
      </c>
      <c r="F32" s="1">
        <v>34.009062309369398</v>
      </c>
      <c r="G32" s="1">
        <v>34.081063660477398</v>
      </c>
      <c r="H32" s="1">
        <v>33.525562499999999</v>
      </c>
    </row>
    <row r="33" spans="1:8" x14ac:dyDescent="0.25">
      <c r="A33" s="1">
        <v>2.75</v>
      </c>
      <c r="B33" s="1">
        <v>30.662500000000001</v>
      </c>
      <c r="C33" s="1">
        <v>32.395900735294099</v>
      </c>
      <c r="D33" s="1">
        <v>32.226706666666701</v>
      </c>
      <c r="E33" s="1">
        <v>34.539310077519403</v>
      </c>
      <c r="F33" s="1">
        <v>33.999930718955497</v>
      </c>
      <c r="G33" s="1">
        <v>34.079400530503897</v>
      </c>
      <c r="H33" s="1">
        <v>33.556437500000001</v>
      </c>
    </row>
    <row r="34" spans="1:8" x14ac:dyDescent="0.25">
      <c r="A34" s="1">
        <v>2.875</v>
      </c>
      <c r="B34" s="1">
        <v>30.609300000000001</v>
      </c>
      <c r="C34" s="1">
        <v>32.417974264705798</v>
      </c>
      <c r="D34" s="1">
        <v>32.234864000000002</v>
      </c>
      <c r="E34" s="1">
        <v>34.536987477638597</v>
      </c>
      <c r="F34" s="1">
        <v>33.988009150328097</v>
      </c>
      <c r="G34" s="1">
        <v>34.103339522546399</v>
      </c>
      <c r="H34" s="1">
        <v>33.621749999999999</v>
      </c>
    </row>
    <row r="35" spans="1:8" x14ac:dyDescent="0.25">
      <c r="A35" s="1">
        <v>3</v>
      </c>
      <c r="B35" s="1">
        <v>30.5898928571428</v>
      </c>
      <c r="C35" s="1">
        <v>32.440886029411701</v>
      </c>
      <c r="D35" s="1">
        <v>32.248037333333301</v>
      </c>
      <c r="E35" s="1">
        <v>34.524672033393003</v>
      </c>
      <c r="F35" s="1">
        <v>33.989193028323697</v>
      </c>
      <c r="G35" s="1">
        <v>34.124859416445602</v>
      </c>
      <c r="H35" s="1">
        <v>33.596812499999999</v>
      </c>
    </row>
    <row r="36" spans="1:8" x14ac:dyDescent="0.25">
      <c r="A36" s="1">
        <v>3.125</v>
      </c>
      <c r="B36" s="1">
        <v>30.579035714285698</v>
      </c>
      <c r="C36" s="1">
        <v>32.494253676470599</v>
      </c>
      <c r="D36" s="1">
        <v>32.238562666666702</v>
      </c>
      <c r="E36" s="1">
        <v>34.520196779964301</v>
      </c>
      <c r="F36" s="1">
        <v>33.971219607844397</v>
      </c>
      <c r="G36" s="1">
        <v>34.124456233421803</v>
      </c>
      <c r="H36" s="1">
        <v>33.657375000000002</v>
      </c>
    </row>
    <row r="37" spans="1:8" x14ac:dyDescent="0.25">
      <c r="A37" s="1">
        <v>3.25</v>
      </c>
      <c r="B37" s="1">
        <v>30.512671428571402</v>
      </c>
      <c r="C37" s="1">
        <v>32.522264705882399</v>
      </c>
      <c r="D37" s="1">
        <v>32.237093333333299</v>
      </c>
      <c r="E37" s="1">
        <v>34.513999403697099</v>
      </c>
      <c r="F37" s="1">
        <v>33.968164705883602</v>
      </c>
      <c r="G37" s="1">
        <v>34.117198938992097</v>
      </c>
      <c r="H37" s="1">
        <v>33.664499999999997</v>
      </c>
    </row>
    <row r="38" spans="1:8" x14ac:dyDescent="0.25">
      <c r="A38" s="1">
        <v>3.375</v>
      </c>
      <c r="B38" s="1">
        <v>30.402742857142801</v>
      </c>
      <c r="C38" s="1">
        <v>32.5657830882353</v>
      </c>
      <c r="D38" s="1">
        <v>32.2584746666667</v>
      </c>
      <c r="E38" s="1">
        <v>34.503202146690498</v>
      </c>
      <c r="F38" s="1">
        <v>33.967278867103701</v>
      </c>
      <c r="G38" s="1">
        <v>34.118358090185701</v>
      </c>
      <c r="H38" s="1">
        <v>33.676375</v>
      </c>
    </row>
    <row r="39" spans="1:8" x14ac:dyDescent="0.25">
      <c r="A39" s="1">
        <v>3.5</v>
      </c>
      <c r="B39" s="1">
        <v>30.404778571428601</v>
      </c>
      <c r="C39" s="1">
        <v>32.600709558823603</v>
      </c>
      <c r="D39" s="1">
        <v>32.108400000000003</v>
      </c>
      <c r="E39" s="1">
        <v>34.494863446630902</v>
      </c>
      <c r="F39" s="1">
        <v>33.967254030502403</v>
      </c>
      <c r="G39" s="1">
        <v>34.112159151193602</v>
      </c>
      <c r="H39" s="1">
        <v>33.690624999999997</v>
      </c>
    </row>
    <row r="40" spans="1:8" x14ac:dyDescent="0.25">
      <c r="A40" s="1">
        <v>3.625</v>
      </c>
      <c r="B40" s="1">
        <v>30.372478571428601</v>
      </c>
      <c r="C40" s="1">
        <v>32.622294117647101</v>
      </c>
      <c r="D40" s="1">
        <v>32.048208000000002</v>
      </c>
      <c r="E40" s="1">
        <v>34.486162194394701</v>
      </c>
      <c r="F40" s="1">
        <v>33.966244008715897</v>
      </c>
      <c r="G40" s="1">
        <v>34.079702917771897</v>
      </c>
      <c r="H40" s="1">
        <v>33.689437499999997</v>
      </c>
    </row>
    <row r="41" spans="1:8" x14ac:dyDescent="0.25">
      <c r="A41" s="1">
        <v>3.75</v>
      </c>
      <c r="B41" s="1">
        <v>30.397178571428601</v>
      </c>
      <c r="C41" s="1">
        <v>32.618102941176502</v>
      </c>
      <c r="D41" s="1">
        <v>31.886074666666602</v>
      </c>
      <c r="E41" s="1">
        <v>34.4809278473464</v>
      </c>
      <c r="F41" s="1">
        <v>33.972254466232201</v>
      </c>
      <c r="G41" s="1">
        <v>34.021140583554399</v>
      </c>
      <c r="H41" s="1">
        <v>33.552875</v>
      </c>
    </row>
    <row r="42" spans="1:8" x14ac:dyDescent="0.25">
      <c r="A42" s="1">
        <v>3.875</v>
      </c>
      <c r="B42" s="1">
        <v>30.3929714285714</v>
      </c>
      <c r="C42" s="1">
        <v>32.632422794117701</v>
      </c>
      <c r="D42" s="1">
        <v>31.865352000000001</v>
      </c>
      <c r="E42" s="1">
        <v>34.421231365533501</v>
      </c>
      <c r="F42" s="1">
        <v>33.974903703705003</v>
      </c>
      <c r="G42" s="1">
        <v>33.938236074270499</v>
      </c>
      <c r="H42" s="1">
        <v>33.339125000000003</v>
      </c>
    </row>
    <row r="43" spans="1:8" x14ac:dyDescent="0.25">
      <c r="A43" s="1">
        <v>4</v>
      </c>
      <c r="B43" s="1">
        <v>30.3829285714286</v>
      </c>
      <c r="C43" s="1">
        <v>32.627463235294101</v>
      </c>
      <c r="D43" s="1">
        <v>31.826693333333299</v>
      </c>
      <c r="E43" s="1">
        <v>34.422579606439903</v>
      </c>
      <c r="F43" s="1">
        <v>33.971815686275697</v>
      </c>
      <c r="G43" s="1">
        <v>33.900941644562302</v>
      </c>
      <c r="H43" s="1">
        <v>33.302312499999999</v>
      </c>
    </row>
    <row r="44" spans="1:8" x14ac:dyDescent="0.25">
      <c r="A44" s="1">
        <v>4.125</v>
      </c>
      <c r="B44" s="1">
        <v>30.4345</v>
      </c>
      <c r="C44" s="1">
        <v>32.610558823529402</v>
      </c>
      <c r="D44" s="1">
        <v>31.794114666666701</v>
      </c>
      <c r="E44" s="1">
        <v>34.409255813953202</v>
      </c>
      <c r="F44" s="1">
        <v>33.9702758169947</v>
      </c>
      <c r="G44" s="1">
        <v>33.8913660477454</v>
      </c>
      <c r="H44" s="1">
        <v>33.247687499999998</v>
      </c>
    </row>
    <row r="45" spans="1:8" x14ac:dyDescent="0.25">
      <c r="A45" s="1">
        <v>4.25</v>
      </c>
      <c r="B45" s="1">
        <v>30.451871428571401</v>
      </c>
      <c r="C45" s="1">
        <v>32.578426470588198</v>
      </c>
      <c r="D45" s="1">
        <v>31.743397333333299</v>
      </c>
      <c r="E45" s="1">
        <v>34.407443053070701</v>
      </c>
      <c r="F45" s="1">
        <v>33.968454466232203</v>
      </c>
      <c r="G45" s="1">
        <v>33.845251989389901</v>
      </c>
      <c r="H45" s="1">
        <v>33.172874999999998</v>
      </c>
    </row>
    <row r="46" spans="1:8" x14ac:dyDescent="0.25">
      <c r="A46" s="1">
        <v>4.375</v>
      </c>
      <c r="B46" s="1">
        <v>30.442778571428601</v>
      </c>
      <c r="C46" s="1">
        <v>32.583735294117602</v>
      </c>
      <c r="D46" s="1">
        <v>31.706208</v>
      </c>
      <c r="E46" s="1">
        <v>34.405483005366499</v>
      </c>
      <c r="F46" s="1">
        <v>33.966244008715897</v>
      </c>
      <c r="G46" s="1">
        <v>33.801153846153802</v>
      </c>
      <c r="H46" s="1">
        <v>33.152687499999999</v>
      </c>
    </row>
    <row r="47" spans="1:8" x14ac:dyDescent="0.25">
      <c r="A47" s="1">
        <v>4.5</v>
      </c>
      <c r="B47" s="1">
        <v>30.573607142857099</v>
      </c>
      <c r="C47" s="1">
        <v>32.572069852941198</v>
      </c>
      <c r="D47" s="1">
        <v>31.638061333333301</v>
      </c>
      <c r="E47" s="1">
        <v>34.404044126415897</v>
      </c>
      <c r="F47" s="1">
        <v>33.9636278867115</v>
      </c>
      <c r="G47" s="1">
        <v>33.7864880636604</v>
      </c>
      <c r="H47" s="1">
        <v>33.166937500000003</v>
      </c>
    </row>
    <row r="48" spans="1:8" x14ac:dyDescent="0.25">
      <c r="A48" s="1">
        <v>4.625</v>
      </c>
      <c r="B48" s="1">
        <v>30.5989857142857</v>
      </c>
      <c r="C48" s="1">
        <v>32.429430147058802</v>
      </c>
      <c r="D48" s="1">
        <v>31.7015973333334</v>
      </c>
      <c r="E48" s="1">
        <v>34.405698270721302</v>
      </c>
      <c r="F48" s="1">
        <v>33.960092810458796</v>
      </c>
      <c r="G48" s="1">
        <v>33.781397877984098</v>
      </c>
      <c r="H48" s="1">
        <v>33.15625</v>
      </c>
    </row>
    <row r="49" spans="1:8" x14ac:dyDescent="0.25">
      <c r="A49" s="1">
        <v>4.75</v>
      </c>
      <c r="B49" s="1">
        <v>30.6223285714286</v>
      </c>
      <c r="C49" s="1">
        <v>32.225808823529398</v>
      </c>
      <c r="D49" s="1">
        <v>31.685991999999999</v>
      </c>
      <c r="E49" s="1">
        <v>34.396226595110001</v>
      </c>
      <c r="F49" s="1">
        <v>33.966053594772497</v>
      </c>
      <c r="G49" s="1">
        <v>33.802010610079599</v>
      </c>
      <c r="H49" s="1">
        <v>33.165750000000003</v>
      </c>
    </row>
    <row r="50" spans="1:8" x14ac:dyDescent="0.25">
      <c r="A50" s="1">
        <v>4.875</v>
      </c>
      <c r="B50" s="1">
        <v>30.623550000000002</v>
      </c>
      <c r="C50" s="1">
        <v>32.187669117647097</v>
      </c>
      <c r="D50" s="1">
        <v>31.6950106666667</v>
      </c>
      <c r="E50" s="1">
        <v>34.390641025640697</v>
      </c>
      <c r="F50" s="1">
        <v>33.971741176471802</v>
      </c>
      <c r="G50" s="1">
        <v>33.8315437665782</v>
      </c>
      <c r="H50" s="1">
        <v>33.259562500000001</v>
      </c>
    </row>
    <row r="51" spans="1:8" x14ac:dyDescent="0.25">
      <c r="A51" s="1">
        <v>5</v>
      </c>
      <c r="B51" s="1">
        <v>30.636578571428501</v>
      </c>
      <c r="C51" s="1">
        <v>32.023165441176502</v>
      </c>
      <c r="D51" s="1">
        <v>31.740711999999998</v>
      </c>
      <c r="E51" s="1">
        <v>34.386641621943603</v>
      </c>
      <c r="F51" s="1">
        <v>33.970549019609102</v>
      </c>
      <c r="G51" s="1">
        <v>33.855381962864698</v>
      </c>
      <c r="H51" s="1">
        <v>33.335562500000002</v>
      </c>
    </row>
    <row r="52" spans="1:8" x14ac:dyDescent="0.25">
      <c r="A52" s="1">
        <v>5.125</v>
      </c>
      <c r="B52" s="1">
        <v>30.627485714285701</v>
      </c>
      <c r="C52" s="1">
        <v>31.963720588235301</v>
      </c>
      <c r="D52" s="1">
        <v>31.868797333333401</v>
      </c>
      <c r="E52" s="1">
        <v>34.385678592724801</v>
      </c>
      <c r="F52" s="1">
        <v>33.970615250545897</v>
      </c>
      <c r="G52" s="1">
        <v>33.954464190981398</v>
      </c>
      <c r="H52" s="1">
        <v>33.408000000000001</v>
      </c>
    </row>
    <row r="53" spans="1:8" x14ac:dyDescent="0.25">
      <c r="A53" s="1">
        <v>5.25</v>
      </c>
      <c r="B53" s="1">
        <v>30.641192857142901</v>
      </c>
      <c r="C53" s="1">
        <v>31.878360294117702</v>
      </c>
      <c r="D53" s="1">
        <v>31.877866666666701</v>
      </c>
      <c r="E53" s="1">
        <v>34.380455575432002</v>
      </c>
      <c r="F53" s="1">
        <v>33.967999128541599</v>
      </c>
      <c r="G53" s="1">
        <v>33.964342175066299</v>
      </c>
      <c r="H53" s="1">
        <v>33.430562500000001</v>
      </c>
    </row>
    <row r="54" spans="1:8" x14ac:dyDescent="0.25">
      <c r="A54" s="1">
        <v>5.375</v>
      </c>
      <c r="B54" s="1">
        <v>30.658292857142801</v>
      </c>
      <c r="C54" s="1">
        <v>31.775606617647099</v>
      </c>
      <c r="D54" s="1">
        <v>31.877106666666698</v>
      </c>
      <c r="E54" s="1">
        <v>34.377464519975803</v>
      </c>
      <c r="F54" s="1">
        <v>33.951093681918401</v>
      </c>
      <c r="G54" s="1">
        <v>33.952246684350101</v>
      </c>
      <c r="H54" s="1">
        <v>33.449562499999999</v>
      </c>
    </row>
    <row r="55" spans="1:8" x14ac:dyDescent="0.25">
      <c r="A55" s="1">
        <v>5.5</v>
      </c>
      <c r="B55" s="1">
        <v>30.684214285714301</v>
      </c>
      <c r="C55" s="1">
        <v>31.765477941176499</v>
      </c>
      <c r="D55" s="1">
        <v>31.86824</v>
      </c>
      <c r="E55" s="1">
        <v>34.358543828264402</v>
      </c>
      <c r="F55" s="1">
        <v>33.942334640524102</v>
      </c>
      <c r="G55" s="1">
        <v>33.975379310344799</v>
      </c>
      <c r="H55" s="1">
        <v>33.459062500000002</v>
      </c>
    </row>
    <row r="56" spans="1:8" x14ac:dyDescent="0.25">
      <c r="A56" s="1">
        <v>5.625</v>
      </c>
      <c r="B56" s="1">
        <v>30.7478642857143</v>
      </c>
      <c r="C56" s="1">
        <v>31.6376470588235</v>
      </c>
      <c r="D56" s="1">
        <v>31.8865813333333</v>
      </c>
      <c r="E56" s="1">
        <v>34.342829457363898</v>
      </c>
      <c r="F56" s="1">
        <v>33.926099782136198</v>
      </c>
      <c r="G56" s="1">
        <v>33.993724137930997</v>
      </c>
      <c r="H56" s="1">
        <v>33.545749999999998</v>
      </c>
    </row>
    <row r="57" spans="1:8" x14ac:dyDescent="0.25">
      <c r="A57" s="1">
        <v>5.75</v>
      </c>
      <c r="B57" s="1">
        <v>30.736057142857099</v>
      </c>
      <c r="C57" s="1">
        <v>31.557944852941201</v>
      </c>
      <c r="D57" s="1">
        <v>31.846453333333301</v>
      </c>
      <c r="E57" s="1">
        <v>34.312884913535598</v>
      </c>
      <c r="F57" s="1">
        <v>33.9103864923758</v>
      </c>
      <c r="G57" s="1">
        <v>34.003854111405801</v>
      </c>
      <c r="H57" s="1">
        <v>33.587312500000003</v>
      </c>
    </row>
    <row r="58" spans="1:8" x14ac:dyDescent="0.25">
      <c r="A58" s="1">
        <v>5.875</v>
      </c>
      <c r="B58" s="1">
        <v>30.676207142857098</v>
      </c>
      <c r="C58" s="1">
        <v>31.5776433823529</v>
      </c>
      <c r="D58" s="1">
        <v>31.867986666666699</v>
      </c>
      <c r="E58" s="1">
        <v>34.300614788311997</v>
      </c>
      <c r="F58" s="1">
        <v>33.891353376907297</v>
      </c>
      <c r="G58" s="1">
        <v>34.0138328912467</v>
      </c>
      <c r="H58" s="1">
        <v>33.596812499999999</v>
      </c>
    </row>
    <row r="59" spans="1:8" x14ac:dyDescent="0.25">
      <c r="A59" s="1">
        <v>6</v>
      </c>
      <c r="B59" s="1">
        <v>30.666978571428601</v>
      </c>
      <c r="C59" s="1">
        <v>31.7037279411764</v>
      </c>
      <c r="D59" s="1">
        <v>31.904112000000001</v>
      </c>
      <c r="E59" s="1">
        <v>34.294927251043099</v>
      </c>
      <c r="F59" s="1">
        <v>33.872866666667498</v>
      </c>
      <c r="G59" s="1">
        <v>34.008188328912397</v>
      </c>
      <c r="H59" s="1">
        <v>33.587312500000003</v>
      </c>
    </row>
    <row r="60" spans="1:8" x14ac:dyDescent="0.25">
      <c r="A60" s="1">
        <v>6.125</v>
      </c>
      <c r="B60" s="1">
        <v>30.634135714285701</v>
      </c>
      <c r="C60" s="1">
        <v>31.799007352941199</v>
      </c>
      <c r="D60" s="1">
        <v>31.9734746666667</v>
      </c>
      <c r="E60" s="1">
        <v>34.279564102563697</v>
      </c>
      <c r="F60" s="1">
        <v>33.866160784314502</v>
      </c>
      <c r="G60" s="1">
        <v>34.0169575596817</v>
      </c>
      <c r="H60" s="1">
        <v>33.594437499999998</v>
      </c>
    </row>
    <row r="61" spans="1:8" x14ac:dyDescent="0.25">
      <c r="A61" s="1">
        <v>6.25</v>
      </c>
      <c r="B61" s="1">
        <v>30.6390214285714</v>
      </c>
      <c r="C61" s="1">
        <v>31.803338235294099</v>
      </c>
      <c r="D61" s="1">
        <v>31.969421333333301</v>
      </c>
      <c r="E61" s="1">
        <v>34.274329755515403</v>
      </c>
      <c r="F61" s="1">
        <v>33.863569498911403</v>
      </c>
      <c r="G61" s="1">
        <v>34.009095490716199</v>
      </c>
      <c r="H61" s="1">
        <v>33.549312499999999</v>
      </c>
    </row>
    <row r="62" spans="1:8" x14ac:dyDescent="0.25">
      <c r="A62" s="1">
        <v>6.375</v>
      </c>
      <c r="B62" s="1">
        <v>30.615135714285699</v>
      </c>
      <c r="C62" s="1">
        <v>31.9415772058824</v>
      </c>
      <c r="D62" s="1">
        <v>32.000277333333301</v>
      </c>
      <c r="E62" s="1">
        <v>34.2532110912341</v>
      </c>
      <c r="F62" s="1">
        <v>33.862137254902699</v>
      </c>
      <c r="G62" s="1">
        <v>33.995135278514603</v>
      </c>
      <c r="H62" s="1">
        <v>33.558812500000002</v>
      </c>
    </row>
    <row r="63" spans="1:8" x14ac:dyDescent="0.25">
      <c r="A63" s="1">
        <v>6.5</v>
      </c>
      <c r="B63" s="1">
        <v>30.593150000000001</v>
      </c>
      <c r="C63" s="1">
        <v>31.998227941176498</v>
      </c>
      <c r="D63" s="1">
        <v>31.990296000000001</v>
      </c>
      <c r="E63" s="1">
        <v>34.233916517590799</v>
      </c>
      <c r="F63" s="1">
        <v>33.858833986928801</v>
      </c>
      <c r="G63" s="1">
        <v>33.998763925729399</v>
      </c>
      <c r="H63" s="1">
        <v>33.616999999999997</v>
      </c>
    </row>
    <row r="64" spans="1:8" x14ac:dyDescent="0.25">
      <c r="A64" s="1">
        <v>6.625</v>
      </c>
      <c r="B64" s="1">
        <v>30.549042857142801</v>
      </c>
      <c r="C64" s="1">
        <v>31.995783088235299</v>
      </c>
      <c r="D64" s="1">
        <v>31.951890666666699</v>
      </c>
      <c r="E64" s="1">
        <v>34.2082093023255</v>
      </c>
      <c r="F64" s="1">
        <v>33.859231372549701</v>
      </c>
      <c r="G64" s="1">
        <v>33.966509283819597</v>
      </c>
      <c r="H64" s="1">
        <v>33.581375000000001</v>
      </c>
    </row>
    <row r="65" spans="1:8" x14ac:dyDescent="0.25">
      <c r="A65" s="1">
        <v>6.75</v>
      </c>
      <c r="B65" s="1">
        <v>30.518235714285701</v>
      </c>
      <c r="C65" s="1">
        <v>32.068919117647098</v>
      </c>
      <c r="D65" s="1">
        <v>31.990752000000001</v>
      </c>
      <c r="E65" s="1">
        <v>34.202261180679798</v>
      </c>
      <c r="F65" s="1">
        <v>33.855398257081298</v>
      </c>
      <c r="G65" s="1">
        <v>33.954413793103399</v>
      </c>
      <c r="H65" s="1">
        <v>33.569499999999998</v>
      </c>
    </row>
    <row r="66" spans="1:8" x14ac:dyDescent="0.25">
      <c r="A66" s="1">
        <v>6.875</v>
      </c>
      <c r="B66" s="1">
        <v>30.493807142857101</v>
      </c>
      <c r="C66" s="1">
        <v>32.1696470588235</v>
      </c>
      <c r="D66" s="1">
        <v>31.992576</v>
      </c>
      <c r="E66" s="1">
        <v>34.188710793082898</v>
      </c>
      <c r="F66" s="1">
        <v>33.852947712419002</v>
      </c>
      <c r="G66" s="1">
        <v>33.956379310344801</v>
      </c>
      <c r="H66" s="1">
        <v>33.556437500000001</v>
      </c>
    </row>
    <row r="67" spans="1:8" x14ac:dyDescent="0.25">
      <c r="A67" s="1">
        <v>7</v>
      </c>
      <c r="B67" s="1">
        <v>30.483764285714301</v>
      </c>
      <c r="C67" s="1">
        <v>32.246275735294098</v>
      </c>
      <c r="D67" s="1">
        <v>31.969421333333401</v>
      </c>
      <c r="E67" s="1">
        <v>34.184156231365598</v>
      </c>
      <c r="F67" s="1">
        <v>33.846771677560596</v>
      </c>
      <c r="G67" s="1">
        <v>33.949273209549098</v>
      </c>
      <c r="H67" s="1">
        <v>33.473312499999999</v>
      </c>
    </row>
    <row r="68" spans="1:8" x14ac:dyDescent="0.25">
      <c r="A68" s="1">
        <v>7.125</v>
      </c>
      <c r="B68" s="1">
        <v>30.4654428571429</v>
      </c>
      <c r="C68" s="1">
        <v>32.237823529411699</v>
      </c>
      <c r="D68" s="1">
        <v>31.882122666666699</v>
      </c>
      <c r="E68" s="1">
        <v>34.180190816935102</v>
      </c>
      <c r="F68" s="1">
        <v>33.845480174292597</v>
      </c>
      <c r="G68" s="1">
        <v>33.911424403182998</v>
      </c>
      <c r="H68" s="1">
        <v>33.450749999999999</v>
      </c>
    </row>
    <row r="69" spans="1:8" x14ac:dyDescent="0.25">
      <c r="A69" s="1">
        <v>7.25</v>
      </c>
      <c r="B69" s="1">
        <v>30.4871571428571</v>
      </c>
      <c r="C69" s="1">
        <v>32.229511029411803</v>
      </c>
      <c r="D69" s="1">
        <v>31.837485333333301</v>
      </c>
      <c r="E69" s="1">
        <v>34.177154442456903</v>
      </c>
      <c r="F69" s="1">
        <v>33.846647494553999</v>
      </c>
      <c r="G69" s="1">
        <v>33.867074270556998</v>
      </c>
      <c r="H69" s="1">
        <v>33.212062500000002</v>
      </c>
    </row>
    <row r="70" spans="1:8" x14ac:dyDescent="0.25">
      <c r="A70" s="1">
        <v>7.375</v>
      </c>
      <c r="B70" s="1">
        <v>30.4967928571428</v>
      </c>
      <c r="C70" s="1">
        <v>32.264716911764701</v>
      </c>
      <c r="D70" s="1">
        <v>31.8159013333334</v>
      </c>
      <c r="E70" s="1">
        <v>34.163932617770001</v>
      </c>
      <c r="F70" s="1">
        <v>33.847384313726103</v>
      </c>
      <c r="G70" s="1">
        <v>33.823177718832802</v>
      </c>
      <c r="H70" s="1">
        <v>33.012562500000001</v>
      </c>
    </row>
    <row r="71" spans="1:8" x14ac:dyDescent="0.25">
      <c r="A71" s="1">
        <v>7.5</v>
      </c>
      <c r="B71" s="1">
        <v>30.503578571428498</v>
      </c>
      <c r="C71" s="1">
        <v>32.2842058823529</v>
      </c>
      <c r="D71" s="1">
        <v>31.784791999999999</v>
      </c>
      <c r="E71" s="1">
        <v>34.163909958258998</v>
      </c>
      <c r="F71" s="1">
        <v>33.849255337691297</v>
      </c>
      <c r="G71" s="1">
        <v>33.803673740053</v>
      </c>
      <c r="H71" s="1">
        <v>32.999499999999998</v>
      </c>
    </row>
    <row r="72" spans="1:8" x14ac:dyDescent="0.25">
      <c r="A72" s="1">
        <v>7.625</v>
      </c>
      <c r="B72" s="1">
        <v>30.519185714285701</v>
      </c>
      <c r="C72" s="1">
        <v>32.291051470588201</v>
      </c>
      <c r="D72" s="1">
        <v>31.674592000000001</v>
      </c>
      <c r="E72" s="1">
        <v>34.175205724508302</v>
      </c>
      <c r="F72" s="1">
        <v>33.854007407408098</v>
      </c>
      <c r="G72" s="1">
        <v>33.778374005304997</v>
      </c>
      <c r="H72" s="1">
        <v>32.976937499999998</v>
      </c>
    </row>
    <row r="73" spans="1:8" x14ac:dyDescent="0.25">
      <c r="A73" s="1">
        <v>7.75</v>
      </c>
      <c r="B73" s="1">
        <v>30.564378571428598</v>
      </c>
      <c r="C73" s="1">
        <v>32.349099264705899</v>
      </c>
      <c r="D73" s="1">
        <v>31.667346666666699</v>
      </c>
      <c r="E73" s="1">
        <v>34.178446034585697</v>
      </c>
      <c r="F73" s="1">
        <v>33.855389978214198</v>
      </c>
      <c r="G73" s="1">
        <v>33.7321087533156</v>
      </c>
      <c r="H73" s="1">
        <v>32.954374999999999</v>
      </c>
    </row>
    <row r="74" spans="1:8" x14ac:dyDescent="0.25">
      <c r="A74" s="1">
        <v>7.875</v>
      </c>
      <c r="B74" s="1">
        <v>30.596135714285701</v>
      </c>
      <c r="C74" s="1">
        <v>32.350216911764697</v>
      </c>
      <c r="D74" s="1">
        <v>31.695618666666601</v>
      </c>
      <c r="E74" s="1">
        <v>34.174118067978704</v>
      </c>
      <c r="F74" s="1">
        <v>33.8578570806107</v>
      </c>
      <c r="G74" s="1">
        <v>33.715679045092898</v>
      </c>
      <c r="H74" s="1">
        <v>32.940125000000002</v>
      </c>
    </row>
    <row r="75" spans="1:8" x14ac:dyDescent="0.25">
      <c r="A75" s="1">
        <v>8</v>
      </c>
      <c r="B75" s="1">
        <v>30.588535714285701</v>
      </c>
      <c r="C75" s="1">
        <v>32.358459558823498</v>
      </c>
      <c r="D75" s="1">
        <v>31.675250666666699</v>
      </c>
      <c r="E75" s="1">
        <v>34.155095408467702</v>
      </c>
      <c r="F75" s="1">
        <v>33.862062745098797</v>
      </c>
      <c r="G75" s="1">
        <v>33.672084880636604</v>
      </c>
      <c r="H75" s="1">
        <v>32.889062500000001</v>
      </c>
    </row>
    <row r="76" spans="1:8" x14ac:dyDescent="0.25">
      <c r="A76" s="1">
        <v>8.125</v>
      </c>
      <c r="B76" s="1">
        <v>30.589214285714299</v>
      </c>
      <c r="C76" s="1">
        <v>32.3590183823529</v>
      </c>
      <c r="D76" s="1">
        <v>31.691008</v>
      </c>
      <c r="E76" s="1">
        <v>34.146314847943003</v>
      </c>
      <c r="F76" s="1">
        <v>33.866814814815498</v>
      </c>
      <c r="G76" s="1">
        <v>33.670572944297099</v>
      </c>
      <c r="H76" s="1">
        <v>32.890250000000002</v>
      </c>
    </row>
    <row r="77" spans="1:8" x14ac:dyDescent="0.25">
      <c r="A77" s="1">
        <v>8.25</v>
      </c>
      <c r="B77" s="1">
        <v>30.614321428571401</v>
      </c>
      <c r="C77" s="1">
        <v>32.264786764705903</v>
      </c>
      <c r="D77" s="1">
        <v>31.733872000000002</v>
      </c>
      <c r="E77" s="1">
        <v>34.130861061419402</v>
      </c>
      <c r="F77" s="1">
        <v>33.868495424837299</v>
      </c>
      <c r="G77" s="1">
        <v>33.673344827586199</v>
      </c>
      <c r="H77" s="1">
        <v>32.999499999999998</v>
      </c>
    </row>
    <row r="78" spans="1:8" x14ac:dyDescent="0.25">
      <c r="A78" s="1">
        <v>8.375</v>
      </c>
      <c r="B78" s="1">
        <v>30.650828571428601</v>
      </c>
      <c r="C78" s="1">
        <v>32.129830882352898</v>
      </c>
      <c r="D78" s="1">
        <v>31.742840000000001</v>
      </c>
      <c r="E78" s="1">
        <v>34.121140131186898</v>
      </c>
      <c r="F78" s="1">
        <v>33.865067973856902</v>
      </c>
      <c r="G78" s="1">
        <v>33.681156498673801</v>
      </c>
      <c r="H78" s="1">
        <v>33.106375</v>
      </c>
    </row>
    <row r="79" spans="1:8" x14ac:dyDescent="0.25">
      <c r="A79" s="1">
        <v>8.5</v>
      </c>
      <c r="B79" s="1">
        <v>30.690999999999999</v>
      </c>
      <c r="C79" s="1">
        <v>32.077301470588203</v>
      </c>
      <c r="D79" s="1">
        <v>31.790770666666699</v>
      </c>
      <c r="E79" s="1">
        <v>34.117593917710501</v>
      </c>
      <c r="F79" s="1">
        <v>33.861301089325302</v>
      </c>
      <c r="G79" s="1">
        <v>33.685238726790502</v>
      </c>
      <c r="H79" s="1">
        <v>33.1325</v>
      </c>
    </row>
    <row r="80" spans="1:8" x14ac:dyDescent="0.25">
      <c r="A80" s="1">
        <v>8.625</v>
      </c>
      <c r="B80" s="1">
        <v>30.691271428571401</v>
      </c>
      <c r="C80" s="1">
        <v>31.893099264705899</v>
      </c>
      <c r="D80" s="1">
        <v>31.799333333333301</v>
      </c>
      <c r="E80" s="1">
        <v>34.113481216458197</v>
      </c>
      <c r="F80" s="1">
        <v>33.855994335512698</v>
      </c>
      <c r="G80" s="1">
        <v>33.703381962864697</v>
      </c>
      <c r="H80" s="1">
        <v>33.119437499999997</v>
      </c>
    </row>
    <row r="81" spans="1:8" x14ac:dyDescent="0.25">
      <c r="A81" s="1">
        <v>8.75</v>
      </c>
      <c r="B81" s="1">
        <v>30.718278571428598</v>
      </c>
      <c r="C81" s="1">
        <v>31.831279411764701</v>
      </c>
      <c r="D81" s="1">
        <v>31.885669333333301</v>
      </c>
      <c r="E81" s="1">
        <v>34.098854502087299</v>
      </c>
      <c r="F81" s="1">
        <v>33.857890196079097</v>
      </c>
      <c r="G81" s="1">
        <v>33.763557029177697</v>
      </c>
      <c r="H81" s="1">
        <v>33.349812499999999</v>
      </c>
    </row>
    <row r="82" spans="1:8" x14ac:dyDescent="0.25">
      <c r="A82" s="1">
        <v>8.875</v>
      </c>
      <c r="B82" s="1">
        <v>30.754242857142899</v>
      </c>
      <c r="C82" s="1">
        <v>31.802220588235301</v>
      </c>
      <c r="D82" s="1">
        <v>31.968408</v>
      </c>
      <c r="E82" s="1">
        <v>34.096225998807697</v>
      </c>
      <c r="F82" s="1">
        <v>33.860092374728403</v>
      </c>
      <c r="G82" s="1">
        <v>33.796164456233399</v>
      </c>
      <c r="H82" s="1">
        <v>33.367624999999997</v>
      </c>
    </row>
    <row r="83" spans="1:8" x14ac:dyDescent="0.25">
      <c r="A83" s="1">
        <v>9</v>
      </c>
      <c r="B83" s="1">
        <v>30.740942857142802</v>
      </c>
      <c r="C83" s="1">
        <v>31.781683823529399</v>
      </c>
      <c r="D83" s="1">
        <v>31.930914666666698</v>
      </c>
      <c r="E83" s="1">
        <v>34.092736434108801</v>
      </c>
      <c r="F83" s="1">
        <v>33.855671459695699</v>
      </c>
      <c r="G83" s="1">
        <v>33.828973474801103</v>
      </c>
      <c r="H83" s="1">
        <v>33.3545625</v>
      </c>
    </row>
    <row r="84" spans="1:8" x14ac:dyDescent="0.25">
      <c r="A84" s="1">
        <v>9.125</v>
      </c>
      <c r="B84" s="1">
        <v>30.733207142857101</v>
      </c>
      <c r="C84" s="1">
        <v>31.770158088235299</v>
      </c>
      <c r="D84" s="1">
        <v>31.9566533333333</v>
      </c>
      <c r="E84" s="1">
        <v>34.0906857483604</v>
      </c>
      <c r="F84" s="1">
        <v>33.850869716776202</v>
      </c>
      <c r="G84" s="1">
        <v>33.863949602121998</v>
      </c>
      <c r="H84" s="1">
        <v>33.514875000000004</v>
      </c>
    </row>
    <row r="85" spans="1:8" x14ac:dyDescent="0.25">
      <c r="A85" s="1">
        <v>9.25</v>
      </c>
      <c r="B85" s="1">
        <v>30.759128571428601</v>
      </c>
      <c r="C85" s="1">
        <v>31.775606617647099</v>
      </c>
      <c r="D85" s="1">
        <v>31.983912</v>
      </c>
      <c r="E85" s="1">
        <v>34.089949314251903</v>
      </c>
      <c r="F85" s="1">
        <v>33.843203485839403</v>
      </c>
      <c r="G85" s="1">
        <v>33.916061007957502</v>
      </c>
      <c r="H85" s="1">
        <v>33.514875000000004</v>
      </c>
    </row>
    <row r="86" spans="1:8" x14ac:dyDescent="0.25">
      <c r="A86" s="1">
        <v>9.375</v>
      </c>
      <c r="B86" s="1">
        <v>30.755057142857101</v>
      </c>
      <c r="C86" s="1">
        <v>31.786224264705901</v>
      </c>
      <c r="D86" s="1">
        <v>32.015274666666699</v>
      </c>
      <c r="E86" s="1">
        <v>34.086924269529099</v>
      </c>
      <c r="F86" s="1">
        <v>33.813242265795601</v>
      </c>
      <c r="G86" s="1">
        <v>33.921503978779803</v>
      </c>
      <c r="H86" s="1">
        <v>33.521999999999998</v>
      </c>
    </row>
    <row r="87" spans="1:8" x14ac:dyDescent="0.25">
      <c r="A87" s="1">
        <v>9.5</v>
      </c>
      <c r="B87" s="1">
        <v>30.757092857142901</v>
      </c>
      <c r="C87" s="1">
        <v>31.905533088235298</v>
      </c>
      <c r="D87" s="1">
        <v>32.004178666666697</v>
      </c>
      <c r="E87" s="1">
        <v>34.072875372689502</v>
      </c>
      <c r="F87" s="1">
        <v>33.810278431373</v>
      </c>
      <c r="G87" s="1">
        <v>33.925989389920403</v>
      </c>
      <c r="H87" s="1">
        <v>33.519624999999998</v>
      </c>
    </row>
    <row r="88" spans="1:8" x14ac:dyDescent="0.25">
      <c r="A88" s="1">
        <v>9.625</v>
      </c>
      <c r="B88" s="1">
        <v>30.7554642857143</v>
      </c>
      <c r="C88" s="1">
        <v>31.947863970588301</v>
      </c>
      <c r="D88" s="1">
        <v>32.021962666666703</v>
      </c>
      <c r="E88" s="1">
        <v>34.070496124031202</v>
      </c>
      <c r="F88" s="1">
        <v>33.813200871460097</v>
      </c>
      <c r="G88" s="1">
        <v>33.929265251989399</v>
      </c>
      <c r="H88" s="1">
        <v>33.512500000000003</v>
      </c>
    </row>
    <row r="89" spans="1:8" x14ac:dyDescent="0.25">
      <c r="A89" s="1">
        <v>9.75</v>
      </c>
      <c r="B89" s="1">
        <v>30.7351071428571</v>
      </c>
      <c r="C89" s="1">
        <v>31.975735294117701</v>
      </c>
      <c r="D89" s="1">
        <v>31.9970346666667</v>
      </c>
      <c r="E89" s="1">
        <v>34.070643410852902</v>
      </c>
      <c r="F89" s="1">
        <v>33.810808278867498</v>
      </c>
      <c r="G89" s="1">
        <v>33.930777188328904</v>
      </c>
      <c r="H89" s="1">
        <v>33.525562499999999</v>
      </c>
    </row>
    <row r="90" spans="1:8" x14ac:dyDescent="0.25">
      <c r="A90" s="1">
        <v>9.875</v>
      </c>
      <c r="B90" s="1">
        <v>30.728864285714302</v>
      </c>
      <c r="C90" s="1">
        <v>32.066055147058798</v>
      </c>
      <c r="D90" s="1">
        <v>31.984469333333301</v>
      </c>
      <c r="E90" s="1">
        <v>34.061874180083599</v>
      </c>
      <c r="F90" s="1">
        <v>33.814235729847901</v>
      </c>
      <c r="G90" s="1">
        <v>33.929819628647202</v>
      </c>
      <c r="H90" s="1">
        <v>33.529125000000001</v>
      </c>
    </row>
    <row r="91" spans="1:8" x14ac:dyDescent="0.25">
      <c r="A91" s="1">
        <v>10</v>
      </c>
      <c r="B91" s="1">
        <v>30.696428571428601</v>
      </c>
      <c r="C91" s="1">
        <v>32.1139044117647</v>
      </c>
      <c r="D91" s="1">
        <v>32.0429386666667</v>
      </c>
      <c r="E91" s="1">
        <v>34.056537865235697</v>
      </c>
      <c r="F91" s="1">
        <v>33.816884967320703</v>
      </c>
      <c r="G91" s="1">
        <v>33.931381962864698</v>
      </c>
      <c r="H91" s="1">
        <v>33.536250000000003</v>
      </c>
    </row>
    <row r="92" spans="1:8" x14ac:dyDescent="0.25">
      <c r="A92" s="1">
        <v>10.125</v>
      </c>
      <c r="B92" s="1">
        <v>30.660599999999999</v>
      </c>
      <c r="C92" s="1">
        <v>32.171113970588202</v>
      </c>
      <c r="D92" s="1">
        <v>32.012943999999997</v>
      </c>
      <c r="E92" s="1">
        <v>34.054373881932101</v>
      </c>
      <c r="F92" s="1">
        <v>33.8448344226586</v>
      </c>
      <c r="G92" s="1">
        <v>33.956681697612701</v>
      </c>
      <c r="H92" s="1">
        <v>33.557625000000002</v>
      </c>
    </row>
    <row r="93" spans="1:8" x14ac:dyDescent="0.25">
      <c r="A93" s="1">
        <v>10.25</v>
      </c>
      <c r="B93" s="1">
        <v>30.642142857142801</v>
      </c>
      <c r="C93" s="1">
        <v>32.203106617647002</v>
      </c>
      <c r="D93" s="1">
        <v>31.990296000000001</v>
      </c>
      <c r="E93" s="1">
        <v>34.059347644603598</v>
      </c>
      <c r="F93" s="1">
        <v>33.859223093682601</v>
      </c>
      <c r="G93" s="1">
        <v>33.9540106100795</v>
      </c>
      <c r="H93" s="1">
        <v>33.561187500000003</v>
      </c>
    </row>
    <row r="94" spans="1:8" x14ac:dyDescent="0.25">
      <c r="A94" s="1">
        <v>10.375</v>
      </c>
      <c r="B94" s="1">
        <v>30.61975</v>
      </c>
      <c r="C94" s="1">
        <v>32.227345588235302</v>
      </c>
      <c r="D94" s="1">
        <v>31.990397333333298</v>
      </c>
      <c r="E94" s="1">
        <v>34.0571270125225</v>
      </c>
      <c r="F94" s="1">
        <v>33.862162091503997</v>
      </c>
      <c r="G94" s="1">
        <v>33.943074270556998</v>
      </c>
      <c r="H94" s="1">
        <v>33.562375000000003</v>
      </c>
    </row>
    <row r="95" spans="1:8" x14ac:dyDescent="0.25">
      <c r="A95" s="1">
        <v>10.5</v>
      </c>
      <c r="B95" s="1">
        <v>30.545242857142899</v>
      </c>
      <c r="C95" s="1">
        <v>32.236775735294103</v>
      </c>
      <c r="D95" s="1">
        <v>31.904213333333299</v>
      </c>
      <c r="E95" s="1">
        <v>34.046397734049002</v>
      </c>
      <c r="F95" s="1">
        <v>33.862004793029101</v>
      </c>
      <c r="G95" s="1">
        <v>33.926039787798402</v>
      </c>
      <c r="H95" s="1">
        <v>33.555250000000001</v>
      </c>
    </row>
    <row r="96" spans="1:8" x14ac:dyDescent="0.25">
      <c r="A96" s="1">
        <v>10.625</v>
      </c>
      <c r="B96" s="1">
        <v>30.559357142857099</v>
      </c>
      <c r="C96" s="1">
        <v>32.258360294117601</v>
      </c>
      <c r="D96" s="1">
        <v>31.798928</v>
      </c>
      <c r="E96" s="1">
        <v>34.042126416219602</v>
      </c>
      <c r="F96" s="1">
        <v>33.861218300654301</v>
      </c>
      <c r="G96" s="1">
        <v>33.885217506631299</v>
      </c>
      <c r="H96" s="1">
        <v>33.552875</v>
      </c>
    </row>
    <row r="97" spans="1:8" x14ac:dyDescent="0.25">
      <c r="A97" s="1">
        <v>10.75</v>
      </c>
      <c r="B97" s="1">
        <v>30.557457142857199</v>
      </c>
      <c r="C97" s="1">
        <v>32.268838235294098</v>
      </c>
      <c r="D97" s="1">
        <v>31.765336000000001</v>
      </c>
      <c r="E97" s="1">
        <v>34.0405402504474</v>
      </c>
      <c r="F97" s="1">
        <v>33.857310675382003</v>
      </c>
      <c r="G97" s="1">
        <v>33.7888567639257</v>
      </c>
      <c r="H97" s="1">
        <v>33.391374999999996</v>
      </c>
    </row>
    <row r="98" spans="1:8" x14ac:dyDescent="0.25">
      <c r="A98" s="1">
        <v>10.875</v>
      </c>
      <c r="B98" s="1">
        <v>30.556100000000001</v>
      </c>
      <c r="C98" s="1">
        <v>32.301180147058801</v>
      </c>
      <c r="D98" s="1">
        <v>31.743346666666699</v>
      </c>
      <c r="E98" s="1">
        <v>34.0126010733455</v>
      </c>
      <c r="F98" s="1">
        <v>33.853767320262101</v>
      </c>
      <c r="G98" s="1">
        <v>33.709278514588902</v>
      </c>
      <c r="H98" s="1">
        <v>33.239375000000003</v>
      </c>
    </row>
    <row r="99" spans="1:8" x14ac:dyDescent="0.25">
      <c r="A99" s="1">
        <v>11</v>
      </c>
      <c r="B99" s="1">
        <v>30.532350000000001</v>
      </c>
      <c r="C99" s="1">
        <v>32.340856617646999</v>
      </c>
      <c r="D99" s="1">
        <v>31.6524</v>
      </c>
      <c r="E99" s="1">
        <v>33.998688133572102</v>
      </c>
      <c r="F99" s="1">
        <v>33.851755555556203</v>
      </c>
      <c r="G99" s="1">
        <v>33.660694960212197</v>
      </c>
      <c r="H99" s="1">
        <v>33.147937499999998</v>
      </c>
    </row>
    <row r="100" spans="1:8" x14ac:dyDescent="0.25">
      <c r="A100" s="1">
        <v>11.125</v>
      </c>
      <c r="B100" s="1">
        <v>30.539407142857101</v>
      </c>
      <c r="C100" s="1">
        <v>32.340996323529303</v>
      </c>
      <c r="D100" s="1">
        <v>31.698304</v>
      </c>
      <c r="E100" s="1">
        <v>33.990949910554797</v>
      </c>
      <c r="F100" s="1">
        <v>33.851714161220698</v>
      </c>
      <c r="G100" s="1">
        <v>33.6350928381963</v>
      </c>
      <c r="H100" s="1">
        <v>33.055312499999999</v>
      </c>
    </row>
    <row r="101" spans="1:8" x14ac:dyDescent="0.25">
      <c r="A101" s="1">
        <v>11.25</v>
      </c>
      <c r="B101" s="1">
        <v>30.4992357142857</v>
      </c>
      <c r="C101" s="1">
        <v>32.326257352941099</v>
      </c>
      <c r="D101" s="1">
        <v>31.620530666666699</v>
      </c>
      <c r="E101" s="1">
        <v>33.984559928443801</v>
      </c>
      <c r="F101" s="1">
        <v>33.847905882353601</v>
      </c>
      <c r="G101" s="1">
        <v>33.594421750663201</v>
      </c>
      <c r="H101" s="1">
        <v>32.962687500000001</v>
      </c>
    </row>
    <row r="102" spans="1:8" x14ac:dyDescent="0.25">
      <c r="A102" s="1">
        <v>11.375</v>
      </c>
      <c r="B102" s="1">
        <v>30.48105</v>
      </c>
      <c r="C102" s="1">
        <v>32.310261029411798</v>
      </c>
      <c r="D102" s="1">
        <v>31.586026666666701</v>
      </c>
      <c r="E102" s="1">
        <v>33.971644007155803</v>
      </c>
      <c r="F102" s="1">
        <v>33.819451416122497</v>
      </c>
      <c r="G102" s="1">
        <v>33.569071618037199</v>
      </c>
      <c r="H102" s="1">
        <v>32.951999999999998</v>
      </c>
    </row>
    <row r="103" spans="1:8" x14ac:dyDescent="0.25">
      <c r="A103" s="1">
        <v>11.5</v>
      </c>
      <c r="B103" s="1">
        <v>30.480371428571399</v>
      </c>
      <c r="C103" s="1">
        <v>32.327863970588197</v>
      </c>
      <c r="D103" s="1">
        <v>31.511800000000001</v>
      </c>
      <c r="E103" s="1">
        <v>33.967599284436702</v>
      </c>
      <c r="F103" s="1">
        <v>33.819650108932997</v>
      </c>
      <c r="G103" s="1">
        <v>33.526485411140598</v>
      </c>
      <c r="H103" s="1">
        <v>32.835625</v>
      </c>
    </row>
    <row r="104" spans="1:8" x14ac:dyDescent="0.25">
      <c r="A104" s="1">
        <v>11.625</v>
      </c>
      <c r="B104" s="1">
        <v>30.501950000000001</v>
      </c>
      <c r="C104" s="1">
        <v>32.380672794117601</v>
      </c>
      <c r="D104" s="1">
        <v>31.441981333333398</v>
      </c>
      <c r="E104" s="1">
        <v>33.960019677996598</v>
      </c>
      <c r="F104" s="1">
        <v>33.819393464052801</v>
      </c>
      <c r="G104" s="1">
        <v>33.5043607427056</v>
      </c>
      <c r="H104" s="1">
        <v>32.828499999999998</v>
      </c>
    </row>
    <row r="105" spans="1:8" x14ac:dyDescent="0.25">
      <c r="A105" s="1">
        <v>11.75</v>
      </c>
      <c r="B105" s="1">
        <v>30.560307142857098</v>
      </c>
      <c r="C105" s="1">
        <v>32.331845588235304</v>
      </c>
      <c r="D105" s="1">
        <v>31.461335999999999</v>
      </c>
      <c r="E105" s="1">
        <v>33.9575611210497</v>
      </c>
      <c r="F105" s="1">
        <v>33.818780827887203</v>
      </c>
      <c r="G105" s="1">
        <v>33.471198938992103</v>
      </c>
      <c r="H105" s="1">
        <v>32.8581875</v>
      </c>
    </row>
    <row r="106" spans="1:8" x14ac:dyDescent="0.25">
      <c r="A106" s="1">
        <v>11.875</v>
      </c>
      <c r="B106" s="1">
        <v>30.556642857142801</v>
      </c>
      <c r="C106" s="1">
        <v>32.196889705882299</v>
      </c>
      <c r="D106" s="1">
        <v>31.478410666666701</v>
      </c>
      <c r="E106" s="1">
        <v>33.958331544424702</v>
      </c>
      <c r="F106" s="1">
        <v>33.8170339869285</v>
      </c>
      <c r="G106" s="1">
        <v>33.465352785145903</v>
      </c>
      <c r="H106" s="1">
        <v>32.855812499999999</v>
      </c>
    </row>
    <row r="107" spans="1:8" x14ac:dyDescent="0.25">
      <c r="A107" s="1">
        <v>12</v>
      </c>
      <c r="B107" s="1">
        <v>30.551214285714298</v>
      </c>
      <c r="C107" s="1">
        <v>32.165455882352902</v>
      </c>
      <c r="D107" s="1">
        <v>31.584506666666702</v>
      </c>
      <c r="E107" s="1">
        <v>33.954003577817701</v>
      </c>
      <c r="F107" s="1">
        <v>33.815320261438302</v>
      </c>
      <c r="G107" s="1">
        <v>33.478809018567603</v>
      </c>
      <c r="H107" s="1">
        <v>32.968625000000003</v>
      </c>
    </row>
    <row r="108" spans="1:8" x14ac:dyDescent="0.25">
      <c r="A108" s="1">
        <v>12.125</v>
      </c>
      <c r="B108" s="1">
        <v>30.5514857142857</v>
      </c>
      <c r="C108" s="1">
        <v>32.118794117647099</v>
      </c>
      <c r="D108" s="1">
        <v>31.587344000000002</v>
      </c>
      <c r="E108" s="1">
        <v>33.9507632677402</v>
      </c>
      <c r="F108" s="1">
        <v>33.813689324619197</v>
      </c>
      <c r="G108" s="1">
        <v>33.512625994694901</v>
      </c>
      <c r="H108" s="1">
        <v>33.1313125</v>
      </c>
    </row>
    <row r="109" spans="1:8" x14ac:dyDescent="0.25">
      <c r="A109" s="1">
        <v>12.25</v>
      </c>
      <c r="B109" s="1">
        <v>30.579171428571399</v>
      </c>
      <c r="C109" s="1">
        <v>32.082749999999997</v>
      </c>
      <c r="D109" s="1">
        <v>31.626509333333299</v>
      </c>
      <c r="E109" s="1">
        <v>33.946922480620302</v>
      </c>
      <c r="F109" s="1">
        <v>33.808208714597299</v>
      </c>
      <c r="G109" s="1">
        <v>33.545435013262598</v>
      </c>
      <c r="H109" s="1">
        <v>33.125374999999998</v>
      </c>
    </row>
    <row r="110" spans="1:8" x14ac:dyDescent="0.25">
      <c r="A110" s="1">
        <v>12.375</v>
      </c>
      <c r="B110" s="1">
        <v>30.599664285714301</v>
      </c>
      <c r="C110" s="1">
        <v>31.997040441176502</v>
      </c>
      <c r="D110" s="1">
        <v>31.643989333333302</v>
      </c>
      <c r="E110" s="1">
        <v>33.946979129397903</v>
      </c>
      <c r="F110" s="1">
        <v>33.807430501089698</v>
      </c>
      <c r="G110" s="1">
        <v>33.562771883289102</v>
      </c>
      <c r="H110" s="1">
        <v>33.119437499999997</v>
      </c>
    </row>
    <row r="111" spans="1:8" x14ac:dyDescent="0.25">
      <c r="A111" s="1">
        <v>12.5</v>
      </c>
      <c r="B111" s="1">
        <v>30.59695</v>
      </c>
      <c r="C111" s="1">
        <v>31.868022058823499</v>
      </c>
      <c r="D111" s="1">
        <v>31.6731226666666</v>
      </c>
      <c r="E111" s="1">
        <v>33.948780560524902</v>
      </c>
      <c r="F111" s="1">
        <v>33.796353376906602</v>
      </c>
      <c r="G111" s="1">
        <v>33.573657824933697</v>
      </c>
      <c r="H111" s="1">
        <v>33.152687499999999</v>
      </c>
    </row>
    <row r="112" spans="1:8" x14ac:dyDescent="0.25">
      <c r="A112" s="1">
        <v>12.625</v>
      </c>
      <c r="B112" s="1">
        <v>30.597899999999999</v>
      </c>
      <c r="C112" s="1">
        <v>31.8335845588235</v>
      </c>
      <c r="D112" s="1">
        <v>31.767312</v>
      </c>
      <c r="E112" s="1">
        <v>33.943795468097903</v>
      </c>
      <c r="F112" s="1">
        <v>33.783148583878202</v>
      </c>
      <c r="G112" s="1">
        <v>33.559848806366098</v>
      </c>
      <c r="H112" s="1">
        <v>33.183562500000001</v>
      </c>
    </row>
    <row r="113" spans="1:8" x14ac:dyDescent="0.25">
      <c r="A113" s="1">
        <v>12.75</v>
      </c>
      <c r="B113" s="1">
        <v>30.6126928571428</v>
      </c>
      <c r="C113" s="1">
        <v>31.7526948529412</v>
      </c>
      <c r="D113" s="1">
        <v>31.814584</v>
      </c>
      <c r="E113" s="1">
        <v>33.927911150864801</v>
      </c>
      <c r="F113" s="1">
        <v>33.785135511982801</v>
      </c>
      <c r="G113" s="1">
        <v>33.5570265251989</v>
      </c>
      <c r="H113" s="1">
        <v>33.174062499999998</v>
      </c>
    </row>
    <row r="114" spans="1:8" x14ac:dyDescent="0.25">
      <c r="A114" s="1">
        <v>12.875</v>
      </c>
      <c r="B114" s="1">
        <v>30.5286857142857</v>
      </c>
      <c r="C114" s="1">
        <v>31.679838235294099</v>
      </c>
      <c r="D114" s="1">
        <v>31.792543999999999</v>
      </c>
      <c r="E114" s="1">
        <v>33.927911150864801</v>
      </c>
      <c r="F114" s="1">
        <v>33.781401742919599</v>
      </c>
      <c r="G114" s="1">
        <v>33.560604774535797</v>
      </c>
      <c r="H114" s="1">
        <v>33.241750000000003</v>
      </c>
    </row>
    <row r="115" spans="1:8" x14ac:dyDescent="0.25">
      <c r="A115" s="1">
        <v>13</v>
      </c>
      <c r="B115" s="1">
        <v>30.526921428571399</v>
      </c>
      <c r="C115" s="1">
        <v>31.641488970588199</v>
      </c>
      <c r="D115" s="1">
        <v>31.854255999999999</v>
      </c>
      <c r="E115" s="1">
        <v>33.923401908169502</v>
      </c>
      <c r="F115" s="1">
        <v>33.7566479302834</v>
      </c>
      <c r="G115" s="1">
        <v>33.587114058355503</v>
      </c>
      <c r="H115" s="1">
        <v>33.266687500000003</v>
      </c>
    </row>
    <row r="116" spans="1:8" x14ac:dyDescent="0.25">
      <c r="A116" s="1">
        <v>13.125</v>
      </c>
      <c r="B116" s="1">
        <v>30.528278571428601</v>
      </c>
      <c r="C116" s="1">
        <v>31.712250000000001</v>
      </c>
      <c r="D116" s="1">
        <v>31.825223999999999</v>
      </c>
      <c r="E116" s="1">
        <v>33.919243887895199</v>
      </c>
      <c r="F116" s="1">
        <v>33.750852723311702</v>
      </c>
      <c r="G116" s="1">
        <v>33.600066312997399</v>
      </c>
      <c r="H116" s="1">
        <v>33.387812500000003</v>
      </c>
    </row>
    <row r="117" spans="1:8" x14ac:dyDescent="0.25">
      <c r="A117" s="1">
        <v>13.25</v>
      </c>
      <c r="B117" s="1">
        <v>30.5155214285714</v>
      </c>
      <c r="C117" s="1">
        <v>31.8129080882353</v>
      </c>
      <c r="D117" s="1">
        <v>31.833989333333299</v>
      </c>
      <c r="E117" s="1">
        <v>33.919266547406203</v>
      </c>
      <c r="F117" s="1">
        <v>33.743476252723397</v>
      </c>
      <c r="G117" s="1">
        <v>33.602687002652601</v>
      </c>
      <c r="H117" s="1">
        <v>33.384250000000002</v>
      </c>
    </row>
    <row r="118" spans="1:8" x14ac:dyDescent="0.25">
      <c r="A118" s="1">
        <v>13.375</v>
      </c>
      <c r="B118" s="1">
        <v>30.501135714285699</v>
      </c>
      <c r="C118" s="1">
        <v>31.895544117647098</v>
      </c>
      <c r="D118" s="1">
        <v>31.8633253333333</v>
      </c>
      <c r="E118" s="1">
        <v>33.923220632081197</v>
      </c>
      <c r="F118" s="1">
        <v>33.727431808278801</v>
      </c>
      <c r="G118" s="1">
        <v>33.612312997347502</v>
      </c>
      <c r="H118" s="1">
        <v>33.375937499999999</v>
      </c>
    </row>
    <row r="119" spans="1:8" x14ac:dyDescent="0.25">
      <c r="A119" s="1">
        <v>13.5</v>
      </c>
      <c r="B119" s="1">
        <v>30.426221428571399</v>
      </c>
      <c r="C119" s="1">
        <v>31.938014705882299</v>
      </c>
      <c r="D119" s="1">
        <v>31.883744</v>
      </c>
      <c r="E119" s="1">
        <v>33.917181872391303</v>
      </c>
      <c r="F119" s="1">
        <v>33.7055093681915</v>
      </c>
      <c r="G119" s="1">
        <v>33.6226949602122</v>
      </c>
      <c r="H119" s="1">
        <v>33.392562499999997</v>
      </c>
    </row>
    <row r="120" spans="1:8" x14ac:dyDescent="0.25">
      <c r="A120" s="1">
        <v>13.625</v>
      </c>
      <c r="B120" s="1">
        <v>30.465578571428601</v>
      </c>
      <c r="C120" s="1">
        <v>32.020860294117703</v>
      </c>
      <c r="D120" s="1">
        <v>31.87584</v>
      </c>
      <c r="E120" s="1">
        <v>33.923435897436001</v>
      </c>
      <c r="F120" s="1">
        <v>33.679728976034497</v>
      </c>
      <c r="G120" s="1">
        <v>33.650665782493398</v>
      </c>
      <c r="H120" s="1">
        <v>33.392562499999997</v>
      </c>
    </row>
    <row r="121" spans="1:8" x14ac:dyDescent="0.25">
      <c r="A121" s="1">
        <v>13.75</v>
      </c>
      <c r="B121" s="1">
        <v>30.4441357142857</v>
      </c>
      <c r="C121" s="1">
        <v>32.056624999999997</v>
      </c>
      <c r="D121" s="1">
        <v>31.968458666666699</v>
      </c>
      <c r="E121" s="1">
        <v>33.926528920691801</v>
      </c>
      <c r="F121" s="1">
        <v>33.675440522875398</v>
      </c>
      <c r="G121" s="1">
        <v>33.6712281167109</v>
      </c>
      <c r="H121" s="1">
        <v>33.386625000000002</v>
      </c>
    </row>
    <row r="122" spans="1:8" x14ac:dyDescent="0.25">
      <c r="A122" s="1">
        <v>13.875</v>
      </c>
      <c r="B122" s="1">
        <v>30.431107142857101</v>
      </c>
      <c r="C122" s="1">
        <v>32.116558823529402</v>
      </c>
      <c r="D122" s="1">
        <v>31.878575999999999</v>
      </c>
      <c r="E122" s="1">
        <v>33.924444245676902</v>
      </c>
      <c r="F122" s="1">
        <v>33.665721132897197</v>
      </c>
      <c r="G122" s="1">
        <v>33.676469496021198</v>
      </c>
      <c r="H122" s="1">
        <v>33.372374999999998</v>
      </c>
    </row>
    <row r="123" spans="1:8" x14ac:dyDescent="0.25">
      <c r="A123" s="1">
        <v>14</v>
      </c>
      <c r="B123" s="1">
        <v>30.419164285714299</v>
      </c>
      <c r="C123" s="1">
        <v>32.156584558823504</v>
      </c>
      <c r="D123" s="1">
        <v>31.791784</v>
      </c>
      <c r="E123" s="1">
        <v>33.920093619558799</v>
      </c>
      <c r="F123" s="1">
        <v>33.6595285403045</v>
      </c>
      <c r="G123" s="1">
        <v>33.687103448275799</v>
      </c>
      <c r="H123" s="1">
        <v>33.491124999999997</v>
      </c>
    </row>
    <row r="124" spans="1:8" x14ac:dyDescent="0.25">
      <c r="A124" s="1">
        <v>14.125</v>
      </c>
      <c r="B124" s="1">
        <v>30.433821428571399</v>
      </c>
      <c r="C124" s="1">
        <v>32.205202205882301</v>
      </c>
      <c r="D124" s="1">
        <v>31.692781333333301</v>
      </c>
      <c r="E124" s="1">
        <v>33.916400119260601</v>
      </c>
      <c r="F124" s="1">
        <v>33.665671459694501</v>
      </c>
      <c r="G124" s="1">
        <v>33.6891193633952</v>
      </c>
      <c r="H124" s="1">
        <v>33.487562500000003</v>
      </c>
    </row>
    <row r="125" spans="1:8" x14ac:dyDescent="0.25">
      <c r="A125" s="1">
        <v>14.25</v>
      </c>
      <c r="B125" s="1">
        <v>30.447800000000001</v>
      </c>
      <c r="C125" s="1">
        <v>32.1966801470588</v>
      </c>
      <c r="D125" s="1">
        <v>31.568850666666599</v>
      </c>
      <c r="E125" s="1">
        <v>33.912842576028702</v>
      </c>
      <c r="F125" s="1">
        <v>33.6707546840954</v>
      </c>
      <c r="G125" s="1">
        <v>33.685037135278598</v>
      </c>
      <c r="H125" s="1">
        <v>33.470937499999998</v>
      </c>
    </row>
    <row r="126" spans="1:8" x14ac:dyDescent="0.25">
      <c r="A126" s="1">
        <v>14.375</v>
      </c>
      <c r="B126" s="1">
        <v>30.4421</v>
      </c>
      <c r="C126" s="1">
        <v>32.190672794117603</v>
      </c>
      <c r="D126" s="1">
        <v>31.584506666666702</v>
      </c>
      <c r="E126" s="1">
        <v>33.916139534883797</v>
      </c>
      <c r="F126" s="1">
        <v>33.666433115467903</v>
      </c>
      <c r="G126" s="1">
        <v>33.685591511936302</v>
      </c>
      <c r="H126" s="1">
        <v>33.4543125</v>
      </c>
    </row>
    <row r="127" spans="1:8" x14ac:dyDescent="0.25">
      <c r="A127" s="1">
        <v>14.5</v>
      </c>
      <c r="B127" s="1">
        <v>30.407357142857101</v>
      </c>
      <c r="C127" s="1">
        <v>32.178727941176497</v>
      </c>
      <c r="D127" s="1">
        <v>31.569610666666701</v>
      </c>
      <c r="E127" s="1">
        <v>33.9147346451998</v>
      </c>
      <c r="F127" s="1">
        <v>33.668279302831699</v>
      </c>
      <c r="G127" s="1">
        <v>33.678031830238702</v>
      </c>
      <c r="H127" s="1">
        <v>33.448374999999999</v>
      </c>
    </row>
    <row r="128" spans="1:8" x14ac:dyDescent="0.25">
      <c r="A128" s="1">
        <v>14.625</v>
      </c>
      <c r="B128" s="1">
        <v>30.446442857142902</v>
      </c>
      <c r="C128" s="1">
        <v>32.173908088235301</v>
      </c>
      <c r="D128" s="1">
        <v>31.526493333333299</v>
      </c>
      <c r="E128" s="1">
        <v>33.915946929039997</v>
      </c>
      <c r="F128" s="1">
        <v>33.664926361655198</v>
      </c>
      <c r="G128" s="1">
        <v>33.602384615384601</v>
      </c>
      <c r="H128" s="1">
        <v>33.232250000000001</v>
      </c>
    </row>
    <row r="129" spans="1:8" x14ac:dyDescent="0.25">
      <c r="A129" s="1">
        <v>14.75</v>
      </c>
      <c r="B129" s="1">
        <v>30.4567571428571</v>
      </c>
      <c r="C129" s="1">
        <v>32.212606617646998</v>
      </c>
      <c r="D129" s="1">
        <v>31.322863999999999</v>
      </c>
      <c r="E129" s="1">
        <v>33.917578413834299</v>
      </c>
      <c r="F129" s="1">
        <v>33.647077124182402</v>
      </c>
      <c r="G129" s="1">
        <v>33.565392572944297</v>
      </c>
      <c r="H129" s="1">
        <v>33.061250000000001</v>
      </c>
    </row>
    <row r="130" spans="1:8" x14ac:dyDescent="0.25">
      <c r="A130" s="1">
        <v>14.875</v>
      </c>
      <c r="B130" s="1">
        <v>30.418892857142801</v>
      </c>
      <c r="C130" s="1">
        <v>32.230908088235303</v>
      </c>
      <c r="D130" s="1">
        <v>31.262418666666701</v>
      </c>
      <c r="E130" s="1">
        <v>33.914224806201602</v>
      </c>
      <c r="F130" s="1">
        <v>33.624219172112703</v>
      </c>
      <c r="G130" s="1">
        <v>33.518824933687</v>
      </c>
      <c r="H130" s="1">
        <v>32.902124999999998</v>
      </c>
    </row>
    <row r="131" spans="1:8" x14ac:dyDescent="0.25">
      <c r="A131" s="1">
        <v>15</v>
      </c>
      <c r="B131" s="1">
        <v>30.4395214285714</v>
      </c>
      <c r="C131" s="1">
        <v>32.233772058823497</v>
      </c>
      <c r="D131" s="1">
        <v>31.1949306666667</v>
      </c>
      <c r="E131" s="1">
        <v>33.912015503875999</v>
      </c>
      <c r="F131" s="1">
        <v>33.608894989106197</v>
      </c>
      <c r="G131" s="1">
        <v>33.475684350132603</v>
      </c>
      <c r="H131" s="1">
        <v>32.703812499999998</v>
      </c>
    </row>
    <row r="132" spans="1:8" x14ac:dyDescent="0.25">
      <c r="A132" s="1">
        <v>15.125</v>
      </c>
      <c r="B132" s="1">
        <v>30.438164285714301</v>
      </c>
      <c r="C132" s="1">
        <v>32.210301470588199</v>
      </c>
      <c r="D132" s="1">
        <v>31.212613333333302</v>
      </c>
      <c r="E132" s="1">
        <v>33.910327370304103</v>
      </c>
      <c r="F132" s="1">
        <v>33.604242265794703</v>
      </c>
      <c r="G132" s="1">
        <v>33.464647214854203</v>
      </c>
      <c r="H132" s="1">
        <v>32.595750000000002</v>
      </c>
    </row>
    <row r="133" spans="1:8" x14ac:dyDescent="0.25">
      <c r="A133" s="1">
        <v>15.25</v>
      </c>
      <c r="B133" s="1">
        <v>30.484714285714301</v>
      </c>
      <c r="C133" s="1">
        <v>32.1336727941177</v>
      </c>
      <c r="D133" s="1">
        <v>31.226648000000001</v>
      </c>
      <c r="E133" s="1">
        <v>33.901592128801397</v>
      </c>
      <c r="F133" s="1">
        <v>33.598314596949301</v>
      </c>
      <c r="G133" s="1">
        <v>33.434660477453598</v>
      </c>
      <c r="H133" s="1">
        <v>32.592187500000001</v>
      </c>
    </row>
    <row r="134" spans="1:8" x14ac:dyDescent="0.25">
      <c r="A134" s="1">
        <v>15.375</v>
      </c>
      <c r="B134" s="1">
        <v>30.546464285714301</v>
      </c>
      <c r="C134" s="1">
        <v>32.044191176470598</v>
      </c>
      <c r="D134" s="1">
        <v>31.216767999999998</v>
      </c>
      <c r="E134" s="1">
        <v>33.897649373881897</v>
      </c>
      <c r="F134" s="1">
        <v>33.593860566448299</v>
      </c>
      <c r="G134" s="1">
        <v>33.412787798408502</v>
      </c>
      <c r="H134" s="1">
        <v>32.523312500000003</v>
      </c>
    </row>
    <row r="135" spans="1:8" x14ac:dyDescent="0.25">
      <c r="A135" s="1">
        <v>15.5</v>
      </c>
      <c r="B135" s="1">
        <v>30.6000714285714</v>
      </c>
      <c r="C135" s="1">
        <v>32.0064007352942</v>
      </c>
      <c r="D135" s="1">
        <v>31.2316133333333</v>
      </c>
      <c r="E135" s="1">
        <v>33.896323792486498</v>
      </c>
      <c r="F135" s="1">
        <v>33.587949455337203</v>
      </c>
      <c r="G135" s="1">
        <v>33.389655172413804</v>
      </c>
      <c r="H135" s="1">
        <v>32.599312500000003</v>
      </c>
    </row>
    <row r="136" spans="1:8" x14ac:dyDescent="0.25">
      <c r="A136" s="1">
        <v>15.625</v>
      </c>
      <c r="B136" s="1">
        <v>30.606721428571401</v>
      </c>
      <c r="C136" s="1">
        <v>31.908606617647099</v>
      </c>
      <c r="D136" s="1">
        <v>31.2939333333333</v>
      </c>
      <c r="E136" s="1">
        <v>33.898079904591498</v>
      </c>
      <c r="F136" s="1">
        <v>33.585383006535402</v>
      </c>
      <c r="G136" s="1">
        <v>33.356694960212202</v>
      </c>
      <c r="H136" s="1">
        <v>32.677687499999998</v>
      </c>
    </row>
    <row r="137" spans="1:8" x14ac:dyDescent="0.25">
      <c r="A137" s="1">
        <v>15.75</v>
      </c>
      <c r="B137" s="1">
        <v>30.604685714285701</v>
      </c>
      <c r="C137" s="1">
        <v>31.8720735294118</v>
      </c>
      <c r="D137" s="1">
        <v>31.339178666666701</v>
      </c>
      <c r="E137" s="1">
        <v>33.8994281454979</v>
      </c>
      <c r="F137" s="1">
        <v>33.581616122003901</v>
      </c>
      <c r="G137" s="1">
        <v>33.360374005305097</v>
      </c>
      <c r="H137" s="1">
        <v>32.820187500000003</v>
      </c>
    </row>
    <row r="138" spans="1:8" x14ac:dyDescent="0.25">
      <c r="A138" s="1">
        <v>15.875</v>
      </c>
      <c r="B138" s="1">
        <v>30.612557142857099</v>
      </c>
      <c r="C138" s="1">
        <v>31.836169117647099</v>
      </c>
      <c r="D138" s="1">
        <v>31.341205333333299</v>
      </c>
      <c r="E138" s="1">
        <v>33.897298151460902</v>
      </c>
      <c r="F138" s="1">
        <v>33.5804405228753</v>
      </c>
      <c r="G138" s="1">
        <v>33.379071618037102</v>
      </c>
      <c r="H138" s="1">
        <v>32.906874999999999</v>
      </c>
    </row>
    <row r="139" spans="1:8" x14ac:dyDescent="0.25">
      <c r="A139" s="1">
        <v>16</v>
      </c>
      <c r="B139" s="1">
        <v>30.6056357142857</v>
      </c>
      <c r="C139" s="1">
        <v>31.761705882352899</v>
      </c>
      <c r="D139" s="1">
        <v>31.414925333333301</v>
      </c>
      <c r="E139" s="1">
        <v>33.897536076326801</v>
      </c>
      <c r="F139" s="1">
        <v>33.580895860565903</v>
      </c>
      <c r="G139" s="1">
        <v>33.391015915119397</v>
      </c>
      <c r="H139" s="1">
        <v>32.9104375</v>
      </c>
    </row>
    <row r="140" spans="1:8" x14ac:dyDescent="0.25">
      <c r="A140" s="1">
        <v>16.125</v>
      </c>
      <c r="B140" s="1">
        <v>30.598307142857099</v>
      </c>
      <c r="C140" s="1">
        <v>31.729783088235301</v>
      </c>
      <c r="D140" s="1">
        <v>31.490418666666599</v>
      </c>
      <c r="E140" s="1">
        <v>33.894748956469897</v>
      </c>
      <c r="F140" s="1">
        <v>33.579389106753297</v>
      </c>
      <c r="G140" s="1">
        <v>33.422061007957602</v>
      </c>
      <c r="H140" s="1">
        <v>33.018500000000003</v>
      </c>
    </row>
    <row r="141" spans="1:8" x14ac:dyDescent="0.25">
      <c r="A141" s="1">
        <v>16.25</v>
      </c>
      <c r="B141" s="1">
        <v>30.596542857142801</v>
      </c>
      <c r="C141" s="1">
        <v>31.722588235294101</v>
      </c>
      <c r="D141" s="1">
        <v>31.546962666666701</v>
      </c>
      <c r="E141" s="1">
        <v>33.888766845557498</v>
      </c>
      <c r="F141" s="1">
        <v>33.581839651415699</v>
      </c>
      <c r="G141" s="1">
        <v>33.4861671087533</v>
      </c>
      <c r="H141" s="1">
        <v>33.043437500000003</v>
      </c>
    </row>
    <row r="142" spans="1:8" x14ac:dyDescent="0.25">
      <c r="A142" s="1">
        <v>16.375</v>
      </c>
      <c r="B142" s="1">
        <v>30.586500000000001</v>
      </c>
      <c r="C142" s="1">
        <v>31.713437500000001</v>
      </c>
      <c r="D142" s="1">
        <v>31.525581333333299</v>
      </c>
      <c r="E142" s="1">
        <v>33.886682170542599</v>
      </c>
      <c r="F142" s="1">
        <v>33.587610021785999</v>
      </c>
      <c r="G142" s="1">
        <v>33.497708222811703</v>
      </c>
      <c r="H142" s="1">
        <v>33.111125000000001</v>
      </c>
    </row>
    <row r="143" spans="1:8" x14ac:dyDescent="0.25">
      <c r="A143" s="1">
        <v>16.5</v>
      </c>
      <c r="B143" s="1">
        <v>30.572385714285701</v>
      </c>
      <c r="C143" s="1">
        <v>31.763102941176498</v>
      </c>
      <c r="D143" s="1">
        <v>31.512965333333302</v>
      </c>
      <c r="E143" s="1">
        <v>33.8838384019081</v>
      </c>
      <c r="F143" s="1">
        <v>33.5865999999995</v>
      </c>
      <c r="G143" s="1">
        <v>33.495389920424401</v>
      </c>
      <c r="H143" s="1">
        <v>33.102812499999999</v>
      </c>
    </row>
    <row r="144" spans="1:8" x14ac:dyDescent="0.25">
      <c r="A144" s="1">
        <v>16.625</v>
      </c>
      <c r="B144" s="1">
        <v>30.554200000000002</v>
      </c>
      <c r="C144" s="1">
        <v>31.856915441176501</v>
      </c>
      <c r="D144" s="1">
        <v>31.511648000000001</v>
      </c>
      <c r="E144" s="1">
        <v>33.873143112701101</v>
      </c>
      <c r="F144" s="1">
        <v>33.596286274509303</v>
      </c>
      <c r="G144" s="1">
        <v>33.4964482758621</v>
      </c>
      <c r="H144" s="1">
        <v>33.138437500000002</v>
      </c>
    </row>
    <row r="145" spans="1:8" x14ac:dyDescent="0.25">
      <c r="A145" s="1">
        <v>16.75</v>
      </c>
      <c r="B145" s="1">
        <v>30.523664285714201</v>
      </c>
      <c r="C145" s="1">
        <v>31.891772058823602</v>
      </c>
      <c r="D145" s="1">
        <v>31.561757333333301</v>
      </c>
      <c r="E145" s="1">
        <v>33.864611806797697</v>
      </c>
      <c r="F145" s="1">
        <v>33.594655337690099</v>
      </c>
      <c r="G145" s="1">
        <v>33.497607427055698</v>
      </c>
      <c r="H145" s="1">
        <v>33.136062500000001</v>
      </c>
    </row>
    <row r="146" spans="1:8" x14ac:dyDescent="0.25">
      <c r="A146" s="1">
        <v>16.875</v>
      </c>
      <c r="B146" s="1">
        <v>30.525428571428499</v>
      </c>
      <c r="C146" s="1">
        <v>31.959040441176501</v>
      </c>
      <c r="D146" s="1">
        <v>31.573968000000001</v>
      </c>
      <c r="E146" s="1">
        <v>33.863750745378503</v>
      </c>
      <c r="F146" s="1">
        <v>33.590325490195497</v>
      </c>
      <c r="G146" s="1">
        <v>33.5047135278515</v>
      </c>
      <c r="H146" s="1">
        <v>33.170499999999997</v>
      </c>
    </row>
    <row r="147" spans="1:8" x14ac:dyDescent="0.25">
      <c r="A147" s="1">
        <v>17</v>
      </c>
      <c r="B147" s="1">
        <v>30.522985714285699</v>
      </c>
      <c r="C147" s="1">
        <v>32.031827205882401</v>
      </c>
      <c r="D147" s="1">
        <v>31.585519999999999</v>
      </c>
      <c r="E147" s="1">
        <v>33.864271914132203</v>
      </c>
      <c r="F147" s="1">
        <v>33.585358169934104</v>
      </c>
      <c r="G147" s="1">
        <v>33.520740053050403</v>
      </c>
      <c r="H147" s="1">
        <v>33.194249999999997</v>
      </c>
    </row>
    <row r="148" spans="1:8" x14ac:dyDescent="0.25">
      <c r="A148" s="1">
        <v>17.125</v>
      </c>
      <c r="B148" s="1">
        <v>30.536964285714198</v>
      </c>
      <c r="C148" s="1">
        <v>32.029172794117699</v>
      </c>
      <c r="D148" s="1">
        <v>31.550509333333299</v>
      </c>
      <c r="E148" s="1">
        <v>33.861360166964602</v>
      </c>
      <c r="F148" s="1">
        <v>33.5832222222217</v>
      </c>
      <c r="G148" s="1">
        <v>33.515347480106101</v>
      </c>
      <c r="H148" s="1">
        <v>33.2049375</v>
      </c>
    </row>
    <row r="149" spans="1:8" x14ac:dyDescent="0.25">
      <c r="A149" s="1">
        <v>17.25</v>
      </c>
      <c r="B149" s="1">
        <v>30.5463285714285</v>
      </c>
      <c r="C149" s="1">
        <v>32.089805147058797</v>
      </c>
      <c r="D149" s="1">
        <v>31.586583999999998</v>
      </c>
      <c r="E149" s="1">
        <v>33.863739415623002</v>
      </c>
      <c r="F149" s="1">
        <v>33.583114596949301</v>
      </c>
      <c r="G149" s="1">
        <v>33.514289124668501</v>
      </c>
      <c r="H149" s="1">
        <v>33.198999999999998</v>
      </c>
    </row>
    <row r="150" spans="1:8" x14ac:dyDescent="0.25">
      <c r="A150" s="1">
        <v>17.375</v>
      </c>
      <c r="B150" s="1">
        <v>30.612828571428501</v>
      </c>
      <c r="C150" s="1">
        <v>32.121238970588202</v>
      </c>
      <c r="D150" s="1">
        <v>31.8396133333333</v>
      </c>
      <c r="E150" s="1">
        <v>33.863671437089899</v>
      </c>
      <c r="F150" s="1">
        <v>33.581566448801198</v>
      </c>
      <c r="G150" s="1">
        <v>33.5267374005305</v>
      </c>
      <c r="H150" s="1">
        <v>33.202562499999999</v>
      </c>
    </row>
    <row r="151" spans="1:8" x14ac:dyDescent="0.25">
      <c r="A151" s="1">
        <v>17.5</v>
      </c>
      <c r="B151" s="1">
        <v>30.634</v>
      </c>
      <c r="C151" s="1">
        <v>32.1254301470588</v>
      </c>
      <c r="D151" s="1">
        <v>31.841031999999998</v>
      </c>
      <c r="E151" s="1">
        <v>33.861654740608003</v>
      </c>
      <c r="F151" s="1">
        <v>33.583437472766299</v>
      </c>
      <c r="G151" s="1">
        <v>33.5401432360743</v>
      </c>
      <c r="H151" s="1">
        <v>33.216812500000003</v>
      </c>
    </row>
    <row r="152" spans="1:8" x14ac:dyDescent="0.25">
      <c r="A152" s="1">
        <v>17.625</v>
      </c>
      <c r="B152" s="1">
        <v>30.610521428571399</v>
      </c>
      <c r="C152" s="1">
        <v>32.174746323529398</v>
      </c>
      <c r="D152" s="1">
        <v>31.840879999999999</v>
      </c>
      <c r="E152" s="1">
        <v>33.860997614788097</v>
      </c>
      <c r="F152" s="1">
        <v>33.580895860565903</v>
      </c>
      <c r="G152" s="1">
        <v>33.548811671087599</v>
      </c>
      <c r="H152" s="1">
        <v>33.228687499999999</v>
      </c>
    </row>
    <row r="153" spans="1:8" x14ac:dyDescent="0.25">
      <c r="A153" s="1">
        <v>17.75</v>
      </c>
      <c r="B153" s="1">
        <v>30.602107142857101</v>
      </c>
      <c r="C153" s="1">
        <v>32.184246323529401</v>
      </c>
      <c r="D153" s="1">
        <v>31.647535999999999</v>
      </c>
      <c r="E153" s="1">
        <v>33.880711389385702</v>
      </c>
      <c r="F153" s="1">
        <v>33.56425533769</v>
      </c>
      <c r="G153" s="1">
        <v>33.549870026525198</v>
      </c>
      <c r="H153" s="1">
        <v>33.238187500000002</v>
      </c>
    </row>
    <row r="154" spans="1:8" x14ac:dyDescent="0.25">
      <c r="A154" s="1">
        <v>17.875</v>
      </c>
      <c r="B154" s="1">
        <v>30.6000714285714</v>
      </c>
      <c r="C154" s="1">
        <v>32.210022058823498</v>
      </c>
      <c r="D154" s="1">
        <v>31.543416000000001</v>
      </c>
      <c r="E154" s="1">
        <v>33.877097197376102</v>
      </c>
      <c r="F154" s="1">
        <v>33.558427015249997</v>
      </c>
      <c r="G154" s="1">
        <v>33.539891246684398</v>
      </c>
      <c r="H154" s="1">
        <v>33.228687499999999</v>
      </c>
    </row>
    <row r="155" spans="1:8" x14ac:dyDescent="0.25">
      <c r="A155" s="1">
        <v>18</v>
      </c>
      <c r="B155" s="1">
        <v>30.5732</v>
      </c>
      <c r="C155" s="1">
        <v>32.2484411764706</v>
      </c>
      <c r="D155" s="1">
        <v>31.436661333333301</v>
      </c>
      <c r="E155" s="1">
        <v>33.868214669051703</v>
      </c>
      <c r="F155" s="1">
        <v>33.558783006535499</v>
      </c>
      <c r="G155" s="1">
        <v>33.533843501326302</v>
      </c>
      <c r="H155" s="1">
        <v>33.225124999999998</v>
      </c>
    </row>
    <row r="156" spans="1:8" x14ac:dyDescent="0.25">
      <c r="A156" s="1">
        <v>18.125</v>
      </c>
      <c r="B156" s="1">
        <v>30.5650571428571</v>
      </c>
      <c r="C156" s="1">
        <v>32.265345588235299</v>
      </c>
      <c r="D156" s="1">
        <v>31.324586666666701</v>
      </c>
      <c r="E156" s="1">
        <v>33.856601669648001</v>
      </c>
      <c r="F156" s="1">
        <v>33.559875816992999</v>
      </c>
      <c r="G156" s="1">
        <v>33.401901856763899</v>
      </c>
      <c r="H156" s="1">
        <v>32.942500000000003</v>
      </c>
    </row>
    <row r="157" spans="1:8" x14ac:dyDescent="0.25">
      <c r="A157" s="1">
        <v>18.25</v>
      </c>
      <c r="B157" s="1">
        <v>30.5509428571428</v>
      </c>
      <c r="C157" s="1">
        <v>32.269536764705897</v>
      </c>
      <c r="D157" s="1">
        <v>31.2940853333333</v>
      </c>
      <c r="E157" s="1">
        <v>33.861122242098801</v>
      </c>
      <c r="F157" s="1">
        <v>33.565248801742399</v>
      </c>
      <c r="G157" s="1">
        <v>33.383708222811698</v>
      </c>
      <c r="H157" s="1">
        <v>32.690750000000001</v>
      </c>
    </row>
    <row r="158" spans="1:8" x14ac:dyDescent="0.25">
      <c r="A158" s="1">
        <v>18.375</v>
      </c>
      <c r="B158" s="1">
        <v>30.552707142857098</v>
      </c>
      <c r="C158" s="1">
        <v>32.3098419117646</v>
      </c>
      <c r="D158" s="1">
        <v>31.242557333333298</v>
      </c>
      <c r="E158" s="1">
        <v>33.860193202146498</v>
      </c>
      <c r="F158" s="1">
        <v>33.561879302831699</v>
      </c>
      <c r="G158" s="1">
        <v>33.3716127320955</v>
      </c>
      <c r="H158" s="1">
        <v>32.589812500000001</v>
      </c>
    </row>
    <row r="159" spans="1:8" x14ac:dyDescent="0.25">
      <c r="A159" s="1">
        <v>18.5</v>
      </c>
      <c r="B159" s="1">
        <v>30.527735714285701</v>
      </c>
      <c r="C159" s="1">
        <v>32.303834558823503</v>
      </c>
      <c r="D159" s="1">
        <v>31.178616000000002</v>
      </c>
      <c r="E159" s="1">
        <v>33.859502087060001</v>
      </c>
      <c r="F159" s="1">
        <v>33.5611755991279</v>
      </c>
      <c r="G159" s="1">
        <v>33.322424403183099</v>
      </c>
      <c r="H159" s="1">
        <v>32.309562499999998</v>
      </c>
    </row>
    <row r="160" spans="1:8" x14ac:dyDescent="0.25">
      <c r="A160" s="1">
        <v>18.625</v>
      </c>
      <c r="B160" s="1">
        <v>30.546464285714301</v>
      </c>
      <c r="C160" s="1">
        <v>32.309562499999998</v>
      </c>
      <c r="D160" s="1">
        <v>31.1473546666667</v>
      </c>
      <c r="E160" s="1">
        <v>33.858063208109499</v>
      </c>
      <c r="F160" s="1">
        <v>33.569760784313097</v>
      </c>
      <c r="G160" s="1">
        <v>33.312344827586202</v>
      </c>
      <c r="H160" s="1">
        <v>32.247812500000002</v>
      </c>
    </row>
    <row r="161" spans="1:8" x14ac:dyDescent="0.25">
      <c r="A161" s="1">
        <v>18.75</v>
      </c>
      <c r="B161" s="1">
        <v>30.473857142857099</v>
      </c>
      <c r="C161" s="1">
        <v>32.268768382352903</v>
      </c>
      <c r="D161" s="1">
        <v>31.266472</v>
      </c>
      <c r="E161" s="1">
        <v>33.854754919498902</v>
      </c>
      <c r="F161" s="1">
        <v>33.569156427014597</v>
      </c>
      <c r="G161" s="1">
        <v>33.298233421750702</v>
      </c>
      <c r="H161" s="1">
        <v>32.237124999999999</v>
      </c>
    </row>
    <row r="162" spans="1:8" x14ac:dyDescent="0.25">
      <c r="A162" s="1">
        <v>18.875</v>
      </c>
      <c r="B162" s="1">
        <v>30.4654428571429</v>
      </c>
      <c r="C162" s="1">
        <v>32.182290441176498</v>
      </c>
      <c r="D162" s="1">
        <v>31.351541333333302</v>
      </c>
      <c r="E162" s="1">
        <v>33.851186046511401</v>
      </c>
      <c r="F162" s="1">
        <v>33.572608714596299</v>
      </c>
      <c r="G162" s="1">
        <v>33.299392572944299</v>
      </c>
      <c r="H162" s="1">
        <v>32.360624999999999</v>
      </c>
    </row>
    <row r="163" spans="1:8" x14ac:dyDescent="0.25">
      <c r="A163" s="1">
        <v>19</v>
      </c>
      <c r="B163" s="1">
        <v>30.453092857142899</v>
      </c>
      <c r="C163" s="1">
        <v>32.040349264705902</v>
      </c>
      <c r="D163" s="1">
        <v>31.3095386666667</v>
      </c>
      <c r="E163" s="1">
        <v>33.831823494334898</v>
      </c>
      <c r="F163" s="1">
        <v>33.560405664487497</v>
      </c>
      <c r="G163" s="1">
        <v>33.235084880636599</v>
      </c>
      <c r="H163" s="1">
        <v>32.367750000000001</v>
      </c>
    </row>
    <row r="164" spans="1:8" x14ac:dyDescent="0.25">
      <c r="A164" s="1">
        <v>19.125</v>
      </c>
      <c r="B164" s="1">
        <v>30.454450000000001</v>
      </c>
      <c r="C164" s="1">
        <v>31.993547794117699</v>
      </c>
      <c r="D164" s="1">
        <v>31.399421333333301</v>
      </c>
      <c r="E164" s="1">
        <v>33.832627906976498</v>
      </c>
      <c r="F164" s="1">
        <v>33.5613742919383</v>
      </c>
      <c r="G164" s="1">
        <v>33.2288355437666</v>
      </c>
      <c r="H164" s="1">
        <v>32.397437500000002</v>
      </c>
    </row>
    <row r="165" spans="1:8" x14ac:dyDescent="0.25">
      <c r="A165" s="1">
        <v>19.25</v>
      </c>
      <c r="B165" s="1">
        <v>30.454042857142898</v>
      </c>
      <c r="C165" s="1">
        <v>31.860268382352999</v>
      </c>
      <c r="D165" s="1">
        <v>31.444616</v>
      </c>
      <c r="E165" s="1">
        <v>33.831936791890001</v>
      </c>
      <c r="F165" s="1">
        <v>33.555049237472097</v>
      </c>
      <c r="G165" s="1">
        <v>33.231053050397897</v>
      </c>
      <c r="H165" s="1">
        <v>32.581499999999998</v>
      </c>
    </row>
    <row r="166" spans="1:8" x14ac:dyDescent="0.25">
      <c r="A166" s="1">
        <v>19.375</v>
      </c>
      <c r="B166" s="1">
        <v>30.452142857142899</v>
      </c>
      <c r="C166" s="1">
        <v>31.8481838235294</v>
      </c>
      <c r="D166" s="1">
        <v>31.458650666666699</v>
      </c>
      <c r="E166" s="1">
        <v>33.825784734644898</v>
      </c>
      <c r="F166" s="1">
        <v>33.545735511982002</v>
      </c>
      <c r="G166" s="1">
        <v>33.239721485411103</v>
      </c>
      <c r="H166" s="1">
        <v>32.714500000000001</v>
      </c>
    </row>
    <row r="167" spans="1:8" x14ac:dyDescent="0.25">
      <c r="A167" s="1">
        <v>19.5</v>
      </c>
      <c r="B167" s="1">
        <v>30.4739928571428</v>
      </c>
      <c r="C167" s="1">
        <v>31.8041764705882</v>
      </c>
      <c r="D167" s="1">
        <v>31.490317333333302</v>
      </c>
      <c r="E167" s="1">
        <v>33.815655933213797</v>
      </c>
      <c r="F167" s="1">
        <v>33.544435729846903</v>
      </c>
      <c r="G167" s="1">
        <v>33.337241379310399</v>
      </c>
      <c r="H167" s="1">
        <v>32.83325</v>
      </c>
    </row>
    <row r="168" spans="1:8" x14ac:dyDescent="0.25">
      <c r="A168" s="1">
        <v>19.625</v>
      </c>
      <c r="B168" s="1">
        <v>30.517828571428499</v>
      </c>
      <c r="C168" s="1">
        <v>31.765757352941201</v>
      </c>
      <c r="D168" s="1">
        <v>31.545949333333301</v>
      </c>
      <c r="E168" s="1">
        <v>33.825637447823198</v>
      </c>
      <c r="F168" s="1">
        <v>33.543806535947098</v>
      </c>
      <c r="G168" s="1">
        <v>33.329530503978802</v>
      </c>
      <c r="H168" s="1">
        <v>32.847499999999997</v>
      </c>
    </row>
    <row r="169" spans="1:8" x14ac:dyDescent="0.25">
      <c r="A169" s="1">
        <v>19.75</v>
      </c>
      <c r="B169" s="1">
        <v>30.510635714285701</v>
      </c>
      <c r="C169" s="1">
        <v>31.729783088235301</v>
      </c>
      <c r="D169" s="1">
        <v>31.583949333333301</v>
      </c>
      <c r="E169" s="1">
        <v>33.817038163386698</v>
      </c>
      <c r="F169" s="1">
        <v>33.5392034858382</v>
      </c>
      <c r="G169" s="1">
        <v>33.342230769230802</v>
      </c>
      <c r="H169" s="1">
        <v>32.849874999999997</v>
      </c>
    </row>
    <row r="170" spans="1:8" x14ac:dyDescent="0.25">
      <c r="A170" s="1">
        <v>19.875</v>
      </c>
      <c r="B170" s="1">
        <v>30.540628571428599</v>
      </c>
      <c r="C170" s="1">
        <v>31.684238970588201</v>
      </c>
      <c r="D170" s="1">
        <v>31.573157333333299</v>
      </c>
      <c r="E170" s="1">
        <v>33.819870602265603</v>
      </c>
      <c r="F170" s="1">
        <v>33.536140305010399</v>
      </c>
      <c r="G170" s="1">
        <v>33.379323607427096</v>
      </c>
      <c r="H170" s="1">
        <v>32.985250000000001</v>
      </c>
    </row>
    <row r="171" spans="1:8" x14ac:dyDescent="0.25">
      <c r="A171" s="1">
        <v>20</v>
      </c>
      <c r="B171" s="1">
        <v>30.508192857142799</v>
      </c>
      <c r="C171" s="1">
        <v>31.6736213235294</v>
      </c>
      <c r="D171" s="1">
        <v>31.5729546666666</v>
      </c>
      <c r="E171" s="1">
        <v>33.818148479427201</v>
      </c>
      <c r="F171" s="1">
        <v>33.532108496731503</v>
      </c>
      <c r="G171" s="1">
        <v>33.396962864721502</v>
      </c>
      <c r="H171" s="1">
        <v>33.020874999999997</v>
      </c>
    </row>
    <row r="172" spans="1:8" x14ac:dyDescent="0.25">
      <c r="A172" s="1">
        <v>20.125</v>
      </c>
      <c r="B172" s="1">
        <v>30.520949999999999</v>
      </c>
      <c r="C172" s="1">
        <v>31.730761029411799</v>
      </c>
      <c r="D172" s="1">
        <v>31.611157333333299</v>
      </c>
      <c r="E172" s="1">
        <v>33.808699463327002</v>
      </c>
      <c r="F172" s="1">
        <v>33.528002178648798</v>
      </c>
      <c r="G172" s="1">
        <v>33.398474801060999</v>
      </c>
      <c r="H172" s="1">
        <v>33.025624999999998</v>
      </c>
    </row>
    <row r="173" spans="1:8" x14ac:dyDescent="0.25">
      <c r="A173" s="1">
        <v>20.25</v>
      </c>
      <c r="B173" s="1">
        <v>30.5194571428571</v>
      </c>
      <c r="C173" s="1">
        <v>31.8144448529412</v>
      </c>
      <c r="D173" s="1">
        <v>31.615463999999999</v>
      </c>
      <c r="E173" s="1">
        <v>33.803838998210701</v>
      </c>
      <c r="F173" s="1">
        <v>33.529003921568197</v>
      </c>
      <c r="G173" s="1">
        <v>33.404976127321</v>
      </c>
      <c r="H173" s="1">
        <v>33.030374999999999</v>
      </c>
    </row>
    <row r="174" spans="1:8" x14ac:dyDescent="0.25">
      <c r="A174" s="1">
        <v>20.375</v>
      </c>
      <c r="B174" s="1">
        <v>30.542121428571399</v>
      </c>
      <c r="C174" s="1">
        <v>31.874797794117701</v>
      </c>
      <c r="D174" s="1">
        <v>31.691362666666699</v>
      </c>
      <c r="E174" s="1">
        <v>33.7984686940963</v>
      </c>
      <c r="F174" s="1">
        <v>33.527844880173902</v>
      </c>
      <c r="G174" s="1">
        <v>33.425437665782503</v>
      </c>
      <c r="H174" s="1">
        <v>33.062437500000001</v>
      </c>
    </row>
    <row r="175" spans="1:8" x14ac:dyDescent="0.25">
      <c r="A175" s="1">
        <v>20.5</v>
      </c>
      <c r="B175" s="1">
        <v>30.5548785714285</v>
      </c>
      <c r="C175" s="1">
        <v>31.957643382353002</v>
      </c>
      <c r="D175" s="1">
        <v>31.679354666666601</v>
      </c>
      <c r="E175" s="1">
        <v>33.794843172331198</v>
      </c>
      <c r="F175" s="1">
        <v>33.525021786491997</v>
      </c>
      <c r="G175" s="1">
        <v>33.428612732095502</v>
      </c>
      <c r="H175" s="1">
        <v>33.0576875</v>
      </c>
    </row>
    <row r="176" spans="1:8" x14ac:dyDescent="0.25">
      <c r="A176" s="1">
        <v>20.625</v>
      </c>
      <c r="B176" s="1">
        <v>30.5346571428571</v>
      </c>
      <c r="C176" s="1">
        <v>31.996551470588301</v>
      </c>
      <c r="D176" s="1">
        <v>31.6886266666667</v>
      </c>
      <c r="E176" s="1">
        <v>33.785031604054502</v>
      </c>
      <c r="F176" s="1">
        <v>33.518945098038898</v>
      </c>
      <c r="G176" s="1">
        <v>33.450737400530599</v>
      </c>
      <c r="H176" s="1">
        <v>33.079062499999999</v>
      </c>
    </row>
    <row r="177" spans="1:8" x14ac:dyDescent="0.25">
      <c r="A177" s="1">
        <v>20.75</v>
      </c>
      <c r="B177" s="1">
        <v>30.549314285714299</v>
      </c>
      <c r="C177" s="1">
        <v>32.072481617647099</v>
      </c>
      <c r="D177" s="1">
        <v>31.841741333333299</v>
      </c>
      <c r="E177" s="1">
        <v>33.783807990458797</v>
      </c>
      <c r="F177" s="1">
        <v>33.5108649237471</v>
      </c>
      <c r="G177" s="1">
        <v>33.4675702917772</v>
      </c>
      <c r="H177" s="1">
        <v>33.088562500000002</v>
      </c>
    </row>
    <row r="178" spans="1:8" x14ac:dyDescent="0.25">
      <c r="A178" s="1">
        <v>20.875</v>
      </c>
      <c r="B178" s="1">
        <v>30.545514285714301</v>
      </c>
      <c r="C178" s="1">
        <v>32.080863970588297</v>
      </c>
      <c r="D178" s="1">
        <v>31.836370666666699</v>
      </c>
      <c r="E178" s="1">
        <v>33.779989862850002</v>
      </c>
      <c r="F178" s="1">
        <v>33.5104592592591</v>
      </c>
      <c r="G178" s="1">
        <v>33.470493368700303</v>
      </c>
      <c r="H178" s="1">
        <v>33.1550625</v>
      </c>
    </row>
    <row r="179" spans="1:8" x14ac:dyDescent="0.25">
      <c r="A179" s="1">
        <v>21</v>
      </c>
      <c r="B179" s="1">
        <v>30.525021428571399</v>
      </c>
      <c r="C179" s="1">
        <v>32.145617647058799</v>
      </c>
      <c r="D179" s="1">
        <v>31.814128</v>
      </c>
      <c r="E179" s="1">
        <v>33.7748008348238</v>
      </c>
      <c r="F179" s="1">
        <v>33.508265359476901</v>
      </c>
      <c r="G179" s="1">
        <v>33.481278514588901</v>
      </c>
      <c r="H179" s="1">
        <v>33.142000000000003</v>
      </c>
    </row>
    <row r="180" spans="1:8" x14ac:dyDescent="0.25">
      <c r="A180" s="1">
        <v>21.125</v>
      </c>
      <c r="B180" s="1">
        <v>30.528549999999999</v>
      </c>
      <c r="C180" s="1">
        <v>32.147154411764703</v>
      </c>
      <c r="D180" s="1">
        <v>31.675858666666699</v>
      </c>
      <c r="E180" s="1">
        <v>33.770314251639597</v>
      </c>
      <c r="F180" s="1">
        <v>33.506568191721001</v>
      </c>
      <c r="G180" s="1">
        <v>33.481580901856802</v>
      </c>
      <c r="H180" s="1">
        <v>33.1313125</v>
      </c>
    </row>
    <row r="181" spans="1:8" x14ac:dyDescent="0.25">
      <c r="A181" s="1">
        <v>21.25</v>
      </c>
      <c r="B181" s="1">
        <v>30.464221428571399</v>
      </c>
      <c r="C181" s="1">
        <v>32.162871323529401</v>
      </c>
      <c r="D181" s="1">
        <v>31.629245333333301</v>
      </c>
      <c r="E181" s="1">
        <v>33.764921288014001</v>
      </c>
      <c r="F181" s="1">
        <v>33.511999128539998</v>
      </c>
      <c r="G181" s="1">
        <v>33.491862068965602</v>
      </c>
      <c r="H181" s="1">
        <v>33.133687500000001</v>
      </c>
    </row>
    <row r="182" spans="1:8" x14ac:dyDescent="0.25">
      <c r="A182" s="1">
        <v>21.375</v>
      </c>
      <c r="B182" s="1">
        <v>30.371528571428598</v>
      </c>
      <c r="C182" s="1">
        <v>32.153580882352998</v>
      </c>
      <c r="D182" s="1">
        <v>31.5088613333333</v>
      </c>
      <c r="E182" s="1">
        <v>33.7560274299342</v>
      </c>
      <c r="F182" s="1">
        <v>33.512711111110796</v>
      </c>
      <c r="G182" s="1">
        <v>33.463891246684398</v>
      </c>
      <c r="H182" s="1">
        <v>33.153874999999999</v>
      </c>
    </row>
    <row r="183" spans="1:8" x14ac:dyDescent="0.25">
      <c r="A183" s="1">
        <v>21.5</v>
      </c>
      <c r="B183" s="1">
        <v>30.348050000000001</v>
      </c>
      <c r="C183" s="1">
        <v>32.178727941176497</v>
      </c>
      <c r="D183" s="1">
        <v>31.413304</v>
      </c>
      <c r="E183" s="1">
        <v>33.748323196183499</v>
      </c>
      <c r="F183" s="1">
        <v>33.510889760348299</v>
      </c>
      <c r="G183" s="1">
        <v>33.441968169761303</v>
      </c>
      <c r="H183" s="1">
        <v>33.153874999999999</v>
      </c>
    </row>
    <row r="184" spans="1:8" x14ac:dyDescent="0.25">
      <c r="A184" s="1">
        <v>21.625</v>
      </c>
      <c r="B184" s="1">
        <v>30.3237571428572</v>
      </c>
      <c r="C184" s="1">
        <v>32.186272058823498</v>
      </c>
      <c r="D184" s="1">
        <v>31.411986666666699</v>
      </c>
      <c r="E184" s="1">
        <v>33.746113893857903</v>
      </c>
      <c r="F184" s="1">
        <v>33.508704139433199</v>
      </c>
      <c r="G184" s="1">
        <v>33.361129973474803</v>
      </c>
      <c r="H184" s="1">
        <v>33.128937499999999</v>
      </c>
    </row>
    <row r="185" spans="1:8" x14ac:dyDescent="0.25">
      <c r="A185" s="1">
        <v>21.75</v>
      </c>
      <c r="B185" s="1">
        <v>30.285078571428599</v>
      </c>
      <c r="C185" s="1">
        <v>32.202058823529399</v>
      </c>
      <c r="D185" s="1">
        <v>31.391719999999999</v>
      </c>
      <c r="E185" s="1">
        <v>33.738137745974797</v>
      </c>
      <c r="F185" s="1">
        <v>33.507776906317801</v>
      </c>
      <c r="G185" s="1">
        <v>33.323029177718901</v>
      </c>
      <c r="H185" s="1">
        <v>32.965062500000002</v>
      </c>
    </row>
    <row r="186" spans="1:8" x14ac:dyDescent="0.25">
      <c r="A186" s="1">
        <v>21.875</v>
      </c>
      <c r="B186" s="1">
        <v>30.260514285714301</v>
      </c>
      <c r="C186" s="1">
        <v>32.214632352941202</v>
      </c>
      <c r="D186" s="1">
        <v>31.324282666666701</v>
      </c>
      <c r="E186" s="1">
        <v>33.7356905187834</v>
      </c>
      <c r="F186" s="1">
        <v>33.498554248365799</v>
      </c>
      <c r="G186" s="1">
        <v>33.310076923076899</v>
      </c>
      <c r="H186" s="1">
        <v>32.902124999999998</v>
      </c>
    </row>
    <row r="187" spans="1:8" x14ac:dyDescent="0.25">
      <c r="A187" s="1">
        <v>22</v>
      </c>
      <c r="B187" s="1">
        <v>30.251964285714301</v>
      </c>
      <c r="C187" s="1">
        <v>32.258709558823497</v>
      </c>
      <c r="D187" s="1">
        <v>31.332896000000002</v>
      </c>
      <c r="E187" s="1">
        <v>33.733401908169199</v>
      </c>
      <c r="F187" s="1">
        <v>33.487071459694803</v>
      </c>
      <c r="G187" s="1">
        <v>33.256050397877999</v>
      </c>
      <c r="H187" s="1">
        <v>32.639687500000001</v>
      </c>
    </row>
    <row r="188" spans="1:8" x14ac:dyDescent="0.25">
      <c r="A188" s="1">
        <v>22.125</v>
      </c>
      <c r="B188" s="1">
        <v>30.250607142857099</v>
      </c>
      <c r="C188" s="1">
        <v>32.2649264705882</v>
      </c>
      <c r="D188" s="1">
        <v>31.328386666666699</v>
      </c>
      <c r="E188" s="1">
        <v>33.708589743589599</v>
      </c>
      <c r="F188" s="1">
        <v>33.4810610021785</v>
      </c>
      <c r="G188" s="1">
        <v>33.232413793103397</v>
      </c>
      <c r="H188" s="1">
        <v>32.501937499999997</v>
      </c>
    </row>
    <row r="189" spans="1:8" x14ac:dyDescent="0.25">
      <c r="A189" s="1">
        <v>22.25</v>
      </c>
      <c r="B189" s="1">
        <v>30.247350000000001</v>
      </c>
      <c r="C189" s="1">
        <v>32.186830882352901</v>
      </c>
      <c r="D189" s="1">
        <v>31.319266666666699</v>
      </c>
      <c r="E189" s="1">
        <v>33.701655933213999</v>
      </c>
      <c r="F189" s="1">
        <v>33.467102832243903</v>
      </c>
      <c r="G189" s="1">
        <v>33.194212201591498</v>
      </c>
      <c r="H189" s="1">
        <v>32.439</v>
      </c>
    </row>
    <row r="190" spans="1:8" x14ac:dyDescent="0.25">
      <c r="A190" s="1">
        <v>22.375</v>
      </c>
      <c r="B190" s="1">
        <v>30.279242857142901</v>
      </c>
      <c r="C190" s="1">
        <v>31.9876801470588</v>
      </c>
      <c r="D190" s="1">
        <v>31.358634666666699</v>
      </c>
      <c r="E190" s="1">
        <v>33.693283243887798</v>
      </c>
      <c r="F190" s="1">
        <v>33.4647599128539</v>
      </c>
      <c r="G190" s="1">
        <v>33.148954907161801</v>
      </c>
      <c r="H190" s="1">
        <v>32.397437500000002</v>
      </c>
    </row>
    <row r="191" spans="1:8" x14ac:dyDescent="0.25">
      <c r="A191" s="1">
        <v>22.5</v>
      </c>
      <c r="B191" s="1">
        <v>30.279242857142901</v>
      </c>
      <c r="C191" s="1">
        <v>31.958481617647099</v>
      </c>
      <c r="D191" s="1">
        <v>31.386501333333399</v>
      </c>
      <c r="E191" s="1">
        <v>33.681976147882999</v>
      </c>
      <c r="F191" s="1">
        <v>33.4686344226578</v>
      </c>
      <c r="G191" s="1">
        <v>33.140236074270497</v>
      </c>
      <c r="H191" s="1">
        <v>32.309562499999998</v>
      </c>
    </row>
    <row r="192" spans="1:8" x14ac:dyDescent="0.25">
      <c r="A192" s="1">
        <v>22.625</v>
      </c>
      <c r="B192" s="1">
        <v>30.287928571428601</v>
      </c>
      <c r="C192" s="1">
        <v>31.8998051470588</v>
      </c>
      <c r="D192" s="1">
        <v>31.404741333333401</v>
      </c>
      <c r="E192" s="1">
        <v>33.682406678592599</v>
      </c>
      <c r="F192" s="1">
        <v>33.474785620914901</v>
      </c>
      <c r="G192" s="1">
        <v>33.124007957559698</v>
      </c>
      <c r="H192" s="1">
        <v>32.2644375</v>
      </c>
    </row>
    <row r="193" spans="1:8" x14ac:dyDescent="0.25">
      <c r="A193" s="1">
        <v>22.75</v>
      </c>
      <c r="B193" s="1">
        <v>30.311271428571398</v>
      </c>
      <c r="C193" s="1">
        <v>31.8660661764706</v>
      </c>
      <c r="D193" s="1">
        <v>31.608471999999999</v>
      </c>
      <c r="E193" s="1">
        <v>33.675971377459597</v>
      </c>
      <c r="F193" s="1">
        <v>33.475083660130601</v>
      </c>
      <c r="G193" s="1">
        <v>33.105763925729399</v>
      </c>
      <c r="H193" s="1">
        <v>32.243062500000001</v>
      </c>
    </row>
    <row r="194" spans="1:8" x14ac:dyDescent="0.25">
      <c r="A194" s="1">
        <v>22.875</v>
      </c>
      <c r="B194" s="1">
        <v>30.395685714285701</v>
      </c>
      <c r="C194" s="1">
        <v>31.7939779411765</v>
      </c>
      <c r="D194" s="1">
        <v>31.582936</v>
      </c>
      <c r="E194" s="1">
        <v>33.671088252832398</v>
      </c>
      <c r="F194" s="1">
        <v>33.475439651416004</v>
      </c>
      <c r="G194" s="1">
        <v>33.125167108753303</v>
      </c>
      <c r="H194" s="1">
        <v>32.403374999999997</v>
      </c>
    </row>
    <row r="195" spans="1:8" x14ac:dyDescent="0.25">
      <c r="A195" s="1">
        <v>23</v>
      </c>
      <c r="B195" s="1">
        <v>30.3981285714286</v>
      </c>
      <c r="C195" s="1">
        <v>31.7776323529412</v>
      </c>
      <c r="D195" s="1">
        <v>31.560642666666698</v>
      </c>
      <c r="E195" s="1">
        <v>33.670068574835902</v>
      </c>
      <c r="F195" s="1">
        <v>33.472931154683998</v>
      </c>
      <c r="G195" s="1">
        <v>33.152734748010602</v>
      </c>
      <c r="H195" s="1">
        <v>32.529249999999998</v>
      </c>
    </row>
    <row r="196" spans="1:8" x14ac:dyDescent="0.25">
      <c r="A196" s="1">
        <v>23.125</v>
      </c>
      <c r="B196" s="1">
        <v>30.361485714285699</v>
      </c>
      <c r="C196" s="1">
        <v>31.738305147058799</v>
      </c>
      <c r="D196" s="1">
        <v>31.513522666666699</v>
      </c>
      <c r="E196" s="1">
        <v>33.668029218843103</v>
      </c>
      <c r="F196" s="1">
        <v>33.469810021786401</v>
      </c>
      <c r="G196" s="1">
        <v>33.148904509283803</v>
      </c>
      <c r="H196" s="1">
        <v>32.555374999999998</v>
      </c>
    </row>
    <row r="197" spans="1:8" x14ac:dyDescent="0.25">
      <c r="A197" s="1">
        <v>23.25</v>
      </c>
      <c r="B197" s="1">
        <v>30.344657142857098</v>
      </c>
      <c r="C197" s="1">
        <v>31.747246323529399</v>
      </c>
      <c r="D197" s="1">
        <v>31.512053333333299</v>
      </c>
      <c r="E197" s="1">
        <v>33.660257006559199</v>
      </c>
      <c r="F197" s="1">
        <v>33.4628723311546</v>
      </c>
      <c r="G197" s="1">
        <v>33.220721485411097</v>
      </c>
      <c r="H197" s="1">
        <v>32.631374999999998</v>
      </c>
    </row>
    <row r="198" spans="1:8" x14ac:dyDescent="0.25">
      <c r="A198" s="1">
        <v>23.375</v>
      </c>
      <c r="B198" s="1">
        <v>30.320771428571401</v>
      </c>
      <c r="C198" s="1">
        <v>31.755698529411799</v>
      </c>
      <c r="D198" s="1">
        <v>31.6008213333333</v>
      </c>
      <c r="E198" s="1">
        <v>33.648553369111397</v>
      </c>
      <c r="F198" s="1">
        <v>33.467839651416099</v>
      </c>
      <c r="G198" s="1">
        <v>33.235992042440301</v>
      </c>
      <c r="H198" s="1">
        <v>32.765562500000001</v>
      </c>
    </row>
    <row r="199" spans="1:8" x14ac:dyDescent="0.25">
      <c r="A199" s="1">
        <v>23.5</v>
      </c>
      <c r="B199" s="1">
        <v>30.308828571428599</v>
      </c>
      <c r="C199" s="1">
        <v>31.758422794117699</v>
      </c>
      <c r="D199" s="1">
        <v>31.613336</v>
      </c>
      <c r="E199" s="1">
        <v>33.643681574239601</v>
      </c>
      <c r="F199" s="1">
        <v>33.469155991285398</v>
      </c>
      <c r="G199" s="1">
        <v>33.243198938992002</v>
      </c>
      <c r="H199" s="1">
        <v>32.756062499999999</v>
      </c>
    </row>
    <row r="200" spans="1:8" x14ac:dyDescent="0.25">
      <c r="A200" s="1">
        <v>23.625</v>
      </c>
      <c r="B200" s="1">
        <v>30.276800000000001</v>
      </c>
      <c r="C200" s="1">
        <v>31.7952352941176</v>
      </c>
      <c r="D200" s="1">
        <v>31.6862453333333</v>
      </c>
      <c r="E200" s="1">
        <v>33.626392367322502</v>
      </c>
      <c r="F200" s="1">
        <v>33.468096296296302</v>
      </c>
      <c r="G200" s="1">
        <v>33.2350344827586</v>
      </c>
      <c r="H200" s="1">
        <v>32.746562500000003</v>
      </c>
    </row>
    <row r="201" spans="1:8" x14ac:dyDescent="0.25">
      <c r="A201" s="1">
        <v>23.75</v>
      </c>
      <c r="B201" s="1">
        <v>30.236221428571401</v>
      </c>
      <c r="C201" s="1">
        <v>31.813047794117601</v>
      </c>
      <c r="D201" s="1">
        <v>31.7264746666667</v>
      </c>
      <c r="E201" s="1">
        <v>33.6196285032796</v>
      </c>
      <c r="F201" s="1">
        <v>33.463882352941198</v>
      </c>
      <c r="G201" s="1">
        <v>33.234278514588802</v>
      </c>
      <c r="H201" s="1">
        <v>32.744187500000002</v>
      </c>
    </row>
    <row r="202" spans="1:8" x14ac:dyDescent="0.25">
      <c r="A202" s="1">
        <v>23.875</v>
      </c>
      <c r="B202" s="1">
        <v>30.247485714285698</v>
      </c>
      <c r="C202" s="1">
        <v>31.906580882353001</v>
      </c>
      <c r="D202" s="1">
        <v>31.7555573333333</v>
      </c>
      <c r="E202" s="1">
        <v>33.598702444841997</v>
      </c>
      <c r="F202" s="1">
        <v>33.464677124182998</v>
      </c>
      <c r="G202" s="1">
        <v>33.296872679045102</v>
      </c>
      <c r="H202" s="1">
        <v>32.893812500000003</v>
      </c>
    </row>
    <row r="203" spans="1:8" x14ac:dyDescent="0.25">
      <c r="A203" s="1">
        <v>24</v>
      </c>
      <c r="B203" s="1">
        <v>30.185328571428599</v>
      </c>
      <c r="C203" s="1">
        <v>31.927397058823601</v>
      </c>
      <c r="D203" s="1">
        <v>31.828568000000001</v>
      </c>
      <c r="E203" s="1">
        <v>33.594691711389402</v>
      </c>
      <c r="F203" s="1">
        <v>33.4616718954249</v>
      </c>
      <c r="G203" s="1">
        <v>33.305641909814298</v>
      </c>
      <c r="H203" s="1">
        <v>32.890250000000002</v>
      </c>
    </row>
    <row r="204" spans="1:8" x14ac:dyDescent="0.25">
      <c r="A204" s="1">
        <v>24.125</v>
      </c>
      <c r="B204" s="1">
        <v>30.1915714285714</v>
      </c>
      <c r="C204" s="1">
        <v>31.936547794117701</v>
      </c>
      <c r="D204" s="1">
        <v>31.851976000000001</v>
      </c>
      <c r="E204" s="1">
        <v>33.590862254024998</v>
      </c>
      <c r="F204" s="1">
        <v>33.449386056644897</v>
      </c>
      <c r="G204" s="1">
        <v>33.328068965517303</v>
      </c>
      <c r="H204" s="1">
        <v>32.893812500000003</v>
      </c>
    </row>
    <row r="205" spans="1:8" x14ac:dyDescent="0.25">
      <c r="A205" s="1">
        <v>24.25</v>
      </c>
      <c r="B205" s="1">
        <v>30.211928571428601</v>
      </c>
      <c r="C205" s="1">
        <v>31.953522058823498</v>
      </c>
      <c r="D205" s="1">
        <v>31.808250666666702</v>
      </c>
      <c r="E205" s="1">
        <v>33.587893858079902</v>
      </c>
      <c r="F205" s="1">
        <v>33.428531590414003</v>
      </c>
      <c r="G205" s="1">
        <v>33.361129973474803</v>
      </c>
      <c r="H205" s="1">
        <v>32.938937500000002</v>
      </c>
    </row>
    <row r="206" spans="1:8" x14ac:dyDescent="0.25">
      <c r="A206" s="1">
        <v>24.375</v>
      </c>
      <c r="B206" s="1">
        <v>30.211521428571402</v>
      </c>
      <c r="C206" s="1">
        <v>31.983279411764698</v>
      </c>
      <c r="D206" s="1">
        <v>31.817218666666701</v>
      </c>
      <c r="E206" s="1">
        <v>33.5851747167561</v>
      </c>
      <c r="F206" s="1">
        <v>33.422496296296302</v>
      </c>
      <c r="G206" s="1">
        <v>33.362742705570298</v>
      </c>
      <c r="H206" s="1">
        <v>32.938937500000002</v>
      </c>
    </row>
    <row r="207" spans="1:8" x14ac:dyDescent="0.25">
      <c r="A207" s="1">
        <v>24.5</v>
      </c>
      <c r="B207" s="1">
        <v>30.2056857142857</v>
      </c>
      <c r="C207" s="1">
        <v>32.010102941176498</v>
      </c>
      <c r="D207" s="1">
        <v>31.819752000000001</v>
      </c>
      <c r="E207" s="1">
        <v>33.589049493142497</v>
      </c>
      <c r="F207" s="1">
        <v>33.419780827886797</v>
      </c>
      <c r="G207" s="1">
        <v>33.379122015915101</v>
      </c>
      <c r="H207" s="1">
        <v>32.966250000000002</v>
      </c>
    </row>
    <row r="208" spans="1:8" x14ac:dyDescent="0.25">
      <c r="A208" s="1">
        <v>24.625</v>
      </c>
      <c r="B208" s="1">
        <v>30.201478571428598</v>
      </c>
      <c r="C208" s="1">
        <v>32.021558823529503</v>
      </c>
      <c r="D208" s="1">
        <v>31.665016000000001</v>
      </c>
      <c r="E208" s="1">
        <v>33.586817531305897</v>
      </c>
      <c r="F208" s="1">
        <v>33.395515468409599</v>
      </c>
      <c r="G208" s="1">
        <v>33.410872679045099</v>
      </c>
      <c r="H208" s="1">
        <v>32.997124999999997</v>
      </c>
    </row>
    <row r="209" spans="1:8" x14ac:dyDescent="0.25">
      <c r="A209" s="1">
        <v>24.75</v>
      </c>
      <c r="B209" s="1">
        <v>30.1763714285714</v>
      </c>
      <c r="C209" s="1">
        <v>32.036018382352999</v>
      </c>
      <c r="D209" s="1">
        <v>31.516714666666701</v>
      </c>
      <c r="E209" s="1">
        <v>33.583282647585001</v>
      </c>
      <c r="F209" s="1">
        <v>33.3962936819173</v>
      </c>
      <c r="G209" s="1">
        <v>33.424026525198997</v>
      </c>
      <c r="H209" s="1">
        <v>33.074312499999998</v>
      </c>
    </row>
    <row r="210" spans="1:8" x14ac:dyDescent="0.25">
      <c r="A210" s="1">
        <v>24.875</v>
      </c>
      <c r="B210" s="1">
        <v>30.144071428571401</v>
      </c>
      <c r="C210" s="1">
        <v>32.033084558823603</v>
      </c>
      <c r="D210" s="1">
        <v>31.438181333333301</v>
      </c>
      <c r="E210" s="1">
        <v>33.581016696481797</v>
      </c>
      <c r="F210" s="1">
        <v>33.386441830065301</v>
      </c>
      <c r="G210" s="1">
        <v>33.442824933687</v>
      </c>
      <c r="H210" s="1">
        <v>33.094499999999996</v>
      </c>
    </row>
    <row r="211" spans="1:8" x14ac:dyDescent="0.25">
      <c r="A211" s="1">
        <v>25</v>
      </c>
      <c r="B211" s="1">
        <v>30.157371428571398</v>
      </c>
      <c r="C211" s="1">
        <v>32.041955882353001</v>
      </c>
      <c r="D211" s="1">
        <v>31.431442666666701</v>
      </c>
      <c r="E211" s="1">
        <v>33.589480023852197</v>
      </c>
      <c r="F211" s="1">
        <v>33.370447058823402</v>
      </c>
      <c r="G211" s="1">
        <v>33.434660477453598</v>
      </c>
      <c r="H211" s="1">
        <v>33.044625000000003</v>
      </c>
    </row>
    <row r="212" spans="1:8" x14ac:dyDescent="0.25">
      <c r="A212" s="1">
        <v>25.125</v>
      </c>
      <c r="B212" s="1">
        <v>30.1541142857143</v>
      </c>
      <c r="C212" s="1">
        <v>32.061863970588298</v>
      </c>
      <c r="D212" s="1">
        <v>31.334973333333298</v>
      </c>
      <c r="E212" s="1">
        <v>33.5878372093024</v>
      </c>
      <c r="F212" s="1">
        <v>33.356993899781898</v>
      </c>
      <c r="G212" s="1">
        <v>33.347018567639303</v>
      </c>
      <c r="H212" s="1">
        <v>32.677687499999998</v>
      </c>
    </row>
    <row r="213" spans="1:8" x14ac:dyDescent="0.25">
      <c r="A213" s="1">
        <v>25.25</v>
      </c>
      <c r="B213" s="1">
        <v>30.189807142857202</v>
      </c>
      <c r="C213" s="1">
        <v>32.077161764705899</v>
      </c>
      <c r="D213" s="1">
        <v>31.301735999999998</v>
      </c>
      <c r="E213" s="1">
        <v>33.6009117471677</v>
      </c>
      <c r="F213" s="1">
        <v>33.354750326797102</v>
      </c>
      <c r="G213" s="1">
        <v>33.278074270556999</v>
      </c>
      <c r="H213" s="1">
        <v>32.468687500000001</v>
      </c>
    </row>
    <row r="214" spans="1:8" x14ac:dyDescent="0.25">
      <c r="A214" s="1">
        <v>25.375</v>
      </c>
      <c r="B214" s="1">
        <v>30.176642857142902</v>
      </c>
      <c r="C214" s="1">
        <v>32.083727941176498</v>
      </c>
      <c r="D214" s="1">
        <v>31.277010666666602</v>
      </c>
      <c r="E214" s="1">
        <v>33.605862850328002</v>
      </c>
      <c r="F214" s="1">
        <v>33.348267973855997</v>
      </c>
      <c r="G214" s="1">
        <v>33.174708222811702</v>
      </c>
      <c r="H214" s="1">
        <v>32.245437500000001</v>
      </c>
    </row>
    <row r="215" spans="1:8" x14ac:dyDescent="0.25">
      <c r="A215" s="1">
        <v>25.5</v>
      </c>
      <c r="B215" s="1">
        <v>30.189942857142899</v>
      </c>
      <c r="C215" s="1">
        <v>32.088617647058797</v>
      </c>
      <c r="D215" s="1">
        <v>31.242354666666699</v>
      </c>
      <c r="E215" s="1">
        <v>33.607290399523002</v>
      </c>
      <c r="F215" s="1">
        <v>33.345105446622803</v>
      </c>
      <c r="G215" s="1">
        <v>33.137061007957499</v>
      </c>
      <c r="H215" s="1">
        <v>32.144500000000001</v>
      </c>
    </row>
    <row r="216" spans="1:8" x14ac:dyDescent="0.25">
      <c r="A216" s="1">
        <v>25.625</v>
      </c>
      <c r="B216" s="1">
        <v>30.1915714285714</v>
      </c>
      <c r="C216" s="1">
        <v>32.080444852941199</v>
      </c>
      <c r="D216" s="1">
        <v>31.223303999999999</v>
      </c>
      <c r="E216" s="1">
        <v>33.624851520572498</v>
      </c>
      <c r="F216" s="1">
        <v>33.346910239651102</v>
      </c>
      <c r="G216" s="1">
        <v>33.100068965517202</v>
      </c>
      <c r="H216" s="1">
        <v>32.053062500000003</v>
      </c>
    </row>
    <row r="217" spans="1:8" x14ac:dyDescent="0.25">
      <c r="A217" s="1">
        <v>25.75</v>
      </c>
      <c r="B217" s="1">
        <v>30.178271428571499</v>
      </c>
      <c r="C217" s="1">
        <v>32.065356617647097</v>
      </c>
      <c r="D217" s="1">
        <v>31.169242666666602</v>
      </c>
      <c r="E217" s="1">
        <v>33.625406678592803</v>
      </c>
      <c r="F217" s="1">
        <v>33.345271023964798</v>
      </c>
      <c r="G217" s="1">
        <v>33.042766578249299</v>
      </c>
      <c r="H217" s="1">
        <v>31.945</v>
      </c>
    </row>
    <row r="218" spans="1:8" x14ac:dyDescent="0.25">
      <c r="A218" s="1">
        <v>25.875</v>
      </c>
      <c r="B218" s="1">
        <v>30.240021428571399</v>
      </c>
      <c r="C218" s="1">
        <v>31.890025735294198</v>
      </c>
      <c r="D218" s="1">
        <v>31.2045066666666</v>
      </c>
      <c r="E218" s="1">
        <v>33.624692903995303</v>
      </c>
      <c r="F218" s="1">
        <v>33.340924618736103</v>
      </c>
      <c r="G218" s="1">
        <v>32.980222811670998</v>
      </c>
      <c r="H218" s="1">
        <v>31.864249999999998</v>
      </c>
    </row>
    <row r="219" spans="1:8" x14ac:dyDescent="0.25">
      <c r="A219" s="1">
        <v>26</v>
      </c>
      <c r="B219" s="1">
        <v>30.274764285714301</v>
      </c>
      <c r="C219" s="1">
        <v>31.8753566176471</v>
      </c>
      <c r="D219" s="1">
        <v>31.248789333333299</v>
      </c>
      <c r="E219" s="1">
        <v>33.646899224806198</v>
      </c>
      <c r="F219" s="1">
        <v>33.336164270152203</v>
      </c>
      <c r="G219" s="1">
        <v>32.955931034482703</v>
      </c>
      <c r="H219" s="1">
        <v>31.854749999999999</v>
      </c>
    </row>
    <row r="220" spans="1:8" x14ac:dyDescent="0.25">
      <c r="A220" s="1">
        <v>26.125</v>
      </c>
      <c r="B220" s="1">
        <v>30.284264285714301</v>
      </c>
      <c r="C220" s="1">
        <v>31.703658088235301</v>
      </c>
      <c r="D220" s="1">
        <v>31.3338586666667</v>
      </c>
      <c r="E220" s="1">
        <v>33.6896350626117</v>
      </c>
      <c r="F220" s="1">
        <v>33.335982135075902</v>
      </c>
      <c r="G220" s="1">
        <v>32.952755968169697</v>
      </c>
      <c r="H220" s="1">
        <v>31.922437500000001</v>
      </c>
    </row>
    <row r="221" spans="1:8" x14ac:dyDescent="0.25">
      <c r="A221" s="1">
        <v>26.25</v>
      </c>
      <c r="B221" s="1">
        <v>30.327557142857199</v>
      </c>
      <c r="C221" s="1">
        <v>31.670617647058801</v>
      </c>
      <c r="D221" s="1">
        <v>31.427541333333298</v>
      </c>
      <c r="E221" s="1">
        <v>33.7015199761478</v>
      </c>
      <c r="F221" s="1">
        <v>33.341355119825401</v>
      </c>
      <c r="G221" s="1">
        <v>32.953814323607403</v>
      </c>
      <c r="H221" s="1">
        <v>32.006749999999997</v>
      </c>
    </row>
    <row r="222" spans="1:8" x14ac:dyDescent="0.25">
      <c r="A222" s="1">
        <v>26.375</v>
      </c>
      <c r="B222" s="1">
        <v>30.325928571428602</v>
      </c>
      <c r="C222" s="1">
        <v>31.629823529411699</v>
      </c>
      <c r="D222" s="1">
        <v>31.422778666666701</v>
      </c>
      <c r="E222" s="1">
        <v>33.6963875968991</v>
      </c>
      <c r="F222" s="1">
        <v>33.358939433551001</v>
      </c>
      <c r="G222" s="1">
        <v>33.013586206896498</v>
      </c>
      <c r="H222" s="1">
        <v>32.330937499999997</v>
      </c>
    </row>
    <row r="223" spans="1:8" x14ac:dyDescent="0.25">
      <c r="A223" s="1">
        <v>26.5</v>
      </c>
      <c r="B223" s="1">
        <v>30.304621428571402</v>
      </c>
      <c r="C223" s="1">
        <v>31.513238970588201</v>
      </c>
      <c r="D223" s="1">
        <v>31.438231999999999</v>
      </c>
      <c r="E223" s="1">
        <v>33.695809779367799</v>
      </c>
      <c r="F223" s="1">
        <v>33.3576562091501</v>
      </c>
      <c r="G223" s="1">
        <v>33.059750663129897</v>
      </c>
      <c r="H223" s="1">
        <v>32.424750000000003</v>
      </c>
    </row>
    <row r="224" spans="1:8" x14ac:dyDescent="0.25">
      <c r="A224" s="1">
        <v>26.625</v>
      </c>
      <c r="B224" s="1">
        <v>30.304621428571501</v>
      </c>
      <c r="C224" s="1">
        <v>31.490886029411701</v>
      </c>
      <c r="D224" s="1">
        <v>31.459005333333302</v>
      </c>
      <c r="E224" s="1">
        <v>33.684253428741798</v>
      </c>
      <c r="F224" s="1">
        <v>33.369561220043501</v>
      </c>
      <c r="G224" s="1">
        <v>33.113474801061002</v>
      </c>
      <c r="H224" s="1">
        <v>32.480562499999998</v>
      </c>
    </row>
    <row r="225" spans="1:8" x14ac:dyDescent="0.25">
      <c r="A225" s="1">
        <v>26.75</v>
      </c>
      <c r="B225" s="1">
        <v>30.307742857142902</v>
      </c>
      <c r="C225" s="1">
        <v>31.487113970588201</v>
      </c>
      <c r="D225" s="1">
        <v>31.5234533333333</v>
      </c>
      <c r="E225" s="1">
        <v>33.6820327966607</v>
      </c>
      <c r="F225" s="1">
        <v>33.381375163398701</v>
      </c>
      <c r="G225" s="1">
        <v>33.121336870026497</v>
      </c>
      <c r="H225" s="1">
        <v>32.485312499999999</v>
      </c>
    </row>
    <row r="226" spans="1:8" x14ac:dyDescent="0.25">
      <c r="A226" s="1">
        <v>26.875</v>
      </c>
      <c r="B226" s="1">
        <v>30.302042857142901</v>
      </c>
      <c r="C226" s="1">
        <v>31.4439448529412</v>
      </c>
      <c r="D226" s="1">
        <v>31.538551999999999</v>
      </c>
      <c r="E226" s="1">
        <v>33.678701848538999</v>
      </c>
      <c r="F226" s="1">
        <v>33.388958605664499</v>
      </c>
      <c r="G226" s="1">
        <v>33.182570291777203</v>
      </c>
      <c r="H226" s="1">
        <v>32.599312500000003</v>
      </c>
    </row>
    <row r="227" spans="1:8" x14ac:dyDescent="0.25">
      <c r="A227" s="1">
        <v>27</v>
      </c>
      <c r="B227" s="1">
        <v>30.322942857142898</v>
      </c>
      <c r="C227" s="1">
        <v>31.472235294117699</v>
      </c>
      <c r="D227" s="1">
        <v>31.536778666666699</v>
      </c>
      <c r="E227" s="1">
        <v>33.672187239117498</v>
      </c>
      <c r="F227" s="1">
        <v>33.412644444444602</v>
      </c>
      <c r="G227" s="1">
        <v>33.213564986737403</v>
      </c>
      <c r="H227" s="1">
        <v>32.620687500000003</v>
      </c>
    </row>
    <row r="228" spans="1:8" x14ac:dyDescent="0.25">
      <c r="A228" s="1">
        <v>27.125</v>
      </c>
      <c r="B228" s="1">
        <v>30.3469642857143</v>
      </c>
      <c r="C228" s="1">
        <v>31.6170404411764</v>
      </c>
      <c r="D228" s="1">
        <v>31.545493333333301</v>
      </c>
      <c r="E228" s="1">
        <v>33.666545020870601</v>
      </c>
      <c r="F228" s="1">
        <v>33.422645315904298</v>
      </c>
      <c r="G228" s="1">
        <v>33.234631299734701</v>
      </c>
      <c r="H228" s="1">
        <v>32.658687499999999</v>
      </c>
    </row>
    <row r="229" spans="1:8" x14ac:dyDescent="0.25">
      <c r="A229" s="1">
        <v>27.25</v>
      </c>
      <c r="B229" s="1">
        <v>30.352121428571401</v>
      </c>
      <c r="C229" s="1">
        <v>31.641069852941101</v>
      </c>
      <c r="D229" s="1">
        <v>31.559882666666699</v>
      </c>
      <c r="E229" s="1">
        <v>33.652586762075202</v>
      </c>
      <c r="F229" s="1">
        <v>33.426801307189699</v>
      </c>
      <c r="G229" s="1">
        <v>33.2474323607427</v>
      </c>
      <c r="H229" s="1">
        <v>32.675312499999997</v>
      </c>
    </row>
    <row r="230" spans="1:8" x14ac:dyDescent="0.25">
      <c r="A230" s="1">
        <v>27.375</v>
      </c>
      <c r="B230" s="1">
        <v>30.352799999999998</v>
      </c>
      <c r="C230" s="1">
        <v>31.6966727941176</v>
      </c>
      <c r="D230" s="1">
        <v>31.564240000000002</v>
      </c>
      <c r="E230" s="1">
        <v>33.6438288610615</v>
      </c>
      <c r="F230" s="1">
        <v>33.433656209150499</v>
      </c>
      <c r="G230" s="1">
        <v>33.263458885941603</v>
      </c>
      <c r="H230" s="1">
        <v>32.690750000000001</v>
      </c>
    </row>
    <row r="231" spans="1:8" x14ac:dyDescent="0.25">
      <c r="A231" s="1">
        <v>27.5</v>
      </c>
      <c r="B231" s="1">
        <v>30.3540214285714</v>
      </c>
      <c r="C231" s="1">
        <v>31.712878676470499</v>
      </c>
      <c r="D231" s="1">
        <v>31.569509333333301</v>
      </c>
      <c r="E231" s="1">
        <v>33.639036374478302</v>
      </c>
      <c r="F231" s="1">
        <v>33.4332339869283</v>
      </c>
      <c r="G231" s="1">
        <v>33.283063660477403</v>
      </c>
      <c r="H231" s="1">
        <v>32.751312499999997</v>
      </c>
    </row>
    <row r="232" spans="1:8" x14ac:dyDescent="0.25">
      <c r="A232" s="1">
        <v>27.625</v>
      </c>
      <c r="B232" s="1">
        <v>30.364878571428601</v>
      </c>
      <c r="C232" s="1">
        <v>31.774000000000001</v>
      </c>
      <c r="D232" s="1">
        <v>31.575944</v>
      </c>
      <c r="E232" s="1">
        <v>33.635297555158203</v>
      </c>
      <c r="F232" s="1">
        <v>33.436843572984898</v>
      </c>
      <c r="G232" s="1">
        <v>33.290270557029203</v>
      </c>
      <c r="H232" s="1">
        <v>32.754874999999998</v>
      </c>
    </row>
    <row r="233" spans="1:8" x14ac:dyDescent="0.25">
      <c r="A233" s="1">
        <v>27.75</v>
      </c>
      <c r="B233" s="1">
        <v>30.3484571428571</v>
      </c>
      <c r="C233" s="1">
        <v>31.761705882352899</v>
      </c>
      <c r="D233" s="1">
        <v>31.605938666666699</v>
      </c>
      <c r="E233" s="1">
        <v>33.636090638044301</v>
      </c>
      <c r="F233" s="1">
        <v>33.456381699346302</v>
      </c>
      <c r="G233" s="1">
        <v>33.2900689655172</v>
      </c>
      <c r="H233" s="1">
        <v>32.754874999999998</v>
      </c>
    </row>
    <row r="234" spans="1:8" x14ac:dyDescent="0.25">
      <c r="A234" s="1">
        <v>27.875</v>
      </c>
      <c r="B234" s="1">
        <v>30.3779071428572</v>
      </c>
      <c r="C234" s="1">
        <v>31.8041764705882</v>
      </c>
      <c r="D234" s="1">
        <v>31.545797333333301</v>
      </c>
      <c r="E234" s="1">
        <v>33.623877161598301</v>
      </c>
      <c r="F234" s="1">
        <v>33.455023965141599</v>
      </c>
      <c r="G234" s="1">
        <v>33.293798408488101</v>
      </c>
      <c r="H234" s="1">
        <v>32.767937500000002</v>
      </c>
    </row>
    <row r="235" spans="1:8" x14ac:dyDescent="0.25">
      <c r="A235" s="1">
        <v>28</v>
      </c>
      <c r="B235" s="1">
        <v>30.374514285714302</v>
      </c>
      <c r="C235" s="1">
        <v>31.849441176470599</v>
      </c>
      <c r="D235" s="1">
        <v>31.447554666666601</v>
      </c>
      <c r="E235" s="1">
        <v>33.616354203935799</v>
      </c>
      <c r="F235" s="1">
        <v>33.443367320261402</v>
      </c>
      <c r="G235" s="1">
        <v>33.3172334217507</v>
      </c>
      <c r="H235" s="1">
        <v>32.8581875</v>
      </c>
    </row>
    <row r="236" spans="1:8" x14ac:dyDescent="0.25">
      <c r="A236" s="1">
        <v>28.125</v>
      </c>
      <c r="B236" s="1">
        <v>30.3990785714286</v>
      </c>
      <c r="C236" s="1">
        <v>31.872632352941199</v>
      </c>
      <c r="D236" s="1">
        <v>31.395469333333299</v>
      </c>
      <c r="E236" s="1">
        <v>33.603540250447402</v>
      </c>
      <c r="F236" s="1">
        <v>33.447341176470601</v>
      </c>
      <c r="G236" s="1">
        <v>33.341374005305099</v>
      </c>
      <c r="H236" s="1">
        <v>32.919937500000003</v>
      </c>
    </row>
    <row r="237" spans="1:8" x14ac:dyDescent="0.25">
      <c r="A237" s="1">
        <v>28.25</v>
      </c>
      <c r="B237" s="1">
        <v>30.399214285714301</v>
      </c>
      <c r="C237" s="1">
        <v>31.877102941176499</v>
      </c>
      <c r="D237" s="1">
        <v>31.341864000000001</v>
      </c>
      <c r="E237" s="1">
        <v>33.592810971973996</v>
      </c>
      <c r="F237" s="1">
        <v>33.445660566448801</v>
      </c>
      <c r="G237" s="1">
        <v>33.345204244031898</v>
      </c>
      <c r="H237" s="1">
        <v>32.9104375</v>
      </c>
    </row>
    <row r="238" spans="1:8" x14ac:dyDescent="0.25">
      <c r="A238" s="1">
        <v>28.375</v>
      </c>
      <c r="B238" s="1">
        <v>30.389849999999999</v>
      </c>
      <c r="C238" s="1">
        <v>31.898966911764699</v>
      </c>
      <c r="D238" s="1">
        <v>31.253450666666701</v>
      </c>
      <c r="E238" s="1">
        <v>33.590941562313802</v>
      </c>
      <c r="F238" s="1">
        <v>33.445089324618799</v>
      </c>
      <c r="G238" s="1">
        <v>33.357198938992099</v>
      </c>
      <c r="H238" s="1">
        <v>32.917562500000003</v>
      </c>
    </row>
    <row r="239" spans="1:8" x14ac:dyDescent="0.25">
      <c r="A239" s="1">
        <v>28.5</v>
      </c>
      <c r="B239" s="1">
        <v>30.359314285714301</v>
      </c>
      <c r="C239" s="1">
        <v>31.885974264705901</v>
      </c>
      <c r="D239" s="1">
        <v>31.118373333333299</v>
      </c>
      <c r="E239" s="1">
        <v>33.588097793679303</v>
      </c>
      <c r="F239" s="1">
        <v>33.445445315904202</v>
      </c>
      <c r="G239" s="1">
        <v>33.363750663129998</v>
      </c>
      <c r="H239" s="1">
        <v>32.929437499999999</v>
      </c>
    </row>
    <row r="240" spans="1:8" x14ac:dyDescent="0.25">
      <c r="A240" s="1">
        <v>28.625</v>
      </c>
      <c r="B240" s="1">
        <v>30.304757142857198</v>
      </c>
      <c r="C240" s="1">
        <v>31.895544117647098</v>
      </c>
      <c r="D240" s="1">
        <v>31.115231999999999</v>
      </c>
      <c r="E240" s="1">
        <v>33.583701848539199</v>
      </c>
      <c r="F240" s="1">
        <v>33.428655773420601</v>
      </c>
      <c r="G240" s="1">
        <v>33.367732095490702</v>
      </c>
      <c r="H240" s="1">
        <v>32.919937500000003</v>
      </c>
    </row>
    <row r="241" spans="1:8" x14ac:dyDescent="0.25">
      <c r="A241" s="1">
        <v>28.75</v>
      </c>
      <c r="B241" s="1">
        <v>30.304214285714298</v>
      </c>
      <c r="C241" s="1">
        <v>31.945908088235299</v>
      </c>
      <c r="D241" s="1">
        <v>31.070797333333299</v>
      </c>
      <c r="E241" s="1">
        <v>33.580722122838502</v>
      </c>
      <c r="F241" s="1">
        <v>33.421287581699502</v>
      </c>
      <c r="G241" s="1">
        <v>33.309724137931099</v>
      </c>
      <c r="H241" s="1">
        <v>32.905687499999999</v>
      </c>
    </row>
    <row r="242" spans="1:8" x14ac:dyDescent="0.25">
      <c r="A242" s="1">
        <v>28.875</v>
      </c>
      <c r="B242" s="1">
        <v>30.211114285714299</v>
      </c>
      <c r="C242" s="1">
        <v>31.974547794117701</v>
      </c>
      <c r="D242" s="1">
        <v>31.061626666666701</v>
      </c>
      <c r="E242" s="1">
        <v>33.576462134764597</v>
      </c>
      <c r="F242" s="1">
        <v>33.413348148148302</v>
      </c>
      <c r="G242" s="1">
        <v>33.271119363395201</v>
      </c>
      <c r="H242" s="1">
        <v>32.797624999999996</v>
      </c>
    </row>
    <row r="243" spans="1:8" x14ac:dyDescent="0.25">
      <c r="A243" s="1">
        <v>29</v>
      </c>
      <c r="B243" s="1">
        <v>30.210164285714299</v>
      </c>
      <c r="C243" s="1">
        <v>31.9701470588235</v>
      </c>
      <c r="D243" s="1">
        <v>31.0312773333333</v>
      </c>
      <c r="E243" s="1">
        <v>33.5607024448421</v>
      </c>
      <c r="F243" s="1">
        <v>33.369155555555402</v>
      </c>
      <c r="G243" s="1">
        <v>33.203586206896503</v>
      </c>
      <c r="H243" s="1">
        <v>32.509062499999999</v>
      </c>
    </row>
    <row r="244" spans="1:8" x14ac:dyDescent="0.25">
      <c r="A244" s="1">
        <v>29.125</v>
      </c>
      <c r="B244" s="1">
        <v>30.193742857142901</v>
      </c>
      <c r="C244" s="1">
        <v>31.918455882353001</v>
      </c>
      <c r="D244" s="1">
        <v>30.929031999999999</v>
      </c>
      <c r="E244" s="1">
        <v>33.566050089445604</v>
      </c>
      <c r="F244" s="1">
        <v>33.363070588235097</v>
      </c>
      <c r="G244" s="1">
        <v>33.181965517241402</v>
      </c>
      <c r="H244" s="1">
        <v>32.447312500000002</v>
      </c>
    </row>
    <row r="245" spans="1:8" x14ac:dyDescent="0.25">
      <c r="A245" s="1">
        <v>29.25</v>
      </c>
      <c r="B245" s="1">
        <v>30.1854642857143</v>
      </c>
      <c r="C245" s="1">
        <v>31.779658088235301</v>
      </c>
      <c r="D245" s="1">
        <v>30.964296000000001</v>
      </c>
      <c r="E245" s="1">
        <v>33.564293977340597</v>
      </c>
      <c r="F245" s="1">
        <v>33.354104575163198</v>
      </c>
      <c r="G245" s="1">
        <v>33.122092838196302</v>
      </c>
      <c r="H245" s="1">
        <v>32.2169375</v>
      </c>
    </row>
    <row r="246" spans="1:8" x14ac:dyDescent="0.25">
      <c r="A246" s="1">
        <v>29.375</v>
      </c>
      <c r="B246" s="1">
        <v>30.183835714285699</v>
      </c>
      <c r="C246" s="1">
        <v>31.666286764705902</v>
      </c>
      <c r="D246" s="1">
        <v>30.972250666666699</v>
      </c>
      <c r="E246" s="1">
        <v>33.564180679785402</v>
      </c>
      <c r="F246" s="1">
        <v>33.348582570805902</v>
      </c>
      <c r="G246" s="1">
        <v>33.083740053050398</v>
      </c>
      <c r="H246" s="1">
        <v>32.210999999999999</v>
      </c>
    </row>
    <row r="247" spans="1:8" x14ac:dyDescent="0.25">
      <c r="A247" s="1">
        <v>29.5</v>
      </c>
      <c r="B247" s="1">
        <v>30.2138285714286</v>
      </c>
      <c r="C247" s="1">
        <v>31.59825</v>
      </c>
      <c r="D247" s="1">
        <v>31.052607999999999</v>
      </c>
      <c r="E247" s="1">
        <v>33.5626511627908</v>
      </c>
      <c r="F247" s="1">
        <v>33.349981699346202</v>
      </c>
      <c r="G247" s="1">
        <v>33.071543766578202</v>
      </c>
      <c r="H247" s="1">
        <v>32.1433125</v>
      </c>
    </row>
    <row r="248" spans="1:8" x14ac:dyDescent="0.25">
      <c r="A248" s="1">
        <v>29.625</v>
      </c>
      <c r="B248" s="1">
        <v>30.217221428571399</v>
      </c>
      <c r="C248" s="1">
        <v>31.579738970588199</v>
      </c>
      <c r="D248" s="1">
        <v>31.076218666666701</v>
      </c>
      <c r="E248" s="1">
        <v>33.570581991651899</v>
      </c>
      <c r="F248" s="1">
        <v>33.353616122004198</v>
      </c>
      <c r="G248" s="1">
        <v>33.062169761273204</v>
      </c>
      <c r="H248" s="1">
        <v>32.134999999999998</v>
      </c>
    </row>
    <row r="249" spans="1:8" x14ac:dyDescent="0.25">
      <c r="A249" s="1">
        <v>29.75</v>
      </c>
      <c r="B249" s="1">
        <v>30.244771428571401</v>
      </c>
      <c r="C249" s="1">
        <v>31.547117647058801</v>
      </c>
      <c r="D249" s="1">
        <v>31.1128</v>
      </c>
      <c r="E249" s="1">
        <v>33.566865831842698</v>
      </c>
      <c r="F249" s="1">
        <v>33.353119389977998</v>
      </c>
      <c r="G249" s="1">
        <v>33.024824933687</v>
      </c>
      <c r="H249" s="1">
        <v>32.04</v>
      </c>
    </row>
    <row r="250" spans="1:8" x14ac:dyDescent="0.25">
      <c r="A250" s="1">
        <v>29.875</v>
      </c>
      <c r="B250" s="1">
        <v>30.2522357142857</v>
      </c>
      <c r="C250" s="1">
        <v>31.516591911764699</v>
      </c>
      <c r="D250" s="1">
        <v>31.182669333333301</v>
      </c>
      <c r="E250" s="1">
        <v>33.562039355993001</v>
      </c>
      <c r="F250" s="1">
        <v>33.351132461873398</v>
      </c>
      <c r="G250" s="1">
        <v>33.028503978779803</v>
      </c>
      <c r="H250" s="1">
        <v>32.133812499999998</v>
      </c>
    </row>
    <row r="251" spans="1:8" x14ac:dyDescent="0.25">
      <c r="A251" s="1">
        <v>30</v>
      </c>
      <c r="B251" s="1">
        <v>30.289014285714298</v>
      </c>
      <c r="C251" s="1">
        <v>31.4549816176471</v>
      </c>
      <c r="D251" s="1">
        <v>31.233437333333299</v>
      </c>
      <c r="E251" s="1">
        <v>33.560929039952399</v>
      </c>
      <c r="F251" s="1">
        <v>33.348806100217601</v>
      </c>
      <c r="G251" s="1">
        <v>33.021901856763897</v>
      </c>
      <c r="H251" s="1">
        <v>32.1409375</v>
      </c>
    </row>
  </sheetData>
  <mergeCells count="4">
    <mergeCell ref="A1:A2"/>
    <mergeCell ref="B1:H1"/>
    <mergeCell ref="B3:H3"/>
    <mergeCell ref="B4:H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workbookViewId="0">
      <selection activeCell="H2" sqref="H2"/>
    </sheetView>
  </sheetViews>
  <sheetFormatPr defaultRowHeight="15" x14ac:dyDescent="0.25"/>
  <cols>
    <col min="1" max="1" width="18.85546875" customWidth="1"/>
    <col min="2" max="2" width="23.140625" customWidth="1"/>
    <col min="3" max="4" width="34.85546875" customWidth="1"/>
    <col min="5" max="8" width="33.28515625" customWidth="1"/>
  </cols>
  <sheetData>
    <row r="1" spans="1:8" x14ac:dyDescent="0.25">
      <c r="A1" s="85" t="s">
        <v>246</v>
      </c>
      <c r="B1" s="26"/>
      <c r="C1" s="84" t="s">
        <v>268</v>
      </c>
      <c r="D1" s="84"/>
      <c r="E1" s="84"/>
      <c r="F1" s="84"/>
      <c r="G1" s="84"/>
      <c r="H1" s="84"/>
    </row>
    <row r="2" spans="1:8" x14ac:dyDescent="0.25">
      <c r="A2" s="86"/>
      <c r="B2" s="26" t="s">
        <v>277</v>
      </c>
      <c r="C2" s="26" t="s">
        <v>269</v>
      </c>
      <c r="D2" s="26" t="s">
        <v>273</v>
      </c>
      <c r="E2" s="26" t="s">
        <v>263</v>
      </c>
      <c r="F2" s="26" t="s">
        <v>264</v>
      </c>
      <c r="G2" s="26" t="s">
        <v>265</v>
      </c>
      <c r="H2" s="51" t="s">
        <v>358</v>
      </c>
    </row>
    <row r="3" spans="1:8" x14ac:dyDescent="0.25">
      <c r="A3" s="27" t="s">
        <v>249</v>
      </c>
      <c r="B3" s="27"/>
      <c r="C3" s="84">
        <v>31</v>
      </c>
      <c r="D3" s="84"/>
      <c r="E3" s="84"/>
      <c r="F3" s="84"/>
      <c r="G3" s="84"/>
      <c r="H3" s="84"/>
    </row>
    <row r="4" spans="1:8" x14ac:dyDescent="0.25">
      <c r="A4" s="27" t="s">
        <v>250</v>
      </c>
      <c r="B4" s="27"/>
      <c r="C4" s="84" t="s">
        <v>251</v>
      </c>
      <c r="D4" s="84"/>
      <c r="E4" s="84"/>
      <c r="F4" s="84"/>
      <c r="G4" s="84"/>
      <c r="H4" s="84"/>
    </row>
    <row r="5" spans="1:8" ht="61.5" x14ac:dyDescent="0.25">
      <c r="A5" s="28" t="s">
        <v>252</v>
      </c>
      <c r="B5" s="28">
        <v>4</v>
      </c>
      <c r="C5" s="27">
        <v>4</v>
      </c>
      <c r="D5" s="27">
        <v>4</v>
      </c>
      <c r="E5" s="27">
        <v>4</v>
      </c>
      <c r="F5" s="27">
        <v>4</v>
      </c>
      <c r="G5" s="27">
        <v>4</v>
      </c>
      <c r="H5" s="27">
        <v>4</v>
      </c>
    </row>
    <row r="6" spans="1:8" ht="30" x14ac:dyDescent="0.25">
      <c r="A6" s="28" t="s">
        <v>253</v>
      </c>
      <c r="B6" s="28">
        <v>44.104120000000002</v>
      </c>
      <c r="C6" s="27">
        <v>42.812860000000001</v>
      </c>
      <c r="D6" s="27">
        <v>39.894860000000001</v>
      </c>
      <c r="E6" s="27">
        <v>41.56812</v>
      </c>
      <c r="F6" s="27">
        <v>46.39602</v>
      </c>
      <c r="G6" s="27">
        <v>40.505099999999999</v>
      </c>
      <c r="H6" s="27">
        <v>40.505099999999999</v>
      </c>
    </row>
    <row r="7" spans="1:8" ht="48" x14ac:dyDescent="0.25">
      <c r="A7" s="28" t="s">
        <v>254</v>
      </c>
      <c r="B7" s="27">
        <v>37.44</v>
      </c>
      <c r="C7" s="27">
        <v>37.44</v>
      </c>
      <c r="D7" s="27">
        <v>37.44</v>
      </c>
      <c r="E7" s="27">
        <v>37.44</v>
      </c>
      <c r="F7" s="27">
        <v>37.44</v>
      </c>
      <c r="G7" s="27">
        <v>37.44</v>
      </c>
      <c r="H7" s="27">
        <v>37.44</v>
      </c>
    </row>
    <row r="8" spans="1:8" ht="48" x14ac:dyDescent="0.25">
      <c r="A8" s="28" t="s">
        <v>255</v>
      </c>
      <c r="B8" s="28">
        <v>32.193510000000003</v>
      </c>
      <c r="C8" s="27">
        <v>32.755629999999996</v>
      </c>
      <c r="D8" s="27">
        <v>33.433419999999998</v>
      </c>
      <c r="E8" s="27">
        <v>33.788719999999998</v>
      </c>
      <c r="F8" s="27">
        <v>34.259740000000001</v>
      </c>
      <c r="G8" s="27">
        <v>34.779559999999996</v>
      </c>
      <c r="H8" s="27">
        <v>34.779559999999996</v>
      </c>
    </row>
    <row r="9" spans="1:8" x14ac:dyDescent="0.25">
      <c r="A9" s="27" t="s">
        <v>256</v>
      </c>
      <c r="B9" s="37">
        <v>85</v>
      </c>
      <c r="C9" s="37">
        <v>85</v>
      </c>
      <c r="D9" s="37">
        <v>85</v>
      </c>
      <c r="E9" s="37">
        <v>85</v>
      </c>
      <c r="F9" s="37">
        <v>85</v>
      </c>
      <c r="G9" s="37">
        <v>85</v>
      </c>
      <c r="H9" s="37">
        <v>85</v>
      </c>
    </row>
    <row r="10" spans="1:8" ht="18" x14ac:dyDescent="0.25">
      <c r="A10" s="30" t="s">
        <v>257</v>
      </c>
      <c r="B10" s="30" t="s">
        <v>305</v>
      </c>
      <c r="C10" s="30" t="s">
        <v>306</v>
      </c>
      <c r="D10" s="30" t="s">
        <v>307</v>
      </c>
      <c r="E10" s="30" t="s">
        <v>308</v>
      </c>
      <c r="F10" s="30" t="s">
        <v>309</v>
      </c>
      <c r="G10" s="30" t="s">
        <v>310</v>
      </c>
      <c r="H10" s="30" t="s">
        <v>311</v>
      </c>
    </row>
    <row r="11" spans="1:8" x14ac:dyDescent="0.25">
      <c r="A11" s="1">
        <v>0</v>
      </c>
      <c r="B11" s="1">
        <v>34.085170506912398</v>
      </c>
      <c r="C11" s="1">
        <v>32.773160839160802</v>
      </c>
      <c r="D11" s="1">
        <v>34.382942386831303</v>
      </c>
      <c r="E11" s="1">
        <v>34.486964285714301</v>
      </c>
      <c r="F11" s="1">
        <v>34.8297903469076</v>
      </c>
      <c r="G11" s="1">
        <v>33.089842578710602</v>
      </c>
      <c r="H11" s="1">
        <v>33.213250000000002</v>
      </c>
    </row>
    <row r="12" spans="1:8" x14ac:dyDescent="0.25">
      <c r="A12" s="1">
        <v>0.125</v>
      </c>
      <c r="B12" s="1">
        <v>34.090358294930901</v>
      </c>
      <c r="C12" s="1">
        <v>32.764524475524503</v>
      </c>
      <c r="D12" s="1">
        <v>34.392325102880697</v>
      </c>
      <c r="E12" s="1">
        <v>34.4816071428572</v>
      </c>
      <c r="F12" s="1">
        <v>34.82165158371</v>
      </c>
      <c r="G12" s="1">
        <v>32.998987256371699</v>
      </c>
      <c r="H12" s="1">
        <v>33.162187500000002</v>
      </c>
    </row>
    <row r="13" spans="1:8" x14ac:dyDescent="0.25">
      <c r="A13" s="1">
        <v>0.25</v>
      </c>
      <c r="B13" s="1">
        <v>34.101105990783402</v>
      </c>
      <c r="C13" s="1">
        <v>32.771832167832201</v>
      </c>
      <c r="D13" s="1">
        <v>34.345489711934199</v>
      </c>
      <c r="E13" s="1">
        <v>34.4765476190477</v>
      </c>
      <c r="F13" s="1">
        <v>34.818886123679803</v>
      </c>
      <c r="G13" s="1">
        <v>32.999286356821599</v>
      </c>
      <c r="H13" s="1">
        <v>33.144374999999997</v>
      </c>
    </row>
    <row r="14" spans="1:8" x14ac:dyDescent="0.25">
      <c r="A14" s="1">
        <v>0.375</v>
      </c>
      <c r="B14" s="1">
        <v>34.122163594470003</v>
      </c>
      <c r="C14" s="1">
        <v>32.7336993006993</v>
      </c>
      <c r="D14" s="1">
        <v>34.342244855967103</v>
      </c>
      <c r="E14" s="1">
        <v>34.480178571428603</v>
      </c>
      <c r="F14" s="1">
        <v>34.810546757163998</v>
      </c>
      <c r="G14" s="1">
        <v>32.986083208395797</v>
      </c>
      <c r="H14" s="1">
        <v>33.134875000000001</v>
      </c>
    </row>
    <row r="15" spans="1:8" x14ac:dyDescent="0.25">
      <c r="A15" s="1">
        <v>0.5</v>
      </c>
      <c r="B15" s="1">
        <v>34.122426267281099</v>
      </c>
      <c r="C15" s="1">
        <v>32.735825174825202</v>
      </c>
      <c r="D15" s="1">
        <v>34.343417695473299</v>
      </c>
      <c r="E15" s="1">
        <v>34.483369047619099</v>
      </c>
      <c r="F15" s="1">
        <v>34.803812217194199</v>
      </c>
      <c r="G15" s="1">
        <v>32.965003748125902</v>
      </c>
      <c r="H15" s="1">
        <v>33.158625000000001</v>
      </c>
    </row>
    <row r="16" spans="1:8" x14ac:dyDescent="0.25">
      <c r="A16" s="1">
        <v>0.625</v>
      </c>
      <c r="B16" s="1">
        <v>34.122207373271799</v>
      </c>
      <c r="C16" s="1">
        <v>32.784188811188798</v>
      </c>
      <c r="D16" s="1">
        <v>34.348030864197497</v>
      </c>
      <c r="E16" s="1">
        <v>34.485226190476197</v>
      </c>
      <c r="F16" s="1">
        <v>34.789110859728197</v>
      </c>
      <c r="G16" s="1">
        <v>32.946601949025499</v>
      </c>
      <c r="H16" s="1">
        <v>33.138437500000002</v>
      </c>
    </row>
    <row r="17" spans="1:8" x14ac:dyDescent="0.25">
      <c r="A17" s="1">
        <v>0.75</v>
      </c>
      <c r="B17" s="1">
        <v>34.111415898617501</v>
      </c>
      <c r="C17" s="1">
        <v>32.795748251748201</v>
      </c>
      <c r="D17" s="1">
        <v>34.380596707818903</v>
      </c>
      <c r="E17" s="1">
        <v>34.490547619047597</v>
      </c>
      <c r="F17" s="1">
        <v>34.775656108596998</v>
      </c>
      <c r="G17" s="1">
        <v>32.941973013493303</v>
      </c>
      <c r="H17" s="1">
        <v>33.125374999999998</v>
      </c>
    </row>
    <row r="18" spans="1:8" x14ac:dyDescent="0.25">
      <c r="A18" s="1">
        <v>0.875</v>
      </c>
      <c r="B18" s="1">
        <v>34.118902073732698</v>
      </c>
      <c r="C18" s="1">
        <v>32.830293706293702</v>
      </c>
      <c r="D18" s="1">
        <v>34.372777777777799</v>
      </c>
      <c r="E18" s="1">
        <v>34.486345238095197</v>
      </c>
      <c r="F18" s="1">
        <v>34.767345399698101</v>
      </c>
      <c r="G18" s="1">
        <v>32.9303080959521</v>
      </c>
      <c r="H18" s="1">
        <v>33.019687500000003</v>
      </c>
    </row>
    <row r="19" spans="1:8" x14ac:dyDescent="0.25">
      <c r="A19" s="1">
        <v>1</v>
      </c>
      <c r="B19" s="1">
        <v>34.1185737327189</v>
      </c>
      <c r="C19" s="1">
        <v>32.853678321678302</v>
      </c>
      <c r="D19" s="1">
        <v>34.394983539094703</v>
      </c>
      <c r="E19" s="1">
        <v>34.454178571428599</v>
      </c>
      <c r="F19" s="1">
        <v>34.765239064856502</v>
      </c>
      <c r="G19" s="1">
        <v>32.917631934033103</v>
      </c>
      <c r="H19" s="1">
        <v>32.9840625</v>
      </c>
    </row>
    <row r="20" spans="1:8" x14ac:dyDescent="0.25">
      <c r="A20" s="1">
        <v>1.125</v>
      </c>
      <c r="B20" s="1">
        <v>34.115925115207403</v>
      </c>
      <c r="C20" s="1">
        <v>32.874272727272697</v>
      </c>
      <c r="D20" s="1">
        <v>34.394436213991703</v>
      </c>
      <c r="E20" s="1">
        <v>34.4378452380952</v>
      </c>
      <c r="F20" s="1">
        <v>34.763777526394897</v>
      </c>
      <c r="G20" s="1">
        <v>32.897663418291003</v>
      </c>
      <c r="H20" s="1">
        <v>32.968625000000003</v>
      </c>
    </row>
    <row r="21" spans="1:8" x14ac:dyDescent="0.25">
      <c r="A21" s="1">
        <v>1.25</v>
      </c>
      <c r="B21" s="1">
        <v>34.119755760368697</v>
      </c>
      <c r="C21" s="1">
        <v>32.876664335664302</v>
      </c>
      <c r="D21" s="1">
        <v>34.389119341563799</v>
      </c>
      <c r="E21" s="1">
        <v>34.433452380952303</v>
      </c>
      <c r="F21" s="1">
        <v>34.754162895927401</v>
      </c>
      <c r="G21" s="1">
        <v>32.891125937031603</v>
      </c>
      <c r="H21" s="1">
        <v>32.928249999999998</v>
      </c>
    </row>
    <row r="22" spans="1:8" x14ac:dyDescent="0.25">
      <c r="A22" s="1">
        <v>1.375</v>
      </c>
      <c r="B22" s="1">
        <v>34.101850230414797</v>
      </c>
      <c r="C22" s="1">
        <v>32.928615384615398</v>
      </c>
      <c r="D22" s="1">
        <v>34.353386831275699</v>
      </c>
      <c r="E22" s="1">
        <v>34.428202380952399</v>
      </c>
      <c r="F22" s="1">
        <v>34.736208898944099</v>
      </c>
      <c r="G22" s="1">
        <v>32.893191154422901</v>
      </c>
      <c r="H22" s="1">
        <v>32.898562499999997</v>
      </c>
    </row>
    <row r="23" spans="1:8" x14ac:dyDescent="0.25">
      <c r="A23" s="1">
        <v>1.5</v>
      </c>
      <c r="B23" s="1">
        <v>34.118967741935499</v>
      </c>
      <c r="C23" s="1">
        <v>32.922104895104901</v>
      </c>
      <c r="D23" s="1">
        <v>34.342049382716098</v>
      </c>
      <c r="E23" s="1">
        <v>34.424059523809497</v>
      </c>
      <c r="F23" s="1">
        <v>34.733414781297</v>
      </c>
      <c r="G23" s="1">
        <v>32.893732383808199</v>
      </c>
      <c r="H23" s="1">
        <v>32.720437500000003</v>
      </c>
    </row>
    <row r="24" spans="1:8" x14ac:dyDescent="0.25">
      <c r="A24" s="1">
        <v>1.625</v>
      </c>
      <c r="B24" s="1">
        <v>34.112379032258097</v>
      </c>
      <c r="C24" s="1">
        <v>32.842517482517501</v>
      </c>
      <c r="D24" s="1">
        <v>34.326137860082298</v>
      </c>
      <c r="E24" s="1">
        <v>34.392261904761902</v>
      </c>
      <c r="F24" s="1">
        <v>34.734776018099403</v>
      </c>
      <c r="G24" s="1">
        <v>32.880714392803803</v>
      </c>
      <c r="H24" s="1">
        <v>32.712125</v>
      </c>
    </row>
    <row r="25" spans="1:8" x14ac:dyDescent="0.25">
      <c r="A25" s="1">
        <v>1.75</v>
      </c>
      <c r="B25" s="1">
        <v>34.105637096774203</v>
      </c>
      <c r="C25" s="1">
        <v>32.8398601398602</v>
      </c>
      <c r="D25" s="1">
        <v>34.282273662551397</v>
      </c>
      <c r="E25" s="1">
        <v>34.371857142857102</v>
      </c>
      <c r="F25" s="1">
        <v>34.742441930618199</v>
      </c>
      <c r="G25" s="1">
        <v>32.913316341829002</v>
      </c>
      <c r="H25" s="1">
        <v>32.746562500000003</v>
      </c>
    </row>
    <row r="26" spans="1:8" x14ac:dyDescent="0.25">
      <c r="A26" s="1">
        <v>1.875</v>
      </c>
      <c r="B26" s="1">
        <v>34.106578341013901</v>
      </c>
      <c r="C26" s="1">
        <v>32.668727272727303</v>
      </c>
      <c r="D26" s="1">
        <v>34.250098765432099</v>
      </c>
      <c r="E26" s="1">
        <v>34.365773809523802</v>
      </c>
      <c r="F26" s="1">
        <v>34.746883861236498</v>
      </c>
      <c r="G26" s="1">
        <v>32.916777361319198</v>
      </c>
      <c r="H26" s="1">
        <v>32.855812499999999</v>
      </c>
    </row>
    <row r="27" spans="1:8" x14ac:dyDescent="0.25">
      <c r="A27" s="1">
        <v>2</v>
      </c>
      <c r="B27" s="1">
        <v>34.0975161290323</v>
      </c>
      <c r="C27" s="1">
        <v>32.556720279720302</v>
      </c>
      <c r="D27" s="1">
        <v>34.184146090535002</v>
      </c>
      <c r="E27" s="1">
        <v>34.365821428571401</v>
      </c>
      <c r="F27" s="1">
        <v>34.747571644041997</v>
      </c>
      <c r="G27" s="1">
        <v>32.920850824587603</v>
      </c>
      <c r="H27" s="1">
        <v>32.859375</v>
      </c>
    </row>
    <row r="28" spans="1:8" x14ac:dyDescent="0.25">
      <c r="A28" s="1">
        <v>2.125</v>
      </c>
      <c r="B28" s="1">
        <v>34.082806451613003</v>
      </c>
      <c r="C28" s="1">
        <v>32.5393146853147</v>
      </c>
      <c r="D28" s="1">
        <v>34.243843621399201</v>
      </c>
      <c r="E28" s="1">
        <v>34.364083333333397</v>
      </c>
      <c r="F28" s="1">
        <v>34.753747360482301</v>
      </c>
      <c r="G28" s="1">
        <v>32.9419017991003</v>
      </c>
      <c r="H28" s="1">
        <v>32.883125</v>
      </c>
    </row>
    <row r="29" spans="1:8" x14ac:dyDescent="0.25">
      <c r="A29" s="1">
        <v>2.25</v>
      </c>
      <c r="B29" s="1">
        <v>34.082062211981601</v>
      </c>
      <c r="C29" s="1">
        <v>32.509552447552402</v>
      </c>
      <c r="D29" s="1">
        <v>34.1715967078189</v>
      </c>
      <c r="E29" s="1">
        <v>34.371071428571497</v>
      </c>
      <c r="F29" s="1">
        <v>34.762903469079497</v>
      </c>
      <c r="G29" s="1">
        <v>32.939024737631101</v>
      </c>
      <c r="H29" s="1">
        <v>32.90925</v>
      </c>
    </row>
    <row r="30" spans="1:8" x14ac:dyDescent="0.25">
      <c r="A30" s="1">
        <v>2.375</v>
      </c>
      <c r="B30" s="1">
        <v>34.073087557603699</v>
      </c>
      <c r="C30" s="1">
        <v>32.4961328671329</v>
      </c>
      <c r="D30" s="1">
        <v>34.210261316872398</v>
      </c>
      <c r="E30" s="1">
        <v>34.369988095238099</v>
      </c>
      <c r="F30" s="1">
        <v>34.769480392156403</v>
      </c>
      <c r="G30" s="1">
        <v>32.951031484257697</v>
      </c>
      <c r="H30" s="1">
        <v>32.950812499999998</v>
      </c>
    </row>
    <row r="31" spans="1:8" x14ac:dyDescent="0.25">
      <c r="A31" s="1">
        <v>2.5</v>
      </c>
      <c r="B31" s="1">
        <v>34.059187788018498</v>
      </c>
      <c r="C31" s="1">
        <v>32.4295664335664</v>
      </c>
      <c r="D31" s="1">
        <v>34.248574074074099</v>
      </c>
      <c r="E31" s="1">
        <v>34.365047619047601</v>
      </c>
      <c r="F31" s="1">
        <v>34.768821266967798</v>
      </c>
      <c r="G31" s="1">
        <v>32.965986506746503</v>
      </c>
      <c r="H31" s="1">
        <v>33.024437499999998</v>
      </c>
    </row>
    <row r="32" spans="1:8" x14ac:dyDescent="0.25">
      <c r="A32" s="1">
        <v>2.625</v>
      </c>
      <c r="B32" s="1">
        <v>34.050672811059997</v>
      </c>
      <c r="C32" s="1">
        <v>32.416944055944001</v>
      </c>
      <c r="D32" s="1">
        <v>34.259442386831303</v>
      </c>
      <c r="E32" s="1">
        <v>34.373166666666599</v>
      </c>
      <c r="F32" s="1">
        <v>34.769251131221203</v>
      </c>
      <c r="G32" s="1">
        <v>32.987649925037402</v>
      </c>
      <c r="H32" s="1">
        <v>33.0814375</v>
      </c>
    </row>
    <row r="33" spans="1:8" x14ac:dyDescent="0.25">
      <c r="A33" s="1">
        <v>2.75</v>
      </c>
      <c r="B33" s="1">
        <v>34.045244239631401</v>
      </c>
      <c r="C33" s="1">
        <v>32.375223776223798</v>
      </c>
      <c r="D33" s="1">
        <v>34.173590534979397</v>
      </c>
      <c r="E33" s="1">
        <v>34.3794166666667</v>
      </c>
      <c r="F33" s="1">
        <v>34.772546757163902</v>
      </c>
      <c r="G33" s="1">
        <v>33.003231634182796</v>
      </c>
      <c r="H33" s="1">
        <v>33.228687499999999</v>
      </c>
    </row>
    <row r="34" spans="1:8" x14ac:dyDescent="0.25">
      <c r="A34" s="1">
        <v>2.875</v>
      </c>
      <c r="B34" s="1">
        <v>34.0325046082949</v>
      </c>
      <c r="C34" s="1">
        <v>32.342937062937096</v>
      </c>
      <c r="D34" s="1">
        <v>34.112485596707799</v>
      </c>
      <c r="E34" s="1">
        <v>34.395273809523701</v>
      </c>
      <c r="F34" s="1">
        <v>34.773148567118703</v>
      </c>
      <c r="G34" s="1">
        <v>32.993218890554601</v>
      </c>
      <c r="H34" s="1">
        <v>33.196624999999997</v>
      </c>
    </row>
    <row r="35" spans="1:8" x14ac:dyDescent="0.25">
      <c r="A35" s="1">
        <v>3</v>
      </c>
      <c r="B35" s="1">
        <v>34.008229262672799</v>
      </c>
      <c r="C35" s="1">
        <v>32.358216783216797</v>
      </c>
      <c r="D35" s="1">
        <v>34.169133744855998</v>
      </c>
      <c r="E35" s="1">
        <v>34.407678571428498</v>
      </c>
      <c r="F35" s="1">
        <v>34.775197586726499</v>
      </c>
      <c r="G35" s="1">
        <v>32.990826086956403</v>
      </c>
      <c r="H35" s="1">
        <v>33.041062500000002</v>
      </c>
    </row>
    <row r="36" spans="1:8" x14ac:dyDescent="0.25">
      <c r="A36" s="1">
        <v>3.125</v>
      </c>
      <c r="B36" s="1">
        <v>34.0018375576037</v>
      </c>
      <c r="C36" s="1">
        <v>32.511678321678303</v>
      </c>
      <c r="D36" s="1">
        <v>34.177030864197498</v>
      </c>
      <c r="E36" s="1">
        <v>34.415738095238098</v>
      </c>
      <c r="F36" s="1">
        <v>34.786517345399197</v>
      </c>
      <c r="G36" s="1">
        <v>33.022630434782499</v>
      </c>
      <c r="H36" s="1">
        <v>33.042250000000003</v>
      </c>
    </row>
    <row r="37" spans="1:8" x14ac:dyDescent="0.25">
      <c r="A37" s="1">
        <v>3.25</v>
      </c>
      <c r="B37" s="1">
        <v>34.011184331797203</v>
      </c>
      <c r="C37" s="1">
        <v>32.517923076923097</v>
      </c>
      <c r="D37" s="1">
        <v>34.203888888888898</v>
      </c>
      <c r="E37" s="1">
        <v>34.445071428571502</v>
      </c>
      <c r="F37" s="1">
        <v>34.798639517344803</v>
      </c>
      <c r="G37" s="1">
        <v>33.036317841079402</v>
      </c>
      <c r="H37" s="1">
        <v>33.127749999999999</v>
      </c>
    </row>
    <row r="38" spans="1:8" x14ac:dyDescent="0.25">
      <c r="A38" s="1">
        <v>3.375</v>
      </c>
      <c r="B38" s="1">
        <v>34.007353686635902</v>
      </c>
      <c r="C38" s="1">
        <v>32.592727272727302</v>
      </c>
      <c r="D38" s="1">
        <v>34.186999999999998</v>
      </c>
      <c r="E38" s="1">
        <v>34.441511904761903</v>
      </c>
      <c r="F38" s="1">
        <v>34.792893665157798</v>
      </c>
      <c r="G38" s="1">
        <v>33.032614692653603</v>
      </c>
      <c r="H38" s="1">
        <v>33.1075625</v>
      </c>
    </row>
    <row r="39" spans="1:8" x14ac:dyDescent="0.25">
      <c r="A39" s="1">
        <v>3.5</v>
      </c>
      <c r="B39" s="1">
        <v>33.976423963133598</v>
      </c>
      <c r="C39" s="1">
        <v>32.634181818181801</v>
      </c>
      <c r="D39" s="1">
        <v>34.172026748971199</v>
      </c>
      <c r="E39" s="1">
        <v>34.432107142857198</v>
      </c>
      <c r="F39" s="1">
        <v>34.787563348415702</v>
      </c>
      <c r="G39" s="1">
        <v>33.048908545727201</v>
      </c>
      <c r="H39" s="1">
        <v>33.140812500000003</v>
      </c>
    </row>
    <row r="40" spans="1:8" x14ac:dyDescent="0.25">
      <c r="A40" s="1">
        <v>3.625</v>
      </c>
      <c r="B40" s="1">
        <v>33.970010368663601</v>
      </c>
      <c r="C40" s="1">
        <v>32.750839160839199</v>
      </c>
      <c r="D40" s="1">
        <v>34.118115226337501</v>
      </c>
      <c r="E40" s="1">
        <v>34.4069761904762</v>
      </c>
      <c r="F40" s="1">
        <v>34.787133484162297</v>
      </c>
      <c r="G40" s="1">
        <v>33.045376311844102</v>
      </c>
      <c r="H40" s="1">
        <v>33.257187500000001</v>
      </c>
    </row>
    <row r="41" spans="1:8" x14ac:dyDescent="0.25">
      <c r="A41" s="1">
        <v>3.75</v>
      </c>
      <c r="B41" s="1">
        <v>33.907100230414699</v>
      </c>
      <c r="C41" s="1">
        <v>32.803720279720302</v>
      </c>
      <c r="D41" s="1">
        <v>34.0835164609054</v>
      </c>
      <c r="E41" s="1">
        <v>34.3907738095238</v>
      </c>
      <c r="F41" s="1">
        <v>34.779309954750602</v>
      </c>
      <c r="G41" s="1">
        <v>33.060374062968499</v>
      </c>
      <c r="H41" s="1">
        <v>33.245312499999997</v>
      </c>
    </row>
    <row r="42" spans="1:8" x14ac:dyDescent="0.25">
      <c r="A42" s="1">
        <v>3.875</v>
      </c>
      <c r="B42" s="1">
        <v>33.898147465437802</v>
      </c>
      <c r="C42" s="1">
        <v>32.798804195804202</v>
      </c>
      <c r="D42" s="1">
        <v>34.058574074074002</v>
      </c>
      <c r="E42" s="1">
        <v>34.389845238095198</v>
      </c>
      <c r="F42" s="1">
        <v>34.776157616892398</v>
      </c>
      <c r="G42" s="1">
        <v>33.086452773613203</v>
      </c>
      <c r="H42" s="1">
        <v>33.265500000000003</v>
      </c>
    </row>
    <row r="43" spans="1:8" x14ac:dyDescent="0.25">
      <c r="A43" s="1">
        <v>4</v>
      </c>
      <c r="B43" s="1">
        <v>33.899417050691198</v>
      </c>
      <c r="C43" s="1">
        <v>32.857265734265802</v>
      </c>
      <c r="D43" s="1">
        <v>34.071514403292198</v>
      </c>
      <c r="E43" s="1">
        <v>34.388083333333299</v>
      </c>
      <c r="F43" s="1">
        <v>34.767159125188002</v>
      </c>
      <c r="G43" s="1">
        <v>33.049734632683702</v>
      </c>
      <c r="H43" s="1">
        <v>33.193062500000003</v>
      </c>
    </row>
    <row r="44" spans="1:8" x14ac:dyDescent="0.25">
      <c r="A44" s="1">
        <v>4.125</v>
      </c>
      <c r="B44" s="1">
        <v>33.912660138248803</v>
      </c>
      <c r="C44" s="1">
        <v>32.980300699300699</v>
      </c>
      <c r="D44" s="1">
        <v>34.165341563786001</v>
      </c>
      <c r="E44" s="1">
        <v>34.371583333333298</v>
      </c>
      <c r="F44" s="1">
        <v>34.762086726998</v>
      </c>
      <c r="G44" s="1">
        <v>33.0574827586208</v>
      </c>
      <c r="H44" s="1">
        <v>33.184750000000001</v>
      </c>
    </row>
    <row r="45" spans="1:8" x14ac:dyDescent="0.25">
      <c r="A45" s="1">
        <v>4.25</v>
      </c>
      <c r="B45" s="1">
        <v>33.918066820276401</v>
      </c>
      <c r="C45" s="1">
        <v>33.084867132867103</v>
      </c>
      <c r="D45" s="1">
        <v>34.181800411522602</v>
      </c>
      <c r="E45" s="1">
        <v>34.366976190476201</v>
      </c>
      <c r="F45" s="1">
        <v>34.755810708898501</v>
      </c>
      <c r="G45" s="1">
        <v>33.069845577211503</v>
      </c>
      <c r="H45" s="1">
        <v>33.189500000000002</v>
      </c>
    </row>
    <row r="46" spans="1:8" x14ac:dyDescent="0.25">
      <c r="A46" s="1">
        <v>4.375</v>
      </c>
      <c r="B46" s="1">
        <v>33.917169354838698</v>
      </c>
      <c r="C46" s="1">
        <v>33.107454545454502</v>
      </c>
      <c r="D46" s="1">
        <v>34.175936213991797</v>
      </c>
      <c r="E46" s="1">
        <v>34.366476190476199</v>
      </c>
      <c r="F46" s="1">
        <v>34.757859728506297</v>
      </c>
      <c r="G46" s="1">
        <v>33.0760982008997</v>
      </c>
      <c r="H46" s="1">
        <v>33.209687500000001</v>
      </c>
    </row>
    <row r="47" spans="1:8" x14ac:dyDescent="0.25">
      <c r="A47" s="1">
        <v>4.5</v>
      </c>
      <c r="B47" s="1">
        <v>33.919402073732698</v>
      </c>
      <c r="C47" s="1">
        <v>33.108384615384601</v>
      </c>
      <c r="D47" s="1">
        <v>34.160806584362099</v>
      </c>
      <c r="E47" s="1">
        <v>34.358642857142897</v>
      </c>
      <c r="F47" s="1">
        <v>34.766313725489802</v>
      </c>
      <c r="G47" s="1">
        <v>33.107005247376399</v>
      </c>
      <c r="H47" s="1">
        <v>33.266687500000003</v>
      </c>
    </row>
    <row r="48" spans="1:8" x14ac:dyDescent="0.25">
      <c r="A48" s="1">
        <v>4.625</v>
      </c>
      <c r="B48" s="1">
        <v>33.912594470046002</v>
      </c>
      <c r="C48" s="1">
        <v>33.066664335664299</v>
      </c>
      <c r="D48" s="1">
        <v>34.102790123456799</v>
      </c>
      <c r="E48" s="1">
        <v>34.354654761904797</v>
      </c>
      <c r="F48" s="1">
        <v>34.796619155354101</v>
      </c>
      <c r="G48" s="1">
        <v>33.110110194902497</v>
      </c>
      <c r="H48" s="1">
        <v>33.267874999999997</v>
      </c>
    </row>
    <row r="49" spans="1:8" x14ac:dyDescent="0.25">
      <c r="A49" s="1">
        <v>4.75</v>
      </c>
      <c r="B49" s="1">
        <v>33.897031105990699</v>
      </c>
      <c r="C49" s="1">
        <v>33.061615384615401</v>
      </c>
      <c r="D49" s="1">
        <v>34.035430041152303</v>
      </c>
      <c r="E49" s="1">
        <v>34.361178571428603</v>
      </c>
      <c r="F49" s="1">
        <v>34.802694570135401</v>
      </c>
      <c r="G49" s="1">
        <v>33.111562968515699</v>
      </c>
      <c r="H49" s="1">
        <v>33.323687499999998</v>
      </c>
    </row>
    <row r="50" spans="1:8" x14ac:dyDescent="0.25">
      <c r="A50" s="1">
        <v>4.875</v>
      </c>
      <c r="B50" s="1">
        <v>33.869253456221202</v>
      </c>
      <c r="C50" s="1">
        <v>33.035041958041901</v>
      </c>
      <c r="D50" s="1">
        <v>34.005639917695497</v>
      </c>
      <c r="E50" s="1">
        <v>34.356678571428603</v>
      </c>
      <c r="F50" s="1">
        <v>34.815246606334398</v>
      </c>
      <c r="G50" s="1">
        <v>33.107760119939996</v>
      </c>
      <c r="H50" s="1">
        <v>33.3308125</v>
      </c>
    </row>
    <row r="51" spans="1:8" x14ac:dyDescent="0.25">
      <c r="A51" s="1">
        <v>5</v>
      </c>
      <c r="B51" s="1">
        <v>33.8562073732719</v>
      </c>
      <c r="C51" s="1">
        <v>32.947482517482499</v>
      </c>
      <c r="D51" s="1">
        <v>33.9029773662552</v>
      </c>
      <c r="E51" s="1">
        <v>34.355416666666699</v>
      </c>
      <c r="F51" s="1">
        <v>34.815447209652604</v>
      </c>
      <c r="G51" s="1">
        <v>33.114311844078003</v>
      </c>
      <c r="H51" s="1">
        <v>33.341500000000003</v>
      </c>
    </row>
    <row r="52" spans="1:8" x14ac:dyDescent="0.25">
      <c r="A52" s="1">
        <v>5.125</v>
      </c>
      <c r="B52" s="1">
        <v>33.842110599078303</v>
      </c>
      <c r="C52" s="1">
        <v>32.738216783216799</v>
      </c>
      <c r="D52" s="1">
        <v>33.8487139917695</v>
      </c>
      <c r="E52" s="1">
        <v>34.3527976190476</v>
      </c>
      <c r="F52" s="1">
        <v>34.832140271492797</v>
      </c>
      <c r="G52" s="1">
        <v>33.105039730134997</v>
      </c>
      <c r="H52" s="1">
        <v>33.334375000000001</v>
      </c>
    </row>
    <row r="53" spans="1:8" x14ac:dyDescent="0.25">
      <c r="A53" s="1">
        <v>5.25</v>
      </c>
      <c r="B53" s="1">
        <v>33.841388248847899</v>
      </c>
      <c r="C53" s="1">
        <v>32.575986013985997</v>
      </c>
      <c r="D53" s="1">
        <v>33.844296296296299</v>
      </c>
      <c r="E53" s="1">
        <v>34.353940476190502</v>
      </c>
      <c r="F53" s="1">
        <v>34.841926847661703</v>
      </c>
      <c r="G53" s="1">
        <v>33.100980509745199</v>
      </c>
      <c r="H53" s="1">
        <v>33.311812500000002</v>
      </c>
    </row>
    <row r="54" spans="1:8" x14ac:dyDescent="0.25">
      <c r="A54" s="1">
        <v>5.375</v>
      </c>
      <c r="B54" s="1">
        <v>33.825452764976902</v>
      </c>
      <c r="C54" s="1">
        <v>32.462251748251703</v>
      </c>
      <c r="D54" s="1">
        <v>33.874985596707802</v>
      </c>
      <c r="E54" s="1">
        <v>34.3510357142857</v>
      </c>
      <c r="F54" s="1">
        <v>34.888882352940897</v>
      </c>
      <c r="G54" s="1">
        <v>33.064390554722699</v>
      </c>
      <c r="H54" s="1">
        <v>33.3046875</v>
      </c>
    </row>
    <row r="55" spans="1:8" x14ac:dyDescent="0.25">
      <c r="A55" s="1">
        <v>5.5</v>
      </c>
      <c r="B55" s="1">
        <v>33.823044930875497</v>
      </c>
      <c r="C55" s="1">
        <v>32.608405594405603</v>
      </c>
      <c r="D55" s="1">
        <v>33.866541152263402</v>
      </c>
      <c r="E55" s="1">
        <v>34.349952380952402</v>
      </c>
      <c r="F55" s="1">
        <v>34.885142533936403</v>
      </c>
      <c r="G55" s="1">
        <v>33.050802848575799</v>
      </c>
      <c r="H55" s="1">
        <v>33.313000000000002</v>
      </c>
    </row>
    <row r="56" spans="1:8" x14ac:dyDescent="0.25">
      <c r="A56" s="1">
        <v>5.625</v>
      </c>
      <c r="B56" s="1">
        <v>33.756129032258002</v>
      </c>
      <c r="C56" s="1">
        <v>32.719615384615402</v>
      </c>
      <c r="D56" s="1">
        <v>33.856181069958801</v>
      </c>
      <c r="E56" s="1">
        <v>34.3496666666667</v>
      </c>
      <c r="F56" s="1">
        <v>34.886102564102302</v>
      </c>
      <c r="G56" s="1">
        <v>33.035320839580301</v>
      </c>
      <c r="H56" s="1">
        <v>33.305875</v>
      </c>
    </row>
    <row r="57" spans="1:8" x14ac:dyDescent="0.25">
      <c r="A57" s="1">
        <v>5.75</v>
      </c>
      <c r="B57" s="1">
        <v>33.730978110599096</v>
      </c>
      <c r="C57" s="1">
        <v>32.723867132867099</v>
      </c>
      <c r="D57" s="1">
        <v>33.831903292181003</v>
      </c>
      <c r="E57" s="1">
        <v>34.357154761904802</v>
      </c>
      <c r="F57" s="1">
        <v>34.895760180995303</v>
      </c>
      <c r="G57" s="1">
        <v>33.029310344827699</v>
      </c>
      <c r="H57" s="1">
        <v>33.299937499999999</v>
      </c>
    </row>
    <row r="58" spans="1:8" x14ac:dyDescent="0.25">
      <c r="A58" s="1">
        <v>5.875</v>
      </c>
      <c r="B58" s="1">
        <v>33.688096774193603</v>
      </c>
      <c r="C58" s="1">
        <v>32.834678321678297</v>
      </c>
      <c r="D58" s="1">
        <v>33.753401234567903</v>
      </c>
      <c r="E58" s="1">
        <v>34.374202380952397</v>
      </c>
      <c r="F58" s="1">
        <v>34.895975113121999</v>
      </c>
      <c r="G58" s="1">
        <v>33.015437781109497</v>
      </c>
      <c r="H58" s="1">
        <v>33.269062499999997</v>
      </c>
    </row>
    <row r="59" spans="1:8" x14ac:dyDescent="0.25">
      <c r="A59" s="1">
        <v>6</v>
      </c>
      <c r="B59" s="1">
        <v>33.681617511520798</v>
      </c>
      <c r="C59" s="1">
        <v>32.862048951048898</v>
      </c>
      <c r="D59" s="1">
        <v>33.713016460905401</v>
      </c>
      <c r="E59" s="1">
        <v>34.374642857142902</v>
      </c>
      <c r="F59" s="1">
        <v>34.889541478129502</v>
      </c>
      <c r="G59" s="1">
        <v>33.013928035982097</v>
      </c>
      <c r="H59" s="1">
        <v>33.261937500000002</v>
      </c>
    </row>
    <row r="60" spans="1:8" x14ac:dyDescent="0.25">
      <c r="A60" s="1">
        <v>6.125</v>
      </c>
      <c r="B60" s="1">
        <v>33.666032258064497</v>
      </c>
      <c r="C60" s="1">
        <v>32.902174825174797</v>
      </c>
      <c r="D60" s="1">
        <v>33.794411522633801</v>
      </c>
      <c r="E60" s="1">
        <v>34.369690476190499</v>
      </c>
      <c r="F60" s="1">
        <v>34.880628959275697</v>
      </c>
      <c r="G60" s="1">
        <v>33.020052473763201</v>
      </c>
      <c r="H60" s="1">
        <v>33.27975</v>
      </c>
    </row>
    <row r="61" spans="1:8" x14ac:dyDescent="0.25">
      <c r="A61" s="1">
        <v>6.25</v>
      </c>
      <c r="B61" s="1">
        <v>33.663361751152102</v>
      </c>
      <c r="C61" s="1">
        <v>32.905230769230798</v>
      </c>
      <c r="D61" s="1">
        <v>33.8037160493827</v>
      </c>
      <c r="E61" s="1">
        <v>34.365607142857201</v>
      </c>
      <c r="F61" s="1">
        <v>34.852386877827598</v>
      </c>
      <c r="G61" s="1">
        <v>33.016021739130501</v>
      </c>
      <c r="H61" s="1">
        <v>33.2785625</v>
      </c>
    </row>
    <row r="62" spans="1:8" x14ac:dyDescent="0.25">
      <c r="A62" s="1">
        <v>6.375</v>
      </c>
      <c r="B62" s="1">
        <v>33.658152073732701</v>
      </c>
      <c r="C62" s="1">
        <v>32.942167832167797</v>
      </c>
      <c r="D62" s="1">
        <v>33.761806584362098</v>
      </c>
      <c r="E62" s="1">
        <v>34.331238095238099</v>
      </c>
      <c r="F62" s="1">
        <v>34.835120663649597</v>
      </c>
      <c r="G62" s="1">
        <v>33.023342578710697</v>
      </c>
      <c r="H62" s="1">
        <v>33.302312499999999</v>
      </c>
    </row>
    <row r="63" spans="1:8" x14ac:dyDescent="0.25">
      <c r="A63" s="1">
        <v>6.5</v>
      </c>
      <c r="B63" s="1">
        <v>33.6129723502304</v>
      </c>
      <c r="C63" s="1">
        <v>32.935391608391598</v>
      </c>
      <c r="D63" s="1">
        <v>33.7451522633745</v>
      </c>
      <c r="E63" s="1">
        <v>34.307178571428601</v>
      </c>
      <c r="F63" s="1">
        <v>34.817897435896903</v>
      </c>
      <c r="G63" s="1">
        <v>33.025678410794598</v>
      </c>
      <c r="H63" s="1">
        <v>33.372374999999998</v>
      </c>
    </row>
    <row r="64" spans="1:8" x14ac:dyDescent="0.25">
      <c r="A64" s="1">
        <v>6.625</v>
      </c>
      <c r="B64" s="1">
        <v>33.578452764977001</v>
      </c>
      <c r="C64" s="1">
        <v>32.963559440559401</v>
      </c>
      <c r="D64" s="1">
        <v>33.759382716049402</v>
      </c>
      <c r="E64" s="1">
        <v>34.267499999999799</v>
      </c>
      <c r="F64" s="1">
        <v>34.814816742081</v>
      </c>
      <c r="G64" s="1">
        <v>33.027957271364301</v>
      </c>
      <c r="H64" s="1">
        <v>33.372374999999998</v>
      </c>
    </row>
    <row r="65" spans="1:8" x14ac:dyDescent="0.25">
      <c r="A65" s="1">
        <v>6.75</v>
      </c>
      <c r="B65" s="1">
        <v>33.571273041474598</v>
      </c>
      <c r="C65" s="1">
        <v>32.966482517482497</v>
      </c>
      <c r="D65" s="1">
        <v>33.751602880658403</v>
      </c>
      <c r="E65" s="1">
        <v>34.260666666666403</v>
      </c>
      <c r="F65" s="1">
        <v>34.815877073906002</v>
      </c>
      <c r="G65" s="1">
        <v>33.021106446776599</v>
      </c>
      <c r="H65" s="1">
        <v>33.3783125</v>
      </c>
    </row>
    <row r="66" spans="1:8" x14ac:dyDescent="0.25">
      <c r="A66" s="1">
        <v>6.875</v>
      </c>
      <c r="B66" s="1">
        <v>33.605967741935501</v>
      </c>
      <c r="C66" s="1">
        <v>32.909083916083901</v>
      </c>
      <c r="D66" s="1">
        <v>33.804654320987602</v>
      </c>
      <c r="E66" s="1">
        <v>34.261678571428398</v>
      </c>
      <c r="F66" s="1">
        <v>34.813813725489702</v>
      </c>
      <c r="G66" s="1">
        <v>33.030136431784001</v>
      </c>
      <c r="H66" s="1">
        <v>33.4020625</v>
      </c>
    </row>
    <row r="67" spans="1:8" x14ac:dyDescent="0.25">
      <c r="A67" s="1">
        <v>7</v>
      </c>
      <c r="B67" s="1">
        <v>33.568033410138298</v>
      </c>
      <c r="C67" s="1">
        <v>32.8232517482517</v>
      </c>
      <c r="D67" s="1">
        <v>33.800705761316898</v>
      </c>
      <c r="E67" s="1">
        <v>34.269964285714202</v>
      </c>
      <c r="F67" s="1">
        <v>34.813942684765699</v>
      </c>
      <c r="G67" s="1">
        <v>33.014113193403197</v>
      </c>
      <c r="H67" s="1">
        <v>33.387812500000003</v>
      </c>
    </row>
    <row r="68" spans="1:8" x14ac:dyDescent="0.25">
      <c r="A68" s="1">
        <v>7.125</v>
      </c>
      <c r="B68" s="1">
        <v>33.544983870967698</v>
      </c>
      <c r="C68" s="1">
        <v>32.753629370629397</v>
      </c>
      <c r="D68" s="1">
        <v>33.880106995884802</v>
      </c>
      <c r="E68" s="1">
        <v>34.266023809523702</v>
      </c>
      <c r="F68" s="1">
        <v>34.813856711915101</v>
      </c>
      <c r="G68" s="1">
        <v>33.005068965517097</v>
      </c>
      <c r="H68" s="1">
        <v>33.353375</v>
      </c>
    </row>
    <row r="69" spans="1:8" x14ac:dyDescent="0.25">
      <c r="A69" s="1">
        <v>7.25</v>
      </c>
      <c r="B69" s="1">
        <v>33.434048387096702</v>
      </c>
      <c r="C69" s="1">
        <v>32.636307692307703</v>
      </c>
      <c r="D69" s="1">
        <v>33.771893004115299</v>
      </c>
      <c r="E69" s="1">
        <v>34.256880952380897</v>
      </c>
      <c r="F69" s="1">
        <v>34.806004524886397</v>
      </c>
      <c r="G69" s="1">
        <v>33.008259370314697</v>
      </c>
      <c r="H69" s="1">
        <v>33.35575</v>
      </c>
    </row>
    <row r="70" spans="1:8" x14ac:dyDescent="0.25">
      <c r="A70" s="1">
        <v>7.375</v>
      </c>
      <c r="B70" s="1">
        <v>33.454690092165897</v>
      </c>
      <c r="C70" s="1">
        <v>32.579440559440599</v>
      </c>
      <c r="D70" s="1">
        <v>33.685650205761299</v>
      </c>
      <c r="E70" s="1">
        <v>34.258535714285699</v>
      </c>
      <c r="F70" s="1">
        <v>34.796232277525903</v>
      </c>
      <c r="G70" s="1">
        <v>33.0098688155921</v>
      </c>
      <c r="H70" s="1">
        <v>33.364062500000003</v>
      </c>
    </row>
    <row r="71" spans="1:8" x14ac:dyDescent="0.25">
      <c r="A71" s="1">
        <v>7.5</v>
      </c>
      <c r="B71" s="1">
        <v>33.506327188939999</v>
      </c>
      <c r="C71" s="1">
        <v>32.5474195804196</v>
      </c>
      <c r="D71" s="1">
        <v>33.6971049382716</v>
      </c>
      <c r="E71" s="1">
        <v>34.262833333333298</v>
      </c>
      <c r="F71" s="1">
        <v>34.801433634992001</v>
      </c>
      <c r="G71" s="1">
        <v>33.011962518740503</v>
      </c>
      <c r="H71" s="1">
        <v>33.3545625</v>
      </c>
    </row>
    <row r="72" spans="1:8" x14ac:dyDescent="0.25">
      <c r="A72" s="1">
        <v>7.625</v>
      </c>
      <c r="B72" s="1">
        <v>33.5327476958525</v>
      </c>
      <c r="C72" s="1">
        <v>32.543699300699302</v>
      </c>
      <c r="D72" s="1">
        <v>33.751211934156402</v>
      </c>
      <c r="E72" s="1">
        <v>34.272392857142897</v>
      </c>
      <c r="F72" s="1">
        <v>34.809558069381197</v>
      </c>
      <c r="G72" s="1">
        <v>32.9850434782607</v>
      </c>
      <c r="H72" s="1">
        <v>33.359312500000001</v>
      </c>
    </row>
    <row r="73" spans="1:8" x14ac:dyDescent="0.25">
      <c r="A73" s="1">
        <v>7.75</v>
      </c>
      <c r="B73" s="1">
        <v>33.634883640552999</v>
      </c>
      <c r="C73" s="1">
        <v>32.484972027971999</v>
      </c>
      <c r="D73" s="1">
        <v>33.666806584362099</v>
      </c>
      <c r="E73" s="1">
        <v>34.272285714285701</v>
      </c>
      <c r="F73" s="1">
        <v>34.8155761689287</v>
      </c>
      <c r="G73" s="1">
        <v>32.979973013493101</v>
      </c>
      <c r="H73" s="1">
        <v>33.392562499999997</v>
      </c>
    </row>
    <row r="74" spans="1:8" x14ac:dyDescent="0.25">
      <c r="A74" s="1">
        <v>7.875</v>
      </c>
      <c r="B74" s="1">
        <v>33.631862903225802</v>
      </c>
      <c r="C74" s="1">
        <v>32.377349650349601</v>
      </c>
      <c r="D74" s="1">
        <v>33.663288065843602</v>
      </c>
      <c r="E74" s="1">
        <v>34.266833333333302</v>
      </c>
      <c r="F74" s="1">
        <v>34.823399698340502</v>
      </c>
      <c r="G74" s="1">
        <v>32.977494752623599</v>
      </c>
      <c r="H74" s="1">
        <v>33.385437500000002</v>
      </c>
    </row>
    <row r="75" spans="1:8" x14ac:dyDescent="0.25">
      <c r="A75" s="1">
        <v>8</v>
      </c>
      <c r="B75" s="1">
        <v>33.629104838709701</v>
      </c>
      <c r="C75" s="1">
        <v>32.447769230769303</v>
      </c>
      <c r="D75" s="1">
        <v>33.609806584362197</v>
      </c>
      <c r="E75" s="1">
        <v>34.283535714285698</v>
      </c>
      <c r="F75" s="1">
        <v>34.8278416289589</v>
      </c>
      <c r="G75" s="1">
        <v>32.960887556221799</v>
      </c>
      <c r="H75" s="1">
        <v>33.374749999999999</v>
      </c>
    </row>
    <row r="76" spans="1:8" x14ac:dyDescent="0.25">
      <c r="A76" s="1">
        <v>8.125</v>
      </c>
      <c r="B76" s="1">
        <v>33.634073732718903</v>
      </c>
      <c r="C76" s="1">
        <v>32.573860139860201</v>
      </c>
      <c r="D76" s="1">
        <v>33.619502057613197</v>
      </c>
      <c r="E76" s="1">
        <v>34.274083333333301</v>
      </c>
      <c r="F76" s="1">
        <v>34.825792609351097</v>
      </c>
      <c r="G76" s="1">
        <v>32.9459182908545</v>
      </c>
      <c r="H76" s="1">
        <v>33.327249999999999</v>
      </c>
    </row>
    <row r="77" spans="1:8" x14ac:dyDescent="0.25">
      <c r="A77" s="1">
        <v>8.25</v>
      </c>
      <c r="B77" s="1">
        <v>33.620217741935498</v>
      </c>
      <c r="C77" s="1">
        <v>32.586748251748297</v>
      </c>
      <c r="D77" s="1">
        <v>33.638111111111201</v>
      </c>
      <c r="E77" s="1">
        <v>34.277619047618998</v>
      </c>
      <c r="F77" s="1">
        <v>34.8313951734536</v>
      </c>
      <c r="G77" s="1">
        <v>32.953210644677597</v>
      </c>
      <c r="H77" s="1">
        <v>33.296374999999998</v>
      </c>
    </row>
    <row r="78" spans="1:8" x14ac:dyDescent="0.25">
      <c r="A78" s="1">
        <v>8.375</v>
      </c>
      <c r="B78" s="1">
        <v>33.6117465437788</v>
      </c>
      <c r="C78" s="1">
        <v>32.628202797202803</v>
      </c>
      <c r="D78" s="1">
        <v>33.609728395061701</v>
      </c>
      <c r="E78" s="1">
        <v>34.285571428571401</v>
      </c>
      <c r="F78" s="1">
        <v>34.829976621417401</v>
      </c>
      <c r="G78" s="1">
        <v>32.973008245876997</v>
      </c>
      <c r="H78" s="1">
        <v>33.261937500000002</v>
      </c>
    </row>
    <row r="79" spans="1:8" x14ac:dyDescent="0.25">
      <c r="A79" s="1">
        <v>8.5</v>
      </c>
      <c r="B79" s="1">
        <v>33.621246543778803</v>
      </c>
      <c r="C79" s="1">
        <v>32.609867132867102</v>
      </c>
      <c r="D79" s="1">
        <v>33.612582304526697</v>
      </c>
      <c r="E79" s="1">
        <v>34.2833095238095</v>
      </c>
      <c r="F79" s="1">
        <v>34.837212669682899</v>
      </c>
      <c r="G79" s="1">
        <v>32.972495502248798</v>
      </c>
      <c r="H79" s="1">
        <v>33.260750000000002</v>
      </c>
    </row>
    <row r="80" spans="1:8" x14ac:dyDescent="0.25">
      <c r="A80" s="1">
        <v>8.625</v>
      </c>
      <c r="B80" s="1">
        <v>33.629126728110599</v>
      </c>
      <c r="C80" s="1">
        <v>32.615048951048998</v>
      </c>
      <c r="D80" s="1">
        <v>33.659769547325098</v>
      </c>
      <c r="E80" s="1">
        <v>34.285821428571403</v>
      </c>
      <c r="F80" s="1">
        <v>34.839075414780901</v>
      </c>
      <c r="G80" s="1">
        <v>33.003502248875499</v>
      </c>
      <c r="H80" s="1">
        <v>33.3035</v>
      </c>
    </row>
    <row r="81" spans="1:8" x14ac:dyDescent="0.25">
      <c r="A81" s="1">
        <v>8.75</v>
      </c>
      <c r="B81" s="1">
        <v>33.602925115207398</v>
      </c>
      <c r="C81" s="1">
        <v>32.6252797202797</v>
      </c>
      <c r="D81" s="1">
        <v>33.664304526749</v>
      </c>
      <c r="E81" s="1">
        <v>34.2809523809523</v>
      </c>
      <c r="F81" s="1">
        <v>34.861385369532201</v>
      </c>
      <c r="G81" s="1">
        <v>33.010039730134899</v>
      </c>
      <c r="H81" s="1">
        <v>33.315375000000003</v>
      </c>
    </row>
    <row r="82" spans="1:8" x14ac:dyDescent="0.25">
      <c r="A82" s="1">
        <v>8.875</v>
      </c>
      <c r="B82" s="1">
        <v>33.602947004608303</v>
      </c>
      <c r="C82" s="1">
        <v>32.637902097902099</v>
      </c>
      <c r="D82" s="1">
        <v>33.719232510288002</v>
      </c>
      <c r="E82" s="1">
        <v>34.279904761904596</v>
      </c>
      <c r="F82" s="1">
        <v>34.849650075414502</v>
      </c>
      <c r="G82" s="1">
        <v>33.014141679160403</v>
      </c>
      <c r="H82" s="1">
        <v>33.309437500000001</v>
      </c>
    </row>
    <row r="83" spans="1:8" x14ac:dyDescent="0.25">
      <c r="A83" s="1">
        <v>9</v>
      </c>
      <c r="B83" s="1">
        <v>33.5932937788019</v>
      </c>
      <c r="C83" s="1">
        <v>32.649461538461601</v>
      </c>
      <c r="D83" s="1">
        <v>33.732329218106997</v>
      </c>
      <c r="E83" s="1">
        <v>34.269202380952301</v>
      </c>
      <c r="F83" s="1">
        <v>34.843674962292297</v>
      </c>
      <c r="G83" s="1">
        <v>32.990526986506602</v>
      </c>
      <c r="H83" s="1">
        <v>33.2785625</v>
      </c>
    </row>
    <row r="84" spans="1:8" x14ac:dyDescent="0.25">
      <c r="A84" s="1">
        <v>9.125</v>
      </c>
      <c r="B84" s="1">
        <v>33.589069124424</v>
      </c>
      <c r="C84" s="1">
        <v>32.6311258741259</v>
      </c>
      <c r="D84" s="1">
        <v>33.718450617283999</v>
      </c>
      <c r="E84" s="1">
        <v>34.254392857142697</v>
      </c>
      <c r="F84" s="1">
        <v>34.835435897435602</v>
      </c>
      <c r="G84" s="1">
        <v>32.970387556221802</v>
      </c>
      <c r="H84" s="1">
        <v>33.385437500000002</v>
      </c>
    </row>
    <row r="85" spans="1:8" x14ac:dyDescent="0.25">
      <c r="A85" s="1">
        <v>9.25</v>
      </c>
      <c r="B85" s="1">
        <v>33.576263824884798</v>
      </c>
      <c r="C85" s="1">
        <v>32.537454545454601</v>
      </c>
      <c r="D85" s="1">
        <v>33.667705761316903</v>
      </c>
      <c r="E85" s="1">
        <v>34.251309523809297</v>
      </c>
      <c r="F85" s="1">
        <v>34.822081447963498</v>
      </c>
      <c r="G85" s="1">
        <v>32.951173913043498</v>
      </c>
      <c r="H85" s="1">
        <v>33.323687499999998</v>
      </c>
    </row>
    <row r="86" spans="1:8" x14ac:dyDescent="0.25">
      <c r="A86" s="1">
        <v>9.375</v>
      </c>
      <c r="B86" s="1">
        <v>33.559387096774202</v>
      </c>
      <c r="C86" s="1">
        <v>32.537720279720297</v>
      </c>
      <c r="D86" s="1">
        <v>33.675133744855998</v>
      </c>
      <c r="E86" s="1">
        <v>34.244273809523598</v>
      </c>
      <c r="F86" s="1">
        <v>34.803124434388799</v>
      </c>
      <c r="G86" s="1">
        <v>32.952997001499298</v>
      </c>
      <c r="H86" s="1">
        <v>33.366437500000004</v>
      </c>
    </row>
    <row r="87" spans="1:8" x14ac:dyDescent="0.25">
      <c r="A87" s="1">
        <v>9.5</v>
      </c>
      <c r="B87" s="1">
        <v>33.546319124423903</v>
      </c>
      <c r="C87" s="1">
        <v>32.532804195804196</v>
      </c>
      <c r="D87" s="1">
        <v>33.595419753086396</v>
      </c>
      <c r="E87" s="1">
        <v>34.2436666666664</v>
      </c>
      <c r="F87" s="1">
        <v>34.783995475112697</v>
      </c>
      <c r="G87" s="1">
        <v>32.947798350824598</v>
      </c>
      <c r="H87" s="1">
        <v>33.35575</v>
      </c>
    </row>
    <row r="88" spans="1:8" x14ac:dyDescent="0.25">
      <c r="A88" s="1">
        <v>9.625</v>
      </c>
      <c r="B88" s="1">
        <v>33.538329493087502</v>
      </c>
      <c r="C88" s="1">
        <v>32.467965034965097</v>
      </c>
      <c r="D88" s="1">
        <v>33.628962962963001</v>
      </c>
      <c r="E88" s="1">
        <v>34.2488928571426</v>
      </c>
      <c r="F88" s="1">
        <v>34.764551282050903</v>
      </c>
      <c r="G88" s="1">
        <v>32.941531484257901</v>
      </c>
      <c r="H88" s="1">
        <v>33.386625000000002</v>
      </c>
    </row>
    <row r="89" spans="1:8" x14ac:dyDescent="0.25">
      <c r="A89" s="1">
        <v>9.75</v>
      </c>
      <c r="B89" s="1">
        <v>33.536687788018398</v>
      </c>
      <c r="C89" s="1">
        <v>32.442055944056001</v>
      </c>
      <c r="D89" s="1">
        <v>33.660395061728401</v>
      </c>
      <c r="E89" s="1">
        <v>34.2524523809521</v>
      </c>
      <c r="F89" s="1">
        <v>34.760266968325503</v>
      </c>
      <c r="G89" s="1">
        <v>32.919326836581803</v>
      </c>
      <c r="H89" s="1">
        <v>33.4020625</v>
      </c>
    </row>
    <row r="90" spans="1:8" x14ac:dyDescent="0.25">
      <c r="A90" s="1">
        <v>9.875</v>
      </c>
      <c r="B90" s="1">
        <v>33.521036866359402</v>
      </c>
      <c r="C90" s="1">
        <v>32.340412587412601</v>
      </c>
      <c r="D90" s="1">
        <v>33.689598765432102</v>
      </c>
      <c r="E90" s="1">
        <v>34.245142857142604</v>
      </c>
      <c r="F90" s="1">
        <v>34.756899698340597</v>
      </c>
      <c r="G90" s="1">
        <v>32.826121439280598</v>
      </c>
      <c r="H90" s="1">
        <v>33.372374999999998</v>
      </c>
    </row>
    <row r="91" spans="1:8" x14ac:dyDescent="0.25">
      <c r="A91" s="1">
        <v>10</v>
      </c>
      <c r="B91" s="1">
        <v>33.506546082949299</v>
      </c>
      <c r="C91" s="1">
        <v>32.224552447552398</v>
      </c>
      <c r="D91" s="1">
        <v>33.708716049382701</v>
      </c>
      <c r="E91" s="1">
        <v>34.240630952380698</v>
      </c>
      <c r="F91" s="1">
        <v>34.7592496229258</v>
      </c>
      <c r="G91" s="1">
        <v>32.795826836582002</v>
      </c>
      <c r="H91" s="1">
        <v>33.271437499999998</v>
      </c>
    </row>
    <row r="92" spans="1:8" x14ac:dyDescent="0.25">
      <c r="A92" s="1">
        <v>10.125</v>
      </c>
      <c r="B92" s="1">
        <v>33.509566820276497</v>
      </c>
      <c r="C92" s="1">
        <v>32.229468531468498</v>
      </c>
      <c r="D92" s="1">
        <v>33.650816872428003</v>
      </c>
      <c r="E92" s="1">
        <v>34.240880952380699</v>
      </c>
      <c r="F92" s="1">
        <v>34.7559683257915</v>
      </c>
      <c r="G92" s="1">
        <v>32.8119782608699</v>
      </c>
      <c r="H92" s="1">
        <v>33.270249999999997</v>
      </c>
    </row>
    <row r="93" spans="1:8" x14ac:dyDescent="0.25">
      <c r="A93" s="1">
        <v>10.25</v>
      </c>
      <c r="B93" s="1">
        <v>33.506589861751102</v>
      </c>
      <c r="C93" s="1">
        <v>32.213258741258699</v>
      </c>
      <c r="D93" s="1">
        <v>33.638580246913598</v>
      </c>
      <c r="E93" s="1">
        <v>34.235547619047402</v>
      </c>
      <c r="F93" s="1">
        <v>34.750852941176198</v>
      </c>
      <c r="G93" s="1">
        <v>32.846602698650898</v>
      </c>
      <c r="H93" s="1">
        <v>33.393749999999997</v>
      </c>
    </row>
    <row r="94" spans="1:8" x14ac:dyDescent="0.25">
      <c r="A94" s="1">
        <v>10.375</v>
      </c>
      <c r="B94" s="1">
        <v>33.541481566820302</v>
      </c>
      <c r="C94" s="1">
        <v>32.291118881118898</v>
      </c>
      <c r="D94" s="1">
        <v>33.675876543209903</v>
      </c>
      <c r="E94" s="1">
        <v>34.231202380952098</v>
      </c>
      <c r="F94" s="1">
        <v>34.754492458521497</v>
      </c>
      <c r="G94" s="1">
        <v>32.844110194902797</v>
      </c>
      <c r="H94" s="1">
        <v>33.392562499999997</v>
      </c>
    </row>
    <row r="95" spans="1:8" x14ac:dyDescent="0.25">
      <c r="A95" s="1">
        <v>10.5</v>
      </c>
      <c r="B95" s="1">
        <v>33.5427292626728</v>
      </c>
      <c r="C95" s="1">
        <v>32.3454615384615</v>
      </c>
      <c r="D95" s="1">
        <v>33.731430041152201</v>
      </c>
      <c r="E95" s="1">
        <v>34.214119047618702</v>
      </c>
      <c r="F95" s="1">
        <v>34.749692307692001</v>
      </c>
      <c r="G95" s="1">
        <v>32.810539730135098</v>
      </c>
      <c r="H95" s="1">
        <v>33.463812500000003</v>
      </c>
    </row>
    <row r="96" spans="1:8" x14ac:dyDescent="0.25">
      <c r="A96" s="1">
        <v>10.625</v>
      </c>
      <c r="B96" s="1">
        <v>33.490544930875501</v>
      </c>
      <c r="C96" s="1">
        <v>32.419335664335698</v>
      </c>
      <c r="D96" s="1">
        <v>33.736551440329201</v>
      </c>
      <c r="E96" s="1">
        <v>34.2100595238092</v>
      </c>
      <c r="F96" s="1">
        <v>34.759464555052404</v>
      </c>
      <c r="G96" s="1">
        <v>32.790742128935698</v>
      </c>
      <c r="H96" s="1">
        <v>33.473312499999999</v>
      </c>
    </row>
    <row r="97" spans="1:8" x14ac:dyDescent="0.25">
      <c r="A97" s="1">
        <v>10.75</v>
      </c>
      <c r="B97" s="1">
        <v>33.477652073732699</v>
      </c>
      <c r="C97" s="1">
        <v>32.454678321678301</v>
      </c>
      <c r="D97" s="1">
        <v>33.717277777777802</v>
      </c>
      <c r="E97" s="1">
        <v>34.2056428571425</v>
      </c>
      <c r="F97" s="1">
        <v>34.769938914026802</v>
      </c>
      <c r="G97" s="1">
        <v>32.802364317841302</v>
      </c>
      <c r="H97" s="1">
        <v>33.491124999999997</v>
      </c>
    </row>
    <row r="98" spans="1:8" x14ac:dyDescent="0.25">
      <c r="A98" s="1">
        <v>10.875</v>
      </c>
      <c r="B98" s="1">
        <v>33.424241935483899</v>
      </c>
      <c r="C98" s="1">
        <v>32.418538461538397</v>
      </c>
      <c r="D98" s="1">
        <v>33.745347736625497</v>
      </c>
      <c r="E98" s="1">
        <v>34.201535714285399</v>
      </c>
      <c r="F98" s="1">
        <v>34.769566365007101</v>
      </c>
      <c r="G98" s="1">
        <v>32.816635682159202</v>
      </c>
      <c r="H98" s="1">
        <v>33.438875000000003</v>
      </c>
    </row>
    <row r="99" spans="1:8" x14ac:dyDescent="0.25">
      <c r="A99" s="1">
        <v>11</v>
      </c>
      <c r="B99" s="1">
        <v>33.400185483870899</v>
      </c>
      <c r="C99" s="1">
        <v>32.499587412587402</v>
      </c>
      <c r="D99" s="1">
        <v>33.7448786008231</v>
      </c>
      <c r="E99" s="1">
        <v>34.178238095237802</v>
      </c>
      <c r="F99" s="1">
        <v>34.769365761688903</v>
      </c>
      <c r="G99" s="1">
        <v>32.846958770614997</v>
      </c>
      <c r="H99" s="1">
        <v>33.429375</v>
      </c>
    </row>
    <row r="100" spans="1:8" x14ac:dyDescent="0.25">
      <c r="A100" s="1">
        <v>11.125</v>
      </c>
      <c r="B100" s="1">
        <v>33.425577188940103</v>
      </c>
      <c r="C100" s="1">
        <v>32.5159300699301</v>
      </c>
      <c r="D100" s="1">
        <v>33.655078189300397</v>
      </c>
      <c r="E100" s="1">
        <v>34.173821428571102</v>
      </c>
      <c r="F100" s="1">
        <v>34.786889894418898</v>
      </c>
      <c r="G100" s="1">
        <v>32.868166416791702</v>
      </c>
      <c r="H100" s="1">
        <v>33.444812499999998</v>
      </c>
    </row>
    <row r="101" spans="1:8" x14ac:dyDescent="0.25">
      <c r="A101" s="1">
        <v>11.25</v>
      </c>
      <c r="B101" s="1">
        <v>33.449808755760401</v>
      </c>
      <c r="C101" s="1">
        <v>32.554461538461602</v>
      </c>
      <c r="D101" s="1">
        <v>33.623841563786002</v>
      </c>
      <c r="E101" s="1">
        <v>34.174928571428303</v>
      </c>
      <c r="F101" s="1">
        <v>34.803267722473201</v>
      </c>
      <c r="G101" s="1">
        <v>32.868294602698697</v>
      </c>
      <c r="H101" s="1">
        <v>33.47925</v>
      </c>
    </row>
    <row r="102" spans="1:8" x14ac:dyDescent="0.25">
      <c r="A102" s="1">
        <v>11.375</v>
      </c>
      <c r="B102" s="1">
        <v>33.452369815668199</v>
      </c>
      <c r="C102" s="1">
        <v>32.509685314685299</v>
      </c>
      <c r="D102" s="1">
        <v>33.591041152263401</v>
      </c>
      <c r="E102" s="1">
        <v>34.177940476190201</v>
      </c>
      <c r="F102" s="1">
        <v>34.8169517345396</v>
      </c>
      <c r="G102" s="1">
        <v>32.885870314842698</v>
      </c>
      <c r="H102" s="1">
        <v>33.514875000000004</v>
      </c>
    </row>
    <row r="103" spans="1:8" x14ac:dyDescent="0.25">
      <c r="A103" s="1">
        <v>11.5</v>
      </c>
      <c r="B103" s="1">
        <v>33.463051843317999</v>
      </c>
      <c r="C103" s="1">
        <v>32.5042377622377</v>
      </c>
      <c r="D103" s="1">
        <v>33.567740740740703</v>
      </c>
      <c r="E103" s="1">
        <v>34.176142857142601</v>
      </c>
      <c r="F103" s="1">
        <v>34.815303921568201</v>
      </c>
      <c r="G103" s="1">
        <v>32.848069715142699</v>
      </c>
      <c r="H103" s="1">
        <v>33.346249999999998</v>
      </c>
    </row>
    <row r="104" spans="1:8" x14ac:dyDescent="0.25">
      <c r="A104" s="1">
        <v>11.625</v>
      </c>
      <c r="B104" s="1">
        <v>33.413297235023002</v>
      </c>
      <c r="C104" s="1">
        <v>32.425447552447501</v>
      </c>
      <c r="D104" s="1">
        <v>33.609259259259296</v>
      </c>
      <c r="E104" s="1">
        <v>34.179797619047299</v>
      </c>
      <c r="F104" s="1">
        <v>34.809457767722101</v>
      </c>
      <c r="G104" s="1">
        <v>32.839552473763398</v>
      </c>
      <c r="H104" s="1">
        <v>33.360500000000002</v>
      </c>
    </row>
    <row r="105" spans="1:8" x14ac:dyDescent="0.25">
      <c r="A105" s="1">
        <v>11.75</v>
      </c>
      <c r="B105" s="1">
        <v>33.4027903225806</v>
      </c>
      <c r="C105" s="1">
        <v>32.3575524475525</v>
      </c>
      <c r="D105" s="1">
        <v>33.6503086419753</v>
      </c>
      <c r="E105" s="1">
        <v>34.182940476190197</v>
      </c>
      <c r="F105" s="1">
        <v>34.788623680240903</v>
      </c>
      <c r="G105" s="1">
        <v>32.847200899550501</v>
      </c>
      <c r="H105" s="1">
        <v>33.397312499999998</v>
      </c>
    </row>
    <row r="106" spans="1:8" x14ac:dyDescent="0.25">
      <c r="A106" s="1">
        <v>11.875</v>
      </c>
      <c r="B106" s="1">
        <v>33.371225806451598</v>
      </c>
      <c r="C106" s="1">
        <v>32.3004195804196</v>
      </c>
      <c r="D106" s="1">
        <v>33.607773662551402</v>
      </c>
      <c r="E106" s="1">
        <v>34.185285714285399</v>
      </c>
      <c r="F106" s="1">
        <v>34.768176470587697</v>
      </c>
      <c r="G106" s="1">
        <v>32.838555472264197</v>
      </c>
      <c r="H106" s="1">
        <v>33.3783125</v>
      </c>
    </row>
    <row r="107" spans="1:8" x14ac:dyDescent="0.25">
      <c r="A107" s="1">
        <v>12</v>
      </c>
      <c r="B107" s="1">
        <v>33.311380184331803</v>
      </c>
      <c r="C107" s="1">
        <v>32.179776223776202</v>
      </c>
      <c r="D107" s="1">
        <v>33.603199588477402</v>
      </c>
      <c r="E107" s="1">
        <v>34.183690476190201</v>
      </c>
      <c r="F107" s="1">
        <v>34.742771493212103</v>
      </c>
      <c r="G107" s="1">
        <v>32.837444527736402</v>
      </c>
      <c r="H107" s="1">
        <v>33.298749999999998</v>
      </c>
    </row>
    <row r="108" spans="1:8" x14ac:dyDescent="0.25">
      <c r="A108" s="1">
        <v>12.125</v>
      </c>
      <c r="B108" s="1">
        <v>33.324995391705102</v>
      </c>
      <c r="C108" s="1">
        <v>32.201300699300702</v>
      </c>
      <c r="D108" s="1">
        <v>33.547489711934197</v>
      </c>
      <c r="E108" s="1">
        <v>34.187654761904497</v>
      </c>
      <c r="F108" s="1">
        <v>34.740177978883303</v>
      </c>
      <c r="G108" s="1">
        <v>32.831405547226701</v>
      </c>
      <c r="H108" s="1">
        <v>33.245312499999997</v>
      </c>
    </row>
    <row r="109" spans="1:8" x14ac:dyDescent="0.25">
      <c r="A109" s="1">
        <v>12.25</v>
      </c>
      <c r="B109" s="1">
        <v>33.313547235023002</v>
      </c>
      <c r="C109" s="1">
        <v>32.181370629370598</v>
      </c>
      <c r="D109" s="1">
        <v>33.551360082304498</v>
      </c>
      <c r="E109" s="1">
        <v>34.188499999999699</v>
      </c>
      <c r="F109" s="1">
        <v>34.734088235293598</v>
      </c>
      <c r="G109" s="1">
        <v>32.833057721139703</v>
      </c>
      <c r="H109" s="1">
        <v>33.239375000000003</v>
      </c>
    </row>
    <row r="110" spans="1:8" x14ac:dyDescent="0.25">
      <c r="A110" s="1">
        <v>12.375</v>
      </c>
      <c r="B110" s="1">
        <v>33.336180875575998</v>
      </c>
      <c r="C110" s="1">
        <v>32.1767202797203</v>
      </c>
      <c r="D110" s="1">
        <v>33.574973251028801</v>
      </c>
      <c r="E110" s="1">
        <v>34.186285714285397</v>
      </c>
      <c r="F110" s="1">
        <v>34.729689291100499</v>
      </c>
      <c r="G110" s="1">
        <v>32.824796851574497</v>
      </c>
      <c r="H110" s="1">
        <v>33.245312499999997</v>
      </c>
    </row>
    <row r="111" spans="1:8" x14ac:dyDescent="0.25">
      <c r="A111" s="1">
        <v>12.5</v>
      </c>
      <c r="B111" s="1">
        <v>33.323616359447001</v>
      </c>
      <c r="C111" s="1">
        <v>32.220699300699302</v>
      </c>
      <c r="D111" s="1">
        <v>33.592878600823099</v>
      </c>
      <c r="E111" s="1">
        <v>34.179678571428298</v>
      </c>
      <c r="F111" s="1">
        <v>34.719358220210601</v>
      </c>
      <c r="G111" s="1">
        <v>32.828414542729</v>
      </c>
      <c r="H111" s="1">
        <v>33.248874999999998</v>
      </c>
    </row>
    <row r="112" spans="1:8" x14ac:dyDescent="0.25">
      <c r="A112" s="1">
        <v>12.625</v>
      </c>
      <c r="B112" s="1">
        <v>33.301179723502202</v>
      </c>
      <c r="C112" s="1">
        <v>32.307594405594401</v>
      </c>
      <c r="D112" s="1">
        <v>33.641316872428</v>
      </c>
      <c r="E112" s="1">
        <v>34.180535714285398</v>
      </c>
      <c r="F112" s="1">
        <v>34.691488687782403</v>
      </c>
      <c r="G112" s="1">
        <v>32.818544227886399</v>
      </c>
      <c r="H112" s="1">
        <v>33.267874999999997</v>
      </c>
    </row>
    <row r="113" spans="1:8" x14ac:dyDescent="0.25">
      <c r="A113" s="1">
        <v>12.75</v>
      </c>
      <c r="B113" s="1">
        <v>33.322784562211901</v>
      </c>
      <c r="C113" s="1">
        <v>32.318755244755202</v>
      </c>
      <c r="D113" s="1">
        <v>33.635804526748998</v>
      </c>
      <c r="E113" s="1">
        <v>34.178214285713999</v>
      </c>
      <c r="F113" s="1">
        <v>34.625920060331801</v>
      </c>
      <c r="G113" s="1">
        <v>32.816379310345198</v>
      </c>
      <c r="H113" s="1">
        <v>33.296374999999998</v>
      </c>
    </row>
    <row r="114" spans="1:8" x14ac:dyDescent="0.25">
      <c r="A114" s="1">
        <v>12.875</v>
      </c>
      <c r="B114" s="1">
        <v>33.314050691244198</v>
      </c>
      <c r="C114" s="1">
        <v>32.358615384615398</v>
      </c>
      <c r="D114" s="1">
        <v>33.623216049382698</v>
      </c>
      <c r="E114" s="1">
        <v>34.178095238094897</v>
      </c>
      <c r="F114" s="1">
        <v>34.588923076923201</v>
      </c>
      <c r="G114" s="1">
        <v>32.792978260869901</v>
      </c>
      <c r="H114" s="1">
        <v>33.270249999999997</v>
      </c>
    </row>
    <row r="115" spans="1:8" x14ac:dyDescent="0.25">
      <c r="A115" s="1">
        <v>13</v>
      </c>
      <c r="B115" s="1">
        <v>33.317465437788002</v>
      </c>
      <c r="C115" s="1">
        <v>32.355027972027997</v>
      </c>
      <c r="D115" s="1">
        <v>33.627633744855899</v>
      </c>
      <c r="E115" s="1">
        <v>34.206690476190303</v>
      </c>
      <c r="F115" s="1">
        <v>34.589238310709</v>
      </c>
      <c r="G115" s="1">
        <v>32.754080959520302</v>
      </c>
      <c r="H115" s="1">
        <v>33.267874999999997</v>
      </c>
    </row>
    <row r="116" spans="1:8" x14ac:dyDescent="0.25">
      <c r="A116" s="1">
        <v>13.125</v>
      </c>
      <c r="B116" s="1">
        <v>33.350540322580599</v>
      </c>
      <c r="C116" s="1">
        <v>32.281685314685298</v>
      </c>
      <c r="D116" s="1">
        <v>33.687487654320996</v>
      </c>
      <c r="E116" s="1">
        <v>34.210273809523599</v>
      </c>
      <c r="F116" s="1">
        <v>34.589553544494898</v>
      </c>
      <c r="G116" s="1">
        <v>32.7534400299851</v>
      </c>
      <c r="H116" s="1">
        <v>33.264312500000003</v>
      </c>
    </row>
    <row r="117" spans="1:8" x14ac:dyDescent="0.25">
      <c r="A117" s="1">
        <v>13.25</v>
      </c>
      <c r="B117" s="1">
        <v>33.337713133640499</v>
      </c>
      <c r="C117" s="1">
        <v>32.283545454545497</v>
      </c>
      <c r="D117" s="1">
        <v>33.668878600823099</v>
      </c>
      <c r="E117" s="1">
        <v>34.213392857142701</v>
      </c>
      <c r="F117" s="1">
        <v>34.600300150829597</v>
      </c>
      <c r="G117" s="1">
        <v>32.766201649175599</v>
      </c>
      <c r="H117" s="1">
        <v>33.264312500000003</v>
      </c>
    </row>
    <row r="118" spans="1:8" x14ac:dyDescent="0.25">
      <c r="A118" s="1">
        <v>13.375</v>
      </c>
      <c r="B118" s="1">
        <v>33.331277649769497</v>
      </c>
      <c r="C118" s="1">
        <v>32.247139860139903</v>
      </c>
      <c r="D118" s="1">
        <v>33.732798353909502</v>
      </c>
      <c r="E118" s="1">
        <v>34.208916666666397</v>
      </c>
      <c r="F118" s="1">
        <v>34.620288838612403</v>
      </c>
      <c r="G118" s="1">
        <v>32.783221889055703</v>
      </c>
      <c r="H118" s="1">
        <v>33.321312499999998</v>
      </c>
    </row>
    <row r="119" spans="1:8" x14ac:dyDescent="0.25">
      <c r="A119" s="1">
        <v>13.5</v>
      </c>
      <c r="B119" s="1">
        <v>33.320902073732697</v>
      </c>
      <c r="C119" s="1">
        <v>32.267867132867103</v>
      </c>
      <c r="D119" s="1">
        <v>33.755512345679001</v>
      </c>
      <c r="E119" s="1">
        <v>34.204428571428302</v>
      </c>
      <c r="F119" s="1">
        <v>34.649233031674001</v>
      </c>
      <c r="G119" s="1">
        <v>32.784859820090198</v>
      </c>
      <c r="H119" s="1">
        <v>33.429375</v>
      </c>
    </row>
    <row r="120" spans="1:8" x14ac:dyDescent="0.25">
      <c r="A120" s="1">
        <v>13.625</v>
      </c>
      <c r="B120" s="1">
        <v>33.326527649769503</v>
      </c>
      <c r="C120" s="1">
        <v>32.3062657342657</v>
      </c>
      <c r="D120" s="1">
        <v>33.7911275720164</v>
      </c>
      <c r="E120" s="1">
        <v>34.203714285714</v>
      </c>
      <c r="F120" s="1">
        <v>34.6517978883859</v>
      </c>
      <c r="G120" s="1">
        <v>32.798248125937299</v>
      </c>
      <c r="H120" s="1">
        <v>33.412750000000003</v>
      </c>
    </row>
    <row r="121" spans="1:8" x14ac:dyDescent="0.25">
      <c r="A121" s="1">
        <v>13.75</v>
      </c>
      <c r="B121" s="1">
        <v>33.354327188940097</v>
      </c>
      <c r="C121" s="1">
        <v>32.403524475524399</v>
      </c>
      <c r="D121" s="1">
        <v>33.684281893004098</v>
      </c>
      <c r="E121" s="1">
        <v>34.197999999999702</v>
      </c>
      <c r="F121" s="1">
        <v>34.654806938159602</v>
      </c>
      <c r="G121" s="1">
        <v>32.8346244377814</v>
      </c>
      <c r="H121" s="1">
        <v>33.417499999999997</v>
      </c>
    </row>
    <row r="122" spans="1:8" x14ac:dyDescent="0.25">
      <c r="A122" s="1">
        <v>13.875</v>
      </c>
      <c r="B122" s="1">
        <v>33.329001152073701</v>
      </c>
      <c r="C122" s="1">
        <v>32.413090909090897</v>
      </c>
      <c r="D122" s="1">
        <v>33.387123456790199</v>
      </c>
      <c r="E122" s="1">
        <v>34.195476190475901</v>
      </c>
      <c r="F122" s="1">
        <v>34.664378582201799</v>
      </c>
      <c r="G122" s="1">
        <v>32.845249625187698</v>
      </c>
      <c r="H122" s="1">
        <v>33.461437500000002</v>
      </c>
    </row>
    <row r="123" spans="1:8" x14ac:dyDescent="0.25">
      <c r="A123" s="1">
        <v>14</v>
      </c>
      <c r="B123" s="1">
        <v>33.306783410138202</v>
      </c>
      <c r="C123" s="1">
        <v>32.400734265734201</v>
      </c>
      <c r="D123" s="1">
        <v>33.386380658436202</v>
      </c>
      <c r="E123" s="1">
        <v>34.200738095237803</v>
      </c>
      <c r="F123" s="1">
        <v>34.705287330316402</v>
      </c>
      <c r="G123" s="1">
        <v>32.844736881559498</v>
      </c>
      <c r="H123" s="1">
        <v>33.415125000000003</v>
      </c>
    </row>
    <row r="124" spans="1:8" x14ac:dyDescent="0.25">
      <c r="A124" s="1">
        <v>14.125</v>
      </c>
      <c r="B124" s="1">
        <v>33.311402073732701</v>
      </c>
      <c r="C124" s="1">
        <v>32.382132867132903</v>
      </c>
      <c r="D124" s="1">
        <v>33.218156378600902</v>
      </c>
      <c r="E124" s="1">
        <v>34.2021666666664</v>
      </c>
      <c r="F124" s="1">
        <v>34.706218702865399</v>
      </c>
      <c r="G124" s="1">
        <v>32.849949775112798</v>
      </c>
      <c r="H124" s="1">
        <v>33.385437500000002</v>
      </c>
    </row>
    <row r="125" spans="1:8" x14ac:dyDescent="0.25">
      <c r="A125" s="1">
        <v>14.25</v>
      </c>
      <c r="B125" s="1">
        <v>33.316633640553</v>
      </c>
      <c r="C125" s="1">
        <v>32.279160839160802</v>
      </c>
      <c r="D125" s="1">
        <v>33.125345679012298</v>
      </c>
      <c r="E125" s="1">
        <v>34.217071428571202</v>
      </c>
      <c r="F125" s="1">
        <v>34.704069381598401</v>
      </c>
      <c r="G125" s="1">
        <v>32.856159670165198</v>
      </c>
      <c r="H125" s="1">
        <v>33.40325</v>
      </c>
    </row>
    <row r="126" spans="1:8" x14ac:dyDescent="0.25">
      <c r="A126" s="1">
        <v>14.375</v>
      </c>
      <c r="B126" s="1">
        <v>33.275459677419398</v>
      </c>
      <c r="C126" s="1">
        <v>32.024454545454503</v>
      </c>
      <c r="D126" s="1">
        <v>33.081676954732501</v>
      </c>
      <c r="E126" s="1">
        <v>34.221666666666401</v>
      </c>
      <c r="F126" s="1">
        <v>34.698825037707003</v>
      </c>
      <c r="G126" s="1">
        <v>32.854194152923803</v>
      </c>
      <c r="H126" s="1">
        <v>33.305875</v>
      </c>
    </row>
    <row r="127" spans="1:8" x14ac:dyDescent="0.25">
      <c r="A127" s="1">
        <v>14.5</v>
      </c>
      <c r="B127" s="1">
        <v>33.259349078341003</v>
      </c>
      <c r="C127" s="1">
        <v>31.964930069930102</v>
      </c>
      <c r="D127" s="1">
        <v>33.027921810699603</v>
      </c>
      <c r="E127" s="1">
        <v>34.219023809523598</v>
      </c>
      <c r="F127" s="1">
        <v>34.6951711915532</v>
      </c>
      <c r="G127" s="1">
        <v>32.855604197901201</v>
      </c>
      <c r="H127" s="1">
        <v>33.291625000000003</v>
      </c>
    </row>
    <row r="128" spans="1:8" x14ac:dyDescent="0.25">
      <c r="A128" s="1">
        <v>14.625</v>
      </c>
      <c r="B128" s="1">
        <v>33.175206221198202</v>
      </c>
      <c r="C128" s="1">
        <v>31.8930489510489</v>
      </c>
      <c r="D128" s="1">
        <v>33.0537242798354</v>
      </c>
      <c r="E128" s="1">
        <v>34.215142857142602</v>
      </c>
      <c r="F128" s="1">
        <v>34.693308446455198</v>
      </c>
      <c r="G128" s="1">
        <v>32.868707646177199</v>
      </c>
      <c r="H128" s="1">
        <v>33.273812499999998</v>
      </c>
    </row>
    <row r="129" spans="1:8" x14ac:dyDescent="0.25">
      <c r="A129" s="1">
        <v>14.75</v>
      </c>
      <c r="B129" s="1">
        <v>33.204559907834103</v>
      </c>
      <c r="C129" s="1">
        <v>31.894244755244799</v>
      </c>
      <c r="D129" s="1">
        <v>33.152086419753097</v>
      </c>
      <c r="E129" s="1">
        <v>34.202797619047303</v>
      </c>
      <c r="F129" s="1">
        <v>34.695371794871399</v>
      </c>
      <c r="G129" s="1">
        <v>32.866813343328602</v>
      </c>
      <c r="H129" s="1">
        <v>33.258375000000001</v>
      </c>
    </row>
    <row r="130" spans="1:8" x14ac:dyDescent="0.25">
      <c r="A130" s="1">
        <v>14.875</v>
      </c>
      <c r="B130" s="1">
        <v>33.205829493087599</v>
      </c>
      <c r="C130" s="1">
        <v>31.896104895104902</v>
      </c>
      <c r="D130" s="1">
        <v>33.1726502057613</v>
      </c>
      <c r="E130" s="1">
        <v>34.194476190475797</v>
      </c>
      <c r="F130" s="1">
        <v>34.6807277526392</v>
      </c>
      <c r="G130" s="1">
        <v>32.887707646177198</v>
      </c>
      <c r="H130" s="1">
        <v>33.289250000000003</v>
      </c>
    </row>
    <row r="131" spans="1:8" x14ac:dyDescent="0.25">
      <c r="A131" s="1">
        <v>15</v>
      </c>
      <c r="B131" s="1">
        <v>33.185888248847903</v>
      </c>
      <c r="C131" s="1">
        <v>31.881755244755201</v>
      </c>
      <c r="D131" s="1">
        <v>33.230823045267499</v>
      </c>
      <c r="E131" s="1">
        <v>34.190119047618701</v>
      </c>
      <c r="F131" s="1">
        <v>34.675039215685899</v>
      </c>
      <c r="G131" s="1">
        <v>32.886354572713898</v>
      </c>
      <c r="H131" s="1">
        <v>33.285687500000002</v>
      </c>
    </row>
    <row r="132" spans="1:8" x14ac:dyDescent="0.25">
      <c r="A132" s="1">
        <v>15.125</v>
      </c>
      <c r="B132" s="1">
        <v>33.186632488479297</v>
      </c>
      <c r="C132" s="1">
        <v>32.020202797202799</v>
      </c>
      <c r="D132" s="1">
        <v>33.230432098765398</v>
      </c>
      <c r="E132" s="1">
        <v>34.187369047618702</v>
      </c>
      <c r="F132" s="1">
        <v>34.672030165912098</v>
      </c>
      <c r="G132" s="1">
        <v>32.870131934033203</v>
      </c>
      <c r="H132" s="1">
        <v>33.286875000000002</v>
      </c>
    </row>
    <row r="133" spans="1:8" x14ac:dyDescent="0.25">
      <c r="A133" s="1">
        <v>15.25</v>
      </c>
      <c r="B133" s="1">
        <v>33.193768433179699</v>
      </c>
      <c r="C133" s="1">
        <v>32.0507622377622</v>
      </c>
      <c r="D133" s="1">
        <v>33.2879794238683</v>
      </c>
      <c r="E133" s="1">
        <v>34.173642857142497</v>
      </c>
      <c r="F133" s="1">
        <v>34.670024132729701</v>
      </c>
      <c r="G133" s="1">
        <v>32.843967766116997</v>
      </c>
      <c r="H133" s="1">
        <v>33.381875000000001</v>
      </c>
    </row>
    <row r="134" spans="1:8" x14ac:dyDescent="0.25">
      <c r="A134" s="1">
        <v>15.375</v>
      </c>
      <c r="B134" s="1">
        <v>33.198999999999998</v>
      </c>
      <c r="C134" s="1">
        <v>32.179776223776202</v>
      </c>
      <c r="D134" s="1">
        <v>33.3332510288066</v>
      </c>
      <c r="E134" s="1">
        <v>34.169428571428199</v>
      </c>
      <c r="F134" s="1">
        <v>34.672058823529099</v>
      </c>
      <c r="G134" s="1">
        <v>32.837188155922099</v>
      </c>
      <c r="H134" s="1">
        <v>33.375937499999999</v>
      </c>
    </row>
    <row r="135" spans="1:8" x14ac:dyDescent="0.25">
      <c r="A135" s="1">
        <v>15.5</v>
      </c>
      <c r="B135" s="1">
        <v>33.225157834101303</v>
      </c>
      <c r="C135" s="1">
        <v>32.223622377622398</v>
      </c>
      <c r="D135" s="1">
        <v>33.418438271604998</v>
      </c>
      <c r="E135" s="1">
        <v>34.162249999999702</v>
      </c>
      <c r="F135" s="1">
        <v>34.672574660633103</v>
      </c>
      <c r="G135" s="1">
        <v>32.819683658170902</v>
      </c>
      <c r="H135" s="1">
        <v>33.259562500000001</v>
      </c>
    </row>
    <row r="136" spans="1:8" x14ac:dyDescent="0.25">
      <c r="A136" s="1">
        <v>15.625</v>
      </c>
      <c r="B136" s="1">
        <v>33.267820276497702</v>
      </c>
      <c r="C136" s="1">
        <v>32.367517482517499</v>
      </c>
      <c r="D136" s="1">
        <v>33.3912674897119</v>
      </c>
      <c r="E136" s="1">
        <v>34.161654761904401</v>
      </c>
      <c r="F136" s="1">
        <v>34.685613876319302</v>
      </c>
      <c r="G136" s="1">
        <v>32.810098200899503</v>
      </c>
      <c r="H136" s="1">
        <v>33.229875</v>
      </c>
    </row>
    <row r="137" spans="1:8" x14ac:dyDescent="0.25">
      <c r="A137" s="1">
        <v>15.75</v>
      </c>
      <c r="B137" s="1">
        <v>33.267907834101401</v>
      </c>
      <c r="C137" s="1">
        <v>32.277566433566399</v>
      </c>
      <c r="D137" s="1">
        <v>33.190711934156397</v>
      </c>
      <c r="E137" s="1">
        <v>34.155023809523499</v>
      </c>
      <c r="F137" s="1">
        <v>34.685628205127799</v>
      </c>
      <c r="G137" s="1">
        <v>32.796154422788597</v>
      </c>
      <c r="H137" s="1">
        <v>33.216812500000003</v>
      </c>
    </row>
    <row r="138" spans="1:8" x14ac:dyDescent="0.25">
      <c r="A138" s="1">
        <v>15.875</v>
      </c>
      <c r="B138" s="1">
        <v>33.248382488479201</v>
      </c>
      <c r="C138" s="1">
        <v>32.277300699300703</v>
      </c>
      <c r="D138" s="1">
        <v>33.140201646090503</v>
      </c>
      <c r="E138" s="1">
        <v>34.150761904761602</v>
      </c>
      <c r="F138" s="1">
        <v>34.689683257918198</v>
      </c>
      <c r="G138" s="1">
        <v>32.733371814093097</v>
      </c>
      <c r="H138" s="1">
        <v>33.341500000000003</v>
      </c>
    </row>
    <row r="139" spans="1:8" x14ac:dyDescent="0.25">
      <c r="A139" s="1">
        <v>16</v>
      </c>
      <c r="B139" s="1">
        <v>33.203115207373202</v>
      </c>
      <c r="C139" s="1">
        <v>32.289125874125801</v>
      </c>
      <c r="D139" s="1">
        <v>33.067798353909502</v>
      </c>
      <c r="E139" s="1">
        <v>34.139273809523601</v>
      </c>
      <c r="F139" s="1">
        <v>34.694383107088598</v>
      </c>
      <c r="G139" s="1">
        <v>32.731477511244499</v>
      </c>
      <c r="H139" s="1">
        <v>33.3035</v>
      </c>
    </row>
    <row r="140" spans="1:8" x14ac:dyDescent="0.25">
      <c r="A140" s="1">
        <v>16.125</v>
      </c>
      <c r="B140" s="1">
        <v>33.223975806451598</v>
      </c>
      <c r="C140" s="1">
        <v>32.3013496503496</v>
      </c>
      <c r="D140" s="1">
        <v>33.0250679012346</v>
      </c>
      <c r="E140" s="1">
        <v>34.1346071428569</v>
      </c>
      <c r="F140" s="1">
        <v>34.686058069381197</v>
      </c>
      <c r="G140" s="1">
        <v>32.7609887556223</v>
      </c>
      <c r="H140" s="1">
        <v>33.292812499999997</v>
      </c>
    </row>
    <row r="141" spans="1:8" x14ac:dyDescent="0.25">
      <c r="A141" s="1">
        <v>16.25</v>
      </c>
      <c r="B141" s="1">
        <v>33.2087407834101</v>
      </c>
      <c r="C141" s="1">
        <v>32.254048951049</v>
      </c>
      <c r="D141" s="1">
        <v>32.9284259259259</v>
      </c>
      <c r="E141" s="1">
        <v>34.123821428571198</v>
      </c>
      <c r="F141" s="1">
        <v>34.673061840120297</v>
      </c>
      <c r="G141" s="1">
        <v>32.758838080959599</v>
      </c>
      <c r="H141" s="1">
        <v>33.229875</v>
      </c>
    </row>
    <row r="142" spans="1:8" x14ac:dyDescent="0.25">
      <c r="A142" s="1">
        <v>16.375</v>
      </c>
      <c r="B142" s="1">
        <v>33.199459677419298</v>
      </c>
      <c r="C142" s="1">
        <v>32.157321678321701</v>
      </c>
      <c r="D142" s="1">
        <v>32.915446502057598</v>
      </c>
      <c r="E142" s="1">
        <v>34.123749999999802</v>
      </c>
      <c r="F142" s="1">
        <v>34.639460784313599</v>
      </c>
      <c r="G142" s="1">
        <v>32.696112443778198</v>
      </c>
      <c r="H142" s="1">
        <v>33.130125</v>
      </c>
    </row>
    <row r="143" spans="1:8" x14ac:dyDescent="0.25">
      <c r="A143" s="1">
        <v>16.5</v>
      </c>
      <c r="B143" s="1">
        <v>33.274824884792601</v>
      </c>
      <c r="C143" s="1">
        <v>32.0871678321679</v>
      </c>
      <c r="D143" s="1">
        <v>33.017522633744903</v>
      </c>
      <c r="E143" s="1">
        <v>34.122726190476001</v>
      </c>
      <c r="F143" s="1">
        <v>34.634918552036098</v>
      </c>
      <c r="G143" s="1">
        <v>32.696596701649199</v>
      </c>
      <c r="H143" s="1">
        <v>33.165750000000003</v>
      </c>
    </row>
    <row r="144" spans="1:8" x14ac:dyDescent="0.25">
      <c r="A144" s="1">
        <v>16.625</v>
      </c>
      <c r="B144" s="1">
        <v>33.278918202764999</v>
      </c>
      <c r="C144" s="1">
        <v>32.036944055944097</v>
      </c>
      <c r="D144" s="1">
        <v>33.124016460905402</v>
      </c>
      <c r="E144" s="1">
        <v>34.116916666666498</v>
      </c>
      <c r="F144" s="1">
        <v>34.6308921568627</v>
      </c>
      <c r="G144" s="1">
        <v>32.672782608695698</v>
      </c>
      <c r="H144" s="1">
        <v>33.170499999999997</v>
      </c>
    </row>
    <row r="145" spans="1:8" x14ac:dyDescent="0.25">
      <c r="A145" s="1">
        <v>16.75</v>
      </c>
      <c r="B145" s="1">
        <v>33.263354838709702</v>
      </c>
      <c r="C145" s="1">
        <v>31.958951048951</v>
      </c>
      <c r="D145" s="1">
        <v>33.184183127571998</v>
      </c>
      <c r="E145" s="1">
        <v>34.114297619047399</v>
      </c>
      <c r="F145" s="1">
        <v>34.617451734539998</v>
      </c>
      <c r="G145" s="1">
        <v>32.7188725637182</v>
      </c>
      <c r="H145" s="1">
        <v>33.2310625</v>
      </c>
    </row>
    <row r="146" spans="1:8" x14ac:dyDescent="0.25">
      <c r="A146" s="1">
        <v>16.875</v>
      </c>
      <c r="B146" s="1">
        <v>33.274824884792601</v>
      </c>
      <c r="C146" s="1">
        <v>31.957356643356601</v>
      </c>
      <c r="D146" s="1">
        <v>33.247320987654298</v>
      </c>
      <c r="E146" s="1">
        <v>34.117226190476003</v>
      </c>
      <c r="F146" s="1">
        <v>34.5903846153847</v>
      </c>
      <c r="G146" s="1">
        <v>32.7079767616192</v>
      </c>
      <c r="H146" s="1">
        <v>33.172874999999998</v>
      </c>
    </row>
    <row r="147" spans="1:8" x14ac:dyDescent="0.25">
      <c r="A147" s="1">
        <v>17</v>
      </c>
      <c r="B147" s="1">
        <v>33.2755253456221</v>
      </c>
      <c r="C147" s="1">
        <v>31.911650349650301</v>
      </c>
      <c r="D147" s="1">
        <v>33.3299279835391</v>
      </c>
      <c r="E147" s="1">
        <v>34.127773809523497</v>
      </c>
      <c r="F147" s="1">
        <v>34.587246606334901</v>
      </c>
      <c r="G147" s="1">
        <v>32.680772863568201</v>
      </c>
      <c r="H147" s="1">
        <v>33.099249999999998</v>
      </c>
    </row>
    <row r="148" spans="1:8" x14ac:dyDescent="0.25">
      <c r="A148" s="1">
        <v>17.125</v>
      </c>
      <c r="B148" s="1">
        <v>33.270950460829397</v>
      </c>
      <c r="C148" s="1">
        <v>31.881622377622399</v>
      </c>
      <c r="D148" s="1">
        <v>33.419767489712001</v>
      </c>
      <c r="E148" s="1">
        <v>34.129869047618797</v>
      </c>
      <c r="F148" s="1">
        <v>34.586128959276103</v>
      </c>
      <c r="G148" s="1">
        <v>32.641092203898197</v>
      </c>
      <c r="H148" s="1">
        <v>33.112312500000002</v>
      </c>
    </row>
    <row r="149" spans="1:8" x14ac:dyDescent="0.25">
      <c r="A149" s="1">
        <v>17.25</v>
      </c>
      <c r="B149" s="1">
        <v>33.252191244239597</v>
      </c>
      <c r="C149" s="1">
        <v>31.770279720279699</v>
      </c>
      <c r="D149" s="1">
        <v>33.431613168724297</v>
      </c>
      <c r="E149" s="1">
        <v>34.129238095237902</v>
      </c>
      <c r="F149" s="1">
        <v>34.554791855203703</v>
      </c>
      <c r="G149" s="1">
        <v>32.602408545727201</v>
      </c>
      <c r="H149" s="1">
        <v>33.067187500000003</v>
      </c>
    </row>
    <row r="150" spans="1:8" x14ac:dyDescent="0.25">
      <c r="A150" s="1">
        <v>17.375</v>
      </c>
      <c r="B150" s="1">
        <v>33.216686635944697</v>
      </c>
      <c r="C150" s="1">
        <v>31.7277622377622</v>
      </c>
      <c r="D150" s="1">
        <v>33.4094074074074</v>
      </c>
      <c r="E150" s="1">
        <v>34.136761904761698</v>
      </c>
      <c r="F150" s="1">
        <v>34.551496229260998</v>
      </c>
      <c r="G150" s="1">
        <v>32.592937031484396</v>
      </c>
      <c r="H150" s="1">
        <v>33.027999999999999</v>
      </c>
    </row>
    <row r="151" spans="1:8" x14ac:dyDescent="0.25">
      <c r="A151" s="1">
        <v>17.5</v>
      </c>
      <c r="B151" s="1">
        <v>33.1083778801843</v>
      </c>
      <c r="C151" s="1">
        <v>31.722447552447498</v>
      </c>
      <c r="D151" s="1">
        <v>33.341069958847697</v>
      </c>
      <c r="E151" s="1">
        <v>34.150785714285497</v>
      </c>
      <c r="F151" s="1">
        <v>34.539961538461597</v>
      </c>
      <c r="G151" s="1">
        <v>32.585673163418399</v>
      </c>
      <c r="H151" s="1">
        <v>33.020874999999997</v>
      </c>
    </row>
    <row r="152" spans="1:8" x14ac:dyDescent="0.25">
      <c r="A152" s="1">
        <v>17.625</v>
      </c>
      <c r="B152" s="1">
        <v>33.097630184331798</v>
      </c>
      <c r="C152" s="1">
        <v>31.707832167832201</v>
      </c>
      <c r="D152" s="1">
        <v>33.077141975308699</v>
      </c>
      <c r="E152" s="1">
        <v>34.156071428571202</v>
      </c>
      <c r="F152" s="1">
        <v>34.525718702865802</v>
      </c>
      <c r="G152" s="1">
        <v>32.565434032983603</v>
      </c>
      <c r="H152" s="1">
        <v>33.055312499999999</v>
      </c>
    </row>
    <row r="153" spans="1:8" x14ac:dyDescent="0.25">
      <c r="A153" s="1">
        <v>17.75</v>
      </c>
      <c r="B153" s="1">
        <v>33.052756912442398</v>
      </c>
      <c r="C153" s="1">
        <v>31.793797202797201</v>
      </c>
      <c r="D153" s="1">
        <v>32.8790102880658</v>
      </c>
      <c r="E153" s="1">
        <v>34.160940476190298</v>
      </c>
      <c r="F153" s="1">
        <v>34.522967571644102</v>
      </c>
      <c r="G153" s="1">
        <v>32.471174662668602</v>
      </c>
      <c r="H153" s="1">
        <v>33.026812499999998</v>
      </c>
    </row>
    <row r="154" spans="1:8" x14ac:dyDescent="0.25">
      <c r="A154" s="1">
        <v>17.875</v>
      </c>
      <c r="B154" s="1">
        <v>33.030473502304098</v>
      </c>
      <c r="C154" s="1">
        <v>31.9303846153846</v>
      </c>
      <c r="D154" s="1">
        <v>32.7289259259259</v>
      </c>
      <c r="E154" s="1">
        <v>34.157916666666402</v>
      </c>
      <c r="F154" s="1">
        <v>34.522007541478096</v>
      </c>
      <c r="G154" s="1">
        <v>32.484876311844097</v>
      </c>
      <c r="H154" s="1">
        <v>32.914000000000001</v>
      </c>
    </row>
    <row r="155" spans="1:8" x14ac:dyDescent="0.25">
      <c r="A155" s="1">
        <v>18</v>
      </c>
      <c r="B155" s="1">
        <v>33.036602534562199</v>
      </c>
      <c r="C155" s="1">
        <v>31.9794125874126</v>
      </c>
      <c r="D155" s="1">
        <v>32.604761316872398</v>
      </c>
      <c r="E155" s="1">
        <v>34.164761904761697</v>
      </c>
      <c r="F155" s="1">
        <v>34.517794871794898</v>
      </c>
      <c r="G155" s="1">
        <v>32.504844827586197</v>
      </c>
      <c r="H155" s="1">
        <v>32.744187500000002</v>
      </c>
    </row>
    <row r="156" spans="1:8" x14ac:dyDescent="0.25">
      <c r="A156" s="1">
        <v>18.125</v>
      </c>
      <c r="B156" s="1">
        <v>33.032968894009201</v>
      </c>
      <c r="C156" s="1">
        <v>31.9855244755245</v>
      </c>
      <c r="D156" s="1">
        <v>32.555619341563798</v>
      </c>
      <c r="E156" s="1">
        <v>34.169142857142603</v>
      </c>
      <c r="F156" s="1">
        <v>34.516605580693899</v>
      </c>
      <c r="G156" s="1">
        <v>32.504004497751097</v>
      </c>
      <c r="H156" s="1">
        <v>32.750124999999997</v>
      </c>
    </row>
    <row r="157" spans="1:8" x14ac:dyDescent="0.25">
      <c r="A157" s="1">
        <v>18.25</v>
      </c>
      <c r="B157" s="1">
        <v>33.019922811059899</v>
      </c>
      <c r="C157" s="1">
        <v>32.040664335664403</v>
      </c>
      <c r="D157" s="1">
        <v>32.511716049382699</v>
      </c>
      <c r="E157" s="1">
        <v>34.173976190475898</v>
      </c>
      <c r="F157" s="1">
        <v>34.5142699849171</v>
      </c>
      <c r="G157" s="1">
        <v>32.476473013493298</v>
      </c>
      <c r="H157" s="1">
        <v>32.757249999999999</v>
      </c>
    </row>
    <row r="158" spans="1:8" x14ac:dyDescent="0.25">
      <c r="A158" s="1">
        <v>18.375</v>
      </c>
      <c r="B158" s="1">
        <v>33.010597926267202</v>
      </c>
      <c r="C158" s="1">
        <v>32.111083916083899</v>
      </c>
      <c r="D158" s="1">
        <v>32.416129629629602</v>
      </c>
      <c r="E158" s="1">
        <v>34.165380952380801</v>
      </c>
      <c r="F158" s="1">
        <v>34.514484917043802</v>
      </c>
      <c r="G158" s="1">
        <v>32.463269865067502</v>
      </c>
      <c r="H158" s="1">
        <v>32.780999999999999</v>
      </c>
    </row>
    <row r="159" spans="1:8" x14ac:dyDescent="0.25">
      <c r="A159" s="1">
        <v>18.5</v>
      </c>
      <c r="B159" s="1">
        <v>33.022965437788002</v>
      </c>
      <c r="C159" s="1">
        <v>32.1627692307693</v>
      </c>
      <c r="D159" s="1">
        <v>32.3796152263374</v>
      </c>
      <c r="E159" s="1">
        <v>34.162285714285503</v>
      </c>
      <c r="F159" s="1">
        <v>34.536565610859803</v>
      </c>
      <c r="G159" s="1">
        <v>32.484890554722703</v>
      </c>
      <c r="H159" s="1">
        <v>32.817812500000002</v>
      </c>
    </row>
    <row r="160" spans="1:8" x14ac:dyDescent="0.25">
      <c r="A160" s="1">
        <v>18.625</v>
      </c>
      <c r="B160" s="1">
        <v>32.985972350230398</v>
      </c>
      <c r="C160" s="1">
        <v>32.176055944055904</v>
      </c>
      <c r="D160" s="1">
        <v>32.550341563785999</v>
      </c>
      <c r="E160" s="1">
        <v>34.157273809523602</v>
      </c>
      <c r="F160" s="1">
        <v>34.548587481146299</v>
      </c>
      <c r="G160" s="1">
        <v>32.512222638680797</v>
      </c>
      <c r="H160" s="1">
        <v>32.865312500000002</v>
      </c>
    </row>
    <row r="161" spans="1:8" x14ac:dyDescent="0.25">
      <c r="A161" s="1">
        <v>18.75</v>
      </c>
      <c r="B161" s="1">
        <v>32.976932027649802</v>
      </c>
      <c r="C161" s="1">
        <v>32.169678321678298</v>
      </c>
      <c r="D161" s="1">
        <v>32.666569958847703</v>
      </c>
      <c r="E161" s="1">
        <v>34.157535714285501</v>
      </c>
      <c r="F161" s="1">
        <v>34.593479638009001</v>
      </c>
      <c r="G161" s="1">
        <v>32.508804347826199</v>
      </c>
      <c r="H161" s="1">
        <v>32.936562500000001</v>
      </c>
    </row>
    <row r="162" spans="1:8" x14ac:dyDescent="0.25">
      <c r="A162" s="1">
        <v>18.875</v>
      </c>
      <c r="B162" s="1">
        <v>32.974589861751198</v>
      </c>
      <c r="C162" s="1">
        <v>32.251258741258802</v>
      </c>
      <c r="D162" s="1">
        <v>32.689753086419699</v>
      </c>
      <c r="E162" s="1">
        <v>34.154059523809302</v>
      </c>
      <c r="F162" s="1">
        <v>34.612164404223101</v>
      </c>
      <c r="G162" s="1">
        <v>32.539212893553298</v>
      </c>
      <c r="H162" s="1">
        <v>32.951999999999998</v>
      </c>
    </row>
    <row r="163" spans="1:8" x14ac:dyDescent="0.25">
      <c r="A163" s="1">
        <v>19</v>
      </c>
      <c r="B163" s="1">
        <v>32.970868663594501</v>
      </c>
      <c r="C163" s="1">
        <v>32.249797202797197</v>
      </c>
      <c r="D163" s="1">
        <v>32.783541152263403</v>
      </c>
      <c r="E163" s="1">
        <v>34.146107142856899</v>
      </c>
      <c r="F163" s="1">
        <v>34.621220211161202</v>
      </c>
      <c r="G163" s="1">
        <v>32.5371334332835</v>
      </c>
      <c r="H163" s="1">
        <v>32.951999999999998</v>
      </c>
    </row>
    <row r="164" spans="1:8" x14ac:dyDescent="0.25">
      <c r="A164" s="1">
        <v>19.125</v>
      </c>
      <c r="B164" s="1">
        <v>32.957844470046098</v>
      </c>
      <c r="C164" s="1">
        <v>32.238237762237802</v>
      </c>
      <c r="D164" s="1">
        <v>32.969436213991699</v>
      </c>
      <c r="E164" s="1">
        <v>34.144249999999801</v>
      </c>
      <c r="F164" s="1">
        <v>34.623641779788599</v>
      </c>
      <c r="G164" s="1">
        <v>32.476387556221901</v>
      </c>
      <c r="H164" s="1">
        <v>32.946062499999996</v>
      </c>
    </row>
    <row r="165" spans="1:8" x14ac:dyDescent="0.25">
      <c r="A165" s="1">
        <v>19.25</v>
      </c>
      <c r="B165" s="1">
        <v>32.975465437788003</v>
      </c>
      <c r="C165" s="1">
        <v>32.098195804195797</v>
      </c>
      <c r="D165" s="1">
        <v>33.009820987654301</v>
      </c>
      <c r="E165" s="1">
        <v>34.136678571428398</v>
      </c>
      <c r="F165" s="1">
        <v>34.634431372548804</v>
      </c>
      <c r="G165" s="1">
        <v>32.480988005996998</v>
      </c>
      <c r="H165" s="1">
        <v>32.949624999999997</v>
      </c>
    </row>
    <row r="166" spans="1:8" x14ac:dyDescent="0.25">
      <c r="A166" s="1">
        <v>19.375</v>
      </c>
      <c r="B166" s="1">
        <v>32.996960829493098</v>
      </c>
      <c r="C166" s="1">
        <v>32.093545454545499</v>
      </c>
      <c r="D166" s="1">
        <v>32.927995884773701</v>
      </c>
      <c r="E166" s="1">
        <v>34.121416666666398</v>
      </c>
      <c r="F166" s="1">
        <v>34.641495475112897</v>
      </c>
      <c r="G166" s="1">
        <v>32.472157421289197</v>
      </c>
      <c r="H166" s="1">
        <v>32.944875000000003</v>
      </c>
    </row>
    <row r="167" spans="1:8" x14ac:dyDescent="0.25">
      <c r="A167" s="1">
        <v>19.5</v>
      </c>
      <c r="B167" s="1">
        <v>33.010663594470003</v>
      </c>
      <c r="C167" s="1">
        <v>32.0718881118881</v>
      </c>
      <c r="D167" s="1">
        <v>32.892028806584399</v>
      </c>
      <c r="E167" s="1">
        <v>34.135261904761698</v>
      </c>
      <c r="F167" s="1">
        <v>34.642928355957501</v>
      </c>
      <c r="G167" s="1">
        <v>32.469152173912903</v>
      </c>
      <c r="H167" s="1">
        <v>32.960312500000001</v>
      </c>
    </row>
    <row r="168" spans="1:8" x14ac:dyDescent="0.25">
      <c r="A168" s="1">
        <v>19.625</v>
      </c>
      <c r="B168" s="1">
        <v>33.009634792626699</v>
      </c>
      <c r="C168" s="1">
        <v>32.0206013986014</v>
      </c>
      <c r="D168" s="1">
        <v>32.930106995884799</v>
      </c>
      <c r="E168" s="1">
        <v>34.132904761904499</v>
      </c>
      <c r="F168" s="1">
        <v>34.634402714931902</v>
      </c>
      <c r="G168" s="1">
        <v>32.456903298350703</v>
      </c>
      <c r="H168" s="1">
        <v>32.935375000000001</v>
      </c>
    </row>
    <row r="169" spans="1:8" x14ac:dyDescent="0.25">
      <c r="A169" s="1">
        <v>19.75</v>
      </c>
      <c r="B169" s="1">
        <v>32.996763824884802</v>
      </c>
      <c r="C169" s="1">
        <v>32.028440559440597</v>
      </c>
      <c r="D169" s="1">
        <v>32.8611440329218</v>
      </c>
      <c r="E169" s="1">
        <v>34.133083333333097</v>
      </c>
      <c r="F169" s="1">
        <v>34.633012820512597</v>
      </c>
      <c r="G169" s="1">
        <v>32.4662038980509</v>
      </c>
      <c r="H169" s="1">
        <v>32.887875000000001</v>
      </c>
    </row>
    <row r="170" spans="1:8" x14ac:dyDescent="0.25">
      <c r="A170" s="1">
        <v>19.875</v>
      </c>
      <c r="B170" s="1">
        <v>32.979274193548399</v>
      </c>
      <c r="C170" s="1">
        <v>32.0417272727273</v>
      </c>
      <c r="D170" s="1">
        <v>32.664380658436201</v>
      </c>
      <c r="E170" s="1">
        <v>34.128988095237901</v>
      </c>
      <c r="F170" s="1">
        <v>34.638930618400998</v>
      </c>
      <c r="G170" s="1">
        <v>32.448186656671602</v>
      </c>
      <c r="H170" s="1">
        <v>32.864125000000001</v>
      </c>
    </row>
    <row r="171" spans="1:8" x14ac:dyDescent="0.25">
      <c r="A171" s="1">
        <v>20</v>
      </c>
      <c r="B171" s="1">
        <v>32.980193548387099</v>
      </c>
      <c r="C171" s="1">
        <v>32.076937062937098</v>
      </c>
      <c r="D171" s="1">
        <v>32.538222222222203</v>
      </c>
      <c r="E171" s="1">
        <v>34.126797619047501</v>
      </c>
      <c r="F171" s="1">
        <v>34.635448717948499</v>
      </c>
      <c r="G171" s="1">
        <v>32.4403530734632</v>
      </c>
      <c r="H171" s="1">
        <v>32.874812499999997</v>
      </c>
    </row>
    <row r="172" spans="1:8" x14ac:dyDescent="0.25">
      <c r="A172" s="1">
        <v>20.125</v>
      </c>
      <c r="B172" s="1">
        <v>32.997770737327201</v>
      </c>
      <c r="C172" s="1">
        <v>32.154531468531502</v>
      </c>
      <c r="D172" s="1">
        <v>32.397207818929999</v>
      </c>
      <c r="E172" s="1">
        <v>34.1253095238093</v>
      </c>
      <c r="F172" s="1">
        <v>34.633972850678497</v>
      </c>
      <c r="G172" s="1">
        <v>32.442560719640198</v>
      </c>
      <c r="H172" s="1">
        <v>32.886687500000001</v>
      </c>
    </row>
    <row r="173" spans="1:8" x14ac:dyDescent="0.25">
      <c r="A173" s="1">
        <v>20.25</v>
      </c>
      <c r="B173" s="1">
        <v>33.010554147465399</v>
      </c>
      <c r="C173" s="1">
        <v>32.158650349650401</v>
      </c>
      <c r="D173" s="1">
        <v>32.336923868312702</v>
      </c>
      <c r="E173" s="1">
        <v>34.163654761904503</v>
      </c>
      <c r="F173" s="1">
        <v>34.636337104072098</v>
      </c>
      <c r="G173" s="1">
        <v>32.425141679160397</v>
      </c>
      <c r="H173" s="1">
        <v>32.896187500000003</v>
      </c>
    </row>
    <row r="174" spans="1:8" x14ac:dyDescent="0.25">
      <c r="A174" s="1">
        <v>20.375</v>
      </c>
      <c r="B174" s="1">
        <v>32.968942396313402</v>
      </c>
      <c r="C174" s="1">
        <v>32.192265734265803</v>
      </c>
      <c r="D174" s="1">
        <v>32.245950617284002</v>
      </c>
      <c r="E174" s="1">
        <v>34.187785714285397</v>
      </c>
      <c r="F174" s="1">
        <v>34.633671945701103</v>
      </c>
      <c r="G174" s="1">
        <v>32.409816341829</v>
      </c>
      <c r="H174" s="1">
        <v>32.904499999999999</v>
      </c>
    </row>
    <row r="175" spans="1:8" x14ac:dyDescent="0.25">
      <c r="A175" s="1">
        <v>20.5</v>
      </c>
      <c r="B175" s="1">
        <v>32.954648617511502</v>
      </c>
      <c r="C175" s="1">
        <v>32.209538461538401</v>
      </c>
      <c r="D175" s="1">
        <v>32.3174547325102</v>
      </c>
      <c r="E175" s="1">
        <v>34.187916666666403</v>
      </c>
      <c r="F175" s="1">
        <v>34.630877828053997</v>
      </c>
      <c r="G175" s="1">
        <v>32.416952023988003</v>
      </c>
      <c r="H175" s="1">
        <v>32.898562499999997</v>
      </c>
    </row>
    <row r="176" spans="1:8" x14ac:dyDescent="0.25">
      <c r="A176" s="1">
        <v>20.625</v>
      </c>
      <c r="B176" s="1">
        <v>32.980543778801902</v>
      </c>
      <c r="C176" s="1">
        <v>32.209671328671298</v>
      </c>
      <c r="D176" s="1">
        <v>32.304866255143999</v>
      </c>
      <c r="E176" s="1">
        <v>34.187273809523496</v>
      </c>
      <c r="F176" s="1">
        <v>34.630734539969602</v>
      </c>
      <c r="G176" s="1">
        <v>32.405187406296797</v>
      </c>
      <c r="H176" s="1">
        <v>32.941312500000002</v>
      </c>
    </row>
    <row r="177" spans="1:8" x14ac:dyDescent="0.25">
      <c r="A177" s="1">
        <v>20.75</v>
      </c>
      <c r="B177" s="1">
        <v>32.983892857142799</v>
      </c>
      <c r="C177" s="1">
        <v>32.2851398601398</v>
      </c>
      <c r="D177" s="1">
        <v>32.420078189300398</v>
      </c>
      <c r="E177" s="1">
        <v>34.196880952380603</v>
      </c>
      <c r="F177" s="1">
        <v>34.631006787330101</v>
      </c>
      <c r="G177" s="1">
        <v>32.4014272863567</v>
      </c>
      <c r="H177" s="1">
        <v>32.914000000000001</v>
      </c>
    </row>
    <row r="178" spans="1:8" x14ac:dyDescent="0.25">
      <c r="A178" s="1">
        <v>20.875</v>
      </c>
      <c r="B178" s="1">
        <v>32.998274193548397</v>
      </c>
      <c r="C178" s="1">
        <v>32.301748251748201</v>
      </c>
      <c r="D178" s="1">
        <v>32.522818930041097</v>
      </c>
      <c r="E178" s="1">
        <v>34.207309523809201</v>
      </c>
      <c r="F178" s="1">
        <v>34.631895173453799</v>
      </c>
      <c r="G178" s="1">
        <v>32.389292353823002</v>
      </c>
      <c r="H178" s="1">
        <v>32.917562500000003</v>
      </c>
    </row>
    <row r="179" spans="1:8" x14ac:dyDescent="0.25">
      <c r="A179" s="1">
        <v>21</v>
      </c>
      <c r="B179" s="1">
        <v>32.994925115207401</v>
      </c>
      <c r="C179" s="1">
        <v>32.345062937062899</v>
      </c>
      <c r="D179" s="1">
        <v>32.484897119341603</v>
      </c>
      <c r="E179" s="1">
        <v>34.207511904761603</v>
      </c>
      <c r="F179" s="1">
        <v>34.636365761688999</v>
      </c>
      <c r="G179" s="1">
        <v>32.392012743628101</v>
      </c>
      <c r="H179" s="1">
        <v>32.921125000000004</v>
      </c>
    </row>
    <row r="180" spans="1:8" x14ac:dyDescent="0.25">
      <c r="A180" s="1">
        <v>21.125</v>
      </c>
      <c r="B180" s="1">
        <v>32.994180875575999</v>
      </c>
      <c r="C180" s="1">
        <v>32.350510489510498</v>
      </c>
      <c r="D180" s="1">
        <v>32.535602880658402</v>
      </c>
      <c r="E180" s="1">
        <v>34.212166666666398</v>
      </c>
      <c r="F180" s="1">
        <v>34.636967571643702</v>
      </c>
      <c r="G180" s="1">
        <v>32.385446776611602</v>
      </c>
      <c r="H180" s="1">
        <v>32.927062499999998</v>
      </c>
    </row>
    <row r="181" spans="1:8" x14ac:dyDescent="0.25">
      <c r="A181" s="1">
        <v>21.25</v>
      </c>
      <c r="B181" s="1">
        <v>33.000288018433203</v>
      </c>
      <c r="C181" s="1">
        <v>32.271055944055902</v>
      </c>
      <c r="D181" s="1">
        <v>32.535993827160503</v>
      </c>
      <c r="E181" s="1">
        <v>34.226083333333001</v>
      </c>
      <c r="F181" s="1">
        <v>34.639976621417397</v>
      </c>
      <c r="G181" s="1">
        <v>32.386871064467599</v>
      </c>
      <c r="H181" s="1">
        <v>33.069562500000004</v>
      </c>
    </row>
    <row r="182" spans="1:8" x14ac:dyDescent="0.25">
      <c r="A182" s="1">
        <v>21.375</v>
      </c>
      <c r="B182" s="1">
        <v>32.994027649769599</v>
      </c>
      <c r="C182" s="1">
        <v>32.259895104895101</v>
      </c>
      <c r="D182" s="1">
        <v>32.508940329218099</v>
      </c>
      <c r="E182" s="1">
        <v>34.229059523809198</v>
      </c>
      <c r="F182" s="1">
        <v>34.6471840120659</v>
      </c>
      <c r="G182" s="1">
        <v>32.395374062968401</v>
      </c>
      <c r="H182" s="1">
        <v>33.083812500000001</v>
      </c>
    </row>
    <row r="183" spans="1:8" x14ac:dyDescent="0.25">
      <c r="A183" s="1">
        <v>21.5</v>
      </c>
      <c r="B183" s="1">
        <v>33.0199884792627</v>
      </c>
      <c r="C183" s="1">
        <v>32.2306643356644</v>
      </c>
      <c r="D183" s="1">
        <v>32.506086419753103</v>
      </c>
      <c r="E183" s="1">
        <v>34.234464285713898</v>
      </c>
      <c r="F183" s="1">
        <v>34.6535603318246</v>
      </c>
      <c r="G183" s="1">
        <v>32.405529235382197</v>
      </c>
      <c r="H183" s="1">
        <v>33.090937500000003</v>
      </c>
    </row>
    <row r="184" spans="1:8" x14ac:dyDescent="0.25">
      <c r="A184" s="1">
        <v>21.625</v>
      </c>
      <c r="B184" s="1">
        <v>32.984286866359398</v>
      </c>
      <c r="C184" s="1">
        <v>32.113209790209801</v>
      </c>
      <c r="D184" s="1">
        <v>32.564337448559698</v>
      </c>
      <c r="E184" s="1">
        <v>34.230476190475798</v>
      </c>
      <c r="F184" s="1">
        <v>34.668619909501899</v>
      </c>
      <c r="G184" s="1">
        <v>32.388110194902403</v>
      </c>
      <c r="H184" s="1">
        <v>33.101624999999999</v>
      </c>
    </row>
    <row r="185" spans="1:8" x14ac:dyDescent="0.25">
      <c r="A185" s="1">
        <v>21.75</v>
      </c>
      <c r="B185" s="1">
        <v>32.985359447004598</v>
      </c>
      <c r="C185" s="1">
        <v>32.121447552447599</v>
      </c>
      <c r="D185" s="1">
        <v>32.640415637860102</v>
      </c>
      <c r="E185" s="1">
        <v>34.229142857142499</v>
      </c>
      <c r="F185" s="1">
        <v>34.6767156862741</v>
      </c>
      <c r="G185" s="1">
        <v>32.377798350824499</v>
      </c>
      <c r="H185" s="1">
        <v>33.112312500000002</v>
      </c>
    </row>
    <row r="186" spans="1:8" x14ac:dyDescent="0.25">
      <c r="A186" s="1">
        <v>21.875</v>
      </c>
      <c r="B186" s="1">
        <v>32.991138248847903</v>
      </c>
      <c r="C186" s="1">
        <v>32.136727272727299</v>
      </c>
      <c r="D186" s="1">
        <v>32.643699588477403</v>
      </c>
      <c r="E186" s="1">
        <v>34.222202380951998</v>
      </c>
      <c r="F186" s="1">
        <v>34.692592006032797</v>
      </c>
      <c r="G186" s="1">
        <v>32.356889805097303</v>
      </c>
      <c r="H186" s="1">
        <v>32.943687500000003</v>
      </c>
    </row>
    <row r="187" spans="1:8" x14ac:dyDescent="0.25">
      <c r="A187" s="1">
        <v>22</v>
      </c>
      <c r="B187" s="1">
        <v>32.9832580645162</v>
      </c>
      <c r="C187" s="1">
        <v>32.090090909090897</v>
      </c>
      <c r="D187" s="1">
        <v>32.5872860082304</v>
      </c>
      <c r="E187" s="1">
        <v>34.220785714285398</v>
      </c>
      <c r="F187" s="1">
        <v>34.7132111613872</v>
      </c>
      <c r="G187" s="1">
        <v>32.350565967016401</v>
      </c>
      <c r="H187" s="1">
        <v>32.944875000000003</v>
      </c>
    </row>
    <row r="188" spans="1:8" x14ac:dyDescent="0.25">
      <c r="A188" s="1">
        <v>22.125</v>
      </c>
      <c r="B188" s="1">
        <v>32.979536866359403</v>
      </c>
      <c r="C188" s="1">
        <v>32.074811188811204</v>
      </c>
      <c r="D188" s="1">
        <v>32.528331275720198</v>
      </c>
      <c r="E188" s="1">
        <v>34.221321428571102</v>
      </c>
      <c r="F188" s="1">
        <v>34.712795625942299</v>
      </c>
      <c r="G188" s="1">
        <v>32.343302098950502</v>
      </c>
      <c r="H188" s="1">
        <v>32.868875000000003</v>
      </c>
    </row>
    <row r="189" spans="1:8" x14ac:dyDescent="0.25">
      <c r="A189" s="1">
        <v>22.25</v>
      </c>
      <c r="B189" s="1">
        <v>32.9802592165899</v>
      </c>
      <c r="C189" s="1">
        <v>32.115468531468501</v>
      </c>
      <c r="D189" s="1">
        <v>32.3589732510288</v>
      </c>
      <c r="E189" s="1">
        <v>34.220666666666297</v>
      </c>
      <c r="F189" s="1">
        <v>34.709414027148902</v>
      </c>
      <c r="G189" s="1">
        <v>32.334613943028501</v>
      </c>
      <c r="H189" s="1">
        <v>32.851062499999998</v>
      </c>
    </row>
    <row r="190" spans="1:8" x14ac:dyDescent="0.25">
      <c r="A190" s="1">
        <v>22.375</v>
      </c>
      <c r="B190" s="1">
        <v>32.979733870967699</v>
      </c>
      <c r="C190" s="1">
        <v>32.136461538461603</v>
      </c>
      <c r="D190" s="1">
        <v>32.243878600823003</v>
      </c>
      <c r="E190" s="1">
        <v>34.219071428571098</v>
      </c>
      <c r="F190" s="1">
        <v>34.718426847661704</v>
      </c>
      <c r="G190" s="1">
        <v>32.364566716641598</v>
      </c>
      <c r="H190" s="1">
        <v>32.915187500000002</v>
      </c>
    </row>
    <row r="191" spans="1:8" x14ac:dyDescent="0.25">
      <c r="A191" s="1">
        <v>22.5</v>
      </c>
      <c r="B191" s="1">
        <v>32.967869815668202</v>
      </c>
      <c r="C191" s="1">
        <v>32.203825174825198</v>
      </c>
      <c r="D191" s="1">
        <v>32.123349794238699</v>
      </c>
      <c r="E191" s="1">
        <v>34.214369047618703</v>
      </c>
      <c r="F191" s="1">
        <v>34.718441176470201</v>
      </c>
      <c r="G191" s="1">
        <v>32.345951274362697</v>
      </c>
      <c r="H191" s="1">
        <v>32.927062499999998</v>
      </c>
    </row>
    <row r="192" spans="1:8" x14ac:dyDescent="0.25">
      <c r="A192" s="1">
        <v>22.625</v>
      </c>
      <c r="B192" s="1">
        <v>33.022264976958603</v>
      </c>
      <c r="C192" s="1">
        <v>32.257902097902097</v>
      </c>
      <c r="D192" s="1">
        <v>32.0881646090535</v>
      </c>
      <c r="E192" s="1">
        <v>34.194809523809198</v>
      </c>
      <c r="F192" s="1">
        <v>34.721263951734102</v>
      </c>
      <c r="G192" s="1">
        <v>32.310130434782401</v>
      </c>
      <c r="H192" s="1">
        <v>33.054124999999999</v>
      </c>
    </row>
    <row r="193" spans="1:8" x14ac:dyDescent="0.25">
      <c r="A193" s="1">
        <v>22.75</v>
      </c>
      <c r="B193" s="1">
        <v>33.042862903225803</v>
      </c>
      <c r="C193" s="1">
        <v>32.278363636363601</v>
      </c>
      <c r="D193" s="1">
        <v>32.083395061728403</v>
      </c>
      <c r="E193" s="1">
        <v>34.186690476190201</v>
      </c>
      <c r="F193" s="1">
        <v>34.721392911010099</v>
      </c>
      <c r="G193" s="1">
        <v>32.266162668665501</v>
      </c>
      <c r="H193" s="1">
        <v>33.055312499999999</v>
      </c>
    </row>
    <row r="194" spans="1:8" x14ac:dyDescent="0.25">
      <c r="A194" s="1">
        <v>22.875</v>
      </c>
      <c r="B194" s="1">
        <v>33.016332949308797</v>
      </c>
      <c r="C194" s="1">
        <v>32.252055944055897</v>
      </c>
      <c r="D194" s="1">
        <v>32.0600555555556</v>
      </c>
      <c r="E194" s="1">
        <v>34.171345238095</v>
      </c>
      <c r="F194" s="1">
        <v>34.724932126696402</v>
      </c>
      <c r="G194" s="1">
        <v>32.268227886056799</v>
      </c>
      <c r="H194" s="1">
        <v>33.055312499999999</v>
      </c>
    </row>
    <row r="195" spans="1:8" x14ac:dyDescent="0.25">
      <c r="A195" s="1">
        <v>23</v>
      </c>
      <c r="B195" s="1">
        <v>32.993743087557597</v>
      </c>
      <c r="C195" s="1">
        <v>32.256041958041898</v>
      </c>
      <c r="D195" s="1">
        <v>32.068539094650198</v>
      </c>
      <c r="E195" s="1">
        <v>34.142642857142803</v>
      </c>
      <c r="F195" s="1">
        <v>35.1902745098038</v>
      </c>
      <c r="G195" s="1">
        <v>32.279009745127297</v>
      </c>
      <c r="H195" s="1">
        <v>33.051749999999998</v>
      </c>
    </row>
    <row r="196" spans="1:8" x14ac:dyDescent="0.25">
      <c r="A196" s="1">
        <v>23.125</v>
      </c>
      <c r="B196" s="1">
        <v>32.9891025345622</v>
      </c>
      <c r="C196" s="1">
        <v>32.319552447552503</v>
      </c>
      <c r="D196" s="1">
        <v>32.205956790123402</v>
      </c>
      <c r="E196" s="1">
        <v>34.131285714285603</v>
      </c>
      <c r="F196" s="1">
        <v>35.206910256410097</v>
      </c>
      <c r="G196" s="1">
        <v>32.264610194902403</v>
      </c>
      <c r="H196" s="1">
        <v>33.036312500000001</v>
      </c>
    </row>
    <row r="197" spans="1:8" x14ac:dyDescent="0.25">
      <c r="A197" s="1">
        <v>23.25</v>
      </c>
      <c r="B197" s="1">
        <v>32.962944700460802</v>
      </c>
      <c r="C197" s="1">
        <v>32.353965034965</v>
      </c>
      <c r="D197" s="1">
        <v>32.321090534979398</v>
      </c>
      <c r="E197" s="1">
        <v>34.116309523809498</v>
      </c>
      <c r="F197" s="1">
        <v>35.248721719456803</v>
      </c>
      <c r="G197" s="1">
        <v>32.261206146926398</v>
      </c>
      <c r="H197" s="1">
        <v>32.935375000000001</v>
      </c>
    </row>
    <row r="198" spans="1:8" x14ac:dyDescent="0.25">
      <c r="A198" s="1">
        <v>23.375</v>
      </c>
      <c r="B198" s="1">
        <v>32.896225806451604</v>
      </c>
      <c r="C198" s="1">
        <v>32.421594405594398</v>
      </c>
      <c r="D198" s="1">
        <v>32.380592592592599</v>
      </c>
      <c r="E198" s="1">
        <v>34.115428571428502</v>
      </c>
      <c r="F198" s="1">
        <v>35.290576168928801</v>
      </c>
      <c r="G198" s="1">
        <v>32.251022488755602</v>
      </c>
      <c r="H198" s="1">
        <v>32.935375000000001</v>
      </c>
    </row>
    <row r="199" spans="1:8" x14ac:dyDescent="0.25">
      <c r="A199" s="1">
        <v>23.5</v>
      </c>
      <c r="B199" s="1">
        <v>32.866193548387102</v>
      </c>
      <c r="C199" s="1">
        <v>32.387181818181801</v>
      </c>
      <c r="D199" s="1">
        <v>32.532905349794198</v>
      </c>
      <c r="E199" s="1">
        <v>34.1060952380952</v>
      </c>
      <c r="F199" s="1">
        <v>35.335898190045</v>
      </c>
      <c r="G199" s="1">
        <v>32.248259370314798</v>
      </c>
      <c r="H199" s="1">
        <v>32.900937499999998</v>
      </c>
    </row>
    <row r="200" spans="1:8" x14ac:dyDescent="0.25">
      <c r="A200" s="1">
        <v>23.625</v>
      </c>
      <c r="B200" s="1">
        <v>32.775746543778801</v>
      </c>
      <c r="C200" s="1">
        <v>32.311048951049003</v>
      </c>
      <c r="D200" s="1">
        <v>32.534351851851802</v>
      </c>
      <c r="E200" s="1">
        <v>34.098190476190403</v>
      </c>
      <c r="F200" s="1">
        <v>35.373525641025303</v>
      </c>
      <c r="G200" s="1">
        <v>32.240311844078001</v>
      </c>
      <c r="H200" s="1">
        <v>32.8581875</v>
      </c>
    </row>
    <row r="201" spans="1:8" x14ac:dyDescent="0.25">
      <c r="A201" s="1">
        <v>23.75</v>
      </c>
      <c r="B201" s="1">
        <v>32.804531105990797</v>
      </c>
      <c r="C201" s="1">
        <v>32.218307692307697</v>
      </c>
      <c r="D201" s="1">
        <v>32.612697530864203</v>
      </c>
      <c r="E201" s="1">
        <v>34.0901071428571</v>
      </c>
      <c r="F201" s="1">
        <v>35.439996983408399</v>
      </c>
      <c r="G201" s="1">
        <v>32.219958770614703</v>
      </c>
      <c r="H201" s="1">
        <v>32.829687499999999</v>
      </c>
    </row>
    <row r="202" spans="1:8" x14ac:dyDescent="0.25">
      <c r="A202" s="1">
        <v>23.875</v>
      </c>
      <c r="B202" s="1">
        <v>32.889615207373197</v>
      </c>
      <c r="C202" s="1">
        <v>32.041594405594402</v>
      </c>
      <c r="D202" s="1">
        <v>32.660314814814797</v>
      </c>
      <c r="E202" s="1">
        <v>34.090059523809501</v>
      </c>
      <c r="F202" s="1">
        <v>35.446702865761303</v>
      </c>
      <c r="G202" s="1">
        <v>32.236907796102003</v>
      </c>
      <c r="H202" s="1">
        <v>32.8095</v>
      </c>
    </row>
    <row r="203" spans="1:8" x14ac:dyDescent="0.25">
      <c r="A203" s="1">
        <v>24</v>
      </c>
      <c r="B203" s="1">
        <v>32.9378375576037</v>
      </c>
      <c r="C203" s="1">
        <v>31.820104895104901</v>
      </c>
      <c r="D203" s="1">
        <v>32.688032921810702</v>
      </c>
      <c r="E203" s="1">
        <v>34.08625</v>
      </c>
      <c r="F203" s="1">
        <v>35.453509049773501</v>
      </c>
      <c r="G203" s="1">
        <v>32.2601521739129</v>
      </c>
      <c r="H203" s="1">
        <v>32.928249999999998</v>
      </c>
    </row>
    <row r="204" spans="1:8" x14ac:dyDescent="0.25">
      <c r="A204" s="1">
        <v>24.125</v>
      </c>
      <c r="B204" s="1">
        <v>32.948410138248803</v>
      </c>
      <c r="C204" s="1">
        <v>31.704510489510501</v>
      </c>
      <c r="D204" s="1">
        <v>32.817318930041097</v>
      </c>
      <c r="E204" s="1">
        <v>34.082500000000003</v>
      </c>
      <c r="F204" s="1">
        <v>35.4592119155351</v>
      </c>
      <c r="G204" s="1">
        <v>32.2527601199399</v>
      </c>
      <c r="H204" s="1">
        <v>32.922312499999997</v>
      </c>
    </row>
    <row r="205" spans="1:8" x14ac:dyDescent="0.25">
      <c r="A205" s="1">
        <v>24.25</v>
      </c>
      <c r="B205" s="1">
        <v>32.945783410138198</v>
      </c>
      <c r="C205" s="1">
        <v>31.655881118881101</v>
      </c>
      <c r="D205" s="1">
        <v>32.821462962962997</v>
      </c>
      <c r="E205" s="1">
        <v>34.087940476190397</v>
      </c>
      <c r="F205" s="1">
        <v>35.4787707390647</v>
      </c>
      <c r="G205" s="1">
        <v>32.256591454272701</v>
      </c>
      <c r="H205" s="1">
        <v>32.851062499999998</v>
      </c>
    </row>
    <row r="206" spans="1:8" x14ac:dyDescent="0.25">
      <c r="A206" s="1">
        <v>24.375</v>
      </c>
      <c r="B206" s="1">
        <v>32.944491935483804</v>
      </c>
      <c r="C206" s="1">
        <v>31.651629370629401</v>
      </c>
      <c r="D206" s="1">
        <v>32.917596707818902</v>
      </c>
      <c r="E206" s="1">
        <v>34.091333333333203</v>
      </c>
      <c r="F206" s="1">
        <v>35.490248114630297</v>
      </c>
      <c r="G206" s="1">
        <v>32.245311094452703</v>
      </c>
      <c r="H206" s="1">
        <v>32.846312500000003</v>
      </c>
    </row>
    <row r="207" spans="1:8" x14ac:dyDescent="0.25">
      <c r="A207" s="1">
        <v>24.5</v>
      </c>
      <c r="B207" s="1">
        <v>32.944995391705099</v>
      </c>
      <c r="C207" s="1">
        <v>31.642860139860101</v>
      </c>
      <c r="D207" s="1">
        <v>32.849767489711901</v>
      </c>
      <c r="E207" s="1">
        <v>34.099809523809299</v>
      </c>
      <c r="F207" s="1">
        <v>35.497498491704199</v>
      </c>
      <c r="G207" s="1">
        <v>32.219916041978998</v>
      </c>
      <c r="H207" s="1">
        <v>32.840375000000002</v>
      </c>
    </row>
    <row r="208" spans="1:8" x14ac:dyDescent="0.25">
      <c r="A208" s="1">
        <v>24.625</v>
      </c>
      <c r="B208" s="1">
        <v>32.952109447004602</v>
      </c>
      <c r="C208" s="1">
        <v>31.604328671328599</v>
      </c>
      <c r="D208" s="1">
        <v>32.571061728395101</v>
      </c>
      <c r="E208" s="1">
        <v>34.0971428571427</v>
      </c>
      <c r="F208" s="1">
        <v>35.504748868778101</v>
      </c>
      <c r="G208" s="1">
        <v>32.227664167915997</v>
      </c>
      <c r="H208" s="1">
        <v>32.883125</v>
      </c>
    </row>
    <row r="209" spans="1:8" x14ac:dyDescent="0.25">
      <c r="A209" s="1">
        <v>24.75</v>
      </c>
      <c r="B209" s="1">
        <v>32.924572580645098</v>
      </c>
      <c r="C209" s="1">
        <v>31.607650349650299</v>
      </c>
      <c r="D209" s="1">
        <v>32.442283950617302</v>
      </c>
      <c r="E209" s="1">
        <v>34.097297619047502</v>
      </c>
      <c r="F209" s="1">
        <v>35.516154600301597</v>
      </c>
      <c r="G209" s="1">
        <v>32.251022488755503</v>
      </c>
      <c r="H209" s="1">
        <v>32.892625000000002</v>
      </c>
    </row>
    <row r="210" spans="1:8" x14ac:dyDescent="0.25">
      <c r="A210" s="1">
        <v>24.875</v>
      </c>
      <c r="B210" s="1">
        <v>32.921004608294901</v>
      </c>
      <c r="C210" s="1">
        <v>31.6298391608392</v>
      </c>
      <c r="D210" s="1">
        <v>32.308658436214003</v>
      </c>
      <c r="E210" s="1">
        <v>34.098416666666502</v>
      </c>
      <c r="F210" s="1">
        <v>35.5232473604826</v>
      </c>
      <c r="G210" s="1">
        <v>32.266846326836401</v>
      </c>
      <c r="H210" s="1">
        <v>32.929437499999999</v>
      </c>
    </row>
    <row r="211" spans="1:8" x14ac:dyDescent="0.25">
      <c r="A211" s="1">
        <v>25</v>
      </c>
      <c r="B211" s="1">
        <v>32.942697004608299</v>
      </c>
      <c r="C211" s="1">
        <v>31.786356643356601</v>
      </c>
      <c r="D211" s="1">
        <v>32.260923868312801</v>
      </c>
      <c r="E211" s="1">
        <v>34.083654761904697</v>
      </c>
      <c r="F211" s="1">
        <v>35.537576168929199</v>
      </c>
      <c r="G211" s="1">
        <v>32.2720592203896</v>
      </c>
      <c r="H211" s="1">
        <v>32.980499999999999</v>
      </c>
    </row>
    <row r="212" spans="1:8" x14ac:dyDescent="0.25">
      <c r="A212" s="1">
        <v>25.125</v>
      </c>
      <c r="B212" s="1">
        <v>32.946899769585201</v>
      </c>
      <c r="C212" s="1">
        <v>31.8228951048951</v>
      </c>
      <c r="D212" s="1">
        <v>32.149816872427998</v>
      </c>
      <c r="E212" s="1">
        <v>34.082845238095103</v>
      </c>
      <c r="F212" s="1">
        <v>35.53535520362</v>
      </c>
      <c r="G212" s="1">
        <v>32.267999999999901</v>
      </c>
      <c r="H212" s="1">
        <v>32.973374999999997</v>
      </c>
    </row>
    <row r="213" spans="1:8" x14ac:dyDescent="0.25">
      <c r="A213" s="1">
        <v>25.25</v>
      </c>
      <c r="B213" s="1">
        <v>32.954933179723497</v>
      </c>
      <c r="C213" s="1">
        <v>31.857174825174798</v>
      </c>
      <c r="D213" s="1">
        <v>32.196495884773697</v>
      </c>
      <c r="E213" s="1">
        <v>34.081440476190402</v>
      </c>
      <c r="F213" s="1">
        <v>35.532990950226299</v>
      </c>
      <c r="G213" s="1">
        <v>32.2584857571212</v>
      </c>
      <c r="H213" s="1">
        <v>32.947249999999997</v>
      </c>
    </row>
    <row r="214" spans="1:8" x14ac:dyDescent="0.25">
      <c r="A214" s="1">
        <v>25.375</v>
      </c>
      <c r="B214" s="1">
        <v>32.923806451612897</v>
      </c>
      <c r="C214" s="1">
        <v>31.8430909090909</v>
      </c>
      <c r="D214" s="1">
        <v>32.136798353909398</v>
      </c>
      <c r="E214" s="1">
        <v>34.076071428571403</v>
      </c>
      <c r="F214" s="1">
        <v>35.540327300150899</v>
      </c>
      <c r="G214" s="1">
        <v>32.249498500749397</v>
      </c>
      <c r="H214" s="1">
        <v>32.951999999999998</v>
      </c>
    </row>
    <row r="215" spans="1:8" x14ac:dyDescent="0.25">
      <c r="A215" s="1">
        <v>25.5</v>
      </c>
      <c r="B215" s="1">
        <v>32.9086370967742</v>
      </c>
      <c r="C215" s="1">
        <v>31.819573426573399</v>
      </c>
      <c r="D215" s="1">
        <v>32.170615226337397</v>
      </c>
      <c r="E215" s="1">
        <v>34.076714285714203</v>
      </c>
      <c r="F215" s="1">
        <v>35.533965309200603</v>
      </c>
      <c r="G215" s="1">
        <v>32.274551724137702</v>
      </c>
      <c r="H215" s="1">
        <v>32.974562499999998</v>
      </c>
    </row>
    <row r="216" spans="1:8" x14ac:dyDescent="0.25">
      <c r="A216" s="1">
        <v>25.625</v>
      </c>
      <c r="B216" s="1">
        <v>32.937180875575997</v>
      </c>
      <c r="C216" s="1">
        <v>31.842293706293699</v>
      </c>
      <c r="D216" s="1">
        <v>32.305374485596701</v>
      </c>
      <c r="E216" s="1">
        <v>34.064333333333302</v>
      </c>
      <c r="F216" s="1">
        <v>35.5571349924587</v>
      </c>
      <c r="G216" s="1">
        <v>32.295588455771899</v>
      </c>
      <c r="H216" s="1">
        <v>32.970999999999997</v>
      </c>
    </row>
    <row r="217" spans="1:8" x14ac:dyDescent="0.25">
      <c r="A217" s="1">
        <v>25.75</v>
      </c>
      <c r="B217" s="1">
        <v>32.922383640553001</v>
      </c>
      <c r="C217" s="1">
        <v>31.913244755244701</v>
      </c>
      <c r="D217" s="1">
        <v>32.420820987654302</v>
      </c>
      <c r="E217" s="1">
        <v>34.042083333333402</v>
      </c>
      <c r="F217" s="1">
        <v>35.566978883861502</v>
      </c>
      <c r="G217" s="1">
        <v>32.290446776611503</v>
      </c>
      <c r="H217" s="1">
        <v>32.966250000000002</v>
      </c>
    </row>
    <row r="218" spans="1:8" x14ac:dyDescent="0.25">
      <c r="A218" s="1">
        <v>25.875</v>
      </c>
      <c r="B218" s="1">
        <v>32.9486728110599</v>
      </c>
      <c r="C218" s="1">
        <v>31.9760909090909</v>
      </c>
      <c r="D218" s="1">
        <v>32.490604938271602</v>
      </c>
      <c r="E218" s="1">
        <v>34.024273809523798</v>
      </c>
      <c r="F218" s="1">
        <v>35.558567873303303</v>
      </c>
      <c r="G218" s="1">
        <v>32.296642428785397</v>
      </c>
      <c r="H218" s="1">
        <v>32.966250000000002</v>
      </c>
    </row>
    <row r="219" spans="1:8" x14ac:dyDescent="0.25">
      <c r="A219" s="1">
        <v>26</v>
      </c>
      <c r="B219" s="1">
        <v>32.975443548387197</v>
      </c>
      <c r="C219" s="1">
        <v>31.992965034965</v>
      </c>
      <c r="D219" s="1">
        <v>32.605152263374499</v>
      </c>
      <c r="E219" s="1">
        <v>34.024416666666703</v>
      </c>
      <c r="F219" s="1">
        <v>35.557966063348601</v>
      </c>
      <c r="G219" s="1">
        <v>32.299448275861899</v>
      </c>
      <c r="H219" s="1">
        <v>32.963875000000002</v>
      </c>
    </row>
    <row r="220" spans="1:8" x14ac:dyDescent="0.25">
      <c r="A220" s="1">
        <v>26.125</v>
      </c>
      <c r="B220" s="1">
        <v>32.995034562211998</v>
      </c>
      <c r="C220" s="1">
        <v>32.021000000000001</v>
      </c>
      <c r="D220" s="1">
        <v>32.636701646090501</v>
      </c>
      <c r="E220" s="1">
        <v>34.031309523809597</v>
      </c>
      <c r="F220" s="1">
        <v>35.555458521870399</v>
      </c>
      <c r="G220" s="1">
        <v>32.3130074962517</v>
      </c>
      <c r="H220" s="1">
        <v>33.038687500000002</v>
      </c>
    </row>
    <row r="221" spans="1:8" x14ac:dyDescent="0.25">
      <c r="A221" s="1">
        <v>26.25</v>
      </c>
      <c r="B221" s="1">
        <v>33.017755760368701</v>
      </c>
      <c r="C221" s="1">
        <v>31.918293706293699</v>
      </c>
      <c r="D221" s="1">
        <v>32.753203703703697</v>
      </c>
      <c r="E221" s="1">
        <v>34.032047619047702</v>
      </c>
      <c r="F221" s="1">
        <v>35.5550716440424</v>
      </c>
      <c r="G221" s="1">
        <v>32.324131184407598</v>
      </c>
      <c r="H221" s="1">
        <v>33.041062500000002</v>
      </c>
    </row>
    <row r="222" spans="1:8" x14ac:dyDescent="0.25">
      <c r="A222" s="1">
        <v>26.375</v>
      </c>
      <c r="B222" s="1">
        <v>33.006176267281099</v>
      </c>
      <c r="C222" s="1">
        <v>31.9634685314685</v>
      </c>
      <c r="D222" s="1">
        <v>32.804456790123403</v>
      </c>
      <c r="E222" s="1">
        <v>34.057392857142901</v>
      </c>
      <c r="F222" s="1">
        <v>35.560387631976099</v>
      </c>
      <c r="G222" s="1">
        <v>32.343957271364097</v>
      </c>
      <c r="H222" s="1">
        <v>33.054124999999999</v>
      </c>
    </row>
    <row r="223" spans="1:8" x14ac:dyDescent="0.25">
      <c r="A223" s="1">
        <v>26.5</v>
      </c>
      <c r="B223" s="1">
        <v>32.997836405529902</v>
      </c>
      <c r="C223" s="1">
        <v>32.016216783216798</v>
      </c>
      <c r="D223" s="1">
        <v>32.8834279835391</v>
      </c>
      <c r="E223" s="1">
        <v>34.062142857142803</v>
      </c>
      <c r="F223" s="1">
        <v>35.556662141779903</v>
      </c>
      <c r="G223" s="1">
        <v>32.3792796101947</v>
      </c>
      <c r="H223" s="1">
        <v>33.113500000000002</v>
      </c>
    </row>
    <row r="224" spans="1:8" x14ac:dyDescent="0.25">
      <c r="A224" s="1">
        <v>26.625</v>
      </c>
      <c r="B224" s="1">
        <v>32.905725806451599</v>
      </c>
      <c r="C224" s="1">
        <v>32.04</v>
      </c>
      <c r="D224" s="1">
        <v>32.898987654320997</v>
      </c>
      <c r="E224" s="1">
        <v>34.074464285714299</v>
      </c>
      <c r="F224" s="1">
        <v>35.554254901960903</v>
      </c>
      <c r="G224" s="1">
        <v>32.3816296851573</v>
      </c>
      <c r="H224" s="1">
        <v>33.139625000000002</v>
      </c>
    </row>
    <row r="225" spans="1:8" x14ac:dyDescent="0.25">
      <c r="A225" s="1">
        <v>26.75</v>
      </c>
      <c r="B225" s="1">
        <v>32.8333156682028</v>
      </c>
      <c r="C225" s="1">
        <v>32.1150699300699</v>
      </c>
      <c r="D225" s="1">
        <v>32.965135802469099</v>
      </c>
      <c r="E225" s="1">
        <v>34.074071428571401</v>
      </c>
      <c r="F225" s="1">
        <v>35.540785822021199</v>
      </c>
      <c r="G225" s="1">
        <v>32.367985007496102</v>
      </c>
      <c r="H225" s="1">
        <v>33.168125000000003</v>
      </c>
    </row>
    <row r="226" spans="1:8" x14ac:dyDescent="0.25">
      <c r="A226" s="1">
        <v>26.875</v>
      </c>
      <c r="B226" s="1">
        <v>32.768829493087502</v>
      </c>
      <c r="C226" s="1">
        <v>32.142972027972</v>
      </c>
      <c r="D226" s="1">
        <v>32.898948559670799</v>
      </c>
      <c r="E226" s="1">
        <v>34.074404761904802</v>
      </c>
      <c r="F226" s="1">
        <v>35.539266968325798</v>
      </c>
      <c r="G226" s="1">
        <v>32.362373313343298</v>
      </c>
      <c r="H226" s="1">
        <v>33.119437499999997</v>
      </c>
    </row>
    <row r="227" spans="1:8" x14ac:dyDescent="0.25">
      <c r="A227" s="1">
        <v>27</v>
      </c>
      <c r="B227" s="1">
        <v>32.744663594470097</v>
      </c>
      <c r="C227" s="1">
        <v>32.141643356643399</v>
      </c>
      <c r="D227" s="1">
        <v>32.549716049382702</v>
      </c>
      <c r="E227" s="1">
        <v>34.073619047618998</v>
      </c>
      <c r="F227" s="1">
        <v>35.5340226244344</v>
      </c>
      <c r="G227" s="1">
        <v>32.358285607196301</v>
      </c>
      <c r="H227" s="1">
        <v>33.077874999999999</v>
      </c>
    </row>
    <row r="228" spans="1:8" x14ac:dyDescent="0.25">
      <c r="A228" s="1">
        <v>27.125</v>
      </c>
      <c r="B228" s="1">
        <v>32.790697004608298</v>
      </c>
      <c r="C228" s="1">
        <v>32.075209790209797</v>
      </c>
      <c r="D228" s="1">
        <v>32.343061728395099</v>
      </c>
      <c r="E228" s="1">
        <v>34.076488095238098</v>
      </c>
      <c r="F228" s="1">
        <v>35.5306983408748</v>
      </c>
      <c r="G228" s="1">
        <v>32.352645427286298</v>
      </c>
      <c r="H228" s="1">
        <v>33.064812500000002</v>
      </c>
    </row>
    <row r="229" spans="1:8" x14ac:dyDescent="0.25">
      <c r="A229" s="1">
        <v>27.25</v>
      </c>
      <c r="B229" s="1">
        <v>32.770821428571402</v>
      </c>
      <c r="C229" s="1">
        <v>32.076671328671303</v>
      </c>
      <c r="D229" s="1">
        <v>32.203376543209899</v>
      </c>
      <c r="E229" s="1">
        <v>34.0747142857143</v>
      </c>
      <c r="F229" s="1">
        <v>35.529036199095003</v>
      </c>
      <c r="G229" s="1">
        <v>32.356547976011903</v>
      </c>
      <c r="H229" s="1">
        <v>33.066000000000003</v>
      </c>
    </row>
    <row r="230" spans="1:8" x14ac:dyDescent="0.25">
      <c r="A230" s="1">
        <v>27.375</v>
      </c>
      <c r="B230" s="1">
        <v>32.754141705069102</v>
      </c>
      <c r="C230" s="1">
        <v>31.939685314685299</v>
      </c>
      <c r="D230" s="1">
        <v>32.0892592592593</v>
      </c>
      <c r="E230" s="1">
        <v>34.0533214285715</v>
      </c>
      <c r="F230" s="1">
        <v>35.529523378582198</v>
      </c>
      <c r="G230" s="1">
        <v>32.375106446776599</v>
      </c>
      <c r="H230" s="1">
        <v>33.125374999999998</v>
      </c>
    </row>
    <row r="231" spans="1:8" x14ac:dyDescent="0.25">
      <c r="A231" s="1">
        <v>27.5</v>
      </c>
      <c r="B231" s="1">
        <v>32.745779953917001</v>
      </c>
      <c r="C231" s="1">
        <v>31.824622377622401</v>
      </c>
      <c r="D231" s="1">
        <v>31.945469135802501</v>
      </c>
      <c r="E231" s="1">
        <v>34.0484761904763</v>
      </c>
      <c r="F231" s="1">
        <v>35.526256410256401</v>
      </c>
      <c r="G231" s="1">
        <v>32.380974512743599</v>
      </c>
      <c r="H231" s="1">
        <v>33.151499999999999</v>
      </c>
    </row>
    <row r="232" spans="1:8" x14ac:dyDescent="0.25">
      <c r="A232" s="1">
        <v>27.625</v>
      </c>
      <c r="B232" s="1">
        <v>32.608051843318002</v>
      </c>
      <c r="C232" s="1">
        <v>31.834853146853199</v>
      </c>
      <c r="D232" s="1">
        <v>31.906335390946499</v>
      </c>
      <c r="E232" s="1">
        <v>34.0486904761906</v>
      </c>
      <c r="F232" s="1">
        <v>35.519564856711803</v>
      </c>
      <c r="G232" s="1">
        <v>32.388936281859003</v>
      </c>
      <c r="H232" s="1">
        <v>33.195437499999997</v>
      </c>
    </row>
    <row r="233" spans="1:8" x14ac:dyDescent="0.25">
      <c r="A233" s="1">
        <v>27.75</v>
      </c>
      <c r="B233" s="1">
        <v>32.615800691244203</v>
      </c>
      <c r="C233" s="1">
        <v>31.821034965035</v>
      </c>
      <c r="D233" s="1">
        <v>31.8248230452675</v>
      </c>
      <c r="E233" s="1">
        <v>34.043214285714399</v>
      </c>
      <c r="F233" s="1">
        <v>35.504462292609198</v>
      </c>
      <c r="G233" s="1">
        <v>32.402865817091403</v>
      </c>
      <c r="H233" s="1">
        <v>33.234625000000001</v>
      </c>
    </row>
    <row r="234" spans="1:8" x14ac:dyDescent="0.25">
      <c r="A234" s="1">
        <v>27.875</v>
      </c>
      <c r="B234" s="1">
        <v>32.719753456221198</v>
      </c>
      <c r="C234" s="1">
        <v>31.878965034964999</v>
      </c>
      <c r="D234" s="1">
        <v>31.848397119341598</v>
      </c>
      <c r="E234" s="1">
        <v>34.048702380952498</v>
      </c>
      <c r="F234" s="1">
        <v>35.505766214177903</v>
      </c>
      <c r="G234" s="1">
        <v>32.426266866566699</v>
      </c>
      <c r="H234" s="1">
        <v>33.292812499999997</v>
      </c>
    </row>
    <row r="235" spans="1:8" x14ac:dyDescent="0.25">
      <c r="A235" s="1">
        <v>28</v>
      </c>
      <c r="B235" s="1">
        <v>32.723408986175102</v>
      </c>
      <c r="C235" s="1">
        <v>31.861825174825199</v>
      </c>
      <c r="D235" s="1">
        <v>32.063417695473298</v>
      </c>
      <c r="E235" s="1">
        <v>34.039250000000102</v>
      </c>
      <c r="F235" s="1">
        <v>35.504777526395003</v>
      </c>
      <c r="G235" s="1">
        <v>32.440395802098998</v>
      </c>
      <c r="H235" s="1">
        <v>33.291625000000003</v>
      </c>
    </row>
    <row r="236" spans="1:8" x14ac:dyDescent="0.25">
      <c r="A236" s="1">
        <v>28.125</v>
      </c>
      <c r="B236" s="1">
        <v>32.723781105990803</v>
      </c>
      <c r="C236" s="1">
        <v>31.991503496503501</v>
      </c>
      <c r="D236" s="1">
        <v>32.266553497942397</v>
      </c>
      <c r="E236" s="1">
        <v>34.036119047619202</v>
      </c>
      <c r="F236" s="1">
        <v>35.504634238310601</v>
      </c>
      <c r="G236" s="1">
        <v>32.474037481259401</v>
      </c>
      <c r="H236" s="1">
        <v>33.283312500000001</v>
      </c>
    </row>
    <row r="237" spans="1:8" x14ac:dyDescent="0.25">
      <c r="A237" s="1">
        <v>28.25</v>
      </c>
      <c r="B237" s="1">
        <v>32.737505760368698</v>
      </c>
      <c r="C237" s="1">
        <v>32.017279720279703</v>
      </c>
      <c r="D237" s="1">
        <v>32.390522633744801</v>
      </c>
      <c r="E237" s="1">
        <v>34.033821428571599</v>
      </c>
      <c r="F237" s="1">
        <v>35.497699095022398</v>
      </c>
      <c r="G237" s="1">
        <v>32.457416041979101</v>
      </c>
      <c r="H237" s="1">
        <v>33.252437499999999</v>
      </c>
    </row>
    <row r="238" spans="1:8" x14ac:dyDescent="0.25">
      <c r="A238" s="1">
        <v>28.375</v>
      </c>
      <c r="B238" s="1">
        <v>32.778417050691203</v>
      </c>
      <c r="C238" s="1">
        <v>32.153601398601403</v>
      </c>
      <c r="D238" s="1">
        <v>32.489275720164599</v>
      </c>
      <c r="E238" s="1">
        <v>33.995904761905102</v>
      </c>
      <c r="F238" s="1">
        <v>35.489073152337603</v>
      </c>
      <c r="G238" s="1">
        <v>32.457601199400401</v>
      </c>
      <c r="H238" s="1">
        <v>33.247687499999998</v>
      </c>
    </row>
    <row r="239" spans="1:8" x14ac:dyDescent="0.25">
      <c r="A239" s="1">
        <v>28.5</v>
      </c>
      <c r="B239" s="1">
        <v>32.7776071428571</v>
      </c>
      <c r="C239" s="1">
        <v>32.298160839160801</v>
      </c>
      <c r="D239" s="1">
        <v>32.6039012345679</v>
      </c>
      <c r="E239" s="1">
        <v>33.9886309523812</v>
      </c>
      <c r="F239" s="1">
        <v>35.482739819004301</v>
      </c>
      <c r="G239" s="1">
        <v>32.463682908545898</v>
      </c>
      <c r="H239" s="1">
        <v>33.265500000000003</v>
      </c>
    </row>
    <row r="240" spans="1:8" x14ac:dyDescent="0.25">
      <c r="A240" s="1">
        <v>28.625</v>
      </c>
      <c r="B240" s="1">
        <v>32.821167050691201</v>
      </c>
      <c r="C240" s="1">
        <v>32.310384615384599</v>
      </c>
      <c r="D240" s="1">
        <v>32.701481481481501</v>
      </c>
      <c r="E240" s="1">
        <v>33.993869047619299</v>
      </c>
      <c r="F240" s="1">
        <v>35.480934389140003</v>
      </c>
      <c r="G240" s="1">
        <v>32.461517991004698</v>
      </c>
      <c r="H240" s="1">
        <v>33.248874999999998</v>
      </c>
    </row>
    <row r="241" spans="1:8" x14ac:dyDescent="0.25">
      <c r="A241" s="1">
        <v>28.75</v>
      </c>
      <c r="B241" s="1">
        <v>32.880487327188902</v>
      </c>
      <c r="C241" s="1">
        <v>32.306797202797199</v>
      </c>
      <c r="D241" s="1">
        <v>32.767668724279801</v>
      </c>
      <c r="E241" s="1">
        <v>33.9965595238098</v>
      </c>
      <c r="F241" s="1">
        <v>35.481306938159598</v>
      </c>
      <c r="G241" s="1">
        <v>32.440908545727297</v>
      </c>
      <c r="H241" s="1">
        <v>33.208500000000001</v>
      </c>
    </row>
    <row r="242" spans="1:8" x14ac:dyDescent="0.25">
      <c r="A242" s="1">
        <v>28.875</v>
      </c>
      <c r="B242" s="1">
        <v>32.881187788018401</v>
      </c>
      <c r="C242" s="1">
        <v>32.3153006993007</v>
      </c>
      <c r="D242" s="1">
        <v>32.804261316872399</v>
      </c>
      <c r="E242" s="1">
        <v>33.972738095238398</v>
      </c>
      <c r="F242" s="1">
        <v>35.479114630467301</v>
      </c>
      <c r="G242" s="1">
        <v>32.435923538231101</v>
      </c>
      <c r="H242" s="1">
        <v>33.203749999999999</v>
      </c>
    </row>
    <row r="243" spans="1:8" x14ac:dyDescent="0.25">
      <c r="A243" s="1">
        <v>29</v>
      </c>
      <c r="B243" s="1">
        <v>32.852556451612898</v>
      </c>
      <c r="C243" s="1">
        <v>32.262020979021003</v>
      </c>
      <c r="D243" s="1">
        <v>32.798318930041098</v>
      </c>
      <c r="E243" s="1">
        <v>33.974380952381303</v>
      </c>
      <c r="F243" s="1">
        <v>35.480060331824802</v>
      </c>
      <c r="G243" s="1">
        <v>32.4309242878563</v>
      </c>
      <c r="H243" s="1">
        <v>33.223937499999998</v>
      </c>
    </row>
    <row r="244" spans="1:8" x14ac:dyDescent="0.25">
      <c r="A244" s="1">
        <v>29.125</v>
      </c>
      <c r="B244" s="1">
        <v>32.8280184331797</v>
      </c>
      <c r="C244" s="1">
        <v>32.156391608391601</v>
      </c>
      <c r="D244" s="1">
        <v>32.892341563785997</v>
      </c>
      <c r="E244" s="1">
        <v>33.981345238095599</v>
      </c>
      <c r="F244" s="1">
        <v>35.480690799396399</v>
      </c>
      <c r="G244" s="1">
        <v>32.422464017991203</v>
      </c>
      <c r="H244" s="1">
        <v>33.221562499999997</v>
      </c>
    </row>
    <row r="245" spans="1:8" x14ac:dyDescent="0.25">
      <c r="A245" s="1">
        <v>29.25</v>
      </c>
      <c r="B245" s="1">
        <v>32.814074884792603</v>
      </c>
      <c r="C245" s="1">
        <v>31.889195804195801</v>
      </c>
      <c r="D245" s="1">
        <v>32.865718106995899</v>
      </c>
      <c r="E245" s="1">
        <v>33.976214285714697</v>
      </c>
      <c r="F245" s="1">
        <v>35.477911010557797</v>
      </c>
      <c r="G245" s="1">
        <v>32.411354572713797</v>
      </c>
      <c r="H245" s="1">
        <v>33.277374999999999</v>
      </c>
    </row>
    <row r="246" spans="1:8" x14ac:dyDescent="0.25">
      <c r="A246" s="1">
        <v>29.375</v>
      </c>
      <c r="B246" s="1">
        <v>32.721876728110601</v>
      </c>
      <c r="C246" s="1">
        <v>31.856510489510502</v>
      </c>
      <c r="D246" s="1">
        <v>32.607537037036998</v>
      </c>
      <c r="E246" s="1">
        <v>33.985845238095699</v>
      </c>
      <c r="F246" s="1">
        <v>35.464957767722197</v>
      </c>
      <c r="G246" s="1">
        <v>32.429884557721302</v>
      </c>
      <c r="H246" s="1">
        <v>33.359312500000001</v>
      </c>
    </row>
    <row r="247" spans="1:8" x14ac:dyDescent="0.25">
      <c r="A247" s="1">
        <v>29.5</v>
      </c>
      <c r="B247" s="1">
        <v>32.740635944700401</v>
      </c>
      <c r="C247" s="1">
        <v>31.841230769230702</v>
      </c>
      <c r="D247" s="1">
        <v>32.283755144032902</v>
      </c>
      <c r="E247" s="1">
        <v>33.979535714286101</v>
      </c>
      <c r="F247" s="1">
        <v>35.462450226244002</v>
      </c>
      <c r="G247" s="1">
        <v>32.415271364318002</v>
      </c>
      <c r="H247" s="1">
        <v>33.198999999999998</v>
      </c>
    </row>
    <row r="248" spans="1:8" x14ac:dyDescent="0.25">
      <c r="A248" s="1">
        <v>29.625</v>
      </c>
      <c r="B248" s="1">
        <v>32.748231566820202</v>
      </c>
      <c r="C248" s="1">
        <v>31.755930069929999</v>
      </c>
      <c r="D248" s="1">
        <v>32.1168209876543</v>
      </c>
      <c r="E248" s="1">
        <v>33.962726190476602</v>
      </c>
      <c r="F248" s="1">
        <v>35.459484162895599</v>
      </c>
      <c r="G248" s="1">
        <v>32.410656671664199</v>
      </c>
      <c r="H248" s="1">
        <v>33.18</v>
      </c>
    </row>
    <row r="249" spans="1:8" x14ac:dyDescent="0.25">
      <c r="A249" s="1">
        <v>29.75</v>
      </c>
      <c r="B249" s="1">
        <v>32.830185483870899</v>
      </c>
      <c r="C249" s="1">
        <v>31.826083916083899</v>
      </c>
      <c r="D249" s="1">
        <v>32.0473106995885</v>
      </c>
      <c r="E249" s="1">
        <v>33.962250000000402</v>
      </c>
      <c r="F249" s="1">
        <v>35.4640263951731</v>
      </c>
      <c r="G249" s="1">
        <v>32.41247976012</v>
      </c>
      <c r="H249" s="1">
        <v>33.172874999999998</v>
      </c>
    </row>
    <row r="250" spans="1:8" x14ac:dyDescent="0.25">
      <c r="A250" s="1">
        <v>29.875</v>
      </c>
      <c r="B250" s="1">
        <v>32.843034562211997</v>
      </c>
      <c r="C250" s="1">
        <v>31.835384615384601</v>
      </c>
      <c r="D250" s="1">
        <v>31.994728395061699</v>
      </c>
      <c r="E250" s="1">
        <v>33.960988095238498</v>
      </c>
      <c r="F250" s="1">
        <v>35.458194570135397</v>
      </c>
      <c r="G250" s="1">
        <v>32.414017991004499</v>
      </c>
      <c r="H250" s="1">
        <v>33.176437499999999</v>
      </c>
    </row>
    <row r="251" spans="1:8" x14ac:dyDescent="0.25">
      <c r="A251" s="1">
        <v>30</v>
      </c>
      <c r="B251" s="1">
        <v>32.835811059907797</v>
      </c>
      <c r="C251" s="1">
        <v>31.878965034964999</v>
      </c>
      <c r="D251" s="1">
        <v>31.907703703703699</v>
      </c>
      <c r="E251" s="1">
        <v>33.960928571429001</v>
      </c>
      <c r="F251" s="1">
        <v>35.456489441930302</v>
      </c>
      <c r="G251" s="1">
        <v>32.4096311844078</v>
      </c>
      <c r="H251" s="1">
        <v>33.178812499999999</v>
      </c>
    </row>
  </sheetData>
  <mergeCells count="4">
    <mergeCell ref="A1:A2"/>
    <mergeCell ref="C1:H1"/>
    <mergeCell ref="C3:H3"/>
    <mergeCell ref="C4:H4"/>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G7" sqref="G7"/>
    </sheetView>
  </sheetViews>
  <sheetFormatPr defaultRowHeight="15" x14ac:dyDescent="0.25"/>
  <cols>
    <col min="1" max="1" width="18.85546875" customWidth="1"/>
    <col min="2" max="2" width="23.140625" customWidth="1"/>
    <col min="3" max="3" width="34.85546875" customWidth="1"/>
    <col min="4" max="4" width="34.85546875" style="4" customWidth="1"/>
    <col min="5" max="5" width="33.28515625" customWidth="1"/>
  </cols>
  <sheetData>
    <row r="1" spans="1:5" x14ac:dyDescent="0.25">
      <c r="A1" s="85" t="s">
        <v>246</v>
      </c>
      <c r="B1" s="84" t="s">
        <v>268</v>
      </c>
      <c r="C1" s="84"/>
      <c r="D1" s="84"/>
      <c r="E1" s="84"/>
    </row>
    <row r="2" spans="1:5" x14ac:dyDescent="0.25">
      <c r="A2" s="86"/>
      <c r="B2" s="26" t="s">
        <v>277</v>
      </c>
      <c r="C2" s="26" t="s">
        <v>269</v>
      </c>
      <c r="D2" s="51" t="s">
        <v>284</v>
      </c>
      <c r="E2" s="26" t="s">
        <v>418</v>
      </c>
    </row>
    <row r="3" spans="1:5" x14ac:dyDescent="0.25">
      <c r="A3" s="27" t="s">
        <v>249</v>
      </c>
      <c r="B3" s="84">
        <v>60</v>
      </c>
      <c r="C3" s="84"/>
      <c r="D3" s="84"/>
      <c r="E3" s="84"/>
    </row>
    <row r="4" spans="1:5" x14ac:dyDescent="0.25">
      <c r="A4" s="27" t="s">
        <v>250</v>
      </c>
      <c r="B4" s="84" t="s">
        <v>262</v>
      </c>
      <c r="C4" s="84"/>
      <c r="D4" s="84"/>
      <c r="E4" s="84"/>
    </row>
    <row r="5" spans="1:5" ht="61.5" x14ac:dyDescent="0.25">
      <c r="A5" s="28" t="s">
        <v>252</v>
      </c>
      <c r="B5" s="28">
        <v>4</v>
      </c>
      <c r="C5" s="27">
        <v>4</v>
      </c>
      <c r="D5" s="27">
        <v>4</v>
      </c>
      <c r="E5" s="27">
        <v>4</v>
      </c>
    </row>
    <row r="6" spans="1:5" ht="30" x14ac:dyDescent="0.25">
      <c r="A6" s="28" t="s">
        <v>253</v>
      </c>
      <c r="B6" s="28">
        <v>41.968809999999998</v>
      </c>
      <c r="C6" s="27">
        <v>41.832349999999998</v>
      </c>
      <c r="D6" s="27">
        <v>41.25177</v>
      </c>
      <c r="E6" s="27">
        <v>37.656730000000003</v>
      </c>
    </row>
    <row r="7" spans="1:5" ht="48" x14ac:dyDescent="0.25">
      <c r="A7" s="28" t="s">
        <v>254</v>
      </c>
      <c r="B7" s="27">
        <v>37.44</v>
      </c>
      <c r="C7" s="27">
        <v>37.44</v>
      </c>
      <c r="D7" s="27">
        <v>37.44</v>
      </c>
      <c r="E7" s="27">
        <v>37.44</v>
      </c>
    </row>
    <row r="8" spans="1:5" ht="48" x14ac:dyDescent="0.25">
      <c r="A8" s="28" t="s">
        <v>255</v>
      </c>
      <c r="B8" s="28">
        <v>31.811160000000001</v>
      </c>
      <c r="C8" s="27">
        <v>32.344160000000002</v>
      </c>
      <c r="D8" s="27">
        <v>32.891330000000004</v>
      </c>
      <c r="E8" s="27">
        <v>35.225819999999999</v>
      </c>
    </row>
    <row r="9" spans="1:5" x14ac:dyDescent="0.25">
      <c r="A9" s="27" t="s">
        <v>256</v>
      </c>
      <c r="B9" s="37">
        <v>85</v>
      </c>
      <c r="C9" s="37">
        <v>85</v>
      </c>
      <c r="D9" s="50">
        <v>85</v>
      </c>
      <c r="E9" s="37">
        <v>85</v>
      </c>
    </row>
    <row r="10" spans="1:5" ht="18" x14ac:dyDescent="0.25">
      <c r="A10" s="30" t="s">
        <v>257</v>
      </c>
      <c r="B10" s="30" t="s">
        <v>313</v>
      </c>
      <c r="C10" s="30" t="s">
        <v>314</v>
      </c>
      <c r="D10" s="30" t="s">
        <v>424</v>
      </c>
      <c r="E10" s="30" t="s">
        <v>315</v>
      </c>
    </row>
    <row r="11" spans="1:5" x14ac:dyDescent="0.25">
      <c r="A11" s="1">
        <v>0</v>
      </c>
      <c r="B11" s="1">
        <v>32.832189732142702</v>
      </c>
      <c r="C11" s="1">
        <v>30.8004227272727</v>
      </c>
      <c r="D11" s="1">
        <v>29.825074999999998</v>
      </c>
      <c r="E11" s="1">
        <v>34.587583333333299</v>
      </c>
    </row>
    <row r="12" spans="1:5" x14ac:dyDescent="0.25">
      <c r="A12" s="1">
        <v>0.125</v>
      </c>
      <c r="B12" s="1">
        <v>32.822293898809498</v>
      </c>
      <c r="C12" s="1">
        <v>30.874954545454599</v>
      </c>
      <c r="D12" s="1">
        <v>29.886112499999999</v>
      </c>
      <c r="E12" s="1">
        <v>34.558027777777802</v>
      </c>
    </row>
    <row r="13" spans="1:5" x14ac:dyDescent="0.25">
      <c r="A13" s="1">
        <v>0.25</v>
      </c>
      <c r="B13" s="1">
        <v>32.822180803571598</v>
      </c>
      <c r="C13" s="1">
        <v>31.005968181818201</v>
      </c>
      <c r="D13" s="1">
        <v>29.776624999999999</v>
      </c>
      <c r="E13" s="1">
        <v>34.587583333333299</v>
      </c>
    </row>
    <row r="14" spans="1:5" x14ac:dyDescent="0.25">
      <c r="A14" s="1">
        <v>0.375</v>
      </c>
      <c r="B14" s="1">
        <v>32.850355654762097</v>
      </c>
      <c r="C14" s="1">
        <v>31.019959090909101</v>
      </c>
      <c r="D14" s="1">
        <v>29.755962499999999</v>
      </c>
      <c r="E14" s="1">
        <v>34.584944444444403</v>
      </c>
    </row>
    <row r="15" spans="1:5" x14ac:dyDescent="0.25">
      <c r="A15" s="1">
        <v>0.5</v>
      </c>
      <c r="B15" s="1">
        <v>32.852490327381197</v>
      </c>
      <c r="C15" s="1">
        <v>31.039650000000002</v>
      </c>
      <c r="D15" s="1">
        <v>30.155674999999999</v>
      </c>
      <c r="E15" s="1">
        <v>34.571222222222197</v>
      </c>
    </row>
    <row r="16" spans="1:5" x14ac:dyDescent="0.25">
      <c r="A16" s="1">
        <v>0.625</v>
      </c>
      <c r="B16" s="1">
        <v>32.825107142857398</v>
      </c>
      <c r="C16" s="1">
        <v>31.0258318181818</v>
      </c>
      <c r="D16" s="1">
        <v>30.052362500000001</v>
      </c>
      <c r="E16" s="1">
        <v>34.568055555555503</v>
      </c>
    </row>
    <row r="17" spans="1:5" x14ac:dyDescent="0.25">
      <c r="A17" s="1">
        <v>0.75</v>
      </c>
      <c r="B17" s="1">
        <v>32.787460565476501</v>
      </c>
      <c r="C17" s="1">
        <v>31.084040909090898</v>
      </c>
      <c r="D17" s="1">
        <v>29.508487500000001</v>
      </c>
      <c r="E17" s="1">
        <v>34.566472222222203</v>
      </c>
    </row>
    <row r="18" spans="1:5" x14ac:dyDescent="0.25">
      <c r="A18" s="1">
        <v>0.875</v>
      </c>
      <c r="B18" s="1">
        <v>32.754154017857402</v>
      </c>
      <c r="C18" s="1">
        <v>31.059945454545499</v>
      </c>
      <c r="D18" s="1">
        <v>29.630087499999998</v>
      </c>
      <c r="E18" s="1">
        <v>34.549583333333302</v>
      </c>
    </row>
    <row r="19" spans="1:5" x14ac:dyDescent="0.25">
      <c r="A19" s="1">
        <v>1</v>
      </c>
      <c r="B19" s="1">
        <v>32.6893645833335</v>
      </c>
      <c r="C19" s="1">
        <v>31.059340909090899</v>
      </c>
      <c r="D19" s="1">
        <v>29.560974999999999</v>
      </c>
      <c r="E19" s="1">
        <v>34.541138888888902</v>
      </c>
    </row>
    <row r="20" spans="1:5" x14ac:dyDescent="0.25">
      <c r="A20" s="1">
        <v>1.125</v>
      </c>
      <c r="B20" s="1">
        <v>32.685448660714599</v>
      </c>
      <c r="C20" s="1">
        <v>30.956395454545401</v>
      </c>
      <c r="D20" s="1">
        <v>29.466212500000001</v>
      </c>
      <c r="E20" s="1">
        <v>34.551166666666703</v>
      </c>
    </row>
    <row r="21" spans="1:5" x14ac:dyDescent="0.25">
      <c r="A21" s="1">
        <v>1.25</v>
      </c>
      <c r="B21" s="1">
        <v>32.677220982143098</v>
      </c>
      <c r="C21" s="1">
        <v>30.829959090909099</v>
      </c>
      <c r="D21" s="1">
        <v>29.5255875</v>
      </c>
      <c r="E21" s="1">
        <v>34.574916666666702</v>
      </c>
    </row>
    <row r="22" spans="1:5" x14ac:dyDescent="0.25">
      <c r="A22" s="1">
        <v>1.375</v>
      </c>
      <c r="B22" s="1">
        <v>32.648056547619099</v>
      </c>
      <c r="C22" s="1">
        <v>30.878840909090901</v>
      </c>
      <c r="D22" s="1">
        <v>29.4614625</v>
      </c>
      <c r="E22" s="1">
        <v>34.534805555555501</v>
      </c>
    </row>
    <row r="23" spans="1:5" x14ac:dyDescent="0.25">
      <c r="A23" s="1">
        <v>1.5</v>
      </c>
      <c r="B23" s="1">
        <v>32.588427083333201</v>
      </c>
      <c r="C23" s="1">
        <v>30.9844636363636</v>
      </c>
      <c r="D23" s="1">
        <v>29.526299999999999</v>
      </c>
      <c r="E23" s="1">
        <v>34.5179166666667</v>
      </c>
    </row>
    <row r="24" spans="1:5" x14ac:dyDescent="0.25">
      <c r="A24" s="1">
        <v>1.625</v>
      </c>
      <c r="B24" s="1">
        <v>32.5490982142856</v>
      </c>
      <c r="C24" s="1">
        <v>31.059427272727302</v>
      </c>
      <c r="D24" s="1">
        <v>29.555987500000001</v>
      </c>
      <c r="E24" s="1">
        <v>34.5094722222222</v>
      </c>
    </row>
    <row r="25" spans="1:5" x14ac:dyDescent="0.25">
      <c r="A25" s="1">
        <v>1.75</v>
      </c>
      <c r="B25" s="1">
        <v>32.5270446428569</v>
      </c>
      <c r="C25" s="1">
        <v>31.095959090909101</v>
      </c>
      <c r="D25" s="1">
        <v>29.555987500000001</v>
      </c>
      <c r="E25" s="1">
        <v>34.392305555555502</v>
      </c>
    </row>
    <row r="26" spans="1:5" x14ac:dyDescent="0.25">
      <c r="A26" s="1">
        <v>1.875</v>
      </c>
      <c r="B26" s="1">
        <v>32.495590029761601</v>
      </c>
      <c r="C26" s="1">
        <v>31.123336363636401</v>
      </c>
      <c r="D26" s="1">
        <v>29.3987625</v>
      </c>
      <c r="E26" s="1">
        <v>34.423972222222197</v>
      </c>
    </row>
    <row r="27" spans="1:5" x14ac:dyDescent="0.25">
      <c r="A27" s="1">
        <v>2</v>
      </c>
      <c r="B27" s="1">
        <v>32.461986607142599</v>
      </c>
      <c r="C27" s="1">
        <v>31.1791272727273</v>
      </c>
      <c r="D27" s="1">
        <v>29.301862499999999</v>
      </c>
      <c r="E27" s="1">
        <v>34.467777777777798</v>
      </c>
    </row>
    <row r="28" spans="1:5" x14ac:dyDescent="0.25">
      <c r="A28" s="1">
        <v>2.125</v>
      </c>
      <c r="B28" s="1">
        <v>32.472476190475902</v>
      </c>
      <c r="C28" s="1">
        <v>31.096477272727299</v>
      </c>
      <c r="D28" s="1">
        <v>29.327512500000001</v>
      </c>
      <c r="E28" s="1">
        <v>34.5010277777778</v>
      </c>
    </row>
    <row r="29" spans="1:5" x14ac:dyDescent="0.25">
      <c r="A29" s="1">
        <v>2.25</v>
      </c>
      <c r="B29" s="1">
        <v>32.471995535714001</v>
      </c>
      <c r="C29" s="1">
        <v>31.072468181818198</v>
      </c>
      <c r="D29" s="1">
        <v>29.314924999999999</v>
      </c>
      <c r="E29" s="1">
        <v>34.507361111111102</v>
      </c>
    </row>
    <row r="30" spans="1:5" x14ac:dyDescent="0.25">
      <c r="A30" s="1">
        <v>2.375</v>
      </c>
      <c r="B30" s="1">
        <v>32.505669642856802</v>
      </c>
      <c r="C30" s="1">
        <v>31.047249999999998</v>
      </c>
      <c r="D30" s="1">
        <v>29.272175000000001</v>
      </c>
      <c r="E30" s="1">
        <v>34.514749999999999</v>
      </c>
    </row>
    <row r="31" spans="1:5" x14ac:dyDescent="0.25">
      <c r="A31" s="1">
        <v>2.5</v>
      </c>
      <c r="B31" s="1">
        <v>32.510631696428199</v>
      </c>
      <c r="C31" s="1">
        <v>31.027472727272698</v>
      </c>
      <c r="D31" s="1">
        <v>29.331312499999999</v>
      </c>
      <c r="E31" s="1">
        <v>34.522666666666602</v>
      </c>
    </row>
    <row r="32" spans="1:5" x14ac:dyDescent="0.25">
      <c r="A32" s="1">
        <v>2.625</v>
      </c>
      <c r="B32" s="1">
        <v>32.5799590773806</v>
      </c>
      <c r="C32" s="1">
        <v>30.995863636363602</v>
      </c>
      <c r="D32" s="1">
        <v>29.17765</v>
      </c>
      <c r="E32" s="1">
        <v>34.501555555555498</v>
      </c>
    </row>
    <row r="33" spans="1:5" x14ac:dyDescent="0.25">
      <c r="A33" s="1">
        <v>2.75</v>
      </c>
      <c r="B33" s="1">
        <v>32.566670386904399</v>
      </c>
      <c r="C33" s="1">
        <v>30.975136363636299</v>
      </c>
      <c r="D33" s="1">
        <v>29.119462500000001</v>
      </c>
      <c r="E33" s="1">
        <v>34.500500000000002</v>
      </c>
    </row>
    <row r="34" spans="1:5" x14ac:dyDescent="0.25">
      <c r="A34" s="1">
        <v>2.875</v>
      </c>
      <c r="B34" s="1">
        <v>32.480180803571102</v>
      </c>
      <c r="C34" s="1">
        <v>30.8849727272727</v>
      </c>
      <c r="D34" s="1">
        <v>29.008312499999999</v>
      </c>
      <c r="E34" s="1">
        <v>34.500500000000002</v>
      </c>
    </row>
    <row r="35" spans="1:5" x14ac:dyDescent="0.25">
      <c r="A35" s="1">
        <v>3</v>
      </c>
      <c r="B35" s="1">
        <v>32.438151785714098</v>
      </c>
      <c r="C35" s="1">
        <v>30.714490909090902</v>
      </c>
      <c r="D35" s="1">
        <v>29.051537499999998</v>
      </c>
      <c r="E35" s="1">
        <v>34.505777777777801</v>
      </c>
    </row>
    <row r="36" spans="1:5" x14ac:dyDescent="0.25">
      <c r="A36" s="1">
        <v>3.125</v>
      </c>
      <c r="B36" s="1">
        <v>32.482640624999803</v>
      </c>
      <c r="C36" s="1">
        <v>30.611113636363601</v>
      </c>
      <c r="D36" s="1">
        <v>28.952737500000001</v>
      </c>
      <c r="E36" s="1">
        <v>34.4994444444444</v>
      </c>
    </row>
    <row r="37" spans="1:5" x14ac:dyDescent="0.25">
      <c r="A37" s="1">
        <v>3.25</v>
      </c>
      <c r="B37" s="1">
        <v>32.549988839285398</v>
      </c>
      <c r="C37" s="1">
        <v>30.498322727272701</v>
      </c>
      <c r="D37" s="1">
        <v>28.856787499999999</v>
      </c>
      <c r="E37" s="1">
        <v>34.495222222222203</v>
      </c>
    </row>
    <row r="38" spans="1:5" x14ac:dyDescent="0.25">
      <c r="A38" s="1">
        <v>3.375</v>
      </c>
      <c r="B38" s="1">
        <v>32.538325892856697</v>
      </c>
      <c r="C38" s="1">
        <v>30.538395454545402</v>
      </c>
      <c r="D38" s="1">
        <v>28.837312499999999</v>
      </c>
      <c r="E38" s="1">
        <v>34.495222222222203</v>
      </c>
    </row>
    <row r="39" spans="1:5" x14ac:dyDescent="0.25">
      <c r="A39" s="1">
        <v>3.5</v>
      </c>
      <c r="B39" s="1">
        <v>32.539654761904302</v>
      </c>
      <c r="C39" s="1">
        <v>30.586413636363599</v>
      </c>
      <c r="D39" s="1">
        <v>28.839449999999999</v>
      </c>
      <c r="E39" s="1">
        <v>34.503666666666597</v>
      </c>
    </row>
    <row r="40" spans="1:5" x14ac:dyDescent="0.25">
      <c r="A40" s="1">
        <v>3.625</v>
      </c>
      <c r="B40" s="1">
        <v>32.574219494047199</v>
      </c>
      <c r="C40" s="1">
        <v>30.754563636363599</v>
      </c>
      <c r="D40" s="1">
        <v>28.802162500000001</v>
      </c>
      <c r="E40" s="1">
        <v>34.502611111111101</v>
      </c>
    </row>
    <row r="41" spans="1:5" x14ac:dyDescent="0.25">
      <c r="A41" s="1">
        <v>3.75</v>
      </c>
      <c r="B41" s="1">
        <v>32.627515624999702</v>
      </c>
      <c r="C41" s="1">
        <v>30.755600000000001</v>
      </c>
      <c r="D41" s="1">
        <v>28.7834</v>
      </c>
      <c r="E41" s="1">
        <v>34.511055555555501</v>
      </c>
    </row>
    <row r="42" spans="1:5" x14ac:dyDescent="0.25">
      <c r="A42" s="1">
        <v>3.875</v>
      </c>
      <c r="B42" s="1">
        <v>32.672612351190402</v>
      </c>
      <c r="C42" s="1">
        <v>30.806554545454599</v>
      </c>
      <c r="D42" s="1">
        <v>28.723312499999999</v>
      </c>
      <c r="E42" s="1">
        <v>34.512638888888901</v>
      </c>
    </row>
    <row r="43" spans="1:5" x14ac:dyDescent="0.25">
      <c r="A43" s="1">
        <v>4</v>
      </c>
      <c r="B43" s="1">
        <v>32.717680803571497</v>
      </c>
      <c r="C43" s="1">
        <v>30.756204545454501</v>
      </c>
      <c r="D43" s="1">
        <v>28.739462499999998</v>
      </c>
      <c r="E43" s="1">
        <v>34.501555555555498</v>
      </c>
    </row>
    <row r="44" spans="1:5" x14ac:dyDescent="0.25">
      <c r="A44" s="1">
        <v>4.125</v>
      </c>
      <c r="B44" s="1">
        <v>32.7616041666668</v>
      </c>
      <c r="C44" s="1">
        <v>30.7447181818182</v>
      </c>
      <c r="D44" s="1">
        <v>28.7195125</v>
      </c>
      <c r="E44" s="1">
        <v>34.503138888888898</v>
      </c>
    </row>
    <row r="45" spans="1:5" x14ac:dyDescent="0.25">
      <c r="A45" s="1">
        <v>4.25</v>
      </c>
      <c r="B45" s="1">
        <v>32.770241815476403</v>
      </c>
      <c r="C45" s="1">
        <v>30.7015363636364</v>
      </c>
      <c r="D45" s="1">
        <v>28.659424999999999</v>
      </c>
      <c r="E45" s="1">
        <v>34.475166666666603</v>
      </c>
    </row>
    <row r="46" spans="1:5" x14ac:dyDescent="0.25">
      <c r="A46" s="1">
        <v>4.375</v>
      </c>
      <c r="B46" s="1">
        <v>32.760755952381103</v>
      </c>
      <c r="C46" s="1">
        <v>30.7675181818182</v>
      </c>
      <c r="D46" s="1">
        <v>28.6316375</v>
      </c>
      <c r="E46" s="1">
        <v>34.469361111111098</v>
      </c>
    </row>
    <row r="47" spans="1:5" x14ac:dyDescent="0.25">
      <c r="A47" s="1">
        <v>4.5</v>
      </c>
      <c r="B47" s="1">
        <v>32.752881696428602</v>
      </c>
      <c r="C47" s="1">
        <v>30.7858272727273</v>
      </c>
      <c r="D47" s="1">
        <v>28.693625000000001</v>
      </c>
      <c r="E47" s="1">
        <v>34.436638888888901</v>
      </c>
    </row>
    <row r="48" spans="1:5" x14ac:dyDescent="0.25">
      <c r="A48" s="1">
        <v>4.625</v>
      </c>
      <c r="B48" s="1">
        <v>32.729103422619097</v>
      </c>
      <c r="C48" s="1">
        <v>30.797486363636398</v>
      </c>
      <c r="D48" s="1">
        <v>28.711200000000002</v>
      </c>
      <c r="E48" s="1">
        <v>34.408666666666697</v>
      </c>
    </row>
    <row r="49" spans="1:5" x14ac:dyDescent="0.25">
      <c r="A49" s="1">
        <v>4.75</v>
      </c>
      <c r="B49" s="1">
        <v>32.597488839285603</v>
      </c>
      <c r="C49" s="1">
        <v>30.807159090909099</v>
      </c>
      <c r="D49" s="1">
        <v>28.802637499999999</v>
      </c>
      <c r="E49" s="1">
        <v>34.425555555555597</v>
      </c>
    </row>
    <row r="50" spans="1:5" x14ac:dyDescent="0.25">
      <c r="A50" s="1">
        <v>4.875</v>
      </c>
      <c r="B50" s="1">
        <v>32.531299851190397</v>
      </c>
      <c r="C50" s="1">
        <v>30.9050954545454</v>
      </c>
      <c r="D50" s="1">
        <v>28.8753125</v>
      </c>
      <c r="E50" s="1">
        <v>34.429250000000003</v>
      </c>
    </row>
    <row r="51" spans="1:5" x14ac:dyDescent="0.25">
      <c r="A51" s="1">
        <v>5</v>
      </c>
      <c r="B51" s="1">
        <v>32.408308779761903</v>
      </c>
      <c r="C51" s="1">
        <v>30.904318181818201</v>
      </c>
      <c r="D51" s="1">
        <v>28.837787500000001</v>
      </c>
      <c r="E51" s="1">
        <v>34.4334722222222</v>
      </c>
    </row>
    <row r="52" spans="1:5" x14ac:dyDescent="0.25">
      <c r="A52" s="1">
        <v>5.125</v>
      </c>
      <c r="B52" s="1">
        <v>32.396773065476197</v>
      </c>
      <c r="C52" s="1">
        <v>30.959418181818201</v>
      </c>
      <c r="D52" s="1">
        <v>28.737087500000001</v>
      </c>
      <c r="E52" s="1">
        <v>34.444555555555503</v>
      </c>
    </row>
    <row r="53" spans="1:5" x14ac:dyDescent="0.25">
      <c r="A53" s="1">
        <v>5.25</v>
      </c>
      <c r="B53" s="1">
        <v>32.435706101190497</v>
      </c>
      <c r="C53" s="1">
        <v>30.9050954545454</v>
      </c>
      <c r="D53" s="1">
        <v>28.6520625</v>
      </c>
      <c r="E53" s="1">
        <v>34.4503611111111</v>
      </c>
    </row>
    <row r="54" spans="1:5" x14ac:dyDescent="0.25">
      <c r="A54" s="1">
        <v>5.375</v>
      </c>
      <c r="B54" s="1">
        <v>32.423067708333498</v>
      </c>
      <c r="C54" s="1">
        <v>30.924613636363699</v>
      </c>
      <c r="D54" s="1">
        <v>28.677475000000001</v>
      </c>
      <c r="E54" s="1">
        <v>34.454583333333296</v>
      </c>
    </row>
    <row r="55" spans="1:5" x14ac:dyDescent="0.25">
      <c r="A55" s="1">
        <v>5.5</v>
      </c>
      <c r="B55" s="1">
        <v>32.404873511904903</v>
      </c>
      <c r="C55" s="1">
        <v>30.969695454545398</v>
      </c>
      <c r="D55" s="1">
        <v>28.732099999999999</v>
      </c>
      <c r="E55" s="1">
        <v>34.446138888888903</v>
      </c>
    </row>
    <row r="56" spans="1:5" x14ac:dyDescent="0.25">
      <c r="A56" s="1">
        <v>5.625</v>
      </c>
      <c r="B56" s="1">
        <v>32.4022864583334</v>
      </c>
      <c r="C56" s="1">
        <v>30.993618181818199</v>
      </c>
      <c r="D56" s="1">
        <v>28.644224999999999</v>
      </c>
      <c r="E56" s="1">
        <v>34.4503611111111</v>
      </c>
    </row>
    <row r="57" spans="1:5" x14ac:dyDescent="0.25">
      <c r="A57" s="1">
        <v>5.75</v>
      </c>
      <c r="B57" s="1">
        <v>32.3975081845239</v>
      </c>
      <c r="C57" s="1">
        <v>30.9841181818182</v>
      </c>
      <c r="D57" s="1">
        <v>28.673674999999999</v>
      </c>
      <c r="E57" s="1">
        <v>34.451944444444401</v>
      </c>
    </row>
    <row r="58" spans="1:5" x14ac:dyDescent="0.25">
      <c r="A58" s="1">
        <v>5.875</v>
      </c>
      <c r="B58" s="1">
        <v>32.3845446428572</v>
      </c>
      <c r="C58" s="1">
        <v>30.810095454545401</v>
      </c>
      <c r="D58" s="1">
        <v>28.651350000000001</v>
      </c>
      <c r="E58" s="1">
        <v>34.441388888888902</v>
      </c>
    </row>
    <row r="59" spans="1:5" x14ac:dyDescent="0.25">
      <c r="A59" s="1">
        <v>6</v>
      </c>
      <c r="B59" s="1">
        <v>32.374634672619003</v>
      </c>
      <c r="C59" s="1">
        <v>30.7131090909091</v>
      </c>
      <c r="D59" s="1">
        <v>28.629975000000002</v>
      </c>
      <c r="E59" s="1">
        <v>34.493111111111098</v>
      </c>
    </row>
    <row r="60" spans="1:5" x14ac:dyDescent="0.25">
      <c r="A60" s="1">
        <v>6.125</v>
      </c>
      <c r="B60" s="1">
        <v>32.328279761904803</v>
      </c>
      <c r="C60" s="1">
        <v>30.734181818181799</v>
      </c>
      <c r="D60" s="1">
        <v>28.612400000000001</v>
      </c>
      <c r="E60" s="1">
        <v>34.503138888888898</v>
      </c>
    </row>
    <row r="61" spans="1:5" x14ac:dyDescent="0.25">
      <c r="A61" s="1">
        <v>6.25</v>
      </c>
      <c r="B61" s="1">
        <v>32.323020833333402</v>
      </c>
      <c r="C61" s="1">
        <v>30.721745454545498</v>
      </c>
      <c r="D61" s="1">
        <v>28.640899999999998</v>
      </c>
      <c r="E61" s="1">
        <v>34.502083333333303</v>
      </c>
    </row>
    <row r="62" spans="1:5" x14ac:dyDescent="0.25">
      <c r="A62" s="1">
        <v>6.375</v>
      </c>
      <c r="B62" s="1">
        <v>32.323939732143003</v>
      </c>
      <c r="C62" s="1">
        <v>30.809404545454498</v>
      </c>
      <c r="D62" s="1">
        <v>28.737087500000001</v>
      </c>
      <c r="E62" s="1">
        <v>34.499972222222198</v>
      </c>
    </row>
    <row r="63" spans="1:5" x14ac:dyDescent="0.25">
      <c r="A63" s="1">
        <v>6.5</v>
      </c>
      <c r="B63" s="1">
        <v>32.347293898809603</v>
      </c>
      <c r="C63" s="1">
        <v>30.7872954545455</v>
      </c>
      <c r="D63" s="1">
        <v>28.683412499999999</v>
      </c>
      <c r="E63" s="1">
        <v>34.493638888888903</v>
      </c>
    </row>
    <row r="64" spans="1:5" x14ac:dyDescent="0.25">
      <c r="A64" s="1">
        <v>6.625</v>
      </c>
      <c r="B64" s="1">
        <v>32.393069196428598</v>
      </c>
      <c r="C64" s="1">
        <v>30.7642363636363</v>
      </c>
      <c r="D64" s="1">
        <v>28.672012500000001</v>
      </c>
      <c r="E64" s="1">
        <v>34.508944444444403</v>
      </c>
    </row>
    <row r="65" spans="1:5" x14ac:dyDescent="0.25">
      <c r="A65" s="1">
        <v>6.75</v>
      </c>
      <c r="B65" s="1">
        <v>32.418049107142799</v>
      </c>
      <c r="C65" s="1">
        <v>30.760695454545399</v>
      </c>
      <c r="D65" s="1">
        <v>28.672249999999998</v>
      </c>
      <c r="E65" s="1">
        <v>34.476222222222198</v>
      </c>
    </row>
    <row r="66" spans="1:5" x14ac:dyDescent="0.25">
      <c r="A66" s="1">
        <v>6.875</v>
      </c>
      <c r="B66" s="1">
        <v>32.406301339285697</v>
      </c>
      <c r="C66" s="1">
        <v>30.722436363636401</v>
      </c>
      <c r="D66" s="1">
        <v>28.715712499999999</v>
      </c>
      <c r="E66" s="1">
        <v>34.46725</v>
      </c>
    </row>
    <row r="67" spans="1:5" x14ac:dyDescent="0.25">
      <c r="A67" s="1">
        <v>7</v>
      </c>
      <c r="B67" s="1">
        <v>32.409227678571398</v>
      </c>
      <c r="C67" s="1">
        <v>30.725113636363599</v>
      </c>
      <c r="D67" s="1">
        <v>28.811662500000001</v>
      </c>
      <c r="E67" s="1">
        <v>34.470416666666601</v>
      </c>
    </row>
    <row r="68" spans="1:5" x14ac:dyDescent="0.25">
      <c r="A68" s="1">
        <v>7.125</v>
      </c>
      <c r="B68" s="1">
        <v>32.409920386904801</v>
      </c>
      <c r="C68" s="1">
        <v>30.680722727272698</v>
      </c>
      <c r="D68" s="1">
        <v>28.731862499999998</v>
      </c>
      <c r="E68" s="1">
        <v>34.436111111111103</v>
      </c>
    </row>
    <row r="69" spans="1:5" x14ac:dyDescent="0.25">
      <c r="A69" s="1">
        <v>7.25</v>
      </c>
      <c r="B69" s="1">
        <v>32.384092261904698</v>
      </c>
      <c r="C69" s="1">
        <v>30.681413636363601</v>
      </c>
      <c r="D69" s="1">
        <v>28.807625000000002</v>
      </c>
      <c r="E69" s="1">
        <v>34.3521944444444</v>
      </c>
    </row>
    <row r="70" spans="1:5" x14ac:dyDescent="0.25">
      <c r="A70" s="1">
        <v>7.375</v>
      </c>
      <c r="B70" s="1">
        <v>32.373701636904798</v>
      </c>
      <c r="C70" s="1">
        <v>30.677181818181801</v>
      </c>
      <c r="D70" s="1">
        <v>28.7812625</v>
      </c>
      <c r="E70" s="1">
        <v>34.294138888888902</v>
      </c>
    </row>
    <row r="71" spans="1:5" x14ac:dyDescent="0.25">
      <c r="A71" s="1">
        <v>7.5</v>
      </c>
      <c r="B71" s="1">
        <v>32.385152529761903</v>
      </c>
      <c r="C71" s="1">
        <v>30.697131818181798</v>
      </c>
      <c r="D71" s="1">
        <v>28.741599999999998</v>
      </c>
      <c r="E71" s="1">
        <v>34.307333333333297</v>
      </c>
    </row>
    <row r="72" spans="1:5" x14ac:dyDescent="0.25">
      <c r="A72" s="1">
        <v>7.625</v>
      </c>
      <c r="B72" s="1">
        <v>32.412846726190502</v>
      </c>
      <c r="C72" s="1">
        <v>30.729345454545399</v>
      </c>
      <c r="D72" s="1">
        <v>28.720700000000001</v>
      </c>
      <c r="E72" s="1">
        <v>34.311555555555501</v>
      </c>
    </row>
    <row r="73" spans="1:5" x14ac:dyDescent="0.25">
      <c r="A73" s="1">
        <v>7.75</v>
      </c>
      <c r="B73" s="1">
        <v>32.411037202381003</v>
      </c>
      <c r="C73" s="1">
        <v>30.634259090909101</v>
      </c>
      <c r="D73" s="1">
        <v>28.720700000000001</v>
      </c>
      <c r="E73" s="1">
        <v>34.336361111111103</v>
      </c>
    </row>
    <row r="74" spans="1:5" x14ac:dyDescent="0.25">
      <c r="A74" s="1">
        <v>7.875</v>
      </c>
      <c r="B74" s="1">
        <v>32.4239017857143</v>
      </c>
      <c r="C74" s="1">
        <v>30.632272727272699</v>
      </c>
      <c r="D74" s="1">
        <v>28.630212499999999</v>
      </c>
      <c r="E74" s="1">
        <v>34.3944166666667</v>
      </c>
    </row>
    <row r="75" spans="1:5" x14ac:dyDescent="0.25">
      <c r="A75" s="1">
        <v>8</v>
      </c>
      <c r="B75" s="1">
        <v>32.438024553571402</v>
      </c>
      <c r="C75" s="1">
        <v>30.610250000000001</v>
      </c>
      <c r="D75" s="1">
        <v>28.533075</v>
      </c>
      <c r="E75" s="1">
        <v>34.388611111111103</v>
      </c>
    </row>
    <row r="76" spans="1:5" x14ac:dyDescent="0.25">
      <c r="A76" s="1">
        <v>8.125</v>
      </c>
      <c r="B76" s="1">
        <v>32.378522321428498</v>
      </c>
      <c r="C76" s="1">
        <v>30.588831818181799</v>
      </c>
      <c r="D76" s="1">
        <v>28.558724999999999</v>
      </c>
      <c r="E76" s="1">
        <v>34.390194444444397</v>
      </c>
    </row>
    <row r="77" spans="1:5" x14ac:dyDescent="0.25">
      <c r="A77" s="1">
        <v>8.25</v>
      </c>
      <c r="B77" s="1">
        <v>32.354885416666598</v>
      </c>
      <c r="C77" s="1">
        <v>30.802322727272699</v>
      </c>
      <c r="D77" s="1">
        <v>28.555875</v>
      </c>
      <c r="E77" s="1">
        <v>34.384916666666697</v>
      </c>
    </row>
    <row r="78" spans="1:5" x14ac:dyDescent="0.25">
      <c r="A78" s="1">
        <v>8.375</v>
      </c>
      <c r="B78" s="1">
        <v>32.346233630952298</v>
      </c>
      <c r="C78" s="1">
        <v>30.813118181818101</v>
      </c>
      <c r="D78" s="1">
        <v>28.543050000000001</v>
      </c>
      <c r="E78" s="1">
        <v>34.384916666666697</v>
      </c>
    </row>
    <row r="79" spans="1:5" x14ac:dyDescent="0.25">
      <c r="A79" s="1">
        <v>8.5</v>
      </c>
      <c r="B79" s="1">
        <v>32.340409226190403</v>
      </c>
      <c r="C79" s="1">
        <v>30.824950000000001</v>
      </c>
      <c r="D79" s="1">
        <v>28.519774999999999</v>
      </c>
      <c r="E79" s="1">
        <v>34.387555555555501</v>
      </c>
    </row>
    <row r="80" spans="1:5" x14ac:dyDescent="0.25">
      <c r="A80" s="1">
        <v>8.625</v>
      </c>
      <c r="B80" s="1">
        <v>32.318511160714301</v>
      </c>
      <c r="C80" s="1">
        <v>30.838249999999999</v>
      </c>
      <c r="D80" s="1">
        <v>28.580100000000002</v>
      </c>
      <c r="E80" s="1">
        <v>34.382277777777801</v>
      </c>
    </row>
    <row r="81" spans="1:5" x14ac:dyDescent="0.25">
      <c r="A81" s="1">
        <v>8.75</v>
      </c>
      <c r="B81" s="1">
        <v>32.310976190476197</v>
      </c>
      <c r="C81" s="1">
        <v>30.921072727272701</v>
      </c>
      <c r="D81" s="1">
        <v>28.678662500000002</v>
      </c>
      <c r="E81" s="1">
        <v>34.393888888888902</v>
      </c>
    </row>
    <row r="82" spans="1:5" x14ac:dyDescent="0.25">
      <c r="A82" s="1">
        <v>8.875</v>
      </c>
      <c r="B82" s="1">
        <v>32.267590029761898</v>
      </c>
      <c r="C82" s="1">
        <v>30.9345454545454</v>
      </c>
      <c r="D82" s="1">
        <v>28.838024999999998</v>
      </c>
      <c r="E82" s="1">
        <v>34.393888888888902</v>
      </c>
    </row>
    <row r="83" spans="1:5" x14ac:dyDescent="0.25">
      <c r="A83" s="1">
        <v>9</v>
      </c>
      <c r="B83" s="1">
        <v>32.252887648809498</v>
      </c>
      <c r="C83" s="1">
        <v>30.866577272727302</v>
      </c>
      <c r="D83" s="1">
        <v>28.727824999999999</v>
      </c>
      <c r="E83" s="1">
        <v>34.383333333333297</v>
      </c>
    </row>
    <row r="84" spans="1:5" x14ac:dyDescent="0.25">
      <c r="A84" s="1">
        <v>9.125</v>
      </c>
      <c r="B84" s="1">
        <v>32.209755952381002</v>
      </c>
      <c r="C84" s="1">
        <v>30.7353045454545</v>
      </c>
      <c r="D84" s="1">
        <v>28.663225000000001</v>
      </c>
      <c r="E84" s="1">
        <v>34.406027777777801</v>
      </c>
    </row>
    <row r="85" spans="1:5" x14ac:dyDescent="0.25">
      <c r="A85" s="1">
        <v>9.25</v>
      </c>
      <c r="B85" s="1">
        <v>32.136526785714302</v>
      </c>
      <c r="C85" s="1">
        <v>30.700500000000002</v>
      </c>
      <c r="D85" s="1">
        <v>28.610025</v>
      </c>
      <c r="E85" s="1">
        <v>34.478333333333303</v>
      </c>
    </row>
    <row r="86" spans="1:5" x14ac:dyDescent="0.25">
      <c r="A86" s="1">
        <v>9.375</v>
      </c>
      <c r="B86" s="1">
        <v>32.076133928571402</v>
      </c>
      <c r="C86" s="1">
        <v>30.727877272727302</v>
      </c>
      <c r="D86" s="1">
        <v>28.661562499999999</v>
      </c>
      <c r="E86" s="1">
        <v>34.470416666666701</v>
      </c>
    </row>
    <row r="87" spans="1:5" x14ac:dyDescent="0.25">
      <c r="A87" s="1">
        <v>9.5</v>
      </c>
      <c r="B87" s="1">
        <v>32.037766369047397</v>
      </c>
      <c r="C87" s="1">
        <v>30.677009090909099</v>
      </c>
      <c r="D87" s="1">
        <v>28.822825000000002</v>
      </c>
      <c r="E87" s="1">
        <v>34.469888888888903</v>
      </c>
    </row>
    <row r="88" spans="1:5" x14ac:dyDescent="0.25">
      <c r="A88" s="1">
        <v>9.625</v>
      </c>
      <c r="B88" s="1">
        <v>32.041074404761702</v>
      </c>
      <c r="C88" s="1">
        <v>30.454968181818199</v>
      </c>
      <c r="D88" s="1">
        <v>28.823775000000001</v>
      </c>
      <c r="E88" s="1">
        <v>34.463555555555502</v>
      </c>
    </row>
    <row r="89" spans="1:5" x14ac:dyDescent="0.25">
      <c r="A89" s="1">
        <v>9.75</v>
      </c>
      <c r="B89" s="1">
        <v>32.065842261904699</v>
      </c>
      <c r="C89" s="1">
        <v>30.284918181818199</v>
      </c>
      <c r="D89" s="1">
        <v>28.870799999999999</v>
      </c>
      <c r="E89" s="1">
        <v>34.445611111111099</v>
      </c>
    </row>
    <row r="90" spans="1:5" x14ac:dyDescent="0.25">
      <c r="A90" s="1">
        <v>9.875</v>
      </c>
      <c r="B90" s="1">
        <v>32.124029761904801</v>
      </c>
      <c r="C90" s="1">
        <v>30.322659090909099</v>
      </c>
      <c r="D90" s="1">
        <v>28.880775</v>
      </c>
      <c r="E90" s="1">
        <v>34.422388888888896</v>
      </c>
    </row>
    <row r="91" spans="1:5" x14ac:dyDescent="0.25">
      <c r="A91" s="1">
        <v>10</v>
      </c>
      <c r="B91" s="1">
        <v>32.141658482142901</v>
      </c>
      <c r="C91" s="1">
        <v>30.493227272727299</v>
      </c>
      <c r="D91" s="1">
        <v>28.818549999999998</v>
      </c>
      <c r="E91" s="1">
        <v>34.4334722222222</v>
      </c>
    </row>
    <row r="92" spans="1:5" x14ac:dyDescent="0.25">
      <c r="A92" s="1">
        <v>10.125</v>
      </c>
      <c r="B92" s="1">
        <v>32.187151041666802</v>
      </c>
      <c r="C92" s="1">
        <v>30.3566</v>
      </c>
      <c r="D92" s="1">
        <v>28.7594125</v>
      </c>
      <c r="E92" s="1">
        <v>34.455638888888899</v>
      </c>
    </row>
    <row r="93" spans="1:5" x14ac:dyDescent="0.25">
      <c r="A93" s="1">
        <v>10.25</v>
      </c>
      <c r="B93" s="1">
        <v>32.216004464285803</v>
      </c>
      <c r="C93" s="1">
        <v>30.3897636363636</v>
      </c>
      <c r="D93" s="1">
        <v>28.791712499999999</v>
      </c>
      <c r="E93" s="1">
        <v>34.469361111111098</v>
      </c>
    </row>
    <row r="94" spans="1:5" x14ac:dyDescent="0.25">
      <c r="A94" s="1">
        <v>10.375</v>
      </c>
      <c r="B94" s="1">
        <v>32.226960565476297</v>
      </c>
      <c r="C94" s="1">
        <v>30.1951</v>
      </c>
      <c r="D94" s="1">
        <v>28.822587500000001</v>
      </c>
      <c r="E94" s="1">
        <v>34.459861111111103</v>
      </c>
    </row>
    <row r="95" spans="1:5" x14ac:dyDescent="0.25">
      <c r="A95" s="1">
        <v>10.5</v>
      </c>
      <c r="B95" s="1">
        <v>32.252166666666703</v>
      </c>
      <c r="C95" s="1">
        <v>30.217986363636399</v>
      </c>
      <c r="D95" s="1">
        <v>28.8871875</v>
      </c>
      <c r="E95" s="1">
        <v>34.383861111111102</v>
      </c>
    </row>
    <row r="96" spans="1:5" x14ac:dyDescent="0.25">
      <c r="A96" s="1">
        <v>10.625</v>
      </c>
      <c r="B96" s="1">
        <v>32.3893229166666</v>
      </c>
      <c r="C96" s="1">
        <v>30.2404409090909</v>
      </c>
      <c r="D96" s="1">
        <v>28.950600000000001</v>
      </c>
      <c r="E96" s="1">
        <v>34.364333333333299</v>
      </c>
    </row>
    <row r="97" spans="1:5" x14ac:dyDescent="0.25">
      <c r="A97" s="1">
        <v>10.75</v>
      </c>
      <c r="B97" s="1">
        <v>32.409128720238002</v>
      </c>
      <c r="C97" s="1">
        <v>30.232150000000001</v>
      </c>
      <c r="D97" s="1">
        <v>28.969362499999999</v>
      </c>
      <c r="E97" s="1">
        <v>34.307861111111102</v>
      </c>
    </row>
    <row r="98" spans="1:5" x14ac:dyDescent="0.25">
      <c r="A98" s="1">
        <v>10.875</v>
      </c>
      <c r="B98" s="1">
        <v>32.422898065476097</v>
      </c>
      <c r="C98" s="1">
        <v>30.3474454545455</v>
      </c>
      <c r="D98" s="1">
        <v>28.948225000000001</v>
      </c>
      <c r="E98" s="1">
        <v>34.311027777777802</v>
      </c>
    </row>
    <row r="99" spans="1:5" x14ac:dyDescent="0.25">
      <c r="A99" s="1">
        <v>11</v>
      </c>
      <c r="B99" s="1">
        <v>32.4310550595237</v>
      </c>
      <c r="C99" s="1">
        <v>30.340881818181799</v>
      </c>
      <c r="D99" s="1">
        <v>28.927325</v>
      </c>
      <c r="E99" s="1">
        <v>34.2946666666667</v>
      </c>
    </row>
    <row r="100" spans="1:5" x14ac:dyDescent="0.25">
      <c r="A100" s="1">
        <v>11.125</v>
      </c>
      <c r="B100" s="1">
        <v>32.450804315476098</v>
      </c>
      <c r="C100" s="1">
        <v>30.397881818181801</v>
      </c>
      <c r="D100" s="1">
        <v>28.932075000000001</v>
      </c>
      <c r="E100" s="1">
        <v>34.317888888888902</v>
      </c>
    </row>
    <row r="101" spans="1:5" x14ac:dyDescent="0.25">
      <c r="A101" s="1">
        <v>11.25</v>
      </c>
      <c r="B101" s="1">
        <v>32.450083333333197</v>
      </c>
      <c r="C101" s="1">
        <v>30.5573954545454</v>
      </c>
      <c r="D101" s="1">
        <v>28.980525</v>
      </c>
      <c r="E101" s="1">
        <v>34.312611111111103</v>
      </c>
    </row>
    <row r="102" spans="1:5" x14ac:dyDescent="0.25">
      <c r="A102" s="1">
        <v>11.375</v>
      </c>
      <c r="B102" s="1">
        <v>32.448146577380903</v>
      </c>
      <c r="C102" s="1">
        <v>30.576309090909099</v>
      </c>
      <c r="D102" s="1">
        <v>29.095949999999998</v>
      </c>
      <c r="E102" s="1">
        <v>34.290444444444397</v>
      </c>
    </row>
    <row r="103" spans="1:5" x14ac:dyDescent="0.25">
      <c r="A103" s="1">
        <v>11.5</v>
      </c>
      <c r="B103" s="1">
        <v>32.4404985119047</v>
      </c>
      <c r="C103" s="1">
        <v>30.6531727272727</v>
      </c>
      <c r="D103" s="1">
        <v>29.149862500000001</v>
      </c>
      <c r="E103" s="1">
        <v>34.310499999999998</v>
      </c>
    </row>
    <row r="104" spans="1:5" x14ac:dyDescent="0.25">
      <c r="A104" s="1">
        <v>11.625</v>
      </c>
      <c r="B104" s="1">
        <v>32.422587053571398</v>
      </c>
      <c r="C104" s="1">
        <v>30.681586363636399</v>
      </c>
      <c r="D104" s="1">
        <v>29.1767</v>
      </c>
      <c r="E104" s="1">
        <v>34.302055555555597</v>
      </c>
    </row>
    <row r="105" spans="1:5" x14ac:dyDescent="0.25">
      <c r="A105" s="1">
        <v>11.75</v>
      </c>
      <c r="B105" s="1">
        <v>32.359550595238098</v>
      </c>
      <c r="C105" s="1">
        <v>30.813722727272701</v>
      </c>
      <c r="D105" s="1">
        <v>29.087399999999999</v>
      </c>
      <c r="E105" s="1">
        <v>34.299416666666701</v>
      </c>
    </row>
    <row r="106" spans="1:5" x14ac:dyDescent="0.25">
      <c r="A106" s="1">
        <v>11.875</v>
      </c>
      <c r="B106" s="1">
        <v>32.316927827380901</v>
      </c>
      <c r="C106" s="1">
        <v>30.8524136363636</v>
      </c>
      <c r="D106" s="1">
        <v>29.076237500000001</v>
      </c>
      <c r="E106" s="1">
        <v>34.324222222222197</v>
      </c>
    </row>
    <row r="107" spans="1:5" x14ac:dyDescent="0.25">
      <c r="A107" s="1">
        <v>12</v>
      </c>
      <c r="B107" s="1">
        <v>32.304091517857103</v>
      </c>
      <c r="C107" s="1">
        <v>30.887822727272699</v>
      </c>
      <c r="D107" s="1">
        <v>29.046787500000001</v>
      </c>
      <c r="E107" s="1">
        <v>34.328972222222198</v>
      </c>
    </row>
    <row r="108" spans="1:5" x14ac:dyDescent="0.25">
      <c r="A108" s="1">
        <v>12.125</v>
      </c>
      <c r="B108" s="1">
        <v>32.237040178571199</v>
      </c>
      <c r="C108" s="1">
        <v>30.879963636363598</v>
      </c>
      <c r="D108" s="1">
        <v>29.069112499999999</v>
      </c>
      <c r="E108" s="1">
        <v>34.330027777777801</v>
      </c>
    </row>
    <row r="109" spans="1:5" x14ac:dyDescent="0.25">
      <c r="A109" s="1">
        <v>12.25</v>
      </c>
      <c r="B109" s="1">
        <v>32.222563988094997</v>
      </c>
      <c r="C109" s="1">
        <v>30.846713636363599</v>
      </c>
      <c r="D109" s="1">
        <v>29.060087500000002</v>
      </c>
      <c r="E109" s="1">
        <v>34.346916666666701</v>
      </c>
    </row>
    <row r="110" spans="1:5" x14ac:dyDescent="0.25">
      <c r="A110" s="1">
        <v>12.375</v>
      </c>
      <c r="B110" s="1">
        <v>32.212145089285499</v>
      </c>
      <c r="C110" s="1">
        <v>30.865022727272699</v>
      </c>
      <c r="D110" s="1">
        <v>29.111387499999999</v>
      </c>
      <c r="E110" s="1">
        <v>34.324222222222197</v>
      </c>
    </row>
    <row r="111" spans="1:5" x14ac:dyDescent="0.25">
      <c r="A111" s="1">
        <v>12.5</v>
      </c>
      <c r="B111" s="1">
        <v>32.085407738095199</v>
      </c>
      <c r="C111" s="1">
        <v>30.786259090909098</v>
      </c>
      <c r="D111" s="1">
        <v>29.092387500000001</v>
      </c>
      <c r="E111" s="1">
        <v>34.321055555555603</v>
      </c>
    </row>
    <row r="112" spans="1:5" x14ac:dyDescent="0.25">
      <c r="A112" s="1">
        <v>12.625</v>
      </c>
      <c r="B112" s="1">
        <v>31.9592641369048</v>
      </c>
      <c r="C112" s="1">
        <v>30.6151727272727</v>
      </c>
      <c r="D112" s="1">
        <v>29.077187500000001</v>
      </c>
      <c r="E112" s="1">
        <v>34.3368888888889</v>
      </c>
    </row>
    <row r="113" spans="1:5" x14ac:dyDescent="0.25">
      <c r="A113" s="1">
        <v>12.75</v>
      </c>
      <c r="B113" s="1">
        <v>31.893781994047799</v>
      </c>
      <c r="C113" s="1">
        <v>30.586154545454502</v>
      </c>
      <c r="D113" s="1">
        <v>29.090250000000001</v>
      </c>
      <c r="E113" s="1">
        <v>34.354833333333303</v>
      </c>
    </row>
    <row r="114" spans="1:5" x14ac:dyDescent="0.25">
      <c r="A114" s="1">
        <v>12.875</v>
      </c>
      <c r="B114" s="1">
        <v>31.863854166666801</v>
      </c>
      <c r="C114" s="1">
        <v>30.560159090909099</v>
      </c>
      <c r="D114" s="1">
        <v>29.100937500000001</v>
      </c>
      <c r="E114" s="1">
        <v>34.380166666666703</v>
      </c>
    </row>
    <row r="115" spans="1:5" x14ac:dyDescent="0.25">
      <c r="A115" s="1">
        <v>13</v>
      </c>
      <c r="B115" s="1">
        <v>31.884027529762001</v>
      </c>
      <c r="C115" s="1">
        <v>30.669840909090901</v>
      </c>
      <c r="D115" s="1">
        <v>29.1128125</v>
      </c>
      <c r="E115" s="1">
        <v>34.422916666666602</v>
      </c>
    </row>
    <row r="116" spans="1:5" x14ac:dyDescent="0.25">
      <c r="A116" s="1">
        <v>13.125</v>
      </c>
      <c r="B116" s="1">
        <v>31.914619791666802</v>
      </c>
      <c r="C116" s="1">
        <v>30.683486363636302</v>
      </c>
      <c r="D116" s="1">
        <v>29.026837499999999</v>
      </c>
      <c r="E116" s="1">
        <v>34.4012777777778</v>
      </c>
    </row>
    <row r="117" spans="1:5" x14ac:dyDescent="0.25">
      <c r="A117" s="1">
        <v>13.25</v>
      </c>
      <c r="B117" s="1">
        <v>31.931598214285899</v>
      </c>
      <c r="C117" s="1">
        <v>30.5844272727273</v>
      </c>
      <c r="D117" s="1">
        <v>29.044887500000002</v>
      </c>
      <c r="E117" s="1">
        <v>34.403916666666703</v>
      </c>
    </row>
    <row r="118" spans="1:5" x14ac:dyDescent="0.25">
      <c r="A118" s="1">
        <v>13.375</v>
      </c>
      <c r="B118" s="1">
        <v>31.9239784226193</v>
      </c>
      <c r="C118" s="1">
        <v>30.3846681818181</v>
      </c>
      <c r="D118" s="1">
        <v>29.019712500000001</v>
      </c>
      <c r="E118" s="1">
        <v>34.402333333333303</v>
      </c>
    </row>
    <row r="119" spans="1:5" x14ac:dyDescent="0.25">
      <c r="A119" s="1">
        <v>13.5</v>
      </c>
      <c r="B119" s="1">
        <v>31.973584821428801</v>
      </c>
      <c r="C119" s="1">
        <v>30.498840909090902</v>
      </c>
      <c r="D119" s="1">
        <v>29.0097375</v>
      </c>
      <c r="E119" s="1">
        <v>34.392305555555602</v>
      </c>
    </row>
    <row r="120" spans="1:5" x14ac:dyDescent="0.25">
      <c r="A120" s="1">
        <v>13.625</v>
      </c>
      <c r="B120" s="1">
        <v>32.018370535714503</v>
      </c>
      <c r="C120" s="1">
        <v>30.454450000000001</v>
      </c>
      <c r="D120" s="1">
        <v>29.093812499999999</v>
      </c>
      <c r="E120" s="1">
        <v>34.4572222222222</v>
      </c>
    </row>
    <row r="121" spans="1:5" x14ac:dyDescent="0.25">
      <c r="A121" s="1">
        <v>13.75</v>
      </c>
      <c r="B121" s="1">
        <v>32.055889880952499</v>
      </c>
      <c r="C121" s="1">
        <v>30.070736363636399</v>
      </c>
      <c r="D121" s="1">
        <v>29.038237500000001</v>
      </c>
      <c r="E121" s="1">
        <v>34.454055555555598</v>
      </c>
    </row>
    <row r="122" spans="1:5" x14ac:dyDescent="0.25">
      <c r="A122" s="1">
        <v>13.875</v>
      </c>
      <c r="B122" s="1">
        <v>32.124425595238101</v>
      </c>
      <c r="C122" s="1">
        <v>29.957772727272701</v>
      </c>
      <c r="D122" s="1">
        <v>29.119700000000002</v>
      </c>
      <c r="E122" s="1">
        <v>34.447194444444399</v>
      </c>
    </row>
    <row r="123" spans="1:5" x14ac:dyDescent="0.25">
      <c r="A123" s="1">
        <v>14</v>
      </c>
      <c r="B123" s="1">
        <v>32.174894345238101</v>
      </c>
      <c r="C123" s="1">
        <v>29.967704545454598</v>
      </c>
      <c r="D123" s="1">
        <v>29.106400000000001</v>
      </c>
      <c r="E123" s="1">
        <v>34.416055555555602</v>
      </c>
    </row>
    <row r="124" spans="1:5" x14ac:dyDescent="0.25">
      <c r="A124" s="1">
        <v>14.125</v>
      </c>
      <c r="B124" s="1">
        <v>32.1951242559524</v>
      </c>
      <c r="C124" s="1">
        <v>30.039731818181799</v>
      </c>
      <c r="D124" s="1">
        <v>29.010925</v>
      </c>
      <c r="E124" s="1">
        <v>34.355361111111101</v>
      </c>
    </row>
    <row r="125" spans="1:5" x14ac:dyDescent="0.25">
      <c r="A125" s="1">
        <v>14.25</v>
      </c>
      <c r="B125" s="1">
        <v>32.236432291666503</v>
      </c>
      <c r="C125" s="1">
        <v>30.048281818181799</v>
      </c>
      <c r="D125" s="1">
        <v>29.029687500000001</v>
      </c>
      <c r="E125" s="1">
        <v>34.340055555555601</v>
      </c>
    </row>
    <row r="126" spans="1:5" x14ac:dyDescent="0.25">
      <c r="A126" s="1">
        <v>14.375</v>
      </c>
      <c r="B126" s="1">
        <v>32.2449144345237</v>
      </c>
      <c r="C126" s="1">
        <v>30.112881818181801</v>
      </c>
      <c r="D126" s="1">
        <v>29.005224999999999</v>
      </c>
      <c r="E126" s="1">
        <v>34.317888888888902</v>
      </c>
    </row>
    <row r="127" spans="1:5" x14ac:dyDescent="0.25">
      <c r="A127" s="1">
        <v>14.5</v>
      </c>
      <c r="B127" s="1">
        <v>32.2327001488093</v>
      </c>
      <c r="C127" s="1">
        <v>30.087490909090899</v>
      </c>
      <c r="D127" s="1">
        <v>28.967700000000001</v>
      </c>
      <c r="E127" s="1">
        <v>34.312611111111103</v>
      </c>
    </row>
    <row r="128" spans="1:5" x14ac:dyDescent="0.25">
      <c r="A128" s="1">
        <v>14.625</v>
      </c>
      <c r="B128" s="1">
        <v>32.250060267857002</v>
      </c>
      <c r="C128" s="1">
        <v>30.127131818181802</v>
      </c>
      <c r="D128" s="1">
        <v>28.887899999999998</v>
      </c>
      <c r="E128" s="1">
        <v>34.304694444444401</v>
      </c>
    </row>
    <row r="129" spans="1:5" x14ac:dyDescent="0.25">
      <c r="A129" s="1">
        <v>14.75</v>
      </c>
      <c r="B129" s="1">
        <v>32.287763392857002</v>
      </c>
      <c r="C129" s="1">
        <v>30.078681818181899</v>
      </c>
      <c r="D129" s="1">
        <v>28.962712499999999</v>
      </c>
      <c r="E129" s="1">
        <v>34.3031111111111</v>
      </c>
    </row>
    <row r="130" spans="1:5" x14ac:dyDescent="0.25">
      <c r="A130" s="1">
        <v>14.875</v>
      </c>
      <c r="B130" s="1">
        <v>32.2981116071428</v>
      </c>
      <c r="C130" s="1">
        <v>30.0889590909091</v>
      </c>
      <c r="D130" s="1">
        <v>28.990737500000002</v>
      </c>
      <c r="E130" s="1">
        <v>34.3184166666667</v>
      </c>
    </row>
    <row r="131" spans="1:5" x14ac:dyDescent="0.25">
      <c r="A131" s="1">
        <v>15</v>
      </c>
      <c r="B131" s="1">
        <v>32.301758928571402</v>
      </c>
      <c r="C131" s="1">
        <v>30.104849999999999</v>
      </c>
      <c r="D131" s="1">
        <v>29.010925</v>
      </c>
      <c r="E131" s="1">
        <v>34.334249999999997</v>
      </c>
    </row>
    <row r="132" spans="1:5" x14ac:dyDescent="0.25">
      <c r="A132" s="1">
        <v>15.125</v>
      </c>
      <c r="B132" s="1">
        <v>32.293432291666598</v>
      </c>
      <c r="C132" s="1">
        <v>30.054327272727299</v>
      </c>
      <c r="D132" s="1">
        <v>29.038</v>
      </c>
      <c r="E132" s="1">
        <v>34.374888888888897</v>
      </c>
    </row>
    <row r="133" spans="1:5" x14ac:dyDescent="0.25">
      <c r="A133" s="1">
        <v>15.25</v>
      </c>
      <c r="B133" s="1">
        <v>32.280468749999997</v>
      </c>
      <c r="C133" s="1">
        <v>30.012699999999999</v>
      </c>
      <c r="D133" s="1">
        <v>29.015912499999999</v>
      </c>
      <c r="E133" s="1">
        <v>34.412361111111103</v>
      </c>
    </row>
    <row r="134" spans="1:5" x14ac:dyDescent="0.25">
      <c r="A134" s="1">
        <v>15.375</v>
      </c>
      <c r="B134" s="1">
        <v>32.294167410714302</v>
      </c>
      <c r="C134" s="1">
        <v>30.0530318181818</v>
      </c>
      <c r="D134" s="1">
        <v>28.995249999999999</v>
      </c>
      <c r="E134" s="1">
        <v>34.413416666666699</v>
      </c>
    </row>
    <row r="135" spans="1:5" x14ac:dyDescent="0.25">
      <c r="A135" s="1">
        <v>15.5</v>
      </c>
      <c r="B135" s="1">
        <v>32.317139880952297</v>
      </c>
      <c r="C135" s="1">
        <v>30.083863636363699</v>
      </c>
      <c r="D135" s="1">
        <v>29.035150000000002</v>
      </c>
      <c r="E135" s="1">
        <v>34.451416666666702</v>
      </c>
    </row>
    <row r="136" spans="1:5" x14ac:dyDescent="0.25">
      <c r="A136" s="1">
        <v>15.625</v>
      </c>
      <c r="B136" s="1">
        <v>32.336224702381003</v>
      </c>
      <c r="C136" s="1">
        <v>30.1449227272727</v>
      </c>
      <c r="D136" s="1">
        <v>28.995012500000001</v>
      </c>
      <c r="E136" s="1">
        <v>34.454583333333296</v>
      </c>
    </row>
    <row r="137" spans="1:5" x14ac:dyDescent="0.25">
      <c r="A137" s="1">
        <v>15.75</v>
      </c>
      <c r="B137" s="1">
        <v>32.302564732142798</v>
      </c>
      <c r="C137" s="1">
        <v>30.1820590909091</v>
      </c>
      <c r="D137" s="1">
        <v>28.941812500000001</v>
      </c>
      <c r="E137" s="1">
        <v>34.466194444444398</v>
      </c>
    </row>
    <row r="138" spans="1:5" x14ac:dyDescent="0.25">
      <c r="A138" s="1">
        <v>15.875</v>
      </c>
      <c r="B138" s="1">
        <v>32.253142113095102</v>
      </c>
      <c r="C138" s="1">
        <v>30.196568181818201</v>
      </c>
      <c r="D138" s="1">
        <v>28.927325</v>
      </c>
      <c r="E138" s="1">
        <v>34.464611111111097</v>
      </c>
    </row>
    <row r="139" spans="1:5" x14ac:dyDescent="0.25">
      <c r="A139" s="1">
        <v>16</v>
      </c>
      <c r="B139" s="1">
        <v>32.211056547618803</v>
      </c>
      <c r="C139" s="1">
        <v>30.227227272727301</v>
      </c>
      <c r="D139" s="1">
        <v>28.9674625</v>
      </c>
      <c r="E139" s="1">
        <v>34.471472222222197</v>
      </c>
    </row>
    <row r="140" spans="1:5" x14ac:dyDescent="0.25">
      <c r="A140" s="1">
        <v>16.125</v>
      </c>
      <c r="B140" s="1">
        <v>32.187207589285499</v>
      </c>
      <c r="C140" s="1">
        <v>30.2666090909091</v>
      </c>
      <c r="D140" s="1">
        <v>28.961762499999999</v>
      </c>
      <c r="E140" s="1">
        <v>34.470416666666601</v>
      </c>
    </row>
    <row r="141" spans="1:5" x14ac:dyDescent="0.25">
      <c r="A141" s="1">
        <v>16.25</v>
      </c>
      <c r="B141" s="1">
        <v>32.172915178571301</v>
      </c>
      <c r="C141" s="1">
        <v>30.3407954545455</v>
      </c>
      <c r="D141" s="1">
        <v>28.973875</v>
      </c>
      <c r="E141" s="1">
        <v>34.469888888888903</v>
      </c>
    </row>
    <row r="142" spans="1:5" x14ac:dyDescent="0.25">
      <c r="A142" s="1">
        <v>16.375</v>
      </c>
      <c r="B142" s="1">
        <v>32.176873511904702</v>
      </c>
      <c r="C142" s="1">
        <v>30.4144636363636</v>
      </c>
      <c r="D142" s="1">
        <v>28.9598625</v>
      </c>
      <c r="E142" s="1">
        <v>34.474638888888897</v>
      </c>
    </row>
    <row r="143" spans="1:5" x14ac:dyDescent="0.25">
      <c r="A143" s="1">
        <v>16.5</v>
      </c>
      <c r="B143" s="1">
        <v>32.174752976190497</v>
      </c>
      <c r="C143" s="1">
        <v>30.423790909090901</v>
      </c>
      <c r="D143" s="1">
        <v>29.001425000000001</v>
      </c>
      <c r="E143" s="1">
        <v>34.474638888888897</v>
      </c>
    </row>
    <row r="144" spans="1:5" x14ac:dyDescent="0.25">
      <c r="A144" s="1">
        <v>16.625</v>
      </c>
      <c r="B144" s="1">
        <v>32.141743303571403</v>
      </c>
      <c r="C144" s="1">
        <v>30.3769818181818</v>
      </c>
      <c r="D144" s="1">
        <v>28.935162500000001</v>
      </c>
      <c r="E144" s="1">
        <v>34.510527777777803</v>
      </c>
    </row>
    <row r="145" spans="1:5" x14ac:dyDescent="0.25">
      <c r="A145" s="1">
        <v>16.75</v>
      </c>
      <c r="B145" s="1">
        <v>32.136979166666599</v>
      </c>
      <c r="C145" s="1">
        <v>30.3761181818182</v>
      </c>
      <c r="D145" s="1">
        <v>28.936587500000002</v>
      </c>
      <c r="E145" s="1">
        <v>34.508944444444403</v>
      </c>
    </row>
    <row r="146" spans="1:5" x14ac:dyDescent="0.25">
      <c r="A146" s="1">
        <v>16.875</v>
      </c>
      <c r="B146" s="1">
        <v>32.098795386904698</v>
      </c>
      <c r="C146" s="1">
        <v>30.304349999999999</v>
      </c>
      <c r="D146" s="1">
        <v>28.954162499999999</v>
      </c>
      <c r="E146" s="1">
        <v>34.523722222222197</v>
      </c>
    </row>
    <row r="147" spans="1:5" x14ac:dyDescent="0.25">
      <c r="A147" s="1">
        <v>17</v>
      </c>
      <c r="B147" s="1">
        <v>32.092857886904703</v>
      </c>
      <c r="C147" s="1">
        <v>30.390281818181801</v>
      </c>
      <c r="D147" s="1">
        <v>28.984087500000001</v>
      </c>
      <c r="E147" s="1">
        <v>34.522666666666701</v>
      </c>
    </row>
    <row r="148" spans="1:5" x14ac:dyDescent="0.25">
      <c r="A148" s="1">
        <v>17.125</v>
      </c>
      <c r="B148" s="1">
        <v>32.083485119047602</v>
      </c>
      <c r="C148" s="1">
        <v>30.440631818181799</v>
      </c>
      <c r="D148" s="1">
        <v>29.0054625</v>
      </c>
      <c r="E148" s="1">
        <v>34.518972222222203</v>
      </c>
    </row>
    <row r="149" spans="1:5" x14ac:dyDescent="0.25">
      <c r="A149" s="1">
        <v>17.25</v>
      </c>
      <c r="B149" s="1">
        <v>32.051648809523698</v>
      </c>
      <c r="C149" s="1">
        <v>30.513090909090899</v>
      </c>
      <c r="D149" s="1">
        <v>29.015675000000002</v>
      </c>
      <c r="E149" s="1">
        <v>34.5501111111111</v>
      </c>
    </row>
    <row r="150" spans="1:5" x14ac:dyDescent="0.25">
      <c r="A150" s="1">
        <v>17.375</v>
      </c>
      <c r="B150" s="1">
        <v>32.060908482142899</v>
      </c>
      <c r="C150" s="1">
        <v>30.568190909090902</v>
      </c>
      <c r="D150" s="1">
        <v>28.9817125</v>
      </c>
      <c r="E150" s="1">
        <v>34.542194444444398</v>
      </c>
    </row>
    <row r="151" spans="1:5" x14ac:dyDescent="0.25">
      <c r="A151" s="1">
        <v>17.5</v>
      </c>
      <c r="B151" s="1">
        <v>32.0540379464286</v>
      </c>
      <c r="C151" s="1">
        <v>30.565513636363601</v>
      </c>
      <c r="D151" s="1">
        <v>28.922337500000001</v>
      </c>
      <c r="E151" s="1">
        <v>34.464083333333299</v>
      </c>
    </row>
    <row r="152" spans="1:5" x14ac:dyDescent="0.25">
      <c r="A152" s="1">
        <v>17.625</v>
      </c>
      <c r="B152" s="1">
        <v>32.051804315476197</v>
      </c>
      <c r="C152" s="1">
        <v>30.642981818181799</v>
      </c>
      <c r="D152" s="1">
        <v>28.905474999999999</v>
      </c>
      <c r="E152" s="1">
        <v>34.515805555555502</v>
      </c>
    </row>
    <row r="153" spans="1:5" x14ac:dyDescent="0.25">
      <c r="A153" s="1">
        <v>17.75</v>
      </c>
      <c r="B153" s="1">
        <v>32.041130952380897</v>
      </c>
      <c r="C153" s="1">
        <v>30.689272727272702</v>
      </c>
      <c r="D153" s="1">
        <v>28.916162499999999</v>
      </c>
      <c r="E153" s="1">
        <v>34.505777777777801</v>
      </c>
    </row>
    <row r="154" spans="1:5" x14ac:dyDescent="0.25">
      <c r="A154" s="1">
        <v>17.875</v>
      </c>
      <c r="B154" s="1">
        <v>32.048397321428503</v>
      </c>
      <c r="C154" s="1">
        <v>30.715095454545398</v>
      </c>
      <c r="D154" s="1">
        <v>28.979099999999999</v>
      </c>
      <c r="E154" s="1">
        <v>34.482555555555599</v>
      </c>
    </row>
    <row r="155" spans="1:5" x14ac:dyDescent="0.25">
      <c r="A155" s="1">
        <v>18</v>
      </c>
      <c r="B155" s="1">
        <v>32.046333333333202</v>
      </c>
      <c r="C155" s="1">
        <v>30.717945454545401</v>
      </c>
      <c r="D155" s="1">
        <v>29.012587499999999</v>
      </c>
      <c r="E155" s="1">
        <v>34.456166666666697</v>
      </c>
    </row>
    <row r="156" spans="1:5" x14ac:dyDescent="0.25">
      <c r="A156" s="1">
        <v>18.125</v>
      </c>
      <c r="B156" s="1">
        <v>32.029779017857003</v>
      </c>
      <c r="C156" s="1">
        <v>31.546777272727301</v>
      </c>
      <c r="D156" s="1">
        <v>28.9924</v>
      </c>
      <c r="E156" s="1">
        <v>34.447194444444399</v>
      </c>
    </row>
    <row r="157" spans="1:5" x14ac:dyDescent="0.25">
      <c r="A157" s="1">
        <v>18.25</v>
      </c>
      <c r="B157" s="1">
        <v>31.993433035714101</v>
      </c>
      <c r="C157" s="1">
        <v>31.673127272727299</v>
      </c>
      <c r="D157" s="1">
        <v>28.989787499999998</v>
      </c>
      <c r="E157" s="1">
        <v>34.404972222222199</v>
      </c>
    </row>
    <row r="158" spans="1:5" x14ac:dyDescent="0.25">
      <c r="A158" s="1">
        <v>18.375</v>
      </c>
      <c r="B158" s="1">
        <v>31.979564732142698</v>
      </c>
      <c r="C158" s="1">
        <v>31.733236363636401</v>
      </c>
      <c r="D158" s="1">
        <v>28.97625</v>
      </c>
      <c r="E158" s="1">
        <v>34.387555555555601</v>
      </c>
    </row>
    <row r="159" spans="1:5" x14ac:dyDescent="0.25">
      <c r="A159" s="1">
        <v>18.5</v>
      </c>
      <c r="B159" s="1">
        <v>32.008856398809399</v>
      </c>
      <c r="C159" s="1">
        <v>31.833763636363599</v>
      </c>
      <c r="D159" s="1">
        <v>28.987649999999999</v>
      </c>
      <c r="E159" s="1">
        <v>34.371722222222203</v>
      </c>
    </row>
    <row r="160" spans="1:5" x14ac:dyDescent="0.25">
      <c r="A160" s="1">
        <v>18.625</v>
      </c>
      <c r="B160" s="1">
        <v>32.0536703869045</v>
      </c>
      <c r="C160" s="1">
        <v>31.863904545454499</v>
      </c>
      <c r="D160" s="1">
        <v>28.949175</v>
      </c>
      <c r="E160" s="1">
        <v>34.370138888888903</v>
      </c>
    </row>
    <row r="161" spans="1:5" x14ac:dyDescent="0.25">
      <c r="A161" s="1">
        <v>18.75</v>
      </c>
      <c r="B161" s="1">
        <v>32.063438988095001</v>
      </c>
      <c r="C161" s="1">
        <v>31.927295454545401</v>
      </c>
      <c r="D161" s="1">
        <v>28.8795875</v>
      </c>
      <c r="E161" s="1">
        <v>34.406555555555499</v>
      </c>
    </row>
    <row r="162" spans="1:5" x14ac:dyDescent="0.25">
      <c r="A162" s="1">
        <v>18.875</v>
      </c>
      <c r="B162" s="1">
        <v>32.097325148809396</v>
      </c>
      <c r="C162" s="1">
        <v>32.061936363636399</v>
      </c>
      <c r="D162" s="1">
        <v>28.9565375</v>
      </c>
      <c r="E162" s="1">
        <v>34.4012777777778</v>
      </c>
    </row>
    <row r="163" spans="1:5" x14ac:dyDescent="0.25">
      <c r="A163" s="1">
        <v>19</v>
      </c>
      <c r="B163" s="1">
        <v>32.139184523809497</v>
      </c>
      <c r="C163" s="1">
        <v>32.166090909090897</v>
      </c>
      <c r="D163" s="1">
        <v>29.073625</v>
      </c>
      <c r="E163" s="1">
        <v>34.446138888888903</v>
      </c>
    </row>
    <row r="164" spans="1:5" x14ac:dyDescent="0.25">
      <c r="A164" s="1">
        <v>19.125</v>
      </c>
      <c r="B164" s="1">
        <v>32.1742157738095</v>
      </c>
      <c r="C164" s="1">
        <v>32.137159090909101</v>
      </c>
      <c r="D164" s="1">
        <v>29.020424999999999</v>
      </c>
      <c r="E164" s="1">
        <v>34.445611111111099</v>
      </c>
    </row>
    <row r="165" spans="1:5" x14ac:dyDescent="0.25">
      <c r="A165" s="1">
        <v>19.25</v>
      </c>
      <c r="B165" s="1">
        <v>32.201386904761897</v>
      </c>
      <c r="C165" s="1">
        <v>32.031277272727301</v>
      </c>
      <c r="D165" s="1">
        <v>29.108775000000001</v>
      </c>
      <c r="E165" s="1">
        <v>34.453000000000003</v>
      </c>
    </row>
    <row r="166" spans="1:5" x14ac:dyDescent="0.25">
      <c r="A166" s="1">
        <v>19.375</v>
      </c>
      <c r="B166" s="1">
        <v>32.205924851190503</v>
      </c>
      <c r="C166" s="1">
        <v>31.940077272727301</v>
      </c>
      <c r="D166" s="1">
        <v>29.092862499999999</v>
      </c>
      <c r="E166" s="1">
        <v>34.445083333333301</v>
      </c>
    </row>
    <row r="167" spans="1:5" x14ac:dyDescent="0.25">
      <c r="A167" s="1">
        <v>19.5</v>
      </c>
      <c r="B167" s="1">
        <v>32.165507440476098</v>
      </c>
      <c r="C167" s="1">
        <v>31.808372727272701</v>
      </c>
      <c r="D167" s="1">
        <v>29.073149999999998</v>
      </c>
      <c r="E167" s="1">
        <v>34.440861111111097</v>
      </c>
    </row>
    <row r="168" spans="1:5" x14ac:dyDescent="0.25">
      <c r="A168" s="1">
        <v>19.625</v>
      </c>
      <c r="B168" s="1">
        <v>32.105482142857099</v>
      </c>
      <c r="C168" s="1">
        <v>31.813209090909101</v>
      </c>
      <c r="D168" s="1">
        <v>29.050587499999999</v>
      </c>
      <c r="E168" s="1">
        <v>34.415527777777797</v>
      </c>
    </row>
    <row r="169" spans="1:5" x14ac:dyDescent="0.25">
      <c r="A169" s="1">
        <v>19.75</v>
      </c>
      <c r="B169" s="1">
        <v>31.996260416666502</v>
      </c>
      <c r="C169" s="1">
        <v>31.829013636363602</v>
      </c>
      <c r="D169" s="1">
        <v>29.041325000000001</v>
      </c>
      <c r="E169" s="1">
        <v>34.420805555555503</v>
      </c>
    </row>
    <row r="170" spans="1:5" x14ac:dyDescent="0.25">
      <c r="A170" s="1">
        <v>19.875</v>
      </c>
      <c r="B170" s="1">
        <v>31.9773452380952</v>
      </c>
      <c r="C170" s="1">
        <v>31.792999999999999</v>
      </c>
      <c r="D170" s="1">
        <v>29.095949999999998</v>
      </c>
      <c r="E170" s="1">
        <v>34.422388888888896</v>
      </c>
    </row>
    <row r="171" spans="1:5" x14ac:dyDescent="0.25">
      <c r="A171" s="1">
        <v>20</v>
      </c>
      <c r="B171" s="1">
        <v>31.917687500000198</v>
      </c>
      <c r="C171" s="1">
        <v>31.7345318181818</v>
      </c>
      <c r="D171" s="1">
        <v>29.096425</v>
      </c>
      <c r="E171" s="1">
        <v>34.426083333333303</v>
      </c>
    </row>
    <row r="172" spans="1:5" x14ac:dyDescent="0.25">
      <c r="A172" s="1">
        <v>20.125</v>
      </c>
      <c r="B172" s="1">
        <v>31.926636160714398</v>
      </c>
      <c r="C172" s="1">
        <v>31.734963636363599</v>
      </c>
      <c r="D172" s="1">
        <v>29.105924999999999</v>
      </c>
      <c r="E172" s="1">
        <v>34.417638888888902</v>
      </c>
    </row>
    <row r="173" spans="1:5" x14ac:dyDescent="0.25">
      <c r="A173" s="1">
        <v>20.25</v>
      </c>
      <c r="B173" s="1">
        <v>31.931456845238301</v>
      </c>
      <c r="C173" s="1">
        <v>31.6195818181818</v>
      </c>
      <c r="D173" s="1">
        <v>29.089774999999999</v>
      </c>
      <c r="E173" s="1">
        <v>34.433999999999997</v>
      </c>
    </row>
    <row r="174" spans="1:5" x14ac:dyDescent="0.25">
      <c r="A174" s="1">
        <v>20.375</v>
      </c>
      <c r="B174" s="1">
        <v>31.885398809523799</v>
      </c>
      <c r="C174" s="1">
        <v>31.501609090909099</v>
      </c>
      <c r="D174" s="1">
        <v>29.0401375</v>
      </c>
      <c r="E174" s="1">
        <v>34.434527777777802</v>
      </c>
    </row>
    <row r="175" spans="1:5" x14ac:dyDescent="0.25">
      <c r="A175" s="1">
        <v>20.5</v>
      </c>
      <c r="B175" s="1">
        <v>31.8366547619048</v>
      </c>
      <c r="C175" s="1">
        <v>31.5808909090909</v>
      </c>
      <c r="D175" s="1">
        <v>28.988837499999999</v>
      </c>
      <c r="E175" s="1">
        <v>34.454583333333296</v>
      </c>
    </row>
    <row r="176" spans="1:5" x14ac:dyDescent="0.25">
      <c r="A176" s="1">
        <v>20.625</v>
      </c>
      <c r="B176" s="1">
        <v>31.8465364583334</v>
      </c>
      <c r="C176" s="1">
        <v>31.588922727272699</v>
      </c>
      <c r="D176" s="1">
        <v>29.046074999999998</v>
      </c>
      <c r="E176" s="1">
        <v>34.442444444444398</v>
      </c>
    </row>
    <row r="177" spans="1:5" x14ac:dyDescent="0.25">
      <c r="A177" s="1">
        <v>20.75</v>
      </c>
      <c r="B177" s="1">
        <v>31.842818452381</v>
      </c>
      <c r="C177" s="1">
        <v>31.6074045454545</v>
      </c>
      <c r="D177" s="1">
        <v>28.998100000000001</v>
      </c>
      <c r="E177" s="1">
        <v>34.457749999999997</v>
      </c>
    </row>
    <row r="178" spans="1:5" x14ac:dyDescent="0.25">
      <c r="A178" s="1">
        <v>20.875</v>
      </c>
      <c r="B178" s="1">
        <v>31.806712797619099</v>
      </c>
      <c r="C178" s="1">
        <v>31.6992090909091</v>
      </c>
      <c r="D178" s="1">
        <v>28.9546375</v>
      </c>
      <c r="E178" s="1">
        <v>34.477805555555499</v>
      </c>
    </row>
    <row r="179" spans="1:5" x14ac:dyDescent="0.25">
      <c r="A179" s="1">
        <v>21</v>
      </c>
      <c r="B179" s="1">
        <v>31.7871755952382</v>
      </c>
      <c r="C179" s="1">
        <v>31.768731818181799</v>
      </c>
      <c r="D179" s="1">
        <v>28.938012499999999</v>
      </c>
      <c r="E179" s="1">
        <v>34.467777777777798</v>
      </c>
    </row>
    <row r="180" spans="1:5" x14ac:dyDescent="0.25">
      <c r="A180" s="1">
        <v>21.125</v>
      </c>
      <c r="B180" s="1">
        <v>31.7944702380954</v>
      </c>
      <c r="C180" s="1">
        <v>31.9347227272727</v>
      </c>
      <c r="D180" s="1">
        <v>28.916162499999999</v>
      </c>
      <c r="E180" s="1">
        <v>34.51</v>
      </c>
    </row>
    <row r="181" spans="1:5" x14ac:dyDescent="0.25">
      <c r="A181" s="1">
        <v>21.25</v>
      </c>
      <c r="B181" s="1">
        <v>31.866681547619098</v>
      </c>
      <c r="C181" s="1">
        <v>31.958645454545501</v>
      </c>
      <c r="D181" s="1">
        <v>28.880775</v>
      </c>
      <c r="E181" s="1">
        <v>34.483611111111102</v>
      </c>
    </row>
    <row r="182" spans="1:5" x14ac:dyDescent="0.25">
      <c r="A182" s="1">
        <v>21.375</v>
      </c>
      <c r="B182" s="1">
        <v>31.893584077380901</v>
      </c>
      <c r="C182" s="1">
        <v>32.018840909090898</v>
      </c>
      <c r="D182" s="1">
        <v>28.866287499999999</v>
      </c>
      <c r="E182" s="1">
        <v>34.476750000000003</v>
      </c>
    </row>
    <row r="183" spans="1:5" x14ac:dyDescent="0.25">
      <c r="A183" s="1">
        <v>21.5</v>
      </c>
      <c r="B183" s="1">
        <v>31.918309523809501</v>
      </c>
      <c r="C183" s="1">
        <v>31.9501818181818</v>
      </c>
      <c r="D183" s="1">
        <v>28.872937499999999</v>
      </c>
      <c r="E183" s="1">
        <v>34.442444444444398</v>
      </c>
    </row>
    <row r="184" spans="1:5" x14ac:dyDescent="0.25">
      <c r="A184" s="1">
        <v>21.625</v>
      </c>
      <c r="B184" s="1">
        <v>31.9543444940476</v>
      </c>
      <c r="C184" s="1">
        <v>31.968231818181799</v>
      </c>
      <c r="D184" s="1">
        <v>28.8795875</v>
      </c>
      <c r="E184" s="1">
        <v>34.4181666666667</v>
      </c>
    </row>
    <row r="185" spans="1:5" x14ac:dyDescent="0.25">
      <c r="A185" s="1">
        <v>21.75</v>
      </c>
      <c r="B185" s="1">
        <v>31.980059523809398</v>
      </c>
      <c r="C185" s="1">
        <v>32.004849999999998</v>
      </c>
      <c r="D185" s="1">
        <v>28.859400000000001</v>
      </c>
      <c r="E185" s="1">
        <v>34.4165833333333</v>
      </c>
    </row>
    <row r="186" spans="1:5" x14ac:dyDescent="0.25">
      <c r="A186" s="1">
        <v>21.875</v>
      </c>
      <c r="B186" s="1">
        <v>31.976638392857101</v>
      </c>
      <c r="C186" s="1">
        <v>32.040086363636398</v>
      </c>
      <c r="D186" s="1">
        <v>28.857025</v>
      </c>
      <c r="E186" s="1">
        <v>34.397583333333301</v>
      </c>
    </row>
    <row r="187" spans="1:5" x14ac:dyDescent="0.25">
      <c r="A187" s="1">
        <v>22</v>
      </c>
      <c r="B187" s="1">
        <v>31.994606398809498</v>
      </c>
      <c r="C187" s="1">
        <v>32.057272727272696</v>
      </c>
      <c r="D187" s="1">
        <v>28.885999999999999</v>
      </c>
      <c r="E187" s="1">
        <v>34.334249999999997</v>
      </c>
    </row>
    <row r="188" spans="1:5" x14ac:dyDescent="0.25">
      <c r="A188" s="1">
        <v>22.125</v>
      </c>
      <c r="B188" s="1">
        <v>32.012447172618899</v>
      </c>
      <c r="C188" s="1">
        <v>32.0636636363636</v>
      </c>
      <c r="D188" s="1">
        <v>28.869612499999999</v>
      </c>
      <c r="E188" s="1">
        <v>34.334777777777802</v>
      </c>
    </row>
    <row r="189" spans="1:5" x14ac:dyDescent="0.25">
      <c r="A189" s="1">
        <v>22.25</v>
      </c>
      <c r="B189" s="1">
        <v>32.027531249999797</v>
      </c>
      <c r="C189" s="1">
        <v>32.108745454545499</v>
      </c>
      <c r="D189" s="1">
        <v>28.835650000000001</v>
      </c>
      <c r="E189" s="1">
        <v>34.361694444444403</v>
      </c>
    </row>
    <row r="190" spans="1:5" x14ac:dyDescent="0.25">
      <c r="A190" s="1">
        <v>22.375</v>
      </c>
      <c r="B190" s="1">
        <v>32.050899553571298</v>
      </c>
      <c r="C190" s="1">
        <v>32.101059090909096</v>
      </c>
      <c r="D190" s="1">
        <v>28.965562500000001</v>
      </c>
      <c r="E190" s="1">
        <v>34.362749999999998</v>
      </c>
    </row>
    <row r="191" spans="1:5" x14ac:dyDescent="0.25">
      <c r="A191" s="1">
        <v>22.5</v>
      </c>
      <c r="B191" s="1">
        <v>32.028803571428398</v>
      </c>
      <c r="C191" s="1">
        <v>32.0824909090909</v>
      </c>
      <c r="D191" s="1">
        <v>29.035625</v>
      </c>
      <c r="E191" s="1">
        <v>34.3521944444444</v>
      </c>
    </row>
    <row r="192" spans="1:5" x14ac:dyDescent="0.25">
      <c r="A192" s="1">
        <v>22.625</v>
      </c>
      <c r="B192" s="1">
        <v>32.009379464285601</v>
      </c>
      <c r="C192" s="1">
        <v>32.155122727272797</v>
      </c>
      <c r="D192" s="1">
        <v>28.978625000000001</v>
      </c>
      <c r="E192" s="1">
        <v>34.378055555555598</v>
      </c>
    </row>
    <row r="193" spans="1:5" x14ac:dyDescent="0.25">
      <c r="A193" s="1">
        <v>22.75</v>
      </c>
      <c r="B193" s="1">
        <v>31.975323660714199</v>
      </c>
      <c r="C193" s="1">
        <v>32.180945454545501</v>
      </c>
      <c r="D193" s="1">
        <v>29.200925000000002</v>
      </c>
      <c r="E193" s="1">
        <v>34.4435</v>
      </c>
    </row>
    <row r="194" spans="1:5" x14ac:dyDescent="0.25">
      <c r="A194" s="1">
        <v>22.875</v>
      </c>
      <c r="B194" s="1">
        <v>31.9201614583333</v>
      </c>
      <c r="C194" s="1">
        <v>32.068931818181802</v>
      </c>
      <c r="D194" s="1">
        <v>29.211849999999998</v>
      </c>
      <c r="E194" s="1">
        <v>34.437166666666698</v>
      </c>
    </row>
    <row r="195" spans="1:5" x14ac:dyDescent="0.25">
      <c r="A195" s="1">
        <v>23</v>
      </c>
      <c r="B195" s="1">
        <v>31.857110863095201</v>
      </c>
      <c r="C195" s="1">
        <v>31.968231818181799</v>
      </c>
      <c r="D195" s="1">
        <v>29.3716875</v>
      </c>
      <c r="E195" s="1">
        <v>34.407083333333297</v>
      </c>
    </row>
    <row r="196" spans="1:5" x14ac:dyDescent="0.25">
      <c r="A196" s="1">
        <v>23.125</v>
      </c>
      <c r="B196" s="1">
        <v>31.8189694940477</v>
      </c>
      <c r="C196" s="1">
        <v>31.931527272727301</v>
      </c>
      <c r="D196" s="1">
        <v>29.3175375</v>
      </c>
      <c r="E196" s="1">
        <v>34.403388888888898</v>
      </c>
    </row>
    <row r="197" spans="1:5" x14ac:dyDescent="0.25">
      <c r="A197" s="1">
        <v>23.25</v>
      </c>
      <c r="B197" s="1">
        <v>31.744722470238099</v>
      </c>
      <c r="C197" s="1">
        <v>31.875563636363601</v>
      </c>
      <c r="D197" s="1">
        <v>29.182637499999998</v>
      </c>
      <c r="E197" s="1">
        <v>34.405500000000004</v>
      </c>
    </row>
    <row r="198" spans="1:5" x14ac:dyDescent="0.25">
      <c r="A198" s="1">
        <v>23.375</v>
      </c>
      <c r="B198" s="1">
        <v>31.718795386904699</v>
      </c>
      <c r="C198" s="1">
        <v>31.831086363636398</v>
      </c>
      <c r="D198" s="1">
        <v>29.231562499999999</v>
      </c>
      <c r="E198" s="1">
        <v>34.4419166666667</v>
      </c>
    </row>
    <row r="199" spans="1:5" x14ac:dyDescent="0.25">
      <c r="A199" s="1">
        <v>23.5</v>
      </c>
      <c r="B199" s="1">
        <v>31.713720238095298</v>
      </c>
      <c r="C199" s="1">
        <v>31.758368181818199</v>
      </c>
      <c r="D199" s="1">
        <v>29.226575</v>
      </c>
      <c r="E199" s="1">
        <v>34.429777777777801</v>
      </c>
    </row>
    <row r="200" spans="1:5" x14ac:dyDescent="0.25">
      <c r="A200" s="1">
        <v>23.625</v>
      </c>
      <c r="B200" s="1">
        <v>31.703852678571401</v>
      </c>
      <c r="C200" s="1">
        <v>31.739627272727301</v>
      </c>
      <c r="D200" s="1">
        <v>29.2166</v>
      </c>
      <c r="E200" s="1">
        <v>34.422388888888896</v>
      </c>
    </row>
    <row r="201" spans="1:5" x14ac:dyDescent="0.25">
      <c r="A201" s="1">
        <v>23.75</v>
      </c>
      <c r="B201" s="1">
        <v>31.678250744047599</v>
      </c>
      <c r="C201" s="1">
        <v>31.745154545454501</v>
      </c>
      <c r="D201" s="1">
        <v>29.304237499999999</v>
      </c>
      <c r="E201" s="1">
        <v>34.408138888888899</v>
      </c>
    </row>
    <row r="202" spans="1:5" x14ac:dyDescent="0.25">
      <c r="A202" s="1">
        <v>23.875</v>
      </c>
      <c r="B202" s="1">
        <v>31.657087797618999</v>
      </c>
      <c r="C202" s="1">
        <v>31.7531</v>
      </c>
      <c r="D202" s="1">
        <v>29.304950000000002</v>
      </c>
      <c r="E202" s="1">
        <v>34.341638888888902</v>
      </c>
    </row>
    <row r="203" spans="1:5" x14ac:dyDescent="0.25">
      <c r="A203" s="1">
        <v>24</v>
      </c>
      <c r="B203" s="1">
        <v>31.621279017856999</v>
      </c>
      <c r="C203" s="1">
        <v>31.744981818181799</v>
      </c>
      <c r="D203" s="1">
        <v>29.294025000000001</v>
      </c>
      <c r="E203" s="1">
        <v>34.219722222222202</v>
      </c>
    </row>
    <row r="204" spans="1:5" x14ac:dyDescent="0.25">
      <c r="A204" s="1">
        <v>24.125</v>
      </c>
      <c r="B204" s="1">
        <v>31.6141116071427</v>
      </c>
      <c r="C204" s="1">
        <v>31.752409090909101</v>
      </c>
      <c r="D204" s="1">
        <v>29.259824999999999</v>
      </c>
      <c r="E204" s="1">
        <v>34.237666666666698</v>
      </c>
    </row>
    <row r="205" spans="1:5" x14ac:dyDescent="0.25">
      <c r="A205" s="1">
        <v>24.25</v>
      </c>
      <c r="B205" s="1">
        <v>31.581412946428401</v>
      </c>
      <c r="C205" s="1">
        <v>31.783672727272702</v>
      </c>
      <c r="D205" s="1">
        <v>29.313737499999998</v>
      </c>
      <c r="E205" s="1">
        <v>34.338999999999999</v>
      </c>
    </row>
    <row r="206" spans="1:5" x14ac:dyDescent="0.25">
      <c r="A206" s="1">
        <v>24.375</v>
      </c>
      <c r="B206" s="1">
        <v>31.567784970238002</v>
      </c>
      <c r="C206" s="1">
        <v>31.771754545454499</v>
      </c>
      <c r="D206" s="1">
        <v>29.242725</v>
      </c>
      <c r="E206" s="1">
        <v>34.387555555555501</v>
      </c>
    </row>
    <row r="207" spans="1:5" x14ac:dyDescent="0.25">
      <c r="A207" s="1">
        <v>24.5</v>
      </c>
      <c r="B207" s="1">
        <v>31.547159226190399</v>
      </c>
      <c r="C207" s="1">
        <v>31.775554545454501</v>
      </c>
      <c r="D207" s="1">
        <v>29.258162500000001</v>
      </c>
      <c r="E207" s="1">
        <v>34.390722222222202</v>
      </c>
    </row>
    <row r="208" spans="1:5" x14ac:dyDescent="0.25">
      <c r="A208" s="1">
        <v>24.625</v>
      </c>
      <c r="B208" s="1">
        <v>31.491912202380899</v>
      </c>
      <c r="C208" s="1">
        <v>31.819945454545401</v>
      </c>
      <c r="D208" s="1">
        <v>29.251037499999999</v>
      </c>
      <c r="E208" s="1">
        <v>34.393888888888902</v>
      </c>
    </row>
    <row r="209" spans="1:5" x14ac:dyDescent="0.25">
      <c r="A209" s="1">
        <v>24.75</v>
      </c>
      <c r="B209" s="1">
        <v>31.485324404761901</v>
      </c>
      <c r="C209" s="1">
        <v>31.9571772727273</v>
      </c>
      <c r="D209" s="1">
        <v>29.349362500000002</v>
      </c>
      <c r="E209" s="1">
        <v>34.393361111111098</v>
      </c>
    </row>
    <row r="210" spans="1:5" x14ac:dyDescent="0.25">
      <c r="A210" s="1">
        <v>24.875</v>
      </c>
      <c r="B210" s="1">
        <v>31.501044642857099</v>
      </c>
      <c r="C210" s="1">
        <v>31.9563136363636</v>
      </c>
      <c r="D210" s="1">
        <v>29.292362499999999</v>
      </c>
      <c r="E210" s="1">
        <v>34.395472222222203</v>
      </c>
    </row>
    <row r="211" spans="1:5" x14ac:dyDescent="0.25">
      <c r="A211" s="1">
        <v>25</v>
      </c>
      <c r="B211" s="1">
        <v>31.5218965773809</v>
      </c>
      <c r="C211" s="1">
        <v>31.957090909090901</v>
      </c>
      <c r="D211" s="1">
        <v>29.213037499999999</v>
      </c>
      <c r="E211" s="1">
        <v>34.408138888888899</v>
      </c>
    </row>
    <row r="212" spans="1:5" x14ac:dyDescent="0.25">
      <c r="A212" s="1">
        <v>25.125</v>
      </c>
      <c r="B212" s="1">
        <v>31.552361607142799</v>
      </c>
      <c r="C212" s="1">
        <v>31.947936363636401</v>
      </c>
      <c r="D212" s="1">
        <v>29.145587500000001</v>
      </c>
      <c r="E212" s="1">
        <v>34.429250000000003</v>
      </c>
    </row>
    <row r="213" spans="1:5" x14ac:dyDescent="0.25">
      <c r="A213" s="1">
        <v>25.25</v>
      </c>
      <c r="B213" s="1">
        <v>31.569212797618999</v>
      </c>
      <c r="C213" s="1">
        <v>31.9371409090909</v>
      </c>
      <c r="D213" s="1">
        <v>29.128724999999999</v>
      </c>
      <c r="E213" s="1">
        <v>34.352722222222198</v>
      </c>
    </row>
    <row r="214" spans="1:5" x14ac:dyDescent="0.25">
      <c r="A214" s="1">
        <v>25.375</v>
      </c>
      <c r="B214" s="1">
        <v>31.632376488095101</v>
      </c>
      <c r="C214" s="1">
        <v>31.970131818181802</v>
      </c>
      <c r="D214" s="1">
        <v>29.099037500000001</v>
      </c>
      <c r="E214" s="1">
        <v>34.351666666666702</v>
      </c>
    </row>
    <row r="215" spans="1:5" x14ac:dyDescent="0.25">
      <c r="A215" s="1">
        <v>25.5</v>
      </c>
      <c r="B215" s="1">
        <v>31.6588124999999</v>
      </c>
      <c r="C215" s="1">
        <v>32.062195454545503</v>
      </c>
      <c r="D215" s="1">
        <v>29.120175</v>
      </c>
      <c r="E215" s="1">
        <v>34.357999999999997</v>
      </c>
    </row>
    <row r="216" spans="1:5" x14ac:dyDescent="0.25">
      <c r="A216" s="1">
        <v>25.625</v>
      </c>
      <c r="B216" s="1">
        <v>31.690988095238001</v>
      </c>
      <c r="C216" s="1">
        <v>32.043972727272703</v>
      </c>
      <c r="D216" s="1">
        <v>29.1788375</v>
      </c>
      <c r="E216" s="1">
        <v>34.354833333333303</v>
      </c>
    </row>
    <row r="217" spans="1:5" x14ac:dyDescent="0.25">
      <c r="A217" s="1">
        <v>25.75</v>
      </c>
      <c r="B217" s="1">
        <v>31.8122686011905</v>
      </c>
      <c r="C217" s="1">
        <v>32.0374954545455</v>
      </c>
      <c r="D217" s="1">
        <v>29.1764625</v>
      </c>
      <c r="E217" s="1">
        <v>34.366444444444397</v>
      </c>
    </row>
    <row r="218" spans="1:5" x14ac:dyDescent="0.25">
      <c r="A218" s="1">
        <v>25.875</v>
      </c>
      <c r="B218" s="1">
        <v>31.835170386904899</v>
      </c>
      <c r="C218" s="1">
        <v>32.003122727272697</v>
      </c>
      <c r="D218" s="1">
        <v>29.275024999999999</v>
      </c>
      <c r="E218" s="1">
        <v>34.382805555555599</v>
      </c>
    </row>
    <row r="219" spans="1:5" x14ac:dyDescent="0.25">
      <c r="A219" s="1">
        <v>26</v>
      </c>
      <c r="B219" s="1">
        <v>31.853350446428699</v>
      </c>
      <c r="C219" s="1">
        <v>31.946381818181798</v>
      </c>
      <c r="D219" s="1">
        <v>29.304237499999999</v>
      </c>
      <c r="E219" s="1">
        <v>34.377000000000002</v>
      </c>
    </row>
    <row r="220" spans="1:5" x14ac:dyDescent="0.25">
      <c r="A220" s="1">
        <v>26.125</v>
      </c>
      <c r="B220" s="1">
        <v>31.845857886904898</v>
      </c>
      <c r="C220" s="1">
        <v>31.9121818181818</v>
      </c>
      <c r="D220" s="1">
        <v>29.298774999999999</v>
      </c>
      <c r="E220" s="1">
        <v>34.373833333333302</v>
      </c>
    </row>
    <row r="221" spans="1:5" x14ac:dyDescent="0.25">
      <c r="A221" s="1">
        <v>26.25</v>
      </c>
      <c r="B221" s="1">
        <v>31.850862351190699</v>
      </c>
      <c r="C221" s="1">
        <v>31.8848045454545</v>
      </c>
      <c r="D221" s="1">
        <v>29.290225</v>
      </c>
      <c r="E221" s="1">
        <v>34.399166666666702</v>
      </c>
    </row>
    <row r="222" spans="1:5" x14ac:dyDescent="0.25">
      <c r="A222" s="1">
        <v>26.375</v>
      </c>
      <c r="B222" s="1">
        <v>31.851781250000201</v>
      </c>
      <c r="C222" s="1">
        <v>31.873318181818199</v>
      </c>
      <c r="D222" s="1">
        <v>29.318725000000001</v>
      </c>
      <c r="E222" s="1">
        <v>34.416055555555602</v>
      </c>
    </row>
    <row r="223" spans="1:5" x14ac:dyDescent="0.25">
      <c r="A223" s="1">
        <v>26.5</v>
      </c>
      <c r="B223" s="1">
        <v>31.826320684523999</v>
      </c>
      <c r="C223" s="1">
        <v>31.864595454545501</v>
      </c>
      <c r="D223" s="1">
        <v>29.389975</v>
      </c>
      <c r="E223" s="1">
        <v>34.4181666666667</v>
      </c>
    </row>
    <row r="224" spans="1:5" x14ac:dyDescent="0.25">
      <c r="A224" s="1">
        <v>26.625</v>
      </c>
      <c r="B224" s="1">
        <v>31.8344494047621</v>
      </c>
      <c r="C224" s="1">
        <v>31.8577727272727</v>
      </c>
      <c r="D224" s="1">
        <v>29.460987500000002</v>
      </c>
      <c r="E224" s="1">
        <v>34.432416666666697</v>
      </c>
    </row>
    <row r="225" spans="1:5" x14ac:dyDescent="0.25">
      <c r="A225" s="1">
        <v>26.75</v>
      </c>
      <c r="B225" s="1">
        <v>31.850819940476399</v>
      </c>
      <c r="C225" s="1">
        <v>31.863386363636401</v>
      </c>
      <c r="D225" s="1">
        <v>29.412537499999999</v>
      </c>
      <c r="E225" s="1">
        <v>34.387027777777803</v>
      </c>
    </row>
    <row r="226" spans="1:5" x14ac:dyDescent="0.25">
      <c r="A226" s="1">
        <v>26.875</v>
      </c>
      <c r="B226" s="1">
        <v>31.854877232143</v>
      </c>
      <c r="C226" s="1">
        <v>31.830222727272702</v>
      </c>
      <c r="D226" s="1">
        <v>29.204487499999999</v>
      </c>
      <c r="E226" s="1">
        <v>34.408666666666697</v>
      </c>
    </row>
    <row r="227" spans="1:5" x14ac:dyDescent="0.25">
      <c r="A227" s="1">
        <v>27</v>
      </c>
      <c r="B227" s="1">
        <v>31.8507068452382</v>
      </c>
      <c r="C227" s="1">
        <v>31.638581818181802</v>
      </c>
      <c r="D227" s="1">
        <v>29.161024999999999</v>
      </c>
      <c r="E227" s="1">
        <v>34.4266111111111</v>
      </c>
    </row>
    <row r="228" spans="1:5" x14ac:dyDescent="0.25">
      <c r="A228" s="1">
        <v>27.125</v>
      </c>
      <c r="B228" s="1">
        <v>31.856389880952602</v>
      </c>
      <c r="C228" s="1">
        <v>31.611377272727299</v>
      </c>
      <c r="D228" s="1">
        <v>29.243675</v>
      </c>
      <c r="E228" s="1">
        <v>34.419222222222203</v>
      </c>
    </row>
    <row r="229" spans="1:5" x14ac:dyDescent="0.25">
      <c r="A229" s="1">
        <v>27.25</v>
      </c>
      <c r="B229" s="1">
        <v>31.8515974702383</v>
      </c>
      <c r="C229" s="1">
        <v>31.659222727272699</v>
      </c>
      <c r="D229" s="1">
        <v>29.276687500000001</v>
      </c>
      <c r="E229" s="1">
        <v>34.385444444444403</v>
      </c>
    </row>
    <row r="230" spans="1:5" x14ac:dyDescent="0.25">
      <c r="A230" s="1">
        <v>27.375</v>
      </c>
      <c r="B230" s="1">
        <v>31.860206845238299</v>
      </c>
      <c r="C230" s="1">
        <v>31.755086363636298</v>
      </c>
      <c r="D230" s="1">
        <v>29.304475</v>
      </c>
      <c r="E230" s="1">
        <v>34.366972222222202</v>
      </c>
    </row>
    <row r="231" spans="1:5" x14ac:dyDescent="0.25">
      <c r="A231" s="1">
        <v>27.5</v>
      </c>
      <c r="B231" s="1">
        <v>31.797962053571698</v>
      </c>
      <c r="C231" s="1">
        <v>31.746363636363601</v>
      </c>
      <c r="D231" s="1">
        <v>29.264575000000001</v>
      </c>
      <c r="E231" s="1">
        <v>34.361166666666698</v>
      </c>
    </row>
    <row r="232" spans="1:5" x14ac:dyDescent="0.25">
      <c r="A232" s="1">
        <v>27.625</v>
      </c>
      <c r="B232" s="1">
        <v>31.7502217261905</v>
      </c>
      <c r="C232" s="1">
        <v>31.7750363636363</v>
      </c>
      <c r="D232" s="1">
        <v>29.218025000000001</v>
      </c>
      <c r="E232" s="1">
        <v>34.365388888888901</v>
      </c>
    </row>
    <row r="233" spans="1:5" x14ac:dyDescent="0.25">
      <c r="A233" s="1">
        <v>27.75</v>
      </c>
      <c r="B233" s="1">
        <v>31.641664434523801</v>
      </c>
      <c r="C233" s="1">
        <v>31.9009545454545</v>
      </c>
      <c r="D233" s="1">
        <v>29.2329875</v>
      </c>
      <c r="E233" s="1">
        <v>34.350083333333302</v>
      </c>
    </row>
    <row r="234" spans="1:5" x14ac:dyDescent="0.25">
      <c r="A234" s="1">
        <v>27.875</v>
      </c>
      <c r="B234" s="1">
        <v>31.534068452381</v>
      </c>
      <c r="C234" s="1">
        <v>31.995349999999998</v>
      </c>
      <c r="D234" s="1">
        <v>29.1223125</v>
      </c>
      <c r="E234" s="1">
        <v>34.403388888888898</v>
      </c>
    </row>
    <row r="235" spans="1:5" x14ac:dyDescent="0.25">
      <c r="A235" s="1">
        <v>28</v>
      </c>
      <c r="B235" s="1">
        <v>31.450646577381001</v>
      </c>
      <c r="C235" s="1">
        <v>31.917277272727301</v>
      </c>
      <c r="D235" s="1">
        <v>29.102599999999999</v>
      </c>
      <c r="E235" s="1">
        <v>34.386499999999998</v>
      </c>
    </row>
    <row r="236" spans="1:5" x14ac:dyDescent="0.25">
      <c r="A236" s="1">
        <v>28.125</v>
      </c>
      <c r="B236" s="1">
        <v>31.367323660714099</v>
      </c>
      <c r="C236" s="1">
        <v>31.817959090909099</v>
      </c>
      <c r="D236" s="1">
        <v>29.1569875</v>
      </c>
      <c r="E236" s="1">
        <v>34.381749999999997</v>
      </c>
    </row>
    <row r="237" spans="1:5" x14ac:dyDescent="0.25">
      <c r="A237" s="1">
        <v>28.25</v>
      </c>
      <c r="B237" s="1">
        <v>31.373812499999801</v>
      </c>
      <c r="C237" s="1">
        <v>31.8294454545455</v>
      </c>
      <c r="D237" s="1">
        <v>29.207812499999999</v>
      </c>
      <c r="E237" s="1">
        <v>34.386499999999998</v>
      </c>
    </row>
    <row r="238" spans="1:5" x14ac:dyDescent="0.25">
      <c r="A238" s="1">
        <v>28.375</v>
      </c>
      <c r="B238" s="1">
        <v>31.3979583333332</v>
      </c>
      <c r="C238" s="1">
        <v>31.868222727272698</v>
      </c>
      <c r="D238" s="1">
        <v>29.275974999999999</v>
      </c>
      <c r="E238" s="1">
        <v>34.385444444444403</v>
      </c>
    </row>
    <row r="239" spans="1:5" x14ac:dyDescent="0.25">
      <c r="A239" s="1">
        <v>28.5</v>
      </c>
      <c r="B239" s="1">
        <v>31.384556547618899</v>
      </c>
      <c r="C239" s="1">
        <v>32.094409090909103</v>
      </c>
      <c r="D239" s="1">
        <v>29.204962500000001</v>
      </c>
      <c r="E239" s="1">
        <v>34.412361111111103</v>
      </c>
    </row>
    <row r="240" spans="1:5" x14ac:dyDescent="0.25">
      <c r="A240" s="1">
        <v>28.625</v>
      </c>
      <c r="B240" s="1">
        <v>31.398679315476102</v>
      </c>
      <c r="C240" s="1">
        <v>32.159440909090897</v>
      </c>
      <c r="D240" s="1">
        <v>29.208762499999999</v>
      </c>
      <c r="E240" s="1">
        <v>34.428194444444401</v>
      </c>
    </row>
    <row r="241" spans="1:5" x14ac:dyDescent="0.25">
      <c r="A241" s="1">
        <v>28.75</v>
      </c>
      <c r="B241" s="1">
        <v>31.402496279761799</v>
      </c>
      <c r="C241" s="1">
        <v>32.108486363636402</v>
      </c>
      <c r="D241" s="1">
        <v>29.227525</v>
      </c>
      <c r="E241" s="1">
        <v>34.411305555555501</v>
      </c>
    </row>
    <row r="242" spans="1:5" x14ac:dyDescent="0.25">
      <c r="A242" s="1">
        <v>28.875</v>
      </c>
      <c r="B242" s="1">
        <v>31.425511160714201</v>
      </c>
      <c r="C242" s="1">
        <v>32.021259090909098</v>
      </c>
      <c r="D242" s="1">
        <v>29.2016375</v>
      </c>
      <c r="E242" s="1">
        <v>34.414472222222201</v>
      </c>
    </row>
    <row r="243" spans="1:5" x14ac:dyDescent="0.25">
      <c r="A243" s="1">
        <v>29</v>
      </c>
      <c r="B243" s="1">
        <v>31.4656175595238</v>
      </c>
      <c r="C243" s="1">
        <v>31.972809090909099</v>
      </c>
      <c r="D243" s="1">
        <v>29.158887499999999</v>
      </c>
      <c r="E243" s="1">
        <v>34.4250277777778</v>
      </c>
    </row>
    <row r="244" spans="1:5" x14ac:dyDescent="0.25">
      <c r="A244" s="1">
        <v>29.125</v>
      </c>
      <c r="B244" s="1">
        <v>31.5097247023809</v>
      </c>
      <c r="C244" s="1">
        <v>31.9042363636364</v>
      </c>
      <c r="D244" s="1">
        <v>29.1137625</v>
      </c>
      <c r="E244" s="1">
        <v>34.4841388888889</v>
      </c>
    </row>
    <row r="245" spans="1:5" x14ac:dyDescent="0.25">
      <c r="A245" s="1">
        <v>29.25</v>
      </c>
      <c r="B245" s="1">
        <v>31.606025297618999</v>
      </c>
      <c r="C245" s="1">
        <v>31.8428318181818</v>
      </c>
      <c r="D245" s="1">
        <v>29.1052125</v>
      </c>
      <c r="E245" s="1">
        <v>34.480972222222199</v>
      </c>
    </row>
    <row r="246" spans="1:5" x14ac:dyDescent="0.25">
      <c r="A246" s="1">
        <v>29.375</v>
      </c>
      <c r="B246" s="1">
        <v>31.658671130952399</v>
      </c>
      <c r="C246" s="1">
        <v>31.7607</v>
      </c>
      <c r="D246" s="1">
        <v>29.189525</v>
      </c>
      <c r="E246" s="1">
        <v>34.484666666666698</v>
      </c>
    </row>
    <row r="247" spans="1:5" x14ac:dyDescent="0.25">
      <c r="A247" s="1">
        <v>29.5</v>
      </c>
      <c r="B247" s="1">
        <v>31.714907738095199</v>
      </c>
      <c r="C247" s="1">
        <v>31.71415</v>
      </c>
      <c r="D247" s="1">
        <v>29.193087500000001</v>
      </c>
      <c r="E247" s="1">
        <v>34.488888888888901</v>
      </c>
    </row>
    <row r="248" spans="1:5" x14ac:dyDescent="0.25">
      <c r="A248" s="1">
        <v>29.625</v>
      </c>
      <c r="B248" s="1">
        <v>31.727786458333298</v>
      </c>
      <c r="C248" s="1">
        <v>31.772186363636401</v>
      </c>
      <c r="D248" s="1">
        <v>29.208525000000002</v>
      </c>
      <c r="E248" s="1">
        <v>34.512638888888901</v>
      </c>
    </row>
    <row r="249" spans="1:5" x14ac:dyDescent="0.25">
      <c r="A249" s="1">
        <v>29.75</v>
      </c>
      <c r="B249" s="1">
        <v>31.749910714285701</v>
      </c>
      <c r="C249" s="1">
        <v>31.745327272727302</v>
      </c>
      <c r="D249" s="1">
        <v>29.3379625</v>
      </c>
      <c r="E249" s="1">
        <v>34.510527777777803</v>
      </c>
    </row>
    <row r="250" spans="1:5" x14ac:dyDescent="0.25">
      <c r="A250" s="1">
        <v>29.875</v>
      </c>
      <c r="B250" s="1">
        <v>31.757346726190502</v>
      </c>
      <c r="C250" s="1">
        <v>31.690227272727299</v>
      </c>
      <c r="D250" s="1">
        <v>29.357199999999999</v>
      </c>
      <c r="E250" s="1">
        <v>34.499972222222198</v>
      </c>
    </row>
    <row r="251" spans="1:5" x14ac:dyDescent="0.25">
      <c r="A251" s="1">
        <v>30</v>
      </c>
      <c r="B251" s="1">
        <v>31.832724702381</v>
      </c>
      <c r="C251" s="1">
        <v>31.672954545454498</v>
      </c>
      <c r="D251" s="1">
        <v>29.410162499999998</v>
      </c>
      <c r="E251" s="1">
        <v>34.474638888888897</v>
      </c>
    </row>
  </sheetData>
  <mergeCells count="4">
    <mergeCell ref="A1:A2"/>
    <mergeCell ref="B1:E1"/>
    <mergeCell ref="B3:E3"/>
    <mergeCell ref="B4:E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1"/>
  <sheetViews>
    <sheetView topLeftCell="B1" workbookViewId="0">
      <selection activeCell="A252" sqref="A252:XFD252"/>
    </sheetView>
  </sheetViews>
  <sheetFormatPr defaultRowHeight="15" x14ac:dyDescent="0.25"/>
  <cols>
    <col min="1" max="1" width="18.85546875" style="10" customWidth="1"/>
    <col min="2" max="2" width="23.140625" style="10" customWidth="1"/>
    <col min="3" max="4" width="34.85546875" customWidth="1"/>
    <col min="5" max="5" width="34.85546875" style="20" customWidth="1"/>
    <col min="6" max="6" width="33.28515625" customWidth="1"/>
    <col min="7" max="7" width="33.28515625" style="20" customWidth="1"/>
    <col min="8" max="8" width="33.28515625" customWidth="1"/>
    <col min="9" max="9" width="33.28515625" style="20" customWidth="1"/>
  </cols>
  <sheetData>
    <row r="1" spans="1:9" x14ac:dyDescent="0.25">
      <c r="A1" s="93" t="s">
        <v>246</v>
      </c>
      <c r="B1" s="94" t="s">
        <v>268</v>
      </c>
      <c r="C1" s="95"/>
      <c r="D1" s="95"/>
      <c r="E1" s="95"/>
      <c r="F1" s="95"/>
      <c r="G1" s="95"/>
      <c r="H1" s="95"/>
      <c r="I1" s="96"/>
    </row>
    <row r="2" spans="1:9" x14ac:dyDescent="0.25">
      <c r="A2" s="93"/>
      <c r="B2" s="26" t="s">
        <v>277</v>
      </c>
      <c r="C2" s="43" t="s">
        <v>269</v>
      </c>
      <c r="D2" s="26" t="s">
        <v>284</v>
      </c>
      <c r="E2" s="40" t="s">
        <v>273</v>
      </c>
      <c r="F2" s="26" t="s">
        <v>263</v>
      </c>
      <c r="G2" s="40" t="s">
        <v>264</v>
      </c>
      <c r="H2" s="26" t="s">
        <v>265</v>
      </c>
      <c r="I2" s="40" t="s">
        <v>358</v>
      </c>
    </row>
    <row r="3" spans="1:9" x14ac:dyDescent="0.25">
      <c r="A3" s="27" t="s">
        <v>249</v>
      </c>
      <c r="B3" s="87">
        <v>60</v>
      </c>
      <c r="C3" s="97"/>
      <c r="D3" s="97"/>
      <c r="E3" s="97"/>
      <c r="F3" s="97"/>
      <c r="G3" s="97"/>
      <c r="H3" s="97"/>
      <c r="I3" s="88"/>
    </row>
    <row r="4" spans="1:9" x14ac:dyDescent="0.25">
      <c r="A4" s="27" t="s">
        <v>250</v>
      </c>
      <c r="B4" s="87" t="s">
        <v>262</v>
      </c>
      <c r="C4" s="97"/>
      <c r="D4" s="97"/>
      <c r="E4" s="97"/>
      <c r="F4" s="97"/>
      <c r="G4" s="97"/>
      <c r="H4" s="97"/>
      <c r="I4" s="88"/>
    </row>
    <row r="5" spans="1:9" ht="61.5" x14ac:dyDescent="0.25">
      <c r="A5" s="28" t="s">
        <v>252</v>
      </c>
      <c r="B5" s="28">
        <v>4</v>
      </c>
      <c r="C5" s="44">
        <v>4</v>
      </c>
      <c r="D5" s="27">
        <v>4</v>
      </c>
      <c r="E5" s="52">
        <v>4</v>
      </c>
      <c r="F5" s="27">
        <v>4</v>
      </c>
      <c r="G5" s="52">
        <v>4</v>
      </c>
      <c r="H5" s="27">
        <v>4</v>
      </c>
      <c r="I5" s="52">
        <v>4</v>
      </c>
    </row>
    <row r="6" spans="1:9" ht="30" x14ac:dyDescent="0.25">
      <c r="A6" s="28" t="s">
        <v>253</v>
      </c>
      <c r="B6" s="28">
        <v>37.6875</v>
      </c>
      <c r="C6" s="44">
        <v>39.65831</v>
      </c>
      <c r="D6" s="27">
        <v>38.619999999999997</v>
      </c>
      <c r="E6" s="52">
        <v>36.086750000000002</v>
      </c>
      <c r="F6" s="27">
        <v>36.021560000000001</v>
      </c>
      <c r="G6" s="52">
        <v>49.67257</v>
      </c>
      <c r="H6" s="27">
        <v>32.923000000000002</v>
      </c>
      <c r="I6" s="52">
        <v>32.923000000000002</v>
      </c>
    </row>
    <row r="7" spans="1:9" ht="48" x14ac:dyDescent="0.25">
      <c r="A7" s="28" t="s">
        <v>254</v>
      </c>
      <c r="B7" s="27">
        <v>37.44</v>
      </c>
      <c r="C7" s="44">
        <v>37.44</v>
      </c>
      <c r="D7" s="27">
        <v>37.44</v>
      </c>
      <c r="E7" s="52">
        <v>37.44</v>
      </c>
      <c r="F7" s="27">
        <v>37.44</v>
      </c>
      <c r="G7" s="52">
        <v>37.44</v>
      </c>
      <c r="H7" s="27">
        <v>37.44</v>
      </c>
      <c r="I7" s="52">
        <v>37.44</v>
      </c>
    </row>
    <row r="8" spans="1:9" ht="48" x14ac:dyDescent="0.25">
      <c r="A8" s="28" t="s">
        <v>255</v>
      </c>
      <c r="B8" s="28">
        <v>30.364840000000001</v>
      </c>
      <c r="C8" s="44">
        <v>30.815550000000002</v>
      </c>
      <c r="D8" s="27">
        <v>31.32845</v>
      </c>
      <c r="E8" s="52">
        <v>32.0565</v>
      </c>
      <c r="F8" s="27">
        <v>32.751860000000001</v>
      </c>
      <c r="G8" s="52">
        <v>33.414659999999998</v>
      </c>
      <c r="H8" s="27">
        <v>33.768639999999998</v>
      </c>
      <c r="I8" s="52">
        <v>33.768639999999998</v>
      </c>
    </row>
    <row r="9" spans="1:9" x14ac:dyDescent="0.25">
      <c r="A9" s="27" t="s">
        <v>256</v>
      </c>
      <c r="B9" s="37">
        <v>85</v>
      </c>
      <c r="C9" s="36">
        <v>85</v>
      </c>
      <c r="D9" s="37">
        <v>85</v>
      </c>
      <c r="E9" s="53">
        <v>85</v>
      </c>
      <c r="F9" s="37">
        <v>85</v>
      </c>
      <c r="G9" s="53">
        <v>85</v>
      </c>
      <c r="H9" s="37">
        <v>85</v>
      </c>
      <c r="I9" s="53">
        <v>85</v>
      </c>
    </row>
    <row r="10" spans="1:9" ht="18" x14ac:dyDescent="0.25">
      <c r="A10" s="30" t="s">
        <v>257</v>
      </c>
      <c r="B10" s="30" t="s">
        <v>316</v>
      </c>
      <c r="C10" s="38" t="s">
        <v>317</v>
      </c>
      <c r="D10" s="30" t="s">
        <v>318</v>
      </c>
      <c r="E10" s="30" t="s">
        <v>319</v>
      </c>
      <c r="F10" s="30" t="s">
        <v>320</v>
      </c>
      <c r="G10" s="30" t="s">
        <v>425</v>
      </c>
      <c r="H10" s="30" t="s">
        <v>321</v>
      </c>
      <c r="I10" s="30" t="s">
        <v>426</v>
      </c>
    </row>
    <row r="11" spans="1:9" x14ac:dyDescent="0.25">
      <c r="A11" s="1">
        <v>0</v>
      </c>
      <c r="B11" s="1">
        <v>31.2027685185185</v>
      </c>
      <c r="C11" s="1">
        <v>29.3154</v>
      </c>
      <c r="D11" s="1">
        <v>30.213475524475498</v>
      </c>
      <c r="E11" s="14">
        <v>31.238706666666602</v>
      </c>
      <c r="F11" s="1">
        <v>32.911491228070297</v>
      </c>
      <c r="G11" s="14">
        <v>31.8051530100342</v>
      </c>
      <c r="H11" s="1">
        <v>30.006802083333302</v>
      </c>
      <c r="I11" s="14">
        <v>30.383959999999998</v>
      </c>
    </row>
    <row r="12" spans="1:9" x14ac:dyDescent="0.25">
      <c r="A12" s="1">
        <v>0.125</v>
      </c>
      <c r="B12" s="1">
        <v>31.209403439153402</v>
      </c>
      <c r="C12" s="1">
        <v>29.324773333333301</v>
      </c>
      <c r="D12" s="1">
        <v>30.270608391608398</v>
      </c>
      <c r="E12" s="14">
        <v>31.2745955555555</v>
      </c>
      <c r="F12" s="1">
        <v>32.904780701754497</v>
      </c>
      <c r="G12" s="14">
        <v>31.795208193980599</v>
      </c>
      <c r="H12" s="1">
        <v>30.050079861111101</v>
      </c>
      <c r="I12" s="14">
        <v>30.529879999999999</v>
      </c>
    </row>
    <row r="13" spans="1:9" x14ac:dyDescent="0.25">
      <c r="A13" s="1">
        <v>0.25</v>
      </c>
      <c r="B13" s="1">
        <v>31.222874338624301</v>
      </c>
      <c r="C13" s="1">
        <v>29.333386666666701</v>
      </c>
      <c r="D13" s="1">
        <v>30.2561258741259</v>
      </c>
      <c r="E13" s="14">
        <v>31.1999888888889</v>
      </c>
      <c r="F13" s="1">
        <v>32.899692982456301</v>
      </c>
      <c r="G13" s="14">
        <v>31.7881335005581</v>
      </c>
      <c r="H13" s="1">
        <v>30.112423611111101</v>
      </c>
      <c r="I13" s="14">
        <v>30.632480000000001</v>
      </c>
    </row>
    <row r="14" spans="1:9" x14ac:dyDescent="0.25">
      <c r="A14" s="1">
        <v>0.375</v>
      </c>
      <c r="B14" s="1">
        <v>31.275275132275102</v>
      </c>
      <c r="C14" s="1">
        <v>29.348459999999999</v>
      </c>
      <c r="D14" s="1">
        <v>30.263566433566499</v>
      </c>
      <c r="E14" s="14">
        <v>31.240015555555502</v>
      </c>
      <c r="F14" s="1">
        <v>32.890043859649303</v>
      </c>
      <c r="G14" s="14">
        <v>31.7746248606473</v>
      </c>
      <c r="H14" s="1">
        <v>30.103715277777798</v>
      </c>
      <c r="I14" s="14">
        <v>30.616520000000001</v>
      </c>
    </row>
    <row r="15" spans="1:9" x14ac:dyDescent="0.25">
      <c r="A15" s="1">
        <v>0.5</v>
      </c>
      <c r="B15" s="1">
        <v>31.266579365079298</v>
      </c>
      <c r="C15" s="1">
        <v>29.365939999999998</v>
      </c>
      <c r="D15" s="1">
        <v>30.235132867132901</v>
      </c>
      <c r="E15" s="14">
        <v>31.224139999999998</v>
      </c>
      <c r="F15" s="1">
        <v>32.883210526315999</v>
      </c>
      <c r="G15" s="14">
        <v>31.765649108138899</v>
      </c>
      <c r="H15" s="1">
        <v>30.107277777777799</v>
      </c>
      <c r="I15" s="14">
        <v>30.705439999999999</v>
      </c>
    </row>
    <row r="16" spans="1:9" x14ac:dyDescent="0.25">
      <c r="A16" s="1">
        <v>0.625</v>
      </c>
      <c r="B16" s="1">
        <v>31.264292328042298</v>
      </c>
      <c r="C16" s="1">
        <v>29.356819999999999</v>
      </c>
      <c r="D16" s="1">
        <v>30.147839160839201</v>
      </c>
      <c r="E16" s="14">
        <v>31.273497777777798</v>
      </c>
      <c r="F16" s="1">
        <v>32.876342105263397</v>
      </c>
      <c r="G16" s="14">
        <v>31.760851449276</v>
      </c>
      <c r="H16" s="1">
        <v>30.1102465277778</v>
      </c>
      <c r="I16" s="14">
        <v>30.701640000000001</v>
      </c>
    </row>
    <row r="17" spans="1:9" x14ac:dyDescent="0.25">
      <c r="A17" s="1">
        <v>0.75</v>
      </c>
      <c r="B17" s="1">
        <v>31.2753505291005</v>
      </c>
      <c r="C17" s="1">
        <v>29.3335133333333</v>
      </c>
      <c r="D17" s="1">
        <v>29.9123986013986</v>
      </c>
      <c r="E17" s="14">
        <v>31.3008577777778</v>
      </c>
      <c r="F17" s="1">
        <v>32.871578947368597</v>
      </c>
      <c r="G17" s="14">
        <v>31.7512826086963</v>
      </c>
      <c r="H17" s="1">
        <v>30.092104166666701</v>
      </c>
      <c r="I17" s="14">
        <v>30.6036</v>
      </c>
    </row>
    <row r="18" spans="1:9" x14ac:dyDescent="0.25">
      <c r="A18" s="1">
        <v>0.875</v>
      </c>
      <c r="B18" s="1">
        <v>31.240567460317401</v>
      </c>
      <c r="C18" s="1">
        <v>29.32338</v>
      </c>
      <c r="D18" s="1">
        <v>29.8134125874126</v>
      </c>
      <c r="E18" s="14">
        <v>31.2859533333333</v>
      </c>
      <c r="F18" s="1">
        <v>32.866368421052798</v>
      </c>
      <c r="G18" s="14">
        <v>31.7547246376818</v>
      </c>
      <c r="H18" s="1">
        <v>30.094413194444499</v>
      </c>
      <c r="I18" s="14">
        <v>30.601320000000001</v>
      </c>
    </row>
    <row r="19" spans="1:9" x14ac:dyDescent="0.25">
      <c r="A19" s="1">
        <v>1</v>
      </c>
      <c r="B19" s="1">
        <v>31.200255291005298</v>
      </c>
      <c r="C19" s="1">
        <v>29.27094</v>
      </c>
      <c r="D19" s="1">
        <v>29.799594405594402</v>
      </c>
      <c r="E19" s="14">
        <v>31.220931111111099</v>
      </c>
      <c r="F19" s="1">
        <v>32.861596491228298</v>
      </c>
      <c r="G19" s="14">
        <v>31.7696630434789</v>
      </c>
      <c r="H19" s="1">
        <v>30.08715625</v>
      </c>
      <c r="I19" s="14">
        <v>30.602080000000001</v>
      </c>
    </row>
    <row r="20" spans="1:9" x14ac:dyDescent="0.25">
      <c r="A20" s="1">
        <v>1.125</v>
      </c>
      <c r="B20" s="1">
        <v>31.186985449735399</v>
      </c>
      <c r="C20" s="1">
        <v>29.296146666666701</v>
      </c>
      <c r="D20" s="1">
        <v>29.881440559440598</v>
      </c>
      <c r="E20" s="14">
        <v>31.0748</v>
      </c>
      <c r="F20" s="1">
        <v>32.855736842105401</v>
      </c>
      <c r="G20" s="14">
        <v>31.779867335563701</v>
      </c>
      <c r="H20" s="1">
        <v>30.0903229166667</v>
      </c>
      <c r="I20" s="14">
        <v>30.5808</v>
      </c>
    </row>
    <row r="21" spans="1:9" x14ac:dyDescent="0.25">
      <c r="A21" s="1">
        <v>1.25</v>
      </c>
      <c r="B21" s="1">
        <v>31.203421957671999</v>
      </c>
      <c r="C21" s="1">
        <v>29.3208466666667</v>
      </c>
      <c r="D21" s="1">
        <v>29.812216783216801</v>
      </c>
      <c r="E21" s="14">
        <v>30.992339999999999</v>
      </c>
      <c r="F21" s="1">
        <v>32.850385964912498</v>
      </c>
      <c r="G21" s="14">
        <v>31.780455128205801</v>
      </c>
      <c r="H21" s="1">
        <v>30.0988333333333</v>
      </c>
      <c r="I21" s="14">
        <v>30.546600000000002</v>
      </c>
    </row>
    <row r="22" spans="1:9" x14ac:dyDescent="0.25">
      <c r="A22" s="1">
        <v>1.375</v>
      </c>
      <c r="B22" s="1">
        <v>31.1764801587302</v>
      </c>
      <c r="C22" s="1">
        <v>29.320973333333299</v>
      </c>
      <c r="D22" s="1">
        <v>29.673104895104899</v>
      </c>
      <c r="E22" s="14">
        <v>31.091097777777801</v>
      </c>
      <c r="F22" s="1">
        <v>32.841412280701903</v>
      </c>
      <c r="G22" s="14">
        <v>31.784940356745299</v>
      </c>
      <c r="H22" s="1">
        <v>30.102131944444501</v>
      </c>
      <c r="I22" s="14">
        <v>30.477440000000001</v>
      </c>
    </row>
    <row r="23" spans="1:9" x14ac:dyDescent="0.25">
      <c r="A23" s="1">
        <v>1.5</v>
      </c>
      <c r="B23" s="1">
        <v>31.175223544973498</v>
      </c>
      <c r="C23" s="1">
        <v>29.338073333333298</v>
      </c>
      <c r="D23" s="1">
        <v>29.657692307692301</v>
      </c>
      <c r="E23" s="14">
        <v>31.114657777777701</v>
      </c>
      <c r="F23" s="1">
        <v>32.840543859649301</v>
      </c>
      <c r="G23" s="14">
        <v>31.782144370123198</v>
      </c>
      <c r="H23" s="1">
        <v>30.063934027777801</v>
      </c>
      <c r="I23" s="14">
        <v>30.47364</v>
      </c>
    </row>
    <row r="24" spans="1:9" x14ac:dyDescent="0.25">
      <c r="A24" s="1">
        <v>1.625</v>
      </c>
      <c r="B24" s="1">
        <v>31.1811547619048</v>
      </c>
      <c r="C24" s="1">
        <v>29.328953333333299</v>
      </c>
      <c r="D24" s="1">
        <v>29.6537062937063</v>
      </c>
      <c r="E24" s="14">
        <v>31.114573333333301</v>
      </c>
      <c r="F24" s="1">
        <v>32.834622807017702</v>
      </c>
      <c r="G24" s="14">
        <v>31.784093088071899</v>
      </c>
      <c r="H24" s="1">
        <v>29.967218750000001</v>
      </c>
      <c r="I24" s="14">
        <v>30.446280000000002</v>
      </c>
    </row>
    <row r="25" spans="1:9" x14ac:dyDescent="0.25">
      <c r="A25" s="1">
        <v>1.75</v>
      </c>
      <c r="B25" s="1">
        <v>31.156399470899501</v>
      </c>
      <c r="C25" s="1">
        <v>29.316666666666698</v>
      </c>
      <c r="D25" s="1">
        <v>29.6712447552448</v>
      </c>
      <c r="E25" s="14">
        <v>31.144297777777702</v>
      </c>
      <c r="F25" s="1">
        <v>32.826587719298402</v>
      </c>
      <c r="G25" s="14">
        <v>31.792878205128901</v>
      </c>
      <c r="H25" s="1">
        <v>29.9821284722222</v>
      </c>
      <c r="I25" s="14">
        <v>30.447800000000001</v>
      </c>
    </row>
    <row r="26" spans="1:9" x14ac:dyDescent="0.25">
      <c r="A26" s="1">
        <v>1.875</v>
      </c>
      <c r="B26" s="1">
        <v>31.0883161375661</v>
      </c>
      <c r="C26" s="1">
        <v>29.265619999999998</v>
      </c>
      <c r="D26" s="1">
        <v>29.786440559440599</v>
      </c>
      <c r="E26" s="14">
        <v>31.099626666666701</v>
      </c>
      <c r="F26" s="1">
        <v>32.825385964912499</v>
      </c>
      <c r="G26" s="14">
        <v>31.7997993311043</v>
      </c>
      <c r="H26" s="1">
        <v>29.998885416666699</v>
      </c>
      <c r="I26" s="14">
        <v>30.45692</v>
      </c>
    </row>
    <row r="27" spans="1:9" x14ac:dyDescent="0.25">
      <c r="A27" s="1">
        <v>2</v>
      </c>
      <c r="B27" s="1">
        <v>30.969616402116401</v>
      </c>
      <c r="C27" s="1">
        <v>29.2274933333333</v>
      </c>
      <c r="D27" s="1">
        <v>29.815272727272699</v>
      </c>
      <c r="E27" s="14">
        <v>31.106339999999999</v>
      </c>
      <c r="F27" s="1">
        <v>32.830982456140603</v>
      </c>
      <c r="G27" s="14">
        <v>31.799211538462099</v>
      </c>
      <c r="H27" s="1">
        <v>29.985031249999999</v>
      </c>
      <c r="I27" s="14">
        <v>30.41056</v>
      </c>
    </row>
    <row r="28" spans="1:9" x14ac:dyDescent="0.25">
      <c r="A28" s="1">
        <v>2.125</v>
      </c>
      <c r="B28" s="1">
        <v>30.978538359788299</v>
      </c>
      <c r="C28" s="1">
        <v>29.1908866666667</v>
      </c>
      <c r="D28" s="1">
        <v>29.723328671328701</v>
      </c>
      <c r="E28" s="14">
        <v>31.122384444444499</v>
      </c>
      <c r="F28" s="1">
        <v>32.883245614035303</v>
      </c>
      <c r="G28" s="14">
        <v>31.813387402453198</v>
      </c>
      <c r="H28" s="1">
        <v>29.988857638888899</v>
      </c>
      <c r="I28" s="14">
        <v>30.446280000000002</v>
      </c>
    </row>
    <row r="29" spans="1:9" x14ac:dyDescent="0.25">
      <c r="A29" s="1">
        <v>2.25</v>
      </c>
      <c r="B29" s="1">
        <v>30.8859761904762</v>
      </c>
      <c r="C29" s="1">
        <v>29.192913333333301</v>
      </c>
      <c r="D29" s="1">
        <v>29.697685314685302</v>
      </c>
      <c r="E29" s="14">
        <v>31.1305333333333</v>
      </c>
      <c r="F29" s="1">
        <v>32.890535087719499</v>
      </c>
      <c r="G29" s="14">
        <v>31.831037068005099</v>
      </c>
      <c r="H29" s="1">
        <v>30.024680555555602</v>
      </c>
      <c r="I29" s="14">
        <v>30.485040000000001</v>
      </c>
    </row>
    <row r="30" spans="1:9" x14ac:dyDescent="0.25">
      <c r="A30" s="1">
        <v>2.375</v>
      </c>
      <c r="B30" s="1">
        <v>30.905428571428601</v>
      </c>
      <c r="C30" s="1">
        <v>29.269926666666699</v>
      </c>
      <c r="D30" s="1">
        <v>29.3527622377622</v>
      </c>
      <c r="E30" s="14">
        <v>31.1152488888889</v>
      </c>
      <c r="F30" s="1">
        <v>32.908061403509002</v>
      </c>
      <c r="G30" s="14">
        <v>31.8258475473807</v>
      </c>
      <c r="H30" s="1">
        <v>30.041305555555599</v>
      </c>
      <c r="I30" s="14">
        <v>30.467559999999999</v>
      </c>
    </row>
    <row r="31" spans="1:9" x14ac:dyDescent="0.25">
      <c r="A31" s="1">
        <v>2.5</v>
      </c>
      <c r="B31" s="1">
        <v>30.8900978835979</v>
      </c>
      <c r="C31" s="1">
        <v>29.275500000000001</v>
      </c>
      <c r="D31" s="1">
        <v>29.2434125874126</v>
      </c>
      <c r="E31" s="14">
        <v>31.088353333333298</v>
      </c>
      <c r="F31" s="1">
        <v>32.933921052631803</v>
      </c>
      <c r="G31" s="14">
        <v>31.822659698997199</v>
      </c>
      <c r="H31" s="1">
        <v>30.0714548611111</v>
      </c>
      <c r="I31" s="14">
        <v>30.514679999999998</v>
      </c>
    </row>
    <row r="32" spans="1:9" x14ac:dyDescent="0.25">
      <c r="A32" s="1">
        <v>2.625</v>
      </c>
      <c r="B32" s="1">
        <v>30.874063492063499</v>
      </c>
      <c r="C32" s="1">
        <v>29.153013333333298</v>
      </c>
      <c r="D32" s="1">
        <v>29.210727272727301</v>
      </c>
      <c r="E32" s="14">
        <v>31.085988888888899</v>
      </c>
      <c r="F32" s="1">
        <v>32.935684210526503</v>
      </c>
      <c r="G32" s="14">
        <v>31.8560473801566</v>
      </c>
      <c r="H32" s="1">
        <v>30.122187499999999</v>
      </c>
      <c r="I32" s="14">
        <v>30.62792</v>
      </c>
    </row>
    <row r="33" spans="1:9" x14ac:dyDescent="0.25">
      <c r="A33" s="1">
        <v>2.75</v>
      </c>
      <c r="B33" s="1">
        <v>30.866523809523802</v>
      </c>
      <c r="C33" s="1">
        <v>29.122233333333298</v>
      </c>
      <c r="D33" s="1">
        <v>29.197573426573399</v>
      </c>
      <c r="E33" s="14">
        <v>31.022022222222201</v>
      </c>
      <c r="F33" s="1">
        <v>32.937078947368597</v>
      </c>
      <c r="G33" s="14">
        <v>31.856862876254699</v>
      </c>
      <c r="H33" s="1">
        <v>30.106090277777799</v>
      </c>
      <c r="I33" s="14">
        <v>30.59676</v>
      </c>
    </row>
    <row r="34" spans="1:9" x14ac:dyDescent="0.25">
      <c r="A34" s="1">
        <v>2.875</v>
      </c>
      <c r="B34" s="1">
        <v>30.854384920634899</v>
      </c>
      <c r="C34" s="1">
        <v>29.1539</v>
      </c>
      <c r="D34" s="1">
        <v>29.126356643356601</v>
      </c>
      <c r="E34" s="14">
        <v>31.088817777777798</v>
      </c>
      <c r="F34" s="1">
        <v>32.951149122807202</v>
      </c>
      <c r="G34" s="14">
        <v>31.853701505017199</v>
      </c>
      <c r="H34" s="1">
        <v>30.1213298611111</v>
      </c>
      <c r="I34" s="14">
        <v>30.577000000000002</v>
      </c>
    </row>
    <row r="35" spans="1:9" x14ac:dyDescent="0.25">
      <c r="A35" s="1">
        <v>3</v>
      </c>
      <c r="B35" s="1">
        <v>30.8622764550264</v>
      </c>
      <c r="C35" s="1">
        <v>29.195319999999999</v>
      </c>
      <c r="D35" s="1">
        <v>29.147881118881099</v>
      </c>
      <c r="E35" s="14">
        <v>31.161186666666701</v>
      </c>
      <c r="F35" s="1">
        <v>32.959228070175598</v>
      </c>
      <c r="G35" s="14">
        <v>31.857874303233501</v>
      </c>
      <c r="H35" s="1">
        <v>30.1155243055555</v>
      </c>
      <c r="I35" s="14">
        <v>30.6036</v>
      </c>
    </row>
    <row r="36" spans="1:9" x14ac:dyDescent="0.25">
      <c r="A36" s="1">
        <v>3.125</v>
      </c>
      <c r="B36" s="1">
        <v>30.864890211640201</v>
      </c>
      <c r="C36" s="1">
        <v>29.191393333333298</v>
      </c>
      <c r="D36" s="1">
        <v>29.231853146853101</v>
      </c>
      <c r="E36" s="14">
        <v>31.194457777777799</v>
      </c>
      <c r="F36" s="1">
        <v>32.967201754386203</v>
      </c>
      <c r="G36" s="14">
        <v>31.8590604793762</v>
      </c>
      <c r="H36" s="1">
        <v>30.113743055555599</v>
      </c>
      <c r="I36" s="14">
        <v>30.65832</v>
      </c>
    </row>
    <row r="37" spans="1:9" x14ac:dyDescent="0.25">
      <c r="A37" s="1">
        <v>3.25</v>
      </c>
      <c r="B37" s="1">
        <v>30.781953703703699</v>
      </c>
      <c r="C37" s="1">
        <v>29.192533333333301</v>
      </c>
      <c r="D37" s="1">
        <v>29.430489510489501</v>
      </c>
      <c r="E37" s="14">
        <v>31.261886666666701</v>
      </c>
      <c r="F37" s="1">
        <v>32.960473684210697</v>
      </c>
      <c r="G37" s="14">
        <v>31.863693979933601</v>
      </c>
      <c r="H37" s="1">
        <v>30.103583333333301</v>
      </c>
      <c r="I37" s="14">
        <v>30.660599999999999</v>
      </c>
    </row>
    <row r="38" spans="1:9" x14ac:dyDescent="0.25">
      <c r="A38" s="1">
        <v>3.375</v>
      </c>
      <c r="B38" s="1">
        <v>30.729150793650799</v>
      </c>
      <c r="C38" s="1">
        <v>29.180499999999999</v>
      </c>
      <c r="D38" s="1">
        <v>29.590328671328699</v>
      </c>
      <c r="E38" s="14">
        <v>31.276157777777801</v>
      </c>
      <c r="F38" s="1">
        <v>32.957543859649299</v>
      </c>
      <c r="G38" s="14">
        <v>31.864011705686099</v>
      </c>
      <c r="H38" s="1">
        <v>30.120604166666698</v>
      </c>
      <c r="I38" s="14">
        <v>30.682639999999999</v>
      </c>
    </row>
    <row r="39" spans="1:9" x14ac:dyDescent="0.25">
      <c r="A39" s="1">
        <v>3.5</v>
      </c>
      <c r="B39" s="1">
        <v>30.678157407407401</v>
      </c>
      <c r="C39" s="1">
        <v>29.139206666666698</v>
      </c>
      <c r="D39" s="1">
        <v>29.4206573426573</v>
      </c>
      <c r="E39" s="14">
        <v>31.369257777777801</v>
      </c>
      <c r="F39" s="1">
        <v>32.955912280702002</v>
      </c>
      <c r="G39" s="14">
        <v>31.8753174470462</v>
      </c>
      <c r="H39" s="1">
        <v>30.1277291666667</v>
      </c>
      <c r="I39" s="14">
        <v>30.678840000000001</v>
      </c>
    </row>
    <row r="40" spans="1:9" x14ac:dyDescent="0.25">
      <c r="A40" s="1">
        <v>3.625</v>
      </c>
      <c r="B40" s="1">
        <v>30.642871693121698</v>
      </c>
      <c r="C40" s="1">
        <v>29.078786666666701</v>
      </c>
      <c r="D40" s="1">
        <v>29.284734265734301</v>
      </c>
      <c r="E40" s="14">
        <v>31.432211111111101</v>
      </c>
      <c r="F40" s="1">
        <v>32.954763157895002</v>
      </c>
      <c r="G40" s="14">
        <v>31.8700749721297</v>
      </c>
      <c r="H40" s="1">
        <v>30.146795138888901</v>
      </c>
      <c r="I40" s="14">
        <v>30.700880000000002</v>
      </c>
    </row>
    <row r="41" spans="1:9" x14ac:dyDescent="0.25">
      <c r="A41" s="1">
        <v>3.75</v>
      </c>
      <c r="B41" s="1">
        <v>30.668908730158702</v>
      </c>
      <c r="C41" s="1">
        <v>29.0637133333333</v>
      </c>
      <c r="D41" s="1">
        <v>29.414412587412599</v>
      </c>
      <c r="E41" s="14">
        <v>31.4382488888889</v>
      </c>
      <c r="F41" s="1">
        <v>32.951807017544098</v>
      </c>
      <c r="G41" s="14">
        <v>31.854374024526599</v>
      </c>
      <c r="H41" s="1">
        <v>30.152138888888899</v>
      </c>
      <c r="I41" s="14">
        <v>30.69708</v>
      </c>
    </row>
    <row r="42" spans="1:9" x14ac:dyDescent="0.25">
      <c r="A42" s="1">
        <v>3.875</v>
      </c>
      <c r="B42" s="1">
        <v>30.698414021164002</v>
      </c>
      <c r="C42" s="1">
        <v>29.050540000000002</v>
      </c>
      <c r="D42" s="1">
        <v>29.394216783216802</v>
      </c>
      <c r="E42" s="14">
        <v>31.452055555555599</v>
      </c>
      <c r="F42" s="1">
        <v>32.949377192982702</v>
      </c>
      <c r="G42" s="14">
        <v>31.836104793757301</v>
      </c>
      <c r="H42" s="1">
        <v>30.144684027777799</v>
      </c>
      <c r="I42" s="14">
        <v>30.698599999999999</v>
      </c>
    </row>
    <row r="43" spans="1:9" x14ac:dyDescent="0.25">
      <c r="A43" s="1">
        <v>4</v>
      </c>
      <c r="B43" s="1">
        <v>30.752197089947099</v>
      </c>
      <c r="C43" s="1">
        <v>29.047499999999999</v>
      </c>
      <c r="D43" s="1">
        <v>29.597104895104899</v>
      </c>
      <c r="E43" s="14">
        <v>31.458008888888902</v>
      </c>
      <c r="F43" s="1">
        <v>32.939359649123098</v>
      </c>
      <c r="G43" s="14">
        <v>31.821807134894499</v>
      </c>
      <c r="H43" s="1">
        <v>30.1541180555556</v>
      </c>
      <c r="I43" s="14">
        <v>30.694040000000001</v>
      </c>
    </row>
    <row r="44" spans="1:9" x14ac:dyDescent="0.25">
      <c r="A44" s="1">
        <v>4.125</v>
      </c>
      <c r="B44" s="1">
        <v>30.765843915343901</v>
      </c>
      <c r="C44" s="1">
        <v>29.091706666666699</v>
      </c>
      <c r="D44" s="1">
        <v>29.495594405594399</v>
      </c>
      <c r="E44" s="14">
        <v>31.515811111111098</v>
      </c>
      <c r="F44" s="1">
        <v>32.913973684210802</v>
      </c>
      <c r="G44" s="14">
        <v>31.817163043478701</v>
      </c>
      <c r="H44" s="1">
        <v>30.149961805555598</v>
      </c>
      <c r="I44" s="14">
        <v>30.666679999999999</v>
      </c>
    </row>
    <row r="45" spans="1:9" x14ac:dyDescent="0.25">
      <c r="A45" s="1">
        <v>4.25</v>
      </c>
      <c r="B45" s="1">
        <v>30.755439153439099</v>
      </c>
      <c r="C45" s="1">
        <v>29.1191933333333</v>
      </c>
      <c r="D45" s="1">
        <v>29.330174825174801</v>
      </c>
      <c r="E45" s="14">
        <v>31.495037777777799</v>
      </c>
      <c r="F45" s="1">
        <v>32.896061403509002</v>
      </c>
      <c r="G45" s="14">
        <v>31.8097759197329</v>
      </c>
      <c r="H45" s="1">
        <v>30.120010416666702</v>
      </c>
      <c r="I45" s="14">
        <v>30.586880000000001</v>
      </c>
    </row>
    <row r="46" spans="1:9" x14ac:dyDescent="0.25">
      <c r="A46" s="1">
        <v>4.375</v>
      </c>
      <c r="B46" s="1">
        <v>30.7309854497354</v>
      </c>
      <c r="C46" s="1">
        <v>29.074733333333299</v>
      </c>
      <c r="D46" s="1">
        <v>29.262412587412602</v>
      </c>
      <c r="E46" s="14">
        <v>31.517288888888899</v>
      </c>
      <c r="F46" s="1">
        <v>32.880938596491497</v>
      </c>
      <c r="G46" s="14">
        <v>31.800784280936899</v>
      </c>
      <c r="H46" s="1">
        <v>30.0973819444445</v>
      </c>
      <c r="I46" s="14">
        <v>30.5732</v>
      </c>
    </row>
    <row r="47" spans="1:9" x14ac:dyDescent="0.25">
      <c r="A47" s="1">
        <v>4.5</v>
      </c>
      <c r="B47" s="1">
        <v>30.632667989418</v>
      </c>
      <c r="C47" s="1">
        <v>29.066753333333299</v>
      </c>
      <c r="D47" s="1">
        <v>29.356881118881098</v>
      </c>
      <c r="E47" s="14">
        <v>31.534768888888902</v>
      </c>
      <c r="F47" s="1">
        <v>32.815464912281001</v>
      </c>
      <c r="G47" s="14">
        <v>31.797008639911301</v>
      </c>
      <c r="H47" s="1">
        <v>30.0329930555556</v>
      </c>
      <c r="I47" s="14">
        <v>30.574719999999999</v>
      </c>
    </row>
    <row r="48" spans="1:9" x14ac:dyDescent="0.25">
      <c r="A48" s="1">
        <v>4.625</v>
      </c>
      <c r="B48" s="1">
        <v>30.639428571428599</v>
      </c>
      <c r="C48" s="1">
        <v>29.019380000000002</v>
      </c>
      <c r="D48" s="1">
        <v>29.2791538461538</v>
      </c>
      <c r="E48" s="14">
        <v>31.5865333333333</v>
      </c>
      <c r="F48" s="1">
        <v>32.793929824561701</v>
      </c>
      <c r="G48" s="14">
        <v>31.7968285953182</v>
      </c>
      <c r="H48" s="1">
        <v>30.017093750000001</v>
      </c>
      <c r="I48" s="14">
        <v>30.577000000000002</v>
      </c>
    </row>
    <row r="49" spans="1:9" x14ac:dyDescent="0.25">
      <c r="A49" s="1">
        <v>4.75</v>
      </c>
      <c r="B49" s="1">
        <v>30.652246031745999</v>
      </c>
      <c r="C49" s="1">
        <v>29.144020000000001</v>
      </c>
      <c r="D49" s="1">
        <v>29.328048951048899</v>
      </c>
      <c r="E49" s="14">
        <v>31.580833333333299</v>
      </c>
      <c r="F49" s="1">
        <v>32.743912280701899</v>
      </c>
      <c r="G49" s="14">
        <v>31.804512263099699</v>
      </c>
      <c r="H49" s="1">
        <v>30.023427083333299</v>
      </c>
      <c r="I49" s="14">
        <v>30.594480000000001</v>
      </c>
    </row>
    <row r="50" spans="1:9" x14ac:dyDescent="0.25">
      <c r="A50" s="1">
        <v>4.875</v>
      </c>
      <c r="B50" s="1">
        <v>30.6336481481482</v>
      </c>
      <c r="C50" s="1">
        <v>29.2748666666666</v>
      </c>
      <c r="D50" s="1">
        <v>29.3129020979021</v>
      </c>
      <c r="E50" s="14">
        <v>31.5393288888889</v>
      </c>
      <c r="F50" s="1">
        <v>32.743263157895001</v>
      </c>
      <c r="G50" s="14">
        <v>31.8222678372356</v>
      </c>
      <c r="H50" s="1">
        <v>29.947097222222201</v>
      </c>
      <c r="I50" s="14">
        <v>30.517720000000001</v>
      </c>
    </row>
    <row r="51" spans="1:9" x14ac:dyDescent="0.25">
      <c r="A51" s="1">
        <v>5</v>
      </c>
      <c r="B51" s="1">
        <v>30.659760582010598</v>
      </c>
      <c r="C51" s="1">
        <v>29.53162</v>
      </c>
      <c r="D51" s="1">
        <v>29.322202797202799</v>
      </c>
      <c r="E51" s="14">
        <v>31.5996644444444</v>
      </c>
      <c r="F51" s="1">
        <v>32.7204035087722</v>
      </c>
      <c r="G51" s="14">
        <v>31.8242377369012</v>
      </c>
      <c r="H51" s="1">
        <v>29.950263888888902</v>
      </c>
      <c r="I51" s="14">
        <v>30.508600000000001</v>
      </c>
    </row>
    <row r="52" spans="1:9" x14ac:dyDescent="0.25">
      <c r="A52" s="1">
        <v>5.125</v>
      </c>
      <c r="B52" s="1">
        <v>30.608641534391499</v>
      </c>
      <c r="C52" s="1">
        <v>29.559613333333299</v>
      </c>
      <c r="D52" s="1">
        <v>29.2616153846154</v>
      </c>
      <c r="E52" s="14">
        <v>31.592402222222201</v>
      </c>
      <c r="F52" s="1">
        <v>32.686745614035303</v>
      </c>
      <c r="G52" s="14">
        <v>31.834473801561099</v>
      </c>
      <c r="H52" s="1">
        <v>29.813635416666699</v>
      </c>
      <c r="I52" s="14">
        <v>30.48124</v>
      </c>
    </row>
    <row r="53" spans="1:9" x14ac:dyDescent="0.25">
      <c r="A53" s="1">
        <v>5.25</v>
      </c>
      <c r="B53" s="1">
        <v>30.564886243386201</v>
      </c>
      <c r="C53" s="1">
        <v>29.557459999999999</v>
      </c>
      <c r="D53" s="1">
        <v>29.259223776223799</v>
      </c>
      <c r="E53" s="14">
        <v>31.620606666666699</v>
      </c>
      <c r="F53" s="1">
        <v>32.664657894736997</v>
      </c>
      <c r="G53" s="14">
        <v>31.842390468227801</v>
      </c>
      <c r="H53" s="1">
        <v>29.810534722222201</v>
      </c>
      <c r="I53" s="14">
        <v>30.469840000000001</v>
      </c>
    </row>
    <row r="54" spans="1:9" x14ac:dyDescent="0.25">
      <c r="A54" s="1">
        <v>5.375</v>
      </c>
      <c r="B54" s="1">
        <v>30.5382208994709</v>
      </c>
      <c r="C54" s="1">
        <v>29.565566666666701</v>
      </c>
      <c r="D54" s="1">
        <v>29.190664335664302</v>
      </c>
      <c r="E54" s="14">
        <v>31.682673333333401</v>
      </c>
      <c r="F54" s="1">
        <v>32.658140350877403</v>
      </c>
      <c r="G54" s="14">
        <v>31.851403288740599</v>
      </c>
      <c r="H54" s="1">
        <v>29.816736111111101</v>
      </c>
      <c r="I54" s="14">
        <v>30.481999999999999</v>
      </c>
    </row>
    <row r="55" spans="1:9" x14ac:dyDescent="0.25">
      <c r="A55" s="1">
        <v>5.5</v>
      </c>
      <c r="B55" s="1">
        <v>30.566771164021201</v>
      </c>
      <c r="C55" s="1">
        <v>29.634219999999999</v>
      </c>
      <c r="D55" s="1">
        <v>29.200097902097902</v>
      </c>
      <c r="E55" s="14">
        <v>31.683137777777802</v>
      </c>
      <c r="F55" s="1">
        <v>32.664157894737002</v>
      </c>
      <c r="G55" s="14">
        <v>31.8973517279824</v>
      </c>
      <c r="H55" s="1">
        <v>29.855989583333301</v>
      </c>
      <c r="I55" s="14">
        <v>30.48732</v>
      </c>
    </row>
    <row r="56" spans="1:9" x14ac:dyDescent="0.25">
      <c r="A56" s="1">
        <v>5.625</v>
      </c>
      <c r="B56" s="1">
        <v>30.528645502645499</v>
      </c>
      <c r="C56" s="1">
        <v>29.60838</v>
      </c>
      <c r="D56" s="1">
        <v>29.1561188811189</v>
      </c>
      <c r="E56" s="14">
        <v>31.67482</v>
      </c>
      <c r="F56" s="1">
        <v>32.678719298245802</v>
      </c>
      <c r="G56" s="14">
        <v>31.912936176142999</v>
      </c>
      <c r="H56" s="1">
        <v>29.850118055555502</v>
      </c>
      <c r="I56" s="14">
        <v>30.374839999999999</v>
      </c>
    </row>
    <row r="57" spans="1:9" x14ac:dyDescent="0.25">
      <c r="A57" s="1">
        <v>5.75</v>
      </c>
      <c r="B57" s="1">
        <v>30.511279100529102</v>
      </c>
      <c r="C57" s="1">
        <v>29.626999999999999</v>
      </c>
      <c r="D57" s="1">
        <v>29.4917412587412</v>
      </c>
      <c r="E57" s="14">
        <v>31.713453333333302</v>
      </c>
      <c r="F57" s="1">
        <v>32.695114035087997</v>
      </c>
      <c r="G57" s="14">
        <v>31.9157109810482</v>
      </c>
      <c r="H57" s="1">
        <v>29.854076388888899</v>
      </c>
      <c r="I57" s="14">
        <v>30.31784</v>
      </c>
    </row>
    <row r="58" spans="1:9" x14ac:dyDescent="0.25">
      <c r="A58" s="1">
        <v>5.875</v>
      </c>
      <c r="B58" s="1">
        <v>30.516255291005301</v>
      </c>
      <c r="C58" s="1">
        <v>29.461320000000001</v>
      </c>
      <c r="D58" s="1">
        <v>29.657027972028001</v>
      </c>
      <c r="E58" s="14">
        <v>31.739039999999999</v>
      </c>
      <c r="F58" s="1">
        <v>32.707263157894999</v>
      </c>
      <c r="G58" s="14">
        <v>31.9151920289858</v>
      </c>
      <c r="H58" s="1">
        <v>29.855263888888899</v>
      </c>
      <c r="I58" s="14">
        <v>30.337599999999998</v>
      </c>
    </row>
    <row r="59" spans="1:9" x14ac:dyDescent="0.25">
      <c r="A59" s="1">
        <v>6</v>
      </c>
      <c r="B59" s="1">
        <v>30.488383597883601</v>
      </c>
      <c r="C59" s="1">
        <v>29.380759999999999</v>
      </c>
      <c r="D59" s="1">
        <v>29.6703146853147</v>
      </c>
      <c r="E59" s="14">
        <v>31.711933333333299</v>
      </c>
      <c r="F59" s="1">
        <v>32.701850877193202</v>
      </c>
      <c r="G59" s="14">
        <v>31.916351727982399</v>
      </c>
      <c r="H59" s="1">
        <v>29.8687222222222</v>
      </c>
      <c r="I59" s="14">
        <v>30.313279999999999</v>
      </c>
    </row>
    <row r="60" spans="1:9" x14ac:dyDescent="0.25">
      <c r="A60" s="1">
        <v>6.125</v>
      </c>
      <c r="B60" s="1">
        <v>30.458626984127001</v>
      </c>
      <c r="C60" s="1">
        <v>29.199626666666699</v>
      </c>
      <c r="D60" s="1">
        <v>29.635636363636301</v>
      </c>
      <c r="E60" s="14">
        <v>31.415659999999999</v>
      </c>
      <c r="F60" s="1">
        <v>32.696078947368598</v>
      </c>
      <c r="G60" s="14">
        <v>31.915530936455099</v>
      </c>
      <c r="H60" s="1">
        <v>29.8819826388889</v>
      </c>
      <c r="I60" s="14">
        <v>30.321639999999999</v>
      </c>
    </row>
    <row r="61" spans="1:9" x14ac:dyDescent="0.25">
      <c r="A61" s="1">
        <v>6.25</v>
      </c>
      <c r="B61" s="1">
        <v>30.260810846560901</v>
      </c>
      <c r="C61" s="1">
        <v>29.184553333333302</v>
      </c>
      <c r="D61" s="1">
        <v>29.704993006993</v>
      </c>
      <c r="E61" s="14">
        <v>31.324586666666701</v>
      </c>
      <c r="F61" s="1">
        <v>32.699938596491499</v>
      </c>
      <c r="G61" s="14">
        <v>31.915218506131801</v>
      </c>
      <c r="H61" s="1">
        <v>29.9205763888889</v>
      </c>
      <c r="I61" s="14">
        <v>30.544319999999999</v>
      </c>
    </row>
    <row r="62" spans="1:9" x14ac:dyDescent="0.25">
      <c r="A62" s="1">
        <v>6.375</v>
      </c>
      <c r="B62" s="1">
        <v>30.286219576719599</v>
      </c>
      <c r="C62" s="1">
        <v>29.1959533333333</v>
      </c>
      <c r="D62" s="1">
        <v>29.736083916083899</v>
      </c>
      <c r="E62" s="14">
        <v>31.0985288888889</v>
      </c>
      <c r="F62" s="1">
        <v>32.6976315789476</v>
      </c>
      <c r="G62" s="14">
        <v>31.912644927536501</v>
      </c>
      <c r="H62" s="1">
        <v>29.958378472222201</v>
      </c>
      <c r="I62" s="14">
        <v>30.505559999999999</v>
      </c>
    </row>
    <row r="63" spans="1:9" x14ac:dyDescent="0.25">
      <c r="A63" s="1">
        <v>6.5</v>
      </c>
      <c r="B63" s="1">
        <v>30.294236772486801</v>
      </c>
      <c r="C63" s="1">
        <v>29.220273333333299</v>
      </c>
      <c r="D63" s="1">
        <v>29.7731538461538</v>
      </c>
      <c r="E63" s="14">
        <v>31.007582222222201</v>
      </c>
      <c r="F63" s="1">
        <v>32.687008771930003</v>
      </c>
      <c r="G63" s="14">
        <v>31.9079796544038</v>
      </c>
      <c r="H63" s="1">
        <v>29.957652777777799</v>
      </c>
      <c r="I63" s="14">
        <v>30.528359999999999</v>
      </c>
    </row>
    <row r="64" spans="1:9" x14ac:dyDescent="0.25">
      <c r="A64" s="1">
        <v>6.625</v>
      </c>
      <c r="B64" s="1">
        <v>30.294488095238101</v>
      </c>
      <c r="C64" s="1">
        <v>29.2121666666667</v>
      </c>
      <c r="D64" s="1">
        <v>29.6903776223776</v>
      </c>
      <c r="E64" s="14">
        <v>30.935973333333301</v>
      </c>
      <c r="F64" s="1">
        <v>32.683929824561503</v>
      </c>
      <c r="G64" s="14">
        <v>31.912957357859799</v>
      </c>
      <c r="H64" s="1">
        <v>29.961940972222202</v>
      </c>
      <c r="I64" s="14">
        <v>30.538239999999998</v>
      </c>
    </row>
    <row r="65" spans="1:9" x14ac:dyDescent="0.25">
      <c r="A65" s="1">
        <v>6.75</v>
      </c>
      <c r="B65" s="1">
        <v>30.285088624338599</v>
      </c>
      <c r="C65" s="1">
        <v>29.154026666666699</v>
      </c>
      <c r="D65" s="1">
        <v>29.673370629370599</v>
      </c>
      <c r="E65" s="14">
        <v>30.735164444444401</v>
      </c>
      <c r="F65" s="1">
        <v>32.680087719298399</v>
      </c>
      <c r="G65" s="14">
        <v>31.913820512820699</v>
      </c>
      <c r="H65" s="1">
        <v>29.957256944444499</v>
      </c>
      <c r="I65" s="14">
        <v>30.60436</v>
      </c>
    </row>
    <row r="66" spans="1:9" x14ac:dyDescent="0.25">
      <c r="A66" s="1">
        <v>6.875</v>
      </c>
      <c r="B66" s="1">
        <v>30.232738095238101</v>
      </c>
      <c r="C66" s="1">
        <v>29.117166666666702</v>
      </c>
      <c r="D66" s="1">
        <v>29.667524475524498</v>
      </c>
      <c r="E66" s="14">
        <v>30.6638511111111</v>
      </c>
      <c r="F66" s="1">
        <v>32.675543859649203</v>
      </c>
      <c r="G66" s="14">
        <v>31.945015886287901</v>
      </c>
      <c r="H66" s="1">
        <v>29.998885416666699</v>
      </c>
      <c r="I66" s="14">
        <v>30.608920000000001</v>
      </c>
    </row>
    <row r="67" spans="1:9" x14ac:dyDescent="0.25">
      <c r="A67" s="1">
        <v>7</v>
      </c>
      <c r="B67" s="1">
        <v>30.210119047618999</v>
      </c>
      <c r="C67" s="1">
        <v>29.086386666666598</v>
      </c>
      <c r="D67" s="1">
        <v>29.594580419580399</v>
      </c>
      <c r="E67" s="14">
        <v>30.630411111111101</v>
      </c>
      <c r="F67" s="1">
        <v>32.677052631579102</v>
      </c>
      <c r="G67" s="14">
        <v>31.945164158305701</v>
      </c>
      <c r="H67" s="1">
        <v>29.989517361111101</v>
      </c>
      <c r="I67" s="14">
        <v>30.574719999999999</v>
      </c>
    </row>
    <row r="68" spans="1:9" x14ac:dyDescent="0.25">
      <c r="A68" s="1">
        <v>7.125</v>
      </c>
      <c r="B68" s="1">
        <v>30.2025039682539</v>
      </c>
      <c r="C68" s="1">
        <v>29.089173333333299</v>
      </c>
      <c r="D68" s="1">
        <v>29.424111888111899</v>
      </c>
      <c r="E68" s="14">
        <v>30.567119999999999</v>
      </c>
      <c r="F68" s="1">
        <v>32.677359649122899</v>
      </c>
      <c r="G68" s="14">
        <v>31.954462931995799</v>
      </c>
      <c r="H68" s="1">
        <v>29.962666666666699</v>
      </c>
      <c r="I68" s="14">
        <v>30.554200000000002</v>
      </c>
    </row>
    <row r="69" spans="1:9" x14ac:dyDescent="0.25">
      <c r="A69" s="1">
        <v>7.25</v>
      </c>
      <c r="B69" s="1">
        <v>30.1667407407407</v>
      </c>
      <c r="C69" s="1">
        <v>29.075366666666699</v>
      </c>
      <c r="D69" s="1">
        <v>29.2908461538461</v>
      </c>
      <c r="E69" s="14">
        <v>30.490571111111102</v>
      </c>
      <c r="F69" s="1">
        <v>32.678070175438698</v>
      </c>
      <c r="G69" s="14">
        <v>31.959715997770701</v>
      </c>
      <c r="H69" s="1">
        <v>29.954486111111098</v>
      </c>
      <c r="I69" s="14">
        <v>30.536719999999999</v>
      </c>
    </row>
    <row r="70" spans="1:9" x14ac:dyDescent="0.25">
      <c r="A70" s="1">
        <v>7.375</v>
      </c>
      <c r="B70" s="1">
        <v>30.155632275132199</v>
      </c>
      <c r="C70" s="1">
        <v>28.942746666666601</v>
      </c>
      <c r="D70" s="1">
        <v>29.3671118881119</v>
      </c>
      <c r="E70" s="14">
        <v>30.4438733333334</v>
      </c>
      <c r="F70" s="1">
        <v>32.656087719298299</v>
      </c>
      <c r="G70" s="14">
        <v>31.9631739130438</v>
      </c>
      <c r="H70" s="1">
        <v>29.9535625</v>
      </c>
      <c r="I70" s="14">
        <v>30.551919999999999</v>
      </c>
    </row>
    <row r="71" spans="1:9" x14ac:dyDescent="0.25">
      <c r="A71" s="1">
        <v>7.5</v>
      </c>
      <c r="B71" s="1">
        <v>30.145252645502701</v>
      </c>
      <c r="C71" s="1">
        <v>29.0564933333333</v>
      </c>
      <c r="D71" s="1">
        <v>29.381461538461501</v>
      </c>
      <c r="E71" s="14">
        <v>30.39498</v>
      </c>
      <c r="F71" s="1">
        <v>32.659850877193001</v>
      </c>
      <c r="G71" s="14">
        <v>31.9612410813826</v>
      </c>
      <c r="H71" s="1">
        <v>29.936739583333299</v>
      </c>
      <c r="I71" s="14">
        <v>30.523800000000001</v>
      </c>
    </row>
    <row r="72" spans="1:9" x14ac:dyDescent="0.25">
      <c r="A72" s="1">
        <v>7.625</v>
      </c>
      <c r="B72" s="1">
        <v>30.065608465608399</v>
      </c>
      <c r="C72" s="1">
        <v>29.1737866666667</v>
      </c>
      <c r="D72" s="1">
        <v>29.320608391608399</v>
      </c>
      <c r="E72" s="14">
        <v>30.460551111111101</v>
      </c>
      <c r="F72" s="1">
        <v>32.654815789473702</v>
      </c>
      <c r="G72" s="14">
        <v>31.9351505016724</v>
      </c>
      <c r="H72" s="1">
        <v>29.924666666666699</v>
      </c>
      <c r="I72" s="14">
        <v>30.51924</v>
      </c>
    </row>
    <row r="73" spans="1:9" x14ac:dyDescent="0.25">
      <c r="A73" s="1">
        <v>7.75</v>
      </c>
      <c r="B73" s="1">
        <v>30.066412698412702</v>
      </c>
      <c r="C73" s="1">
        <v>29.214193333333299</v>
      </c>
      <c r="D73" s="1">
        <v>29.294300699300699</v>
      </c>
      <c r="E73" s="14">
        <v>30.727184444444401</v>
      </c>
      <c r="F73" s="1">
        <v>32.6433596491229</v>
      </c>
      <c r="G73" s="14">
        <v>31.919370122631001</v>
      </c>
      <c r="H73" s="1">
        <v>29.906260416666701</v>
      </c>
      <c r="I73" s="14">
        <v>30.52</v>
      </c>
    </row>
    <row r="74" spans="1:9" x14ac:dyDescent="0.25">
      <c r="A74" s="1">
        <v>7.875</v>
      </c>
      <c r="B74" s="1">
        <v>30.048619047618999</v>
      </c>
      <c r="C74" s="1">
        <v>29.202033333333301</v>
      </c>
      <c r="D74" s="1">
        <v>29.216307692307701</v>
      </c>
      <c r="E74" s="14">
        <v>30.8066888888889</v>
      </c>
      <c r="F74" s="1">
        <v>32.611728070175403</v>
      </c>
      <c r="G74" s="14">
        <v>31.891325529542801</v>
      </c>
      <c r="H74" s="1">
        <v>29.868260416666701</v>
      </c>
      <c r="I74" s="14">
        <v>30.498719999999999</v>
      </c>
    </row>
    <row r="75" spans="1:9" x14ac:dyDescent="0.25">
      <c r="A75" s="1">
        <v>8</v>
      </c>
      <c r="B75" s="1">
        <v>30.050529100529101</v>
      </c>
      <c r="C75" s="1">
        <v>29.155546666666702</v>
      </c>
      <c r="D75" s="1">
        <v>29.224811188811199</v>
      </c>
      <c r="E75" s="14">
        <v>30.835611111111099</v>
      </c>
      <c r="F75" s="1">
        <v>32.5950701754386</v>
      </c>
      <c r="G75" s="14">
        <v>31.852314102564002</v>
      </c>
      <c r="H75" s="1">
        <v>29.815152777777801</v>
      </c>
      <c r="I75" s="14">
        <v>30.468319999999999</v>
      </c>
    </row>
    <row r="76" spans="1:9" x14ac:dyDescent="0.25">
      <c r="A76" s="1">
        <v>8.125</v>
      </c>
      <c r="B76" s="1">
        <v>30.008583333333299</v>
      </c>
      <c r="C76" s="1">
        <v>29.167580000000001</v>
      </c>
      <c r="D76" s="1">
        <v>29.188538461538499</v>
      </c>
      <c r="E76" s="14">
        <v>30.881886666666698</v>
      </c>
      <c r="F76" s="1">
        <v>32.590982456140303</v>
      </c>
      <c r="G76" s="14">
        <v>31.823194537346701</v>
      </c>
      <c r="H76" s="1">
        <v>29.815680555555499</v>
      </c>
      <c r="I76" s="14">
        <v>30.467559999999999</v>
      </c>
    </row>
    <row r="77" spans="1:9" x14ac:dyDescent="0.25">
      <c r="A77" s="1">
        <v>8.25</v>
      </c>
      <c r="B77" s="1">
        <v>29.995187830687801</v>
      </c>
      <c r="C77" s="1">
        <v>29.1437666666667</v>
      </c>
      <c r="D77" s="1">
        <v>29.146020979020999</v>
      </c>
      <c r="E77" s="14">
        <v>30.99614</v>
      </c>
      <c r="F77" s="1">
        <v>32.566096491228002</v>
      </c>
      <c r="G77" s="14">
        <v>31.806879319955399</v>
      </c>
      <c r="H77" s="1">
        <v>29.827555555555598</v>
      </c>
      <c r="I77" s="14">
        <v>30.490359999999999</v>
      </c>
    </row>
    <row r="78" spans="1:9" x14ac:dyDescent="0.25">
      <c r="A78" s="1">
        <v>8.375</v>
      </c>
      <c r="B78" s="1">
        <v>29.942812169312099</v>
      </c>
      <c r="C78" s="1">
        <v>29.1188133333333</v>
      </c>
      <c r="D78" s="1">
        <v>29.184020979021</v>
      </c>
      <c r="E78" s="14">
        <v>31.013535555555499</v>
      </c>
      <c r="F78" s="1">
        <v>32.553605263157799</v>
      </c>
      <c r="G78" s="14">
        <v>31.798623745819398</v>
      </c>
      <c r="H78" s="1">
        <v>29.806576388888899</v>
      </c>
      <c r="I78" s="14">
        <v>30.475159999999999</v>
      </c>
    </row>
    <row r="79" spans="1:9" x14ac:dyDescent="0.25">
      <c r="A79" s="1">
        <v>8.5</v>
      </c>
      <c r="B79" s="1">
        <v>29.890964285714301</v>
      </c>
      <c r="C79" s="1">
        <v>29.03876</v>
      </c>
      <c r="D79" s="1">
        <v>29.272377622377601</v>
      </c>
      <c r="E79" s="14">
        <v>31.0473977777778</v>
      </c>
      <c r="F79" s="1">
        <v>32.513745614035003</v>
      </c>
      <c r="G79" s="14">
        <v>31.792242753623299</v>
      </c>
      <c r="H79" s="1">
        <v>29.828347222222199</v>
      </c>
      <c r="I79" s="14">
        <v>30.54128</v>
      </c>
    </row>
    <row r="80" spans="1:9" x14ac:dyDescent="0.25">
      <c r="A80" s="1">
        <v>8.625</v>
      </c>
      <c r="B80" s="1">
        <v>29.8745277777778</v>
      </c>
      <c r="C80" s="1">
        <v>28.978339999999999</v>
      </c>
      <c r="D80" s="1">
        <v>29.3005454545454</v>
      </c>
      <c r="E80" s="14">
        <v>31.095362222222199</v>
      </c>
      <c r="F80" s="1">
        <v>32.484140350877098</v>
      </c>
      <c r="G80" s="14">
        <v>31.789383221850802</v>
      </c>
      <c r="H80" s="1">
        <v>29.7649479166666</v>
      </c>
      <c r="I80" s="14">
        <v>30.45844</v>
      </c>
    </row>
    <row r="81" spans="1:9" x14ac:dyDescent="0.25">
      <c r="A81" s="1">
        <v>8.75</v>
      </c>
      <c r="B81" s="1">
        <v>29.810214285714299</v>
      </c>
      <c r="C81" s="1">
        <v>28.923113333333301</v>
      </c>
      <c r="D81" s="1">
        <v>29.372559440559399</v>
      </c>
      <c r="E81" s="14">
        <v>31.098022222222198</v>
      </c>
      <c r="F81" s="1">
        <v>32.476508771929701</v>
      </c>
      <c r="G81" s="14">
        <v>31.790505852842902</v>
      </c>
      <c r="H81" s="1">
        <v>29.773590277777799</v>
      </c>
      <c r="I81" s="14">
        <v>30.453880000000002</v>
      </c>
    </row>
    <row r="82" spans="1:9" x14ac:dyDescent="0.25">
      <c r="A82" s="1">
        <v>8.875</v>
      </c>
      <c r="B82" s="1">
        <v>29.811873015873001</v>
      </c>
      <c r="C82" s="1">
        <v>28.9185533333333</v>
      </c>
      <c r="D82" s="1">
        <v>29.3742867132867</v>
      </c>
      <c r="E82" s="14">
        <v>31.126480000000001</v>
      </c>
      <c r="F82" s="1">
        <v>32.473131578947303</v>
      </c>
      <c r="G82" s="14">
        <v>31.8048299888519</v>
      </c>
      <c r="H82" s="1">
        <v>29.82709375</v>
      </c>
      <c r="I82" s="14">
        <v>30.560279999999999</v>
      </c>
    </row>
    <row r="83" spans="1:9" x14ac:dyDescent="0.25">
      <c r="A83" s="1">
        <v>9</v>
      </c>
      <c r="B83" s="1">
        <v>29.821171957672</v>
      </c>
      <c r="C83" s="1">
        <v>28.895626666666701</v>
      </c>
      <c r="D83" s="1">
        <v>29.3486433566434</v>
      </c>
      <c r="E83" s="14">
        <v>31.270584444444498</v>
      </c>
      <c r="F83" s="1">
        <v>32.465421052631498</v>
      </c>
      <c r="G83" s="14">
        <v>31.8109091415831</v>
      </c>
      <c r="H83" s="1">
        <v>29.885545138888901</v>
      </c>
      <c r="I83" s="14">
        <v>30.578520000000001</v>
      </c>
    </row>
    <row r="84" spans="1:9" x14ac:dyDescent="0.25">
      <c r="A84" s="1">
        <v>9.125</v>
      </c>
      <c r="B84" s="1">
        <v>29.7767632275132</v>
      </c>
      <c r="C84" s="1">
        <v>28.906646666666699</v>
      </c>
      <c r="D84" s="1">
        <v>29.2242797202797</v>
      </c>
      <c r="E84" s="14">
        <v>31.294651111111101</v>
      </c>
      <c r="F84" s="1">
        <v>32.4705175438596</v>
      </c>
      <c r="G84" s="14">
        <v>31.808166109253101</v>
      </c>
      <c r="H84" s="1">
        <v>29.892736111111098</v>
      </c>
      <c r="I84" s="14">
        <v>30.614239999999999</v>
      </c>
    </row>
    <row r="85" spans="1:9" x14ac:dyDescent="0.25">
      <c r="A85" s="1">
        <v>9.25</v>
      </c>
      <c r="B85" s="1">
        <v>29.739115079365099</v>
      </c>
      <c r="C85" s="1">
        <v>28.912093333333299</v>
      </c>
      <c r="D85" s="1">
        <v>29.1830909090909</v>
      </c>
      <c r="E85" s="14">
        <v>31.324206666666701</v>
      </c>
      <c r="F85" s="1">
        <v>32.472385964912199</v>
      </c>
      <c r="G85" s="14">
        <v>31.790399944258802</v>
      </c>
      <c r="H85" s="1">
        <v>29.9083055555556</v>
      </c>
      <c r="I85" s="14">
        <v>30.605119999999999</v>
      </c>
    </row>
    <row r="86" spans="1:9" x14ac:dyDescent="0.25">
      <c r="A86" s="1">
        <v>9.375</v>
      </c>
      <c r="B86" s="1">
        <v>29.7578888888889</v>
      </c>
      <c r="C86" s="1">
        <v>28.900693333333301</v>
      </c>
      <c r="D86" s="1">
        <v>28.9214755244755</v>
      </c>
      <c r="E86" s="14">
        <v>31.3505111111111</v>
      </c>
      <c r="F86" s="1">
        <v>32.466596491228003</v>
      </c>
      <c r="G86" s="14">
        <v>31.780444537347101</v>
      </c>
      <c r="H86" s="1">
        <v>29.936409722222201</v>
      </c>
      <c r="I86" s="14">
        <v>30.659079999999999</v>
      </c>
    </row>
    <row r="87" spans="1:9" x14ac:dyDescent="0.25">
      <c r="A87" s="1">
        <v>9.5</v>
      </c>
      <c r="B87" s="1">
        <v>29.775607142857101</v>
      </c>
      <c r="C87" s="1">
        <v>28.890306666666699</v>
      </c>
      <c r="D87" s="1">
        <v>28.8483986013986</v>
      </c>
      <c r="E87" s="14">
        <v>31.347471111111101</v>
      </c>
      <c r="F87" s="1">
        <v>32.4605438596491</v>
      </c>
      <c r="G87" s="14">
        <v>31.764161092531101</v>
      </c>
      <c r="H87" s="1">
        <v>29.954618055555599</v>
      </c>
      <c r="I87" s="14">
        <v>30.669720000000002</v>
      </c>
    </row>
    <row r="88" spans="1:9" x14ac:dyDescent="0.25">
      <c r="A88" s="1">
        <v>9.625</v>
      </c>
      <c r="B88" s="1">
        <v>29.775933862433899</v>
      </c>
      <c r="C88" s="1">
        <v>28.874220000000001</v>
      </c>
      <c r="D88" s="1">
        <v>28.859027972027999</v>
      </c>
      <c r="E88" s="14">
        <v>31.362882222222201</v>
      </c>
      <c r="F88" s="1">
        <v>32.450228070175399</v>
      </c>
      <c r="G88" s="14">
        <v>31.742741081382899</v>
      </c>
      <c r="H88" s="1">
        <v>29.968142361111099</v>
      </c>
      <c r="I88" s="14">
        <v>30.697839999999999</v>
      </c>
    </row>
    <row r="89" spans="1:9" x14ac:dyDescent="0.25">
      <c r="A89" s="1">
        <v>9.75</v>
      </c>
      <c r="B89" s="1">
        <v>29.725996031746</v>
      </c>
      <c r="C89" s="1">
        <v>28.824439999999999</v>
      </c>
      <c r="D89" s="1">
        <v>28.906993006993002</v>
      </c>
      <c r="E89" s="14">
        <v>31.370102222222201</v>
      </c>
      <c r="F89" s="1">
        <v>32.445763157894703</v>
      </c>
      <c r="G89" s="14">
        <v>31.734030100335001</v>
      </c>
      <c r="H89" s="1">
        <v>29.9811388888889</v>
      </c>
      <c r="I89" s="14">
        <v>30.708480000000002</v>
      </c>
    </row>
    <row r="90" spans="1:9" x14ac:dyDescent="0.25">
      <c r="A90" s="1">
        <v>9.875</v>
      </c>
      <c r="B90" s="1">
        <v>29.7490925925926</v>
      </c>
      <c r="C90" s="1">
        <v>28.7023333333333</v>
      </c>
      <c r="D90" s="1">
        <v>28.867398601398602</v>
      </c>
      <c r="E90" s="14">
        <v>31.3926488888889</v>
      </c>
      <c r="F90" s="1">
        <v>32.447973684210503</v>
      </c>
      <c r="G90" s="14">
        <v>31.723158584169902</v>
      </c>
      <c r="H90" s="1">
        <v>30.0151145833333</v>
      </c>
      <c r="I90" s="14">
        <v>30.72672</v>
      </c>
    </row>
    <row r="91" spans="1:9" x14ac:dyDescent="0.25">
      <c r="A91" s="1">
        <v>10</v>
      </c>
      <c r="B91" s="1">
        <v>29.7929484126985</v>
      </c>
      <c r="C91" s="1">
        <v>28.639126666666701</v>
      </c>
      <c r="D91" s="1">
        <v>28.817972027972001</v>
      </c>
      <c r="E91" s="14">
        <v>31.4558977777778</v>
      </c>
      <c r="F91" s="1">
        <v>32.457210526315798</v>
      </c>
      <c r="G91" s="14">
        <v>31.719907190635901</v>
      </c>
      <c r="H91" s="1">
        <v>30.034510416666699</v>
      </c>
      <c r="I91" s="14">
        <v>30.762440000000002</v>
      </c>
    </row>
    <row r="92" spans="1:9" x14ac:dyDescent="0.25">
      <c r="A92" s="1">
        <v>10.125</v>
      </c>
      <c r="B92" s="1">
        <v>29.808781746031801</v>
      </c>
      <c r="C92" s="1">
        <v>28.651033333333299</v>
      </c>
      <c r="D92" s="1">
        <v>28.995349650349599</v>
      </c>
      <c r="E92" s="14">
        <v>31.4828355555555</v>
      </c>
      <c r="F92" s="1">
        <v>32.455377192982397</v>
      </c>
      <c r="G92" s="14">
        <v>31.720712095875498</v>
      </c>
      <c r="H92" s="1">
        <v>30.025736111111101</v>
      </c>
      <c r="I92" s="14">
        <v>30.74952</v>
      </c>
    </row>
    <row r="93" spans="1:9" x14ac:dyDescent="0.25">
      <c r="A93" s="1">
        <v>10.25</v>
      </c>
      <c r="B93" s="1">
        <v>29.807148148148201</v>
      </c>
      <c r="C93" s="1">
        <v>28.656226666666701</v>
      </c>
      <c r="D93" s="1">
        <v>29.147615384615399</v>
      </c>
      <c r="E93" s="14">
        <v>31.542622222222199</v>
      </c>
      <c r="F93" s="1">
        <v>32.452833333333302</v>
      </c>
      <c r="G93" s="14">
        <v>31.718027313266798</v>
      </c>
      <c r="H93" s="1">
        <v>29.985888888888901</v>
      </c>
      <c r="I93" s="14">
        <v>30.729759999999999</v>
      </c>
    </row>
    <row r="94" spans="1:9" x14ac:dyDescent="0.25">
      <c r="A94" s="1">
        <v>10.375</v>
      </c>
      <c r="B94" s="1">
        <v>29.768142857142902</v>
      </c>
      <c r="C94" s="1">
        <v>28.700433333333301</v>
      </c>
      <c r="D94" s="1">
        <v>29.191328671328701</v>
      </c>
      <c r="E94" s="14">
        <v>31.565548888888902</v>
      </c>
      <c r="F94" s="1">
        <v>32.464710526315798</v>
      </c>
      <c r="G94" s="14">
        <v>31.718705128205499</v>
      </c>
      <c r="H94" s="1">
        <v>29.9873402777778</v>
      </c>
      <c r="I94" s="14">
        <v>30.714559999999999</v>
      </c>
    </row>
    <row r="95" spans="1:9" x14ac:dyDescent="0.25">
      <c r="A95" s="1">
        <v>10.5</v>
      </c>
      <c r="B95" s="1">
        <v>29.7406481481482</v>
      </c>
      <c r="C95" s="1">
        <v>28.662939999999999</v>
      </c>
      <c r="D95" s="1">
        <v>29.194251748251698</v>
      </c>
      <c r="E95" s="14">
        <v>31.606588888888901</v>
      </c>
      <c r="F95" s="1">
        <v>32.448947368421003</v>
      </c>
      <c r="G95" s="14">
        <v>31.718911649944602</v>
      </c>
      <c r="H95" s="1">
        <v>29.932781250000001</v>
      </c>
      <c r="I95" s="14">
        <v>30.710760000000001</v>
      </c>
    </row>
    <row r="96" spans="1:9" x14ac:dyDescent="0.25">
      <c r="A96" s="1">
        <v>10.625</v>
      </c>
      <c r="B96" s="1">
        <v>29.719612433862402</v>
      </c>
      <c r="C96" s="1">
        <v>28.613160000000001</v>
      </c>
      <c r="D96" s="1">
        <v>29.1187832167832</v>
      </c>
      <c r="E96" s="14">
        <v>31.610051111111101</v>
      </c>
      <c r="F96" s="1">
        <v>32.420789473684103</v>
      </c>
      <c r="G96" s="14">
        <v>31.720606187291299</v>
      </c>
      <c r="H96" s="1">
        <v>29.931989583333301</v>
      </c>
      <c r="I96" s="14">
        <v>30.71228</v>
      </c>
    </row>
    <row r="97" spans="1:9" x14ac:dyDescent="0.25">
      <c r="A97" s="1">
        <v>10.75</v>
      </c>
      <c r="B97" s="1">
        <v>29.721044973544998</v>
      </c>
      <c r="C97" s="1">
        <v>28.614553333333301</v>
      </c>
      <c r="D97" s="1">
        <v>29.136188811188799</v>
      </c>
      <c r="E97" s="14">
        <v>31.623731111111098</v>
      </c>
      <c r="F97" s="1">
        <v>32.382570175438403</v>
      </c>
      <c r="G97" s="14">
        <v>31.717111204013701</v>
      </c>
      <c r="H97" s="1">
        <v>29.9878020833333</v>
      </c>
      <c r="I97" s="14">
        <v>30.71988</v>
      </c>
    </row>
    <row r="98" spans="1:9" x14ac:dyDescent="0.25">
      <c r="A98" s="1">
        <v>10.875</v>
      </c>
      <c r="B98" s="1">
        <v>29.7128267195767</v>
      </c>
      <c r="C98" s="1">
        <v>28.576553333333301</v>
      </c>
      <c r="D98" s="1">
        <v>29.1097482517483</v>
      </c>
      <c r="E98" s="14">
        <v>31.6523155555555</v>
      </c>
      <c r="F98" s="1">
        <v>32.376394736842002</v>
      </c>
      <c r="G98" s="14">
        <v>31.716491638796398</v>
      </c>
      <c r="H98" s="1">
        <v>29.950065972222198</v>
      </c>
      <c r="I98" s="14">
        <v>30.723680000000002</v>
      </c>
    </row>
    <row r="99" spans="1:9" x14ac:dyDescent="0.25">
      <c r="A99" s="1">
        <v>11</v>
      </c>
      <c r="B99" s="1">
        <v>29.707825396825399</v>
      </c>
      <c r="C99" s="1">
        <v>28.535133333333299</v>
      </c>
      <c r="D99" s="1">
        <v>29.081314685314702</v>
      </c>
      <c r="E99" s="14">
        <v>31.612035555555501</v>
      </c>
      <c r="F99" s="1">
        <v>32.381570175438398</v>
      </c>
      <c r="G99" s="14">
        <v>31.715162486065001</v>
      </c>
      <c r="H99" s="1">
        <v>29.912395833333299</v>
      </c>
      <c r="I99" s="14">
        <v>30.764720000000001</v>
      </c>
    </row>
    <row r="100" spans="1:9" x14ac:dyDescent="0.25">
      <c r="A100" s="1">
        <v>11.125</v>
      </c>
      <c r="B100" s="1">
        <v>29.758190476190499</v>
      </c>
      <c r="C100" s="1">
        <v>28.537666666666698</v>
      </c>
      <c r="D100" s="1">
        <v>29.1086853146853</v>
      </c>
      <c r="E100" s="14">
        <v>31.382853333333301</v>
      </c>
      <c r="F100" s="1">
        <v>32.427114035087598</v>
      </c>
      <c r="G100" s="14">
        <v>31.7223219063548</v>
      </c>
      <c r="H100" s="1">
        <v>29.919520833333301</v>
      </c>
      <c r="I100" s="14">
        <v>30.75104</v>
      </c>
    </row>
    <row r="101" spans="1:9" x14ac:dyDescent="0.25">
      <c r="A101" s="1">
        <v>11.25</v>
      </c>
      <c r="B101" s="1">
        <v>29.8220767195767</v>
      </c>
      <c r="C101" s="1">
        <v>28.5408333333333</v>
      </c>
      <c r="D101" s="1">
        <v>28.987377622377601</v>
      </c>
      <c r="E101" s="14">
        <v>31.161946666666701</v>
      </c>
      <c r="F101" s="1">
        <v>32.4209122807016</v>
      </c>
      <c r="G101" s="14">
        <v>31.7252873467115</v>
      </c>
      <c r="H101" s="1">
        <v>29.9197847222222</v>
      </c>
      <c r="I101" s="14">
        <v>30.764720000000001</v>
      </c>
    </row>
    <row r="102" spans="1:9" x14ac:dyDescent="0.25">
      <c r="A102" s="1">
        <v>11.375</v>
      </c>
      <c r="B102" s="1">
        <v>29.810063492063499</v>
      </c>
      <c r="C102" s="1">
        <v>28.488013333333299</v>
      </c>
      <c r="D102" s="1">
        <v>29.101776223776199</v>
      </c>
      <c r="E102" s="14">
        <v>30.997153333333301</v>
      </c>
      <c r="F102" s="1">
        <v>32.423754385964799</v>
      </c>
      <c r="G102" s="14">
        <v>31.726023411371401</v>
      </c>
      <c r="H102" s="1">
        <v>29.9481527777778</v>
      </c>
      <c r="I102" s="14">
        <v>30.795120000000001</v>
      </c>
    </row>
    <row r="103" spans="1:9" x14ac:dyDescent="0.25">
      <c r="A103" s="1">
        <v>11.5</v>
      </c>
      <c r="B103" s="1">
        <v>29.832280423280402</v>
      </c>
      <c r="C103" s="1">
        <v>28.415179999999999</v>
      </c>
      <c r="D103" s="1">
        <v>28.997475524475501</v>
      </c>
      <c r="E103" s="14">
        <v>30.742468888888901</v>
      </c>
      <c r="F103" s="1">
        <v>32.431719298245397</v>
      </c>
      <c r="G103" s="14">
        <v>31.7277073578597</v>
      </c>
      <c r="H103" s="1">
        <v>29.961281249999999</v>
      </c>
      <c r="I103" s="14">
        <v>30.779160000000001</v>
      </c>
    </row>
    <row r="104" spans="1:9" x14ac:dyDescent="0.25">
      <c r="A104" s="1">
        <v>11.625</v>
      </c>
      <c r="B104" s="1">
        <v>29.840699735449601</v>
      </c>
      <c r="C104" s="1">
        <v>28.474586666666699</v>
      </c>
      <c r="D104" s="1">
        <v>28.933300699300698</v>
      </c>
      <c r="E104" s="14">
        <v>30.610862222222199</v>
      </c>
      <c r="F104" s="1">
        <v>32.426333333333197</v>
      </c>
      <c r="G104" s="14">
        <v>31.728967670011301</v>
      </c>
      <c r="H104" s="1">
        <v>29.962732638888902</v>
      </c>
      <c r="I104" s="14">
        <v>30.783719999999999</v>
      </c>
    </row>
    <row r="105" spans="1:9" x14ac:dyDescent="0.25">
      <c r="A105" s="1">
        <v>11.75</v>
      </c>
      <c r="B105" s="1">
        <v>29.8479629629629</v>
      </c>
      <c r="C105" s="1">
        <v>28.487380000000002</v>
      </c>
      <c r="D105" s="1">
        <v>29.091146853146899</v>
      </c>
      <c r="E105" s="14">
        <v>30.601277777777799</v>
      </c>
      <c r="F105" s="1">
        <v>32.426868421052497</v>
      </c>
      <c r="G105" s="14">
        <v>31.734077759197501</v>
      </c>
      <c r="H105" s="1">
        <v>29.9461076388889</v>
      </c>
      <c r="I105" s="14">
        <v>30.76624</v>
      </c>
    </row>
    <row r="106" spans="1:9" x14ac:dyDescent="0.25">
      <c r="A106" s="1">
        <v>11.875</v>
      </c>
      <c r="B106" s="1">
        <v>29.867917989417901</v>
      </c>
      <c r="C106" s="1">
        <v>28.489913333333298</v>
      </c>
      <c r="D106" s="1">
        <v>28.961468531468501</v>
      </c>
      <c r="E106" s="14">
        <v>30.388435555555599</v>
      </c>
      <c r="F106" s="1">
        <v>32.435043859648999</v>
      </c>
      <c r="G106" s="14">
        <v>31.7276861761429</v>
      </c>
      <c r="H106" s="1">
        <v>29.9379270833333</v>
      </c>
      <c r="I106" s="14">
        <v>30.756360000000001</v>
      </c>
    </row>
    <row r="107" spans="1:9" x14ac:dyDescent="0.25">
      <c r="A107" s="1">
        <v>12</v>
      </c>
      <c r="B107" s="1">
        <v>29.913884920634899</v>
      </c>
      <c r="C107" s="1">
        <v>28.487760000000002</v>
      </c>
      <c r="D107" s="1">
        <v>28.841090909090902</v>
      </c>
      <c r="E107" s="14">
        <v>30.407308888888899</v>
      </c>
      <c r="F107" s="1">
        <v>32.441701754385797</v>
      </c>
      <c r="G107" s="14">
        <v>31.7268230211819</v>
      </c>
      <c r="H107" s="1">
        <v>29.924138888888901</v>
      </c>
      <c r="I107" s="14">
        <v>30.760919999999999</v>
      </c>
    </row>
    <row r="108" spans="1:9" x14ac:dyDescent="0.25">
      <c r="A108" s="1">
        <v>12.125</v>
      </c>
      <c r="B108" s="1">
        <v>29.9809378306879</v>
      </c>
      <c r="C108" s="1">
        <v>28.500173333333301</v>
      </c>
      <c r="D108" s="1">
        <v>28.847202797202801</v>
      </c>
      <c r="E108" s="14">
        <v>30.3941355555556</v>
      </c>
      <c r="F108" s="1">
        <v>32.453043859649</v>
      </c>
      <c r="G108" s="14">
        <v>31.734549052397099</v>
      </c>
      <c r="H108" s="1">
        <v>29.909888888888901</v>
      </c>
      <c r="I108" s="14">
        <v>30.753319999999999</v>
      </c>
    </row>
    <row r="109" spans="1:9" x14ac:dyDescent="0.25">
      <c r="A109" s="1">
        <v>12.25</v>
      </c>
      <c r="B109" s="1">
        <v>29.9531164021164</v>
      </c>
      <c r="C109" s="1">
        <v>28.407326666666702</v>
      </c>
      <c r="D109" s="1">
        <v>28.918419580419599</v>
      </c>
      <c r="E109" s="14">
        <v>30.373953333333301</v>
      </c>
      <c r="F109" s="1">
        <v>32.450210526315701</v>
      </c>
      <c r="G109" s="14">
        <v>31.7355710702344</v>
      </c>
      <c r="H109" s="1">
        <v>29.9249965277778</v>
      </c>
      <c r="I109" s="14">
        <v>30.74344</v>
      </c>
    </row>
    <row r="110" spans="1:9" x14ac:dyDescent="0.25">
      <c r="A110" s="1">
        <v>12.375</v>
      </c>
      <c r="B110" s="1">
        <v>29.9580925925926</v>
      </c>
      <c r="C110" s="1">
        <v>28.397193333333298</v>
      </c>
      <c r="D110" s="1">
        <v>28.813454545454501</v>
      </c>
      <c r="E110" s="14">
        <v>30.355164444444402</v>
      </c>
      <c r="F110" s="1">
        <v>32.447912280701601</v>
      </c>
      <c r="G110" s="14">
        <v>31.738033444816299</v>
      </c>
      <c r="H110" s="1">
        <v>29.927569444444401</v>
      </c>
      <c r="I110" s="14">
        <v>30.701640000000001</v>
      </c>
    </row>
    <row r="111" spans="1:9" x14ac:dyDescent="0.25">
      <c r="A111" s="1">
        <v>12.5</v>
      </c>
      <c r="B111" s="1">
        <v>29.973473544973501</v>
      </c>
      <c r="C111" s="1">
        <v>28.451786666666699</v>
      </c>
      <c r="D111" s="1">
        <v>28.839496503496498</v>
      </c>
      <c r="E111" s="14">
        <v>30.440622222222199</v>
      </c>
      <c r="F111" s="1">
        <v>32.457491228070097</v>
      </c>
      <c r="G111" s="14">
        <v>31.735512820513001</v>
      </c>
      <c r="H111" s="1">
        <v>29.870239583333301</v>
      </c>
      <c r="I111" s="14">
        <v>30.740400000000001</v>
      </c>
    </row>
    <row r="112" spans="1:9" x14ac:dyDescent="0.25">
      <c r="A112" s="1">
        <v>12.625</v>
      </c>
      <c r="B112" s="1">
        <v>29.989558201058198</v>
      </c>
      <c r="C112" s="1">
        <v>28.564900000000002</v>
      </c>
      <c r="D112" s="1">
        <v>28.986979020979</v>
      </c>
      <c r="E112" s="14">
        <v>30.607019999999999</v>
      </c>
      <c r="F112" s="1">
        <v>32.460385964912199</v>
      </c>
      <c r="G112" s="14">
        <v>31.732081382385999</v>
      </c>
      <c r="H112" s="1">
        <v>29.838638888888902</v>
      </c>
      <c r="I112" s="14">
        <v>30.705439999999999</v>
      </c>
    </row>
    <row r="113" spans="1:9" x14ac:dyDescent="0.25">
      <c r="A113" s="1">
        <v>12.75</v>
      </c>
      <c r="B113" s="1">
        <v>29.998857142857101</v>
      </c>
      <c r="C113" s="1">
        <v>28.578706666666701</v>
      </c>
      <c r="D113" s="1">
        <v>28.940076923076901</v>
      </c>
      <c r="E113" s="14">
        <v>30.680571111111099</v>
      </c>
      <c r="F113" s="1">
        <v>32.460359649122701</v>
      </c>
      <c r="G113" s="14">
        <v>31.7332728539578</v>
      </c>
      <c r="H113" s="1">
        <v>29.8699097222222</v>
      </c>
      <c r="I113" s="14">
        <v>30.776879999999998</v>
      </c>
    </row>
    <row r="114" spans="1:9" x14ac:dyDescent="0.25">
      <c r="A114" s="1">
        <v>12.875</v>
      </c>
      <c r="B114" s="1">
        <v>30.003858465608499</v>
      </c>
      <c r="C114" s="1">
        <v>28.592766666666702</v>
      </c>
      <c r="D114" s="1">
        <v>28.745426573426599</v>
      </c>
      <c r="E114" s="14">
        <v>30.718106666666699</v>
      </c>
      <c r="F114" s="1">
        <v>32.459719298245503</v>
      </c>
      <c r="G114" s="14">
        <v>31.7380175585286</v>
      </c>
      <c r="H114" s="1">
        <v>29.883961805555501</v>
      </c>
      <c r="I114" s="14">
        <v>30.770040000000002</v>
      </c>
    </row>
    <row r="115" spans="1:9" x14ac:dyDescent="0.25">
      <c r="A115" s="1">
        <v>13</v>
      </c>
      <c r="B115" s="1">
        <v>30.029543650793599</v>
      </c>
      <c r="C115" s="1">
        <v>28.616073333333301</v>
      </c>
      <c r="D115" s="1">
        <v>28.693741258741301</v>
      </c>
      <c r="E115" s="14">
        <v>30.7895044444445</v>
      </c>
      <c r="F115" s="1">
        <v>32.467982456140298</v>
      </c>
      <c r="G115" s="14">
        <v>31.741936176142801</v>
      </c>
      <c r="H115" s="1">
        <v>29.925986111111101</v>
      </c>
      <c r="I115" s="14">
        <v>30.77308</v>
      </c>
    </row>
    <row r="116" spans="1:9" x14ac:dyDescent="0.25">
      <c r="A116" s="1">
        <v>13.125</v>
      </c>
      <c r="B116" s="1">
        <v>30.0753849206349</v>
      </c>
      <c r="C116" s="1">
        <v>28.589220000000001</v>
      </c>
      <c r="D116" s="1">
        <v>28.659328671328701</v>
      </c>
      <c r="E116" s="14">
        <v>30.8458288888888</v>
      </c>
      <c r="F116" s="1">
        <v>32.481842105263098</v>
      </c>
      <c r="G116" s="14">
        <v>31.741724358974501</v>
      </c>
      <c r="H116" s="1">
        <v>29.9503958333333</v>
      </c>
      <c r="I116" s="14">
        <v>30.794360000000001</v>
      </c>
    </row>
    <row r="117" spans="1:9" x14ac:dyDescent="0.25">
      <c r="A117" s="1">
        <v>13.25</v>
      </c>
      <c r="B117" s="1">
        <v>30.094787037037001</v>
      </c>
      <c r="C117" s="1">
        <v>28.524999999999999</v>
      </c>
      <c r="D117" s="1">
        <v>28.930776223776199</v>
      </c>
      <c r="E117" s="14">
        <v>30.927444444444401</v>
      </c>
      <c r="F117" s="1">
        <v>32.483640350877103</v>
      </c>
      <c r="G117" s="14">
        <v>31.742179765886402</v>
      </c>
      <c r="H117" s="1">
        <v>29.943864583333301</v>
      </c>
      <c r="I117" s="14">
        <v>30.79588</v>
      </c>
    </row>
    <row r="118" spans="1:9" x14ac:dyDescent="0.25">
      <c r="A118" s="1">
        <v>13.375</v>
      </c>
      <c r="B118" s="1">
        <v>30.150857142857099</v>
      </c>
      <c r="C118" s="1">
        <v>28.495360000000002</v>
      </c>
      <c r="D118" s="1">
        <v>29.0593916083916</v>
      </c>
      <c r="E118" s="14">
        <v>30.958688888888901</v>
      </c>
      <c r="F118" s="1">
        <v>32.485921052631497</v>
      </c>
      <c r="G118" s="14">
        <v>31.737599219621099</v>
      </c>
      <c r="H118" s="1">
        <v>29.981996527777699</v>
      </c>
      <c r="I118" s="14">
        <v>30.855920000000001</v>
      </c>
    </row>
    <row r="119" spans="1:9" x14ac:dyDescent="0.25">
      <c r="A119" s="1">
        <v>13.5</v>
      </c>
      <c r="B119" s="1">
        <v>30.1873994708994</v>
      </c>
      <c r="C119" s="1">
        <v>28.41404</v>
      </c>
      <c r="D119" s="1">
        <v>29.087958041958</v>
      </c>
      <c r="E119" s="14">
        <v>31.0887755555556</v>
      </c>
      <c r="F119" s="1">
        <v>32.487657894736799</v>
      </c>
      <c r="G119" s="14">
        <v>31.6659096989967</v>
      </c>
      <c r="H119" s="1">
        <v>29.9674826388889</v>
      </c>
      <c r="I119" s="14">
        <v>30.85896</v>
      </c>
    </row>
    <row r="120" spans="1:9" x14ac:dyDescent="0.25">
      <c r="A120" s="1">
        <v>13.625</v>
      </c>
      <c r="B120" s="1">
        <v>30.185187830687799</v>
      </c>
      <c r="C120" s="1">
        <v>28.4422866666667</v>
      </c>
      <c r="D120" s="1">
        <v>29.326986013986001</v>
      </c>
      <c r="E120" s="14">
        <v>31.074082222222199</v>
      </c>
      <c r="F120" s="1">
        <v>32.485403508771903</v>
      </c>
      <c r="G120" s="14">
        <v>31.647756967669999</v>
      </c>
      <c r="H120" s="1">
        <v>29.93871875</v>
      </c>
      <c r="I120" s="14">
        <v>30.877960000000002</v>
      </c>
    </row>
    <row r="121" spans="1:9" x14ac:dyDescent="0.25">
      <c r="A121" s="1">
        <v>13.75</v>
      </c>
      <c r="B121" s="1">
        <v>30.189183862433801</v>
      </c>
      <c r="C121" s="1">
        <v>28.452546666666699</v>
      </c>
      <c r="D121" s="1">
        <v>29.409097902097901</v>
      </c>
      <c r="E121" s="14">
        <v>31.120991111111099</v>
      </c>
      <c r="F121" s="1">
        <v>32.485666666666603</v>
      </c>
      <c r="G121" s="14">
        <v>31.645421683389099</v>
      </c>
      <c r="H121" s="1">
        <v>29.933440972222201</v>
      </c>
      <c r="I121" s="14">
        <v>30.870360000000002</v>
      </c>
    </row>
    <row r="122" spans="1:9" x14ac:dyDescent="0.25">
      <c r="A122" s="1">
        <v>13.875</v>
      </c>
      <c r="B122" s="1">
        <v>30.1914206349206</v>
      </c>
      <c r="C122" s="1">
        <v>28.45242</v>
      </c>
      <c r="D122" s="1">
        <v>29.384384615384601</v>
      </c>
      <c r="E122" s="14">
        <v>31.126944444444501</v>
      </c>
      <c r="F122" s="1">
        <v>32.478596491227997</v>
      </c>
      <c r="G122" s="14">
        <v>31.649070234113701</v>
      </c>
      <c r="H122" s="1">
        <v>29.914704861111101</v>
      </c>
      <c r="I122" s="14">
        <v>30.907599999999999</v>
      </c>
    </row>
    <row r="123" spans="1:9" x14ac:dyDescent="0.25">
      <c r="A123" s="1">
        <v>14</v>
      </c>
      <c r="B123" s="1">
        <v>30.1707619047619</v>
      </c>
      <c r="C123" s="1">
        <v>28.47522</v>
      </c>
      <c r="D123" s="1">
        <v>29.4040489510489</v>
      </c>
      <c r="E123" s="14">
        <v>31.1852533333333</v>
      </c>
      <c r="F123" s="1">
        <v>32.4692017543859</v>
      </c>
      <c r="G123" s="14">
        <v>31.645262820512801</v>
      </c>
      <c r="H123" s="1">
        <v>29.890888888888899</v>
      </c>
      <c r="I123" s="14">
        <v>30.91976</v>
      </c>
    </row>
    <row r="124" spans="1:9" x14ac:dyDescent="0.25">
      <c r="A124" s="1">
        <v>14.125</v>
      </c>
      <c r="B124" s="1">
        <v>30.152289682539699</v>
      </c>
      <c r="C124" s="1">
        <v>28.502326666666701</v>
      </c>
      <c r="D124" s="1">
        <v>29.367244755244698</v>
      </c>
      <c r="E124" s="14">
        <v>31.175415555555499</v>
      </c>
      <c r="F124" s="1">
        <v>32.471368421052603</v>
      </c>
      <c r="G124" s="14">
        <v>31.649255574135999</v>
      </c>
      <c r="H124" s="1">
        <v>29.879277777777801</v>
      </c>
      <c r="I124" s="14">
        <v>30.922039999999999</v>
      </c>
    </row>
    <row r="125" spans="1:9" x14ac:dyDescent="0.25">
      <c r="A125" s="1">
        <v>14.25</v>
      </c>
      <c r="B125" s="1">
        <v>30.1643029100529</v>
      </c>
      <c r="C125" s="1">
        <v>28.5198066666667</v>
      </c>
      <c r="D125" s="1">
        <v>29.457195804195798</v>
      </c>
      <c r="E125" s="14">
        <v>31.182846666666698</v>
      </c>
      <c r="F125" s="1">
        <v>32.466850877192897</v>
      </c>
      <c r="G125" s="14">
        <v>31.6259027313267</v>
      </c>
      <c r="H125" s="1">
        <v>29.876440972222198</v>
      </c>
      <c r="I125" s="14">
        <v>30.952439999999999</v>
      </c>
    </row>
    <row r="126" spans="1:9" x14ac:dyDescent="0.25">
      <c r="A126" s="1">
        <v>14.375</v>
      </c>
      <c r="B126" s="1">
        <v>30.189912698412702</v>
      </c>
      <c r="C126" s="1">
        <v>28.428100000000001</v>
      </c>
      <c r="D126" s="1">
        <v>29.586342657342598</v>
      </c>
      <c r="E126" s="14">
        <v>31.236384444444401</v>
      </c>
      <c r="F126" s="1">
        <v>32.463245614035003</v>
      </c>
      <c r="G126" s="14">
        <v>31.625579710145001</v>
      </c>
      <c r="H126" s="1">
        <v>29.868458333333301</v>
      </c>
      <c r="I126" s="14">
        <v>31.014759999999999</v>
      </c>
    </row>
    <row r="127" spans="1:9" x14ac:dyDescent="0.25">
      <c r="A127" s="1">
        <v>14.5</v>
      </c>
      <c r="B127" s="1">
        <v>30.225399470899401</v>
      </c>
      <c r="C127" s="1">
        <v>28.399093333333301</v>
      </c>
      <c r="D127" s="1">
        <v>29.5072867132867</v>
      </c>
      <c r="E127" s="14">
        <v>31.2713022222222</v>
      </c>
      <c r="F127" s="1">
        <v>32.472605263157803</v>
      </c>
      <c r="G127" s="14">
        <v>31.617991360089299</v>
      </c>
      <c r="H127" s="1">
        <v>29.8664791666667</v>
      </c>
      <c r="I127" s="14">
        <v>31.05048</v>
      </c>
    </row>
    <row r="128" spans="1:9" x14ac:dyDescent="0.25">
      <c r="A128" s="1">
        <v>14.625</v>
      </c>
      <c r="B128" s="1">
        <v>30.225148148148101</v>
      </c>
      <c r="C128" s="1">
        <v>28.457233333333299</v>
      </c>
      <c r="D128" s="1">
        <v>29.3914265734266</v>
      </c>
      <c r="E128" s="14">
        <v>31.377828888888899</v>
      </c>
      <c r="F128" s="1">
        <v>32.475254385964803</v>
      </c>
      <c r="G128" s="14">
        <v>31.617615384615501</v>
      </c>
      <c r="H128" s="1">
        <v>29.851569444444401</v>
      </c>
      <c r="I128" s="14">
        <v>31.045919999999999</v>
      </c>
    </row>
    <row r="129" spans="1:9" x14ac:dyDescent="0.25">
      <c r="A129" s="1">
        <v>14.75</v>
      </c>
      <c r="B129" s="1">
        <v>30.222132275132299</v>
      </c>
      <c r="C129" s="1">
        <v>28.4397533333333</v>
      </c>
      <c r="D129" s="1">
        <v>29.455867132867098</v>
      </c>
      <c r="E129" s="14">
        <v>31.386062222222201</v>
      </c>
      <c r="F129" s="1">
        <v>32.4726403508771</v>
      </c>
      <c r="G129" s="14">
        <v>31.616122073578701</v>
      </c>
      <c r="H129" s="1">
        <v>29.863510416666699</v>
      </c>
      <c r="I129" s="14">
        <v>31.049720000000001</v>
      </c>
    </row>
    <row r="130" spans="1:9" x14ac:dyDescent="0.25">
      <c r="A130" s="1">
        <v>14.875</v>
      </c>
      <c r="B130" s="1">
        <v>30.2090132275132</v>
      </c>
      <c r="C130" s="1">
        <v>28.42126</v>
      </c>
      <c r="D130" s="1">
        <v>29.416937062937102</v>
      </c>
      <c r="E130" s="14">
        <v>31.443146666666699</v>
      </c>
      <c r="F130" s="1">
        <v>32.470552631578897</v>
      </c>
      <c r="G130" s="14">
        <v>31.614925306577501</v>
      </c>
      <c r="H130" s="1">
        <v>29.876704861111101</v>
      </c>
      <c r="I130" s="14">
        <v>31.054279999999999</v>
      </c>
    </row>
    <row r="131" spans="1:9" x14ac:dyDescent="0.25">
      <c r="A131" s="1">
        <v>15</v>
      </c>
      <c r="B131" s="1">
        <v>30.211853174603199</v>
      </c>
      <c r="C131" s="1">
        <v>28.425439999999998</v>
      </c>
      <c r="D131" s="1">
        <v>29.327251748251701</v>
      </c>
      <c r="E131" s="14">
        <v>31.469197777777801</v>
      </c>
      <c r="F131" s="1">
        <v>32.466894736842001</v>
      </c>
      <c r="G131" s="14">
        <v>31.608867335563001</v>
      </c>
      <c r="H131" s="1">
        <v>29.9272395833333</v>
      </c>
      <c r="I131" s="14">
        <v>31.117360000000001</v>
      </c>
    </row>
    <row r="132" spans="1:9" x14ac:dyDescent="0.25">
      <c r="A132" s="1">
        <v>15.125</v>
      </c>
      <c r="B132" s="1">
        <v>30.2086613756614</v>
      </c>
      <c r="C132" s="1">
        <v>28.443553333333298</v>
      </c>
      <c r="D132" s="1">
        <v>29.2872587412587</v>
      </c>
      <c r="E132" s="14">
        <v>31.4819911111111</v>
      </c>
      <c r="F132" s="1">
        <v>32.468842105263001</v>
      </c>
      <c r="G132" s="14">
        <v>31.606902731326699</v>
      </c>
      <c r="H132" s="1">
        <v>29.933309027777799</v>
      </c>
      <c r="I132" s="14">
        <v>31.106719999999999</v>
      </c>
    </row>
    <row r="133" spans="1:9" x14ac:dyDescent="0.25">
      <c r="A133" s="1">
        <v>15.25</v>
      </c>
      <c r="B133" s="1">
        <v>30.201398148148101</v>
      </c>
      <c r="C133" s="1">
        <v>28.4183466666667</v>
      </c>
      <c r="D133" s="1">
        <v>29.016342657342701</v>
      </c>
      <c r="E133" s="14">
        <v>31.540426666666701</v>
      </c>
      <c r="F133" s="1">
        <v>32.4670789473683</v>
      </c>
      <c r="G133" s="14">
        <v>31.6050281493869</v>
      </c>
      <c r="H133" s="1">
        <v>29.952704861111101</v>
      </c>
      <c r="I133" s="14">
        <v>31.103680000000001</v>
      </c>
    </row>
    <row r="134" spans="1:9" x14ac:dyDescent="0.25">
      <c r="A134" s="1">
        <v>15.375</v>
      </c>
      <c r="B134" s="1">
        <v>30.1966481481481</v>
      </c>
      <c r="C134" s="1">
        <v>28.386426666666701</v>
      </c>
      <c r="D134" s="1">
        <v>28.993888111888101</v>
      </c>
      <c r="E134" s="14">
        <v>31.5996644444444</v>
      </c>
      <c r="F134" s="1">
        <v>32.465096491228003</v>
      </c>
      <c r="G134" s="14">
        <v>31.603116499442699</v>
      </c>
      <c r="H134" s="1">
        <v>29.9560034722222</v>
      </c>
      <c r="I134" s="14">
        <v>31.12876</v>
      </c>
    </row>
    <row r="135" spans="1:9" x14ac:dyDescent="0.25">
      <c r="A135" s="1">
        <v>15.5</v>
      </c>
      <c r="B135" s="1">
        <v>30.177246031746002</v>
      </c>
      <c r="C135" s="1">
        <v>28.3781933333333</v>
      </c>
      <c r="D135" s="1">
        <v>28.951769230769202</v>
      </c>
      <c r="E135" s="14">
        <v>31.6161733333333</v>
      </c>
      <c r="F135" s="1">
        <v>32.465850877192899</v>
      </c>
      <c r="G135" s="14">
        <v>31.602851727982198</v>
      </c>
      <c r="H135" s="1">
        <v>29.9501319444445</v>
      </c>
      <c r="I135" s="14">
        <v>31.013999999999999</v>
      </c>
    </row>
    <row r="136" spans="1:9" x14ac:dyDescent="0.25">
      <c r="A136" s="1">
        <v>15.625</v>
      </c>
      <c r="B136" s="1">
        <v>30.158798941798999</v>
      </c>
      <c r="C136" s="1">
        <v>28.377686666666701</v>
      </c>
      <c r="D136" s="1">
        <v>28.926790209790202</v>
      </c>
      <c r="E136" s="14">
        <v>31.584802222222201</v>
      </c>
      <c r="F136" s="1">
        <v>32.472719298245501</v>
      </c>
      <c r="G136" s="14">
        <v>31.6032753623189</v>
      </c>
      <c r="H136" s="1">
        <v>29.9314618055556</v>
      </c>
      <c r="I136" s="14">
        <v>31.04364</v>
      </c>
    </row>
    <row r="137" spans="1:9" x14ac:dyDescent="0.25">
      <c r="A137" s="1">
        <v>15.75</v>
      </c>
      <c r="B137" s="1">
        <v>30.079883597883601</v>
      </c>
      <c r="C137" s="1">
        <v>28.390606666666699</v>
      </c>
      <c r="D137" s="1">
        <v>28.994020979020998</v>
      </c>
      <c r="E137" s="14">
        <v>31.418320000000001</v>
      </c>
      <c r="F137" s="1">
        <v>32.4719298245613</v>
      </c>
      <c r="G137" s="14">
        <v>31.5813840579711</v>
      </c>
      <c r="H137" s="1">
        <v>29.911868055555601</v>
      </c>
      <c r="I137" s="14">
        <v>30.972200000000001</v>
      </c>
    </row>
    <row r="138" spans="1:9" x14ac:dyDescent="0.25">
      <c r="A138" s="1">
        <v>15.875</v>
      </c>
      <c r="B138" s="1">
        <v>30.086669312169299</v>
      </c>
      <c r="C138" s="1">
        <v>28.367046666666699</v>
      </c>
      <c r="D138" s="1">
        <v>28.988839160839198</v>
      </c>
      <c r="E138" s="14">
        <v>31.248080000000002</v>
      </c>
      <c r="F138" s="1">
        <v>32.460622807017401</v>
      </c>
      <c r="G138" s="14">
        <v>31.560398272017899</v>
      </c>
      <c r="H138" s="1">
        <v>29.923874999999999</v>
      </c>
      <c r="I138" s="14">
        <v>30.97296</v>
      </c>
    </row>
    <row r="139" spans="1:9" x14ac:dyDescent="0.25">
      <c r="A139" s="1">
        <v>16</v>
      </c>
      <c r="B139" s="1">
        <v>30.097451058201099</v>
      </c>
      <c r="C139" s="1">
        <v>28.3996</v>
      </c>
      <c r="D139" s="1">
        <v>29.051020979021001</v>
      </c>
      <c r="E139" s="14">
        <v>31.079528888888898</v>
      </c>
      <c r="F139" s="1">
        <v>32.443850877192901</v>
      </c>
      <c r="G139" s="14">
        <v>31.5427168338908</v>
      </c>
      <c r="H139" s="1">
        <v>29.939048611111101</v>
      </c>
      <c r="I139" s="14">
        <v>31.022359999999999</v>
      </c>
    </row>
    <row r="140" spans="1:9" x14ac:dyDescent="0.25">
      <c r="A140" s="1">
        <v>16.125</v>
      </c>
      <c r="B140" s="1">
        <v>30.069956349206301</v>
      </c>
      <c r="C140" s="1">
        <v>28.2286</v>
      </c>
      <c r="D140" s="1">
        <v>29.060587412587399</v>
      </c>
      <c r="E140" s="14">
        <v>30.890542222222201</v>
      </c>
      <c r="F140" s="1">
        <v>32.442333333333302</v>
      </c>
      <c r="G140" s="14">
        <v>31.528106744704601</v>
      </c>
      <c r="H140" s="1">
        <v>29.972826388888901</v>
      </c>
      <c r="I140" s="14">
        <v>31.047440000000002</v>
      </c>
    </row>
    <row r="141" spans="1:9" x14ac:dyDescent="0.25">
      <c r="A141" s="1">
        <v>16.25</v>
      </c>
      <c r="B141" s="1">
        <v>30.0308756613756</v>
      </c>
      <c r="C141" s="1">
        <v>28.0717866666667</v>
      </c>
      <c r="D141" s="1">
        <v>29.0438461538462</v>
      </c>
      <c r="E141" s="14">
        <v>30.900126666666701</v>
      </c>
      <c r="F141" s="1">
        <v>32.446184210526297</v>
      </c>
      <c r="G141" s="14">
        <v>31.526205685618802</v>
      </c>
      <c r="H141" s="1">
        <v>29.983513888888901</v>
      </c>
      <c r="I141" s="14">
        <v>31.048960000000001</v>
      </c>
    </row>
    <row r="142" spans="1:9" x14ac:dyDescent="0.25">
      <c r="A142" s="1">
        <v>16.375</v>
      </c>
      <c r="B142" s="1">
        <v>30.042863756613801</v>
      </c>
      <c r="C142" s="1">
        <v>28.074193333333302</v>
      </c>
      <c r="D142" s="1">
        <v>29.026972027972</v>
      </c>
      <c r="E142" s="14">
        <v>30.827673333333301</v>
      </c>
      <c r="F142" s="1">
        <v>32.449833333333302</v>
      </c>
      <c r="G142" s="14">
        <v>31.5270794314381</v>
      </c>
      <c r="H142" s="1">
        <v>29.996246527777799</v>
      </c>
      <c r="I142" s="14">
        <v>31.05884</v>
      </c>
    </row>
    <row r="143" spans="1:9" x14ac:dyDescent="0.25">
      <c r="A143" s="1">
        <v>16.5</v>
      </c>
      <c r="B143" s="1">
        <v>30.128640211640299</v>
      </c>
      <c r="C143" s="1">
        <v>28.171726666666601</v>
      </c>
      <c r="D143" s="1">
        <v>28.986181818181802</v>
      </c>
      <c r="E143" s="14">
        <v>30.709873333333402</v>
      </c>
      <c r="F143" s="1">
        <v>32.452903508771897</v>
      </c>
      <c r="G143" s="14">
        <v>31.527370680044601</v>
      </c>
      <c r="H143" s="1">
        <v>29.992288194444502</v>
      </c>
      <c r="I143" s="14">
        <v>31.071760000000001</v>
      </c>
    </row>
    <row r="144" spans="1:9" x14ac:dyDescent="0.25">
      <c r="A144" s="1">
        <v>16.625</v>
      </c>
      <c r="B144" s="1">
        <v>30.102276455026502</v>
      </c>
      <c r="C144" s="1">
        <v>28.1804666666667</v>
      </c>
      <c r="D144" s="1">
        <v>28.909384615384599</v>
      </c>
      <c r="E144" s="14">
        <v>30.645779999999998</v>
      </c>
      <c r="F144" s="1">
        <v>32.454666666666597</v>
      </c>
      <c r="G144" s="14">
        <v>31.533799331103701</v>
      </c>
      <c r="H144" s="1">
        <v>29.9302083333334</v>
      </c>
      <c r="I144" s="14">
        <v>31.06568</v>
      </c>
    </row>
    <row r="145" spans="1:9" x14ac:dyDescent="0.25">
      <c r="A145" s="1">
        <v>16.75</v>
      </c>
      <c r="B145" s="1">
        <v>30.093882275132302</v>
      </c>
      <c r="C145" s="1">
        <v>28.2253066666667</v>
      </c>
      <c r="D145" s="1">
        <v>28.9295804195804</v>
      </c>
      <c r="E145" s="14">
        <v>30.631593333333299</v>
      </c>
      <c r="F145" s="1">
        <v>32.453508771929798</v>
      </c>
      <c r="G145" s="14">
        <v>31.545909977703399</v>
      </c>
      <c r="H145" s="1">
        <v>29.9342986111111</v>
      </c>
      <c r="I145" s="14">
        <v>31.09076</v>
      </c>
    </row>
    <row r="146" spans="1:9" x14ac:dyDescent="0.25">
      <c r="A146" s="1">
        <v>16.875</v>
      </c>
      <c r="B146" s="1">
        <v>30.0589735449736</v>
      </c>
      <c r="C146" s="1">
        <v>28.270399999999999</v>
      </c>
      <c r="D146" s="1">
        <v>28.909517482517501</v>
      </c>
      <c r="E146" s="14">
        <v>30.629186666666701</v>
      </c>
      <c r="F146" s="1">
        <v>32.439964912280701</v>
      </c>
      <c r="G146" s="14">
        <v>31.5471491081382</v>
      </c>
      <c r="H146" s="1">
        <v>29.935618055555501</v>
      </c>
      <c r="I146" s="14">
        <v>31.099119999999999</v>
      </c>
    </row>
    <row r="147" spans="1:9" x14ac:dyDescent="0.25">
      <c r="A147" s="1">
        <v>17</v>
      </c>
      <c r="B147" s="1">
        <v>30.0341428571429</v>
      </c>
      <c r="C147" s="1">
        <v>28.281166666666699</v>
      </c>
      <c r="D147" s="1">
        <v>28.944328671328702</v>
      </c>
      <c r="E147" s="14">
        <v>30.566106666666698</v>
      </c>
      <c r="F147" s="1">
        <v>32.425359649122797</v>
      </c>
      <c r="G147" s="14">
        <v>31.5509353400222</v>
      </c>
      <c r="H147" s="1">
        <v>29.955475694444502</v>
      </c>
      <c r="I147" s="14">
        <v>31.09</v>
      </c>
    </row>
    <row r="148" spans="1:9" x14ac:dyDescent="0.25">
      <c r="A148" s="1">
        <v>17.125</v>
      </c>
      <c r="B148" s="1">
        <v>30.010317460317498</v>
      </c>
      <c r="C148" s="1">
        <v>28.230879999999999</v>
      </c>
      <c r="D148" s="1">
        <v>28.968776223776199</v>
      </c>
      <c r="E148" s="14">
        <v>30.515059999999998</v>
      </c>
      <c r="F148" s="1">
        <v>32.4210877192982</v>
      </c>
      <c r="G148" s="14">
        <v>31.561843924191699</v>
      </c>
      <c r="H148" s="1">
        <v>29.949802083333299</v>
      </c>
      <c r="I148" s="14">
        <v>31.078600000000002</v>
      </c>
    </row>
    <row r="149" spans="1:9" x14ac:dyDescent="0.25">
      <c r="A149" s="1">
        <v>17.25</v>
      </c>
      <c r="B149" s="1">
        <v>30.012403439153498</v>
      </c>
      <c r="C149" s="1">
        <v>28.2286</v>
      </c>
      <c r="D149" s="1">
        <v>28.956286713286701</v>
      </c>
      <c r="E149" s="14">
        <v>30.6372088888889</v>
      </c>
      <c r="F149" s="1">
        <v>32.413026315789402</v>
      </c>
      <c r="G149" s="14">
        <v>31.5991184503903</v>
      </c>
      <c r="H149" s="1">
        <v>29.9463055555556</v>
      </c>
      <c r="I149" s="14">
        <v>31.115839999999999</v>
      </c>
    </row>
    <row r="150" spans="1:9" x14ac:dyDescent="0.25">
      <c r="A150" s="1">
        <v>17.375</v>
      </c>
      <c r="B150" s="1">
        <v>30.039194444444501</v>
      </c>
      <c r="C150" s="1">
        <v>28.237213333333301</v>
      </c>
      <c r="D150" s="1">
        <v>29.015545454545499</v>
      </c>
      <c r="E150" s="14">
        <v>30.819862222222199</v>
      </c>
      <c r="F150" s="1">
        <v>32.403912280701697</v>
      </c>
      <c r="G150" s="14">
        <v>31.6124099777035</v>
      </c>
      <c r="H150" s="1">
        <v>29.941159722222199</v>
      </c>
      <c r="I150" s="14">
        <v>31.099119999999999</v>
      </c>
    </row>
    <row r="151" spans="1:9" x14ac:dyDescent="0.25">
      <c r="A151" s="1">
        <v>17.5</v>
      </c>
      <c r="B151" s="1">
        <v>30.043919312169301</v>
      </c>
      <c r="C151" s="1">
        <v>28.255960000000002</v>
      </c>
      <c r="D151" s="1">
        <v>29.215377622377598</v>
      </c>
      <c r="E151" s="14">
        <v>30.891175555555499</v>
      </c>
      <c r="F151" s="1">
        <v>32.379201754386003</v>
      </c>
      <c r="G151" s="14">
        <v>31.612219342252001</v>
      </c>
      <c r="H151" s="1">
        <v>29.917607638888899</v>
      </c>
      <c r="I151" s="14">
        <v>31.102160000000001</v>
      </c>
    </row>
    <row r="152" spans="1:9" x14ac:dyDescent="0.25">
      <c r="A152" s="1">
        <v>17.625</v>
      </c>
      <c r="B152" s="1">
        <v>30.040526455026502</v>
      </c>
      <c r="C152" s="1">
        <v>28.317900000000002</v>
      </c>
      <c r="D152" s="1">
        <v>29.355685314685299</v>
      </c>
      <c r="E152" s="14">
        <v>31.029959999999999</v>
      </c>
      <c r="F152" s="1">
        <v>32.373350877192998</v>
      </c>
      <c r="G152" s="14">
        <v>31.625849777034599</v>
      </c>
      <c r="H152" s="1">
        <v>29.919322916666701</v>
      </c>
      <c r="I152" s="14">
        <v>31.091519999999999</v>
      </c>
    </row>
    <row r="153" spans="1:9" x14ac:dyDescent="0.25">
      <c r="A153" s="1">
        <v>17.75</v>
      </c>
      <c r="B153" s="1">
        <v>30.0384656084656</v>
      </c>
      <c r="C153" s="1">
        <v>28.338673333333301</v>
      </c>
      <c r="D153" s="1">
        <v>29.442181818181801</v>
      </c>
      <c r="E153" s="14">
        <v>31.043851111111099</v>
      </c>
      <c r="F153" s="1">
        <v>32.374596491228097</v>
      </c>
      <c r="G153" s="14">
        <v>31.625796822742501</v>
      </c>
      <c r="H153" s="1">
        <v>30.001920138888899</v>
      </c>
      <c r="I153" s="14">
        <v>31.099119999999999</v>
      </c>
    </row>
    <row r="154" spans="1:9" x14ac:dyDescent="0.25">
      <c r="A154" s="1">
        <v>17.875</v>
      </c>
      <c r="B154" s="1">
        <v>30.0405013227513</v>
      </c>
      <c r="C154" s="1">
        <v>28.377939999999999</v>
      </c>
      <c r="D154" s="1">
        <v>29.598699300699302</v>
      </c>
      <c r="E154" s="14">
        <v>31.100766666666701</v>
      </c>
      <c r="F154" s="1">
        <v>32.360210526315697</v>
      </c>
      <c r="G154" s="14">
        <v>31.6247112597548</v>
      </c>
      <c r="H154" s="1">
        <v>30.0116840277778</v>
      </c>
      <c r="I154" s="14">
        <v>31.11356</v>
      </c>
    </row>
    <row r="155" spans="1:9" x14ac:dyDescent="0.25">
      <c r="A155" s="1">
        <v>18</v>
      </c>
      <c r="B155" s="1">
        <v>29.9875476190476</v>
      </c>
      <c r="C155" s="1">
        <v>28.389340000000001</v>
      </c>
      <c r="D155" s="1">
        <v>29.587405594405599</v>
      </c>
      <c r="E155" s="14">
        <v>31.1507155555556</v>
      </c>
      <c r="F155" s="1">
        <v>32.353885964912202</v>
      </c>
      <c r="G155" s="14">
        <v>31.640592251950899</v>
      </c>
      <c r="H155" s="1">
        <v>30.019072916666701</v>
      </c>
      <c r="I155" s="14">
        <v>31.117360000000001</v>
      </c>
    </row>
    <row r="156" spans="1:9" x14ac:dyDescent="0.25">
      <c r="A156" s="1">
        <v>18.125</v>
      </c>
      <c r="B156" s="1">
        <v>29.994107142857199</v>
      </c>
      <c r="C156" s="1">
        <v>28.399853333333301</v>
      </c>
      <c r="D156" s="1">
        <v>29.538111888111899</v>
      </c>
      <c r="E156" s="14">
        <v>31.195555555555501</v>
      </c>
      <c r="F156" s="1">
        <v>32.344859649122697</v>
      </c>
      <c r="G156" s="14">
        <v>31.6421808807135</v>
      </c>
      <c r="H156" s="1">
        <v>30.015774305555599</v>
      </c>
      <c r="I156" s="14">
        <v>31.0444</v>
      </c>
    </row>
    <row r="157" spans="1:9" x14ac:dyDescent="0.25">
      <c r="A157" s="1">
        <v>18.25</v>
      </c>
      <c r="B157" s="1">
        <v>30.021199735449699</v>
      </c>
      <c r="C157" s="1">
        <v>28.423033333333301</v>
      </c>
      <c r="D157" s="1">
        <v>29.506888111888099</v>
      </c>
      <c r="E157" s="14">
        <v>31.190531111111099</v>
      </c>
      <c r="F157" s="1">
        <v>32.346894736842003</v>
      </c>
      <c r="G157" s="14">
        <v>31.6456440914159</v>
      </c>
      <c r="H157" s="1">
        <v>30.0623506944445</v>
      </c>
      <c r="I157" s="14">
        <v>31.039079999999998</v>
      </c>
    </row>
    <row r="158" spans="1:9" x14ac:dyDescent="0.25">
      <c r="A158" s="1">
        <v>18.375</v>
      </c>
      <c r="B158" s="1">
        <v>30.080210317460399</v>
      </c>
      <c r="C158" s="1">
        <v>28.474966666666699</v>
      </c>
      <c r="D158" s="1">
        <v>29.552727272727299</v>
      </c>
      <c r="E158" s="14">
        <v>31.2368488888889</v>
      </c>
      <c r="F158" s="1">
        <v>32.355052631578801</v>
      </c>
      <c r="G158" s="14">
        <v>31.646941471572099</v>
      </c>
      <c r="H158" s="1">
        <v>30.068947916666701</v>
      </c>
      <c r="I158" s="14">
        <v>31.031479999999998</v>
      </c>
    </row>
    <row r="159" spans="1:9" x14ac:dyDescent="0.25">
      <c r="A159" s="1">
        <v>18.5</v>
      </c>
      <c r="B159" s="1">
        <v>30.122332010581999</v>
      </c>
      <c r="C159" s="1">
        <v>28.5472933333333</v>
      </c>
      <c r="D159" s="1">
        <v>29.5252237762238</v>
      </c>
      <c r="E159" s="14">
        <v>31.246095555555598</v>
      </c>
      <c r="F159" s="1">
        <v>32.355780701754298</v>
      </c>
      <c r="G159" s="14">
        <v>31.6430758082499</v>
      </c>
      <c r="H159" s="1">
        <v>30.0841215277778</v>
      </c>
      <c r="I159" s="14">
        <v>31.037559999999999</v>
      </c>
    </row>
    <row r="160" spans="1:9" x14ac:dyDescent="0.25">
      <c r="A160" s="1">
        <v>18.625</v>
      </c>
      <c r="B160" s="1">
        <v>30.1317566137566</v>
      </c>
      <c r="C160" s="1">
        <v>28.544633333333302</v>
      </c>
      <c r="D160" s="1">
        <v>29.422118881118902</v>
      </c>
      <c r="E160" s="14">
        <v>31.275735555555599</v>
      </c>
      <c r="F160" s="1">
        <v>32.361877192982298</v>
      </c>
      <c r="G160" s="14">
        <v>31.641455406912101</v>
      </c>
      <c r="H160" s="1">
        <v>30.086892361111101</v>
      </c>
      <c r="I160" s="14">
        <v>31.055040000000002</v>
      </c>
    </row>
    <row r="161" spans="1:9" x14ac:dyDescent="0.25">
      <c r="A161" s="1">
        <v>18.75</v>
      </c>
      <c r="B161" s="1">
        <v>30.127609788359798</v>
      </c>
      <c r="C161" s="1">
        <v>28.542733333333299</v>
      </c>
      <c r="D161" s="1">
        <v>29.3722937062937</v>
      </c>
      <c r="E161" s="14">
        <v>31.2941866666667</v>
      </c>
      <c r="F161" s="1">
        <v>32.366807017543699</v>
      </c>
      <c r="G161" s="14">
        <v>31.635614548495202</v>
      </c>
      <c r="H161" s="1">
        <v>30.110312499999999</v>
      </c>
      <c r="I161" s="14">
        <v>31.048200000000001</v>
      </c>
    </row>
    <row r="162" spans="1:9" x14ac:dyDescent="0.25">
      <c r="A162" s="1">
        <v>18.875</v>
      </c>
      <c r="B162" s="1">
        <v>30.120296296296299</v>
      </c>
      <c r="C162" s="1">
        <v>28.550713333333299</v>
      </c>
      <c r="D162" s="1">
        <v>29.378405594405599</v>
      </c>
      <c r="E162" s="14">
        <v>31.303602222222199</v>
      </c>
      <c r="F162" s="1">
        <v>32.410877192982298</v>
      </c>
      <c r="G162" s="14">
        <v>31.6369489966557</v>
      </c>
      <c r="H162" s="1">
        <v>30.129114583333301</v>
      </c>
      <c r="I162" s="14">
        <v>31.064160000000001</v>
      </c>
    </row>
    <row r="163" spans="1:9" x14ac:dyDescent="0.25">
      <c r="A163" s="1">
        <v>19</v>
      </c>
      <c r="B163" s="1">
        <v>30.1942605820106</v>
      </c>
      <c r="C163" s="1">
        <v>28.558060000000001</v>
      </c>
      <c r="D163" s="1">
        <v>29.488419580419599</v>
      </c>
      <c r="E163" s="14">
        <v>31.295453333333299</v>
      </c>
      <c r="F163" s="1">
        <v>32.405131578947199</v>
      </c>
      <c r="G163" s="14">
        <v>31.639485507246601</v>
      </c>
      <c r="H163" s="1">
        <v>30.109784722222201</v>
      </c>
      <c r="I163" s="14">
        <v>31.0672</v>
      </c>
    </row>
    <row r="164" spans="1:9" x14ac:dyDescent="0.25">
      <c r="A164" s="1">
        <v>19.125</v>
      </c>
      <c r="B164" s="1">
        <v>30.184383597883699</v>
      </c>
      <c r="C164" s="1">
        <v>28.530826666666702</v>
      </c>
      <c r="D164" s="1">
        <v>29.661678321678298</v>
      </c>
      <c r="E164" s="14">
        <v>31.295453333333299</v>
      </c>
      <c r="F164" s="1">
        <v>32.403780701754201</v>
      </c>
      <c r="G164" s="14">
        <v>31.638399944258801</v>
      </c>
      <c r="H164" s="1">
        <v>30.033718749999998</v>
      </c>
      <c r="I164" s="14">
        <v>31.063400000000001</v>
      </c>
    </row>
    <row r="165" spans="1:9" x14ac:dyDescent="0.25">
      <c r="A165" s="1">
        <v>19.25</v>
      </c>
      <c r="B165" s="1">
        <v>30.157919312169401</v>
      </c>
      <c r="C165" s="1">
        <v>28.530573333333301</v>
      </c>
      <c r="D165" s="1">
        <v>29.6865244755245</v>
      </c>
      <c r="E165" s="14">
        <v>31.310737777777799</v>
      </c>
      <c r="F165" s="1">
        <v>32.401359649122703</v>
      </c>
      <c r="G165" s="14">
        <v>31.641460702341401</v>
      </c>
      <c r="H165" s="1">
        <v>30.007329861111099</v>
      </c>
      <c r="I165" s="14">
        <v>31.064920000000001</v>
      </c>
    </row>
    <row r="166" spans="1:9" x14ac:dyDescent="0.25">
      <c r="A166" s="1">
        <v>19.375</v>
      </c>
      <c r="B166" s="1">
        <v>30.016123015873099</v>
      </c>
      <c r="C166" s="1">
        <v>28.590993333333302</v>
      </c>
      <c r="D166" s="1">
        <v>29.685993006993002</v>
      </c>
      <c r="E166" s="14">
        <v>31.343797777777802</v>
      </c>
      <c r="F166" s="1">
        <v>32.427026315789497</v>
      </c>
      <c r="G166" s="14">
        <v>31.6400256410259</v>
      </c>
      <c r="H166" s="1">
        <v>30.005614583333301</v>
      </c>
      <c r="I166" s="14">
        <v>31.064160000000001</v>
      </c>
    </row>
    <row r="167" spans="1:9" x14ac:dyDescent="0.25">
      <c r="A167" s="1">
        <v>19.5</v>
      </c>
      <c r="B167" s="1">
        <v>29.991141534391598</v>
      </c>
      <c r="C167" s="1">
        <v>28.59986</v>
      </c>
      <c r="D167" s="1">
        <v>29.6595524475525</v>
      </c>
      <c r="E167" s="14">
        <v>31.150124444444501</v>
      </c>
      <c r="F167" s="1">
        <v>32.4230263157894</v>
      </c>
      <c r="G167" s="14">
        <v>31.641423634336999</v>
      </c>
      <c r="H167" s="1">
        <v>30.015774305555599</v>
      </c>
      <c r="I167" s="14">
        <v>31.083159999999999</v>
      </c>
    </row>
    <row r="168" spans="1:9" x14ac:dyDescent="0.25">
      <c r="A168" s="1">
        <v>19.625</v>
      </c>
      <c r="B168" s="1">
        <v>29.970231481481498</v>
      </c>
      <c r="C168" s="1">
        <v>28.607206666666698</v>
      </c>
      <c r="D168" s="1">
        <v>29.653972027971999</v>
      </c>
      <c r="E168" s="14">
        <v>30.917353333333299</v>
      </c>
      <c r="F168" s="1">
        <v>32.426359649122702</v>
      </c>
      <c r="G168" s="14">
        <v>31.625007803790801</v>
      </c>
      <c r="H168" s="1">
        <v>29.998357638888901</v>
      </c>
      <c r="I168" s="14">
        <v>31.125720000000001</v>
      </c>
    </row>
    <row r="169" spans="1:9" x14ac:dyDescent="0.25">
      <c r="A169" s="1">
        <v>19.75</v>
      </c>
      <c r="B169" s="1">
        <v>29.962038359788401</v>
      </c>
      <c r="C169" s="1">
        <v>28.637353333333301</v>
      </c>
      <c r="D169" s="1">
        <v>29.664335664335699</v>
      </c>
      <c r="E169" s="14">
        <v>30.803353333333298</v>
      </c>
      <c r="F169" s="1">
        <v>32.443868421052599</v>
      </c>
      <c r="G169" s="14">
        <v>31.620607302118501</v>
      </c>
      <c r="H169" s="1">
        <v>29.980875000000001</v>
      </c>
      <c r="I169" s="14">
        <v>31.116599999999998</v>
      </c>
    </row>
    <row r="170" spans="1:9" x14ac:dyDescent="0.25">
      <c r="A170" s="1">
        <v>19.875</v>
      </c>
      <c r="B170" s="1">
        <v>29.978675925925899</v>
      </c>
      <c r="C170" s="1">
        <v>28.642040000000001</v>
      </c>
      <c r="D170" s="1">
        <v>29.624874125874101</v>
      </c>
      <c r="E170" s="14">
        <v>30.718528888888901</v>
      </c>
      <c r="F170" s="1">
        <v>32.4479210526315</v>
      </c>
      <c r="G170" s="14">
        <v>31.616021460424001</v>
      </c>
      <c r="H170" s="1">
        <v>29.927107638888899</v>
      </c>
      <c r="I170" s="14">
        <v>31.10596</v>
      </c>
    </row>
    <row r="171" spans="1:9" x14ac:dyDescent="0.25">
      <c r="A171" s="1">
        <v>20</v>
      </c>
      <c r="B171" s="1">
        <v>29.973674603174601</v>
      </c>
      <c r="C171" s="1">
        <v>28.646726666666702</v>
      </c>
      <c r="D171" s="1">
        <v>29.569069930069901</v>
      </c>
      <c r="E171" s="14">
        <v>30.665962222222198</v>
      </c>
      <c r="F171" s="1">
        <v>32.453245614034998</v>
      </c>
      <c r="G171" s="14">
        <v>31.620268394649301</v>
      </c>
      <c r="H171" s="1">
        <v>29.9276354166667</v>
      </c>
      <c r="I171" s="14">
        <v>31.0672</v>
      </c>
    </row>
    <row r="172" spans="1:9" x14ac:dyDescent="0.25">
      <c r="A172" s="1">
        <v>20.125</v>
      </c>
      <c r="B172" s="1">
        <v>29.977846560846601</v>
      </c>
      <c r="C172" s="1">
        <v>28.6957466666667</v>
      </c>
      <c r="D172" s="1">
        <v>29.591923076923099</v>
      </c>
      <c r="E172" s="14">
        <v>30.5425044444444</v>
      </c>
      <c r="F172" s="1">
        <v>32.449614035087698</v>
      </c>
      <c r="G172" s="14">
        <v>31.617154682274698</v>
      </c>
      <c r="H172" s="1">
        <v>29.8729444444444</v>
      </c>
      <c r="I172" s="14">
        <v>30.93648</v>
      </c>
    </row>
    <row r="173" spans="1:9" x14ac:dyDescent="0.25">
      <c r="A173" s="1">
        <v>20.25</v>
      </c>
      <c r="B173" s="1">
        <v>29.942007936507999</v>
      </c>
      <c r="C173" s="1">
        <v>28.698153333333298</v>
      </c>
      <c r="D173" s="1">
        <v>29.606006993007</v>
      </c>
      <c r="E173" s="14">
        <v>30.420397777777801</v>
      </c>
      <c r="F173" s="1">
        <v>32.449350877192899</v>
      </c>
      <c r="G173" s="14">
        <v>31.6100217391309</v>
      </c>
      <c r="H173" s="1">
        <v>29.9081076388889</v>
      </c>
      <c r="I173" s="14">
        <v>30.922039999999999</v>
      </c>
    </row>
    <row r="174" spans="1:9" x14ac:dyDescent="0.25">
      <c r="A174" s="1">
        <v>20.375</v>
      </c>
      <c r="B174" s="1">
        <v>29.9297182539683</v>
      </c>
      <c r="C174" s="1">
        <v>28.570346666666701</v>
      </c>
      <c r="D174" s="1">
        <v>29.410692307692301</v>
      </c>
      <c r="E174" s="14">
        <v>30.409673333333298</v>
      </c>
      <c r="F174" s="1">
        <v>32.412561403508803</v>
      </c>
      <c r="G174" s="14">
        <v>31.609185061315898</v>
      </c>
      <c r="H174" s="1">
        <v>29.899993055555601</v>
      </c>
      <c r="I174" s="14">
        <v>30.892399999999999</v>
      </c>
    </row>
    <row r="175" spans="1:9" x14ac:dyDescent="0.25">
      <c r="A175" s="1">
        <v>20.5</v>
      </c>
      <c r="B175" s="1">
        <v>29.901519841269799</v>
      </c>
      <c r="C175" s="1">
        <v>28.5737666666667</v>
      </c>
      <c r="D175" s="1">
        <v>29.3875734265734</v>
      </c>
      <c r="E175" s="14">
        <v>30.369857777777799</v>
      </c>
      <c r="F175" s="1">
        <v>32.410245614035098</v>
      </c>
      <c r="G175" s="14">
        <v>31.601977982163199</v>
      </c>
      <c r="H175" s="1">
        <v>29.901576388888898</v>
      </c>
      <c r="I175" s="14">
        <v>30.8886</v>
      </c>
    </row>
    <row r="176" spans="1:9" x14ac:dyDescent="0.25">
      <c r="A176" s="1">
        <v>20.625</v>
      </c>
      <c r="B176" s="1">
        <v>29.8856111111111</v>
      </c>
      <c r="C176" s="1">
        <v>28.5194266666667</v>
      </c>
      <c r="D176" s="1">
        <v>29.350370629370602</v>
      </c>
      <c r="E176" s="14">
        <v>30.293942222222199</v>
      </c>
      <c r="F176" s="1">
        <v>32.3940701754386</v>
      </c>
      <c r="G176" s="14">
        <v>31.597519230769699</v>
      </c>
      <c r="H176" s="1">
        <v>29.8718888888889</v>
      </c>
      <c r="I176" s="14">
        <v>30.90456</v>
      </c>
    </row>
    <row r="177" spans="1:9" x14ac:dyDescent="0.25">
      <c r="A177" s="1">
        <v>20.75</v>
      </c>
      <c r="B177" s="1">
        <v>29.831727513227499</v>
      </c>
      <c r="C177" s="1">
        <v>28.5198066666667</v>
      </c>
      <c r="D177" s="1">
        <v>29.3671118881119</v>
      </c>
      <c r="E177" s="14">
        <v>30.294744444444401</v>
      </c>
      <c r="F177" s="1">
        <v>32.386771929824498</v>
      </c>
      <c r="G177" s="14">
        <v>31.593510590858799</v>
      </c>
      <c r="H177" s="1">
        <v>29.877430555555598</v>
      </c>
      <c r="I177" s="14">
        <v>30.895440000000001</v>
      </c>
    </row>
    <row r="178" spans="1:9" x14ac:dyDescent="0.25">
      <c r="A178" s="1">
        <v>20.875</v>
      </c>
      <c r="B178" s="1">
        <v>29.731726190476198</v>
      </c>
      <c r="C178" s="1">
        <v>28.545266666666699</v>
      </c>
      <c r="D178" s="1">
        <v>29.445370629370601</v>
      </c>
      <c r="E178" s="14">
        <v>30.316700000000001</v>
      </c>
      <c r="F178" s="1">
        <v>32.3855087719297</v>
      </c>
      <c r="G178" s="14">
        <v>31.588315774805299</v>
      </c>
      <c r="H178" s="1">
        <v>29.9025</v>
      </c>
      <c r="I178" s="14">
        <v>30.890879999999999</v>
      </c>
    </row>
    <row r="179" spans="1:9" x14ac:dyDescent="0.25">
      <c r="A179" s="1">
        <v>21</v>
      </c>
      <c r="B179" s="1">
        <v>29.714787037036999</v>
      </c>
      <c r="C179" s="1">
        <v>28.627093333333299</v>
      </c>
      <c r="D179" s="1">
        <v>29.499314685314701</v>
      </c>
      <c r="E179" s="14">
        <v>30.302851111111099</v>
      </c>
      <c r="F179" s="1">
        <v>32.380245614034997</v>
      </c>
      <c r="G179" s="14">
        <v>31.5852709030104</v>
      </c>
      <c r="H179" s="1">
        <v>29.887656249999999</v>
      </c>
      <c r="I179" s="14">
        <v>30.884799999999998</v>
      </c>
    </row>
    <row r="180" spans="1:9" x14ac:dyDescent="0.25">
      <c r="A180" s="1">
        <v>21.125</v>
      </c>
      <c r="B180" s="1">
        <v>29.678621693121599</v>
      </c>
      <c r="C180" s="1">
        <v>28.808479999999999</v>
      </c>
      <c r="D180" s="1">
        <v>29.574251748251701</v>
      </c>
      <c r="E180" s="14">
        <v>30.478453333333299</v>
      </c>
      <c r="F180" s="1">
        <v>32.373535087719198</v>
      </c>
      <c r="G180" s="14">
        <v>31.583491638796399</v>
      </c>
      <c r="H180" s="1">
        <v>29.8572430555556</v>
      </c>
      <c r="I180" s="14">
        <v>30.884799999999998</v>
      </c>
    </row>
    <row r="181" spans="1:9" x14ac:dyDescent="0.25">
      <c r="A181" s="1">
        <v>21.25</v>
      </c>
      <c r="B181" s="1">
        <v>29.675505291005301</v>
      </c>
      <c r="C181" s="1">
        <v>28.8338133333333</v>
      </c>
      <c r="D181" s="1">
        <v>29.617433566433601</v>
      </c>
      <c r="E181" s="14">
        <v>30.5761133333333</v>
      </c>
      <c r="F181" s="1">
        <v>32.372026315789398</v>
      </c>
      <c r="G181" s="14">
        <v>31.5802243589747</v>
      </c>
      <c r="H181" s="1">
        <v>29.804795138888899</v>
      </c>
      <c r="I181" s="14">
        <v>30.8354</v>
      </c>
    </row>
    <row r="182" spans="1:9" x14ac:dyDescent="0.25">
      <c r="A182" s="1">
        <v>21.375</v>
      </c>
      <c r="B182" s="1">
        <v>29.7255436507937</v>
      </c>
      <c r="C182" s="1">
        <v>28.772126666666701</v>
      </c>
      <c r="D182" s="1">
        <v>29.6203566433567</v>
      </c>
      <c r="E182" s="14">
        <v>30.638264444444399</v>
      </c>
      <c r="F182" s="1">
        <v>32.3659122807016</v>
      </c>
      <c r="G182" s="14">
        <v>31.563453734671501</v>
      </c>
      <c r="H182" s="1">
        <v>29.7729305555556</v>
      </c>
      <c r="I182" s="14">
        <v>30.729759999999999</v>
      </c>
    </row>
    <row r="183" spans="1:9" x14ac:dyDescent="0.25">
      <c r="A183" s="1">
        <v>21.5</v>
      </c>
      <c r="B183" s="1">
        <v>29.801417989417999</v>
      </c>
      <c r="C183" s="1">
        <v>28.759206666666699</v>
      </c>
      <c r="D183" s="1">
        <v>29.611321678321701</v>
      </c>
      <c r="E183" s="14">
        <v>30.678544444444501</v>
      </c>
      <c r="F183" s="1">
        <v>32.350491228069998</v>
      </c>
      <c r="G183" s="14">
        <v>31.559752229654801</v>
      </c>
      <c r="H183" s="1">
        <v>29.793975694444399</v>
      </c>
      <c r="I183" s="14">
        <v>30.78068</v>
      </c>
    </row>
    <row r="184" spans="1:9" x14ac:dyDescent="0.25">
      <c r="A184" s="1">
        <v>21.625</v>
      </c>
      <c r="B184" s="1">
        <v>29.850752645502599</v>
      </c>
      <c r="C184" s="1">
        <v>28.645206666666699</v>
      </c>
      <c r="D184" s="1">
        <v>29.696090909090898</v>
      </c>
      <c r="E184" s="14">
        <v>30.754628888888899</v>
      </c>
      <c r="F184" s="1">
        <v>32.335807017543701</v>
      </c>
      <c r="G184" s="14">
        <v>31.550416387960201</v>
      </c>
      <c r="H184" s="1">
        <v>29.771413194444399</v>
      </c>
      <c r="I184" s="14">
        <v>30.76548</v>
      </c>
    </row>
    <row r="185" spans="1:9" x14ac:dyDescent="0.25">
      <c r="A185" s="1">
        <v>21.75</v>
      </c>
      <c r="B185" s="1">
        <v>29.859448412698399</v>
      </c>
      <c r="C185" s="1">
        <v>28.627093333333299</v>
      </c>
      <c r="D185" s="1">
        <v>29.700342657342699</v>
      </c>
      <c r="E185" s="14">
        <v>30.843802222222202</v>
      </c>
      <c r="F185" s="1">
        <v>32.316666666666499</v>
      </c>
      <c r="G185" s="14">
        <v>31.5501516164998</v>
      </c>
      <c r="H185" s="1">
        <v>29.8047291666667</v>
      </c>
      <c r="I185" s="14">
        <v>30.846039999999999</v>
      </c>
    </row>
    <row r="186" spans="1:9" x14ac:dyDescent="0.25">
      <c r="A186" s="1">
        <v>21.875</v>
      </c>
      <c r="B186" s="1">
        <v>29.8594232804233</v>
      </c>
      <c r="C186" s="1">
        <v>28.5418466666667</v>
      </c>
      <c r="D186" s="1">
        <v>29.6897132867133</v>
      </c>
      <c r="E186" s="14">
        <v>30.878340000000001</v>
      </c>
      <c r="F186" s="1">
        <v>32.3002368421051</v>
      </c>
      <c r="G186" s="14">
        <v>31.550336956522099</v>
      </c>
      <c r="H186" s="1">
        <v>29.828743055555599</v>
      </c>
      <c r="I186" s="14">
        <v>30.844519999999999</v>
      </c>
    </row>
    <row r="187" spans="1:9" x14ac:dyDescent="0.25">
      <c r="A187" s="1">
        <v>22</v>
      </c>
      <c r="B187" s="1">
        <v>29.829214285714301</v>
      </c>
      <c r="C187" s="1">
        <v>28.506506666666599</v>
      </c>
      <c r="D187" s="1">
        <v>29.6397552447552</v>
      </c>
      <c r="E187" s="14">
        <v>30.910766666666699</v>
      </c>
      <c r="F187" s="1">
        <v>32.291026315789303</v>
      </c>
      <c r="G187" s="14">
        <v>31.5494367335567</v>
      </c>
      <c r="H187" s="1">
        <v>29.8608715277778</v>
      </c>
      <c r="I187" s="14">
        <v>30.853639999999999</v>
      </c>
    </row>
    <row r="188" spans="1:9" x14ac:dyDescent="0.25">
      <c r="A188" s="1">
        <v>22.125</v>
      </c>
      <c r="B188" s="1">
        <v>29.8405489417989</v>
      </c>
      <c r="C188" s="1">
        <v>28.386679999999998</v>
      </c>
      <c r="D188" s="1">
        <v>29.624342657342702</v>
      </c>
      <c r="E188" s="14">
        <v>30.922715555555499</v>
      </c>
      <c r="F188" s="1">
        <v>32.282219298245501</v>
      </c>
      <c r="G188" s="14">
        <v>31.560445930881102</v>
      </c>
      <c r="H188" s="1">
        <v>29.868590277777798</v>
      </c>
      <c r="I188" s="14">
        <v>30.775359999999999</v>
      </c>
    </row>
    <row r="189" spans="1:9" x14ac:dyDescent="0.25">
      <c r="A189" s="1">
        <v>22.25</v>
      </c>
      <c r="B189" s="1">
        <v>29.837507936507901</v>
      </c>
      <c r="C189" s="1">
        <v>28.31334</v>
      </c>
      <c r="D189" s="1">
        <v>29.6044125874126</v>
      </c>
      <c r="E189" s="14">
        <v>30.941842222222199</v>
      </c>
      <c r="F189" s="1">
        <v>32.283657894736699</v>
      </c>
      <c r="G189" s="14">
        <v>31.561732720178799</v>
      </c>
      <c r="H189" s="1">
        <v>29.870965277777799</v>
      </c>
      <c r="I189" s="14">
        <v>30.766999999999999</v>
      </c>
    </row>
    <row r="190" spans="1:9" x14ac:dyDescent="0.25">
      <c r="A190" s="1">
        <v>22.375</v>
      </c>
      <c r="B190" s="1">
        <v>29.833109788359799</v>
      </c>
      <c r="C190" s="1">
        <v>28.181100000000001</v>
      </c>
      <c r="D190" s="1">
        <v>29.402587412587401</v>
      </c>
      <c r="E190" s="14">
        <v>30.981193333333302</v>
      </c>
      <c r="F190" s="1">
        <v>32.283798245613902</v>
      </c>
      <c r="G190" s="14">
        <v>31.5650900222969</v>
      </c>
      <c r="H190" s="1">
        <v>29.842069444444402</v>
      </c>
      <c r="I190" s="14">
        <v>30.784479999999999</v>
      </c>
    </row>
    <row r="191" spans="1:9" x14ac:dyDescent="0.25">
      <c r="A191" s="1">
        <v>22.5</v>
      </c>
      <c r="B191" s="1">
        <v>29.8042328042328</v>
      </c>
      <c r="C191" s="1">
        <v>28.1800866666667</v>
      </c>
      <c r="D191" s="1">
        <v>29.3563496503496</v>
      </c>
      <c r="E191" s="14">
        <v>31.014506666666701</v>
      </c>
      <c r="F191" s="1">
        <v>32.277763157894597</v>
      </c>
      <c r="G191" s="14">
        <v>31.558264214047199</v>
      </c>
      <c r="H191" s="1">
        <v>29.871163194444399</v>
      </c>
      <c r="I191" s="14">
        <v>30.86656</v>
      </c>
    </row>
    <row r="192" spans="1:9" x14ac:dyDescent="0.25">
      <c r="A192" s="1">
        <v>22.625</v>
      </c>
      <c r="B192" s="1">
        <v>29.768645502645501</v>
      </c>
      <c r="C192" s="1">
        <v>28.204913333333302</v>
      </c>
      <c r="D192" s="1">
        <v>29.345321678321699</v>
      </c>
      <c r="E192" s="14">
        <v>31.052042222222202</v>
      </c>
      <c r="F192" s="1">
        <v>32.240552631578701</v>
      </c>
      <c r="G192" s="14">
        <v>31.555770066889998</v>
      </c>
      <c r="H192" s="1">
        <v>29.865159722222199</v>
      </c>
      <c r="I192" s="14">
        <v>30.901520000000001</v>
      </c>
    </row>
    <row r="193" spans="1:9" x14ac:dyDescent="0.25">
      <c r="A193" s="1">
        <v>22.75</v>
      </c>
      <c r="B193" s="1">
        <v>29.769977513227499</v>
      </c>
      <c r="C193" s="1">
        <v>28.235693333333298</v>
      </c>
      <c r="D193" s="1">
        <v>29.2710489510489</v>
      </c>
      <c r="E193" s="14">
        <v>31.104482222222199</v>
      </c>
      <c r="F193" s="1">
        <v>32.231333333333097</v>
      </c>
      <c r="G193" s="14">
        <v>31.5601758639915</v>
      </c>
      <c r="H193" s="1">
        <v>29.8557916666667</v>
      </c>
      <c r="I193" s="14">
        <v>30.903040000000001</v>
      </c>
    </row>
    <row r="194" spans="1:9" x14ac:dyDescent="0.25">
      <c r="A194" s="1">
        <v>22.875</v>
      </c>
      <c r="B194" s="1">
        <v>29.803378306878301</v>
      </c>
      <c r="C194" s="1">
        <v>28.253426666666702</v>
      </c>
      <c r="D194" s="1">
        <v>29.276629370629401</v>
      </c>
      <c r="E194" s="14">
        <v>31.084595555555602</v>
      </c>
      <c r="F194" s="1">
        <v>32.2257456140348</v>
      </c>
      <c r="G194" s="14">
        <v>31.5617591973248</v>
      </c>
      <c r="H194" s="1">
        <v>29.8612673611111</v>
      </c>
      <c r="I194" s="14">
        <v>30.952439999999999</v>
      </c>
    </row>
    <row r="195" spans="1:9" x14ac:dyDescent="0.25">
      <c r="A195" s="1">
        <v>23</v>
      </c>
      <c r="B195" s="1">
        <v>29.7876957671958</v>
      </c>
      <c r="C195" s="1">
        <v>28.277619999999999</v>
      </c>
      <c r="D195" s="1">
        <v>29.286461538461499</v>
      </c>
      <c r="E195" s="14">
        <v>31.084806666666701</v>
      </c>
      <c r="F195" s="1">
        <v>32.2037543859647</v>
      </c>
      <c r="G195" s="14">
        <v>31.559132664437399</v>
      </c>
      <c r="H195" s="1">
        <v>29.859354166666598</v>
      </c>
      <c r="I195" s="14">
        <v>30.933440000000001</v>
      </c>
    </row>
    <row r="196" spans="1:9" x14ac:dyDescent="0.25">
      <c r="A196" s="1">
        <v>23.125</v>
      </c>
      <c r="B196" s="1">
        <v>29.7690727513227</v>
      </c>
      <c r="C196" s="1">
        <v>28.3332266666667</v>
      </c>
      <c r="D196" s="1">
        <v>29.345587412587399</v>
      </c>
      <c r="E196" s="14">
        <v>31.066693333333301</v>
      </c>
      <c r="F196" s="1">
        <v>32.186657894736598</v>
      </c>
      <c r="G196" s="14">
        <v>31.5582112597552</v>
      </c>
      <c r="H196" s="1">
        <v>29.848072916666698</v>
      </c>
      <c r="I196" s="14">
        <v>30.955480000000001</v>
      </c>
    </row>
    <row r="197" spans="1:9" x14ac:dyDescent="0.25">
      <c r="A197" s="1">
        <v>23.25</v>
      </c>
      <c r="B197" s="1">
        <v>29.765906084656098</v>
      </c>
      <c r="C197" s="1">
        <v>28.4082133333333</v>
      </c>
      <c r="D197" s="1">
        <v>29.3394755244755</v>
      </c>
      <c r="E197" s="14">
        <v>31.088353333333298</v>
      </c>
      <c r="F197" s="1">
        <v>32.172912280701603</v>
      </c>
      <c r="G197" s="14">
        <v>31.559349777034999</v>
      </c>
      <c r="H197" s="1">
        <v>29.8461597222222</v>
      </c>
      <c r="I197" s="14">
        <v>30.824760000000001</v>
      </c>
    </row>
    <row r="198" spans="1:9" x14ac:dyDescent="0.25">
      <c r="A198" s="1">
        <v>23.375</v>
      </c>
      <c r="B198" s="1">
        <v>29.7045330687831</v>
      </c>
      <c r="C198" s="1">
        <v>28.383766666666698</v>
      </c>
      <c r="D198" s="1">
        <v>29.253111888111899</v>
      </c>
      <c r="E198" s="14">
        <v>31.143706666666699</v>
      </c>
      <c r="F198" s="1">
        <v>32.1669385964911</v>
      </c>
      <c r="G198" s="14">
        <v>31.5634272575255</v>
      </c>
      <c r="H198" s="1">
        <v>29.8317118055555</v>
      </c>
      <c r="I198" s="14">
        <v>30.805</v>
      </c>
    </row>
    <row r="199" spans="1:9" x14ac:dyDescent="0.25">
      <c r="A199" s="1">
        <v>23.5</v>
      </c>
      <c r="B199" s="1">
        <v>29.705488095238099</v>
      </c>
      <c r="C199" s="1">
        <v>28.3195466666667</v>
      </c>
      <c r="D199" s="1">
        <v>29.296426573426601</v>
      </c>
      <c r="E199" s="14">
        <v>30.997237777777801</v>
      </c>
      <c r="F199" s="1">
        <v>32.164921052631499</v>
      </c>
      <c r="G199" s="14">
        <v>31.566366220736199</v>
      </c>
      <c r="H199" s="1">
        <v>29.8363298611111</v>
      </c>
      <c r="I199" s="14">
        <v>30.786000000000001</v>
      </c>
    </row>
    <row r="200" spans="1:9" x14ac:dyDescent="0.25">
      <c r="A200" s="1">
        <v>23.625</v>
      </c>
      <c r="B200" s="1">
        <v>29.681612433862501</v>
      </c>
      <c r="C200" s="1">
        <v>28.311313333333299</v>
      </c>
      <c r="D200" s="1">
        <v>29.3326993006993</v>
      </c>
      <c r="E200" s="14">
        <v>30.850768888888901</v>
      </c>
      <c r="F200" s="1">
        <v>32.168368421052499</v>
      </c>
      <c r="G200" s="14">
        <v>31.569919453735199</v>
      </c>
      <c r="H200" s="1">
        <v>29.812909722222201</v>
      </c>
      <c r="I200" s="14">
        <v>30.724440000000001</v>
      </c>
    </row>
    <row r="201" spans="1:9" x14ac:dyDescent="0.25">
      <c r="A201" s="1">
        <v>23.75</v>
      </c>
      <c r="B201" s="1">
        <v>29.675882275132299</v>
      </c>
      <c r="C201" s="1">
        <v>28.355519999999999</v>
      </c>
      <c r="D201" s="1">
        <v>29.347447552447498</v>
      </c>
      <c r="E201" s="14">
        <v>30.756993333333298</v>
      </c>
      <c r="F201" s="1">
        <v>32.186429824561202</v>
      </c>
      <c r="G201" s="14">
        <v>31.5669328316616</v>
      </c>
      <c r="H201" s="1">
        <v>29.783750000000001</v>
      </c>
      <c r="I201" s="14">
        <v>30.697839999999999</v>
      </c>
    </row>
    <row r="202" spans="1:9" x14ac:dyDescent="0.25">
      <c r="A202" s="1">
        <v>23.875</v>
      </c>
      <c r="B202" s="1">
        <v>29.6595714285714</v>
      </c>
      <c r="C202" s="1">
        <v>28.306373333333301</v>
      </c>
      <c r="D202" s="1">
        <v>29.315692307692299</v>
      </c>
      <c r="E202" s="14">
        <v>30.6175755555556</v>
      </c>
      <c r="F202" s="1">
        <v>32.198842105262898</v>
      </c>
      <c r="G202" s="14">
        <v>31.565243589744099</v>
      </c>
      <c r="H202" s="1">
        <v>29.780715277777801</v>
      </c>
      <c r="I202" s="14">
        <v>30.654520000000002</v>
      </c>
    </row>
    <row r="203" spans="1:9" x14ac:dyDescent="0.25">
      <c r="A203" s="1">
        <v>24</v>
      </c>
      <c r="B203" s="1">
        <v>29.654369047619099</v>
      </c>
      <c r="C203" s="1">
        <v>28.294086666666701</v>
      </c>
      <c r="D203" s="1">
        <v>29.285531468531499</v>
      </c>
      <c r="E203" s="14">
        <v>30.501633333333402</v>
      </c>
      <c r="F203" s="1">
        <v>32.204482456140099</v>
      </c>
      <c r="G203" s="14">
        <v>31.5634484392424</v>
      </c>
      <c r="H203" s="1">
        <v>29.7812430555555</v>
      </c>
      <c r="I203" s="14">
        <v>30.6568</v>
      </c>
    </row>
    <row r="204" spans="1:9" x14ac:dyDescent="0.25">
      <c r="A204" s="1">
        <v>24.125</v>
      </c>
      <c r="B204" s="1">
        <v>29.622250000000001</v>
      </c>
      <c r="C204" s="1">
        <v>28.306373333333301</v>
      </c>
      <c r="D204" s="1">
        <v>29.301475524475499</v>
      </c>
      <c r="E204" s="14">
        <v>30.415795555555601</v>
      </c>
      <c r="F204" s="1">
        <v>32.234368421052402</v>
      </c>
      <c r="G204" s="14">
        <v>31.563162486065099</v>
      </c>
      <c r="H204" s="1">
        <v>29.752413194444401</v>
      </c>
      <c r="I204" s="14">
        <v>30.701640000000001</v>
      </c>
    </row>
    <row r="205" spans="1:9" x14ac:dyDescent="0.25">
      <c r="A205" s="1">
        <v>24.25</v>
      </c>
      <c r="B205" s="1">
        <v>29.522349206349201</v>
      </c>
      <c r="C205" s="1">
        <v>28.285346666666701</v>
      </c>
      <c r="D205" s="1">
        <v>29.3005454545455</v>
      </c>
      <c r="E205" s="14">
        <v>30.4164711111111</v>
      </c>
      <c r="F205" s="1">
        <v>32.239517543859399</v>
      </c>
      <c r="G205" s="14">
        <v>31.562262263099701</v>
      </c>
      <c r="H205" s="1">
        <v>29.716920138888899</v>
      </c>
      <c r="I205" s="14">
        <v>30.722159999999999</v>
      </c>
    </row>
    <row r="206" spans="1:9" x14ac:dyDescent="0.25">
      <c r="A206" s="1">
        <v>24.375</v>
      </c>
      <c r="B206" s="1">
        <v>29.503902116402099</v>
      </c>
      <c r="C206" s="1">
        <v>28.318660000000001</v>
      </c>
      <c r="D206" s="1">
        <v>29.272776223776201</v>
      </c>
      <c r="E206" s="14">
        <v>30.398779999999999</v>
      </c>
      <c r="F206" s="1">
        <v>32.233692982455899</v>
      </c>
      <c r="G206" s="14">
        <v>31.554345596432999</v>
      </c>
      <c r="H206" s="1">
        <v>29.7136215277778</v>
      </c>
      <c r="I206" s="14">
        <v>30.705439999999999</v>
      </c>
    </row>
    <row r="207" spans="1:9" x14ac:dyDescent="0.25">
      <c r="A207" s="1">
        <v>24.5</v>
      </c>
      <c r="B207" s="1">
        <v>29.543787037036999</v>
      </c>
      <c r="C207" s="1">
        <v>28.178566666666701</v>
      </c>
      <c r="D207" s="1">
        <v>29.288986013986001</v>
      </c>
      <c r="E207" s="14">
        <v>30.336839999999999</v>
      </c>
      <c r="F207" s="1">
        <v>32.237982456140102</v>
      </c>
      <c r="G207" s="14">
        <v>31.549044871795299</v>
      </c>
      <c r="H207" s="1">
        <v>29.692840277777801</v>
      </c>
      <c r="I207" s="14">
        <v>30.705439999999999</v>
      </c>
    </row>
    <row r="208" spans="1:9" x14ac:dyDescent="0.25">
      <c r="A208" s="1">
        <v>24.625</v>
      </c>
      <c r="B208" s="1">
        <v>29.554769841269799</v>
      </c>
      <c r="C208" s="1">
        <v>28.11308</v>
      </c>
      <c r="D208" s="1">
        <v>29.2784895104895</v>
      </c>
      <c r="E208" s="14">
        <v>30.280262222222198</v>
      </c>
      <c r="F208" s="1">
        <v>32.243982456140102</v>
      </c>
      <c r="G208" s="14">
        <v>31.548091694537799</v>
      </c>
      <c r="H208" s="1">
        <v>29.713555555555502</v>
      </c>
      <c r="I208" s="14">
        <v>30.72748</v>
      </c>
    </row>
    <row r="209" spans="1:9" x14ac:dyDescent="0.25">
      <c r="A209" s="1">
        <v>24.75</v>
      </c>
      <c r="B209" s="1">
        <v>29.592267195767199</v>
      </c>
      <c r="C209" s="1">
        <v>28.2090933333333</v>
      </c>
      <c r="D209" s="1">
        <v>29.2388951048951</v>
      </c>
      <c r="E209" s="14">
        <v>30.2510444444444</v>
      </c>
      <c r="F209" s="1">
        <v>32.251929824561202</v>
      </c>
      <c r="G209" s="14">
        <v>31.546465997770799</v>
      </c>
      <c r="H209" s="1">
        <v>29.694423611111102</v>
      </c>
      <c r="I209" s="14">
        <v>30.702400000000001</v>
      </c>
    </row>
    <row r="210" spans="1:9" x14ac:dyDescent="0.25">
      <c r="A210" s="1">
        <v>24.875</v>
      </c>
      <c r="B210" s="1">
        <v>29.6105886243386</v>
      </c>
      <c r="C210" s="1">
        <v>28.264193333333299</v>
      </c>
      <c r="D210" s="1">
        <v>29.345454545454501</v>
      </c>
      <c r="E210" s="14">
        <v>30.247835555555501</v>
      </c>
      <c r="F210" s="1">
        <v>32.2636140350875</v>
      </c>
      <c r="G210" s="14">
        <v>31.5450415273137</v>
      </c>
      <c r="H210" s="1">
        <v>29.6884861111111</v>
      </c>
      <c r="I210" s="14">
        <v>30.68796</v>
      </c>
    </row>
    <row r="211" spans="1:9" x14ac:dyDescent="0.25">
      <c r="A211" s="1">
        <v>25</v>
      </c>
      <c r="B211" s="1">
        <v>29.666809523809501</v>
      </c>
      <c r="C211" s="1">
        <v>28.2416466666667</v>
      </c>
      <c r="D211" s="1">
        <v>29.282874125874098</v>
      </c>
      <c r="E211" s="14">
        <v>30.316700000000001</v>
      </c>
      <c r="F211" s="1">
        <v>32.272833333333097</v>
      </c>
      <c r="G211" s="14">
        <v>31.543500557413999</v>
      </c>
      <c r="H211" s="1">
        <v>29.690069444444401</v>
      </c>
      <c r="I211" s="14">
        <v>30.69632</v>
      </c>
    </row>
    <row r="212" spans="1:9" x14ac:dyDescent="0.25">
      <c r="A212" s="1">
        <v>25.125</v>
      </c>
      <c r="B212" s="1">
        <v>29.639817460317499</v>
      </c>
      <c r="C212" s="1">
        <v>28.2332866666667</v>
      </c>
      <c r="D212" s="1">
        <v>29.212188811188799</v>
      </c>
      <c r="E212" s="14">
        <v>30.3543622222222</v>
      </c>
      <c r="F212" s="1">
        <v>32.276131578947201</v>
      </c>
      <c r="G212" s="14">
        <v>31.540053232999298</v>
      </c>
      <c r="H212" s="1">
        <v>29.6643402777778</v>
      </c>
      <c r="I212" s="14">
        <v>30.730519999999999</v>
      </c>
    </row>
    <row r="213" spans="1:9" x14ac:dyDescent="0.25">
      <c r="A213" s="1">
        <v>25.25</v>
      </c>
      <c r="B213" s="1">
        <v>29.569924603174599</v>
      </c>
      <c r="C213" s="1">
        <v>28.22936</v>
      </c>
      <c r="D213" s="1">
        <v>29.138846153846099</v>
      </c>
      <c r="E213" s="14">
        <v>30.540013333333299</v>
      </c>
      <c r="F213" s="1">
        <v>32.273438596491097</v>
      </c>
      <c r="G213" s="14">
        <v>31.540032051282399</v>
      </c>
      <c r="H213" s="1">
        <v>29.5428854166666</v>
      </c>
      <c r="I213" s="14">
        <v>30.748760000000001</v>
      </c>
    </row>
    <row r="214" spans="1:9" x14ac:dyDescent="0.25">
      <c r="A214" s="1">
        <v>25.375</v>
      </c>
      <c r="B214" s="1">
        <v>29.593775132275098</v>
      </c>
      <c r="C214" s="1">
        <v>28.16628</v>
      </c>
      <c r="D214" s="1">
        <v>29.144160839160801</v>
      </c>
      <c r="E214" s="14">
        <v>30.5896244444444</v>
      </c>
      <c r="F214" s="1">
        <v>32.282368421052503</v>
      </c>
      <c r="G214" s="14">
        <v>31.546105908584501</v>
      </c>
      <c r="H214" s="1">
        <v>29.526458333333299</v>
      </c>
      <c r="I214" s="14">
        <v>30.69556</v>
      </c>
    </row>
    <row r="215" spans="1:9" x14ac:dyDescent="0.25">
      <c r="A215" s="1">
        <v>25.5</v>
      </c>
      <c r="B215" s="1">
        <v>29.682089947089899</v>
      </c>
      <c r="C215" s="1">
        <v>28.049113333333299</v>
      </c>
      <c r="D215" s="1">
        <v>29.273041958042</v>
      </c>
      <c r="E215" s="14">
        <v>30.6061333333333</v>
      </c>
      <c r="F215" s="1">
        <v>32.2906228070174</v>
      </c>
      <c r="G215" s="14">
        <v>31.5468578595321</v>
      </c>
      <c r="H215" s="1">
        <v>29.5191354166667</v>
      </c>
      <c r="I215" s="14">
        <v>30.655280000000001</v>
      </c>
    </row>
    <row r="216" spans="1:9" x14ac:dyDescent="0.25">
      <c r="A216" s="1">
        <v>25.625</v>
      </c>
      <c r="B216" s="1">
        <v>29.6960383597884</v>
      </c>
      <c r="C216" s="1">
        <v>28.028213333333301</v>
      </c>
      <c r="D216" s="1">
        <v>29.374685314685301</v>
      </c>
      <c r="E216" s="14">
        <v>30.7404422222222</v>
      </c>
      <c r="F216" s="1">
        <v>32.303701754385798</v>
      </c>
      <c r="G216" s="14">
        <v>31.544559643255699</v>
      </c>
      <c r="H216" s="1">
        <v>29.5366180555556</v>
      </c>
      <c r="I216" s="14">
        <v>30.65756</v>
      </c>
    </row>
    <row r="217" spans="1:9" x14ac:dyDescent="0.25">
      <c r="A217" s="1">
        <v>25.75</v>
      </c>
      <c r="B217" s="1">
        <v>29.690383597883599</v>
      </c>
      <c r="C217" s="1">
        <v>27.9921133333333</v>
      </c>
      <c r="D217" s="1">
        <v>29.431153846153801</v>
      </c>
      <c r="E217" s="14">
        <v>30.732715555555501</v>
      </c>
      <c r="F217" s="1">
        <v>32.309789473683999</v>
      </c>
      <c r="G217" s="14">
        <v>31.554965161650301</v>
      </c>
      <c r="H217" s="1">
        <v>29.5056770833333</v>
      </c>
      <c r="I217" s="14">
        <v>30.640080000000001</v>
      </c>
    </row>
    <row r="218" spans="1:9" x14ac:dyDescent="0.25">
      <c r="A218" s="1">
        <v>25.875</v>
      </c>
      <c r="B218" s="1">
        <v>29.757763227513198</v>
      </c>
      <c r="C218" s="1">
        <v>27.949933333333298</v>
      </c>
      <c r="D218" s="1">
        <v>29.579566433566399</v>
      </c>
      <c r="E218" s="14">
        <v>30.7330955555556</v>
      </c>
      <c r="F218" s="1">
        <v>32.329964912280602</v>
      </c>
      <c r="G218" s="14">
        <v>31.5766764214052</v>
      </c>
      <c r="H218" s="1">
        <v>29.498090277777798</v>
      </c>
      <c r="I218" s="14">
        <v>30.633240000000001</v>
      </c>
    </row>
    <row r="219" spans="1:9" x14ac:dyDescent="0.25">
      <c r="A219" s="1">
        <v>26</v>
      </c>
      <c r="B219" s="1">
        <v>29.756380952380901</v>
      </c>
      <c r="C219" s="1">
        <v>27.945879999999999</v>
      </c>
      <c r="D219" s="1">
        <v>29.531867132867099</v>
      </c>
      <c r="E219" s="14">
        <v>30.746479999999998</v>
      </c>
      <c r="F219" s="1">
        <v>32.337061403508599</v>
      </c>
      <c r="G219" s="14">
        <v>31.584704292085299</v>
      </c>
      <c r="H219" s="1">
        <v>29.483576388888899</v>
      </c>
      <c r="I219" s="14">
        <v>30.601320000000001</v>
      </c>
    </row>
    <row r="220" spans="1:9" x14ac:dyDescent="0.25">
      <c r="A220" s="1">
        <v>26.125</v>
      </c>
      <c r="B220" s="1">
        <v>29.879378306878301</v>
      </c>
      <c r="C220" s="1">
        <v>27.8783666666667</v>
      </c>
      <c r="D220" s="1">
        <v>29.530139860139901</v>
      </c>
      <c r="E220" s="14">
        <v>30.809897777777799</v>
      </c>
      <c r="F220" s="1">
        <v>32.336859649122701</v>
      </c>
      <c r="G220" s="14">
        <v>31.594834448160999</v>
      </c>
      <c r="H220" s="1">
        <v>29.507788194444402</v>
      </c>
      <c r="I220" s="14">
        <v>30.59524</v>
      </c>
    </row>
    <row r="221" spans="1:9" x14ac:dyDescent="0.25">
      <c r="A221" s="1">
        <v>26.25</v>
      </c>
      <c r="B221" s="1">
        <v>29.867943121693099</v>
      </c>
      <c r="C221" s="1">
        <v>27.872793333333298</v>
      </c>
      <c r="D221" s="1">
        <v>29.647993006993001</v>
      </c>
      <c r="E221" s="14">
        <v>30.8542733333333</v>
      </c>
      <c r="F221" s="1">
        <v>32.336131578947203</v>
      </c>
      <c r="G221" s="14">
        <v>31.6533012820518</v>
      </c>
      <c r="H221" s="1">
        <v>29.5329895833333</v>
      </c>
      <c r="I221" s="14">
        <v>30.599799999999998</v>
      </c>
    </row>
    <row r="222" spans="1:9" x14ac:dyDescent="0.25">
      <c r="A222" s="1">
        <v>26.375</v>
      </c>
      <c r="B222" s="1">
        <v>29.873698412698399</v>
      </c>
      <c r="C222" s="1">
        <v>27.8479666666667</v>
      </c>
      <c r="D222" s="1">
        <v>29.655167832167798</v>
      </c>
      <c r="E222" s="14">
        <v>30.941124444444402</v>
      </c>
      <c r="F222" s="1">
        <v>32.336543859648998</v>
      </c>
      <c r="G222" s="14">
        <v>31.662134057971599</v>
      </c>
      <c r="H222" s="1">
        <v>29.491295138888901</v>
      </c>
      <c r="I222" s="14">
        <v>30.58764</v>
      </c>
    </row>
    <row r="223" spans="1:9" x14ac:dyDescent="0.25">
      <c r="A223" s="1">
        <v>26.5</v>
      </c>
      <c r="B223" s="1">
        <v>29.873698412698399</v>
      </c>
      <c r="C223" s="1">
        <v>27.80414</v>
      </c>
      <c r="D223" s="1">
        <v>29.621951048951001</v>
      </c>
      <c r="E223" s="14">
        <v>30.9960555555555</v>
      </c>
      <c r="F223" s="1">
        <v>32.3395263157893</v>
      </c>
      <c r="G223" s="14">
        <v>31.6611014492759</v>
      </c>
      <c r="H223" s="1">
        <v>29.463520833333298</v>
      </c>
      <c r="I223" s="14">
        <v>30.640840000000001</v>
      </c>
    </row>
    <row r="224" spans="1:9" x14ac:dyDescent="0.25">
      <c r="A224" s="1">
        <v>26.625</v>
      </c>
      <c r="B224" s="1">
        <v>29.816321428571499</v>
      </c>
      <c r="C224" s="1">
        <v>27.801100000000002</v>
      </c>
      <c r="D224" s="1">
        <v>29.629125874125901</v>
      </c>
      <c r="E224" s="14">
        <v>31.03566</v>
      </c>
      <c r="F224" s="1">
        <v>32.361596491227999</v>
      </c>
      <c r="G224" s="14">
        <v>31.659449275362899</v>
      </c>
      <c r="H224" s="1">
        <v>29.4046736111111</v>
      </c>
      <c r="I224" s="14">
        <v>30.56636</v>
      </c>
    </row>
    <row r="225" spans="1:9" x14ac:dyDescent="0.25">
      <c r="A225" s="1">
        <v>26.75</v>
      </c>
      <c r="B225" s="1">
        <v>29.778924603174602</v>
      </c>
      <c r="C225" s="1">
        <v>27.8703866666667</v>
      </c>
      <c r="D225" s="1">
        <v>29.6602167832168</v>
      </c>
      <c r="E225" s="14">
        <v>31.140920000000001</v>
      </c>
      <c r="F225" s="1">
        <v>32.358771929824499</v>
      </c>
      <c r="G225" s="14">
        <v>31.6593062987743</v>
      </c>
      <c r="H225" s="1">
        <v>29.404607638888901</v>
      </c>
      <c r="I225" s="14">
        <v>30.52</v>
      </c>
    </row>
    <row r="226" spans="1:9" x14ac:dyDescent="0.25">
      <c r="A226" s="1">
        <v>26.875</v>
      </c>
      <c r="B226" s="1">
        <v>29.762965608465599</v>
      </c>
      <c r="C226" s="1">
        <v>27.860253333333301</v>
      </c>
      <c r="D226" s="1">
        <v>29.712433566433599</v>
      </c>
      <c r="E226" s="14">
        <v>31.161439999999999</v>
      </c>
      <c r="F226" s="1">
        <v>32.348324561403402</v>
      </c>
      <c r="G226" s="14">
        <v>31.6652318840585</v>
      </c>
      <c r="H226" s="1">
        <v>29.3885763888889</v>
      </c>
      <c r="I226" s="14">
        <v>30.515440000000002</v>
      </c>
    </row>
    <row r="227" spans="1:9" x14ac:dyDescent="0.25">
      <c r="A227" s="1">
        <v>27</v>
      </c>
      <c r="B227" s="1">
        <v>29.759447089947098</v>
      </c>
      <c r="C227" s="1">
        <v>27.8657</v>
      </c>
      <c r="D227" s="1">
        <v>29.7783356643357</v>
      </c>
      <c r="E227" s="14">
        <v>31.212486666666699</v>
      </c>
      <c r="F227" s="1">
        <v>32.346692982455998</v>
      </c>
      <c r="G227" s="14">
        <v>31.673588071349499</v>
      </c>
      <c r="H227" s="1">
        <v>29.399527777777799</v>
      </c>
      <c r="I227" s="14">
        <v>30.466799999999999</v>
      </c>
    </row>
    <row r="228" spans="1:9" x14ac:dyDescent="0.25">
      <c r="A228" s="1">
        <v>27.125</v>
      </c>
      <c r="B228" s="1">
        <v>29.746378306878299</v>
      </c>
      <c r="C228" s="1">
        <v>28.034926666666699</v>
      </c>
      <c r="D228" s="1">
        <v>29.746048951048898</v>
      </c>
      <c r="E228" s="14">
        <v>31.1996088888889</v>
      </c>
      <c r="F228" s="1">
        <v>32.343947368420899</v>
      </c>
      <c r="G228" s="14">
        <v>31.678285117057399</v>
      </c>
      <c r="H228" s="1">
        <v>29.441024305555501</v>
      </c>
      <c r="I228" s="14">
        <v>30.47288</v>
      </c>
    </row>
    <row r="229" spans="1:9" x14ac:dyDescent="0.25">
      <c r="A229" s="1">
        <v>27.25</v>
      </c>
      <c r="B229" s="1">
        <v>29.766358465608398</v>
      </c>
      <c r="C229" s="1">
        <v>28.006806666666701</v>
      </c>
      <c r="D229" s="1">
        <v>29.7196083916084</v>
      </c>
      <c r="E229" s="14">
        <v>31.011804444444401</v>
      </c>
      <c r="F229" s="1">
        <v>32.336298245613897</v>
      </c>
      <c r="G229" s="14">
        <v>31.6909729654407</v>
      </c>
      <c r="H229" s="1">
        <v>29.4324479166667</v>
      </c>
      <c r="I229" s="14">
        <v>30.443999999999999</v>
      </c>
    </row>
    <row r="230" spans="1:9" x14ac:dyDescent="0.25">
      <c r="A230" s="1">
        <v>27.375</v>
      </c>
      <c r="B230" s="1">
        <v>29.838865079365</v>
      </c>
      <c r="C230" s="1">
        <v>27.982866666666698</v>
      </c>
      <c r="D230" s="1">
        <v>29.7196083916084</v>
      </c>
      <c r="E230" s="14">
        <v>30.904053333333302</v>
      </c>
      <c r="F230" s="1">
        <v>32.3162192982455</v>
      </c>
      <c r="G230" s="14">
        <v>31.6906022853961</v>
      </c>
      <c r="H230" s="1">
        <v>29.4545486111111</v>
      </c>
      <c r="I230" s="14">
        <v>30.447040000000001</v>
      </c>
    </row>
    <row r="231" spans="1:9" x14ac:dyDescent="0.25">
      <c r="A231" s="1">
        <v>27.5</v>
      </c>
      <c r="B231" s="1">
        <v>29.857261904761899</v>
      </c>
      <c r="C231" s="1">
        <v>28.0030066666667</v>
      </c>
      <c r="D231" s="1">
        <v>29.739671328671299</v>
      </c>
      <c r="E231" s="14">
        <v>30.755220000000001</v>
      </c>
      <c r="F231" s="1">
        <v>32.308131578947197</v>
      </c>
      <c r="G231" s="14">
        <v>31.686736622073902</v>
      </c>
      <c r="H231" s="1">
        <v>29.4573854166667</v>
      </c>
      <c r="I231" s="14">
        <v>30.44932</v>
      </c>
    </row>
    <row r="232" spans="1:9" x14ac:dyDescent="0.25">
      <c r="A232" s="1">
        <v>27.625</v>
      </c>
      <c r="B232" s="1">
        <v>29.815240740740698</v>
      </c>
      <c r="C232" s="1">
        <v>28.191233333333301</v>
      </c>
      <c r="D232" s="1">
        <v>29.7985314685315</v>
      </c>
      <c r="E232" s="14">
        <v>30.655111111111101</v>
      </c>
      <c r="F232" s="1">
        <v>32.291263157894498</v>
      </c>
      <c r="G232" s="14">
        <v>31.686312987737299</v>
      </c>
      <c r="H232" s="1">
        <v>29.475791666666701</v>
      </c>
      <c r="I232" s="14">
        <v>30.455400000000001</v>
      </c>
    </row>
    <row r="233" spans="1:9" x14ac:dyDescent="0.25">
      <c r="A233" s="1">
        <v>27.75</v>
      </c>
      <c r="B233" s="1">
        <v>29.821750000000002</v>
      </c>
      <c r="C233" s="1">
        <v>28.307766666666598</v>
      </c>
      <c r="D233" s="1">
        <v>29.8251048951049</v>
      </c>
      <c r="E233" s="14">
        <v>30.405619999999999</v>
      </c>
      <c r="F233" s="1">
        <v>32.286657894736699</v>
      </c>
      <c r="G233" s="14">
        <v>31.6946321070238</v>
      </c>
      <c r="H233" s="1">
        <v>29.521114583333301</v>
      </c>
      <c r="I233" s="14">
        <v>30.497959999999999</v>
      </c>
    </row>
    <row r="234" spans="1:9" x14ac:dyDescent="0.25">
      <c r="A234" s="1">
        <v>27.875</v>
      </c>
      <c r="B234" s="1">
        <v>29.801066137566099</v>
      </c>
      <c r="C234" s="1">
        <v>28.296620000000001</v>
      </c>
      <c r="D234" s="1">
        <v>29.982153846153899</v>
      </c>
      <c r="E234" s="14">
        <v>30.3747133333333</v>
      </c>
      <c r="F234" s="1">
        <v>32.281657894736703</v>
      </c>
      <c r="G234" s="14">
        <v>31.6966231884062</v>
      </c>
      <c r="H234" s="1">
        <v>29.5543645833333</v>
      </c>
      <c r="I234" s="14">
        <v>30.501760000000001</v>
      </c>
    </row>
    <row r="235" spans="1:9" x14ac:dyDescent="0.25">
      <c r="A235" s="1">
        <v>28</v>
      </c>
      <c r="B235" s="1">
        <v>29.796768518518501</v>
      </c>
      <c r="C235" s="1">
        <v>28.322586666666702</v>
      </c>
      <c r="D235" s="1">
        <v>29.980160839160799</v>
      </c>
      <c r="E235" s="14">
        <v>30.374375555555599</v>
      </c>
      <c r="F235" s="1">
        <v>32.227789473684098</v>
      </c>
      <c r="G235" s="14">
        <v>31.693970178372702</v>
      </c>
      <c r="H235" s="1">
        <v>29.532</v>
      </c>
      <c r="I235" s="14">
        <v>30.556480000000001</v>
      </c>
    </row>
    <row r="236" spans="1:9" x14ac:dyDescent="0.25">
      <c r="A236" s="1">
        <v>28.125</v>
      </c>
      <c r="B236" s="1">
        <v>29.789203703703699</v>
      </c>
      <c r="C236" s="1">
        <v>28.22138</v>
      </c>
      <c r="D236" s="1">
        <v>29.967804195804199</v>
      </c>
      <c r="E236" s="14">
        <v>30.406675555555601</v>
      </c>
      <c r="F236" s="1">
        <v>32.219675438596298</v>
      </c>
      <c r="G236" s="14">
        <v>31.694314381271301</v>
      </c>
      <c r="H236" s="1">
        <v>29.506996527777801</v>
      </c>
      <c r="I236" s="14">
        <v>30.554200000000002</v>
      </c>
    </row>
    <row r="237" spans="1:9" x14ac:dyDescent="0.25">
      <c r="A237" s="1">
        <v>28.25</v>
      </c>
      <c r="B237" s="1">
        <v>29.771736772486801</v>
      </c>
      <c r="C237" s="1">
        <v>28.117893333333299</v>
      </c>
      <c r="D237" s="1">
        <v>30.099874125874098</v>
      </c>
      <c r="E237" s="14">
        <v>30.315137777777799</v>
      </c>
      <c r="F237" s="1">
        <v>32.225692982456003</v>
      </c>
      <c r="G237" s="14">
        <v>31.694234949833099</v>
      </c>
      <c r="H237" s="1">
        <v>29.522038194444502</v>
      </c>
      <c r="I237" s="14">
        <v>30.577000000000002</v>
      </c>
    </row>
    <row r="238" spans="1:9" x14ac:dyDescent="0.25">
      <c r="A238" s="1">
        <v>28.375</v>
      </c>
      <c r="B238" s="1">
        <v>29.765378306878301</v>
      </c>
      <c r="C238" s="1">
        <v>28.123719999999999</v>
      </c>
      <c r="D238" s="1">
        <v>30.170692307692299</v>
      </c>
      <c r="E238" s="14">
        <v>30.302808888888901</v>
      </c>
      <c r="F238" s="1">
        <v>32.229377192982298</v>
      </c>
      <c r="G238" s="14">
        <v>31.689776198439599</v>
      </c>
      <c r="H238" s="1">
        <v>29.537673611111099</v>
      </c>
      <c r="I238" s="14">
        <v>30.509360000000001</v>
      </c>
    </row>
    <row r="239" spans="1:9" x14ac:dyDescent="0.25">
      <c r="A239" s="1">
        <v>28.5</v>
      </c>
      <c r="B239" s="1">
        <v>29.736249999999998</v>
      </c>
      <c r="C239" s="1">
        <v>28.140440000000002</v>
      </c>
      <c r="D239" s="1">
        <v>30.283496503496501</v>
      </c>
      <c r="E239" s="14">
        <v>30.293815555555501</v>
      </c>
      <c r="F239" s="1">
        <v>32.218043859648901</v>
      </c>
      <c r="G239" s="14">
        <v>31.688044593088499</v>
      </c>
      <c r="H239" s="1">
        <v>29.552979166666699</v>
      </c>
      <c r="I239" s="14">
        <v>30.504799999999999</v>
      </c>
    </row>
    <row r="240" spans="1:9" x14ac:dyDescent="0.25">
      <c r="A240" s="1">
        <v>28.625</v>
      </c>
      <c r="B240" s="1">
        <v>29.686814814814799</v>
      </c>
      <c r="C240" s="1">
        <v>28.127013333333299</v>
      </c>
      <c r="D240" s="1">
        <v>30.345279720279699</v>
      </c>
      <c r="E240" s="14">
        <v>30.307495555555501</v>
      </c>
      <c r="F240" s="1">
        <v>32.194587719298099</v>
      </c>
      <c r="G240" s="14">
        <v>31.686371237458602</v>
      </c>
      <c r="H240" s="1">
        <v>29.616444444444401</v>
      </c>
      <c r="I240" s="14">
        <v>30.64312</v>
      </c>
    </row>
    <row r="241" spans="1:9" x14ac:dyDescent="0.25">
      <c r="A241" s="1">
        <v>28.75</v>
      </c>
      <c r="B241" s="1">
        <v>29.671760582010599</v>
      </c>
      <c r="C241" s="1">
        <v>28.122453333333301</v>
      </c>
      <c r="D241" s="1">
        <v>30.2331398601399</v>
      </c>
      <c r="E241" s="14">
        <v>30.3914333333333</v>
      </c>
      <c r="F241" s="1">
        <v>32.180807017543799</v>
      </c>
      <c r="G241" s="14">
        <v>31.6827915273137</v>
      </c>
      <c r="H241" s="1">
        <v>29.6090555555555</v>
      </c>
      <c r="I241" s="14">
        <v>30.682639999999999</v>
      </c>
    </row>
    <row r="242" spans="1:9" x14ac:dyDescent="0.25">
      <c r="A242" s="1">
        <v>28.875</v>
      </c>
      <c r="B242" s="1">
        <v>29.669548941799</v>
      </c>
      <c r="C242" s="1">
        <v>28.125493333333299</v>
      </c>
      <c r="D242" s="1">
        <v>30.232741258741299</v>
      </c>
      <c r="E242" s="14">
        <v>30.445224444444399</v>
      </c>
      <c r="F242" s="1">
        <v>32.1605789473684</v>
      </c>
      <c r="G242" s="14">
        <v>31.673974637681599</v>
      </c>
      <c r="H242" s="1">
        <v>29.678326388888902</v>
      </c>
      <c r="I242" s="14">
        <v>30.79664</v>
      </c>
    </row>
    <row r="243" spans="1:9" x14ac:dyDescent="0.25">
      <c r="A243" s="1">
        <v>29</v>
      </c>
      <c r="B243" s="1">
        <v>29.624134920634901</v>
      </c>
      <c r="C243" s="1">
        <v>28.087113333333299</v>
      </c>
      <c r="D243" s="1">
        <v>30.318041958041999</v>
      </c>
      <c r="E243" s="14">
        <v>30.5892444444445</v>
      </c>
      <c r="F243" s="1">
        <v>32.156447368420999</v>
      </c>
      <c r="G243" s="14">
        <v>31.613262541806399</v>
      </c>
      <c r="H243" s="1">
        <v>29.691388888888898</v>
      </c>
      <c r="I243" s="14">
        <v>30.801960000000001</v>
      </c>
    </row>
    <row r="244" spans="1:9" x14ac:dyDescent="0.25">
      <c r="A244" s="1">
        <v>29.125</v>
      </c>
      <c r="B244" s="1">
        <v>29.619410052910101</v>
      </c>
      <c r="C244" s="1">
        <v>28.088000000000001</v>
      </c>
      <c r="D244" s="1">
        <v>30.255993006992998</v>
      </c>
      <c r="E244" s="14">
        <v>30.606808888888899</v>
      </c>
      <c r="F244" s="1">
        <v>32.140026315789399</v>
      </c>
      <c r="G244" s="14">
        <v>31.605266443701598</v>
      </c>
      <c r="H244" s="1">
        <v>29.690795138888902</v>
      </c>
      <c r="I244" s="14">
        <v>30.820959999999999</v>
      </c>
    </row>
    <row r="245" spans="1:9" x14ac:dyDescent="0.25">
      <c r="A245" s="1">
        <v>29.25</v>
      </c>
      <c r="B245" s="1">
        <v>29.589376984127</v>
      </c>
      <c r="C245" s="1">
        <v>28.042400000000001</v>
      </c>
      <c r="D245" s="1">
        <v>30.266090909090899</v>
      </c>
      <c r="E245" s="14">
        <v>30.737866666666601</v>
      </c>
      <c r="F245" s="1">
        <v>32.128956140350901</v>
      </c>
      <c r="G245" s="14">
        <v>31.589909698997101</v>
      </c>
      <c r="H245" s="1">
        <v>29.698909722222201</v>
      </c>
      <c r="I245" s="14">
        <v>30.807279999999999</v>
      </c>
    </row>
    <row r="246" spans="1:9" x14ac:dyDescent="0.25">
      <c r="A246" s="1">
        <v>29.375</v>
      </c>
      <c r="B246" s="1">
        <v>29.5696481481482</v>
      </c>
      <c r="C246" s="1">
        <v>28.0174466666667</v>
      </c>
      <c r="D246" s="1">
        <v>30.1328251748252</v>
      </c>
      <c r="E246" s="14">
        <v>30.7839733333333</v>
      </c>
      <c r="F246" s="1">
        <v>32.111245614035099</v>
      </c>
      <c r="G246" s="14">
        <v>31.521942865105899</v>
      </c>
      <c r="H246" s="1">
        <v>29.716128472222199</v>
      </c>
      <c r="I246" s="14">
        <v>30.820959999999999</v>
      </c>
    </row>
    <row r="247" spans="1:9" x14ac:dyDescent="0.25">
      <c r="A247" s="1">
        <v>29.5</v>
      </c>
      <c r="B247" s="1">
        <v>29.5189312169312</v>
      </c>
      <c r="C247" s="1">
        <v>28.004906666666699</v>
      </c>
      <c r="D247" s="1">
        <v>29.937643356643299</v>
      </c>
      <c r="E247" s="14">
        <v>30.888008888888901</v>
      </c>
      <c r="F247" s="1">
        <v>32.087289473684301</v>
      </c>
      <c r="G247" s="14">
        <v>31.506194258639901</v>
      </c>
      <c r="H247" s="1">
        <v>29.7174479166666</v>
      </c>
      <c r="I247" s="14">
        <v>30.833880000000001</v>
      </c>
    </row>
    <row r="248" spans="1:9" x14ac:dyDescent="0.25">
      <c r="A248" s="1">
        <v>29.625</v>
      </c>
      <c r="B248" s="1">
        <v>29.477337301587301</v>
      </c>
      <c r="C248" s="1">
        <v>27.95842</v>
      </c>
      <c r="D248" s="1">
        <v>29.757475524475499</v>
      </c>
      <c r="E248" s="14">
        <v>30.947035555555502</v>
      </c>
      <c r="F248" s="1">
        <v>32.076859649122802</v>
      </c>
      <c r="G248" s="14">
        <v>31.544639074693599</v>
      </c>
      <c r="H248" s="1">
        <v>29.754194444444401</v>
      </c>
      <c r="I248" s="14">
        <v>30.872640000000001</v>
      </c>
    </row>
    <row r="249" spans="1:9" x14ac:dyDescent="0.25">
      <c r="A249" s="1">
        <v>29.75</v>
      </c>
      <c r="B249" s="1">
        <v>29.452506613756601</v>
      </c>
      <c r="C249" s="1">
        <v>27.969946666666701</v>
      </c>
      <c r="D249" s="1">
        <v>29.680545454545399</v>
      </c>
      <c r="E249" s="14">
        <v>30.950286666666699</v>
      </c>
      <c r="F249" s="1">
        <v>32.075508771929798</v>
      </c>
      <c r="G249" s="14">
        <v>31.5391477146044</v>
      </c>
      <c r="H249" s="1">
        <v>29.740670138888898</v>
      </c>
      <c r="I249" s="14">
        <v>30.89772</v>
      </c>
    </row>
    <row r="250" spans="1:9" x14ac:dyDescent="0.25">
      <c r="A250" s="1">
        <v>29.875</v>
      </c>
      <c r="B250" s="1">
        <v>29.4301137566137</v>
      </c>
      <c r="C250" s="1">
        <v>27.991353333333301</v>
      </c>
      <c r="D250" s="1">
        <v>29.609727272727302</v>
      </c>
      <c r="E250" s="14">
        <v>30.932300000000001</v>
      </c>
      <c r="F250" s="1">
        <v>32.073657894736797</v>
      </c>
      <c r="G250" s="14">
        <v>31.542875696767201</v>
      </c>
      <c r="H250" s="1">
        <v>29.727805555555499</v>
      </c>
      <c r="I250" s="14">
        <v>30.895440000000001</v>
      </c>
    </row>
    <row r="251" spans="1:9" x14ac:dyDescent="0.25">
      <c r="A251" s="1">
        <v>30</v>
      </c>
      <c r="B251" s="1">
        <v>29.433506613756599</v>
      </c>
      <c r="C251" s="1">
        <v>28.039106666666701</v>
      </c>
      <c r="D251" s="1">
        <v>29.7643846153846</v>
      </c>
      <c r="E251" s="14">
        <v>30.9160022222222</v>
      </c>
      <c r="F251" s="1">
        <v>32.0691228070175</v>
      </c>
      <c r="G251" s="14">
        <v>31.555680044593402</v>
      </c>
      <c r="H251" s="1">
        <v>29.7097951388889</v>
      </c>
      <c r="I251" s="14">
        <v>30.88936</v>
      </c>
    </row>
  </sheetData>
  <mergeCells count="4">
    <mergeCell ref="A1:A2"/>
    <mergeCell ref="B1:I1"/>
    <mergeCell ref="B3:I3"/>
    <mergeCell ref="B4:I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9"/>
  <sheetViews>
    <sheetView workbookViewId="0">
      <selection activeCell="K6" sqref="K6:K295"/>
    </sheetView>
  </sheetViews>
  <sheetFormatPr defaultRowHeight="15" x14ac:dyDescent="0.25"/>
  <cols>
    <col min="1" max="1" width="9.140625" style="4"/>
    <col min="2" max="2" width="19.85546875" style="4" hidden="1" customWidth="1"/>
    <col min="3" max="3" width="23.85546875" style="4" hidden="1" customWidth="1"/>
    <col min="4" max="4" width="23.85546875" style="4" customWidth="1"/>
    <col min="5" max="5" width="22.85546875" style="4" customWidth="1"/>
    <col min="6" max="6" width="24.28515625" style="4" customWidth="1"/>
    <col min="7" max="7" width="23.5703125" style="4" customWidth="1"/>
    <col min="8" max="8" width="25.28515625" customWidth="1"/>
    <col min="9" max="9" width="23.85546875" style="4" customWidth="1"/>
    <col min="10" max="10" width="21.28515625" style="4" customWidth="1"/>
    <col min="11" max="11" width="24" customWidth="1"/>
  </cols>
  <sheetData>
    <row r="1" spans="1:11" x14ac:dyDescent="0.25">
      <c r="A1" s="78" t="s">
        <v>0</v>
      </c>
      <c r="B1" s="2" t="s">
        <v>11</v>
      </c>
      <c r="C1" s="2" t="s">
        <v>3</v>
      </c>
      <c r="D1" s="2" t="s">
        <v>37</v>
      </c>
      <c r="E1" s="2" t="s">
        <v>25</v>
      </c>
      <c r="F1" s="2" t="s">
        <v>57</v>
      </c>
      <c r="G1" s="2" t="s">
        <v>39</v>
      </c>
      <c r="H1" s="2" t="s">
        <v>56</v>
      </c>
      <c r="I1" s="2" t="s">
        <v>2</v>
      </c>
      <c r="J1" s="2" t="s">
        <v>1</v>
      </c>
      <c r="K1" s="2" t="s">
        <v>3</v>
      </c>
    </row>
    <row r="2" spans="1:11" x14ac:dyDescent="0.25">
      <c r="A2" s="78"/>
      <c r="B2" s="2" t="s">
        <v>28</v>
      </c>
      <c r="C2" s="2" t="s">
        <v>28</v>
      </c>
      <c r="D2" s="2" t="s">
        <v>28</v>
      </c>
      <c r="E2" s="2" t="s">
        <v>28</v>
      </c>
      <c r="F2" s="2" t="s">
        <v>28</v>
      </c>
      <c r="G2" s="2" t="s">
        <v>28</v>
      </c>
      <c r="H2" s="2" t="s">
        <v>28</v>
      </c>
      <c r="I2" s="2" t="s">
        <v>28</v>
      </c>
      <c r="J2" s="2" t="s">
        <v>28</v>
      </c>
      <c r="K2" s="2" t="s">
        <v>28</v>
      </c>
    </row>
    <row r="3" spans="1:11" ht="18" x14ac:dyDescent="0.35">
      <c r="A3" s="78"/>
      <c r="B3" s="2" t="s">
        <v>6</v>
      </c>
      <c r="C3" s="2" t="s">
        <v>6</v>
      </c>
      <c r="D3" s="2" t="s">
        <v>58</v>
      </c>
      <c r="E3" s="2" t="s">
        <v>60</v>
      </c>
      <c r="F3" s="2" t="s">
        <v>62</v>
      </c>
      <c r="G3" s="2" t="s">
        <v>64</v>
      </c>
      <c r="H3" s="2" t="s">
        <v>66</v>
      </c>
      <c r="I3" s="2" t="s">
        <v>68</v>
      </c>
      <c r="J3" s="2" t="s">
        <v>70</v>
      </c>
      <c r="K3" s="2" t="s">
        <v>72</v>
      </c>
    </row>
    <row r="4" spans="1:11" x14ac:dyDescent="0.25">
      <c r="A4" s="79"/>
      <c r="B4" s="2" t="s">
        <v>7</v>
      </c>
      <c r="C4" s="2" t="s">
        <v>7</v>
      </c>
      <c r="D4" s="2" t="s">
        <v>59</v>
      </c>
      <c r="E4" s="2" t="s">
        <v>61</v>
      </c>
      <c r="F4" s="2" t="s">
        <v>63</v>
      </c>
      <c r="G4" s="2" t="s">
        <v>65</v>
      </c>
      <c r="H4" s="2" t="s">
        <v>67</v>
      </c>
      <c r="I4" s="2" t="s">
        <v>69</v>
      </c>
      <c r="J4" s="2" t="s">
        <v>71</v>
      </c>
      <c r="K4" s="2" t="s">
        <v>73</v>
      </c>
    </row>
    <row r="5" spans="1:11" x14ac:dyDescent="0.25">
      <c r="A5" s="3" t="s">
        <v>5</v>
      </c>
      <c r="B5" s="6" t="s">
        <v>20</v>
      </c>
      <c r="C5" s="6" t="s">
        <v>18</v>
      </c>
      <c r="D5" s="6"/>
      <c r="E5" s="5" t="s">
        <v>29</v>
      </c>
      <c r="F5" s="6"/>
      <c r="G5" s="6"/>
      <c r="I5" s="5" t="s">
        <v>30</v>
      </c>
      <c r="J5" s="5" t="s">
        <v>31</v>
      </c>
    </row>
    <row r="6" spans="1:11" x14ac:dyDescent="0.25">
      <c r="A6" s="1">
        <v>0</v>
      </c>
      <c r="B6" s="1"/>
      <c r="C6" s="1"/>
      <c r="D6" s="1"/>
      <c r="E6" s="11">
        <v>7.5396715094257702</v>
      </c>
      <c r="F6" s="11"/>
      <c r="G6" s="11"/>
      <c r="H6" s="16"/>
      <c r="I6" s="11">
        <v>8.0138236385348591</v>
      </c>
      <c r="J6" s="11">
        <v>7.0597898224922497</v>
      </c>
    </row>
    <row r="7" spans="1:11" x14ac:dyDescent="0.25">
      <c r="A7" s="1">
        <v>0.125</v>
      </c>
      <c r="B7" s="1"/>
      <c r="C7" s="1"/>
      <c r="D7" s="1"/>
      <c r="E7" s="11">
        <v>7.9825860014425603</v>
      </c>
      <c r="F7" s="11"/>
      <c r="G7" s="11"/>
      <c r="H7" s="16"/>
      <c r="I7" s="11">
        <v>8.1001445615264291</v>
      </c>
      <c r="J7" s="11">
        <v>7.2372176254692597</v>
      </c>
    </row>
    <row r="8" spans="1:11" x14ac:dyDescent="0.25">
      <c r="A8" s="1">
        <v>0.25</v>
      </c>
      <c r="B8" s="1"/>
      <c r="C8" s="1"/>
      <c r="D8" s="1"/>
      <c r="E8" s="11">
        <v>8.1135717446037106</v>
      </c>
      <c r="F8" s="11"/>
      <c r="G8" s="11"/>
      <c r="H8" s="16"/>
      <c r="I8" s="11">
        <v>8.22028324410139</v>
      </c>
      <c r="J8" s="11">
        <v>7.2842831993891899</v>
      </c>
    </row>
    <row r="9" spans="1:11" x14ac:dyDescent="0.25">
      <c r="A9" s="1">
        <v>0.375</v>
      </c>
      <c r="B9" s="1"/>
      <c r="C9" s="1"/>
      <c r="D9" s="1"/>
      <c r="E9" s="11">
        <v>8.2479870778406799</v>
      </c>
      <c r="F9" s="11"/>
      <c r="G9" s="11"/>
      <c r="H9" s="16"/>
      <c r="I9" s="11">
        <v>8.6784541009854603</v>
      </c>
      <c r="J9" s="11">
        <v>7.4386877586795102</v>
      </c>
    </row>
    <row r="10" spans="1:11" x14ac:dyDescent="0.25">
      <c r="A10" s="1">
        <v>0.5</v>
      </c>
      <c r="B10" s="1"/>
      <c r="C10" s="1"/>
      <c r="D10" s="1"/>
      <c r="E10" s="11">
        <v>8.3643811590302004</v>
      </c>
      <c r="F10" s="11"/>
      <c r="G10" s="11"/>
      <c r="H10" s="16"/>
      <c r="I10" s="11">
        <v>8.7645255579116998</v>
      </c>
      <c r="J10" s="11">
        <v>7.1634430244648799</v>
      </c>
    </row>
    <row r="11" spans="1:11" x14ac:dyDescent="0.25">
      <c r="A11" s="1">
        <v>0.625</v>
      </c>
      <c r="B11" s="1"/>
      <c r="C11" s="1"/>
      <c r="D11" s="1"/>
      <c r="E11" s="11">
        <v>8.3164085650830692</v>
      </c>
      <c r="F11" s="11"/>
      <c r="G11" s="11"/>
      <c r="H11" s="16"/>
      <c r="I11" s="11">
        <v>8.7569420726657796</v>
      </c>
      <c r="J11" s="11">
        <v>7.1469822397689597</v>
      </c>
    </row>
    <row r="12" spans="1:11" x14ac:dyDescent="0.25">
      <c r="A12" s="1">
        <v>0.75</v>
      </c>
      <c r="B12" s="1"/>
      <c r="C12" s="1"/>
      <c r="D12" s="1"/>
      <c r="E12" s="11">
        <v>8.4793152586671603</v>
      </c>
      <c r="F12" s="11"/>
      <c r="G12" s="11"/>
      <c r="H12" s="16"/>
      <c r="I12" s="11">
        <v>8.8123939811973298</v>
      </c>
      <c r="J12" s="11">
        <v>7.13475989437483</v>
      </c>
    </row>
    <row r="13" spans="1:11" x14ac:dyDescent="0.25">
      <c r="A13" s="1">
        <v>0.875</v>
      </c>
      <c r="B13" s="1"/>
      <c r="C13" s="1"/>
      <c r="D13" s="1"/>
      <c r="E13" s="11">
        <v>8.5927660496008507</v>
      </c>
      <c r="F13" s="11"/>
      <c r="G13" s="11"/>
      <c r="H13" s="16"/>
      <c r="I13" s="11">
        <v>8.7445220432397992</v>
      </c>
      <c r="J13" s="11">
        <v>7.0863000411824499</v>
      </c>
    </row>
    <row r="14" spans="1:11" x14ac:dyDescent="0.25">
      <c r="A14" s="1">
        <v>1</v>
      </c>
      <c r="B14" s="1"/>
      <c r="C14" s="1"/>
      <c r="D14" s="1"/>
      <c r="E14" s="11">
        <v>8.7619214783775305</v>
      </c>
      <c r="F14" s="11"/>
      <c r="G14" s="11"/>
      <c r="H14" s="16"/>
      <c r="I14" s="11">
        <v>8.4941687925244498</v>
      </c>
      <c r="J14" s="11">
        <v>7.04363945167003</v>
      </c>
    </row>
    <row r="15" spans="1:11" x14ac:dyDescent="0.25">
      <c r="A15" s="1">
        <v>1.125</v>
      </c>
      <c r="B15" s="1"/>
      <c r="C15" s="1"/>
      <c r="D15" s="1"/>
      <c r="E15" s="11">
        <v>8.2839477691799495</v>
      </c>
      <c r="F15" s="11"/>
      <c r="G15" s="11"/>
      <c r="H15" s="16"/>
      <c r="I15" s="11">
        <v>8.1565182073762408</v>
      </c>
      <c r="J15" s="11">
        <v>6.9343472632456304</v>
      </c>
    </row>
    <row r="16" spans="1:11" x14ac:dyDescent="0.25">
      <c r="A16" s="1">
        <v>1.25</v>
      </c>
      <c r="B16" s="1"/>
      <c r="C16" s="1"/>
      <c r="D16" s="1"/>
      <c r="E16" s="11">
        <v>6.9677841208667601</v>
      </c>
      <c r="F16" s="11"/>
      <c r="G16" s="11"/>
      <c r="H16" s="16"/>
      <c r="I16" s="11">
        <v>8.0935131197024592</v>
      </c>
      <c r="J16" s="11">
        <v>6.7104624930692003</v>
      </c>
    </row>
    <row r="17" spans="1:10" x14ac:dyDescent="0.25">
      <c r="A17" s="1">
        <v>1.375</v>
      </c>
      <c r="B17" s="1"/>
      <c r="C17" s="1"/>
      <c r="D17" s="1"/>
      <c r="E17" s="11">
        <v>6.3611531365095599</v>
      </c>
      <c r="F17" s="11"/>
      <c r="G17" s="11"/>
      <c r="H17" s="16"/>
      <c r="I17" s="11">
        <v>8.1063147494107</v>
      </c>
      <c r="J17" s="11">
        <v>6.5909754468947801</v>
      </c>
    </row>
    <row r="18" spans="1:10" x14ac:dyDescent="0.25">
      <c r="A18" s="1">
        <v>1.5</v>
      </c>
      <c r="B18" s="1"/>
      <c r="C18" s="1"/>
      <c r="D18" s="1"/>
      <c r="E18" s="11">
        <v>6.2049184894305602</v>
      </c>
      <c r="F18" s="11"/>
      <c r="G18" s="11"/>
      <c r="H18" s="16"/>
      <c r="I18" s="11">
        <v>8.0475658554612597</v>
      </c>
      <c r="J18" s="11">
        <v>6.5693466119730797</v>
      </c>
    </row>
    <row r="19" spans="1:10" x14ac:dyDescent="0.25">
      <c r="A19" s="1">
        <v>1.625</v>
      </c>
      <c r="B19" s="1"/>
      <c r="C19" s="1"/>
      <c r="D19" s="1"/>
      <c r="E19" s="11">
        <v>5.8336820198119996</v>
      </c>
      <c r="F19" s="11"/>
      <c r="G19" s="11"/>
      <c r="H19" s="16"/>
      <c r="I19" s="11">
        <v>8.0356502716762108</v>
      </c>
      <c r="J19" s="11">
        <v>6.5482947186581404</v>
      </c>
    </row>
    <row r="20" spans="1:10" x14ac:dyDescent="0.25">
      <c r="A20" s="1">
        <v>1.75</v>
      </c>
      <c r="B20" s="1"/>
      <c r="C20" s="1"/>
      <c r="D20" s="1"/>
      <c r="E20" s="11">
        <v>5.4278084400118303</v>
      </c>
      <c r="F20" s="11"/>
      <c r="G20" s="11"/>
      <c r="H20" s="16"/>
      <c r="I20" s="11">
        <v>8.1594449516106895</v>
      </c>
      <c r="J20" s="11">
        <v>6.7192072727965702</v>
      </c>
    </row>
    <row r="21" spans="1:10" x14ac:dyDescent="0.25">
      <c r="A21" s="1">
        <v>1.875</v>
      </c>
      <c r="B21" s="1"/>
      <c r="C21" s="1"/>
      <c r="D21" s="1"/>
      <c r="E21" s="11">
        <v>5.3497236062558597</v>
      </c>
      <c r="F21" s="11"/>
      <c r="G21" s="11"/>
      <c r="H21" s="16"/>
      <c r="I21" s="11">
        <v>8.3630352447234504</v>
      </c>
      <c r="J21" s="11">
        <v>6.7177267717118196</v>
      </c>
    </row>
    <row r="22" spans="1:10" x14ac:dyDescent="0.25">
      <c r="A22" s="1">
        <v>2</v>
      </c>
      <c r="B22" s="1"/>
      <c r="C22" s="1"/>
      <c r="D22" s="1"/>
      <c r="E22" s="11">
        <v>5.1274134797775996</v>
      </c>
      <c r="F22" s="11"/>
      <c r="G22" s="11"/>
      <c r="H22" s="16"/>
      <c r="I22" s="11">
        <v>8.3633937219949299</v>
      </c>
      <c r="J22" s="11">
        <v>6.64332159759185</v>
      </c>
    </row>
    <row r="23" spans="1:10" x14ac:dyDescent="0.25">
      <c r="A23" s="1">
        <v>2.125</v>
      </c>
      <c r="B23" s="1"/>
      <c r="C23" s="1"/>
      <c r="D23" s="1"/>
      <c r="E23" s="11">
        <v>5.0677927507476097</v>
      </c>
      <c r="F23" s="11"/>
      <c r="G23" s="11"/>
      <c r="H23" s="16"/>
      <c r="I23" s="11">
        <v>8.3111792823509401</v>
      </c>
      <c r="J23" s="11">
        <v>6.5390409827513096</v>
      </c>
    </row>
    <row r="24" spans="1:10" x14ac:dyDescent="0.25">
      <c r="A24" s="1">
        <v>2.25</v>
      </c>
      <c r="B24" s="1"/>
      <c r="C24" s="1"/>
      <c r="D24" s="1"/>
      <c r="E24" s="11">
        <v>5.1953202240916099</v>
      </c>
      <c r="F24" s="11"/>
      <c r="G24" s="11"/>
      <c r="H24" s="16"/>
      <c r="I24" s="11">
        <v>8.3472709932310707</v>
      </c>
      <c r="J24" s="11">
        <v>6.5517340753708</v>
      </c>
    </row>
    <row r="25" spans="1:10" x14ac:dyDescent="0.25">
      <c r="A25" s="1">
        <v>2.375</v>
      </c>
      <c r="B25" s="1"/>
      <c r="C25" s="1"/>
      <c r="D25" s="1"/>
      <c r="E25" s="11">
        <v>5.5314726805111603</v>
      </c>
      <c r="F25" s="11"/>
      <c r="G25" s="11"/>
      <c r="H25" s="16"/>
      <c r="I25" s="11">
        <v>8.3450040005875508</v>
      </c>
      <c r="J25" s="11">
        <v>6.5191093113356198</v>
      </c>
    </row>
    <row r="26" spans="1:10" x14ac:dyDescent="0.25">
      <c r="A26" s="1">
        <v>2.5</v>
      </c>
      <c r="B26" s="1"/>
      <c r="C26" s="1"/>
      <c r="D26" s="1"/>
      <c r="E26" s="11">
        <v>5.95846486418528</v>
      </c>
      <c r="F26" s="11"/>
      <c r="G26" s="11"/>
      <c r="H26" s="16"/>
      <c r="I26" s="11">
        <v>8.3445267536159804</v>
      </c>
      <c r="J26" s="11">
        <v>6.46624422077904</v>
      </c>
    </row>
    <row r="27" spans="1:10" x14ac:dyDescent="0.25">
      <c r="A27" s="1">
        <v>2.625</v>
      </c>
      <c r="B27" s="1"/>
      <c r="C27" s="1"/>
      <c r="D27" s="1"/>
      <c r="E27" s="11">
        <v>6.3840884006104597</v>
      </c>
      <c r="F27" s="11"/>
      <c r="G27" s="11"/>
      <c r="H27" s="16"/>
      <c r="I27" s="11">
        <v>8.3547917581469999</v>
      </c>
      <c r="J27" s="11">
        <v>6.2709718282584399</v>
      </c>
    </row>
    <row r="28" spans="1:10" x14ac:dyDescent="0.25">
      <c r="A28" s="1">
        <v>2.75</v>
      </c>
      <c r="B28" s="1"/>
      <c r="C28" s="1"/>
      <c r="D28" s="1"/>
      <c r="E28" s="11">
        <v>6.9086847438130299</v>
      </c>
      <c r="F28" s="11"/>
      <c r="G28" s="11"/>
      <c r="H28" s="16"/>
      <c r="I28" s="11">
        <v>8.4509095035921202</v>
      </c>
      <c r="J28" s="11">
        <v>6.0225027376699298</v>
      </c>
    </row>
    <row r="29" spans="1:10" x14ac:dyDescent="0.25">
      <c r="A29" s="1">
        <v>2.875</v>
      </c>
      <c r="B29" s="1"/>
      <c r="C29" s="1"/>
      <c r="D29" s="1"/>
      <c r="E29" s="11">
        <v>6.8500733463190597</v>
      </c>
      <c r="F29" s="11"/>
      <c r="G29" s="11"/>
      <c r="H29" s="16"/>
      <c r="I29" s="11">
        <v>8.5119857347821704</v>
      </c>
      <c r="J29" s="11">
        <v>5.8972740145302804</v>
      </c>
    </row>
    <row r="30" spans="1:10" x14ac:dyDescent="0.25">
      <c r="A30" s="1">
        <v>3</v>
      </c>
      <c r="B30" s="1"/>
      <c r="C30" s="1"/>
      <c r="D30" s="1"/>
      <c r="E30" s="11">
        <v>6.8827297272269199</v>
      </c>
      <c r="F30" s="11"/>
      <c r="G30" s="11"/>
      <c r="H30" s="16"/>
      <c r="I30" s="11">
        <v>8.7554508778373297</v>
      </c>
      <c r="J30" s="11">
        <v>5.5806514007550199</v>
      </c>
    </row>
    <row r="31" spans="1:10" x14ac:dyDescent="0.25">
      <c r="A31" s="1">
        <v>3.125</v>
      </c>
      <c r="B31" s="1"/>
      <c r="C31" s="1"/>
      <c r="D31" s="1"/>
      <c r="E31" s="11">
        <v>6.8890514520282098</v>
      </c>
      <c r="F31" s="11"/>
      <c r="G31" s="11"/>
      <c r="H31" s="16"/>
      <c r="I31" s="11">
        <v>8.9926363686205004</v>
      </c>
      <c r="J31" s="11">
        <v>5.5169200729413097</v>
      </c>
    </row>
    <row r="32" spans="1:10" x14ac:dyDescent="0.25">
      <c r="A32" s="1">
        <v>3.25</v>
      </c>
      <c r="B32" s="1"/>
      <c r="C32" s="1"/>
      <c r="D32" s="1"/>
      <c r="E32" s="11">
        <v>6.9448631630360103</v>
      </c>
      <c r="F32" s="11"/>
      <c r="G32" s="11"/>
      <c r="H32" s="16"/>
      <c r="I32" s="11">
        <v>8.9786596650452992</v>
      </c>
      <c r="J32" s="11">
        <v>5.4793997820302804</v>
      </c>
    </row>
    <row r="33" spans="1:10" x14ac:dyDescent="0.25">
      <c r="A33" s="1">
        <v>3.375</v>
      </c>
      <c r="B33" s="1"/>
      <c r="C33" s="1"/>
      <c r="D33" s="1"/>
      <c r="E33" s="11">
        <v>7.0307944430166103</v>
      </c>
      <c r="F33" s="11"/>
      <c r="G33" s="11"/>
      <c r="H33" s="16"/>
      <c r="I33" s="11">
        <v>8.9201619313938991</v>
      </c>
      <c r="J33" s="11">
        <v>5.38762646567774</v>
      </c>
    </row>
    <row r="34" spans="1:10" x14ac:dyDescent="0.25">
      <c r="A34" s="1">
        <v>3.5</v>
      </c>
      <c r="B34" s="1"/>
      <c r="C34" s="1"/>
      <c r="D34" s="1"/>
      <c r="E34" s="11">
        <v>7.2232498948433799</v>
      </c>
      <c r="F34" s="11"/>
      <c r="G34" s="11"/>
      <c r="H34" s="16"/>
      <c r="I34" s="11">
        <v>8.8749331824506807</v>
      </c>
      <c r="J34" s="11">
        <v>5.3330605688128596</v>
      </c>
    </row>
    <row r="35" spans="1:10" x14ac:dyDescent="0.25">
      <c r="A35" s="1">
        <v>3.625</v>
      </c>
      <c r="B35" s="1"/>
      <c r="C35" s="1"/>
      <c r="D35" s="1"/>
      <c r="E35" s="11">
        <v>7.5475521690257903</v>
      </c>
      <c r="F35" s="11"/>
      <c r="G35" s="11"/>
      <c r="H35" s="16"/>
      <c r="I35" s="11">
        <v>8.8325304467490202</v>
      </c>
      <c r="J35" s="11">
        <v>5.32874091491722</v>
      </c>
    </row>
    <row r="36" spans="1:10" x14ac:dyDescent="0.25">
      <c r="A36" s="1">
        <v>3.75</v>
      </c>
      <c r="B36" s="1"/>
      <c r="C36" s="1"/>
      <c r="D36" s="1"/>
      <c r="E36" s="11">
        <v>7.6053139034355199</v>
      </c>
      <c r="F36" s="11"/>
      <c r="G36" s="11"/>
      <c r="H36" s="16"/>
      <c r="I36" s="11">
        <v>8.7670131656456594</v>
      </c>
      <c r="J36" s="11">
        <v>5.3244231309032903</v>
      </c>
    </row>
    <row r="37" spans="1:10" x14ac:dyDescent="0.25">
      <c r="A37" s="1">
        <v>3.875</v>
      </c>
      <c r="B37" s="1"/>
      <c r="C37" s="1"/>
      <c r="D37" s="1"/>
      <c r="E37" s="11">
        <v>6.5328638408573996</v>
      </c>
      <c r="F37" s="11"/>
      <c r="G37" s="11"/>
      <c r="H37" s="16"/>
      <c r="I37" s="11">
        <v>8.8724191910084205</v>
      </c>
      <c r="J37" s="11">
        <v>5.3405369871234596</v>
      </c>
    </row>
    <row r="38" spans="1:10" x14ac:dyDescent="0.25">
      <c r="A38" s="1">
        <v>4</v>
      </c>
      <c r="B38" s="1"/>
      <c r="C38" s="1"/>
      <c r="D38" s="1"/>
      <c r="E38" s="11">
        <v>5.8053837059976097</v>
      </c>
      <c r="F38" s="11"/>
      <c r="G38" s="11"/>
      <c r="H38" s="16"/>
      <c r="I38" s="11">
        <v>9.0342965963042392</v>
      </c>
      <c r="J38" s="11">
        <v>5.3501241921976401</v>
      </c>
    </row>
    <row r="39" spans="1:10" x14ac:dyDescent="0.25">
      <c r="A39" s="1">
        <v>4.125</v>
      </c>
      <c r="B39" s="1"/>
      <c r="C39" s="1"/>
      <c r="D39" s="1"/>
      <c r="E39" s="11">
        <v>5.3777827783898697</v>
      </c>
      <c r="F39" s="11"/>
      <c r="G39" s="11"/>
      <c r="H39" s="16"/>
      <c r="I39" s="11">
        <v>9.0158028562110797</v>
      </c>
      <c r="J39" s="11">
        <v>5.4984983057274199</v>
      </c>
    </row>
    <row r="40" spans="1:10" x14ac:dyDescent="0.25">
      <c r="A40" s="1">
        <v>4.25</v>
      </c>
      <c r="B40" s="1"/>
      <c r="C40" s="1"/>
      <c r="D40" s="1"/>
      <c r="E40" s="11">
        <v>5.1791344887520401</v>
      </c>
      <c r="F40" s="11"/>
      <c r="G40" s="11"/>
      <c r="H40" s="16"/>
      <c r="I40" s="11">
        <v>9.2377004377843299</v>
      </c>
      <c r="J40" s="11">
        <v>5.5389525875318801</v>
      </c>
    </row>
    <row r="41" spans="1:10" x14ac:dyDescent="0.25">
      <c r="A41" s="1">
        <v>4.375</v>
      </c>
      <c r="B41" s="1"/>
      <c r="C41" s="1"/>
      <c r="D41" s="1"/>
      <c r="E41" s="11">
        <v>5.0047886770586896</v>
      </c>
      <c r="F41" s="11"/>
      <c r="G41" s="11"/>
      <c r="H41" s="16"/>
      <c r="I41" s="11">
        <v>9.3200162426608202</v>
      </c>
      <c r="J41" s="11">
        <v>5.5587642992297104</v>
      </c>
    </row>
    <row r="42" spans="1:10" x14ac:dyDescent="0.25">
      <c r="A42" s="1">
        <v>4.5</v>
      </c>
      <c r="B42" s="1"/>
      <c r="C42" s="1"/>
      <c r="D42" s="1"/>
      <c r="E42" s="11">
        <v>4.7633616952071396</v>
      </c>
      <c r="F42" s="11"/>
      <c r="G42" s="11"/>
      <c r="H42" s="16"/>
      <c r="I42" s="11">
        <v>9.4976447793378398</v>
      </c>
      <c r="J42" s="11">
        <v>5.6323934049664697</v>
      </c>
    </row>
    <row r="43" spans="1:10" x14ac:dyDescent="0.25">
      <c r="A43" s="1">
        <v>4.625</v>
      </c>
      <c r="B43" s="1"/>
      <c r="C43" s="1"/>
      <c r="D43" s="1"/>
      <c r="E43" s="11">
        <v>4.6284372091849804</v>
      </c>
      <c r="F43" s="11"/>
      <c r="G43" s="11"/>
      <c r="H43" s="16"/>
      <c r="I43" s="11">
        <v>9.40680859351823</v>
      </c>
      <c r="J43" s="11">
        <v>5.7605798851284602</v>
      </c>
    </row>
    <row r="44" spans="1:10" x14ac:dyDescent="0.25">
      <c r="A44" s="1">
        <v>4.75</v>
      </c>
      <c r="B44" s="1"/>
      <c r="C44" s="1"/>
      <c r="D44" s="1"/>
      <c r="E44" s="11">
        <v>4.5194226039099696</v>
      </c>
      <c r="F44" s="11"/>
      <c r="G44" s="11"/>
      <c r="H44" s="16"/>
      <c r="I44" s="11">
        <v>9.4097182626468499</v>
      </c>
      <c r="J44" s="11">
        <v>5.8485415912959002</v>
      </c>
    </row>
    <row r="45" spans="1:10" x14ac:dyDescent="0.25">
      <c r="A45" s="1">
        <v>4.875</v>
      </c>
      <c r="B45" s="1"/>
      <c r="C45" s="1"/>
      <c r="D45" s="1"/>
      <c r="E45" s="11">
        <v>4.4457807203300002</v>
      </c>
      <c r="F45" s="11"/>
      <c r="G45" s="11"/>
      <c r="H45" s="16"/>
      <c r="I45" s="11">
        <v>9.6074273685770599</v>
      </c>
      <c r="J45" s="11">
        <v>5.8086276665285004</v>
      </c>
    </row>
    <row r="46" spans="1:10" x14ac:dyDescent="0.25">
      <c r="A46" s="1">
        <v>5</v>
      </c>
      <c r="B46" s="1"/>
      <c r="C46" s="1"/>
      <c r="D46" s="1"/>
      <c r="E46" s="11">
        <v>4.4029291458048103</v>
      </c>
      <c r="F46" s="11"/>
      <c r="G46" s="11"/>
      <c r="H46" s="16"/>
      <c r="I46" s="11">
        <v>9.8656356231746294</v>
      </c>
      <c r="J46" s="11">
        <v>5.7971137354955999</v>
      </c>
    </row>
    <row r="47" spans="1:10" x14ac:dyDescent="0.25">
      <c r="A47" s="1">
        <v>5.125</v>
      </c>
      <c r="B47" s="1"/>
      <c r="C47" s="1"/>
      <c r="D47" s="1"/>
      <c r="E47" s="11">
        <v>4.8396516818397899</v>
      </c>
      <c r="F47" s="11"/>
      <c r="G47" s="11"/>
      <c r="H47" s="16"/>
      <c r="I47" s="11">
        <v>9.7844090010498608</v>
      </c>
      <c r="J47" s="11">
        <v>5.7843907071784404</v>
      </c>
    </row>
    <row r="48" spans="1:10" x14ac:dyDescent="0.25">
      <c r="A48" s="1">
        <v>5.25</v>
      </c>
      <c r="B48" s="1"/>
      <c r="C48" s="1"/>
      <c r="D48" s="1"/>
      <c r="E48" s="11">
        <v>5.2535862132604398</v>
      </c>
      <c r="F48" s="11"/>
      <c r="G48" s="11"/>
      <c r="H48" s="16"/>
      <c r="I48" s="11">
        <v>9.6914172466067008</v>
      </c>
      <c r="J48" s="11">
        <v>5.7444947217573397</v>
      </c>
    </row>
    <row r="49" spans="1:10" x14ac:dyDescent="0.25">
      <c r="A49" s="1">
        <v>5.375</v>
      </c>
      <c r="B49" s="1"/>
      <c r="C49" s="1"/>
      <c r="D49" s="1"/>
      <c r="E49" s="11">
        <v>5.5166168345745898</v>
      </c>
      <c r="F49" s="11"/>
      <c r="G49" s="11"/>
      <c r="H49" s="16"/>
      <c r="I49" s="11">
        <v>9.6591511931482703</v>
      </c>
      <c r="J49" s="11">
        <v>5.7785241571865997</v>
      </c>
    </row>
    <row r="50" spans="1:10" x14ac:dyDescent="0.25">
      <c r="A50" s="1">
        <v>5.5</v>
      </c>
      <c r="B50" s="1"/>
      <c r="C50" s="1"/>
      <c r="D50" s="1"/>
      <c r="E50" s="11">
        <v>5.67138660313383</v>
      </c>
      <c r="F50" s="11"/>
      <c r="G50" s="11"/>
      <c r="H50" s="16"/>
      <c r="I50" s="11">
        <v>9.8288649500159408</v>
      </c>
      <c r="J50" s="11">
        <v>5.7461994244774104</v>
      </c>
    </row>
    <row r="51" spans="1:10" x14ac:dyDescent="0.25">
      <c r="A51" s="1">
        <v>5.625</v>
      </c>
      <c r="B51" s="1"/>
      <c r="C51" s="1"/>
      <c r="D51" s="1"/>
      <c r="E51" s="11">
        <v>5.9787428019565798</v>
      </c>
      <c r="F51" s="11"/>
      <c r="G51" s="11"/>
      <c r="H51" s="16"/>
      <c r="I51" s="11">
        <v>9.8775054494796795</v>
      </c>
      <c r="J51" s="11">
        <v>5.7365837388777496</v>
      </c>
    </row>
    <row r="52" spans="1:10" x14ac:dyDescent="0.25">
      <c r="A52" s="1">
        <v>5.75</v>
      </c>
      <c r="B52" s="1"/>
      <c r="C52" s="1"/>
      <c r="D52" s="1"/>
      <c r="E52" s="11">
        <v>5.8906704421041596</v>
      </c>
      <c r="F52" s="11"/>
      <c r="G52" s="11"/>
      <c r="H52" s="16"/>
      <c r="I52" s="11">
        <v>9.8657735840966101</v>
      </c>
      <c r="J52" s="11">
        <v>5.6960341070976996</v>
      </c>
    </row>
    <row r="53" spans="1:10" x14ac:dyDescent="0.25">
      <c r="A53" s="1">
        <v>5.875</v>
      </c>
      <c r="B53" s="1"/>
      <c r="C53" s="1"/>
      <c r="D53" s="1"/>
      <c r="E53" s="11">
        <v>6.1350244526603896</v>
      </c>
      <c r="F53" s="11"/>
      <c r="G53" s="11"/>
      <c r="H53" s="16"/>
      <c r="I53" s="11">
        <v>9.8408329928779192</v>
      </c>
      <c r="J53" s="11">
        <v>5.6516713326197801</v>
      </c>
    </row>
    <row r="54" spans="1:10" x14ac:dyDescent="0.25">
      <c r="A54" s="1">
        <v>6</v>
      </c>
      <c r="B54" s="1"/>
      <c r="C54" s="1"/>
      <c r="D54" s="1"/>
      <c r="E54" s="11">
        <v>6.0545883711662096</v>
      </c>
      <c r="F54" s="11"/>
      <c r="G54" s="11"/>
      <c r="H54" s="16"/>
      <c r="I54" s="11">
        <v>9.8276276579807398</v>
      </c>
      <c r="J54" s="11">
        <v>5.6360051624549703</v>
      </c>
    </row>
    <row r="55" spans="1:10" x14ac:dyDescent="0.25">
      <c r="A55" s="1">
        <v>6.125</v>
      </c>
      <c r="B55" s="1"/>
      <c r="C55" s="1"/>
      <c r="D55" s="1"/>
      <c r="E55" s="11">
        <v>6.1452139962657597</v>
      </c>
      <c r="F55" s="11"/>
      <c r="G55" s="11"/>
      <c r="H55" s="16"/>
      <c r="I55" s="11">
        <v>9.5520614255917398</v>
      </c>
      <c r="J55" s="11">
        <v>5.6052278260203598</v>
      </c>
    </row>
    <row r="56" spans="1:10" x14ac:dyDescent="0.25">
      <c r="A56" s="1">
        <v>6.25</v>
      </c>
      <c r="B56" s="1"/>
      <c r="C56" s="1"/>
      <c r="D56" s="1"/>
      <c r="E56" s="11">
        <v>6.0886403499297597</v>
      </c>
      <c r="F56" s="11"/>
      <c r="G56" s="11"/>
      <c r="H56" s="16"/>
      <c r="I56" s="11">
        <v>9.5536700302359101</v>
      </c>
      <c r="J56" s="11">
        <v>5.5309675585498299</v>
      </c>
    </row>
    <row r="57" spans="1:10" x14ac:dyDescent="0.25">
      <c r="A57" s="1">
        <v>6.375</v>
      </c>
      <c r="B57" s="1"/>
      <c r="C57" s="1"/>
      <c r="D57" s="1"/>
      <c r="E57" s="11">
        <v>5.9380876622527099</v>
      </c>
      <c r="F57" s="11"/>
      <c r="G57" s="11"/>
      <c r="H57" s="16"/>
      <c r="I57" s="11">
        <v>9.4831178919215908</v>
      </c>
      <c r="J57" s="11">
        <v>5.5314440011834796</v>
      </c>
    </row>
    <row r="58" spans="1:10" x14ac:dyDescent="0.25">
      <c r="A58" s="1">
        <v>6.5</v>
      </c>
      <c r="B58" s="1"/>
      <c r="C58" s="1"/>
      <c r="D58" s="1"/>
      <c r="E58" s="11">
        <v>5.7073032636446603</v>
      </c>
      <c r="F58" s="11"/>
      <c r="G58" s="11"/>
      <c r="H58" s="16"/>
      <c r="I58" s="11">
        <v>9.4040319326738597</v>
      </c>
      <c r="J58" s="11">
        <v>5.5187046172313998</v>
      </c>
    </row>
    <row r="59" spans="1:10" x14ac:dyDescent="0.25">
      <c r="A59" s="1">
        <v>6.625</v>
      </c>
      <c r="B59" s="1"/>
      <c r="C59" s="1"/>
      <c r="D59" s="1"/>
      <c r="E59" s="11">
        <v>5.3812810264325703</v>
      </c>
      <c r="F59" s="11"/>
      <c r="G59" s="11"/>
      <c r="H59" s="16"/>
      <c r="I59" s="11">
        <v>9.37881044925963</v>
      </c>
      <c r="J59" s="11">
        <v>5.4995669480917897</v>
      </c>
    </row>
    <row r="60" spans="1:10" x14ac:dyDescent="0.25">
      <c r="A60" s="1">
        <v>6.75</v>
      </c>
      <c r="B60" s="1"/>
      <c r="C60" s="1"/>
      <c r="D60" s="1"/>
      <c r="E60" s="11">
        <v>4.9529589626912296</v>
      </c>
      <c r="F60" s="11"/>
      <c r="G60" s="11"/>
      <c r="H60" s="16"/>
      <c r="I60" s="11">
        <v>9.3435212336925595</v>
      </c>
      <c r="J60" s="11">
        <v>5.4741867447470298</v>
      </c>
    </row>
    <row r="61" spans="1:10" x14ac:dyDescent="0.25">
      <c r="A61" s="1">
        <v>6.875</v>
      </c>
      <c r="B61" s="1"/>
      <c r="C61" s="1"/>
      <c r="D61" s="1"/>
      <c r="E61" s="11">
        <v>4.6989238875152504</v>
      </c>
      <c r="F61" s="11"/>
      <c r="G61" s="11"/>
      <c r="H61" s="16"/>
      <c r="I61" s="11">
        <v>9.3810528147086298</v>
      </c>
      <c r="J61" s="11">
        <v>5.4948180348547</v>
      </c>
    </row>
    <row r="62" spans="1:10" x14ac:dyDescent="0.25">
      <c r="A62" s="1">
        <v>7</v>
      </c>
      <c r="B62" s="1"/>
      <c r="C62" s="1"/>
      <c r="D62" s="1"/>
      <c r="E62" s="11">
        <v>4.3697822310885899</v>
      </c>
      <c r="F62" s="11"/>
      <c r="G62" s="11"/>
      <c r="H62" s="16"/>
      <c r="I62" s="11">
        <v>9.5297000074968601</v>
      </c>
      <c r="J62" s="11">
        <v>5.4858013039894296</v>
      </c>
    </row>
    <row r="63" spans="1:10" x14ac:dyDescent="0.25">
      <c r="A63" s="1">
        <v>7.125</v>
      </c>
      <c r="B63" s="1"/>
      <c r="C63" s="1"/>
      <c r="D63" s="1"/>
      <c r="E63" s="11">
        <v>3.95987202435838</v>
      </c>
      <c r="F63" s="11"/>
      <c r="G63" s="11"/>
      <c r="H63" s="16"/>
      <c r="I63" s="11">
        <v>9.4908453959467405</v>
      </c>
      <c r="J63" s="11">
        <v>5.5463474716070102</v>
      </c>
    </row>
    <row r="64" spans="1:10" x14ac:dyDescent="0.25">
      <c r="A64" s="1">
        <v>7.25</v>
      </c>
      <c r="B64" s="1"/>
      <c r="C64" s="1"/>
      <c r="D64" s="1"/>
      <c r="E64" s="11">
        <v>3.7840695351881499</v>
      </c>
      <c r="F64" s="11"/>
      <c r="G64" s="11"/>
      <c r="H64" s="16"/>
      <c r="I64" s="11">
        <v>9.4328917024455805</v>
      </c>
      <c r="J64" s="11">
        <v>5.6972457747126297</v>
      </c>
    </row>
    <row r="65" spans="1:10" x14ac:dyDescent="0.25">
      <c r="A65" s="1">
        <v>7.375</v>
      </c>
      <c r="B65" s="1"/>
      <c r="C65" s="1"/>
      <c r="D65" s="1"/>
      <c r="E65" s="11">
        <v>3.4063420925059802</v>
      </c>
      <c r="F65" s="11"/>
      <c r="G65" s="11"/>
      <c r="H65" s="16"/>
      <c r="I65" s="11">
        <v>9.4053540557840005</v>
      </c>
      <c r="J65" s="11">
        <v>6.0393058707499101</v>
      </c>
    </row>
    <row r="66" spans="1:10" x14ac:dyDescent="0.25">
      <c r="A66" s="1">
        <v>7.5</v>
      </c>
      <c r="B66" s="1"/>
      <c r="C66" s="1"/>
      <c r="D66" s="1"/>
      <c r="E66" s="11">
        <v>3.4120442138834601</v>
      </c>
      <c r="F66" s="11"/>
      <c r="G66" s="11"/>
      <c r="H66" s="16"/>
      <c r="I66" s="11">
        <v>9.3343232537416601</v>
      </c>
      <c r="J66" s="11">
        <v>6.1745346473466096</v>
      </c>
    </row>
    <row r="67" spans="1:10" x14ac:dyDescent="0.25">
      <c r="A67" s="1">
        <v>7.625</v>
      </c>
      <c r="B67" s="1"/>
      <c r="C67" s="1"/>
      <c r="D67" s="1"/>
      <c r="E67" s="11">
        <v>3.6931557408775699</v>
      </c>
      <c r="F67" s="11"/>
      <c r="G67" s="11"/>
      <c r="H67" s="16"/>
      <c r="I67" s="11">
        <v>9.1299649575571404</v>
      </c>
      <c r="J67" s="11">
        <v>6.1745346473466096</v>
      </c>
    </row>
    <row r="68" spans="1:10" x14ac:dyDescent="0.25">
      <c r="A68" s="1">
        <v>7.75</v>
      </c>
      <c r="B68" s="1"/>
      <c r="C68" s="1"/>
      <c r="D68" s="1"/>
      <c r="E68" s="11">
        <v>4.1866127973245604</v>
      </c>
      <c r="F68" s="11"/>
      <c r="G68" s="11"/>
      <c r="H68" s="16"/>
      <c r="I68" s="11">
        <v>9.1086010045560908</v>
      </c>
      <c r="J68" s="11">
        <v>6.3437396325622304</v>
      </c>
    </row>
    <row r="69" spans="1:10" x14ac:dyDescent="0.25">
      <c r="A69" s="1">
        <v>7.875</v>
      </c>
      <c r="B69" s="1"/>
      <c r="C69" s="1"/>
      <c r="D69" s="1"/>
      <c r="E69" s="11">
        <v>4.3342304453601903</v>
      </c>
      <c r="F69" s="11"/>
      <c r="G69" s="11"/>
      <c r="H69" s="16"/>
      <c r="I69" s="11">
        <v>9.0432363994139404</v>
      </c>
      <c r="J69" s="11">
        <v>6.3367487932176498</v>
      </c>
    </row>
    <row r="70" spans="1:10" x14ac:dyDescent="0.25">
      <c r="A70" s="1">
        <v>8</v>
      </c>
      <c r="B70" s="1"/>
      <c r="C70" s="1"/>
      <c r="D70" s="1"/>
      <c r="E70" s="11">
        <v>4.5719793402022599</v>
      </c>
      <c r="F70" s="11"/>
      <c r="G70" s="11"/>
      <c r="H70" s="16"/>
      <c r="I70" s="11">
        <v>8.9052737399955699</v>
      </c>
      <c r="J70" s="11">
        <v>6.31955218356683</v>
      </c>
    </row>
    <row r="71" spans="1:10" x14ac:dyDescent="0.25">
      <c r="A71" s="1">
        <v>8.125</v>
      </c>
      <c r="B71" s="1"/>
      <c r="C71" s="1"/>
      <c r="D71" s="1"/>
      <c r="E71" s="11">
        <v>4.5256050233368796</v>
      </c>
      <c r="F71" s="11"/>
      <c r="G71" s="11"/>
      <c r="H71" s="16"/>
      <c r="I71" s="11">
        <v>8.5580679153209296</v>
      </c>
      <c r="J71" s="11">
        <v>6.1001151050240203</v>
      </c>
    </row>
    <row r="72" spans="1:10" x14ac:dyDescent="0.25">
      <c r="A72" s="1">
        <v>8.25</v>
      </c>
      <c r="B72" s="1"/>
      <c r="C72" s="1"/>
      <c r="D72" s="1"/>
      <c r="E72" s="11">
        <v>4.5913919323794996</v>
      </c>
      <c r="F72" s="11"/>
      <c r="G72" s="11"/>
      <c r="H72" s="16"/>
      <c r="I72" s="11">
        <v>8.1046845038029591</v>
      </c>
      <c r="J72" s="11">
        <v>6.01548908325677</v>
      </c>
    </row>
    <row r="73" spans="1:10" x14ac:dyDescent="0.25">
      <c r="A73" s="1">
        <v>8.375</v>
      </c>
      <c r="B73" s="1"/>
      <c r="C73" s="1"/>
      <c r="D73" s="1"/>
      <c r="E73" s="11">
        <v>4.6812117601016796</v>
      </c>
      <c r="F73" s="11"/>
      <c r="G73" s="11"/>
      <c r="H73" s="16"/>
      <c r="I73" s="11">
        <v>7.72573165197573</v>
      </c>
      <c r="J73" s="11">
        <v>5.9545841968298197</v>
      </c>
    </row>
    <row r="74" spans="1:10" x14ac:dyDescent="0.25">
      <c r="A74" s="1">
        <v>8.5</v>
      </c>
      <c r="B74" s="1"/>
      <c r="C74" s="1"/>
      <c r="D74" s="1"/>
      <c r="E74" s="11">
        <v>4.8029668297054799</v>
      </c>
      <c r="F74" s="11"/>
      <c r="G74" s="11"/>
      <c r="H74" s="16"/>
      <c r="I74" s="11">
        <v>7.5447482916252699</v>
      </c>
      <c r="J74" s="11">
        <v>5.8881257618762204</v>
      </c>
    </row>
    <row r="75" spans="1:10" x14ac:dyDescent="0.25">
      <c r="A75" s="1">
        <v>8.625</v>
      </c>
      <c r="B75" s="1"/>
      <c r="C75" s="1"/>
      <c r="D75" s="1"/>
      <c r="E75" s="11">
        <v>4.8579532225197202</v>
      </c>
      <c r="F75" s="11"/>
      <c r="G75" s="11"/>
      <c r="H75" s="16"/>
      <c r="I75" s="11">
        <v>7.4849636873711196</v>
      </c>
      <c r="J75" s="11">
        <v>5.7311106506157303</v>
      </c>
    </row>
    <row r="76" spans="1:10" x14ac:dyDescent="0.25">
      <c r="A76" s="1">
        <v>8.75</v>
      </c>
      <c r="B76" s="1"/>
      <c r="C76" s="1"/>
      <c r="D76" s="1"/>
      <c r="E76" s="11">
        <v>4.9816973476281099</v>
      </c>
      <c r="F76" s="11"/>
      <c r="G76" s="11"/>
      <c r="H76" s="16"/>
      <c r="I76" s="11">
        <v>7.4353234571039302</v>
      </c>
      <c r="J76" s="11">
        <v>5.6421481744078097</v>
      </c>
    </row>
    <row r="77" spans="1:10" x14ac:dyDescent="0.25">
      <c r="A77" s="1">
        <v>8.875</v>
      </c>
      <c r="B77" s="1"/>
      <c r="C77" s="1"/>
      <c r="D77" s="1"/>
      <c r="E77" s="11">
        <v>4.9764396840253298</v>
      </c>
      <c r="F77" s="11"/>
      <c r="G77" s="11"/>
      <c r="H77" s="16"/>
      <c r="I77" s="11">
        <v>7.4107098920252703</v>
      </c>
      <c r="J77" s="11">
        <v>5.6067884747910401</v>
      </c>
    </row>
    <row r="78" spans="1:10" x14ac:dyDescent="0.25">
      <c r="A78" s="1">
        <v>9</v>
      </c>
      <c r="B78" s="1"/>
      <c r="C78" s="1"/>
      <c r="D78" s="1"/>
      <c r="E78" s="11">
        <v>5.1151421705990199</v>
      </c>
      <c r="F78" s="11"/>
      <c r="G78" s="11"/>
      <c r="H78" s="16"/>
      <c r="I78" s="11">
        <v>7.5970687082742803</v>
      </c>
      <c r="J78" s="11">
        <v>5.6186809967387203</v>
      </c>
    </row>
    <row r="79" spans="1:10" x14ac:dyDescent="0.25">
      <c r="A79" s="1">
        <v>9.125</v>
      </c>
      <c r="B79" s="1"/>
      <c r="C79" s="1"/>
      <c r="D79" s="1"/>
      <c r="E79" s="11">
        <v>4.9841650820879497</v>
      </c>
      <c r="F79" s="11"/>
      <c r="G79" s="11"/>
      <c r="H79" s="16"/>
      <c r="I79" s="11">
        <v>7.6454603406997004</v>
      </c>
      <c r="J79" s="11">
        <v>5.4047840637422997</v>
      </c>
    </row>
    <row r="80" spans="1:10" x14ac:dyDescent="0.25">
      <c r="A80" s="1">
        <v>9.25</v>
      </c>
      <c r="B80" s="1"/>
      <c r="C80" s="1"/>
      <c r="D80" s="1"/>
      <c r="E80" s="11">
        <v>4.6516071031477804</v>
      </c>
      <c r="F80" s="11"/>
      <c r="G80" s="11"/>
      <c r="H80" s="16"/>
      <c r="I80" s="11">
        <v>7.6169712396531004</v>
      </c>
      <c r="J80" s="11">
        <v>5.4514710074633204</v>
      </c>
    </row>
    <row r="81" spans="1:10" x14ac:dyDescent="0.25">
      <c r="A81" s="1">
        <v>9.375</v>
      </c>
      <c r="B81" s="1"/>
      <c r="C81" s="1"/>
      <c r="D81" s="1"/>
      <c r="E81" s="11">
        <v>4.1494237692163196</v>
      </c>
      <c r="F81" s="11"/>
      <c r="G81" s="11"/>
      <c r="H81" s="16"/>
      <c r="I81" s="11">
        <v>7.5654214912651101</v>
      </c>
      <c r="J81" s="11">
        <v>5.3913845333119497</v>
      </c>
    </row>
    <row r="82" spans="1:10" x14ac:dyDescent="0.25">
      <c r="A82" s="1">
        <v>9.5</v>
      </c>
      <c r="B82" s="1"/>
      <c r="C82" s="1"/>
      <c r="D82" s="1"/>
      <c r="E82" s="11">
        <v>3.9543791439966598</v>
      </c>
      <c r="F82" s="11"/>
      <c r="G82" s="11"/>
      <c r="H82" s="16"/>
      <c r="I82" s="11">
        <v>7.4932625995889897</v>
      </c>
      <c r="J82" s="11">
        <v>5.3883310161085696</v>
      </c>
    </row>
    <row r="83" spans="1:10" x14ac:dyDescent="0.25">
      <c r="A83" s="1">
        <v>9.625</v>
      </c>
      <c r="B83" s="1"/>
      <c r="C83" s="1"/>
      <c r="D83" s="1"/>
      <c r="E83" s="11">
        <v>3.7628394873876698</v>
      </c>
      <c r="F83" s="11"/>
      <c r="G83" s="11"/>
      <c r="H83" s="16"/>
      <c r="I83" s="11">
        <v>7.2661893739599996</v>
      </c>
      <c r="J83" s="11">
        <v>5.3637024395641104</v>
      </c>
    </row>
    <row r="84" spans="1:10" x14ac:dyDescent="0.25">
      <c r="A84" s="1">
        <v>9.75</v>
      </c>
      <c r="B84" s="1"/>
      <c r="C84" s="1"/>
      <c r="D84" s="1"/>
      <c r="E84" s="11">
        <v>3.5844541351471602</v>
      </c>
      <c r="F84" s="11"/>
      <c r="G84" s="11"/>
      <c r="H84" s="16"/>
      <c r="I84" s="11">
        <v>7.0194982869171101</v>
      </c>
      <c r="J84" s="11">
        <v>5.3436926545571799</v>
      </c>
    </row>
    <row r="85" spans="1:10" x14ac:dyDescent="0.25">
      <c r="A85" s="1">
        <v>9.875</v>
      </c>
      <c r="B85" s="1"/>
      <c r="C85" s="1"/>
      <c r="D85" s="1"/>
      <c r="E85" s="11">
        <v>3.42113074043937</v>
      </c>
      <c r="F85" s="11"/>
      <c r="G85" s="11"/>
      <c r="H85" s="16"/>
      <c r="I85" s="11">
        <v>6.9126978507788497</v>
      </c>
      <c r="J85" s="11">
        <v>5.3048412834524497</v>
      </c>
    </row>
    <row r="86" spans="1:10" x14ac:dyDescent="0.25">
      <c r="A86" s="1">
        <v>10</v>
      </c>
      <c r="B86" s="1"/>
      <c r="C86" s="1"/>
      <c r="D86" s="1"/>
      <c r="E86" s="11">
        <v>3.28490022446376</v>
      </c>
      <c r="F86" s="11"/>
      <c r="G86" s="11"/>
      <c r="H86" s="16"/>
      <c r="I86" s="11">
        <v>6.7938681342492</v>
      </c>
      <c r="J86" s="11">
        <v>5.2304772832801998</v>
      </c>
    </row>
    <row r="87" spans="1:10" x14ac:dyDescent="0.25">
      <c r="A87" s="1">
        <v>10.125</v>
      </c>
      <c r="B87" s="1"/>
      <c r="C87" s="1"/>
      <c r="D87" s="1"/>
      <c r="E87" s="11">
        <v>3.2859025061498301</v>
      </c>
      <c r="F87" s="11"/>
      <c r="G87" s="11"/>
      <c r="H87" s="16"/>
      <c r="I87" s="11">
        <v>6.6205028343214298</v>
      </c>
      <c r="J87" s="11">
        <v>5.0717607779005602</v>
      </c>
    </row>
    <row r="88" spans="1:10" x14ac:dyDescent="0.25">
      <c r="A88" s="1">
        <v>10.25</v>
      </c>
      <c r="B88" s="1"/>
      <c r="C88" s="1"/>
      <c r="D88" s="1"/>
      <c r="E88" s="11">
        <v>3.7048412141782201</v>
      </c>
      <c r="F88" s="11"/>
      <c r="G88" s="11"/>
      <c r="H88" s="16"/>
      <c r="I88" s="11">
        <v>6.5287248655441896</v>
      </c>
      <c r="J88" s="11">
        <v>5.0416507176443899</v>
      </c>
    </row>
    <row r="89" spans="1:10" x14ac:dyDescent="0.25">
      <c r="A89" s="1">
        <v>10.375</v>
      </c>
      <c r="B89" s="1"/>
      <c r="C89" s="1"/>
      <c r="D89" s="1"/>
      <c r="E89" s="11">
        <v>3.9442820387025201</v>
      </c>
      <c r="F89" s="11"/>
      <c r="G89" s="11"/>
      <c r="H89" s="16"/>
      <c r="I89" s="11">
        <v>6.5200801407701299</v>
      </c>
      <c r="J89" s="11">
        <v>5.0305379424619696</v>
      </c>
    </row>
    <row r="90" spans="1:10" x14ac:dyDescent="0.25">
      <c r="A90" s="1">
        <v>10.5</v>
      </c>
      <c r="B90" s="1"/>
      <c r="C90" s="1"/>
      <c r="D90" s="1"/>
      <c r="E90" s="11">
        <v>4.3527361668504101</v>
      </c>
      <c r="F90" s="11"/>
      <c r="G90" s="11"/>
      <c r="H90" s="16"/>
      <c r="I90" s="11">
        <v>6.4967421789231201</v>
      </c>
      <c r="J90" s="11">
        <v>5.00258235841165</v>
      </c>
    </row>
    <row r="91" spans="1:10" x14ac:dyDescent="0.25">
      <c r="A91" s="1">
        <v>10.625</v>
      </c>
      <c r="B91" s="1"/>
      <c r="C91" s="1"/>
      <c r="D91" s="1"/>
      <c r="E91" s="11">
        <v>4.4212367319797004</v>
      </c>
      <c r="F91" s="11"/>
      <c r="G91" s="11"/>
      <c r="H91" s="16"/>
      <c r="I91" s="11">
        <v>6.4864655121217503</v>
      </c>
      <c r="J91" s="11">
        <v>4.9123276421725102</v>
      </c>
    </row>
    <row r="92" spans="1:10" x14ac:dyDescent="0.25">
      <c r="A92" s="1">
        <v>10.75</v>
      </c>
      <c r="B92" s="1"/>
      <c r="C92" s="1"/>
      <c r="D92" s="1"/>
      <c r="E92" s="11">
        <v>4.8064796974956403</v>
      </c>
      <c r="F92" s="11"/>
      <c r="G92" s="11"/>
      <c r="H92" s="16"/>
      <c r="I92" s="11">
        <v>6.4263181033862997</v>
      </c>
      <c r="J92" s="11">
        <v>4.8712849316471596</v>
      </c>
    </row>
    <row r="93" spans="1:10" x14ac:dyDescent="0.25">
      <c r="A93" s="1">
        <v>10.875</v>
      </c>
      <c r="B93" s="1"/>
      <c r="C93" s="1"/>
      <c r="D93" s="1"/>
      <c r="E93" s="11">
        <v>4.8264755242624</v>
      </c>
      <c r="F93" s="11"/>
      <c r="G93" s="11"/>
      <c r="H93" s="16"/>
      <c r="I93" s="11">
        <v>6.4256381010690902</v>
      </c>
      <c r="J93" s="11">
        <v>4.7743996602026098</v>
      </c>
    </row>
    <row r="94" spans="1:10" x14ac:dyDescent="0.25">
      <c r="A94" s="1">
        <v>11</v>
      </c>
      <c r="B94" s="1"/>
      <c r="C94" s="1"/>
      <c r="D94" s="1"/>
      <c r="E94" s="11">
        <v>4.8450039378095999</v>
      </c>
      <c r="F94" s="11"/>
      <c r="G94" s="11"/>
      <c r="H94" s="16"/>
      <c r="I94" s="11">
        <v>6.5148776412655502</v>
      </c>
      <c r="J94" s="11">
        <v>4.7333328526369796</v>
      </c>
    </row>
    <row r="95" spans="1:10" x14ac:dyDescent="0.25">
      <c r="A95" s="1">
        <v>11.125</v>
      </c>
      <c r="B95" s="1"/>
      <c r="C95" s="1"/>
      <c r="D95" s="1"/>
      <c r="E95" s="11">
        <v>4.8986409352548197</v>
      </c>
      <c r="F95" s="11"/>
      <c r="G95" s="11"/>
      <c r="H95" s="16"/>
      <c r="I95" s="11">
        <v>6.5054621902861003</v>
      </c>
      <c r="J95" s="11">
        <v>4.6870433114631798</v>
      </c>
    </row>
    <row r="96" spans="1:10" x14ac:dyDescent="0.25">
      <c r="A96" s="1">
        <v>11.25</v>
      </c>
      <c r="B96" s="1"/>
      <c r="C96" s="1"/>
      <c r="D96" s="1"/>
      <c r="E96" s="11">
        <v>4.9017588741228497</v>
      </c>
      <c r="F96" s="11"/>
      <c r="G96" s="11"/>
      <c r="H96" s="16"/>
      <c r="I96" s="11">
        <v>6.4894983003775497</v>
      </c>
      <c r="J96" s="11">
        <v>4.6238076355893201</v>
      </c>
    </row>
    <row r="97" spans="1:10" x14ac:dyDescent="0.25">
      <c r="A97" s="1">
        <v>11.375</v>
      </c>
      <c r="B97" s="1"/>
      <c r="C97" s="1"/>
      <c r="D97" s="1"/>
      <c r="E97" s="11">
        <v>5.09429074347051</v>
      </c>
      <c r="F97" s="11"/>
      <c r="G97" s="11"/>
      <c r="H97" s="16"/>
      <c r="I97" s="11">
        <v>6.5206692407013502</v>
      </c>
      <c r="J97" s="11">
        <v>4.5987444017524801</v>
      </c>
    </row>
    <row r="98" spans="1:10" x14ac:dyDescent="0.25">
      <c r="A98" s="1">
        <v>11.5</v>
      </c>
      <c r="B98" s="1"/>
      <c r="C98" s="1"/>
      <c r="D98" s="1"/>
      <c r="E98" s="11">
        <v>5.1411014306771596</v>
      </c>
      <c r="F98" s="11"/>
      <c r="G98" s="11"/>
      <c r="H98" s="16"/>
      <c r="I98" s="11">
        <v>6.4021602966928599</v>
      </c>
      <c r="J98" s="11">
        <v>4.5105947724270301</v>
      </c>
    </row>
    <row r="99" spans="1:10" x14ac:dyDescent="0.25">
      <c r="A99" s="1">
        <v>11.625</v>
      </c>
      <c r="B99" s="1"/>
      <c r="C99" s="1"/>
      <c r="D99" s="1"/>
      <c r="E99" s="11">
        <v>5.0190187068029397</v>
      </c>
      <c r="F99" s="11"/>
      <c r="G99" s="11"/>
      <c r="H99" s="16"/>
      <c r="I99" s="11">
        <v>6.3024500650695199</v>
      </c>
      <c r="J99" s="11">
        <v>4.4582216695196903</v>
      </c>
    </row>
    <row r="100" spans="1:10" x14ac:dyDescent="0.25">
      <c r="A100" s="1">
        <v>11.75</v>
      </c>
      <c r="B100" s="1"/>
      <c r="C100" s="1"/>
      <c r="D100" s="1"/>
      <c r="E100" s="11">
        <v>4.7747237777350797</v>
      </c>
      <c r="F100" s="11"/>
      <c r="G100" s="11"/>
      <c r="H100" s="16"/>
      <c r="I100" s="11">
        <v>6.2568753320016102</v>
      </c>
      <c r="J100" s="11">
        <v>4.4517721826901502</v>
      </c>
    </row>
    <row r="101" spans="1:10" x14ac:dyDescent="0.25">
      <c r="A101" s="1">
        <v>11.875</v>
      </c>
      <c r="B101" s="1"/>
      <c r="C101" s="1"/>
      <c r="D101" s="1"/>
      <c r="E101" s="11">
        <v>4.1264566068246804</v>
      </c>
      <c r="F101" s="11"/>
      <c r="G101" s="11"/>
      <c r="H101" s="16"/>
      <c r="I101" s="11">
        <v>6.2128640817107197</v>
      </c>
      <c r="J101" s="11">
        <v>4.4251515793121996</v>
      </c>
    </row>
    <row r="102" spans="1:10" x14ac:dyDescent="0.25">
      <c r="A102" s="1">
        <v>12</v>
      </c>
      <c r="B102" s="1"/>
      <c r="C102" s="1"/>
      <c r="D102" s="1"/>
      <c r="E102" s="11">
        <v>3.7551580807558098</v>
      </c>
      <c r="F102" s="11"/>
      <c r="G102" s="11"/>
      <c r="H102" s="16"/>
      <c r="I102" s="11">
        <v>6.1752081028936399</v>
      </c>
      <c r="J102" s="11">
        <v>4.4102572743297799</v>
      </c>
    </row>
    <row r="103" spans="1:10" x14ac:dyDescent="0.25">
      <c r="A103" s="1">
        <v>12.125</v>
      </c>
      <c r="B103" s="1"/>
      <c r="C103" s="1"/>
      <c r="D103" s="1"/>
      <c r="E103" s="11">
        <v>3.41551607282981</v>
      </c>
      <c r="F103" s="11"/>
      <c r="G103" s="11"/>
      <c r="H103" s="16"/>
      <c r="I103" s="11">
        <v>6.3785516146017596</v>
      </c>
      <c r="J103" s="11">
        <v>4.6650119631501799</v>
      </c>
    </row>
    <row r="104" spans="1:10" x14ac:dyDescent="0.25">
      <c r="A104" s="1">
        <v>12.25</v>
      </c>
      <c r="B104" s="1"/>
      <c r="C104" s="1"/>
      <c r="D104" s="1"/>
      <c r="E104" s="11">
        <v>3.2209925675284099</v>
      </c>
      <c r="F104" s="11"/>
      <c r="G104" s="11"/>
      <c r="H104" s="16"/>
      <c r="I104" s="11">
        <v>6.3400816631342698</v>
      </c>
      <c r="J104" s="11">
        <v>4.6604139727624103</v>
      </c>
    </row>
    <row r="105" spans="1:10" x14ac:dyDescent="0.25">
      <c r="A105" s="1">
        <v>12.375</v>
      </c>
      <c r="B105" s="1"/>
      <c r="C105" s="1"/>
      <c r="D105" s="1"/>
      <c r="E105" s="11">
        <v>3.11195397180252</v>
      </c>
      <c r="F105" s="11"/>
      <c r="G105" s="11"/>
      <c r="H105" s="16"/>
      <c r="I105" s="11">
        <v>6.24782683678034</v>
      </c>
      <c r="J105" s="11">
        <v>4.7062610166991004</v>
      </c>
    </row>
    <row r="106" spans="1:10" x14ac:dyDescent="0.25">
      <c r="A106" s="1">
        <v>12.5</v>
      </c>
      <c r="B106" s="1"/>
      <c r="C106" s="1"/>
      <c r="D106" s="1"/>
      <c r="E106" s="11">
        <v>3.09283250316598</v>
      </c>
      <c r="F106" s="11"/>
      <c r="G106" s="11"/>
      <c r="H106" s="16"/>
      <c r="I106" s="11">
        <v>6.25249279854979</v>
      </c>
      <c r="J106" s="11">
        <v>4.7700868563810896</v>
      </c>
    </row>
    <row r="107" spans="1:10" x14ac:dyDescent="0.25">
      <c r="A107" s="1">
        <v>12.625</v>
      </c>
      <c r="B107" s="1"/>
      <c r="C107" s="1"/>
      <c r="D107" s="1"/>
      <c r="E107" s="11">
        <v>3.05862488041425</v>
      </c>
      <c r="F107" s="11"/>
      <c r="G107" s="11"/>
      <c r="H107" s="16"/>
      <c r="I107" s="11">
        <v>6.25306426243381</v>
      </c>
      <c r="J107" s="11">
        <v>4.8954215080981296</v>
      </c>
    </row>
    <row r="108" spans="1:10" x14ac:dyDescent="0.25">
      <c r="A108" s="1">
        <v>12.75</v>
      </c>
      <c r="B108" s="1"/>
      <c r="C108" s="1"/>
      <c r="D108" s="1"/>
      <c r="E108" s="11">
        <v>3.15117411605575</v>
      </c>
      <c r="F108" s="11"/>
      <c r="G108" s="11"/>
      <c r="H108" s="16"/>
      <c r="I108" s="11">
        <v>6.2658376966044802</v>
      </c>
      <c r="J108" s="11">
        <v>4.9045989231479004</v>
      </c>
    </row>
    <row r="109" spans="1:10" x14ac:dyDescent="0.25">
      <c r="A109" s="1">
        <v>12.875</v>
      </c>
      <c r="B109" s="1"/>
      <c r="C109" s="1"/>
      <c r="D109" s="1"/>
      <c r="E109" s="11">
        <v>3.4200606972343399</v>
      </c>
      <c r="F109" s="11"/>
      <c r="G109" s="11"/>
      <c r="H109" s="16"/>
      <c r="I109" s="11">
        <v>6.2731861865378002</v>
      </c>
      <c r="J109" s="11">
        <v>4.9531941687807901</v>
      </c>
    </row>
    <row r="110" spans="1:10" x14ac:dyDescent="0.25">
      <c r="A110" s="1">
        <v>13</v>
      </c>
      <c r="B110" s="1"/>
      <c r="C110" s="1"/>
      <c r="D110" s="1"/>
      <c r="E110" s="11">
        <v>3.5651907867494201</v>
      </c>
      <c r="F110" s="11"/>
      <c r="G110" s="11"/>
      <c r="H110" s="16"/>
      <c r="I110" s="11">
        <v>6.3105962433470699</v>
      </c>
      <c r="J110" s="11">
        <v>5.0137781798971899</v>
      </c>
    </row>
    <row r="111" spans="1:10" x14ac:dyDescent="0.25">
      <c r="A111" s="1">
        <v>13.125</v>
      </c>
      <c r="B111" s="1"/>
      <c r="C111" s="1"/>
      <c r="D111" s="1"/>
      <c r="E111" s="11">
        <v>3.6471524993454398</v>
      </c>
      <c r="F111" s="11"/>
      <c r="G111" s="11"/>
      <c r="H111" s="16"/>
      <c r="I111" s="11">
        <v>6.3239340706928502</v>
      </c>
      <c r="J111" s="11">
        <v>5.0142307006599802</v>
      </c>
    </row>
    <row r="112" spans="1:10" x14ac:dyDescent="0.25">
      <c r="A112" s="1">
        <v>13.25</v>
      </c>
      <c r="B112" s="1"/>
      <c r="C112" s="1"/>
      <c r="D112" s="1"/>
      <c r="E112" s="11">
        <v>4.0013768969001902</v>
      </c>
      <c r="F112" s="11"/>
      <c r="G112" s="11"/>
      <c r="H112" s="16"/>
      <c r="I112" s="11">
        <v>6.3814509675588802</v>
      </c>
      <c r="J112" s="11">
        <v>5.0021302393567701</v>
      </c>
    </row>
    <row r="113" spans="1:10" x14ac:dyDescent="0.25">
      <c r="A113" s="1">
        <v>13.375</v>
      </c>
      <c r="B113" s="1"/>
      <c r="C113" s="1"/>
      <c r="D113" s="1"/>
      <c r="E113" s="11">
        <v>4.1071615128333203</v>
      </c>
      <c r="F113" s="11"/>
      <c r="G113" s="11"/>
      <c r="H113" s="16"/>
      <c r="I113" s="11">
        <v>6.4246667177152998</v>
      </c>
      <c r="J113" s="11">
        <v>5.0284981527859296</v>
      </c>
    </row>
    <row r="114" spans="1:10" x14ac:dyDescent="0.25">
      <c r="A114" s="1">
        <v>13.5</v>
      </c>
      <c r="B114" s="1"/>
      <c r="C114" s="1"/>
      <c r="D114" s="1"/>
      <c r="E114" s="11">
        <v>4.2190036246152802</v>
      </c>
      <c r="F114" s="11"/>
      <c r="G114" s="11"/>
      <c r="H114" s="16"/>
      <c r="I114" s="11">
        <v>6.4653624489056103</v>
      </c>
      <c r="J114" s="11">
        <v>5.1050415233782998</v>
      </c>
    </row>
    <row r="115" spans="1:10" x14ac:dyDescent="0.25">
      <c r="A115" s="1">
        <v>13.625</v>
      </c>
      <c r="B115" s="1"/>
      <c r="C115" s="1"/>
      <c r="D115" s="1"/>
      <c r="E115" s="11">
        <v>4.3914123014285398</v>
      </c>
      <c r="F115" s="11"/>
      <c r="G115" s="11"/>
      <c r="H115" s="16"/>
      <c r="I115" s="11">
        <v>6.5360991672035702</v>
      </c>
      <c r="J115" s="11">
        <v>5.1547084206940301</v>
      </c>
    </row>
    <row r="116" spans="1:10" x14ac:dyDescent="0.25">
      <c r="A116" s="1">
        <v>13.75</v>
      </c>
      <c r="B116" s="1"/>
      <c r="C116" s="1"/>
      <c r="D116" s="1"/>
      <c r="E116" s="11">
        <v>4.4712062505080201</v>
      </c>
      <c r="F116" s="11"/>
      <c r="G116" s="11"/>
      <c r="H116" s="16"/>
      <c r="I116" s="11">
        <v>6.5363942948559703</v>
      </c>
      <c r="J116" s="11">
        <v>5.3008830213643803</v>
      </c>
    </row>
    <row r="117" spans="1:10" x14ac:dyDescent="0.25">
      <c r="A117" s="1">
        <v>13.875</v>
      </c>
      <c r="B117" s="1"/>
      <c r="C117" s="1"/>
      <c r="D117" s="1"/>
      <c r="E117" s="11">
        <v>4.6538817404700898</v>
      </c>
      <c r="F117" s="11"/>
      <c r="G117" s="11"/>
      <c r="H117" s="16"/>
      <c r="I117" s="11">
        <v>6.5238120016836199</v>
      </c>
      <c r="J117" s="11">
        <v>5.3244231309032903</v>
      </c>
    </row>
    <row r="118" spans="1:10" x14ac:dyDescent="0.25">
      <c r="A118" s="1">
        <v>14</v>
      </c>
      <c r="B118" s="1"/>
      <c r="C118" s="1"/>
      <c r="D118" s="1"/>
      <c r="E118" s="11">
        <v>4.7794727392028404</v>
      </c>
      <c r="F118" s="11"/>
      <c r="G118" s="11"/>
      <c r="H118" s="16"/>
      <c r="I118" s="11">
        <v>6.49732972906562</v>
      </c>
      <c r="J118" s="11">
        <v>5.4574997978577304</v>
      </c>
    </row>
    <row r="119" spans="1:10" x14ac:dyDescent="0.25">
      <c r="A119" s="1">
        <v>14.125</v>
      </c>
      <c r="B119" s="1"/>
      <c r="C119" s="1"/>
      <c r="D119" s="1"/>
      <c r="E119" s="11">
        <v>4.8337613772659598</v>
      </c>
      <c r="F119" s="11"/>
      <c r="G119" s="11"/>
      <c r="H119" s="16"/>
      <c r="I119" s="11">
        <v>6.5332470730088801</v>
      </c>
      <c r="J119" s="11">
        <v>5.6742506658250198</v>
      </c>
    </row>
    <row r="120" spans="1:10" x14ac:dyDescent="0.25">
      <c r="A120" s="1">
        <v>14.25</v>
      </c>
      <c r="B120" s="1"/>
      <c r="C120" s="1"/>
      <c r="D120" s="1"/>
      <c r="E120" s="11">
        <v>4.8699765883492603</v>
      </c>
      <c r="F120" s="11"/>
      <c r="G120" s="11"/>
      <c r="H120" s="16"/>
      <c r="I120" s="11">
        <v>6.4764939045772199</v>
      </c>
      <c r="J120" s="11">
        <v>5.7275851414191896</v>
      </c>
    </row>
    <row r="121" spans="1:10" x14ac:dyDescent="0.25">
      <c r="A121" s="1">
        <v>14.375</v>
      </c>
      <c r="B121" s="1"/>
      <c r="C121" s="1"/>
      <c r="D121" s="1"/>
      <c r="E121" s="11">
        <v>4.93917791387722</v>
      </c>
      <c r="F121" s="11"/>
      <c r="G121" s="11"/>
      <c r="H121" s="16"/>
      <c r="I121" s="11">
        <v>6.69369085467806</v>
      </c>
      <c r="J121" s="11">
        <v>5.7308674631266801</v>
      </c>
    </row>
    <row r="122" spans="1:10" x14ac:dyDescent="0.25">
      <c r="A122" s="1">
        <v>14.5</v>
      </c>
      <c r="B122" s="1"/>
      <c r="C122" s="1"/>
      <c r="D122" s="1"/>
      <c r="E122" s="11">
        <v>4.9038232523342202</v>
      </c>
      <c r="F122" s="11"/>
      <c r="G122" s="11"/>
      <c r="H122" s="16"/>
      <c r="I122" s="11">
        <v>6.69559331218269</v>
      </c>
      <c r="J122" s="11">
        <v>5.8888672202323598</v>
      </c>
    </row>
    <row r="123" spans="1:10" x14ac:dyDescent="0.25">
      <c r="A123" s="1">
        <v>14.625</v>
      </c>
      <c r="B123" s="1"/>
      <c r="C123" s="1"/>
      <c r="D123" s="1"/>
      <c r="E123" s="11">
        <v>4.7897469297233002</v>
      </c>
      <c r="F123" s="11"/>
      <c r="G123" s="11"/>
      <c r="H123" s="16"/>
      <c r="I123" s="11">
        <v>6.7372488842814402</v>
      </c>
      <c r="J123" s="11">
        <v>5.8813320489311902</v>
      </c>
    </row>
    <row r="124" spans="1:10" x14ac:dyDescent="0.25">
      <c r="A124" s="1">
        <v>14.75</v>
      </c>
      <c r="B124" s="1"/>
      <c r="C124" s="1"/>
      <c r="D124" s="1"/>
      <c r="E124" s="11">
        <v>4.1034840818203904</v>
      </c>
      <c r="F124" s="11"/>
      <c r="G124" s="11"/>
      <c r="H124" s="16"/>
      <c r="I124" s="11">
        <v>6.6626074209803399</v>
      </c>
      <c r="J124" s="11">
        <v>5.8623345839237899</v>
      </c>
    </row>
    <row r="125" spans="1:10" x14ac:dyDescent="0.25">
      <c r="A125" s="1">
        <v>14.875</v>
      </c>
      <c r="B125" s="1"/>
      <c r="C125" s="1"/>
      <c r="D125" s="1"/>
      <c r="E125" s="11">
        <v>3.4665986434613099</v>
      </c>
      <c r="F125" s="11"/>
      <c r="G125" s="11"/>
      <c r="H125" s="16"/>
      <c r="I125" s="11">
        <v>6.7395631756552001</v>
      </c>
      <c r="J125" s="11">
        <v>5.8199098083913396</v>
      </c>
    </row>
    <row r="126" spans="1:10" x14ac:dyDescent="0.25">
      <c r="A126" s="1">
        <v>15</v>
      </c>
      <c r="B126" s="1"/>
      <c r="C126" s="1"/>
      <c r="D126" s="1"/>
      <c r="E126" s="11">
        <v>3.2682864282864599</v>
      </c>
      <c r="F126" s="11"/>
      <c r="G126" s="11"/>
      <c r="H126" s="16"/>
      <c r="I126" s="11">
        <v>6.7449990446859998</v>
      </c>
      <c r="J126" s="11">
        <v>5.8047064595558702</v>
      </c>
    </row>
    <row r="127" spans="1:10" x14ac:dyDescent="0.25">
      <c r="A127" s="1">
        <v>15.125</v>
      </c>
      <c r="B127" s="1"/>
      <c r="C127" s="1"/>
      <c r="D127" s="1"/>
      <c r="E127" s="11">
        <v>3.0993908042918599</v>
      </c>
      <c r="F127" s="11"/>
      <c r="G127" s="11"/>
      <c r="H127" s="16"/>
      <c r="I127" s="11">
        <v>6.70451034942477</v>
      </c>
      <c r="J127" s="11">
        <v>5.71835195694708</v>
      </c>
    </row>
    <row r="128" spans="1:10" x14ac:dyDescent="0.25">
      <c r="A128" s="1">
        <v>15.25</v>
      </c>
      <c r="B128" s="1"/>
      <c r="C128" s="1"/>
      <c r="D128" s="1"/>
      <c r="E128" s="11">
        <v>2.83731382841149</v>
      </c>
      <c r="F128" s="11"/>
      <c r="G128" s="11"/>
      <c r="H128" s="16"/>
      <c r="I128" s="11">
        <v>6.7845585868566998</v>
      </c>
      <c r="J128" s="11">
        <v>5.6168781996456296</v>
      </c>
    </row>
    <row r="129" spans="1:10" x14ac:dyDescent="0.25">
      <c r="A129" s="1">
        <v>15.375</v>
      </c>
      <c r="B129" s="1"/>
      <c r="C129" s="1"/>
      <c r="D129" s="1"/>
      <c r="E129" s="11">
        <v>2.7993731264415098</v>
      </c>
      <c r="F129" s="11"/>
      <c r="G129" s="11"/>
      <c r="H129" s="16"/>
      <c r="I129" s="11">
        <v>6.8328300778628002</v>
      </c>
      <c r="J129" s="11">
        <v>5.5031301917011</v>
      </c>
    </row>
    <row r="130" spans="1:10" x14ac:dyDescent="0.25">
      <c r="A130" s="1">
        <v>15.5</v>
      </c>
      <c r="B130" s="1"/>
      <c r="C130" s="1"/>
      <c r="D130" s="1"/>
      <c r="E130" s="11">
        <v>2.7131196810799501</v>
      </c>
      <c r="F130" s="11"/>
      <c r="G130" s="11"/>
      <c r="H130" s="16"/>
      <c r="I130" s="11">
        <v>6.76788599097143</v>
      </c>
      <c r="J130" s="11">
        <v>5.5138275450362801</v>
      </c>
    </row>
    <row r="131" spans="1:10" x14ac:dyDescent="0.25">
      <c r="A131" s="1">
        <v>15.625</v>
      </c>
      <c r="B131" s="1"/>
      <c r="C131" s="1"/>
      <c r="D131" s="1"/>
      <c r="E131" s="11">
        <v>2.6144428034860501</v>
      </c>
      <c r="F131" s="11"/>
      <c r="G131" s="11"/>
      <c r="H131" s="16"/>
      <c r="I131" s="11">
        <v>6.7593091081810197</v>
      </c>
      <c r="J131" s="11">
        <v>5.5094283788054597</v>
      </c>
    </row>
    <row r="132" spans="1:10" x14ac:dyDescent="0.25">
      <c r="A132" s="1">
        <v>15.75</v>
      </c>
      <c r="B132" s="1"/>
      <c r="C132" s="1"/>
      <c r="D132" s="1"/>
      <c r="E132" s="11">
        <v>2.5438464151589799</v>
      </c>
      <c r="F132" s="11"/>
      <c r="G132" s="11"/>
      <c r="H132" s="16"/>
      <c r="I132" s="11">
        <v>6.7620326656685199</v>
      </c>
      <c r="J132" s="11">
        <v>5.4957676800271997</v>
      </c>
    </row>
    <row r="133" spans="1:10" x14ac:dyDescent="0.25">
      <c r="A133" s="1">
        <v>15.875</v>
      </c>
      <c r="B133" s="1"/>
      <c r="C133" s="1"/>
      <c r="D133" s="1"/>
      <c r="E133" s="11">
        <v>2.7863913716289002</v>
      </c>
      <c r="F133" s="11"/>
      <c r="G133" s="11"/>
      <c r="H133" s="16"/>
      <c r="I133" s="11">
        <v>6.8708375986924999</v>
      </c>
      <c r="J133" s="11">
        <v>5.5202515826900802</v>
      </c>
    </row>
    <row r="134" spans="1:10" x14ac:dyDescent="0.25">
      <c r="A134" s="1">
        <v>16</v>
      </c>
      <c r="B134" s="1"/>
      <c r="C134" s="1"/>
      <c r="D134" s="1"/>
      <c r="E134" s="11">
        <v>2.9469952066824301</v>
      </c>
      <c r="F134" s="11"/>
      <c r="G134" s="11"/>
      <c r="H134" s="16"/>
      <c r="I134" s="11">
        <v>6.8726757489280903</v>
      </c>
      <c r="J134" s="11">
        <v>5.4682661468960498</v>
      </c>
    </row>
    <row r="135" spans="1:10" x14ac:dyDescent="0.25">
      <c r="A135" s="1">
        <v>16.125</v>
      </c>
      <c r="B135" s="1"/>
      <c r="C135" s="1"/>
      <c r="D135" s="1"/>
      <c r="E135" s="11">
        <v>3.3154052952603998</v>
      </c>
      <c r="F135" s="11"/>
      <c r="G135" s="11"/>
      <c r="H135" s="16"/>
      <c r="I135" s="11">
        <v>6.8773750575313297</v>
      </c>
      <c r="J135" s="11">
        <v>5.4332888053677397</v>
      </c>
    </row>
    <row r="136" spans="1:10" x14ac:dyDescent="0.25">
      <c r="A136" s="1">
        <v>16.25</v>
      </c>
      <c r="B136" s="1"/>
      <c r="C136" s="1"/>
      <c r="D136" s="1"/>
      <c r="E136" s="11">
        <v>3.42588254564276</v>
      </c>
      <c r="F136" s="11"/>
      <c r="G136" s="11"/>
      <c r="H136" s="16"/>
      <c r="I136" s="11">
        <v>7.08366168006431</v>
      </c>
      <c r="J136" s="11">
        <v>5.33948524539902</v>
      </c>
    </row>
    <row r="137" spans="1:10" x14ac:dyDescent="0.25">
      <c r="A137" s="1">
        <v>16.375</v>
      </c>
      <c r="B137" s="1"/>
      <c r="C137" s="1"/>
      <c r="D137" s="1"/>
      <c r="E137" s="11">
        <v>3.5720876826924401</v>
      </c>
      <c r="F137" s="11"/>
      <c r="G137" s="11"/>
      <c r="H137" s="16"/>
      <c r="I137" s="11">
        <v>7.1375468149290802</v>
      </c>
      <c r="J137" s="11">
        <v>5.2674163218694501</v>
      </c>
    </row>
    <row r="138" spans="1:10" x14ac:dyDescent="0.25">
      <c r="A138" s="1">
        <v>16.5</v>
      </c>
      <c r="B138" s="1"/>
      <c r="C138" s="1"/>
      <c r="D138" s="1"/>
      <c r="E138" s="11">
        <v>3.64408194258271</v>
      </c>
      <c r="F138" s="11"/>
      <c r="G138" s="11"/>
      <c r="H138" s="16"/>
      <c r="I138" s="11">
        <v>7.1812849615125298</v>
      </c>
      <c r="J138" s="11">
        <v>5.2311708392258298</v>
      </c>
    </row>
    <row r="139" spans="1:10" x14ac:dyDescent="0.25">
      <c r="A139" s="1">
        <v>16.625</v>
      </c>
      <c r="B139" s="1"/>
      <c r="C139" s="1"/>
      <c r="D139" s="1"/>
      <c r="E139" s="11">
        <v>3.6386169204202998</v>
      </c>
      <c r="F139" s="11"/>
      <c r="G139" s="11"/>
      <c r="H139" s="16"/>
      <c r="I139" s="11">
        <v>7.1829754637936603</v>
      </c>
      <c r="J139" s="11">
        <v>5.1368278776549596</v>
      </c>
    </row>
    <row r="140" spans="1:10" x14ac:dyDescent="0.25">
      <c r="A140" s="1">
        <v>16.75</v>
      </c>
      <c r="B140" s="1"/>
      <c r="C140" s="1"/>
      <c r="D140" s="1"/>
      <c r="E140" s="11">
        <v>3.77235118904097</v>
      </c>
      <c r="F140" s="11"/>
      <c r="G140" s="11"/>
      <c r="H140" s="16"/>
      <c r="I140" s="11">
        <v>7.3912384848052204</v>
      </c>
      <c r="J140" s="11">
        <v>5.1240099409557303</v>
      </c>
    </row>
    <row r="141" spans="1:10" x14ac:dyDescent="0.25">
      <c r="A141" s="1">
        <v>16.875</v>
      </c>
      <c r="B141" s="1"/>
      <c r="C141" s="1"/>
      <c r="D141" s="1"/>
      <c r="E141" s="11">
        <v>3.90363106385422</v>
      </c>
      <c r="F141" s="11"/>
      <c r="G141" s="11"/>
      <c r="H141" s="16"/>
      <c r="I141" s="11">
        <v>7.2744026572136002</v>
      </c>
      <c r="J141" s="11">
        <v>5.0451684044731104</v>
      </c>
    </row>
    <row r="142" spans="1:10" x14ac:dyDescent="0.25">
      <c r="A142" s="1">
        <v>17</v>
      </c>
      <c r="B142" s="1"/>
      <c r="C142" s="1"/>
      <c r="D142" s="1"/>
      <c r="E142" s="11">
        <v>4.0437633986051296</v>
      </c>
      <c r="F142" s="11"/>
      <c r="G142" s="11"/>
      <c r="H142" s="16"/>
      <c r="I142" s="11">
        <v>7.0773921495680501</v>
      </c>
      <c r="J142" s="11">
        <v>5.0128729811309602</v>
      </c>
    </row>
    <row r="143" spans="1:10" x14ac:dyDescent="0.25">
      <c r="A143" s="1">
        <v>17.125</v>
      </c>
      <c r="B143" s="1"/>
      <c r="C143" s="1"/>
      <c r="D143" s="1"/>
      <c r="E143" s="11">
        <v>4.25270561256331</v>
      </c>
      <c r="F143" s="11"/>
      <c r="G143" s="11"/>
      <c r="H143" s="16"/>
      <c r="I143" s="11">
        <v>7.0726928436200804</v>
      </c>
      <c r="J143" s="11">
        <v>5.0002090621434796</v>
      </c>
    </row>
    <row r="144" spans="1:10" x14ac:dyDescent="0.25">
      <c r="A144" s="1">
        <v>17.25</v>
      </c>
      <c r="B144" s="1"/>
      <c r="C144" s="1"/>
      <c r="D144" s="1"/>
      <c r="E144" s="11">
        <v>4.3740426961072698</v>
      </c>
      <c r="F144" s="11"/>
      <c r="G144" s="11"/>
      <c r="H144" s="16"/>
      <c r="I144" s="11">
        <v>7.0499613782998196</v>
      </c>
      <c r="J144" s="11">
        <v>4.9792120652002003</v>
      </c>
    </row>
    <row r="145" spans="1:10" x14ac:dyDescent="0.25">
      <c r="A145" s="1">
        <v>17.375</v>
      </c>
      <c r="B145" s="1"/>
      <c r="C145" s="1"/>
      <c r="D145" s="1"/>
      <c r="E145" s="11">
        <v>4.4437237352703196</v>
      </c>
      <c r="F145" s="11"/>
      <c r="G145" s="11"/>
      <c r="H145" s="16"/>
      <c r="I145" s="11">
        <v>7.0674742794180503</v>
      </c>
      <c r="J145" s="11">
        <v>4.9810165531659996</v>
      </c>
    </row>
    <row r="146" spans="1:10" x14ac:dyDescent="0.25">
      <c r="A146" s="1">
        <v>17.5</v>
      </c>
      <c r="B146" s="1"/>
      <c r="C146" s="1"/>
      <c r="D146" s="1"/>
      <c r="E146" s="11">
        <v>4.52014707263604</v>
      </c>
      <c r="F146" s="11"/>
      <c r="G146" s="11"/>
      <c r="H146" s="16"/>
      <c r="I146" s="11">
        <v>7.0837662174778302</v>
      </c>
      <c r="J146" s="11">
        <v>5.0418776428873802</v>
      </c>
    </row>
    <row r="147" spans="1:10" x14ac:dyDescent="0.25">
      <c r="A147" s="1">
        <v>17.625</v>
      </c>
      <c r="B147" s="1"/>
      <c r="C147" s="1"/>
      <c r="D147" s="1"/>
      <c r="E147" s="11">
        <v>4.4965923967443997</v>
      </c>
      <c r="F147" s="11"/>
      <c r="G147" s="11"/>
      <c r="H147" s="16"/>
      <c r="I147" s="11">
        <v>7.0644487795195303</v>
      </c>
      <c r="J147" s="11">
        <v>5.5271560490519596</v>
      </c>
    </row>
    <row r="148" spans="1:10" x14ac:dyDescent="0.25">
      <c r="A148" s="1">
        <v>17.75</v>
      </c>
      <c r="B148" s="1"/>
      <c r="C148" s="1"/>
      <c r="D148" s="1"/>
      <c r="E148" s="11">
        <v>4.2662044950611797</v>
      </c>
      <c r="F148" s="11"/>
      <c r="G148" s="11"/>
      <c r="H148" s="16"/>
      <c r="I148" s="11">
        <v>7.04423531267968</v>
      </c>
      <c r="J148" s="11">
        <v>5.4805848853573904</v>
      </c>
    </row>
    <row r="149" spans="1:10" x14ac:dyDescent="0.25">
      <c r="A149" s="1">
        <v>17.875</v>
      </c>
      <c r="B149" s="1"/>
      <c r="C149" s="1"/>
      <c r="D149" s="1"/>
      <c r="E149" s="11">
        <v>3.8220589686300102</v>
      </c>
      <c r="F149" s="11"/>
      <c r="G149" s="11"/>
      <c r="H149" s="16"/>
      <c r="I149" s="11">
        <v>7.0185641889927997</v>
      </c>
      <c r="J149" s="11">
        <v>5.4257423908384101</v>
      </c>
    </row>
    <row r="150" spans="1:10" x14ac:dyDescent="0.25">
      <c r="A150" s="1">
        <v>18</v>
      </c>
      <c r="B150" s="1"/>
      <c r="C150" s="1"/>
      <c r="D150" s="1"/>
      <c r="E150" s="11">
        <v>3.4783839179353002</v>
      </c>
      <c r="F150" s="11"/>
      <c r="G150" s="11"/>
      <c r="H150" s="16"/>
      <c r="I150" s="11">
        <v>7.01016139781294</v>
      </c>
      <c r="J150" s="11">
        <v>5.3899750490594798</v>
      </c>
    </row>
    <row r="151" spans="1:10" x14ac:dyDescent="0.25">
      <c r="A151" s="1">
        <v>18.125</v>
      </c>
      <c r="B151" s="1"/>
      <c r="C151" s="1"/>
      <c r="D151" s="1"/>
      <c r="E151" s="11">
        <v>3.0464502031236602</v>
      </c>
      <c r="F151" s="11"/>
      <c r="G151" s="11"/>
      <c r="H151" s="16"/>
      <c r="I151" s="11">
        <v>7.0067402724064101</v>
      </c>
      <c r="J151" s="11">
        <v>5.4384803115129996</v>
      </c>
    </row>
    <row r="152" spans="1:10" x14ac:dyDescent="0.25">
      <c r="A152" s="1">
        <v>18.25</v>
      </c>
      <c r="B152" s="1"/>
      <c r="C152" s="1"/>
      <c r="D152" s="1"/>
      <c r="E152" s="11">
        <v>2.92305185645907</v>
      </c>
      <c r="F152" s="11"/>
      <c r="G152" s="11"/>
      <c r="H152" s="16"/>
      <c r="I152" s="11">
        <v>7.0835571438440601</v>
      </c>
      <c r="J152" s="11">
        <v>5.3939689951215497</v>
      </c>
    </row>
    <row r="153" spans="1:10" x14ac:dyDescent="0.25">
      <c r="A153" s="1">
        <v>18.375</v>
      </c>
      <c r="B153" s="1"/>
      <c r="C153" s="1"/>
      <c r="D153" s="1"/>
      <c r="E153" s="11">
        <v>2.7458561532973702</v>
      </c>
      <c r="F153" s="11"/>
      <c r="G153" s="11"/>
      <c r="H153" s="16"/>
      <c r="I153" s="11">
        <v>7.1826584508206102</v>
      </c>
      <c r="J153" s="11">
        <v>5.2978571131461401</v>
      </c>
    </row>
    <row r="154" spans="1:10" x14ac:dyDescent="0.25">
      <c r="A154" s="1">
        <v>18.5</v>
      </c>
      <c r="B154" s="1"/>
      <c r="C154" s="1"/>
      <c r="D154" s="1"/>
      <c r="E154" s="11">
        <v>2.7148656536175202</v>
      </c>
      <c r="F154" s="11"/>
      <c r="G154" s="11"/>
      <c r="H154" s="16"/>
      <c r="I154" s="11">
        <v>7.1941826219796097</v>
      </c>
      <c r="J154" s="11">
        <v>5.29820622253518</v>
      </c>
    </row>
    <row r="155" spans="1:10" x14ac:dyDescent="0.25">
      <c r="A155" s="1">
        <v>18.625</v>
      </c>
      <c r="B155" s="1"/>
      <c r="C155" s="1"/>
      <c r="D155" s="1"/>
      <c r="E155" s="11">
        <v>2.6295792179260502</v>
      </c>
      <c r="F155" s="11"/>
      <c r="G155" s="11"/>
      <c r="H155" s="16"/>
      <c r="I155" s="11">
        <v>7.1101453786733204</v>
      </c>
      <c r="J155" s="11">
        <v>5.3378495352083899</v>
      </c>
    </row>
    <row r="156" spans="1:10" x14ac:dyDescent="0.25">
      <c r="A156" s="1">
        <v>18.75</v>
      </c>
      <c r="B156" s="1"/>
      <c r="C156" s="1"/>
      <c r="D156" s="1"/>
      <c r="E156" s="11">
        <v>2.52402892474929</v>
      </c>
      <c r="F156" s="11"/>
      <c r="G156" s="11"/>
      <c r="H156" s="16"/>
      <c r="I156" s="11">
        <v>7.0414257052179199</v>
      </c>
      <c r="J156" s="11">
        <v>5.3419393701592197</v>
      </c>
    </row>
    <row r="157" spans="1:10" x14ac:dyDescent="0.25">
      <c r="A157" s="1">
        <v>18.875</v>
      </c>
      <c r="B157" s="1"/>
      <c r="C157" s="1"/>
      <c r="D157" s="1"/>
      <c r="E157" s="11">
        <v>2.8089271715610402</v>
      </c>
      <c r="F157" s="11"/>
      <c r="G157" s="11"/>
      <c r="H157" s="16"/>
      <c r="I157" s="11">
        <v>6.8179966179394897</v>
      </c>
      <c r="J157" s="11">
        <v>5.2755402978282202</v>
      </c>
    </row>
    <row r="158" spans="1:10" x14ac:dyDescent="0.25">
      <c r="A158" s="1">
        <v>19</v>
      </c>
      <c r="B158" s="1"/>
      <c r="C158" s="1"/>
      <c r="D158" s="1"/>
      <c r="E158" s="11">
        <v>3.1228529297502101</v>
      </c>
      <c r="F158" s="11"/>
      <c r="G158" s="11"/>
      <c r="H158" s="16"/>
      <c r="I158" s="11">
        <v>6.3404665267773499</v>
      </c>
      <c r="J158" s="11">
        <v>5.30006823366445</v>
      </c>
    </row>
    <row r="159" spans="1:10" x14ac:dyDescent="0.25">
      <c r="A159" s="1">
        <v>19.125</v>
      </c>
      <c r="B159" s="1"/>
      <c r="C159" s="1"/>
      <c r="D159" s="1"/>
      <c r="E159" s="11">
        <v>3.1664482644561902</v>
      </c>
      <c r="F159" s="11"/>
      <c r="G159" s="11"/>
      <c r="H159" s="16"/>
      <c r="I159" s="11">
        <v>6.2901013745276302</v>
      </c>
      <c r="J159" s="11">
        <v>5.2574444738075101</v>
      </c>
    </row>
    <row r="160" spans="1:10" x14ac:dyDescent="0.25">
      <c r="A160" s="1">
        <v>19.25</v>
      </c>
      <c r="B160" s="1"/>
      <c r="C160" s="1"/>
      <c r="D160" s="1"/>
      <c r="E160" s="11">
        <v>3.3253210903001098</v>
      </c>
      <c r="F160" s="11"/>
      <c r="G160" s="11"/>
      <c r="H160" s="16"/>
      <c r="I160" s="11">
        <v>6.1177144668547401</v>
      </c>
      <c r="J160" s="11">
        <v>5.2452829728047297</v>
      </c>
    </row>
    <row r="161" spans="1:10" x14ac:dyDescent="0.25">
      <c r="A161" s="1">
        <v>19.375</v>
      </c>
      <c r="B161" s="1"/>
      <c r="C161" s="1"/>
      <c r="D161" s="1"/>
      <c r="E161" s="11">
        <v>3.4034441169716199</v>
      </c>
      <c r="F161" s="11"/>
      <c r="G161" s="11"/>
      <c r="H161" s="16"/>
      <c r="I161" s="11">
        <v>6.08597859209085</v>
      </c>
      <c r="J161" s="11">
        <v>5.2548951243901199</v>
      </c>
    </row>
    <row r="162" spans="1:10" x14ac:dyDescent="0.25">
      <c r="A162" s="1">
        <v>19.5</v>
      </c>
      <c r="B162" s="1"/>
      <c r="C162" s="1"/>
      <c r="D162" s="1"/>
      <c r="E162" s="11">
        <v>3.4608199392954502</v>
      </c>
      <c r="F162" s="11"/>
      <c r="G162" s="11"/>
      <c r="H162" s="16"/>
      <c r="I162" s="11">
        <v>5.9998771176324501</v>
      </c>
      <c r="J162" s="11">
        <v>5.2092322820635601</v>
      </c>
    </row>
    <row r="163" spans="1:10" x14ac:dyDescent="0.25">
      <c r="A163" s="1">
        <v>19.625</v>
      </c>
      <c r="B163" s="1"/>
      <c r="C163" s="1"/>
      <c r="D163" s="1"/>
      <c r="E163" s="11">
        <v>3.4908492491458598</v>
      </c>
      <c r="F163" s="11"/>
      <c r="G163" s="11"/>
      <c r="H163" s="16"/>
      <c r="I163" s="11">
        <v>6.0206268345831004</v>
      </c>
      <c r="J163" s="11">
        <v>5.1828538568879701</v>
      </c>
    </row>
    <row r="164" spans="1:10" x14ac:dyDescent="0.25">
      <c r="A164" s="1">
        <v>19.75</v>
      </c>
      <c r="B164" s="1"/>
      <c r="C164" s="1"/>
      <c r="D164" s="1"/>
      <c r="E164" s="11">
        <v>3.9224631759946198</v>
      </c>
      <c r="F164" s="11"/>
      <c r="G164" s="11"/>
      <c r="H164" s="16"/>
      <c r="I164" s="11">
        <v>5.9616579276967903</v>
      </c>
      <c r="J164" s="11">
        <v>5.1788283327888402</v>
      </c>
    </row>
    <row r="165" spans="1:10" x14ac:dyDescent="0.25">
      <c r="A165" s="1">
        <v>19.875</v>
      </c>
      <c r="B165" s="1"/>
      <c r="C165" s="1"/>
      <c r="D165" s="1"/>
      <c r="E165" s="11">
        <v>3.9316828533946802</v>
      </c>
      <c r="F165" s="11"/>
      <c r="G165" s="11"/>
      <c r="H165" s="16"/>
      <c r="I165" s="11">
        <v>5.8926653662336896</v>
      </c>
      <c r="J165" s="11">
        <v>5.1455350223352498</v>
      </c>
    </row>
    <row r="166" spans="1:10" x14ac:dyDescent="0.25">
      <c r="A166" s="1">
        <v>20</v>
      </c>
      <c r="B166" s="1"/>
      <c r="C166" s="1"/>
      <c r="D166" s="1"/>
      <c r="E166" s="11">
        <v>4.0812079002077404</v>
      </c>
      <c r="F166" s="11"/>
      <c r="G166" s="11"/>
      <c r="H166" s="16"/>
      <c r="I166" s="11">
        <v>5.8930308308960404</v>
      </c>
      <c r="J166" s="11">
        <v>5.1742296632258196</v>
      </c>
    </row>
    <row r="167" spans="1:10" x14ac:dyDescent="0.25">
      <c r="A167" s="1">
        <v>20.125</v>
      </c>
      <c r="B167" s="1"/>
      <c r="C167" s="1"/>
      <c r="D167" s="1"/>
      <c r="E167" s="11">
        <v>4.0889593116319398</v>
      </c>
      <c r="F167" s="11"/>
      <c r="G167" s="11"/>
      <c r="H167" s="16"/>
      <c r="I167" s="11">
        <v>5.86811928478122</v>
      </c>
      <c r="J167" s="11">
        <v>5.1549378729574897</v>
      </c>
    </row>
    <row r="168" spans="1:10" x14ac:dyDescent="0.25">
      <c r="A168" s="1">
        <v>20.25</v>
      </c>
      <c r="B168" s="1"/>
      <c r="C168" s="1"/>
      <c r="D168" s="1"/>
      <c r="E168" s="11">
        <v>4.1286185103998099</v>
      </c>
      <c r="F168" s="11"/>
      <c r="G168" s="11"/>
      <c r="H168" s="16"/>
      <c r="I168" s="11">
        <v>5.8039380614629996</v>
      </c>
      <c r="J168" s="11">
        <v>5.1438158505362503</v>
      </c>
    </row>
    <row r="169" spans="1:10" x14ac:dyDescent="0.25">
      <c r="A169" s="1">
        <v>20.375</v>
      </c>
      <c r="B169" s="1"/>
      <c r="C169" s="1"/>
      <c r="D169" s="1"/>
      <c r="E169" s="11">
        <v>4.2373936642970502</v>
      </c>
      <c r="F169" s="11"/>
      <c r="G169" s="11"/>
      <c r="H169" s="16"/>
      <c r="I169" s="11">
        <v>5.7508326265179202</v>
      </c>
      <c r="J169" s="11">
        <v>5.1574620806783598</v>
      </c>
    </row>
    <row r="170" spans="1:10" x14ac:dyDescent="0.25">
      <c r="A170" s="1">
        <v>20.5</v>
      </c>
      <c r="B170" s="1"/>
      <c r="C170" s="1"/>
      <c r="D170" s="1"/>
      <c r="E170" s="11">
        <v>4.2269853500307697</v>
      </c>
      <c r="F170" s="11"/>
      <c r="G170" s="11"/>
      <c r="H170" s="16"/>
      <c r="I170" s="11">
        <v>5.7275843505255697</v>
      </c>
      <c r="J170" s="11">
        <v>5.1339653171238799</v>
      </c>
    </row>
    <row r="171" spans="1:10" x14ac:dyDescent="0.25">
      <c r="A171" s="1">
        <v>20.625</v>
      </c>
      <c r="B171" s="1"/>
      <c r="C171" s="1"/>
      <c r="D171" s="1"/>
      <c r="E171" s="11">
        <v>4.2655165289312897</v>
      </c>
      <c r="F171" s="11"/>
      <c r="G171" s="11"/>
      <c r="H171" s="16"/>
      <c r="I171" s="11">
        <v>5.7186250418486999</v>
      </c>
      <c r="J171" s="11">
        <v>5.0978519322495099</v>
      </c>
    </row>
    <row r="172" spans="1:10" x14ac:dyDescent="0.25">
      <c r="A172" s="1">
        <v>20.75</v>
      </c>
      <c r="B172" s="1"/>
      <c r="C172" s="1"/>
      <c r="D172" s="1"/>
      <c r="E172" s="11">
        <v>4.0807019935726103</v>
      </c>
      <c r="F172" s="11"/>
      <c r="G172" s="11"/>
      <c r="H172" s="16"/>
      <c r="I172" s="11">
        <v>5.7379889378816102</v>
      </c>
      <c r="J172" s="11">
        <v>5.0241931354649596</v>
      </c>
    </row>
    <row r="173" spans="1:10" x14ac:dyDescent="0.25">
      <c r="A173" s="1">
        <v>20.875</v>
      </c>
      <c r="B173" s="1"/>
      <c r="C173" s="1"/>
      <c r="D173" s="1"/>
      <c r="E173" s="11">
        <v>3.5247663830289202</v>
      </c>
      <c r="F173" s="11"/>
      <c r="G173" s="11"/>
      <c r="H173" s="16"/>
      <c r="I173" s="11">
        <v>5.7255228734036097</v>
      </c>
      <c r="J173" s="11">
        <v>4.9728986655542204</v>
      </c>
    </row>
    <row r="174" spans="1:10" x14ac:dyDescent="0.25">
      <c r="A174" s="1">
        <v>21</v>
      </c>
      <c r="B174" s="1"/>
      <c r="C174" s="1"/>
      <c r="D174" s="1"/>
      <c r="E174" s="11">
        <v>3.23759874223202</v>
      </c>
      <c r="F174" s="11"/>
      <c r="G174" s="11"/>
      <c r="H174" s="16"/>
      <c r="I174" s="11">
        <v>5.8361049672710896</v>
      </c>
      <c r="J174" s="11">
        <v>4.8706153394928799</v>
      </c>
    </row>
    <row r="175" spans="1:10" x14ac:dyDescent="0.25">
      <c r="A175" s="1">
        <v>21.125</v>
      </c>
      <c r="B175" s="1"/>
      <c r="C175" s="1"/>
      <c r="D175" s="1"/>
      <c r="E175" s="11">
        <v>3.0306819487242702</v>
      </c>
      <c r="F175" s="11"/>
      <c r="G175" s="11"/>
      <c r="H175" s="16"/>
      <c r="I175" s="11">
        <v>6.0169178400900698</v>
      </c>
      <c r="J175" s="11">
        <v>4.8262881184997601</v>
      </c>
    </row>
    <row r="176" spans="1:10" x14ac:dyDescent="0.25">
      <c r="A176" s="1">
        <v>21.25</v>
      </c>
      <c r="B176" s="1"/>
      <c r="C176" s="1"/>
      <c r="D176" s="1"/>
      <c r="E176" s="11">
        <v>2.7153646372279501</v>
      </c>
      <c r="F176" s="11"/>
      <c r="G176" s="11"/>
      <c r="H176" s="16"/>
      <c r="I176" s="11">
        <v>6.0049672755160497</v>
      </c>
      <c r="J176" s="11">
        <v>4.8015321004306504</v>
      </c>
    </row>
    <row r="177" spans="1:10" x14ac:dyDescent="0.25">
      <c r="A177" s="1">
        <v>21.375</v>
      </c>
      <c r="B177" s="1"/>
      <c r="C177" s="1"/>
      <c r="D177" s="1"/>
      <c r="E177" s="11">
        <v>2.5736621744693799</v>
      </c>
      <c r="F177" s="11"/>
      <c r="G177" s="11"/>
      <c r="H177" s="16"/>
      <c r="I177" s="11">
        <v>5.9966394680374</v>
      </c>
      <c r="J177" s="11">
        <v>4.8899412234493296</v>
      </c>
    </row>
    <row r="178" spans="1:10" x14ac:dyDescent="0.25">
      <c r="A178" s="1">
        <v>21.5</v>
      </c>
      <c r="B178" s="1"/>
      <c r="C178" s="1"/>
      <c r="D178" s="1"/>
      <c r="E178" s="11">
        <v>2.47879573284296</v>
      </c>
      <c r="F178" s="11"/>
      <c r="G178" s="11"/>
      <c r="H178" s="16"/>
      <c r="I178" s="11">
        <v>6.1462726515649004</v>
      </c>
      <c r="J178" s="11">
        <v>5.1424408324073001</v>
      </c>
    </row>
    <row r="179" spans="1:10" x14ac:dyDescent="0.25">
      <c r="A179" s="1">
        <v>21.625</v>
      </c>
      <c r="B179" s="1"/>
      <c r="C179" s="1"/>
      <c r="D179" s="1"/>
      <c r="E179" s="11">
        <v>2.2776136531869899</v>
      </c>
      <c r="F179" s="11"/>
      <c r="G179" s="11"/>
      <c r="H179" s="16"/>
      <c r="I179" s="11">
        <v>6.2568753320016102</v>
      </c>
      <c r="J179" s="11">
        <v>5.0921494679347301</v>
      </c>
    </row>
    <row r="180" spans="1:10" x14ac:dyDescent="0.25">
      <c r="A180" s="1">
        <v>21.75</v>
      </c>
      <c r="B180" s="1"/>
      <c r="C180" s="1"/>
      <c r="D180" s="1"/>
      <c r="E180" s="11">
        <v>2.1895497028825002</v>
      </c>
      <c r="F180" s="11"/>
      <c r="G180" s="11"/>
      <c r="H180" s="16"/>
      <c r="I180" s="11">
        <v>6.2381220630957896</v>
      </c>
      <c r="J180" s="11">
        <v>5.0994491450570498</v>
      </c>
    </row>
    <row r="181" spans="1:10" x14ac:dyDescent="0.25">
      <c r="A181" s="1">
        <v>21.875</v>
      </c>
      <c r="B181" s="1"/>
      <c r="C181" s="1"/>
      <c r="D181" s="1"/>
      <c r="E181" s="11">
        <v>2.1979598075598101</v>
      </c>
      <c r="F181" s="11"/>
      <c r="G181" s="11"/>
      <c r="H181" s="16"/>
      <c r="I181" s="11">
        <v>6.2409752558466201</v>
      </c>
      <c r="J181" s="11">
        <v>5.0602743823361704</v>
      </c>
    </row>
    <row r="182" spans="1:10" x14ac:dyDescent="0.25">
      <c r="A182" s="1">
        <v>22</v>
      </c>
      <c r="B182" s="1"/>
      <c r="C182" s="1"/>
      <c r="D182" s="1"/>
      <c r="E182" s="11">
        <v>2.40918535728989</v>
      </c>
      <c r="F182" s="11"/>
      <c r="G182" s="11"/>
      <c r="H182" s="16"/>
      <c r="I182" s="11">
        <v>6.1468372955085302</v>
      </c>
      <c r="J182" s="11">
        <v>5.0978519322495099</v>
      </c>
    </row>
    <row r="183" spans="1:10" x14ac:dyDescent="0.25">
      <c r="A183" s="1">
        <v>22.125</v>
      </c>
      <c r="B183" s="1"/>
      <c r="C183" s="1"/>
      <c r="D183" s="1"/>
      <c r="E183" s="11">
        <v>2.5731834732930099</v>
      </c>
      <c r="F183" s="11"/>
      <c r="G183" s="11"/>
      <c r="H183" s="16"/>
      <c r="I183" s="11">
        <v>6.1575715358777598</v>
      </c>
      <c r="J183" s="11">
        <v>5.0880457250031697</v>
      </c>
    </row>
    <row r="184" spans="1:10" x14ac:dyDescent="0.25">
      <c r="A184" s="1">
        <v>22.25</v>
      </c>
      <c r="B184" s="1"/>
      <c r="C184" s="1"/>
      <c r="D184" s="1"/>
      <c r="E184" s="11">
        <v>2.9201433915421502</v>
      </c>
      <c r="F184" s="11"/>
      <c r="G184" s="11"/>
      <c r="H184" s="16"/>
      <c r="I184" s="11">
        <v>6.2407850915165399</v>
      </c>
      <c r="J184" s="11">
        <v>5.0921494679347301</v>
      </c>
    </row>
    <row r="185" spans="1:10" x14ac:dyDescent="0.25">
      <c r="A185" s="1">
        <v>22.375</v>
      </c>
      <c r="B185" s="1"/>
      <c r="C185" s="1"/>
      <c r="D185" s="1"/>
      <c r="E185" s="11">
        <v>2.99928379288143</v>
      </c>
      <c r="F185" s="11"/>
      <c r="G185" s="11"/>
      <c r="H185" s="16"/>
      <c r="I185" s="11">
        <v>6.3236459644066096</v>
      </c>
      <c r="J185" s="11">
        <v>5.0349588915774097</v>
      </c>
    </row>
    <row r="186" spans="1:10" x14ac:dyDescent="0.25">
      <c r="A186" s="1">
        <v>22.5</v>
      </c>
      <c r="B186" s="1"/>
      <c r="C186" s="1"/>
      <c r="D186" s="1"/>
      <c r="E186" s="11">
        <v>3.12440360405866</v>
      </c>
      <c r="F186" s="11"/>
      <c r="G186" s="11"/>
      <c r="H186" s="16"/>
      <c r="I186" s="11">
        <v>6.4525882763135698</v>
      </c>
      <c r="J186" s="11">
        <v>5.03042460418314</v>
      </c>
    </row>
    <row r="187" spans="1:10" x14ac:dyDescent="0.25">
      <c r="A187" s="1">
        <v>22.625</v>
      </c>
      <c r="B187" s="1"/>
      <c r="C187" s="1"/>
      <c r="D187" s="1"/>
      <c r="E187" s="11">
        <v>3.33853688553884</v>
      </c>
      <c r="F187" s="11"/>
      <c r="G187" s="11"/>
      <c r="H187" s="16"/>
      <c r="I187" s="11">
        <v>6.42777554083409</v>
      </c>
      <c r="J187" s="11">
        <v>5.0677789529088697</v>
      </c>
    </row>
    <row r="188" spans="1:10" x14ac:dyDescent="0.25">
      <c r="A188" s="1">
        <v>22.75</v>
      </c>
      <c r="B188" s="1"/>
      <c r="C188" s="1"/>
      <c r="D188" s="1"/>
      <c r="E188" s="11">
        <v>3.3472951074370898</v>
      </c>
      <c r="F188" s="11"/>
      <c r="G188" s="11"/>
      <c r="H188" s="16"/>
      <c r="I188" s="11">
        <v>6.3973172633741902</v>
      </c>
      <c r="J188" s="11">
        <v>5.0370000705334999</v>
      </c>
    </row>
    <row r="189" spans="1:10" x14ac:dyDescent="0.25">
      <c r="A189" s="1">
        <v>22.875</v>
      </c>
      <c r="B189" s="1"/>
      <c r="C189" s="1"/>
      <c r="D189" s="1"/>
      <c r="E189" s="11">
        <v>3.41919147515013</v>
      </c>
      <c r="F189" s="11"/>
      <c r="G189" s="11"/>
      <c r="H189" s="16"/>
      <c r="I189" s="11">
        <v>6.3018752715150104</v>
      </c>
      <c r="J189" s="11">
        <v>5.0038256794938096</v>
      </c>
    </row>
    <row r="190" spans="1:10" x14ac:dyDescent="0.25">
      <c r="A190" s="1">
        <v>23</v>
      </c>
      <c r="B190" s="1"/>
      <c r="C190" s="1"/>
      <c r="D190" s="1"/>
      <c r="E190" s="11">
        <v>3.5263785992175798</v>
      </c>
      <c r="F190" s="11"/>
      <c r="G190" s="11"/>
      <c r="H190" s="16"/>
      <c r="I190" s="11">
        <v>6.31836618016853</v>
      </c>
      <c r="J190" s="11">
        <v>5.0110629300307101</v>
      </c>
    </row>
    <row r="191" spans="1:10" x14ac:dyDescent="0.25">
      <c r="A191" s="1">
        <v>23.125</v>
      </c>
      <c r="B191" s="1"/>
      <c r="C191" s="1"/>
      <c r="D191" s="1"/>
      <c r="E191" s="11">
        <v>3.5793085994248601</v>
      </c>
      <c r="F191" s="11"/>
      <c r="G191" s="11"/>
      <c r="H191" s="16"/>
      <c r="I191" s="11">
        <v>6.2213069990974104</v>
      </c>
      <c r="J191" s="11">
        <v>4.9743639840926397</v>
      </c>
    </row>
    <row r="192" spans="1:10" x14ac:dyDescent="0.25">
      <c r="A192" s="1">
        <v>23.25</v>
      </c>
      <c r="B192" s="1"/>
      <c r="C192" s="1"/>
      <c r="D192" s="1"/>
      <c r="E192" s="11">
        <v>3.8240810364206199</v>
      </c>
      <c r="F192" s="11"/>
      <c r="G192" s="11"/>
      <c r="H192" s="16"/>
      <c r="I192" s="11">
        <v>6.1730369640875198</v>
      </c>
      <c r="J192" s="11">
        <v>4.9329654786937596</v>
      </c>
    </row>
    <row r="193" spans="1:10" x14ac:dyDescent="0.25">
      <c r="A193" s="1">
        <v>23.375</v>
      </c>
      <c r="B193" s="1"/>
      <c r="C193" s="1"/>
      <c r="D193" s="1"/>
      <c r="E193" s="11">
        <v>3.8260672497986001</v>
      </c>
      <c r="F193" s="11"/>
      <c r="G193" s="11"/>
      <c r="H193" s="16"/>
      <c r="I193" s="11">
        <v>6.1585137558180101</v>
      </c>
      <c r="J193" s="11">
        <v>4.8458672036517001</v>
      </c>
    </row>
    <row r="194" spans="1:10" x14ac:dyDescent="0.25">
      <c r="A194" s="1">
        <v>23.5</v>
      </c>
      <c r="B194" s="1"/>
      <c r="C194" s="1"/>
      <c r="D194" s="1"/>
      <c r="E194" s="11">
        <v>3.8989914453057199</v>
      </c>
      <c r="F194" s="11"/>
      <c r="G194" s="11"/>
      <c r="H194" s="16"/>
      <c r="I194" s="11">
        <v>6.0294418929512403</v>
      </c>
      <c r="J194" s="11">
        <v>4.8199549263707597</v>
      </c>
    </row>
    <row r="195" spans="1:10" x14ac:dyDescent="0.25">
      <c r="A195" s="1">
        <v>23.625</v>
      </c>
      <c r="B195" s="1"/>
      <c r="C195" s="1"/>
      <c r="D195" s="1"/>
      <c r="E195" s="11">
        <v>3.8876743837315799</v>
      </c>
      <c r="F195" s="11"/>
      <c r="G195" s="11"/>
      <c r="H195" s="16"/>
      <c r="I195" s="11">
        <v>5.9975643736558899</v>
      </c>
      <c r="J195" s="11">
        <v>4.72242994555892</v>
      </c>
    </row>
    <row r="196" spans="1:10" x14ac:dyDescent="0.25">
      <c r="A196" s="1">
        <v>23.75</v>
      </c>
      <c r="B196" s="1"/>
      <c r="C196" s="1"/>
      <c r="D196" s="1"/>
      <c r="E196" s="11">
        <v>3.80148642253919</v>
      </c>
      <c r="F196" s="11"/>
      <c r="G196" s="11"/>
      <c r="H196" s="16"/>
      <c r="I196" s="11">
        <v>5.8939447000032796</v>
      </c>
      <c r="J196" s="11">
        <v>4.6979108911802498</v>
      </c>
    </row>
    <row r="197" spans="1:10" x14ac:dyDescent="0.25">
      <c r="A197" s="1">
        <v>23.875</v>
      </c>
      <c r="B197" s="1"/>
      <c r="C197" s="1"/>
      <c r="D197" s="1"/>
      <c r="E197" s="11">
        <v>3.2755040075539998</v>
      </c>
      <c r="F197" s="11"/>
      <c r="G197" s="11"/>
      <c r="H197" s="16"/>
      <c r="I197" s="11">
        <v>5.8557359917412599</v>
      </c>
      <c r="J197" s="11">
        <v>4.6561461393414501</v>
      </c>
    </row>
    <row r="198" spans="1:10" x14ac:dyDescent="0.25">
      <c r="A198" s="1">
        <v>24</v>
      </c>
      <c r="B198" s="1"/>
      <c r="C198" s="1"/>
      <c r="D198" s="1"/>
      <c r="E198" s="11">
        <v>2.9394001277922999</v>
      </c>
      <c r="F198" s="11"/>
      <c r="G198" s="11"/>
      <c r="H198" s="16"/>
      <c r="I198" s="11">
        <v>5.6926065332309896</v>
      </c>
      <c r="J198" s="11">
        <v>4.6149745519039804</v>
      </c>
    </row>
    <row r="199" spans="1:10" x14ac:dyDescent="0.25">
      <c r="A199" s="1">
        <v>24.125</v>
      </c>
      <c r="B199" s="1"/>
      <c r="C199" s="1"/>
      <c r="D199" s="1"/>
      <c r="E199" s="11">
        <v>2.4261560974218499</v>
      </c>
      <c r="F199" s="11"/>
      <c r="G199" s="11"/>
      <c r="H199" s="16"/>
      <c r="I199" s="11">
        <v>5.6543042331954698</v>
      </c>
      <c r="J199" s="11">
        <v>4.5926504844457501</v>
      </c>
    </row>
    <row r="200" spans="1:10" x14ac:dyDescent="0.25">
      <c r="A200" s="1">
        <v>24.25</v>
      </c>
      <c r="B200" s="1"/>
      <c r="C200" s="1"/>
      <c r="D200" s="1"/>
      <c r="E200" s="11">
        <v>2.4048365537692198</v>
      </c>
      <c r="F200" s="11"/>
      <c r="G200" s="11"/>
      <c r="H200" s="16"/>
      <c r="I200" s="11">
        <v>5.5351562207666296</v>
      </c>
      <c r="J200" s="11">
        <v>4.5542046145347799</v>
      </c>
    </row>
    <row r="201" spans="1:10" x14ac:dyDescent="0.25">
      <c r="A201" s="1">
        <v>24.375</v>
      </c>
      <c r="B201" s="1"/>
      <c r="C201" s="1"/>
      <c r="D201" s="1"/>
      <c r="E201" s="11">
        <v>2.3191525524580698</v>
      </c>
      <c r="F201" s="11"/>
      <c r="G201" s="11"/>
      <c r="H201" s="16"/>
      <c r="I201" s="11">
        <v>5.3828832918389597</v>
      </c>
      <c r="J201" s="11">
        <v>4.4522020588143398</v>
      </c>
    </row>
    <row r="202" spans="1:10" x14ac:dyDescent="0.25">
      <c r="A202" s="1">
        <v>24.5</v>
      </c>
      <c r="B202" s="1"/>
      <c r="C202" s="1"/>
      <c r="D202" s="1"/>
      <c r="E202" s="11">
        <v>2.2228762033832798</v>
      </c>
      <c r="F202" s="11"/>
      <c r="G202" s="11"/>
      <c r="H202" s="16"/>
      <c r="I202" s="11">
        <v>5.3760847180731597</v>
      </c>
      <c r="J202" s="11">
        <v>4.4044759836790996</v>
      </c>
    </row>
    <row r="203" spans="1:10" x14ac:dyDescent="0.25">
      <c r="A203" s="1">
        <v>24.625</v>
      </c>
      <c r="B203" s="1"/>
      <c r="C203" s="1"/>
      <c r="D203" s="1"/>
      <c r="E203" s="11">
        <v>2.1515225523408201</v>
      </c>
      <c r="F203" s="11"/>
      <c r="G203" s="11"/>
      <c r="H203" s="16"/>
      <c r="I203" s="11">
        <v>5.3752244485203402</v>
      </c>
      <c r="J203" s="11">
        <v>4.3673923794323199</v>
      </c>
    </row>
    <row r="204" spans="1:10" x14ac:dyDescent="0.25">
      <c r="A204" s="1">
        <v>24.75</v>
      </c>
      <c r="B204" s="1"/>
      <c r="C204" s="1"/>
      <c r="D204" s="1"/>
      <c r="E204" s="11">
        <v>2.0990014986871901</v>
      </c>
      <c r="F204" s="11"/>
      <c r="G204" s="11"/>
      <c r="H204" s="16"/>
      <c r="I204" s="11">
        <v>5.3422586662148204</v>
      </c>
      <c r="J204" s="11">
        <v>4.3278690313783503</v>
      </c>
    </row>
    <row r="205" spans="1:10" x14ac:dyDescent="0.25">
      <c r="A205" s="1">
        <v>24.875</v>
      </c>
      <c r="B205" s="1"/>
      <c r="C205" s="1"/>
      <c r="D205" s="1"/>
      <c r="E205" s="11">
        <v>2.1486581920330199</v>
      </c>
      <c r="F205" s="11"/>
      <c r="G205" s="11"/>
      <c r="H205" s="16"/>
      <c r="I205" s="11">
        <v>5.35074542829555</v>
      </c>
      <c r="J205" s="11">
        <v>4.2877297289132104</v>
      </c>
    </row>
    <row r="206" spans="1:10" x14ac:dyDescent="0.25">
      <c r="A206" s="1">
        <v>25</v>
      </c>
      <c r="B206" s="1"/>
      <c r="C206" s="1"/>
      <c r="D206" s="1"/>
      <c r="E206" s="11">
        <v>2.27678846277345</v>
      </c>
      <c r="F206" s="11"/>
      <c r="G206" s="11"/>
      <c r="H206" s="16"/>
      <c r="I206" s="11">
        <v>5.3657680922010904</v>
      </c>
      <c r="J206" s="11">
        <v>4.2341980924376301</v>
      </c>
    </row>
    <row r="207" spans="1:10" x14ac:dyDescent="0.25">
      <c r="A207" s="1">
        <v>25.125</v>
      </c>
      <c r="B207" s="1"/>
      <c r="C207" s="1"/>
      <c r="D207" s="1"/>
      <c r="E207" s="11">
        <v>2.4890734815778801</v>
      </c>
      <c r="F207" s="11"/>
      <c r="G207" s="11"/>
      <c r="H207" s="16"/>
      <c r="I207" s="11">
        <v>5.3470582271804501</v>
      </c>
      <c r="J207" s="11">
        <v>4.2068838122669501</v>
      </c>
    </row>
    <row r="208" spans="1:10" x14ac:dyDescent="0.25">
      <c r="A208" s="1">
        <v>25.25</v>
      </c>
      <c r="B208" s="1"/>
      <c r="C208" s="1"/>
      <c r="D208" s="1"/>
      <c r="E208" s="11">
        <v>2.73454738043162</v>
      </c>
      <c r="F208" s="11"/>
      <c r="G208" s="11"/>
      <c r="H208" s="16"/>
      <c r="I208" s="11">
        <v>5.3606144645107099</v>
      </c>
      <c r="J208" s="11">
        <v>4.2133117174152197</v>
      </c>
    </row>
    <row r="209" spans="1:10" x14ac:dyDescent="0.25">
      <c r="A209" s="1">
        <v>25.375</v>
      </c>
      <c r="B209" s="1"/>
      <c r="C209" s="1"/>
      <c r="D209" s="1"/>
      <c r="E209" s="11">
        <v>2.8429723765840702</v>
      </c>
      <c r="F209" s="11"/>
      <c r="G209" s="11"/>
      <c r="H209" s="16"/>
      <c r="I209" s="11">
        <v>5.39330681077222</v>
      </c>
      <c r="J209" s="11">
        <v>4.13009585967818</v>
      </c>
    </row>
    <row r="210" spans="1:10" x14ac:dyDescent="0.25">
      <c r="A210" s="1">
        <v>25.5</v>
      </c>
      <c r="B210" s="1"/>
      <c r="C210" s="1"/>
      <c r="D210" s="1"/>
      <c r="E210" s="11">
        <v>2.9886470057893302</v>
      </c>
      <c r="F210" s="11"/>
      <c r="G210" s="11"/>
      <c r="H210" s="16"/>
      <c r="I210" s="11">
        <v>5.4194648550223201</v>
      </c>
      <c r="J210" s="11">
        <v>4.0922301030150496</v>
      </c>
    </row>
    <row r="211" spans="1:10" x14ac:dyDescent="0.25">
      <c r="A211" s="1">
        <v>25.625</v>
      </c>
      <c r="B211" s="1"/>
      <c r="C211" s="1"/>
      <c r="D211" s="1"/>
      <c r="E211" s="11">
        <v>3.1677970806169</v>
      </c>
      <c r="F211" s="11"/>
      <c r="G211" s="11"/>
      <c r="H211" s="16"/>
      <c r="I211" s="11">
        <v>5.4012407122353299</v>
      </c>
      <c r="J211" s="11">
        <v>4.0787614070949303</v>
      </c>
    </row>
    <row r="212" spans="1:10" x14ac:dyDescent="0.25">
      <c r="A212" s="1">
        <v>25.75</v>
      </c>
      <c r="B212" s="1"/>
      <c r="C212" s="1"/>
      <c r="D212" s="1"/>
      <c r="E212" s="11">
        <v>3.2124778668597398</v>
      </c>
      <c r="F212" s="11"/>
      <c r="G212" s="11"/>
      <c r="H212" s="16"/>
      <c r="I212" s="11">
        <v>5.52219464802348</v>
      </c>
      <c r="J212" s="11">
        <v>4.0688507785981898</v>
      </c>
    </row>
    <row r="213" spans="1:10" x14ac:dyDescent="0.25">
      <c r="A213" s="1">
        <v>25.875</v>
      </c>
      <c r="B213" s="1"/>
      <c r="C213" s="1"/>
      <c r="D213" s="1"/>
      <c r="E213" s="11">
        <v>3.2564575786646599</v>
      </c>
      <c r="F213" s="11"/>
      <c r="G213" s="11"/>
      <c r="H213" s="16"/>
      <c r="I213" s="11">
        <v>5.5240325774867403</v>
      </c>
      <c r="J213" s="11">
        <v>3.9931293006149899</v>
      </c>
    </row>
    <row r="214" spans="1:10" x14ac:dyDescent="0.25">
      <c r="A214" s="1">
        <v>26</v>
      </c>
      <c r="B214" s="1"/>
      <c r="C214" s="1"/>
      <c r="D214" s="1"/>
      <c r="E214" s="11">
        <v>3.22621224585611</v>
      </c>
      <c r="F214" s="11"/>
      <c r="G214" s="11"/>
      <c r="H214" s="16"/>
      <c r="I214" s="11">
        <v>5.7674772559193803</v>
      </c>
      <c r="J214" s="11">
        <v>3.9886688825434899</v>
      </c>
    </row>
    <row r="215" spans="1:10" x14ac:dyDescent="0.25">
      <c r="A215" s="1">
        <v>26.125</v>
      </c>
      <c r="B215" s="1"/>
      <c r="C215" s="1"/>
      <c r="D215" s="1"/>
      <c r="E215" s="11">
        <v>3.2868080028349298</v>
      </c>
      <c r="F215" s="11"/>
      <c r="G215" s="11"/>
      <c r="H215" s="16"/>
      <c r="I215" s="11">
        <v>5.7159390114342301</v>
      </c>
      <c r="J215" s="11">
        <v>3.96245146964573</v>
      </c>
    </row>
    <row r="216" spans="1:10" x14ac:dyDescent="0.25">
      <c r="A216" s="1">
        <v>26.25</v>
      </c>
      <c r="B216" s="1"/>
      <c r="C216" s="1"/>
      <c r="D216" s="1"/>
      <c r="E216" s="11">
        <v>3.41117670269323</v>
      </c>
      <c r="F216" s="11"/>
      <c r="G216" s="11"/>
      <c r="H216" s="16"/>
      <c r="I216" s="11">
        <v>5.6838621062185801</v>
      </c>
      <c r="J216" s="11">
        <v>3.9253258288780799</v>
      </c>
    </row>
    <row r="217" spans="1:10" x14ac:dyDescent="0.25">
      <c r="A217" s="1">
        <v>26.375</v>
      </c>
      <c r="B217" s="1"/>
      <c r="C217" s="1"/>
      <c r="D217" s="1"/>
      <c r="E217" s="11"/>
      <c r="F217" s="11"/>
      <c r="G217" s="11"/>
      <c r="H217" s="16"/>
      <c r="I217" s="11">
        <v>5.5983183465916699</v>
      </c>
      <c r="J217" s="11">
        <v>3.8493762273210002</v>
      </c>
    </row>
    <row r="218" spans="1:10" x14ac:dyDescent="0.25">
      <c r="A218" s="1">
        <v>26.5</v>
      </c>
      <c r="B218" s="1"/>
      <c r="C218" s="1"/>
      <c r="D218" s="1"/>
      <c r="E218" s="11"/>
      <c r="F218" s="11"/>
      <c r="G218" s="11"/>
      <c r="H218" s="16"/>
      <c r="I218" s="11">
        <v>5.6423143878602504</v>
      </c>
      <c r="J218" s="11">
        <v>3.8345765845052902</v>
      </c>
    </row>
    <row r="219" spans="1:10" x14ac:dyDescent="0.25">
      <c r="A219" s="1">
        <v>26.625</v>
      </c>
      <c r="B219" s="1"/>
      <c r="C219" s="1"/>
      <c r="D219" s="1"/>
      <c r="E219" s="11"/>
      <c r="F219" s="11"/>
      <c r="G219" s="11"/>
      <c r="H219" s="16"/>
      <c r="I219" s="11">
        <v>5.6520826026351196</v>
      </c>
      <c r="J219" s="11">
        <v>3.7638313151146501</v>
      </c>
    </row>
    <row r="220" spans="1:10" x14ac:dyDescent="0.25">
      <c r="A220" s="1">
        <v>26.75</v>
      </c>
      <c r="B220" s="1"/>
      <c r="C220" s="1"/>
      <c r="D220" s="1"/>
      <c r="E220" s="11"/>
      <c r="F220" s="11"/>
      <c r="G220" s="11"/>
      <c r="H220" s="16"/>
      <c r="I220" s="11">
        <v>5.6295437437314302</v>
      </c>
      <c r="J220" s="11">
        <v>3.8016304572817399</v>
      </c>
    </row>
    <row r="221" spans="1:10" x14ac:dyDescent="0.25">
      <c r="A221" s="1">
        <v>26.875</v>
      </c>
      <c r="B221" s="1"/>
      <c r="C221" s="1"/>
      <c r="D221" s="1"/>
      <c r="E221" s="11"/>
      <c r="F221" s="11"/>
      <c r="G221" s="11"/>
      <c r="H221" s="16"/>
      <c r="I221" s="11">
        <v>5.6667559674482799</v>
      </c>
      <c r="J221" s="11">
        <v>3.7753985636290599</v>
      </c>
    </row>
    <row r="222" spans="1:10" x14ac:dyDescent="0.25">
      <c r="A222" s="1">
        <v>27</v>
      </c>
      <c r="B222" s="1"/>
      <c r="C222" s="1"/>
      <c r="D222" s="1"/>
      <c r="E222" s="11"/>
      <c r="F222" s="11"/>
      <c r="G222" s="11"/>
      <c r="H222" s="16"/>
      <c r="I222" s="11">
        <v>5.7202369914737199</v>
      </c>
      <c r="J222" s="11">
        <v>3.7016084238226399</v>
      </c>
    </row>
    <row r="223" spans="1:10" x14ac:dyDescent="0.25">
      <c r="A223" s="1">
        <v>27.125</v>
      </c>
      <c r="B223" s="1"/>
      <c r="C223" s="1"/>
      <c r="D223" s="1"/>
      <c r="E223" s="11"/>
      <c r="F223" s="11"/>
      <c r="G223" s="11"/>
      <c r="H223" s="16"/>
      <c r="I223" s="11">
        <v>5.7025217529223999</v>
      </c>
      <c r="J223" s="11">
        <v>3.65381633888083</v>
      </c>
    </row>
    <row r="224" spans="1:10" x14ac:dyDescent="0.25">
      <c r="A224" s="1">
        <v>27.25</v>
      </c>
      <c r="B224" s="1"/>
      <c r="C224" s="1"/>
      <c r="D224" s="1"/>
      <c r="E224" s="11"/>
      <c r="F224" s="11"/>
      <c r="G224" s="11"/>
      <c r="H224" s="16"/>
      <c r="I224" s="11">
        <v>5.6866272207074999</v>
      </c>
      <c r="J224" s="11">
        <v>3.55771194401497</v>
      </c>
    </row>
    <row r="225" spans="1:10" x14ac:dyDescent="0.25">
      <c r="A225" s="1">
        <v>27.375</v>
      </c>
      <c r="B225" s="1"/>
      <c r="C225" s="1"/>
      <c r="D225" s="1"/>
      <c r="E225" s="11"/>
      <c r="F225" s="11"/>
      <c r="G225" s="11"/>
      <c r="H225" s="16"/>
      <c r="I225" s="11">
        <v>5.8091852822279799</v>
      </c>
      <c r="J225" s="11">
        <v>3.4412145465103698</v>
      </c>
    </row>
    <row r="226" spans="1:10" x14ac:dyDescent="0.25">
      <c r="A226" s="1">
        <v>27.5</v>
      </c>
      <c r="B226" s="1"/>
      <c r="C226" s="1"/>
      <c r="D226" s="1"/>
      <c r="E226" s="11"/>
      <c r="F226" s="11"/>
      <c r="G226" s="11"/>
      <c r="H226" s="16"/>
      <c r="I226" s="11">
        <v>5.8011348566175203</v>
      </c>
      <c r="J226" s="11">
        <v>3.43272735965206</v>
      </c>
    </row>
    <row r="227" spans="1:10" x14ac:dyDescent="0.25">
      <c r="A227" s="1">
        <v>27.625</v>
      </c>
      <c r="B227" s="1"/>
      <c r="C227" s="1"/>
      <c r="D227" s="1"/>
      <c r="E227" s="11"/>
      <c r="F227" s="11"/>
      <c r="G227" s="11"/>
      <c r="H227" s="16"/>
      <c r="I227" s="11">
        <v>5.9512554149194603</v>
      </c>
      <c r="J227" s="11">
        <v>3.4228276858078801</v>
      </c>
    </row>
    <row r="228" spans="1:10" x14ac:dyDescent="0.25">
      <c r="A228" s="1">
        <v>27.75</v>
      </c>
      <c r="B228" s="1"/>
      <c r="C228" s="1"/>
      <c r="D228" s="1"/>
      <c r="E228" s="11"/>
      <c r="F228" s="11"/>
      <c r="G228" s="11"/>
      <c r="H228" s="16"/>
      <c r="I228" s="11">
        <v>5.9354455033539297</v>
      </c>
      <c r="J228" s="11">
        <v>3.39818881536298</v>
      </c>
    </row>
    <row r="229" spans="1:10" x14ac:dyDescent="0.25">
      <c r="A229" s="1">
        <v>27.875</v>
      </c>
      <c r="B229" s="1"/>
      <c r="C229" s="1"/>
      <c r="D229" s="1"/>
      <c r="E229" s="11"/>
      <c r="F229" s="11"/>
      <c r="G229" s="11"/>
      <c r="H229" s="16"/>
      <c r="I229" s="11">
        <v>5.9356290959821703</v>
      </c>
      <c r="J229" s="11">
        <v>3.50330897102593</v>
      </c>
    </row>
    <row r="230" spans="1:10" x14ac:dyDescent="0.25">
      <c r="A230" s="1">
        <v>28</v>
      </c>
      <c r="B230" s="1"/>
      <c r="C230" s="1"/>
      <c r="D230" s="1"/>
      <c r="E230" s="11"/>
      <c r="F230" s="11"/>
      <c r="G230" s="11"/>
      <c r="H230" s="16"/>
      <c r="I230" s="11">
        <v>6.0011725357356998</v>
      </c>
      <c r="J230" s="11">
        <v>3.7154871639067402</v>
      </c>
    </row>
    <row r="231" spans="1:10" x14ac:dyDescent="0.25">
      <c r="A231" s="1">
        <v>28.125</v>
      </c>
      <c r="B231" s="1"/>
      <c r="C231" s="1"/>
      <c r="D231" s="1"/>
      <c r="E231" s="11"/>
      <c r="F231" s="11"/>
      <c r="G231" s="11"/>
      <c r="H231" s="16"/>
      <c r="I231" s="11">
        <v>5.9946974787329603</v>
      </c>
      <c r="J231" s="11">
        <v>3.7743745845488199</v>
      </c>
    </row>
    <row r="232" spans="1:10" x14ac:dyDescent="0.25">
      <c r="A232" s="1">
        <v>28.25</v>
      </c>
      <c r="B232" s="1"/>
      <c r="C232" s="1"/>
      <c r="D232" s="1"/>
      <c r="E232" s="11"/>
      <c r="F232" s="11"/>
      <c r="G232" s="11"/>
      <c r="H232" s="16"/>
      <c r="I232" s="11">
        <v>6.0025607057524697</v>
      </c>
      <c r="J232" s="11">
        <v>3.8017330036266399</v>
      </c>
    </row>
    <row r="233" spans="1:10" x14ac:dyDescent="0.25">
      <c r="A233" s="1">
        <v>28.375</v>
      </c>
      <c r="B233" s="1"/>
      <c r="C233" s="1"/>
      <c r="D233" s="1"/>
      <c r="E233" s="11"/>
      <c r="F233" s="11"/>
      <c r="G233" s="11"/>
      <c r="H233" s="16"/>
      <c r="I233" s="11">
        <v>6.0387306506682403</v>
      </c>
      <c r="J233" s="11">
        <v>3.8701583033264702</v>
      </c>
    </row>
    <row r="234" spans="1:10" x14ac:dyDescent="0.25">
      <c r="A234" s="1">
        <v>28.5</v>
      </c>
      <c r="B234" s="1"/>
      <c r="C234" s="1"/>
      <c r="D234" s="1"/>
      <c r="E234" s="11"/>
      <c r="F234" s="11"/>
      <c r="G234" s="11"/>
      <c r="H234" s="16"/>
      <c r="I234" s="11">
        <v>6.0725328192471997</v>
      </c>
      <c r="J234" s="11">
        <v>3.9178904929177101</v>
      </c>
    </row>
    <row r="235" spans="1:10" x14ac:dyDescent="0.25">
      <c r="A235" s="1">
        <v>28.625</v>
      </c>
      <c r="B235" s="1"/>
      <c r="C235" s="1"/>
      <c r="D235" s="1"/>
      <c r="E235" s="11"/>
      <c r="F235" s="11"/>
      <c r="G235" s="11"/>
      <c r="H235" s="16"/>
      <c r="I235" s="11">
        <v>6.22216120370003</v>
      </c>
      <c r="J235" s="11">
        <v>3.8873589464849299</v>
      </c>
    </row>
    <row r="236" spans="1:10" x14ac:dyDescent="0.25">
      <c r="A236" s="1">
        <v>28.75</v>
      </c>
      <c r="B236" s="1"/>
      <c r="C236" s="1"/>
      <c r="D236" s="1"/>
      <c r="E236" s="11"/>
      <c r="F236" s="11"/>
      <c r="G236" s="11"/>
      <c r="H236" s="16"/>
      <c r="I236" s="11">
        <v>6.1891918484477602</v>
      </c>
      <c r="J236" s="11">
        <v>3.9147934294562301</v>
      </c>
    </row>
    <row r="237" spans="1:10" x14ac:dyDescent="0.25">
      <c r="A237" s="1">
        <v>28.875</v>
      </c>
      <c r="B237" s="1"/>
      <c r="C237" s="1"/>
      <c r="D237" s="1"/>
      <c r="E237" s="11"/>
      <c r="F237" s="11"/>
      <c r="G237" s="11"/>
      <c r="H237" s="16"/>
      <c r="I237" s="11">
        <v>6.20575570436917</v>
      </c>
      <c r="J237" s="11">
        <v>3.91778724455131</v>
      </c>
    </row>
    <row r="238" spans="1:10" x14ac:dyDescent="0.25">
      <c r="A238" s="1">
        <v>29</v>
      </c>
      <c r="B238" s="1"/>
      <c r="C238" s="1"/>
      <c r="D238" s="1"/>
      <c r="E238" s="11"/>
      <c r="F238" s="11"/>
      <c r="G238" s="11"/>
      <c r="H238" s="16"/>
      <c r="I238" s="11">
        <v>6.2462086746343104</v>
      </c>
      <c r="J238" s="11">
        <v>3.9207815193343998</v>
      </c>
    </row>
    <row r="239" spans="1:10" x14ac:dyDescent="0.25">
      <c r="A239" s="1">
        <v>29.125</v>
      </c>
      <c r="B239" s="1"/>
      <c r="C239" s="1"/>
      <c r="D239" s="1"/>
      <c r="E239" s="11"/>
      <c r="F239" s="11"/>
      <c r="G239" s="11"/>
      <c r="H239" s="16"/>
      <c r="I239" s="11">
        <v>6.2968957930180203</v>
      </c>
      <c r="J239" s="11">
        <v>3.9348315740086499</v>
      </c>
    </row>
    <row r="240" spans="1:10" x14ac:dyDescent="0.25">
      <c r="A240" s="1">
        <v>29.25</v>
      </c>
      <c r="B240" s="1"/>
      <c r="C240" s="1"/>
      <c r="D240" s="1"/>
      <c r="E240" s="11"/>
      <c r="F240" s="11"/>
      <c r="G240" s="11"/>
      <c r="H240" s="16"/>
      <c r="I240" s="11">
        <v>6.3406589649234002</v>
      </c>
      <c r="J240" s="11">
        <v>4.1750014245585803</v>
      </c>
    </row>
    <row r="241" spans="1:10" x14ac:dyDescent="0.25">
      <c r="A241" s="1">
        <v>29.375</v>
      </c>
      <c r="B241" s="1"/>
      <c r="C241" s="1"/>
      <c r="D241" s="1"/>
      <c r="E241" s="11"/>
      <c r="F241" s="11"/>
      <c r="G241" s="11"/>
      <c r="H241" s="16"/>
      <c r="I241" s="11">
        <v>6.3716938389865199</v>
      </c>
      <c r="J241" s="11">
        <v>4.24222411600456</v>
      </c>
    </row>
    <row r="242" spans="1:10" x14ac:dyDescent="0.25">
      <c r="A242" s="1">
        <v>29.5</v>
      </c>
      <c r="B242" s="1"/>
      <c r="C242" s="1"/>
      <c r="D242" s="1"/>
      <c r="E242" s="11"/>
      <c r="F242" s="11"/>
      <c r="G242" s="11"/>
      <c r="H242" s="16"/>
      <c r="I242" s="11">
        <v>6.6494471150123404</v>
      </c>
      <c r="J242" s="11">
        <v>4.2228013575669996</v>
      </c>
    </row>
    <row r="243" spans="1:10" x14ac:dyDescent="0.25">
      <c r="A243" s="1">
        <v>29.625</v>
      </c>
      <c r="B243" s="1"/>
      <c r="C243" s="1"/>
      <c r="D243" s="1"/>
      <c r="E243" s="11"/>
      <c r="F243" s="11"/>
      <c r="G243" s="11"/>
      <c r="H243" s="16"/>
      <c r="I243" s="11">
        <v>6.71976007158732</v>
      </c>
      <c r="J243" s="11">
        <v>4.1949846673261604</v>
      </c>
    </row>
    <row r="244" spans="1:10" x14ac:dyDescent="0.25">
      <c r="A244" s="1">
        <v>29.75</v>
      </c>
      <c r="B244" s="1"/>
      <c r="C244" s="1"/>
      <c r="D244" s="1"/>
      <c r="E244" s="11"/>
      <c r="F244" s="11"/>
      <c r="G244" s="11"/>
      <c r="H244" s="16"/>
      <c r="I244" s="11">
        <v>6.7787954845327096</v>
      </c>
      <c r="J244" s="11">
        <v>4.2645332494340096</v>
      </c>
    </row>
    <row r="245" spans="1:10" x14ac:dyDescent="0.25">
      <c r="A245" s="1">
        <v>29.875</v>
      </c>
      <c r="B245" s="1"/>
      <c r="C245" s="1"/>
      <c r="D245" s="1"/>
      <c r="E245" s="11"/>
      <c r="F245" s="11"/>
      <c r="G245" s="11"/>
      <c r="H245" s="16"/>
      <c r="I245" s="11">
        <v>6.78132262335492</v>
      </c>
      <c r="J245" s="11">
        <v>4.3123501010685503</v>
      </c>
    </row>
    <row r="246" spans="1:10" x14ac:dyDescent="0.25">
      <c r="A246" s="1">
        <v>30</v>
      </c>
      <c r="B246" s="1"/>
      <c r="C246" s="1"/>
      <c r="D246" s="1"/>
      <c r="E246" s="11"/>
      <c r="F246" s="11"/>
      <c r="G246" s="11"/>
      <c r="H246" s="16"/>
      <c r="I246" s="11">
        <v>7.00238798782856</v>
      </c>
      <c r="J246" s="11">
        <v>4.4618780265415801</v>
      </c>
    </row>
    <row r="247" spans="1:10" x14ac:dyDescent="0.25">
      <c r="A247" s="1">
        <v>30.125</v>
      </c>
      <c r="B247" s="1"/>
      <c r="C247" s="1"/>
      <c r="D247" s="1"/>
      <c r="E247" s="1"/>
      <c r="F247" s="1"/>
      <c r="G247" s="1"/>
      <c r="I247" s="1"/>
      <c r="J247" s="1"/>
    </row>
    <row r="248" spans="1:10" x14ac:dyDescent="0.25">
      <c r="A248" s="1">
        <v>30.25</v>
      </c>
      <c r="B248" s="1"/>
      <c r="C248" s="1"/>
      <c r="D248" s="1"/>
      <c r="E248" s="1"/>
      <c r="F248" s="1"/>
      <c r="G248" s="1"/>
      <c r="I248" s="1"/>
      <c r="J248" s="1"/>
    </row>
    <row r="249" spans="1:10" x14ac:dyDescent="0.25">
      <c r="A249" s="1">
        <v>30.375</v>
      </c>
      <c r="B249" s="1"/>
      <c r="C249" s="1"/>
      <c r="D249" s="1"/>
      <c r="E249" s="1"/>
      <c r="F249" s="1"/>
      <c r="G249" s="1"/>
      <c r="I249" s="1"/>
      <c r="J249" s="1"/>
    </row>
    <row r="250" spans="1:10" x14ac:dyDescent="0.25">
      <c r="A250" s="1">
        <v>30.5</v>
      </c>
      <c r="B250" s="1"/>
      <c r="C250" s="1"/>
      <c r="D250" s="1"/>
      <c r="E250" s="1"/>
      <c r="F250" s="1"/>
      <c r="G250" s="1"/>
      <c r="I250" s="1"/>
      <c r="J250" s="1"/>
    </row>
    <row r="251" spans="1:10" x14ac:dyDescent="0.25">
      <c r="A251" s="1">
        <v>30.625</v>
      </c>
      <c r="B251" s="1"/>
      <c r="C251" s="1"/>
      <c r="D251" s="1"/>
      <c r="E251" s="1"/>
      <c r="F251" s="1"/>
      <c r="G251" s="1"/>
      <c r="I251" s="1"/>
      <c r="J251" s="1"/>
    </row>
    <row r="252" spans="1:10" x14ac:dyDescent="0.25">
      <c r="A252" s="1">
        <v>30.75</v>
      </c>
      <c r="B252" s="1"/>
      <c r="C252" s="1"/>
      <c r="D252" s="1"/>
      <c r="E252" s="1"/>
      <c r="F252" s="1"/>
      <c r="G252" s="1"/>
      <c r="I252" s="1"/>
      <c r="J252" s="1"/>
    </row>
    <row r="253" spans="1:10" x14ac:dyDescent="0.25">
      <c r="A253" s="1">
        <v>30.875</v>
      </c>
      <c r="B253" s="1"/>
      <c r="C253" s="1"/>
      <c r="D253" s="1"/>
      <c r="E253" s="1"/>
      <c r="F253" s="1"/>
      <c r="G253" s="1"/>
      <c r="I253" s="1"/>
      <c r="J253" s="1"/>
    </row>
    <row r="254" spans="1:10" x14ac:dyDescent="0.25">
      <c r="A254" s="1">
        <v>31</v>
      </c>
      <c r="B254" s="1"/>
      <c r="C254" s="1"/>
      <c r="D254" s="1"/>
      <c r="E254" s="1"/>
      <c r="F254" s="1"/>
      <c r="G254" s="1"/>
      <c r="I254" s="1"/>
      <c r="J254" s="1"/>
    </row>
    <row r="255" spans="1:10" x14ac:dyDescent="0.25">
      <c r="A255" s="1">
        <v>31.125</v>
      </c>
      <c r="B255" s="1"/>
      <c r="C255" s="1"/>
      <c r="D255" s="1"/>
      <c r="E255" s="1"/>
      <c r="F255" s="1"/>
      <c r="G255" s="1"/>
      <c r="I255" s="1"/>
      <c r="J255" s="1"/>
    </row>
    <row r="256" spans="1:10" x14ac:dyDescent="0.25">
      <c r="A256" s="1">
        <v>31.25</v>
      </c>
      <c r="B256" s="1"/>
      <c r="C256" s="1"/>
      <c r="D256" s="1"/>
      <c r="E256" s="1"/>
      <c r="F256" s="1"/>
      <c r="G256" s="1"/>
      <c r="I256" s="1"/>
      <c r="J256" s="1"/>
    </row>
    <row r="257" spans="1:10" x14ac:dyDescent="0.25">
      <c r="A257" s="1">
        <v>31.375</v>
      </c>
      <c r="B257" s="1"/>
      <c r="C257" s="1"/>
      <c r="D257" s="1"/>
      <c r="E257" s="1"/>
      <c r="F257" s="1"/>
      <c r="G257" s="1"/>
      <c r="I257" s="1"/>
      <c r="J257" s="1"/>
    </row>
    <row r="258" spans="1:10" x14ac:dyDescent="0.25">
      <c r="A258" s="1">
        <v>31.5</v>
      </c>
      <c r="B258" s="1"/>
      <c r="C258" s="1"/>
      <c r="D258" s="1"/>
      <c r="E258" s="1"/>
      <c r="F258" s="1"/>
      <c r="G258" s="1"/>
      <c r="I258" s="1"/>
      <c r="J258" s="1"/>
    </row>
    <row r="259" spans="1:10" x14ac:dyDescent="0.25">
      <c r="A259" s="1">
        <v>31.625</v>
      </c>
      <c r="B259" s="1"/>
      <c r="C259" s="1"/>
      <c r="D259" s="1"/>
      <c r="E259" s="1"/>
      <c r="F259" s="1"/>
      <c r="G259" s="1"/>
      <c r="I259" s="1"/>
      <c r="J259" s="1"/>
    </row>
    <row r="260" spans="1:10" x14ac:dyDescent="0.25">
      <c r="A260" s="1">
        <v>31.75</v>
      </c>
      <c r="B260" s="1"/>
      <c r="C260" s="1"/>
      <c r="D260" s="1"/>
      <c r="E260" s="1"/>
      <c r="F260" s="1"/>
      <c r="G260" s="1"/>
      <c r="I260" s="1"/>
      <c r="J260" s="1"/>
    </row>
    <row r="261" spans="1:10" x14ac:dyDescent="0.25">
      <c r="A261" s="1">
        <v>31.875</v>
      </c>
      <c r="B261" s="1"/>
      <c r="C261" s="1"/>
      <c r="D261" s="1"/>
      <c r="E261" s="1"/>
      <c r="F261" s="1"/>
      <c r="G261" s="1"/>
      <c r="I261" s="1"/>
      <c r="J261" s="1"/>
    </row>
    <row r="262" spans="1:10" x14ac:dyDescent="0.25">
      <c r="A262" s="1">
        <v>32</v>
      </c>
      <c r="B262" s="1"/>
      <c r="C262" s="1"/>
      <c r="D262" s="1"/>
      <c r="E262" s="1"/>
      <c r="F262" s="1"/>
      <c r="G262" s="1"/>
      <c r="I262" s="1"/>
      <c r="J262" s="1"/>
    </row>
    <row r="263" spans="1:10" x14ac:dyDescent="0.25">
      <c r="A263" s="1">
        <v>32.125</v>
      </c>
      <c r="B263" s="1"/>
      <c r="C263" s="1"/>
      <c r="D263" s="1"/>
      <c r="E263" s="1"/>
      <c r="F263" s="1"/>
      <c r="G263" s="1"/>
      <c r="I263" s="1"/>
      <c r="J263" s="1"/>
    </row>
    <row r="264" spans="1:10" x14ac:dyDescent="0.25">
      <c r="A264" s="1">
        <v>32.25</v>
      </c>
      <c r="B264" s="1"/>
      <c r="C264" s="1"/>
      <c r="D264" s="1"/>
      <c r="E264" s="1"/>
      <c r="F264" s="1"/>
      <c r="G264" s="1"/>
      <c r="I264" s="1"/>
      <c r="J264" s="1"/>
    </row>
    <row r="265" spans="1:10" x14ac:dyDescent="0.25">
      <c r="A265" s="1">
        <v>32.375</v>
      </c>
      <c r="B265" s="1"/>
      <c r="C265" s="1"/>
      <c r="D265" s="1"/>
      <c r="E265" s="1"/>
      <c r="F265" s="1"/>
      <c r="G265" s="1"/>
      <c r="I265" s="1"/>
      <c r="J265" s="1"/>
    </row>
    <row r="266" spans="1:10" x14ac:dyDescent="0.25">
      <c r="A266" s="1">
        <v>32.5</v>
      </c>
      <c r="B266" s="1"/>
      <c r="C266" s="1"/>
      <c r="D266" s="1"/>
      <c r="E266" s="1"/>
      <c r="F266" s="1"/>
      <c r="G266" s="1"/>
      <c r="I266" s="1"/>
      <c r="J266" s="1"/>
    </row>
    <row r="267" spans="1:10" x14ac:dyDescent="0.25">
      <c r="A267" s="1">
        <v>32.625</v>
      </c>
      <c r="B267" s="1"/>
      <c r="C267" s="1"/>
      <c r="D267" s="1"/>
      <c r="E267" s="1"/>
      <c r="F267" s="1"/>
      <c r="G267" s="1"/>
      <c r="I267" s="1"/>
      <c r="J267" s="1"/>
    </row>
    <row r="268" spans="1:10" x14ac:dyDescent="0.25">
      <c r="A268" s="1">
        <v>32.75</v>
      </c>
      <c r="B268" s="1"/>
      <c r="C268" s="1"/>
      <c r="D268" s="1"/>
      <c r="E268" s="1"/>
      <c r="F268" s="1"/>
      <c r="G268" s="1"/>
      <c r="I268" s="1"/>
      <c r="J268" s="1"/>
    </row>
    <row r="269" spans="1:10" x14ac:dyDescent="0.25">
      <c r="A269" s="1">
        <v>32.875</v>
      </c>
      <c r="B269" s="1"/>
      <c r="C269" s="1"/>
      <c r="D269" s="1"/>
      <c r="E269" s="1"/>
      <c r="F269" s="1"/>
      <c r="G269" s="1"/>
      <c r="I269" s="1"/>
      <c r="J269" s="1"/>
    </row>
    <row r="270" spans="1:10" x14ac:dyDescent="0.25">
      <c r="A270" s="1">
        <v>33</v>
      </c>
      <c r="B270" s="1"/>
      <c r="C270" s="1"/>
      <c r="D270" s="1"/>
      <c r="E270" s="1"/>
      <c r="F270" s="1"/>
      <c r="G270" s="1"/>
      <c r="I270" s="1"/>
      <c r="J270" s="1"/>
    </row>
    <row r="271" spans="1:10" x14ac:dyDescent="0.25">
      <c r="A271" s="1">
        <v>33.125</v>
      </c>
      <c r="B271" s="1"/>
      <c r="C271" s="1"/>
      <c r="D271" s="1"/>
      <c r="E271" s="1"/>
      <c r="F271" s="1"/>
      <c r="G271" s="1"/>
      <c r="I271" s="1"/>
      <c r="J271" s="1"/>
    </row>
    <row r="272" spans="1:10" x14ac:dyDescent="0.25">
      <c r="A272" s="1">
        <v>33.25</v>
      </c>
      <c r="B272" s="1"/>
      <c r="C272" s="1"/>
      <c r="D272" s="1"/>
      <c r="E272" s="1"/>
      <c r="F272" s="1"/>
      <c r="G272" s="1"/>
      <c r="I272" s="1"/>
      <c r="J272" s="1"/>
    </row>
    <row r="273" spans="1:10" x14ac:dyDescent="0.25">
      <c r="A273" s="1">
        <v>33.375</v>
      </c>
      <c r="B273" s="1"/>
      <c r="C273" s="1"/>
      <c r="D273" s="1"/>
      <c r="E273" s="1"/>
      <c r="F273" s="1"/>
      <c r="G273" s="1"/>
      <c r="I273" s="1"/>
      <c r="J273" s="1"/>
    </row>
    <row r="274" spans="1:10" x14ac:dyDescent="0.25">
      <c r="A274" s="1">
        <v>33.5</v>
      </c>
      <c r="B274" s="1"/>
      <c r="C274" s="1"/>
      <c r="D274" s="1"/>
      <c r="E274" s="1"/>
      <c r="F274" s="1"/>
      <c r="G274" s="1"/>
      <c r="I274" s="1"/>
      <c r="J274" s="1"/>
    </row>
    <row r="275" spans="1:10" x14ac:dyDescent="0.25">
      <c r="A275" s="1">
        <v>33.625</v>
      </c>
      <c r="B275" s="1"/>
      <c r="C275" s="1"/>
      <c r="D275" s="1"/>
      <c r="E275" s="1"/>
      <c r="F275" s="1"/>
      <c r="G275" s="1"/>
      <c r="I275" s="1"/>
      <c r="J275" s="1"/>
    </row>
    <row r="276" spans="1:10" x14ac:dyDescent="0.25">
      <c r="A276" s="1">
        <v>33.75</v>
      </c>
      <c r="B276" s="1"/>
      <c r="C276" s="1"/>
      <c r="D276" s="1"/>
      <c r="E276" s="1"/>
      <c r="F276" s="1"/>
      <c r="G276" s="1"/>
      <c r="I276" s="1"/>
      <c r="J276" s="1"/>
    </row>
    <row r="277" spans="1:10" x14ac:dyDescent="0.25">
      <c r="A277" s="1">
        <v>33.875</v>
      </c>
      <c r="B277" s="1"/>
      <c r="C277" s="1"/>
      <c r="D277" s="1"/>
      <c r="E277" s="1"/>
      <c r="F277" s="1"/>
      <c r="G277" s="1"/>
      <c r="I277" s="1"/>
      <c r="J277" s="1"/>
    </row>
    <row r="278" spans="1:10" x14ac:dyDescent="0.25">
      <c r="A278" s="1">
        <v>34</v>
      </c>
      <c r="B278" s="1"/>
      <c r="C278" s="1"/>
      <c r="D278" s="1"/>
      <c r="E278" s="1"/>
      <c r="F278" s="1"/>
      <c r="G278" s="1"/>
      <c r="I278" s="1"/>
      <c r="J278" s="1"/>
    </row>
    <row r="279" spans="1:10" x14ac:dyDescent="0.25">
      <c r="A279" s="1">
        <v>34.125</v>
      </c>
      <c r="B279" s="1"/>
      <c r="C279" s="1"/>
      <c r="D279" s="1"/>
      <c r="E279" s="1"/>
      <c r="F279" s="1"/>
      <c r="G279" s="1"/>
      <c r="I279" s="1"/>
      <c r="J279" s="1"/>
    </row>
    <row r="280" spans="1:10" x14ac:dyDescent="0.25">
      <c r="A280" s="1">
        <v>34.25</v>
      </c>
      <c r="B280" s="1"/>
      <c r="C280" s="1"/>
      <c r="D280" s="1"/>
      <c r="E280" s="1"/>
      <c r="F280" s="1"/>
      <c r="G280" s="1"/>
      <c r="I280" s="1"/>
      <c r="J280" s="1"/>
    </row>
    <row r="281" spans="1:10" x14ac:dyDescent="0.25">
      <c r="A281" s="1">
        <v>34.375</v>
      </c>
      <c r="B281" s="1"/>
      <c r="C281" s="1"/>
      <c r="D281" s="1"/>
      <c r="E281" s="1"/>
      <c r="F281" s="1"/>
      <c r="G281" s="1"/>
      <c r="I281" s="1"/>
      <c r="J281" s="1"/>
    </row>
    <row r="282" spans="1:10" x14ac:dyDescent="0.25">
      <c r="A282" s="1">
        <v>34.5</v>
      </c>
      <c r="B282" s="1"/>
      <c r="C282" s="1"/>
      <c r="D282" s="1"/>
      <c r="E282" s="1"/>
      <c r="F282" s="1"/>
      <c r="G282" s="1"/>
      <c r="I282" s="1"/>
      <c r="J282" s="1"/>
    </row>
    <row r="283" spans="1:10" x14ac:dyDescent="0.25">
      <c r="A283" s="1">
        <v>34.625</v>
      </c>
      <c r="B283" s="1"/>
      <c r="C283" s="1"/>
      <c r="D283" s="1"/>
      <c r="E283" s="1"/>
      <c r="F283" s="1"/>
      <c r="G283" s="1"/>
      <c r="I283" s="1"/>
      <c r="J283" s="1"/>
    </row>
    <row r="284" spans="1:10" x14ac:dyDescent="0.25">
      <c r="A284" s="1">
        <v>34.75</v>
      </c>
      <c r="B284" s="1"/>
      <c r="C284" s="1"/>
      <c r="D284" s="1"/>
      <c r="E284" s="1"/>
      <c r="F284" s="1"/>
      <c r="G284" s="1"/>
      <c r="I284" s="1"/>
      <c r="J284" s="1"/>
    </row>
    <row r="285" spans="1:10" x14ac:dyDescent="0.25">
      <c r="A285" s="1">
        <v>34.875</v>
      </c>
      <c r="B285" s="1"/>
      <c r="C285" s="1"/>
      <c r="D285" s="1"/>
      <c r="E285" s="1"/>
      <c r="F285" s="1"/>
      <c r="G285" s="1"/>
      <c r="I285" s="1"/>
      <c r="J285" s="1"/>
    </row>
    <row r="286" spans="1:10" x14ac:dyDescent="0.25">
      <c r="A286" s="1">
        <v>35</v>
      </c>
      <c r="B286" s="1"/>
      <c r="C286" s="1"/>
      <c r="D286" s="1"/>
      <c r="E286" s="1"/>
      <c r="F286" s="1"/>
      <c r="G286" s="1"/>
      <c r="I286" s="1"/>
      <c r="J286" s="1"/>
    </row>
    <row r="287" spans="1:10" x14ac:dyDescent="0.25">
      <c r="A287" s="1">
        <v>35.125</v>
      </c>
      <c r="B287" s="1"/>
      <c r="C287" s="1"/>
      <c r="D287" s="1"/>
      <c r="E287" s="1"/>
      <c r="F287" s="1"/>
      <c r="G287" s="1"/>
      <c r="I287" s="1"/>
      <c r="J287" s="1"/>
    </row>
    <row r="288" spans="1:10" x14ac:dyDescent="0.25">
      <c r="A288" s="1">
        <v>35.25</v>
      </c>
      <c r="B288" s="1"/>
      <c r="C288" s="1"/>
      <c r="D288" s="1"/>
      <c r="E288" s="1"/>
      <c r="F288" s="1"/>
      <c r="G288" s="1"/>
      <c r="I288" s="1"/>
      <c r="J288" s="1"/>
    </row>
    <row r="289" spans="1:1" x14ac:dyDescent="0.25">
      <c r="A289" s="4">
        <v>35.375</v>
      </c>
    </row>
    <row r="290" spans="1:1" x14ac:dyDescent="0.25">
      <c r="A290" s="4">
        <v>35.5</v>
      </c>
    </row>
    <row r="291" spans="1:1" x14ac:dyDescent="0.25">
      <c r="A291" s="4">
        <v>35.625</v>
      </c>
    </row>
    <row r="292" spans="1:1" x14ac:dyDescent="0.25">
      <c r="A292" s="4">
        <v>35.75</v>
      </c>
    </row>
    <row r="293" spans="1:1" x14ac:dyDescent="0.25">
      <c r="A293" s="4">
        <v>35.875</v>
      </c>
    </row>
    <row r="294" spans="1:1" x14ac:dyDescent="0.25">
      <c r="A294" s="4">
        <v>36</v>
      </c>
    </row>
    <row r="295" spans="1:1" x14ac:dyDescent="0.25">
      <c r="A295" s="4">
        <v>36.125</v>
      </c>
    </row>
    <row r="296" spans="1:1" x14ac:dyDescent="0.25">
      <c r="A296" s="4">
        <v>36.25</v>
      </c>
    </row>
    <row r="297" spans="1:1" x14ac:dyDescent="0.25">
      <c r="A297" s="4">
        <v>36.375</v>
      </c>
    </row>
    <row r="298" spans="1:1" x14ac:dyDescent="0.25">
      <c r="A298" s="4">
        <v>36.5</v>
      </c>
    </row>
    <row r="299" spans="1:1" x14ac:dyDescent="0.25">
      <c r="A299" s="4">
        <v>36.625</v>
      </c>
    </row>
    <row r="300" spans="1:1" x14ac:dyDescent="0.25">
      <c r="A300" s="4">
        <v>36.75</v>
      </c>
    </row>
    <row r="301" spans="1:1" x14ac:dyDescent="0.25">
      <c r="A301" s="4">
        <v>36.875</v>
      </c>
    </row>
    <row r="302" spans="1:1" x14ac:dyDescent="0.25">
      <c r="A302" s="4">
        <v>37</v>
      </c>
    </row>
    <row r="303" spans="1:1" x14ac:dyDescent="0.25">
      <c r="A303" s="4">
        <v>37.125</v>
      </c>
    </row>
    <row r="304" spans="1:1" x14ac:dyDescent="0.25">
      <c r="A304" s="4">
        <v>37.25</v>
      </c>
    </row>
    <row r="305" spans="1:1" x14ac:dyDescent="0.25">
      <c r="A305" s="4">
        <v>37.375</v>
      </c>
    </row>
    <row r="306" spans="1:1" x14ac:dyDescent="0.25">
      <c r="A306" s="4">
        <v>37.5</v>
      </c>
    </row>
    <row r="307" spans="1:1" x14ac:dyDescent="0.25">
      <c r="A307" s="4">
        <v>37.625</v>
      </c>
    </row>
    <row r="308" spans="1:1" x14ac:dyDescent="0.25">
      <c r="A308" s="4">
        <v>37.75</v>
      </c>
    </row>
    <row r="309" spans="1:1" x14ac:dyDescent="0.25">
      <c r="A309" s="4">
        <v>37.875</v>
      </c>
    </row>
    <row r="310" spans="1:1" x14ac:dyDescent="0.25">
      <c r="A310" s="4">
        <v>38</v>
      </c>
    </row>
    <row r="311" spans="1:1" x14ac:dyDescent="0.25">
      <c r="A311" s="4">
        <v>38.125</v>
      </c>
    </row>
    <row r="312" spans="1:1" x14ac:dyDescent="0.25">
      <c r="A312" s="4">
        <v>38.25</v>
      </c>
    </row>
    <row r="313" spans="1:1" x14ac:dyDescent="0.25">
      <c r="A313" s="4">
        <v>38.375</v>
      </c>
    </row>
    <row r="314" spans="1:1" x14ac:dyDescent="0.25">
      <c r="A314" s="4">
        <v>38.5</v>
      </c>
    </row>
    <row r="315" spans="1:1" x14ac:dyDescent="0.25">
      <c r="A315" s="4">
        <v>38.625</v>
      </c>
    </row>
    <row r="316" spans="1:1" x14ac:dyDescent="0.25">
      <c r="A316" s="4">
        <v>38.75</v>
      </c>
    </row>
    <row r="317" spans="1:1" x14ac:dyDescent="0.25">
      <c r="A317" s="4">
        <v>38.875</v>
      </c>
    </row>
    <row r="318" spans="1:1" x14ac:dyDescent="0.25">
      <c r="A318" s="4">
        <v>39</v>
      </c>
    </row>
    <row r="319" spans="1:1" x14ac:dyDescent="0.25">
      <c r="A319" s="4">
        <v>39.125</v>
      </c>
    </row>
    <row r="320" spans="1:1" x14ac:dyDescent="0.25">
      <c r="A320" s="4">
        <v>39.25</v>
      </c>
    </row>
    <row r="321" spans="1:1" x14ac:dyDescent="0.25">
      <c r="A321" s="4">
        <v>39.375</v>
      </c>
    </row>
    <row r="322" spans="1:1" x14ac:dyDescent="0.25">
      <c r="A322" s="4">
        <v>39.5</v>
      </c>
    </row>
    <row r="323" spans="1:1" x14ac:dyDescent="0.25">
      <c r="A323" s="4">
        <v>39.625</v>
      </c>
    </row>
    <row r="324" spans="1:1" x14ac:dyDescent="0.25">
      <c r="A324" s="4">
        <v>39.75</v>
      </c>
    </row>
    <row r="325" spans="1:1" x14ac:dyDescent="0.25">
      <c r="A325" s="4">
        <v>39.875</v>
      </c>
    </row>
    <row r="326" spans="1:1" x14ac:dyDescent="0.25">
      <c r="A326" s="4">
        <v>40</v>
      </c>
    </row>
    <row r="327" spans="1:1" x14ac:dyDescent="0.25">
      <c r="A327" s="4">
        <v>40.125</v>
      </c>
    </row>
    <row r="328" spans="1:1" x14ac:dyDescent="0.25">
      <c r="A328" s="4">
        <v>40.25</v>
      </c>
    </row>
    <row r="329" spans="1:1" x14ac:dyDescent="0.25">
      <c r="A329" s="4">
        <v>40.375</v>
      </c>
    </row>
    <row r="330" spans="1:1" x14ac:dyDescent="0.25">
      <c r="A330" s="4">
        <v>40.5</v>
      </c>
    </row>
    <row r="331" spans="1:1" x14ac:dyDescent="0.25">
      <c r="A331" s="4">
        <v>40.625</v>
      </c>
    </row>
    <row r="332" spans="1:1" x14ac:dyDescent="0.25">
      <c r="A332" s="4">
        <v>40.75</v>
      </c>
    </row>
    <row r="333" spans="1:1" x14ac:dyDescent="0.25">
      <c r="A333" s="4">
        <v>40.875</v>
      </c>
    </row>
    <row r="334" spans="1:1" x14ac:dyDescent="0.25">
      <c r="A334" s="4">
        <v>41</v>
      </c>
    </row>
    <row r="335" spans="1:1" x14ac:dyDescent="0.25">
      <c r="A335" s="4">
        <v>41.125</v>
      </c>
    </row>
    <row r="336" spans="1:1" x14ac:dyDescent="0.25">
      <c r="A336" s="4">
        <v>41.25</v>
      </c>
    </row>
    <row r="337" spans="1:1" x14ac:dyDescent="0.25">
      <c r="A337" s="4">
        <v>41.375</v>
      </c>
    </row>
    <row r="338" spans="1:1" x14ac:dyDescent="0.25">
      <c r="A338" s="4">
        <v>41.5</v>
      </c>
    </row>
    <row r="339" spans="1:1" x14ac:dyDescent="0.25">
      <c r="A339" s="4">
        <v>41.625</v>
      </c>
    </row>
    <row r="340" spans="1:1" x14ac:dyDescent="0.25">
      <c r="A340" s="4">
        <v>41.75</v>
      </c>
    </row>
    <row r="341" spans="1:1" x14ac:dyDescent="0.25">
      <c r="A341" s="4">
        <v>41.875</v>
      </c>
    </row>
    <row r="342" spans="1:1" x14ac:dyDescent="0.25">
      <c r="A342" s="4">
        <v>42</v>
      </c>
    </row>
    <row r="343" spans="1:1" x14ac:dyDescent="0.25">
      <c r="A343" s="4">
        <v>42.125</v>
      </c>
    </row>
    <row r="344" spans="1:1" x14ac:dyDescent="0.25">
      <c r="A344" s="4">
        <v>42.25</v>
      </c>
    </row>
    <row r="345" spans="1:1" x14ac:dyDescent="0.25">
      <c r="A345" s="4">
        <v>42.375</v>
      </c>
    </row>
    <row r="346" spans="1:1" x14ac:dyDescent="0.25">
      <c r="A346" s="4">
        <v>42.5</v>
      </c>
    </row>
    <row r="347" spans="1:1" x14ac:dyDescent="0.25">
      <c r="A347" s="4">
        <v>42.625</v>
      </c>
    </row>
    <row r="348" spans="1:1" x14ac:dyDescent="0.25">
      <c r="A348" s="4">
        <v>42.75</v>
      </c>
    </row>
    <row r="349" spans="1:1" x14ac:dyDescent="0.25">
      <c r="A349" s="4">
        <v>42.875</v>
      </c>
    </row>
  </sheetData>
  <mergeCells count="1">
    <mergeCell ref="A1:A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workbookViewId="0">
      <selection activeCell="B1" sqref="B1:F1"/>
    </sheetView>
  </sheetViews>
  <sheetFormatPr defaultRowHeight="15" x14ac:dyDescent="0.25"/>
  <cols>
    <col min="1" max="1" width="18.85546875" customWidth="1"/>
    <col min="2" max="2" width="23.140625" customWidth="1"/>
    <col min="3" max="4" width="34.85546875" customWidth="1"/>
    <col min="5" max="5" width="30.28515625" customWidth="1"/>
    <col min="6" max="6" width="33.28515625" customWidth="1"/>
  </cols>
  <sheetData>
    <row r="1" spans="1:6" x14ac:dyDescent="0.25">
      <c r="A1" s="85" t="s">
        <v>246</v>
      </c>
      <c r="B1" s="84" t="s">
        <v>268</v>
      </c>
      <c r="C1" s="84"/>
      <c r="D1" s="84"/>
      <c r="E1" s="84"/>
      <c r="F1" s="84"/>
    </row>
    <row r="2" spans="1:6" x14ac:dyDescent="0.25">
      <c r="A2" s="86"/>
      <c r="B2" s="26" t="s">
        <v>277</v>
      </c>
      <c r="C2" s="26" t="s">
        <v>269</v>
      </c>
      <c r="D2" s="26" t="s">
        <v>284</v>
      </c>
      <c r="E2" s="26" t="s">
        <v>261</v>
      </c>
      <c r="F2" s="26" t="s">
        <v>265</v>
      </c>
    </row>
    <row r="3" spans="1:6" x14ac:dyDescent="0.25">
      <c r="A3" s="27" t="s">
        <v>249</v>
      </c>
      <c r="B3" s="84">
        <v>26</v>
      </c>
      <c r="C3" s="84"/>
      <c r="D3" s="84"/>
      <c r="E3" s="84"/>
      <c r="F3" s="84"/>
    </row>
    <row r="4" spans="1:6" x14ac:dyDescent="0.25">
      <c r="A4" s="27" t="s">
        <v>250</v>
      </c>
      <c r="B4" s="84" t="s">
        <v>262</v>
      </c>
      <c r="C4" s="84"/>
      <c r="D4" s="84"/>
      <c r="E4" s="84"/>
      <c r="F4" s="84"/>
    </row>
    <row r="5" spans="1:6" ht="61.5" x14ac:dyDescent="0.25">
      <c r="A5" s="28" t="s">
        <v>252</v>
      </c>
      <c r="B5" s="28">
        <v>4</v>
      </c>
      <c r="C5" s="27">
        <v>4</v>
      </c>
      <c r="D5" s="27">
        <v>4</v>
      </c>
      <c r="E5" s="27">
        <v>4</v>
      </c>
      <c r="F5" s="27">
        <v>4</v>
      </c>
    </row>
    <row r="6" spans="1:6" ht="30" x14ac:dyDescent="0.25">
      <c r="A6" s="28" t="s">
        <v>253</v>
      </c>
      <c r="B6" s="28">
        <v>36.367669999999997</v>
      </c>
      <c r="C6" s="27">
        <v>36.639600000000002</v>
      </c>
      <c r="D6" s="27">
        <v>35.441279999999999</v>
      </c>
      <c r="E6" s="27">
        <v>34.90907</v>
      </c>
      <c r="F6" s="27">
        <v>32.749699999999997</v>
      </c>
    </row>
    <row r="7" spans="1:6" ht="48" x14ac:dyDescent="0.25">
      <c r="A7" s="28" t="s">
        <v>254</v>
      </c>
      <c r="B7" s="27">
        <v>37.44</v>
      </c>
      <c r="C7" s="27">
        <v>37.44</v>
      </c>
      <c r="D7" s="27">
        <v>37.44</v>
      </c>
      <c r="E7" s="27">
        <v>37.44</v>
      </c>
      <c r="F7" s="27">
        <v>37.44</v>
      </c>
    </row>
    <row r="8" spans="1:6" ht="48" x14ac:dyDescent="0.25">
      <c r="A8" s="28" t="s">
        <v>255</v>
      </c>
      <c r="B8" s="28">
        <v>30.351050000000001</v>
      </c>
      <c r="C8" s="27">
        <v>30.581189999999999</v>
      </c>
      <c r="D8" s="27">
        <v>31.325189999999999</v>
      </c>
      <c r="E8" s="27">
        <v>31.774650000000001</v>
      </c>
      <c r="F8" s="27">
        <v>33.569789999999998</v>
      </c>
    </row>
    <row r="9" spans="1:6" x14ac:dyDescent="0.25">
      <c r="A9" s="27" t="s">
        <v>256</v>
      </c>
      <c r="B9" s="37">
        <v>85</v>
      </c>
      <c r="C9" s="37">
        <v>85</v>
      </c>
      <c r="D9" s="37">
        <v>85</v>
      </c>
      <c r="E9" s="37">
        <v>85</v>
      </c>
      <c r="F9" s="37">
        <v>85</v>
      </c>
    </row>
    <row r="10" spans="1:6" ht="18" x14ac:dyDescent="0.25">
      <c r="A10" s="30" t="s">
        <v>257</v>
      </c>
      <c r="B10" s="30" t="s">
        <v>322</v>
      </c>
      <c r="C10" s="30" t="s">
        <v>323</v>
      </c>
      <c r="D10" s="30" t="s">
        <v>324</v>
      </c>
      <c r="E10" s="30" t="s">
        <v>325</v>
      </c>
      <c r="F10" s="30" t="s">
        <v>326</v>
      </c>
    </row>
    <row r="11" spans="1:6" x14ac:dyDescent="0.25">
      <c r="A11" s="1">
        <v>0</v>
      </c>
      <c r="B11" s="1">
        <v>32.135613846153802</v>
      </c>
      <c r="C11" s="1">
        <v>30.079471428571399</v>
      </c>
      <c r="D11" s="1">
        <v>29.352834710743799</v>
      </c>
      <c r="E11" s="1">
        <v>31.4035347985348</v>
      </c>
      <c r="F11" s="1">
        <v>32.103194139194102</v>
      </c>
    </row>
    <row r="12" spans="1:6" x14ac:dyDescent="0.25">
      <c r="A12" s="1">
        <v>0.125</v>
      </c>
      <c r="B12" s="1">
        <v>32.214273846153802</v>
      </c>
      <c r="C12" s="1">
        <v>30.091595238095199</v>
      </c>
      <c r="D12" s="1">
        <v>29.371206611570202</v>
      </c>
      <c r="E12" s="1">
        <v>31.474732600732601</v>
      </c>
      <c r="F12" s="1">
        <v>32.1280402930403</v>
      </c>
    </row>
    <row r="13" spans="1:6" x14ac:dyDescent="0.25">
      <c r="A13" s="1">
        <v>0.25</v>
      </c>
      <c r="B13" s="1">
        <v>32.158530769230701</v>
      </c>
      <c r="C13" s="1">
        <v>30.105076190476201</v>
      </c>
      <c r="D13" s="1">
        <v>29.316719008264499</v>
      </c>
      <c r="E13" s="1">
        <v>31.489695970696001</v>
      </c>
      <c r="F13" s="1">
        <v>32.142655677655704</v>
      </c>
    </row>
    <row r="14" spans="1:6" x14ac:dyDescent="0.25">
      <c r="A14" s="1">
        <v>0.375</v>
      </c>
      <c r="B14" s="1">
        <v>32.148563076923097</v>
      </c>
      <c r="C14" s="1">
        <v>30.1019095238095</v>
      </c>
      <c r="D14" s="1">
        <v>29.193297520661101</v>
      </c>
      <c r="E14" s="1">
        <v>31.501388278388301</v>
      </c>
      <c r="F14" s="1">
        <v>32.137923076923101</v>
      </c>
    </row>
    <row r="15" spans="1:6" x14ac:dyDescent="0.25">
      <c r="A15" s="1">
        <v>0.5</v>
      </c>
      <c r="B15" s="1">
        <v>32.1000399999999</v>
      </c>
      <c r="C15" s="1">
        <v>30.137104761904801</v>
      </c>
      <c r="D15" s="1">
        <v>29.271338842975201</v>
      </c>
      <c r="E15" s="1">
        <v>31.5197619047619</v>
      </c>
      <c r="F15" s="1">
        <v>32.157479853479799</v>
      </c>
    </row>
    <row r="16" spans="1:6" x14ac:dyDescent="0.25">
      <c r="A16" s="1">
        <v>0.625</v>
      </c>
      <c r="B16" s="1">
        <v>32.097146153846197</v>
      </c>
      <c r="C16" s="1">
        <v>30.1931095238095</v>
      </c>
      <c r="D16" s="1">
        <v>29.3572314049587</v>
      </c>
      <c r="E16" s="1">
        <v>31.4867032967033</v>
      </c>
      <c r="F16" s="1">
        <v>32.158941391941397</v>
      </c>
    </row>
    <row r="17" spans="1:6" x14ac:dyDescent="0.25">
      <c r="A17" s="1">
        <v>0.75</v>
      </c>
      <c r="B17" s="1">
        <v>32.187001538461502</v>
      </c>
      <c r="C17" s="1">
        <v>30.209938095238101</v>
      </c>
      <c r="D17" s="1">
        <v>29.3952314049587</v>
      </c>
      <c r="E17" s="1">
        <v>31.513428571428602</v>
      </c>
      <c r="F17" s="1">
        <v>32.179472527472498</v>
      </c>
    </row>
    <row r="18" spans="1:6" x14ac:dyDescent="0.25">
      <c r="A18" s="1">
        <v>0.875</v>
      </c>
      <c r="B18" s="1">
        <v>32.199541538461503</v>
      </c>
      <c r="C18" s="1">
        <v>30.2159095238096</v>
      </c>
      <c r="D18" s="1">
        <v>29.4147024793388</v>
      </c>
      <c r="E18" s="1">
        <v>31.528600732600701</v>
      </c>
      <c r="F18" s="1">
        <v>32.200003663003599</v>
      </c>
    </row>
    <row r="19" spans="1:6" x14ac:dyDescent="0.25">
      <c r="A19" s="1">
        <v>1</v>
      </c>
      <c r="B19" s="1">
        <v>32.177238461538401</v>
      </c>
      <c r="C19" s="1">
        <v>30.232376190476199</v>
      </c>
      <c r="D19" s="1">
        <v>29.408578512396701</v>
      </c>
      <c r="E19" s="1">
        <v>31.525190476190499</v>
      </c>
      <c r="F19" s="1">
        <v>32.2565164835164</v>
      </c>
    </row>
    <row r="20" spans="1:6" x14ac:dyDescent="0.25">
      <c r="A20" s="1">
        <v>1.125</v>
      </c>
      <c r="B20" s="1">
        <v>32.098636923076903</v>
      </c>
      <c r="C20" s="1">
        <v>30.265761904761899</v>
      </c>
      <c r="D20" s="1">
        <v>29.405909090909098</v>
      </c>
      <c r="E20" s="1">
        <v>31.4885824175824</v>
      </c>
      <c r="F20" s="1">
        <v>32.251435897435897</v>
      </c>
    </row>
    <row r="21" spans="1:6" x14ac:dyDescent="0.25">
      <c r="A21" s="1">
        <v>1.25</v>
      </c>
      <c r="B21" s="1">
        <v>32.076801538461503</v>
      </c>
      <c r="C21" s="1">
        <v>30.272638095238101</v>
      </c>
      <c r="D21" s="1">
        <v>29.426008264462801</v>
      </c>
      <c r="E21" s="1">
        <v>31.3831428571429</v>
      </c>
      <c r="F21" s="1">
        <v>32.269113553113499</v>
      </c>
    </row>
    <row r="22" spans="1:6" x14ac:dyDescent="0.25">
      <c r="A22" s="1">
        <v>1.375</v>
      </c>
      <c r="B22" s="1">
        <v>32.065927692307703</v>
      </c>
      <c r="C22" s="1">
        <v>30.228304761904798</v>
      </c>
      <c r="D22" s="1">
        <v>29.302272727272701</v>
      </c>
      <c r="E22" s="1">
        <v>31.334216117216101</v>
      </c>
      <c r="F22" s="1">
        <v>32.261805860805801</v>
      </c>
    </row>
    <row r="23" spans="1:6" x14ac:dyDescent="0.25">
      <c r="A23" s="1">
        <v>1.5</v>
      </c>
      <c r="B23" s="1">
        <v>31.908899999999999</v>
      </c>
      <c r="C23" s="1">
        <v>30.173023809523801</v>
      </c>
      <c r="D23" s="1">
        <v>29.301173553719</v>
      </c>
      <c r="E23" s="1">
        <v>31.328091575091602</v>
      </c>
      <c r="F23" s="1">
        <v>32.263545787545802</v>
      </c>
    </row>
    <row r="24" spans="1:6" x14ac:dyDescent="0.25">
      <c r="A24" s="1">
        <v>1.625</v>
      </c>
      <c r="B24" s="1">
        <v>31.770316923076901</v>
      </c>
      <c r="C24" s="1">
        <v>30.192657142857101</v>
      </c>
      <c r="D24" s="1">
        <v>29.263801652892599</v>
      </c>
      <c r="E24" s="1">
        <v>31.298860805860802</v>
      </c>
      <c r="F24" s="1">
        <v>32.274681318681303</v>
      </c>
    </row>
    <row r="25" spans="1:6" x14ac:dyDescent="0.25">
      <c r="A25" s="1">
        <v>1.75</v>
      </c>
      <c r="B25" s="1">
        <v>31.676632307692302</v>
      </c>
      <c r="C25" s="1">
        <v>30.1970904761905</v>
      </c>
      <c r="D25" s="1">
        <v>29.240404958677701</v>
      </c>
      <c r="E25" s="1">
        <v>31.3324761904762</v>
      </c>
      <c r="F25" s="1">
        <v>32.275377289377303</v>
      </c>
    </row>
    <row r="26" spans="1:6" x14ac:dyDescent="0.25">
      <c r="A26" s="1">
        <v>1.875</v>
      </c>
      <c r="B26" s="1">
        <v>31.631646153846098</v>
      </c>
      <c r="C26" s="1">
        <v>30.158547619047599</v>
      </c>
      <c r="D26" s="1">
        <v>29.142107438016499</v>
      </c>
      <c r="E26" s="1">
        <v>31.275197802197798</v>
      </c>
      <c r="F26" s="1">
        <v>32.278578754578703</v>
      </c>
    </row>
    <row r="27" spans="1:6" x14ac:dyDescent="0.25">
      <c r="A27" s="1">
        <v>2</v>
      </c>
      <c r="B27" s="1">
        <v>31.635767692307699</v>
      </c>
      <c r="C27" s="1">
        <v>30.127695238095299</v>
      </c>
      <c r="D27" s="1">
        <v>29.216223140495899</v>
      </c>
      <c r="E27" s="1">
        <v>31.310901098901098</v>
      </c>
      <c r="F27" s="1">
        <v>32.286512820512797</v>
      </c>
    </row>
    <row r="28" spans="1:6" x14ac:dyDescent="0.25">
      <c r="A28" s="1">
        <v>2.125</v>
      </c>
      <c r="B28" s="1">
        <v>31.655410769230802</v>
      </c>
      <c r="C28" s="1">
        <v>29.961219047619</v>
      </c>
      <c r="D28" s="1">
        <v>29.213553719008299</v>
      </c>
      <c r="E28" s="1">
        <v>31.324124542124601</v>
      </c>
      <c r="F28" s="1">
        <v>32.293124542124502</v>
      </c>
    </row>
    <row r="29" spans="1:6" x14ac:dyDescent="0.25">
      <c r="A29" s="1">
        <v>2.25</v>
      </c>
      <c r="B29" s="1">
        <v>31.755789230769299</v>
      </c>
      <c r="C29" s="1">
        <v>29.860247619047598</v>
      </c>
      <c r="D29" s="1">
        <v>29.200520661157</v>
      </c>
      <c r="E29" s="1">
        <v>31.406109890109899</v>
      </c>
      <c r="F29" s="1">
        <v>32.310941391941398</v>
      </c>
    </row>
    <row r="30" spans="1:6" x14ac:dyDescent="0.25">
      <c r="A30" s="1">
        <v>2.375</v>
      </c>
      <c r="B30" s="1">
        <v>31.6837938461539</v>
      </c>
      <c r="C30" s="1">
        <v>29.846404761904701</v>
      </c>
      <c r="D30" s="1">
        <v>29.240876033057798</v>
      </c>
      <c r="E30" s="1">
        <v>31.363586080586099</v>
      </c>
      <c r="F30" s="1">
        <v>32.317205128205103</v>
      </c>
    </row>
    <row r="31" spans="1:6" x14ac:dyDescent="0.25">
      <c r="A31" s="1">
        <v>2.5</v>
      </c>
      <c r="B31" s="1">
        <v>31.661286153846198</v>
      </c>
      <c r="C31" s="1">
        <v>29.645547619047601</v>
      </c>
      <c r="D31" s="1">
        <v>29.2521818181818</v>
      </c>
      <c r="E31" s="1">
        <v>31.425457875457901</v>
      </c>
      <c r="F31" s="1">
        <v>32.312890109890098</v>
      </c>
    </row>
    <row r="32" spans="1:6" x14ac:dyDescent="0.25">
      <c r="A32" s="1">
        <v>2.625</v>
      </c>
      <c r="B32" s="1">
        <v>31.6251276923077</v>
      </c>
      <c r="C32" s="1">
        <v>29.574614285714301</v>
      </c>
      <c r="D32" s="1">
        <v>29.282016528925599</v>
      </c>
      <c r="E32" s="1">
        <v>31.4658937728938</v>
      </c>
      <c r="F32" s="1">
        <v>32.304120879120802</v>
      </c>
    </row>
    <row r="33" spans="1:6" x14ac:dyDescent="0.25">
      <c r="A33" s="1">
        <v>2.75</v>
      </c>
      <c r="B33" s="1">
        <v>31.657983076923099</v>
      </c>
      <c r="C33" s="1">
        <v>29.608723809523799</v>
      </c>
      <c r="D33" s="1">
        <v>29.3347768595041</v>
      </c>
      <c r="E33" s="1">
        <v>31.487051282051301</v>
      </c>
      <c r="F33" s="1">
        <v>32.302172161172102</v>
      </c>
    </row>
    <row r="34" spans="1:6" x14ac:dyDescent="0.25">
      <c r="A34" s="1">
        <v>2.875</v>
      </c>
      <c r="B34" s="1">
        <v>31.667863076922998</v>
      </c>
      <c r="C34" s="1">
        <v>29.787866666666702</v>
      </c>
      <c r="D34" s="1">
        <v>29.353933884297501</v>
      </c>
      <c r="E34" s="1">
        <v>31.4902527472528</v>
      </c>
      <c r="F34" s="1">
        <v>32.293402930402898</v>
      </c>
    </row>
    <row r="35" spans="1:6" x14ac:dyDescent="0.25">
      <c r="A35" s="1">
        <v>3</v>
      </c>
      <c r="B35" s="1">
        <v>31.681280000000001</v>
      </c>
      <c r="C35" s="1">
        <v>29.8528285714285</v>
      </c>
      <c r="D35" s="1">
        <v>29.4011983471074</v>
      </c>
      <c r="E35" s="1">
        <v>31.508695970695999</v>
      </c>
      <c r="F35" s="1">
        <v>32.289714285714297</v>
      </c>
    </row>
    <row r="36" spans="1:6" x14ac:dyDescent="0.25">
      <c r="A36" s="1">
        <v>3.125</v>
      </c>
      <c r="B36" s="1">
        <v>31.6968307692309</v>
      </c>
      <c r="C36" s="1">
        <v>30.053595238095198</v>
      </c>
      <c r="D36" s="1">
        <v>29.409677685950399</v>
      </c>
      <c r="E36" s="1">
        <v>31.569523809523801</v>
      </c>
      <c r="F36" s="1">
        <v>32.298065934065903</v>
      </c>
    </row>
    <row r="37" spans="1:6" x14ac:dyDescent="0.25">
      <c r="A37" s="1">
        <v>3.25</v>
      </c>
      <c r="B37" s="1">
        <v>31.7242784615384</v>
      </c>
      <c r="C37" s="1">
        <v>30.113399999999999</v>
      </c>
      <c r="D37" s="1">
        <v>29.431661157024799</v>
      </c>
      <c r="E37" s="1">
        <v>31.5664615384615</v>
      </c>
      <c r="F37" s="1">
        <v>32.292706959706898</v>
      </c>
    </row>
    <row r="38" spans="1:6" x14ac:dyDescent="0.25">
      <c r="A38" s="1">
        <v>3.375</v>
      </c>
      <c r="B38" s="1">
        <v>31.728312307692299</v>
      </c>
      <c r="C38" s="1">
        <v>30.181076190476201</v>
      </c>
      <c r="D38" s="1">
        <v>29.377016528925601</v>
      </c>
      <c r="E38" s="1">
        <v>31.583791208791201</v>
      </c>
      <c r="F38" s="1">
        <v>32.271758241758199</v>
      </c>
    </row>
    <row r="39" spans="1:6" x14ac:dyDescent="0.25">
      <c r="A39" s="1">
        <v>3.5</v>
      </c>
      <c r="B39" s="1">
        <v>31.723781538461498</v>
      </c>
      <c r="C39" s="1">
        <v>30.2138285714286</v>
      </c>
      <c r="D39" s="1">
        <v>29.310595041322301</v>
      </c>
      <c r="E39" s="1">
        <v>31.564095238095199</v>
      </c>
      <c r="F39" s="1">
        <v>32.258673992673998</v>
      </c>
    </row>
    <row r="40" spans="1:6" x14ac:dyDescent="0.25">
      <c r="A40" s="1">
        <v>3.625</v>
      </c>
      <c r="B40" s="1">
        <v>31.733953846153799</v>
      </c>
      <c r="C40" s="1">
        <v>30.2280333333333</v>
      </c>
      <c r="D40" s="1">
        <v>29.3179752066116</v>
      </c>
      <c r="E40" s="1">
        <v>31.525816849816799</v>
      </c>
      <c r="F40" s="1">
        <v>32.264520146520098</v>
      </c>
    </row>
    <row r="41" spans="1:6" x14ac:dyDescent="0.25">
      <c r="A41" s="1">
        <v>3.75</v>
      </c>
      <c r="B41" s="1">
        <v>31.716619999999899</v>
      </c>
      <c r="C41" s="1">
        <v>30.241785714285701</v>
      </c>
      <c r="D41" s="1">
        <v>29.280917355371901</v>
      </c>
      <c r="E41" s="1">
        <v>31.518996336996299</v>
      </c>
      <c r="F41" s="1">
        <v>32.268835164835103</v>
      </c>
    </row>
    <row r="42" spans="1:6" x14ac:dyDescent="0.25">
      <c r="A42" s="1">
        <v>3.875</v>
      </c>
      <c r="B42" s="1">
        <v>31.656989230769199</v>
      </c>
      <c r="C42" s="1">
        <v>30.255719047619099</v>
      </c>
      <c r="D42" s="1">
        <v>29.127347107437998</v>
      </c>
      <c r="E42" s="1">
        <v>31.497560439560399</v>
      </c>
      <c r="F42" s="1">
        <v>32.260344322344302</v>
      </c>
    </row>
    <row r="43" spans="1:6" x14ac:dyDescent="0.25">
      <c r="A43" s="1">
        <v>4</v>
      </c>
      <c r="B43" s="1">
        <v>31.6554984615385</v>
      </c>
      <c r="C43" s="1">
        <v>30.264133333333302</v>
      </c>
      <c r="D43" s="1">
        <v>29.1308016528926</v>
      </c>
      <c r="E43" s="1">
        <v>31.543633699633698</v>
      </c>
      <c r="F43" s="1">
        <v>32.254289377289297</v>
      </c>
    </row>
    <row r="44" spans="1:6" x14ac:dyDescent="0.25">
      <c r="A44" s="1">
        <v>4.125</v>
      </c>
      <c r="B44" s="1">
        <v>31.688587692307699</v>
      </c>
      <c r="C44" s="1">
        <v>30.050699999999999</v>
      </c>
      <c r="D44" s="1">
        <v>29.045537190082602</v>
      </c>
      <c r="E44" s="1">
        <v>31.5888717948718</v>
      </c>
      <c r="F44" s="1">
        <v>32.168128205128198</v>
      </c>
    </row>
    <row r="45" spans="1:6" x14ac:dyDescent="0.25">
      <c r="A45" s="1">
        <v>4.25</v>
      </c>
      <c r="B45" s="1">
        <v>31.6964215384615</v>
      </c>
      <c r="C45" s="1">
        <v>29.992342857142901</v>
      </c>
      <c r="D45" s="1">
        <v>29.009892561983499</v>
      </c>
      <c r="E45" s="1">
        <v>31.602095238095199</v>
      </c>
      <c r="F45" s="1">
        <v>32.216219780219703</v>
      </c>
    </row>
    <row r="46" spans="1:6" x14ac:dyDescent="0.25">
      <c r="A46" s="1">
        <v>4.375</v>
      </c>
      <c r="B46" s="1">
        <v>31.7647923076923</v>
      </c>
      <c r="C46" s="1">
        <v>29.9025</v>
      </c>
      <c r="D46" s="1">
        <v>28.885685950413201</v>
      </c>
      <c r="E46" s="1">
        <v>31.614692307692302</v>
      </c>
      <c r="F46" s="1">
        <v>32.232505494505503</v>
      </c>
    </row>
    <row r="47" spans="1:6" x14ac:dyDescent="0.25">
      <c r="A47" s="1">
        <v>4.5</v>
      </c>
      <c r="B47" s="1">
        <v>31.788030769230801</v>
      </c>
      <c r="C47" s="1">
        <v>29.879609523809499</v>
      </c>
      <c r="D47" s="1">
        <v>28.8343388429752</v>
      </c>
      <c r="E47" s="1">
        <v>31.591238095238101</v>
      </c>
      <c r="F47" s="1">
        <v>32.278439560439502</v>
      </c>
    </row>
    <row r="48" spans="1:6" x14ac:dyDescent="0.25">
      <c r="A48" s="1">
        <v>4.625</v>
      </c>
      <c r="B48" s="1">
        <v>31.827463076923099</v>
      </c>
      <c r="C48" s="1">
        <v>29.814557142857101</v>
      </c>
      <c r="D48" s="1">
        <v>28.892123966942101</v>
      </c>
      <c r="E48" s="1">
        <v>31.5693846153846</v>
      </c>
      <c r="F48" s="1">
        <v>32.289157509157498</v>
      </c>
    </row>
    <row r="49" spans="1:6" x14ac:dyDescent="0.25">
      <c r="A49" s="1">
        <v>4.75</v>
      </c>
      <c r="B49" s="1">
        <v>31.874378461538502</v>
      </c>
      <c r="C49" s="1">
        <v>29.776376190476199</v>
      </c>
      <c r="D49" s="1">
        <v>28.769958677685899</v>
      </c>
      <c r="E49" s="1">
        <v>31.540432234432199</v>
      </c>
      <c r="F49" s="1">
        <v>32.283380952381002</v>
      </c>
    </row>
    <row r="50" spans="1:6" x14ac:dyDescent="0.25">
      <c r="A50" s="1">
        <v>4.875</v>
      </c>
      <c r="B50" s="1">
        <v>31.869672307692401</v>
      </c>
      <c r="C50" s="1">
        <v>29.773571428571501</v>
      </c>
      <c r="D50" s="1">
        <v>28.5248429752066</v>
      </c>
      <c r="E50" s="1">
        <v>31.568271062270998</v>
      </c>
      <c r="F50" s="1">
        <v>32.254776556776498</v>
      </c>
    </row>
    <row r="51" spans="1:6" x14ac:dyDescent="0.25">
      <c r="A51" s="1">
        <v>5</v>
      </c>
      <c r="B51" s="1">
        <v>31.944503076923201</v>
      </c>
      <c r="C51" s="1">
        <v>29.832923809523798</v>
      </c>
      <c r="D51" s="1">
        <v>28.431570247933902</v>
      </c>
      <c r="E51" s="1">
        <v>31.6288205128205</v>
      </c>
      <c r="F51" s="1">
        <v>32.247051282051203</v>
      </c>
    </row>
    <row r="52" spans="1:6" x14ac:dyDescent="0.25">
      <c r="A52" s="1">
        <v>5.125</v>
      </c>
      <c r="B52" s="1">
        <v>31.944473846153901</v>
      </c>
      <c r="C52" s="1">
        <v>29.838442857142802</v>
      </c>
      <c r="D52" s="1">
        <v>28.4789917355372</v>
      </c>
      <c r="E52" s="1">
        <v>31.6066886446886</v>
      </c>
      <c r="F52" s="1">
        <v>32.246633699633698</v>
      </c>
    </row>
    <row r="53" spans="1:6" x14ac:dyDescent="0.25">
      <c r="A53" s="1">
        <v>5.25</v>
      </c>
      <c r="B53" s="1">
        <v>31.963970769230801</v>
      </c>
      <c r="C53" s="1">
        <v>29.8994238095238</v>
      </c>
      <c r="D53" s="1">
        <v>28.680611570247901</v>
      </c>
      <c r="E53" s="1">
        <v>31.6502564102564</v>
      </c>
      <c r="F53" s="1">
        <v>32.248652014652002</v>
      </c>
    </row>
    <row r="54" spans="1:6" x14ac:dyDescent="0.25">
      <c r="A54" s="1">
        <v>5.375</v>
      </c>
      <c r="B54" s="1">
        <v>31.978176923077001</v>
      </c>
      <c r="C54" s="1">
        <v>29.909285714285701</v>
      </c>
      <c r="D54" s="1">
        <v>28.829314049586799</v>
      </c>
      <c r="E54" s="1">
        <v>31.670717948718</v>
      </c>
      <c r="F54" s="1">
        <v>32.255402930402902</v>
      </c>
    </row>
    <row r="55" spans="1:6" x14ac:dyDescent="0.25">
      <c r="A55" s="1">
        <v>5.5</v>
      </c>
      <c r="B55" s="1">
        <v>31.955581538461601</v>
      </c>
      <c r="C55" s="1">
        <v>29.920414285714301</v>
      </c>
      <c r="D55" s="1">
        <v>28.949438016528902</v>
      </c>
      <c r="E55" s="1">
        <v>31.671065934065901</v>
      </c>
      <c r="F55" s="1">
        <v>32.239395604395597</v>
      </c>
    </row>
    <row r="56" spans="1:6" x14ac:dyDescent="0.25">
      <c r="A56" s="1">
        <v>5.625</v>
      </c>
      <c r="B56" s="1">
        <v>31.819483076923099</v>
      </c>
      <c r="C56" s="1">
        <v>30.070876190476199</v>
      </c>
      <c r="D56" s="1">
        <v>28.887884297520699</v>
      </c>
      <c r="E56" s="1">
        <v>31.605227106227101</v>
      </c>
      <c r="F56" s="1">
        <v>32.218377289377301</v>
      </c>
    </row>
    <row r="57" spans="1:6" x14ac:dyDescent="0.25">
      <c r="A57" s="1">
        <v>5.75</v>
      </c>
      <c r="B57" s="1">
        <v>31.684232307692302</v>
      </c>
      <c r="C57" s="1">
        <v>30.091957142857101</v>
      </c>
      <c r="D57" s="1">
        <v>28.9393884297521</v>
      </c>
      <c r="E57" s="1">
        <v>31.643157509157501</v>
      </c>
      <c r="F57" s="1">
        <v>32.233340659340598</v>
      </c>
    </row>
    <row r="58" spans="1:6" x14ac:dyDescent="0.25">
      <c r="A58" s="1">
        <v>5.875</v>
      </c>
      <c r="B58" s="1">
        <v>31.642987692307699</v>
      </c>
      <c r="C58" s="1">
        <v>30.094038095238101</v>
      </c>
      <c r="D58" s="1">
        <v>29.076942148760299</v>
      </c>
      <c r="E58" s="1">
        <v>31.646567765567799</v>
      </c>
      <c r="F58" s="1">
        <v>32.227703296703297</v>
      </c>
    </row>
    <row r="59" spans="1:6" x14ac:dyDescent="0.25">
      <c r="A59" s="1">
        <v>6</v>
      </c>
      <c r="B59" s="1">
        <v>31.5403584615384</v>
      </c>
      <c r="C59" s="1">
        <v>30.101276190476199</v>
      </c>
      <c r="D59" s="1">
        <v>29.124206611570202</v>
      </c>
      <c r="E59" s="1">
        <v>31.652622710622701</v>
      </c>
      <c r="F59" s="1">
        <v>32.213505494505497</v>
      </c>
    </row>
    <row r="60" spans="1:6" x14ac:dyDescent="0.25">
      <c r="A60" s="1">
        <v>6.125</v>
      </c>
      <c r="B60" s="1">
        <v>31.581983076923098</v>
      </c>
      <c r="C60" s="1">
        <v>30.1571904761905</v>
      </c>
      <c r="D60" s="1">
        <v>29.150429752066099</v>
      </c>
      <c r="E60" s="1">
        <v>31.634805860805901</v>
      </c>
      <c r="F60" s="1">
        <v>32.220673992674001</v>
      </c>
    </row>
    <row r="61" spans="1:6" x14ac:dyDescent="0.25">
      <c r="A61" s="1">
        <v>6.25</v>
      </c>
      <c r="B61" s="1">
        <v>31.595253846153799</v>
      </c>
      <c r="C61" s="1">
        <v>30.164880952381001</v>
      </c>
      <c r="D61" s="1">
        <v>29.198950413223098</v>
      </c>
      <c r="E61" s="1">
        <v>31.6032087912088</v>
      </c>
      <c r="F61" s="1">
        <v>32.224223443223401</v>
      </c>
    </row>
    <row r="62" spans="1:6" x14ac:dyDescent="0.25">
      <c r="A62" s="1">
        <v>6.375</v>
      </c>
      <c r="B62" s="1">
        <v>31.5826261538461</v>
      </c>
      <c r="C62" s="1">
        <v>30.1677761904762</v>
      </c>
      <c r="D62" s="1">
        <v>29.227371900826402</v>
      </c>
      <c r="E62" s="1">
        <v>31.614622710622701</v>
      </c>
      <c r="F62" s="1">
        <v>32.182743589743602</v>
      </c>
    </row>
    <row r="63" spans="1:6" x14ac:dyDescent="0.25">
      <c r="A63" s="1">
        <v>6.5</v>
      </c>
      <c r="B63" s="1">
        <v>31.583093846153801</v>
      </c>
      <c r="C63" s="1">
        <v>30.162619047619099</v>
      </c>
      <c r="D63" s="1">
        <v>29.3217438016529</v>
      </c>
      <c r="E63" s="1">
        <v>31.702384615384599</v>
      </c>
      <c r="F63" s="1">
        <v>32.098948717948701</v>
      </c>
    </row>
    <row r="64" spans="1:6" x14ac:dyDescent="0.25">
      <c r="A64" s="1">
        <v>6.625</v>
      </c>
      <c r="B64" s="1">
        <v>31.614283076923002</v>
      </c>
      <c r="C64" s="1">
        <v>30.160900000000002</v>
      </c>
      <c r="D64" s="1">
        <v>29.392247933884299</v>
      </c>
      <c r="E64" s="1">
        <v>31.653040293040299</v>
      </c>
      <c r="F64" s="1">
        <v>32.089970695970699</v>
      </c>
    </row>
    <row r="65" spans="1:6" x14ac:dyDescent="0.25">
      <c r="A65" s="1">
        <v>6.75</v>
      </c>
      <c r="B65" s="1">
        <v>31.6516107692308</v>
      </c>
      <c r="C65" s="1">
        <v>30.150404761904799</v>
      </c>
      <c r="D65" s="1">
        <v>29.1857603305785</v>
      </c>
      <c r="E65" s="1">
        <v>31.6635494505494</v>
      </c>
      <c r="F65" s="1">
        <v>32.124978021978002</v>
      </c>
    </row>
    <row r="66" spans="1:6" x14ac:dyDescent="0.25">
      <c r="A66" s="1">
        <v>6.875</v>
      </c>
      <c r="B66" s="1">
        <v>31.669880000000099</v>
      </c>
      <c r="C66" s="1">
        <v>30.1384619047619</v>
      </c>
      <c r="D66" s="1">
        <v>29.009892561983499</v>
      </c>
      <c r="E66" s="1">
        <v>31.660835164835198</v>
      </c>
      <c r="F66" s="1">
        <v>32.109805860805899</v>
      </c>
    </row>
    <row r="67" spans="1:6" x14ac:dyDescent="0.25">
      <c r="A67" s="1">
        <v>7</v>
      </c>
      <c r="B67" s="1">
        <v>31.6921830769232</v>
      </c>
      <c r="C67" s="1">
        <v>30.102633333333301</v>
      </c>
      <c r="D67" s="1">
        <v>28.8652727272727</v>
      </c>
      <c r="E67" s="1">
        <v>31.558249084249098</v>
      </c>
      <c r="F67" s="1">
        <v>32.0984615384615</v>
      </c>
    </row>
    <row r="68" spans="1:6" x14ac:dyDescent="0.25">
      <c r="A68" s="1">
        <v>7.125</v>
      </c>
      <c r="B68" s="1">
        <v>31.633049230769299</v>
      </c>
      <c r="C68" s="1">
        <v>30.020752380952398</v>
      </c>
      <c r="D68" s="1">
        <v>28.698983471074399</v>
      </c>
      <c r="E68" s="1">
        <v>31.519901098901101</v>
      </c>
      <c r="F68" s="1">
        <v>32.154695970695997</v>
      </c>
    </row>
    <row r="69" spans="1:6" x14ac:dyDescent="0.25">
      <c r="A69" s="1">
        <v>7.25</v>
      </c>
      <c r="B69" s="1">
        <v>31.654066153846099</v>
      </c>
      <c r="C69" s="1">
        <v>29.936338095238099</v>
      </c>
      <c r="D69" s="1">
        <v>28.516206611570301</v>
      </c>
      <c r="E69" s="1">
        <v>31.487260073260099</v>
      </c>
      <c r="F69" s="1">
        <v>32.148362637362602</v>
      </c>
    </row>
    <row r="70" spans="1:6" x14ac:dyDescent="0.25">
      <c r="A70" s="1">
        <v>7.375</v>
      </c>
      <c r="B70" s="1">
        <v>31.7041969230769</v>
      </c>
      <c r="C70" s="1">
        <v>29.915619047619</v>
      </c>
      <c r="D70" s="1">
        <v>28.401107438016499</v>
      </c>
      <c r="E70" s="1">
        <v>31.464710622710601</v>
      </c>
      <c r="F70" s="1">
        <v>32.150032967032899</v>
      </c>
    </row>
    <row r="71" spans="1:6" x14ac:dyDescent="0.25">
      <c r="A71" s="1">
        <v>7.5</v>
      </c>
      <c r="B71" s="1">
        <v>31.729715384615499</v>
      </c>
      <c r="C71" s="1">
        <v>29.870742857142801</v>
      </c>
      <c r="D71" s="1">
        <v>28.366404958677698</v>
      </c>
      <c r="E71" s="1">
        <v>31.468399267399199</v>
      </c>
      <c r="F71" s="1">
        <v>32.136948717948698</v>
      </c>
    </row>
    <row r="72" spans="1:6" x14ac:dyDescent="0.25">
      <c r="A72" s="1">
        <v>7.625</v>
      </c>
      <c r="B72" s="1">
        <v>31.7050153846154</v>
      </c>
      <c r="C72" s="1">
        <v>29.884495238095202</v>
      </c>
      <c r="D72" s="1">
        <v>28.356669421487599</v>
      </c>
      <c r="E72" s="1">
        <v>31.4512783882784</v>
      </c>
      <c r="F72" s="1">
        <v>32.141542124542099</v>
      </c>
    </row>
    <row r="73" spans="1:6" x14ac:dyDescent="0.25">
      <c r="A73" s="1">
        <v>7.75</v>
      </c>
      <c r="B73" s="1">
        <v>31.655264615384599</v>
      </c>
      <c r="C73" s="1">
        <v>29.869838095238102</v>
      </c>
      <c r="D73" s="1">
        <v>28.294330578512401</v>
      </c>
      <c r="E73" s="1">
        <v>31.447520146520102</v>
      </c>
      <c r="F73" s="1">
        <v>32.136600732600698</v>
      </c>
    </row>
    <row r="74" spans="1:6" x14ac:dyDescent="0.25">
      <c r="A74" s="1">
        <v>7.875</v>
      </c>
      <c r="B74" s="1">
        <v>31.634393846153799</v>
      </c>
      <c r="C74" s="1">
        <v>29.807047619047601</v>
      </c>
      <c r="D74" s="1">
        <v>28.280512396694199</v>
      </c>
      <c r="E74" s="1">
        <v>31.416479853479899</v>
      </c>
      <c r="F74" s="1">
        <v>32.119619047618997</v>
      </c>
    </row>
    <row r="75" spans="1:6" x14ac:dyDescent="0.25">
      <c r="A75" s="1">
        <v>8</v>
      </c>
      <c r="B75" s="1">
        <v>31.635650769230701</v>
      </c>
      <c r="C75" s="1">
        <v>29.641747619047599</v>
      </c>
      <c r="D75" s="1">
        <v>28.264966942148799</v>
      </c>
      <c r="E75" s="1">
        <v>31.404091575091599</v>
      </c>
      <c r="F75" s="1">
        <v>32.121289377289401</v>
      </c>
    </row>
    <row r="76" spans="1:6" x14ac:dyDescent="0.25">
      <c r="A76" s="1">
        <v>8.125</v>
      </c>
      <c r="B76" s="1">
        <v>31.638866153846202</v>
      </c>
      <c r="C76" s="1">
        <v>29.634147619047599</v>
      </c>
      <c r="D76" s="1">
        <v>28.335471074380202</v>
      </c>
      <c r="E76" s="1">
        <v>31.378131868131899</v>
      </c>
      <c r="F76" s="1">
        <v>32.129362637362597</v>
      </c>
    </row>
    <row r="77" spans="1:6" x14ac:dyDescent="0.25">
      <c r="A77" s="1">
        <v>8.25</v>
      </c>
      <c r="B77" s="1">
        <v>31.6143999999999</v>
      </c>
      <c r="C77" s="1">
        <v>29.662376190476198</v>
      </c>
      <c r="D77" s="1">
        <v>28.3042231404959</v>
      </c>
      <c r="E77" s="1">
        <v>31.387109890109901</v>
      </c>
      <c r="F77" s="1">
        <v>32.127065934065897</v>
      </c>
    </row>
    <row r="78" spans="1:6" x14ac:dyDescent="0.25">
      <c r="A78" s="1">
        <v>8.375</v>
      </c>
      <c r="B78" s="1">
        <v>31.5906353846154</v>
      </c>
      <c r="C78" s="1">
        <v>29.7850619047619</v>
      </c>
      <c r="D78" s="1">
        <v>28.2783140495868</v>
      </c>
      <c r="E78" s="1">
        <v>31.381333333333298</v>
      </c>
      <c r="F78" s="1">
        <v>32.131728937728901</v>
      </c>
    </row>
    <row r="79" spans="1:6" x14ac:dyDescent="0.25">
      <c r="A79" s="1">
        <v>8.5</v>
      </c>
      <c r="B79" s="1">
        <v>31.589436923076899</v>
      </c>
      <c r="C79" s="1">
        <v>29.863414285714299</v>
      </c>
      <c r="D79" s="1">
        <v>28.2861652892562</v>
      </c>
      <c r="E79" s="1">
        <v>31.450164835164799</v>
      </c>
      <c r="F79" s="1">
        <v>32.1319377289377</v>
      </c>
    </row>
    <row r="80" spans="1:6" x14ac:dyDescent="0.25">
      <c r="A80" s="1">
        <v>8.625</v>
      </c>
      <c r="B80" s="1">
        <v>31.553775384615399</v>
      </c>
      <c r="C80" s="1">
        <v>29.8939047619047</v>
      </c>
      <c r="D80" s="1">
        <v>28.3687603305785</v>
      </c>
      <c r="E80" s="1">
        <v>31.465058608058602</v>
      </c>
      <c r="F80" s="1">
        <v>32.115443223443201</v>
      </c>
    </row>
    <row r="81" spans="1:6" x14ac:dyDescent="0.25">
      <c r="A81" s="1">
        <v>8.75</v>
      </c>
      <c r="B81" s="1">
        <v>31.547841538461501</v>
      </c>
      <c r="C81" s="1">
        <v>29.908019047619</v>
      </c>
      <c r="D81" s="1">
        <v>28.3397107438016</v>
      </c>
      <c r="E81" s="1">
        <v>31.464849816849799</v>
      </c>
      <c r="F81" s="1">
        <v>32.1260915750916</v>
      </c>
    </row>
    <row r="82" spans="1:6" x14ac:dyDescent="0.25">
      <c r="A82" s="1">
        <v>8.875</v>
      </c>
      <c r="B82" s="1">
        <v>31.5538046153846</v>
      </c>
      <c r="C82" s="1">
        <v>29.9125428571428</v>
      </c>
      <c r="D82" s="1">
        <v>28.527826446281001</v>
      </c>
      <c r="E82" s="1">
        <v>31.517882783882801</v>
      </c>
      <c r="F82" s="1">
        <v>32.109527472527503</v>
      </c>
    </row>
    <row r="83" spans="1:6" x14ac:dyDescent="0.25">
      <c r="A83" s="1">
        <v>9</v>
      </c>
      <c r="B83" s="1">
        <v>31.595049230769199</v>
      </c>
      <c r="C83" s="1">
        <v>29.9025</v>
      </c>
      <c r="D83" s="1">
        <v>28.555462809917401</v>
      </c>
      <c r="E83" s="1">
        <v>31.5258864468864</v>
      </c>
      <c r="F83" s="1">
        <v>32.074380952380899</v>
      </c>
    </row>
    <row r="84" spans="1:6" x14ac:dyDescent="0.25">
      <c r="A84" s="1">
        <v>9.125</v>
      </c>
      <c r="B84" s="1">
        <v>31.596335384615401</v>
      </c>
      <c r="C84" s="1">
        <v>29.931814285714299</v>
      </c>
      <c r="D84" s="1">
        <v>28.543842975206601</v>
      </c>
      <c r="E84" s="1">
        <v>31.5077216117216</v>
      </c>
      <c r="F84" s="1">
        <v>32.065472527472501</v>
      </c>
    </row>
    <row r="85" spans="1:6" x14ac:dyDescent="0.25">
      <c r="A85" s="1">
        <v>9.25</v>
      </c>
      <c r="B85" s="1">
        <v>31.593470769230699</v>
      </c>
      <c r="C85" s="1">
        <v>29.952985714285699</v>
      </c>
      <c r="D85" s="1">
        <v>28.4169669421488</v>
      </c>
      <c r="E85" s="1">
        <v>31.4941501831502</v>
      </c>
      <c r="F85" s="1">
        <v>32.043271062271103</v>
      </c>
    </row>
    <row r="86" spans="1:6" x14ac:dyDescent="0.25">
      <c r="A86" s="1">
        <v>9.375</v>
      </c>
      <c r="B86" s="1">
        <v>31.644449230769201</v>
      </c>
      <c r="C86" s="1">
        <v>29.974609523809502</v>
      </c>
      <c r="D86" s="1">
        <v>28.420421487603299</v>
      </c>
      <c r="E86" s="1">
        <v>31.481622710622698</v>
      </c>
      <c r="F86" s="1">
        <v>32.0784175824176</v>
      </c>
    </row>
    <row r="87" spans="1:6" x14ac:dyDescent="0.25">
      <c r="A87" s="1">
        <v>9.5</v>
      </c>
      <c r="B87" s="1">
        <v>31.648921538461501</v>
      </c>
      <c r="C87" s="1">
        <v>29.9611285714285</v>
      </c>
      <c r="D87" s="1">
        <v>28.454024793388498</v>
      </c>
      <c r="E87" s="1">
        <v>31.4814139194139</v>
      </c>
      <c r="F87" s="1">
        <v>32.090249084249102</v>
      </c>
    </row>
    <row r="88" spans="1:6" x14ac:dyDescent="0.25">
      <c r="A88" s="1">
        <v>9.625</v>
      </c>
      <c r="B88" s="1">
        <v>31.664998461538499</v>
      </c>
      <c r="C88" s="1">
        <v>29.9495476190476</v>
      </c>
      <c r="D88" s="1">
        <v>28.418537190082699</v>
      </c>
      <c r="E88" s="1">
        <v>31.468886446886501</v>
      </c>
      <c r="F88" s="1">
        <v>32.122820512820503</v>
      </c>
    </row>
    <row r="89" spans="1:6" x14ac:dyDescent="0.25">
      <c r="A89" s="1">
        <v>9.75</v>
      </c>
      <c r="B89" s="1">
        <v>31.673709230769301</v>
      </c>
      <c r="C89" s="1">
        <v>29.936157142857098</v>
      </c>
      <c r="D89" s="1">
        <v>28.354157024793398</v>
      </c>
      <c r="E89" s="1">
        <v>31.360315018314999</v>
      </c>
      <c r="F89" s="1">
        <v>32.115721611721597</v>
      </c>
    </row>
    <row r="90" spans="1:6" x14ac:dyDescent="0.25">
      <c r="A90" s="1">
        <v>9.875</v>
      </c>
      <c r="B90" s="1">
        <v>31.7155676923078</v>
      </c>
      <c r="C90" s="1">
        <v>29.6677142857143</v>
      </c>
      <c r="D90" s="1">
        <v>28.3403388429752</v>
      </c>
      <c r="E90" s="1">
        <v>31.3516153846154</v>
      </c>
      <c r="F90" s="1">
        <v>32.113981684981702</v>
      </c>
    </row>
    <row r="91" spans="1:6" x14ac:dyDescent="0.25">
      <c r="A91" s="1">
        <v>10</v>
      </c>
      <c r="B91" s="1">
        <v>31.735620000000001</v>
      </c>
      <c r="C91" s="1">
        <v>29.624014285714299</v>
      </c>
      <c r="D91" s="1">
        <v>28.272818181818199</v>
      </c>
      <c r="E91" s="1">
        <v>31.344307692307702</v>
      </c>
      <c r="F91" s="1">
        <v>32.127970695970703</v>
      </c>
    </row>
    <row r="92" spans="1:6" x14ac:dyDescent="0.25">
      <c r="A92" s="1">
        <v>10.125</v>
      </c>
      <c r="B92" s="1">
        <v>31.7242784615385</v>
      </c>
      <c r="C92" s="1">
        <v>29.5356190476191</v>
      </c>
      <c r="D92" s="1">
        <v>28.0906694214876</v>
      </c>
      <c r="E92" s="1">
        <v>31.333241758241801</v>
      </c>
      <c r="F92" s="1">
        <v>32.140289377289399</v>
      </c>
    </row>
    <row r="93" spans="1:6" x14ac:dyDescent="0.25">
      <c r="A93" s="1">
        <v>10.25</v>
      </c>
      <c r="B93" s="1">
        <v>31.727961538461599</v>
      </c>
      <c r="C93" s="1">
        <v>29.486038095238101</v>
      </c>
      <c r="D93" s="1">
        <v>28.033198347107401</v>
      </c>
      <c r="E93" s="1">
        <v>31.363098901098901</v>
      </c>
      <c r="F93" s="1">
        <v>32.1604725274725</v>
      </c>
    </row>
    <row r="94" spans="1:6" x14ac:dyDescent="0.25">
      <c r="A94" s="1">
        <v>10.375</v>
      </c>
      <c r="B94" s="1">
        <v>31.733720000000101</v>
      </c>
      <c r="C94" s="1">
        <v>29.464504761904799</v>
      </c>
      <c r="D94" s="1">
        <v>27.874917355371899</v>
      </c>
      <c r="E94" s="1">
        <v>31.369293040293101</v>
      </c>
      <c r="F94" s="1">
        <v>32.168476190476198</v>
      </c>
    </row>
    <row r="95" spans="1:6" x14ac:dyDescent="0.25">
      <c r="A95" s="1">
        <v>10.5</v>
      </c>
      <c r="B95" s="1">
        <v>31.7094584615385</v>
      </c>
      <c r="C95" s="1">
        <v>29.460252380952401</v>
      </c>
      <c r="D95" s="1">
        <v>27.8573305785124</v>
      </c>
      <c r="E95" s="1">
        <v>31.385230769230699</v>
      </c>
      <c r="F95" s="1">
        <v>32.1861538461538</v>
      </c>
    </row>
    <row r="96" spans="1:6" x14ac:dyDescent="0.25">
      <c r="A96" s="1">
        <v>10.625</v>
      </c>
      <c r="B96" s="1">
        <v>31.698467692307801</v>
      </c>
      <c r="C96" s="1">
        <v>29.442247619047599</v>
      </c>
      <c r="D96" s="1">
        <v>27.8843388429752</v>
      </c>
      <c r="E96" s="1">
        <v>31.4295641025641</v>
      </c>
      <c r="F96" s="1">
        <v>32.196593406593401</v>
      </c>
    </row>
    <row r="97" spans="1:6" x14ac:dyDescent="0.25">
      <c r="A97" s="1">
        <v>10.75</v>
      </c>
      <c r="B97" s="1">
        <v>31.670844615384699</v>
      </c>
      <c r="C97" s="1">
        <v>29.454823809523798</v>
      </c>
      <c r="D97" s="1">
        <v>28.032413223140502</v>
      </c>
      <c r="E97" s="1">
        <v>31.435549450549399</v>
      </c>
      <c r="F97" s="1">
        <v>32.186919413919398</v>
      </c>
    </row>
    <row r="98" spans="1:6" x14ac:dyDescent="0.25">
      <c r="A98" s="1">
        <v>10.875</v>
      </c>
      <c r="B98" s="1">
        <v>31.572220000000002</v>
      </c>
      <c r="C98" s="1">
        <v>29.4493952380952</v>
      </c>
      <c r="D98" s="1">
        <v>28.028644628099201</v>
      </c>
      <c r="E98" s="1">
        <v>31.394417582417599</v>
      </c>
      <c r="F98" s="1">
        <v>32.212113553113497</v>
      </c>
    </row>
    <row r="99" spans="1:6" x14ac:dyDescent="0.25">
      <c r="A99" s="1">
        <v>11</v>
      </c>
      <c r="B99" s="1">
        <v>31.495518461538399</v>
      </c>
      <c r="C99" s="1">
        <v>29.644552380952401</v>
      </c>
      <c r="D99" s="1">
        <v>28.100876033057901</v>
      </c>
      <c r="E99" s="1">
        <v>31.434575091575098</v>
      </c>
      <c r="F99" s="1">
        <v>32.214201465201398</v>
      </c>
    </row>
    <row r="100" spans="1:6" x14ac:dyDescent="0.25">
      <c r="A100" s="1">
        <v>11.125</v>
      </c>
      <c r="B100" s="1">
        <v>31.5284907692308</v>
      </c>
      <c r="C100" s="1">
        <v>29.729509523809501</v>
      </c>
      <c r="D100" s="1">
        <v>28.163842975206599</v>
      </c>
      <c r="E100" s="1">
        <v>31.421838827838801</v>
      </c>
      <c r="F100" s="1">
        <v>32.216915750915703</v>
      </c>
    </row>
    <row r="101" spans="1:6" x14ac:dyDescent="0.25">
      <c r="A101" s="1">
        <v>11.25</v>
      </c>
      <c r="B101" s="1">
        <v>31.507503076923101</v>
      </c>
      <c r="C101" s="1">
        <v>29.836542857142799</v>
      </c>
      <c r="D101" s="1">
        <v>28.072140495867799</v>
      </c>
      <c r="E101" s="1">
        <v>31.426989010989001</v>
      </c>
      <c r="F101" s="1">
        <v>32.209608058607998</v>
      </c>
    </row>
    <row r="102" spans="1:6" x14ac:dyDescent="0.25">
      <c r="A102" s="1">
        <v>11.375</v>
      </c>
      <c r="B102" s="1">
        <v>31.468976923076902</v>
      </c>
      <c r="C102" s="1">
        <v>29.865133333333301</v>
      </c>
      <c r="D102" s="1">
        <v>28.073867768595001</v>
      </c>
      <c r="E102" s="1">
        <v>31.420377289377299</v>
      </c>
      <c r="F102" s="1">
        <v>32.1514249084249</v>
      </c>
    </row>
    <row r="103" spans="1:6" x14ac:dyDescent="0.25">
      <c r="A103" s="1">
        <v>11.5</v>
      </c>
      <c r="B103" s="1">
        <v>31.491835384615399</v>
      </c>
      <c r="C103" s="1">
        <v>29.9824809523809</v>
      </c>
      <c r="D103" s="1">
        <v>28.138090909090899</v>
      </c>
      <c r="E103" s="1">
        <v>31.342567765567701</v>
      </c>
      <c r="F103" s="1">
        <v>32.147457875457903</v>
      </c>
    </row>
    <row r="104" spans="1:6" x14ac:dyDescent="0.25">
      <c r="A104" s="1">
        <v>11.625</v>
      </c>
      <c r="B104" s="1">
        <v>31.447989230769299</v>
      </c>
      <c r="C104" s="1">
        <v>30.113942857142899</v>
      </c>
      <c r="D104" s="1">
        <v>28.350231404958699</v>
      </c>
      <c r="E104" s="1">
        <v>31.362124542124601</v>
      </c>
      <c r="F104" s="1">
        <v>32.102010989010999</v>
      </c>
    </row>
    <row r="105" spans="1:6" x14ac:dyDescent="0.25">
      <c r="A105" s="1">
        <v>11.75</v>
      </c>
      <c r="B105" s="1">
        <v>31.445066153846099</v>
      </c>
      <c r="C105" s="1">
        <v>30.153933333333299</v>
      </c>
      <c r="D105" s="1">
        <v>28.419793388429699</v>
      </c>
      <c r="E105" s="1">
        <v>31.363098901098901</v>
      </c>
      <c r="F105" s="1">
        <v>32.0569816849817</v>
      </c>
    </row>
    <row r="106" spans="1:6" x14ac:dyDescent="0.25">
      <c r="A106" s="1">
        <v>11.875</v>
      </c>
      <c r="B106" s="1">
        <v>31.4854923076924</v>
      </c>
      <c r="C106" s="1">
        <v>30.222604761904801</v>
      </c>
      <c r="D106" s="1">
        <v>28.427801652892601</v>
      </c>
      <c r="E106" s="1">
        <v>31.351893772893799</v>
      </c>
      <c r="F106" s="1">
        <v>32.056494505494499</v>
      </c>
    </row>
    <row r="107" spans="1:6" x14ac:dyDescent="0.25">
      <c r="A107" s="1">
        <v>12</v>
      </c>
      <c r="B107" s="1">
        <v>31.512589230769201</v>
      </c>
      <c r="C107" s="1">
        <v>30.325295238095201</v>
      </c>
      <c r="D107" s="1">
        <v>28.369859504132201</v>
      </c>
      <c r="E107" s="1">
        <v>31.338183150183099</v>
      </c>
      <c r="F107" s="1">
        <v>32.071597069597097</v>
      </c>
    </row>
    <row r="108" spans="1:6" x14ac:dyDescent="0.25">
      <c r="A108" s="1">
        <v>12.125</v>
      </c>
      <c r="B108" s="1">
        <v>31.505836923076899</v>
      </c>
      <c r="C108" s="1">
        <v>30.329095238095199</v>
      </c>
      <c r="D108" s="1">
        <v>28.254917355371902</v>
      </c>
      <c r="E108" s="1">
        <v>31.3486923076923</v>
      </c>
      <c r="F108" s="1">
        <v>32.030326007326003</v>
      </c>
    </row>
    <row r="109" spans="1:6" x14ac:dyDescent="0.25">
      <c r="A109" s="1">
        <v>12.25</v>
      </c>
      <c r="B109" s="1">
        <v>31.527204615384601</v>
      </c>
      <c r="C109" s="1">
        <v>30.350628571428601</v>
      </c>
      <c r="D109" s="1">
        <v>28.1448429752066</v>
      </c>
      <c r="E109" s="1">
        <v>31.3548864468865</v>
      </c>
      <c r="F109" s="1">
        <v>32.026010989010999</v>
      </c>
    </row>
    <row r="110" spans="1:6" x14ac:dyDescent="0.25">
      <c r="A110" s="1">
        <v>12.375</v>
      </c>
      <c r="B110" s="1">
        <v>31.520393846153901</v>
      </c>
      <c r="C110" s="1">
        <v>30.3080142857143</v>
      </c>
      <c r="D110" s="1">
        <v>28.1327520661157</v>
      </c>
      <c r="E110" s="1">
        <v>31.347021978021999</v>
      </c>
      <c r="F110" s="1">
        <v>32.0132051282052</v>
      </c>
    </row>
    <row r="111" spans="1:6" x14ac:dyDescent="0.25">
      <c r="A111" s="1">
        <v>12.5</v>
      </c>
      <c r="B111" s="1">
        <v>31.503907692307699</v>
      </c>
      <c r="C111" s="1">
        <v>30.2359952380952</v>
      </c>
      <c r="D111" s="1">
        <v>28.1900661157025</v>
      </c>
      <c r="E111" s="1">
        <v>31.312919413919399</v>
      </c>
      <c r="F111" s="1">
        <v>31.950010989010998</v>
      </c>
    </row>
    <row r="112" spans="1:6" x14ac:dyDescent="0.25">
      <c r="A112" s="1">
        <v>12.625</v>
      </c>
      <c r="B112" s="1">
        <v>31.522556923076898</v>
      </c>
      <c r="C112" s="1">
        <v>30.2173571428571</v>
      </c>
      <c r="D112" s="1">
        <v>28.1577190082645</v>
      </c>
      <c r="E112" s="1">
        <v>31.2954505494505</v>
      </c>
      <c r="F112" s="1">
        <v>31.8930805860806</v>
      </c>
    </row>
    <row r="113" spans="1:6" x14ac:dyDescent="0.25">
      <c r="A113" s="1">
        <v>12.75</v>
      </c>
      <c r="B113" s="1">
        <v>31.538166153846198</v>
      </c>
      <c r="C113" s="1">
        <v>30.0630047619048</v>
      </c>
      <c r="D113" s="1">
        <v>28.0076033057851</v>
      </c>
      <c r="E113" s="1">
        <v>31.316399267399301</v>
      </c>
      <c r="F113" s="1">
        <v>31.8866080586081</v>
      </c>
    </row>
    <row r="114" spans="1:6" x14ac:dyDescent="0.25">
      <c r="A114" s="1">
        <v>12.875</v>
      </c>
      <c r="B114" s="1">
        <v>31.5084384615385</v>
      </c>
      <c r="C114" s="1">
        <v>30.0184</v>
      </c>
      <c r="D114" s="1">
        <v>28.0082314049587</v>
      </c>
      <c r="E114" s="1">
        <v>31.311597069596999</v>
      </c>
      <c r="F114" s="1">
        <v>31.875681318681298</v>
      </c>
    </row>
    <row r="115" spans="1:6" x14ac:dyDescent="0.25">
      <c r="A115" s="1">
        <v>13</v>
      </c>
      <c r="B115" s="1">
        <v>31.603380000000001</v>
      </c>
      <c r="C115" s="1">
        <v>29.966919047619001</v>
      </c>
      <c r="D115" s="1">
        <v>27.941338842975199</v>
      </c>
      <c r="E115" s="1">
        <v>31.415992673992701</v>
      </c>
      <c r="F115" s="1">
        <v>31.864963369963402</v>
      </c>
    </row>
    <row r="116" spans="1:6" x14ac:dyDescent="0.25">
      <c r="A116" s="1">
        <v>13.125</v>
      </c>
      <c r="B116" s="1">
        <v>31.524924615384698</v>
      </c>
      <c r="C116" s="1">
        <v>29.888476190476201</v>
      </c>
      <c r="D116" s="1">
        <v>27.879628099173502</v>
      </c>
      <c r="E116" s="1">
        <v>31.415992673992701</v>
      </c>
      <c r="F116" s="1">
        <v>31.868930402930399</v>
      </c>
    </row>
    <row r="117" spans="1:6" x14ac:dyDescent="0.25">
      <c r="A117" s="1">
        <v>13.25</v>
      </c>
      <c r="B117" s="1">
        <v>31.527876923076999</v>
      </c>
      <c r="C117" s="1">
        <v>29.888747619047599</v>
      </c>
      <c r="D117" s="1">
        <v>27.801743801652901</v>
      </c>
      <c r="E117" s="1">
        <v>31.415087912087898</v>
      </c>
      <c r="F117" s="1">
        <v>31.885076923077001</v>
      </c>
    </row>
    <row r="118" spans="1:6" x14ac:dyDescent="0.25">
      <c r="A118" s="1">
        <v>13.375</v>
      </c>
      <c r="B118" s="1">
        <v>31.550092307692299</v>
      </c>
      <c r="C118" s="1">
        <v>29.996414285714302</v>
      </c>
      <c r="D118" s="1">
        <v>27.618809917355399</v>
      </c>
      <c r="E118" s="1">
        <v>31.4087545787546</v>
      </c>
      <c r="F118" s="1">
        <v>31.928505494505501</v>
      </c>
    </row>
    <row r="119" spans="1:6" x14ac:dyDescent="0.25">
      <c r="A119" s="1">
        <v>13.5</v>
      </c>
      <c r="B119" s="1">
        <v>31.468772307692301</v>
      </c>
      <c r="C119" s="1">
        <v>30.063095238095201</v>
      </c>
      <c r="D119" s="1">
        <v>27.639851239669401</v>
      </c>
      <c r="E119" s="1">
        <v>31.455036630036599</v>
      </c>
      <c r="F119" s="1">
        <v>31.963582417582401</v>
      </c>
    </row>
    <row r="120" spans="1:6" x14ac:dyDescent="0.25">
      <c r="A120" s="1">
        <v>13.625</v>
      </c>
      <c r="B120" s="1">
        <v>31.402973846153898</v>
      </c>
      <c r="C120" s="1">
        <v>30.1343904761905</v>
      </c>
      <c r="D120" s="1">
        <v>27.639694214875998</v>
      </c>
      <c r="E120" s="1">
        <v>31.499439560439601</v>
      </c>
      <c r="F120" s="1">
        <v>31.963930402930401</v>
      </c>
    </row>
    <row r="121" spans="1:6" x14ac:dyDescent="0.25">
      <c r="A121" s="1">
        <v>13.75</v>
      </c>
      <c r="B121" s="1">
        <v>31.3044953846154</v>
      </c>
      <c r="C121" s="1">
        <v>30.1221761904762</v>
      </c>
      <c r="D121" s="1">
        <v>27.658223140495899</v>
      </c>
      <c r="E121" s="1">
        <v>31.479673992674002</v>
      </c>
      <c r="F121" s="1">
        <v>31.968802197802201</v>
      </c>
    </row>
    <row r="122" spans="1:6" x14ac:dyDescent="0.25">
      <c r="A122" s="1">
        <v>13.875</v>
      </c>
      <c r="B122" s="1">
        <v>31.307330769230699</v>
      </c>
      <c r="C122" s="1">
        <v>30.1485047619048</v>
      </c>
      <c r="D122" s="1">
        <v>27.638123966942199</v>
      </c>
      <c r="E122" s="1">
        <v>31.4729926739927</v>
      </c>
      <c r="F122" s="1">
        <v>31.982860805860799</v>
      </c>
    </row>
    <row r="123" spans="1:6" x14ac:dyDescent="0.25">
      <c r="A123" s="1">
        <v>14</v>
      </c>
      <c r="B123" s="1">
        <v>31.335947692307698</v>
      </c>
      <c r="C123" s="1">
        <v>30.179719047619098</v>
      </c>
      <c r="D123" s="1">
        <v>27.816975206611598</v>
      </c>
      <c r="E123" s="1">
        <v>31.452113553113598</v>
      </c>
      <c r="F123" s="1">
        <v>31.972490842490799</v>
      </c>
    </row>
    <row r="124" spans="1:6" x14ac:dyDescent="0.25">
      <c r="A124" s="1">
        <v>14.125</v>
      </c>
      <c r="B124" s="1">
        <v>31.369299999999999</v>
      </c>
      <c r="C124" s="1">
        <v>30.201071428571399</v>
      </c>
      <c r="D124" s="1">
        <v>27.857644628099202</v>
      </c>
      <c r="E124" s="1">
        <v>31.293989010989002</v>
      </c>
      <c r="F124" s="1">
        <v>31.942564102564099</v>
      </c>
    </row>
    <row r="125" spans="1:6" x14ac:dyDescent="0.25">
      <c r="A125" s="1">
        <v>14.25</v>
      </c>
      <c r="B125" s="1">
        <v>31.35904</v>
      </c>
      <c r="C125" s="1">
        <v>30.214099999999998</v>
      </c>
      <c r="D125" s="1">
        <v>27.997082644628101</v>
      </c>
      <c r="E125" s="1">
        <v>31.253135531135499</v>
      </c>
      <c r="F125" s="1">
        <v>31.950010989010998</v>
      </c>
    </row>
    <row r="126" spans="1:6" x14ac:dyDescent="0.25">
      <c r="A126" s="1">
        <v>14.375</v>
      </c>
      <c r="B126" s="1">
        <v>31.380115384615401</v>
      </c>
      <c r="C126" s="1">
        <v>30.216452380952401</v>
      </c>
      <c r="D126" s="1">
        <v>28.122074380165301</v>
      </c>
      <c r="E126" s="1">
        <v>31.310344322344299</v>
      </c>
      <c r="F126" s="1">
        <v>31.9848791208791</v>
      </c>
    </row>
    <row r="127" spans="1:6" x14ac:dyDescent="0.25">
      <c r="A127" s="1">
        <v>14.5</v>
      </c>
      <c r="B127" s="1">
        <v>31.3584261538461</v>
      </c>
      <c r="C127" s="1">
        <v>30.2583428571429</v>
      </c>
      <c r="D127" s="1">
        <v>28.084545454545399</v>
      </c>
      <c r="E127" s="1">
        <v>31.386831501831502</v>
      </c>
      <c r="F127" s="1">
        <v>31.978615384615399</v>
      </c>
    </row>
    <row r="128" spans="1:6" x14ac:dyDescent="0.25">
      <c r="A128" s="1">
        <v>14.625</v>
      </c>
      <c r="B128" s="1">
        <v>31.430626153846202</v>
      </c>
      <c r="C128" s="1">
        <v>30.285395238095202</v>
      </c>
      <c r="D128" s="1">
        <v>28.062719008264501</v>
      </c>
      <c r="E128" s="1">
        <v>31.4116776556777</v>
      </c>
      <c r="F128" s="1">
        <v>31.998102564102599</v>
      </c>
    </row>
    <row r="129" spans="1:6" x14ac:dyDescent="0.25">
      <c r="A129" s="1">
        <v>14.75</v>
      </c>
      <c r="B129" s="1">
        <v>31.452256923076899</v>
      </c>
      <c r="C129" s="1">
        <v>30.346376190476199</v>
      </c>
      <c r="D129" s="1">
        <v>28.104801652892601</v>
      </c>
      <c r="E129" s="1">
        <v>31.443274725274701</v>
      </c>
      <c r="F129" s="1">
        <v>32.007080586080598</v>
      </c>
    </row>
    <row r="130" spans="1:6" x14ac:dyDescent="0.25">
      <c r="A130" s="1">
        <v>14.875</v>
      </c>
      <c r="B130" s="1">
        <v>31.485550769230699</v>
      </c>
      <c r="C130" s="1">
        <v>30.353704761904801</v>
      </c>
      <c r="D130" s="1">
        <v>28.172793388429799</v>
      </c>
      <c r="E130" s="1">
        <v>31.4276153846154</v>
      </c>
      <c r="F130" s="1">
        <v>31.997754578754598</v>
      </c>
    </row>
    <row r="131" spans="1:6" x14ac:dyDescent="0.25">
      <c r="A131" s="1">
        <v>15</v>
      </c>
      <c r="B131" s="1">
        <v>31.482247692307698</v>
      </c>
      <c r="C131" s="1">
        <v>30.245404761904801</v>
      </c>
      <c r="D131" s="1">
        <v>28.109355371900801</v>
      </c>
      <c r="E131" s="1">
        <v>31.4148791208791</v>
      </c>
      <c r="F131" s="1">
        <v>32.001373626373599</v>
      </c>
    </row>
    <row r="132" spans="1:6" x14ac:dyDescent="0.25">
      <c r="A132" s="1">
        <v>15.125</v>
      </c>
      <c r="B132" s="1">
        <v>31.524749230769199</v>
      </c>
      <c r="C132" s="1">
        <v>30.233461904761899</v>
      </c>
      <c r="D132" s="1">
        <v>27.988760330578501</v>
      </c>
      <c r="E132" s="1">
        <v>31.415853479853499</v>
      </c>
      <c r="F132" s="1">
        <v>32.008194139194202</v>
      </c>
    </row>
    <row r="133" spans="1:6" x14ac:dyDescent="0.25">
      <c r="A133" s="1">
        <v>15.25</v>
      </c>
      <c r="B133" s="1">
        <v>31.5571661538462</v>
      </c>
      <c r="C133" s="1">
        <v>30.206138095238099</v>
      </c>
      <c r="D133" s="1">
        <v>27.821999999999999</v>
      </c>
      <c r="E133" s="1">
        <v>31.4321391941392</v>
      </c>
      <c r="F133" s="1">
        <v>32.011534798534797</v>
      </c>
    </row>
    <row r="134" spans="1:6" x14ac:dyDescent="0.25">
      <c r="A134" s="1">
        <v>15.375</v>
      </c>
      <c r="B134" s="1">
        <v>31.501189230769199</v>
      </c>
      <c r="C134" s="1">
        <v>30.105709523809502</v>
      </c>
      <c r="D134" s="1">
        <v>27.872247933884299</v>
      </c>
      <c r="E134" s="1">
        <v>31.4545494505495</v>
      </c>
      <c r="F134" s="1">
        <v>32.015780219780197</v>
      </c>
    </row>
    <row r="135" spans="1:6" x14ac:dyDescent="0.25">
      <c r="A135" s="1">
        <v>15.5</v>
      </c>
      <c r="B135" s="1">
        <v>31.493384615384599</v>
      </c>
      <c r="C135" s="1">
        <v>30.069338095238098</v>
      </c>
      <c r="D135" s="1">
        <v>27.770652892562001</v>
      </c>
      <c r="E135" s="1">
        <v>31.460465201465201</v>
      </c>
      <c r="F135" s="1">
        <v>32.090527472527398</v>
      </c>
    </row>
    <row r="136" spans="1:6" x14ac:dyDescent="0.25">
      <c r="A136" s="1">
        <v>15.625</v>
      </c>
      <c r="B136" s="1">
        <v>31.472075384615401</v>
      </c>
      <c r="C136" s="1">
        <v>30.0620095238095</v>
      </c>
      <c r="D136" s="1">
        <v>27.574528925619799</v>
      </c>
      <c r="E136" s="1">
        <v>31.4633186813187</v>
      </c>
      <c r="F136" s="1">
        <v>32.095608058608001</v>
      </c>
    </row>
    <row r="137" spans="1:6" x14ac:dyDescent="0.25">
      <c r="A137" s="1">
        <v>15.75</v>
      </c>
      <c r="B137" s="1">
        <v>31.409404615384599</v>
      </c>
      <c r="C137" s="1">
        <v>30.080014285714299</v>
      </c>
      <c r="D137" s="1">
        <v>27.562752066115699</v>
      </c>
      <c r="E137" s="1">
        <v>31.3870402930403</v>
      </c>
      <c r="F137" s="1">
        <v>32.082384615384598</v>
      </c>
    </row>
    <row r="138" spans="1:6" x14ac:dyDescent="0.25">
      <c r="A138" s="1">
        <v>15.875</v>
      </c>
      <c r="B138" s="1">
        <v>31.228816923077002</v>
      </c>
      <c r="C138" s="1">
        <v>30.0305238095238</v>
      </c>
      <c r="D138" s="1">
        <v>27.7012479338843</v>
      </c>
      <c r="E138" s="1">
        <v>31.373190476190501</v>
      </c>
      <c r="F138" s="1">
        <v>32.092476190476198</v>
      </c>
    </row>
    <row r="139" spans="1:6" x14ac:dyDescent="0.25">
      <c r="A139" s="1">
        <v>16</v>
      </c>
      <c r="B139" s="1">
        <v>31.1396630769231</v>
      </c>
      <c r="C139" s="1">
        <v>30.0230142857143</v>
      </c>
      <c r="D139" s="1">
        <v>27.6638760330579</v>
      </c>
      <c r="E139" s="1">
        <v>31.3529377289377</v>
      </c>
      <c r="F139" s="1">
        <v>32.0972087912088</v>
      </c>
    </row>
    <row r="140" spans="1:6" x14ac:dyDescent="0.25">
      <c r="A140" s="1">
        <v>16.125</v>
      </c>
      <c r="B140" s="1">
        <v>31.0159584615384</v>
      </c>
      <c r="C140" s="1">
        <v>30.049071428571398</v>
      </c>
      <c r="D140" s="1">
        <v>27.715694214875999</v>
      </c>
      <c r="E140" s="1">
        <v>31.304080586080602</v>
      </c>
      <c r="F140" s="1">
        <v>32.107578754578803</v>
      </c>
    </row>
    <row r="141" spans="1:6" x14ac:dyDescent="0.25">
      <c r="A141" s="1">
        <v>16.25</v>
      </c>
      <c r="B141" s="1">
        <v>30.923676923076901</v>
      </c>
      <c r="C141" s="1">
        <v>30.2314714285714</v>
      </c>
      <c r="D141" s="1">
        <v>27.812892561983499</v>
      </c>
      <c r="E141" s="1">
        <v>31.336164835164901</v>
      </c>
      <c r="F141" s="1">
        <v>32.116556776556799</v>
      </c>
    </row>
    <row r="142" spans="1:6" x14ac:dyDescent="0.25">
      <c r="A142" s="1">
        <v>16.375</v>
      </c>
      <c r="B142" s="1">
        <v>30.902075384615401</v>
      </c>
      <c r="C142" s="1">
        <v>30.350357142857099</v>
      </c>
      <c r="D142" s="1">
        <v>27.740347107438001</v>
      </c>
      <c r="E142" s="1">
        <v>31.387457875457901</v>
      </c>
      <c r="F142" s="1">
        <v>32.136600732600698</v>
      </c>
    </row>
    <row r="143" spans="1:6" x14ac:dyDescent="0.25">
      <c r="A143" s="1">
        <v>16.5</v>
      </c>
      <c r="B143" s="1">
        <v>30.8022815384615</v>
      </c>
      <c r="C143" s="1">
        <v>30.368271428571401</v>
      </c>
      <c r="D143" s="1">
        <v>27.954528925619801</v>
      </c>
      <c r="E143" s="1">
        <v>31.470487179487201</v>
      </c>
      <c r="F143" s="1">
        <v>32.138479853479801</v>
      </c>
    </row>
    <row r="144" spans="1:6" x14ac:dyDescent="0.25">
      <c r="A144" s="1">
        <v>16.625</v>
      </c>
      <c r="B144" s="1">
        <v>30.947529230769302</v>
      </c>
      <c r="C144" s="1">
        <v>30.375871428571401</v>
      </c>
      <c r="D144" s="1">
        <v>28.032256198347099</v>
      </c>
      <c r="E144" s="1">
        <v>31.485450549450501</v>
      </c>
      <c r="F144" s="1">
        <v>32.144534798534799</v>
      </c>
    </row>
    <row r="145" spans="1:6" x14ac:dyDescent="0.25">
      <c r="A145" s="1">
        <v>16.75</v>
      </c>
      <c r="B145" s="1">
        <v>31.039576923076901</v>
      </c>
      <c r="C145" s="1">
        <v>30.3980380952381</v>
      </c>
      <c r="D145" s="1">
        <v>27.980280991735501</v>
      </c>
      <c r="E145" s="1">
        <v>31.535769230769201</v>
      </c>
      <c r="F145" s="1">
        <v>32.155183150183099</v>
      </c>
    </row>
    <row r="146" spans="1:6" x14ac:dyDescent="0.25">
      <c r="A146" s="1">
        <v>16.875</v>
      </c>
      <c r="B146" s="1">
        <v>31.084504615384599</v>
      </c>
      <c r="C146" s="1">
        <v>30.452142857142899</v>
      </c>
      <c r="D146" s="1">
        <v>27.9457355371901</v>
      </c>
      <c r="E146" s="1">
        <v>31.586087912087901</v>
      </c>
      <c r="F146" s="1">
        <v>32.147805860805803</v>
      </c>
    </row>
    <row r="147" spans="1:6" x14ac:dyDescent="0.25">
      <c r="A147" s="1">
        <v>17</v>
      </c>
      <c r="B147" s="1">
        <v>31.127181538461599</v>
      </c>
      <c r="C147" s="1">
        <v>30.490052380952399</v>
      </c>
      <c r="D147" s="1">
        <v>27.953743801652902</v>
      </c>
      <c r="E147" s="1">
        <v>31.566670329670298</v>
      </c>
      <c r="F147" s="1">
        <v>32.126021978022003</v>
      </c>
    </row>
    <row r="148" spans="1:6" x14ac:dyDescent="0.25">
      <c r="A148" s="1">
        <v>17.125</v>
      </c>
      <c r="B148" s="1">
        <v>31.174652307692298</v>
      </c>
      <c r="C148" s="1">
        <v>30.5134857142857</v>
      </c>
      <c r="D148" s="1">
        <v>28.089727272727298</v>
      </c>
      <c r="E148" s="1">
        <v>31.498952380952399</v>
      </c>
      <c r="F148" s="1">
        <v>32.092476190476198</v>
      </c>
    </row>
    <row r="149" spans="1:6" x14ac:dyDescent="0.25">
      <c r="A149" s="1">
        <v>17.25</v>
      </c>
      <c r="B149" s="1">
        <v>31.215166153846098</v>
      </c>
      <c r="C149" s="1">
        <v>30.516019047619</v>
      </c>
      <c r="D149" s="1">
        <v>28.167768595041299</v>
      </c>
      <c r="E149" s="1">
        <v>31.4778644688645</v>
      </c>
      <c r="F149" s="1">
        <v>32.075494505494497</v>
      </c>
    </row>
    <row r="150" spans="1:6" x14ac:dyDescent="0.25">
      <c r="A150" s="1">
        <v>17.375</v>
      </c>
      <c r="B150" s="1">
        <v>31.222883076923001</v>
      </c>
      <c r="C150" s="1">
        <v>30.519819047618999</v>
      </c>
      <c r="D150" s="1">
        <v>28.236702479338799</v>
      </c>
      <c r="E150" s="1">
        <v>31.5324285714285</v>
      </c>
      <c r="F150" s="1">
        <v>32.108274725274697</v>
      </c>
    </row>
    <row r="151" spans="1:6" x14ac:dyDescent="0.25">
      <c r="A151" s="1">
        <v>17.5</v>
      </c>
      <c r="B151" s="1">
        <v>31.196896923076899</v>
      </c>
      <c r="C151" s="1">
        <v>30.532938095238102</v>
      </c>
      <c r="D151" s="1">
        <v>28.449000000000002</v>
      </c>
      <c r="E151" s="1">
        <v>31.539527472527499</v>
      </c>
      <c r="F151" s="1">
        <v>32.125534798534801</v>
      </c>
    </row>
    <row r="152" spans="1:6" x14ac:dyDescent="0.25">
      <c r="A152" s="1">
        <v>17.625</v>
      </c>
      <c r="B152" s="1">
        <v>31.178189230769199</v>
      </c>
      <c r="C152" s="1">
        <v>30.5104095238095</v>
      </c>
      <c r="D152" s="1">
        <v>28.606966942148802</v>
      </c>
      <c r="E152" s="1">
        <v>31.5279047619048</v>
      </c>
      <c r="F152" s="1">
        <v>32.153512820512802</v>
      </c>
    </row>
    <row r="153" spans="1:6" x14ac:dyDescent="0.25">
      <c r="A153" s="1">
        <v>17.75</v>
      </c>
      <c r="B153" s="1">
        <v>31.158692307692299</v>
      </c>
      <c r="C153" s="1">
        <v>30.303219047619098</v>
      </c>
      <c r="D153" s="1">
        <v>28.583884297520601</v>
      </c>
      <c r="E153" s="1">
        <v>31.565347985348001</v>
      </c>
      <c r="F153" s="1">
        <v>32.157062271062202</v>
      </c>
    </row>
    <row r="154" spans="1:6" x14ac:dyDescent="0.25">
      <c r="A154" s="1">
        <v>17.875</v>
      </c>
      <c r="B154" s="1">
        <v>31.157523076923098</v>
      </c>
      <c r="C154" s="1">
        <v>30.262776190476199</v>
      </c>
      <c r="D154" s="1">
        <v>28.5834132231405</v>
      </c>
      <c r="E154" s="1">
        <v>31.618659340659299</v>
      </c>
      <c r="F154" s="1">
        <v>32.154347985347997</v>
      </c>
    </row>
    <row r="155" spans="1:6" x14ac:dyDescent="0.25">
      <c r="A155" s="1">
        <v>18</v>
      </c>
      <c r="B155" s="1">
        <v>31.092426153846201</v>
      </c>
      <c r="C155" s="1">
        <v>30.225047619047601</v>
      </c>
      <c r="D155" s="1">
        <v>28.599272727272702</v>
      </c>
      <c r="E155" s="1">
        <v>31.615875457875401</v>
      </c>
      <c r="F155" s="1">
        <v>32.156714285714301</v>
      </c>
    </row>
    <row r="156" spans="1:6" x14ac:dyDescent="0.25">
      <c r="A156" s="1">
        <v>18.125</v>
      </c>
      <c r="B156" s="1">
        <v>31.0830138461539</v>
      </c>
      <c r="C156" s="1">
        <v>30.186323809523799</v>
      </c>
      <c r="D156" s="1">
        <v>28.615917355371899</v>
      </c>
      <c r="E156" s="1">
        <v>31.6089853479853</v>
      </c>
      <c r="F156" s="1">
        <v>32.150520146520101</v>
      </c>
    </row>
    <row r="157" spans="1:6" x14ac:dyDescent="0.25">
      <c r="A157" s="1">
        <v>18.25</v>
      </c>
      <c r="B157" s="1">
        <v>31.028001538461499</v>
      </c>
      <c r="C157" s="1">
        <v>30.157552380952399</v>
      </c>
      <c r="D157" s="1">
        <v>28.604611570247901</v>
      </c>
      <c r="E157" s="1">
        <v>31.623670329670301</v>
      </c>
      <c r="F157" s="1">
        <v>32.1569230769231</v>
      </c>
    </row>
    <row r="158" spans="1:6" x14ac:dyDescent="0.25">
      <c r="A158" s="1">
        <v>18.375</v>
      </c>
      <c r="B158" s="1">
        <v>30.925869230769202</v>
      </c>
      <c r="C158" s="1">
        <v>30.013061904761901</v>
      </c>
      <c r="D158" s="1">
        <v>28.543214876033101</v>
      </c>
      <c r="E158" s="1">
        <v>31.606619047618999</v>
      </c>
      <c r="F158" s="1">
        <v>32.152468864468801</v>
      </c>
    </row>
    <row r="159" spans="1:6" x14ac:dyDescent="0.25">
      <c r="A159" s="1">
        <v>18.5</v>
      </c>
      <c r="B159" s="1">
        <v>30.9240276923077</v>
      </c>
      <c r="C159" s="1">
        <v>30.018761904761899</v>
      </c>
      <c r="D159" s="1">
        <v>28.4719256198347</v>
      </c>
      <c r="E159" s="1">
        <v>31.627776556776499</v>
      </c>
      <c r="F159" s="1">
        <v>32.160750915750903</v>
      </c>
    </row>
    <row r="160" spans="1:6" x14ac:dyDescent="0.25">
      <c r="A160" s="1">
        <v>18.625</v>
      </c>
      <c r="B160" s="1">
        <v>30.952381538461601</v>
      </c>
      <c r="C160" s="1">
        <v>30.094761904761899</v>
      </c>
      <c r="D160" s="1">
        <v>28.471297520661199</v>
      </c>
      <c r="E160" s="1">
        <v>31.6307692307692</v>
      </c>
      <c r="F160" s="1">
        <v>32.145439560439499</v>
      </c>
    </row>
    <row r="161" spans="1:6" x14ac:dyDescent="0.25">
      <c r="A161" s="1">
        <v>18.75</v>
      </c>
      <c r="B161" s="1">
        <v>30.9947369230769</v>
      </c>
      <c r="C161" s="1">
        <v>30.106161904761901</v>
      </c>
      <c r="D161" s="1">
        <v>28.503958677686001</v>
      </c>
      <c r="E161" s="1">
        <v>31.643505494505501</v>
      </c>
      <c r="F161" s="1">
        <v>32.0981135531135</v>
      </c>
    </row>
    <row r="162" spans="1:6" x14ac:dyDescent="0.25">
      <c r="A162" s="1">
        <v>18.875</v>
      </c>
      <c r="B162" s="1">
        <v>31.038436923076901</v>
      </c>
      <c r="C162" s="1">
        <v>30.113490476190499</v>
      </c>
      <c r="D162" s="1">
        <v>28.6355454545455</v>
      </c>
      <c r="E162" s="1">
        <v>31.6366153846154</v>
      </c>
      <c r="F162" s="1">
        <v>32.0913626373626</v>
      </c>
    </row>
    <row r="163" spans="1:6" x14ac:dyDescent="0.25">
      <c r="A163" s="1">
        <v>19</v>
      </c>
      <c r="B163" s="1">
        <v>31.0489015384616</v>
      </c>
      <c r="C163" s="1">
        <v>30.145247619047598</v>
      </c>
      <c r="D163" s="1">
        <v>28.624867768595099</v>
      </c>
      <c r="E163" s="1">
        <v>31.633413919413901</v>
      </c>
      <c r="F163" s="1">
        <v>32.0784175824176</v>
      </c>
    </row>
    <row r="164" spans="1:6" x14ac:dyDescent="0.25">
      <c r="A164" s="1">
        <v>19.125</v>
      </c>
      <c r="B164" s="1">
        <v>31.058109230769301</v>
      </c>
      <c r="C164" s="1">
        <v>30.142171428571402</v>
      </c>
      <c r="D164" s="1">
        <v>28.562999999999999</v>
      </c>
      <c r="E164" s="1">
        <v>31.6700915750916</v>
      </c>
      <c r="F164" s="1">
        <v>32.070413919413902</v>
      </c>
    </row>
    <row r="165" spans="1:6" x14ac:dyDescent="0.25">
      <c r="A165" s="1">
        <v>19.25</v>
      </c>
      <c r="B165" s="1">
        <v>31.086696923077</v>
      </c>
      <c r="C165" s="1">
        <v>30.120999999999999</v>
      </c>
      <c r="D165" s="1">
        <v>28.495793388429799</v>
      </c>
      <c r="E165" s="1">
        <v>31.626315018315001</v>
      </c>
      <c r="F165" s="1">
        <v>32.067212454212502</v>
      </c>
    </row>
    <row r="166" spans="1:6" x14ac:dyDescent="0.25">
      <c r="A166" s="1">
        <v>19.375</v>
      </c>
      <c r="B166" s="1">
        <v>31.2059292307692</v>
      </c>
      <c r="C166" s="1">
        <v>30.150314285714298</v>
      </c>
      <c r="D166" s="1">
        <v>28.3951404958678</v>
      </c>
      <c r="E166" s="1">
        <v>31.6181721611722</v>
      </c>
      <c r="F166" s="1">
        <v>32.039652014651999</v>
      </c>
    </row>
    <row r="167" spans="1:6" x14ac:dyDescent="0.25">
      <c r="A167" s="1">
        <v>19.5</v>
      </c>
      <c r="B167" s="1">
        <v>31.177399999999899</v>
      </c>
      <c r="C167" s="1">
        <v>30.204328571428601</v>
      </c>
      <c r="D167" s="1">
        <v>28.289619834710699</v>
      </c>
      <c r="E167" s="1">
        <v>31.6508827838828</v>
      </c>
      <c r="F167" s="1">
        <v>32.010838827838903</v>
      </c>
    </row>
    <row r="168" spans="1:6" x14ac:dyDescent="0.25">
      <c r="A168" s="1">
        <v>19.625</v>
      </c>
      <c r="B168" s="1">
        <v>31.157844615384601</v>
      </c>
      <c r="C168" s="1">
        <v>30.253004761904801</v>
      </c>
      <c r="D168" s="1">
        <v>28.289776859504101</v>
      </c>
      <c r="E168" s="1">
        <v>31.746787545787502</v>
      </c>
      <c r="F168" s="1">
        <v>32.005271062271099</v>
      </c>
    </row>
    <row r="169" spans="1:6" x14ac:dyDescent="0.25">
      <c r="A169" s="1">
        <v>19.75</v>
      </c>
      <c r="B169" s="1">
        <v>31.0942969230769</v>
      </c>
      <c r="C169" s="1">
        <v>30.313804761904802</v>
      </c>
      <c r="D169" s="1">
        <v>28.273446280991699</v>
      </c>
      <c r="E169" s="1">
        <v>31.749989010989001</v>
      </c>
      <c r="F169" s="1">
        <v>32.007150183150202</v>
      </c>
    </row>
    <row r="170" spans="1:6" x14ac:dyDescent="0.25">
      <c r="A170" s="1">
        <v>19.875</v>
      </c>
      <c r="B170" s="1">
        <v>31.034169230769201</v>
      </c>
      <c r="C170" s="1">
        <v>30.3266523809524</v>
      </c>
      <c r="D170" s="1">
        <v>28.276743801652898</v>
      </c>
      <c r="E170" s="1">
        <v>31.778941391941402</v>
      </c>
      <c r="F170" s="1">
        <v>32.0054102564103</v>
      </c>
    </row>
    <row r="171" spans="1:6" x14ac:dyDescent="0.25">
      <c r="A171" s="1">
        <v>20</v>
      </c>
      <c r="B171" s="1">
        <v>31.046329230769299</v>
      </c>
      <c r="C171" s="1">
        <v>30.3301809523809</v>
      </c>
      <c r="D171" s="1">
        <v>28.311132231404901</v>
      </c>
      <c r="E171" s="1">
        <v>31.719783882783901</v>
      </c>
      <c r="F171" s="1">
        <v>32.0089597069597</v>
      </c>
    </row>
    <row r="172" spans="1:6" x14ac:dyDescent="0.25">
      <c r="A172" s="1">
        <v>20.125</v>
      </c>
      <c r="B172" s="1">
        <v>30.9577307692308</v>
      </c>
      <c r="C172" s="1">
        <v>30.324119047619099</v>
      </c>
      <c r="D172" s="1">
        <v>28.327776859504102</v>
      </c>
      <c r="E172" s="1">
        <v>31.760985347985301</v>
      </c>
      <c r="F172" s="1">
        <v>32.0109084249085</v>
      </c>
    </row>
    <row r="173" spans="1:6" x14ac:dyDescent="0.25">
      <c r="A173" s="1">
        <v>20.25</v>
      </c>
      <c r="B173" s="1">
        <v>30.947880000000001</v>
      </c>
      <c r="C173" s="1">
        <v>30.319957142857099</v>
      </c>
      <c r="D173" s="1">
        <v>28.258685950413199</v>
      </c>
      <c r="E173" s="1">
        <v>31.790076923076899</v>
      </c>
      <c r="F173" s="1">
        <v>32.020930402930396</v>
      </c>
    </row>
    <row r="174" spans="1:6" x14ac:dyDescent="0.25">
      <c r="A174" s="1">
        <v>20.375</v>
      </c>
      <c r="B174" s="1">
        <v>30.942326153846199</v>
      </c>
      <c r="C174" s="1">
        <v>30.301771428571399</v>
      </c>
      <c r="D174" s="1">
        <v>28.062561983471099</v>
      </c>
      <c r="E174" s="1">
        <v>31.8463113553114</v>
      </c>
      <c r="F174" s="1">
        <v>32.015223443223498</v>
      </c>
    </row>
    <row r="175" spans="1:6" x14ac:dyDescent="0.25">
      <c r="A175" s="1">
        <v>20.5</v>
      </c>
      <c r="B175" s="1">
        <v>30.945950769230802</v>
      </c>
      <c r="C175" s="1">
        <v>30.193290476190501</v>
      </c>
      <c r="D175" s="1">
        <v>27.964107438016502</v>
      </c>
      <c r="E175" s="1">
        <v>31.833505494505498</v>
      </c>
      <c r="F175" s="1">
        <v>31.995736263736301</v>
      </c>
    </row>
    <row r="176" spans="1:6" x14ac:dyDescent="0.25">
      <c r="A176" s="1">
        <v>20.625</v>
      </c>
      <c r="B176" s="1">
        <v>30.925284615384601</v>
      </c>
      <c r="C176" s="1">
        <v>30.0893333333334</v>
      </c>
      <c r="D176" s="1">
        <v>28.001322314049599</v>
      </c>
      <c r="E176" s="1">
        <v>31.8326703296703</v>
      </c>
      <c r="F176" s="1">
        <v>31.9852271062271</v>
      </c>
    </row>
    <row r="177" spans="1:6" x14ac:dyDescent="0.25">
      <c r="A177" s="1">
        <v>20.75</v>
      </c>
      <c r="B177" s="1">
        <v>30.911926153846199</v>
      </c>
      <c r="C177" s="1">
        <v>30.1348428571429</v>
      </c>
      <c r="D177" s="1">
        <v>27.950132231405</v>
      </c>
      <c r="E177" s="1">
        <v>31.840534798534801</v>
      </c>
      <c r="F177" s="1">
        <v>31.975344322344299</v>
      </c>
    </row>
    <row r="178" spans="1:6" x14ac:dyDescent="0.25">
      <c r="A178" s="1">
        <v>20.875</v>
      </c>
      <c r="B178" s="1">
        <v>30.9252261538462</v>
      </c>
      <c r="C178" s="1">
        <v>30.1450666666667</v>
      </c>
      <c r="D178" s="1">
        <v>28.000694214875999</v>
      </c>
      <c r="E178" s="1">
        <v>31.8839633699634</v>
      </c>
      <c r="F178" s="1">
        <v>31.997476190476199</v>
      </c>
    </row>
    <row r="179" spans="1:6" x14ac:dyDescent="0.25">
      <c r="A179" s="1">
        <v>21</v>
      </c>
      <c r="B179" s="1">
        <v>30.936012307692302</v>
      </c>
      <c r="C179" s="1">
        <v>30.0402952380953</v>
      </c>
      <c r="D179" s="1">
        <v>27.9430661157025</v>
      </c>
      <c r="E179" s="1">
        <v>31.883684981685001</v>
      </c>
      <c r="F179" s="1">
        <v>31.996432234432199</v>
      </c>
    </row>
    <row r="180" spans="1:6" x14ac:dyDescent="0.25">
      <c r="A180" s="1">
        <v>21.125</v>
      </c>
      <c r="B180" s="1">
        <v>30.991199999999999</v>
      </c>
      <c r="C180" s="1">
        <v>30.036223809523801</v>
      </c>
      <c r="D180" s="1">
        <v>27.977454545454499</v>
      </c>
      <c r="E180" s="1">
        <v>31.919109890109901</v>
      </c>
      <c r="F180" s="1">
        <v>32.015432234432303</v>
      </c>
    </row>
    <row r="181" spans="1:6" x14ac:dyDescent="0.25">
      <c r="A181" s="1">
        <v>21.25</v>
      </c>
      <c r="B181" s="1">
        <v>31.023675384615402</v>
      </c>
      <c r="C181" s="1">
        <v>30.034323809523801</v>
      </c>
      <c r="D181" s="1">
        <v>27.931132231405002</v>
      </c>
      <c r="E181" s="1">
        <v>31.914586080586101</v>
      </c>
      <c r="F181" s="1">
        <v>32.020095238095202</v>
      </c>
    </row>
    <row r="182" spans="1:6" x14ac:dyDescent="0.25">
      <c r="A182" s="1">
        <v>21.375</v>
      </c>
      <c r="B182" s="1">
        <v>31.039196923076901</v>
      </c>
      <c r="C182" s="1">
        <v>30.043009523809602</v>
      </c>
      <c r="D182" s="1">
        <v>28.104644628099201</v>
      </c>
      <c r="E182" s="1">
        <v>31.8946813186813</v>
      </c>
      <c r="F182" s="1">
        <v>32.018076923076897</v>
      </c>
    </row>
    <row r="183" spans="1:6" x14ac:dyDescent="0.25">
      <c r="A183" s="1">
        <v>21.5</v>
      </c>
      <c r="B183" s="1">
        <v>31.039723076923099</v>
      </c>
      <c r="C183" s="1">
        <v>30.017314285714299</v>
      </c>
      <c r="D183" s="1">
        <v>28.069157024793402</v>
      </c>
      <c r="E183" s="1">
        <v>31.860021978022001</v>
      </c>
      <c r="F183" s="1">
        <v>32.000051282051302</v>
      </c>
    </row>
    <row r="184" spans="1:6" x14ac:dyDescent="0.25">
      <c r="A184" s="1">
        <v>21.625</v>
      </c>
      <c r="B184" s="1">
        <v>30.887255384615401</v>
      </c>
      <c r="C184" s="1">
        <v>30.030252380952401</v>
      </c>
      <c r="D184" s="1">
        <v>28.011842975206601</v>
      </c>
      <c r="E184" s="1">
        <v>31.803369963369999</v>
      </c>
      <c r="F184" s="1">
        <v>31.9793113553113</v>
      </c>
    </row>
    <row r="185" spans="1:6" x14ac:dyDescent="0.25">
      <c r="A185" s="1">
        <v>21.75</v>
      </c>
      <c r="B185" s="1">
        <v>30.861239999999999</v>
      </c>
      <c r="C185" s="1">
        <v>30.137557142857101</v>
      </c>
      <c r="D185" s="1">
        <v>27.756206611570299</v>
      </c>
      <c r="E185" s="1">
        <v>31.809842490842499</v>
      </c>
      <c r="F185" s="1">
        <v>31.975622710622702</v>
      </c>
    </row>
    <row r="186" spans="1:6" x14ac:dyDescent="0.25">
      <c r="A186" s="1">
        <v>21.875</v>
      </c>
      <c r="B186" s="1">
        <v>30.753933846153799</v>
      </c>
      <c r="C186" s="1">
        <v>30.166690476190499</v>
      </c>
      <c r="D186" s="1">
        <v>27.664190082644598</v>
      </c>
      <c r="E186" s="1">
        <v>31.785135531135499</v>
      </c>
      <c r="F186" s="1">
        <v>31.971446886446898</v>
      </c>
    </row>
    <row r="187" spans="1:6" x14ac:dyDescent="0.25">
      <c r="A187" s="1">
        <v>22</v>
      </c>
      <c r="B187" s="1">
        <v>30.7163723076923</v>
      </c>
      <c r="C187" s="1">
        <v>30.194014285714299</v>
      </c>
      <c r="D187" s="1">
        <v>27.629330578512398</v>
      </c>
      <c r="E187" s="1">
        <v>31.803300366300402</v>
      </c>
      <c r="F187" s="1">
        <v>31.977989010988999</v>
      </c>
    </row>
    <row r="188" spans="1:6" x14ac:dyDescent="0.25">
      <c r="A188" s="1">
        <v>22.125</v>
      </c>
      <c r="B188" s="1">
        <v>30.69708</v>
      </c>
      <c r="C188" s="1">
        <v>30.381209523809499</v>
      </c>
      <c r="D188" s="1">
        <v>27.587876033057899</v>
      </c>
      <c r="E188" s="1">
        <v>31.8096336996337</v>
      </c>
      <c r="F188" s="1">
        <v>31.9787545787546</v>
      </c>
    </row>
    <row r="189" spans="1:6" x14ac:dyDescent="0.25">
      <c r="A189" s="1">
        <v>22.25</v>
      </c>
      <c r="B189" s="1">
        <v>30.679600000000001</v>
      </c>
      <c r="C189" s="1">
        <v>30.450604761904799</v>
      </c>
      <c r="D189" s="1">
        <v>27.642520661157</v>
      </c>
      <c r="E189" s="1">
        <v>31.8239010989011</v>
      </c>
      <c r="F189" s="1">
        <v>32.016963369963399</v>
      </c>
    </row>
    <row r="190" spans="1:6" x14ac:dyDescent="0.25">
      <c r="A190" s="1">
        <v>22.375</v>
      </c>
      <c r="B190" s="1">
        <v>30.713712307692301</v>
      </c>
      <c r="C190" s="1">
        <v>30.4784714285714</v>
      </c>
      <c r="D190" s="1">
        <v>27.636553719008301</v>
      </c>
      <c r="E190" s="1">
        <v>31.817289377289399</v>
      </c>
      <c r="F190" s="1">
        <v>32.022113553113599</v>
      </c>
    </row>
    <row r="191" spans="1:6" x14ac:dyDescent="0.25">
      <c r="A191" s="1">
        <v>22.5</v>
      </c>
      <c r="B191" s="1">
        <v>30.723563076923099</v>
      </c>
      <c r="C191" s="1">
        <v>30.516742857142901</v>
      </c>
      <c r="D191" s="1">
        <v>27.6103305785124</v>
      </c>
      <c r="E191" s="1">
        <v>31.820282051282099</v>
      </c>
      <c r="F191" s="1">
        <v>32.0141098901099</v>
      </c>
    </row>
    <row r="192" spans="1:6" x14ac:dyDescent="0.25">
      <c r="A192" s="1">
        <v>22.625</v>
      </c>
      <c r="B192" s="1">
        <v>30.718272307692299</v>
      </c>
      <c r="C192" s="1">
        <v>30.539000000000001</v>
      </c>
      <c r="D192" s="1">
        <v>27.6831900826446</v>
      </c>
      <c r="E192" s="1">
        <v>31.892941391941399</v>
      </c>
      <c r="F192" s="1">
        <v>32.008542124542103</v>
      </c>
    </row>
    <row r="193" spans="1:6" x14ac:dyDescent="0.25">
      <c r="A193" s="1">
        <v>22.75</v>
      </c>
      <c r="B193" s="1">
        <v>30.769659999999998</v>
      </c>
      <c r="C193" s="1">
        <v>30.580166666666599</v>
      </c>
      <c r="D193" s="1">
        <v>27.607975206611599</v>
      </c>
      <c r="E193" s="1">
        <v>31.912637362637302</v>
      </c>
      <c r="F193" s="1">
        <v>32.010769230769199</v>
      </c>
    </row>
    <row r="194" spans="1:6" x14ac:dyDescent="0.25">
      <c r="A194" s="1">
        <v>22.875</v>
      </c>
      <c r="B194" s="1">
        <v>30.772963076923102</v>
      </c>
      <c r="C194" s="1">
        <v>30.612014285714299</v>
      </c>
      <c r="D194" s="1">
        <v>27.414520661156999</v>
      </c>
      <c r="E194" s="1">
        <v>31.866216117216101</v>
      </c>
      <c r="F194" s="1">
        <v>32.002208791208801</v>
      </c>
    </row>
    <row r="195" spans="1:6" x14ac:dyDescent="0.25">
      <c r="A195" s="1">
        <v>23</v>
      </c>
      <c r="B195" s="1">
        <v>30.813710769230699</v>
      </c>
      <c r="C195" s="1">
        <v>30.5990761904762</v>
      </c>
      <c r="D195" s="1">
        <v>27.234884297520701</v>
      </c>
      <c r="E195" s="1">
        <v>31.8540366300366</v>
      </c>
      <c r="F195" s="1">
        <v>32.011326007325998</v>
      </c>
    </row>
    <row r="196" spans="1:6" x14ac:dyDescent="0.25">
      <c r="A196" s="1">
        <v>23.125</v>
      </c>
      <c r="B196" s="1">
        <v>30.862555384615401</v>
      </c>
      <c r="C196" s="1">
        <v>30.539452380952401</v>
      </c>
      <c r="D196" s="1">
        <v>27.295652892562</v>
      </c>
      <c r="E196" s="1">
        <v>31.860648351648301</v>
      </c>
      <c r="F196" s="1">
        <v>32.0348498168498</v>
      </c>
    </row>
    <row r="197" spans="1:6" x14ac:dyDescent="0.25">
      <c r="A197" s="1">
        <v>23.25</v>
      </c>
      <c r="B197" s="1">
        <v>30.8630523076923</v>
      </c>
      <c r="C197" s="1">
        <v>30.409528571428599</v>
      </c>
      <c r="D197" s="1">
        <v>27.2408512396694</v>
      </c>
      <c r="E197" s="1">
        <v>31.805945054944999</v>
      </c>
      <c r="F197" s="1">
        <v>32.066794871794897</v>
      </c>
    </row>
    <row r="198" spans="1:6" x14ac:dyDescent="0.25">
      <c r="A198" s="1">
        <v>23.375</v>
      </c>
      <c r="B198" s="1">
        <v>30.889447692307701</v>
      </c>
      <c r="C198" s="1">
        <v>30.323757142857101</v>
      </c>
      <c r="D198" s="1">
        <v>27.394107438016501</v>
      </c>
      <c r="E198" s="1">
        <v>31.795853479853498</v>
      </c>
      <c r="F198" s="1">
        <v>32.085655677655701</v>
      </c>
    </row>
    <row r="199" spans="1:6" x14ac:dyDescent="0.25">
      <c r="A199" s="1">
        <v>23.5</v>
      </c>
      <c r="B199" s="1">
        <v>30.906956923076901</v>
      </c>
      <c r="C199" s="1">
        <v>29.990895238095199</v>
      </c>
      <c r="D199" s="1">
        <v>27.553958677685898</v>
      </c>
      <c r="E199" s="1">
        <v>31.801073260073299</v>
      </c>
      <c r="F199" s="1">
        <v>32.082036630036598</v>
      </c>
    </row>
    <row r="200" spans="1:6" x14ac:dyDescent="0.25">
      <c r="A200" s="1">
        <v>23.625</v>
      </c>
      <c r="B200" s="1">
        <v>30.9863769230769</v>
      </c>
      <c r="C200" s="1">
        <v>29.949819047618998</v>
      </c>
      <c r="D200" s="1">
        <v>27.590702479338901</v>
      </c>
      <c r="E200" s="1">
        <v>31.803021978021999</v>
      </c>
      <c r="F200" s="1">
        <v>32.035476190476203</v>
      </c>
    </row>
    <row r="201" spans="1:6" x14ac:dyDescent="0.25">
      <c r="A201" s="1">
        <v>23.75</v>
      </c>
      <c r="B201" s="1">
        <v>31.034783076923102</v>
      </c>
      <c r="C201" s="1">
        <v>29.9110952380952</v>
      </c>
      <c r="D201" s="1">
        <v>27.758404958677701</v>
      </c>
      <c r="E201" s="1">
        <v>31.843805860805801</v>
      </c>
      <c r="F201" s="1">
        <v>31.996571428571499</v>
      </c>
    </row>
    <row r="202" spans="1:6" x14ac:dyDescent="0.25">
      <c r="A202" s="1">
        <v>23.875</v>
      </c>
      <c r="B202" s="1">
        <v>30.969393846153899</v>
      </c>
      <c r="C202" s="1">
        <v>29.860519047619</v>
      </c>
      <c r="D202" s="1">
        <v>27.835818181818201</v>
      </c>
      <c r="E202" s="1">
        <v>31.802882783882801</v>
      </c>
      <c r="F202" s="1">
        <v>31.958780219780301</v>
      </c>
    </row>
    <row r="203" spans="1:6" x14ac:dyDescent="0.25">
      <c r="A203" s="1">
        <v>24</v>
      </c>
      <c r="B203" s="1">
        <v>30.8751246153846</v>
      </c>
      <c r="C203" s="1">
        <v>29.929552380952401</v>
      </c>
      <c r="D203" s="1">
        <v>27.949975206611601</v>
      </c>
      <c r="E203" s="1">
        <v>31.845336996337</v>
      </c>
      <c r="F203" s="1">
        <v>31.922868131868199</v>
      </c>
    </row>
    <row r="204" spans="1:6" x14ac:dyDescent="0.25">
      <c r="A204" s="1">
        <v>24.125</v>
      </c>
      <c r="B204" s="1">
        <v>30.738909230769298</v>
      </c>
      <c r="C204" s="1">
        <v>30.061647619047601</v>
      </c>
      <c r="D204" s="1">
        <v>28.0668016528926</v>
      </c>
      <c r="E204" s="1">
        <v>31.850139194139199</v>
      </c>
      <c r="F204" s="1">
        <v>31.921824175824199</v>
      </c>
    </row>
    <row r="205" spans="1:6" x14ac:dyDescent="0.25">
      <c r="A205" s="1">
        <v>24.25</v>
      </c>
      <c r="B205" s="1">
        <v>30.685650769230801</v>
      </c>
      <c r="C205" s="1">
        <v>30.218804761904799</v>
      </c>
      <c r="D205" s="1">
        <v>28.004619834710699</v>
      </c>
      <c r="E205" s="1">
        <v>31.858073260073201</v>
      </c>
      <c r="F205" s="1">
        <v>31.915630036630098</v>
      </c>
    </row>
    <row r="206" spans="1:6" x14ac:dyDescent="0.25">
      <c r="A206" s="1">
        <v>24.375</v>
      </c>
      <c r="B206" s="1">
        <v>30.610673846153801</v>
      </c>
      <c r="C206" s="1">
        <v>30.2588857142857</v>
      </c>
      <c r="D206" s="1">
        <v>28.071198347107401</v>
      </c>
      <c r="E206" s="1">
        <v>31.8573772893773</v>
      </c>
      <c r="F206" s="1">
        <v>31.919805860805901</v>
      </c>
    </row>
    <row r="207" spans="1:6" x14ac:dyDescent="0.25">
      <c r="A207" s="1">
        <v>24.5</v>
      </c>
      <c r="B207" s="1">
        <v>30.585886153846101</v>
      </c>
      <c r="C207" s="1">
        <v>30.377590476190498</v>
      </c>
      <c r="D207" s="1">
        <v>28.065859504132199</v>
      </c>
      <c r="E207" s="1">
        <v>31.822369963370001</v>
      </c>
      <c r="F207" s="1">
        <v>31.917857142857201</v>
      </c>
    </row>
    <row r="208" spans="1:6" x14ac:dyDescent="0.25">
      <c r="A208" s="1">
        <v>24.625</v>
      </c>
      <c r="B208" s="1">
        <v>30.557356923076899</v>
      </c>
      <c r="C208" s="1">
        <v>30.444995238095299</v>
      </c>
      <c r="D208" s="1">
        <v>28.042148760330601</v>
      </c>
      <c r="E208" s="1">
        <v>31.7991941391941</v>
      </c>
      <c r="F208" s="1">
        <v>31.9190402930403</v>
      </c>
    </row>
    <row r="209" spans="1:6" x14ac:dyDescent="0.25">
      <c r="A209" s="1">
        <v>24.75</v>
      </c>
      <c r="B209" s="1">
        <v>30.5120199999999</v>
      </c>
      <c r="C209" s="1">
        <v>30.573833333333301</v>
      </c>
      <c r="D209" s="1">
        <v>27.989388429752101</v>
      </c>
      <c r="E209" s="1">
        <v>31.712406593406602</v>
      </c>
      <c r="F209" s="1">
        <v>31.925582417582401</v>
      </c>
    </row>
    <row r="210" spans="1:6" x14ac:dyDescent="0.25">
      <c r="A210" s="1">
        <v>24.875</v>
      </c>
      <c r="B210" s="1">
        <v>30.490301538461601</v>
      </c>
      <c r="C210" s="1">
        <v>30.6293857142857</v>
      </c>
      <c r="D210" s="1">
        <v>27.982165289256201</v>
      </c>
      <c r="E210" s="1">
        <v>31.706978021977999</v>
      </c>
      <c r="F210" s="1">
        <v>31.924747252747299</v>
      </c>
    </row>
    <row r="211" spans="1:6" x14ac:dyDescent="0.25">
      <c r="A211" s="1">
        <v>25</v>
      </c>
      <c r="B211" s="1">
        <v>30.572352307692299</v>
      </c>
      <c r="C211" s="1">
        <v>30.656166666666699</v>
      </c>
      <c r="D211" s="1">
        <v>27.946834710743801</v>
      </c>
      <c r="E211" s="1">
        <v>31.701410256410298</v>
      </c>
      <c r="F211" s="1">
        <v>31.913054945054899</v>
      </c>
    </row>
    <row r="212" spans="1:6" x14ac:dyDescent="0.25">
      <c r="A212" s="1">
        <v>25.125</v>
      </c>
      <c r="B212" s="1">
        <v>30.6563615384615</v>
      </c>
      <c r="C212" s="1">
        <v>30.666028571428601</v>
      </c>
      <c r="D212" s="1">
        <v>27.8753884297521</v>
      </c>
      <c r="E212" s="1">
        <v>31.740036630036599</v>
      </c>
      <c r="F212" s="1">
        <v>31.889600732600801</v>
      </c>
    </row>
    <row r="213" spans="1:6" x14ac:dyDescent="0.25">
      <c r="A213" s="1">
        <v>25.25</v>
      </c>
      <c r="B213" s="1">
        <v>30.737769230769199</v>
      </c>
      <c r="C213" s="1">
        <v>30.671095238095202</v>
      </c>
      <c r="D213" s="1">
        <v>27.886066115702501</v>
      </c>
      <c r="E213" s="1">
        <v>31.782212454212502</v>
      </c>
      <c r="F213" s="1">
        <v>31.883336996337</v>
      </c>
    </row>
    <row r="214" spans="1:6" x14ac:dyDescent="0.25">
      <c r="A214" s="1">
        <v>25.375</v>
      </c>
      <c r="B214" s="1">
        <v>30.754021538461501</v>
      </c>
      <c r="C214" s="1">
        <v>30.663042857142798</v>
      </c>
      <c r="D214" s="1">
        <v>27.903495867768601</v>
      </c>
      <c r="E214" s="1">
        <v>31.816663003662999</v>
      </c>
      <c r="F214" s="1">
        <v>31.896351648351601</v>
      </c>
    </row>
    <row r="215" spans="1:6" x14ac:dyDescent="0.25">
      <c r="A215" s="1">
        <v>25.5</v>
      </c>
      <c r="B215" s="1">
        <v>30.803187692307699</v>
      </c>
      <c r="C215" s="1">
        <v>30.633638095238101</v>
      </c>
      <c r="D215" s="1">
        <v>28.131181818181801</v>
      </c>
      <c r="E215" s="1">
        <v>31.833714285714301</v>
      </c>
      <c r="F215" s="1">
        <v>31.895446886446901</v>
      </c>
    </row>
    <row r="216" spans="1:6" x14ac:dyDescent="0.25">
      <c r="A216" s="1">
        <v>25.625</v>
      </c>
      <c r="B216" s="1">
        <v>30.855656923076999</v>
      </c>
      <c r="C216" s="1">
        <v>30.465261904761899</v>
      </c>
      <c r="D216" s="1">
        <v>28.132909090909099</v>
      </c>
      <c r="E216" s="1">
        <v>31.824040293040301</v>
      </c>
      <c r="F216" s="1">
        <v>31.895446886446901</v>
      </c>
    </row>
    <row r="217" spans="1:6" x14ac:dyDescent="0.25">
      <c r="A217" s="1">
        <v>25.75</v>
      </c>
      <c r="B217" s="1">
        <v>30.857703076923102</v>
      </c>
      <c r="C217" s="1">
        <v>30.390347619047599</v>
      </c>
      <c r="D217" s="1">
        <v>28.1892809917356</v>
      </c>
      <c r="E217" s="1">
        <v>31.802952380952298</v>
      </c>
      <c r="F217" s="1">
        <v>31.893846153846201</v>
      </c>
    </row>
    <row r="218" spans="1:6" x14ac:dyDescent="0.25">
      <c r="A218" s="1">
        <v>25.875</v>
      </c>
      <c r="B218" s="1">
        <v>30.830430769230802</v>
      </c>
      <c r="C218" s="1">
        <v>30.339680952380998</v>
      </c>
      <c r="D218" s="1">
        <v>28.299355371900798</v>
      </c>
      <c r="E218" s="1">
        <v>31.803230769230701</v>
      </c>
      <c r="F218" s="1">
        <v>31.882641025641099</v>
      </c>
    </row>
    <row r="219" spans="1:6" x14ac:dyDescent="0.25">
      <c r="A219" s="1">
        <v>26</v>
      </c>
      <c r="B219" s="1">
        <v>30.853464615384599</v>
      </c>
      <c r="C219" s="1">
        <v>30.329457142857098</v>
      </c>
      <c r="D219" s="1">
        <v>28.3015537190083</v>
      </c>
      <c r="E219" s="1">
        <v>31.804901098901102</v>
      </c>
      <c r="F219" s="1">
        <v>31.876307692307702</v>
      </c>
    </row>
    <row r="220" spans="1:6" x14ac:dyDescent="0.25">
      <c r="A220" s="1">
        <v>26.125</v>
      </c>
      <c r="B220" s="1">
        <v>30.886407692307699</v>
      </c>
      <c r="C220" s="1">
        <v>30.2077666666667</v>
      </c>
      <c r="D220" s="1">
        <v>28.3332727272727</v>
      </c>
      <c r="E220" s="1">
        <v>31.807336996337</v>
      </c>
      <c r="F220" s="1">
        <v>31.837681318681302</v>
      </c>
    </row>
    <row r="221" spans="1:6" x14ac:dyDescent="0.25">
      <c r="A221" s="1">
        <v>26.25</v>
      </c>
      <c r="B221" s="1">
        <v>30.817920000000001</v>
      </c>
      <c r="C221" s="1">
        <v>30.1884952380952</v>
      </c>
      <c r="D221" s="1">
        <v>28.4059752066116</v>
      </c>
      <c r="E221" s="1">
        <v>31.787084249084199</v>
      </c>
      <c r="F221" s="1">
        <v>31.8239010989011</v>
      </c>
    </row>
    <row r="222" spans="1:6" x14ac:dyDescent="0.25">
      <c r="A222" s="1">
        <v>26.375</v>
      </c>
      <c r="B222" s="1">
        <v>30.709444615384601</v>
      </c>
      <c r="C222" s="1">
        <v>30.118738095238101</v>
      </c>
      <c r="D222" s="1">
        <v>28.458421487603299</v>
      </c>
      <c r="E222" s="1">
        <v>31.835523809523799</v>
      </c>
      <c r="F222" s="1">
        <v>31.831626373626399</v>
      </c>
    </row>
    <row r="223" spans="1:6" x14ac:dyDescent="0.25">
      <c r="A223" s="1">
        <v>26.5</v>
      </c>
      <c r="B223" s="1">
        <v>30.666533846153801</v>
      </c>
      <c r="C223" s="1">
        <v>30.0933142857143</v>
      </c>
      <c r="D223" s="1">
        <v>28.486842975206599</v>
      </c>
      <c r="E223" s="1">
        <v>31.835315018315001</v>
      </c>
      <c r="F223" s="1">
        <v>31.847772893772898</v>
      </c>
    </row>
    <row r="224" spans="1:6" x14ac:dyDescent="0.25">
      <c r="A224" s="1">
        <v>26.625</v>
      </c>
      <c r="B224" s="1">
        <v>30.586412307692299</v>
      </c>
      <c r="C224" s="1">
        <v>30.103357142857199</v>
      </c>
      <c r="D224" s="1">
        <v>28.5498099173554</v>
      </c>
      <c r="E224" s="1">
        <v>31.8268241758242</v>
      </c>
      <c r="F224" s="1">
        <v>31.8355934065934</v>
      </c>
    </row>
    <row r="225" spans="1:6" x14ac:dyDescent="0.25">
      <c r="A225" s="1">
        <v>26.75</v>
      </c>
      <c r="B225" s="1">
        <v>30.570569230769198</v>
      </c>
      <c r="C225" s="1">
        <v>30.143799999999999</v>
      </c>
      <c r="D225" s="1">
        <v>28.5711652892562</v>
      </c>
      <c r="E225" s="1">
        <v>31.837611721611701</v>
      </c>
      <c r="F225" s="1">
        <v>31.837959706959701</v>
      </c>
    </row>
    <row r="226" spans="1:6" x14ac:dyDescent="0.25">
      <c r="A226" s="1">
        <v>26.875</v>
      </c>
      <c r="B226" s="1">
        <v>30.533767692307698</v>
      </c>
      <c r="C226" s="1">
        <v>30.157280952381001</v>
      </c>
      <c r="D226" s="1">
        <v>28.609322314049599</v>
      </c>
      <c r="E226" s="1">
        <v>31.818054945055</v>
      </c>
      <c r="F226" s="1">
        <v>31.846450549450601</v>
      </c>
    </row>
    <row r="227" spans="1:6" x14ac:dyDescent="0.25">
      <c r="A227" s="1">
        <v>27</v>
      </c>
      <c r="B227" s="1">
        <v>30.4555753846154</v>
      </c>
      <c r="C227" s="1">
        <v>30.181166666666702</v>
      </c>
      <c r="D227" s="1">
        <v>28.545256198347101</v>
      </c>
      <c r="E227" s="1">
        <v>31.7667619047619</v>
      </c>
      <c r="F227" s="1">
        <v>31.854663003662999</v>
      </c>
    </row>
    <row r="228" spans="1:6" x14ac:dyDescent="0.25">
      <c r="A228" s="1">
        <v>27.125</v>
      </c>
      <c r="B228" s="1">
        <v>30.4535584615384</v>
      </c>
      <c r="C228" s="1">
        <v>30.1926571428572</v>
      </c>
      <c r="D228" s="1">
        <v>28.396710743801702</v>
      </c>
      <c r="E228" s="1">
        <v>31.726326007326001</v>
      </c>
      <c r="F228" s="1">
        <v>31.8476336996337</v>
      </c>
    </row>
    <row r="229" spans="1:6" x14ac:dyDescent="0.25">
      <c r="A229" s="1">
        <v>27.25</v>
      </c>
      <c r="B229" s="1">
        <v>30.410706153846199</v>
      </c>
      <c r="C229" s="1">
        <v>30.336604761904798</v>
      </c>
      <c r="D229" s="1">
        <v>28.3447355371901</v>
      </c>
      <c r="E229" s="1">
        <v>31.7255604395605</v>
      </c>
      <c r="F229" s="1">
        <v>31.831695970696</v>
      </c>
    </row>
    <row r="230" spans="1:6" x14ac:dyDescent="0.25">
      <c r="A230" s="1">
        <v>27.375</v>
      </c>
      <c r="B230" s="1">
        <v>30.346193846153898</v>
      </c>
      <c r="C230" s="1">
        <v>30.330542857142799</v>
      </c>
      <c r="D230" s="1">
        <v>28.269520661156999</v>
      </c>
      <c r="E230" s="1">
        <v>31.721175824175798</v>
      </c>
      <c r="F230" s="1">
        <v>31.8040659340659</v>
      </c>
    </row>
    <row r="231" spans="1:6" x14ac:dyDescent="0.25">
      <c r="A231" s="1">
        <v>27.5</v>
      </c>
      <c r="B231" s="1">
        <v>30.326112307692298</v>
      </c>
      <c r="C231" s="1">
        <v>30.3328047619048</v>
      </c>
      <c r="D231" s="1">
        <v>28.2487933884297</v>
      </c>
      <c r="E231" s="1">
        <v>31.663479853479899</v>
      </c>
      <c r="F231" s="1">
        <v>31.7901465201465</v>
      </c>
    </row>
    <row r="232" spans="1:6" x14ac:dyDescent="0.25">
      <c r="A232" s="1">
        <v>27.625</v>
      </c>
      <c r="B232" s="1">
        <v>30.3509292307692</v>
      </c>
      <c r="C232" s="1">
        <v>30.3073809523809</v>
      </c>
      <c r="D232" s="1">
        <v>28.1939917355372</v>
      </c>
      <c r="E232" s="1">
        <v>31.6210256410257</v>
      </c>
      <c r="F232" s="1">
        <v>31.787362637362701</v>
      </c>
    </row>
    <row r="233" spans="1:6" x14ac:dyDescent="0.25">
      <c r="A233" s="1">
        <v>27.75</v>
      </c>
      <c r="B233" s="1">
        <v>30.3875553846154</v>
      </c>
      <c r="C233" s="1">
        <v>30.331628571428599</v>
      </c>
      <c r="D233" s="1">
        <v>27.984834710743801</v>
      </c>
      <c r="E233" s="1">
        <v>31.615736263736299</v>
      </c>
      <c r="F233" s="1">
        <v>31.7680842490843</v>
      </c>
    </row>
    <row r="234" spans="1:6" x14ac:dyDescent="0.25">
      <c r="A234" s="1">
        <v>27.875</v>
      </c>
      <c r="B234" s="1">
        <v>30.396763076923101</v>
      </c>
      <c r="C234" s="1">
        <v>30.338142857142898</v>
      </c>
      <c r="D234" s="1">
        <v>27.9451074380165</v>
      </c>
      <c r="E234" s="1">
        <v>31.605992673992699</v>
      </c>
      <c r="F234" s="1">
        <v>31.772538461538499</v>
      </c>
    </row>
    <row r="235" spans="1:6" x14ac:dyDescent="0.25">
      <c r="A235" s="1">
        <v>28</v>
      </c>
      <c r="B235" s="1">
        <v>30.4292676923077</v>
      </c>
      <c r="C235" s="1">
        <v>30.360399999999998</v>
      </c>
      <c r="D235" s="1">
        <v>27.888578512396698</v>
      </c>
      <c r="E235" s="1">
        <v>31.646776556776601</v>
      </c>
      <c r="F235" s="1">
        <v>31.7726080586081</v>
      </c>
    </row>
    <row r="236" spans="1:6" x14ac:dyDescent="0.25">
      <c r="A236" s="1">
        <v>28.125</v>
      </c>
      <c r="B236" s="1">
        <v>30.408513846153799</v>
      </c>
      <c r="C236" s="1">
        <v>30.4163142857143</v>
      </c>
      <c r="D236" s="1">
        <v>27.893760330578498</v>
      </c>
      <c r="E236" s="1">
        <v>31.719923076923099</v>
      </c>
      <c r="F236" s="1">
        <v>31.809494505494499</v>
      </c>
    </row>
    <row r="237" spans="1:6" x14ac:dyDescent="0.25">
      <c r="A237" s="1">
        <v>28.25</v>
      </c>
      <c r="B237" s="1">
        <v>30.241956923077002</v>
      </c>
      <c r="C237" s="1">
        <v>30.092952380952401</v>
      </c>
      <c r="D237" s="1">
        <v>27.899570247933902</v>
      </c>
      <c r="E237" s="1">
        <v>31.717069597069599</v>
      </c>
      <c r="F237" s="1">
        <v>31.819864468864498</v>
      </c>
    </row>
    <row r="238" spans="1:6" x14ac:dyDescent="0.25">
      <c r="A238" s="1">
        <v>28.375</v>
      </c>
      <c r="B238" s="1">
        <v>30.1783507692308</v>
      </c>
      <c r="C238" s="1">
        <v>30.000033333333299</v>
      </c>
      <c r="D238" s="1">
        <v>28.034140495867799</v>
      </c>
      <c r="E238" s="1">
        <v>31.7190183150183</v>
      </c>
      <c r="F238" s="1">
        <v>31.818194139194201</v>
      </c>
    </row>
    <row r="239" spans="1:6" x14ac:dyDescent="0.25">
      <c r="A239" s="1">
        <v>28.5</v>
      </c>
      <c r="B239" s="1">
        <v>29.992735384615401</v>
      </c>
      <c r="C239" s="1">
        <v>29.799538095238098</v>
      </c>
      <c r="D239" s="1">
        <v>28.174049586776899</v>
      </c>
      <c r="E239" s="1">
        <v>31.7259084249084</v>
      </c>
      <c r="F239" s="1">
        <v>31.829608058608098</v>
      </c>
    </row>
    <row r="240" spans="1:6" x14ac:dyDescent="0.25">
      <c r="A240" s="1">
        <v>28.625</v>
      </c>
      <c r="B240" s="1">
        <v>29.943569230769299</v>
      </c>
      <c r="C240" s="1">
        <v>29.6737761904762</v>
      </c>
      <c r="D240" s="1">
        <v>28.2693636363636</v>
      </c>
      <c r="E240" s="1">
        <v>31.667238095238101</v>
      </c>
      <c r="F240" s="1">
        <v>31.8381684981685</v>
      </c>
    </row>
    <row r="241" spans="1:6" x14ac:dyDescent="0.25">
      <c r="A241" s="1">
        <v>28.75</v>
      </c>
      <c r="B241" s="1">
        <v>29.882418461538499</v>
      </c>
      <c r="C241" s="1">
        <v>29.569547619047601</v>
      </c>
      <c r="D241" s="1">
        <v>28.305008264462799</v>
      </c>
      <c r="E241" s="1">
        <v>31.584278388278399</v>
      </c>
      <c r="F241" s="1">
        <v>31.833783882783901</v>
      </c>
    </row>
    <row r="242" spans="1:6" x14ac:dyDescent="0.25">
      <c r="A242" s="1">
        <v>28.875</v>
      </c>
      <c r="B242" s="1">
        <v>29.891889230769198</v>
      </c>
      <c r="C242" s="1">
        <v>29.461428571428499</v>
      </c>
      <c r="D242" s="1">
        <v>28.384619834710701</v>
      </c>
      <c r="E242" s="1">
        <v>31.593604395604402</v>
      </c>
      <c r="F242" s="1">
        <v>31.822857142857099</v>
      </c>
    </row>
    <row r="243" spans="1:6" x14ac:dyDescent="0.25">
      <c r="A243" s="1">
        <v>29</v>
      </c>
      <c r="B243" s="1">
        <v>29.798496923077</v>
      </c>
      <c r="C243" s="1">
        <v>29.220580952380899</v>
      </c>
      <c r="D243" s="1">
        <v>28.488727272727299</v>
      </c>
      <c r="E243" s="1">
        <v>31.585391941391901</v>
      </c>
      <c r="F243" s="1">
        <v>31.796479853479902</v>
      </c>
    </row>
    <row r="244" spans="1:6" x14ac:dyDescent="0.25">
      <c r="A244" s="1">
        <v>29.125</v>
      </c>
      <c r="B244" s="1">
        <v>29.766284615384698</v>
      </c>
      <c r="C244" s="1">
        <v>29.224019047619102</v>
      </c>
      <c r="D244" s="1">
        <v>28.543842975206601</v>
      </c>
      <c r="E244" s="1">
        <v>31.5921428571428</v>
      </c>
      <c r="F244" s="1">
        <v>31.822091575091601</v>
      </c>
    </row>
    <row r="245" spans="1:6" x14ac:dyDescent="0.25">
      <c r="A245" s="1">
        <v>29.25</v>
      </c>
      <c r="B245" s="1">
        <v>29.802823076923101</v>
      </c>
      <c r="C245" s="1">
        <v>29.368871428571399</v>
      </c>
      <c r="D245" s="1">
        <v>28.635231404958699</v>
      </c>
      <c r="E245" s="1">
        <v>31.5720293040293</v>
      </c>
      <c r="F245" s="1">
        <v>31.822230769230799</v>
      </c>
    </row>
    <row r="246" spans="1:6" x14ac:dyDescent="0.25">
      <c r="A246" s="1">
        <v>29.375</v>
      </c>
      <c r="B246" s="1">
        <v>29.775609230769199</v>
      </c>
      <c r="C246" s="1">
        <v>29.5087476190476</v>
      </c>
      <c r="D246" s="1">
        <v>28.6666363636364</v>
      </c>
      <c r="E246" s="1">
        <v>31.576483516483499</v>
      </c>
      <c r="F246" s="1">
        <v>31.8232747252748</v>
      </c>
    </row>
    <row r="247" spans="1:6" x14ac:dyDescent="0.25">
      <c r="A247" s="1">
        <v>29.5</v>
      </c>
      <c r="B247" s="1">
        <v>29.692944615384601</v>
      </c>
      <c r="C247" s="1">
        <v>29.752038095238099</v>
      </c>
      <c r="D247" s="1">
        <v>28.589537190082599</v>
      </c>
      <c r="E247" s="1">
        <v>31.5547692307692</v>
      </c>
      <c r="F247" s="1">
        <v>31.8229963369964</v>
      </c>
    </row>
    <row r="248" spans="1:6" x14ac:dyDescent="0.25">
      <c r="A248" s="1">
        <v>29.625</v>
      </c>
      <c r="B248" s="1">
        <v>29.7063323076923</v>
      </c>
      <c r="C248" s="1">
        <v>29.856719047619102</v>
      </c>
      <c r="D248" s="1">
        <v>28.619057851239699</v>
      </c>
      <c r="E248" s="1">
        <v>31.579963369963401</v>
      </c>
      <c r="F248" s="1">
        <v>31.8375421245422</v>
      </c>
    </row>
    <row r="249" spans="1:6" x14ac:dyDescent="0.25">
      <c r="A249" s="1">
        <v>29.75</v>
      </c>
      <c r="B249" s="1">
        <v>29.6311215384615</v>
      </c>
      <c r="C249" s="1">
        <v>29.9809428571428</v>
      </c>
      <c r="D249" s="1">
        <v>28.623925619834701</v>
      </c>
      <c r="E249" s="1">
        <v>31.591934065934002</v>
      </c>
      <c r="F249" s="1">
        <v>31.845754578754601</v>
      </c>
    </row>
    <row r="250" spans="1:6" x14ac:dyDescent="0.25">
      <c r="A250" s="1">
        <v>29.875</v>
      </c>
      <c r="B250" s="1">
        <v>29.592449230769201</v>
      </c>
      <c r="C250" s="1">
        <v>30.012428571428501</v>
      </c>
      <c r="D250" s="1">
        <v>28.583570247933899</v>
      </c>
      <c r="E250" s="1">
        <v>31.6050879120879</v>
      </c>
      <c r="F250" s="1">
        <v>31.8486080586081</v>
      </c>
    </row>
    <row r="251" spans="1:6" x14ac:dyDescent="0.25">
      <c r="A251" s="1">
        <v>30</v>
      </c>
      <c r="B251" s="1">
        <v>29.531503076923102</v>
      </c>
      <c r="C251" s="1">
        <v>30.072685714285701</v>
      </c>
      <c r="D251" s="1">
        <v>28.527041322313998</v>
      </c>
      <c r="E251" s="1">
        <v>31.6213736263736</v>
      </c>
      <c r="F251" s="1">
        <v>31.8345494505494</v>
      </c>
    </row>
  </sheetData>
  <mergeCells count="4">
    <mergeCell ref="A1:A2"/>
    <mergeCell ref="B1:F1"/>
    <mergeCell ref="B3:F3"/>
    <mergeCell ref="B4:F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E2" sqref="E2"/>
    </sheetView>
  </sheetViews>
  <sheetFormatPr defaultRowHeight="15" x14ac:dyDescent="0.25"/>
  <cols>
    <col min="1" max="1" width="18.85546875" customWidth="1"/>
    <col min="2" max="4" width="30.28515625" customWidth="1"/>
    <col min="5" max="5" width="33.28515625" customWidth="1"/>
  </cols>
  <sheetData>
    <row r="1" spans="1:5" x14ac:dyDescent="0.25">
      <c r="A1" s="85" t="s">
        <v>246</v>
      </c>
      <c r="B1" s="84" t="s">
        <v>421</v>
      </c>
      <c r="C1" s="84"/>
      <c r="D1" s="84"/>
      <c r="E1" s="84"/>
    </row>
    <row r="2" spans="1:5" x14ac:dyDescent="0.25">
      <c r="A2" s="86"/>
      <c r="B2" s="42" t="s">
        <v>264</v>
      </c>
      <c r="C2" s="42" t="s">
        <v>265</v>
      </c>
      <c r="D2" s="51" t="s">
        <v>420</v>
      </c>
      <c r="E2" s="42" t="s">
        <v>419</v>
      </c>
    </row>
    <row r="3" spans="1:5" x14ac:dyDescent="0.25">
      <c r="A3" s="27" t="s">
        <v>249</v>
      </c>
      <c r="B3" s="84">
        <v>60</v>
      </c>
      <c r="C3" s="84"/>
      <c r="D3" s="84"/>
      <c r="E3" s="84"/>
    </row>
    <row r="4" spans="1:5" x14ac:dyDescent="0.25">
      <c r="A4" s="27" t="s">
        <v>250</v>
      </c>
      <c r="B4" s="84" t="s">
        <v>251</v>
      </c>
      <c r="C4" s="84"/>
      <c r="D4" s="84"/>
      <c r="E4" s="84"/>
    </row>
    <row r="5" spans="1:5" ht="61.5" x14ac:dyDescent="0.25">
      <c r="A5" s="28" t="s">
        <v>252</v>
      </c>
      <c r="B5" s="27">
        <v>4</v>
      </c>
      <c r="C5" s="27">
        <v>4</v>
      </c>
      <c r="D5" s="27">
        <v>4</v>
      </c>
      <c r="E5" s="27">
        <v>4</v>
      </c>
    </row>
    <row r="6" spans="1:5" ht="30" x14ac:dyDescent="0.25">
      <c r="A6" s="28" t="s">
        <v>253</v>
      </c>
      <c r="B6" s="27">
        <v>28.892469999999999</v>
      </c>
      <c r="C6" s="27">
        <v>28.772939999999998</v>
      </c>
      <c r="D6" s="27">
        <v>28.92024</v>
      </c>
      <c r="E6" s="27">
        <v>27.721589999999999</v>
      </c>
    </row>
    <row r="7" spans="1:5" ht="48" x14ac:dyDescent="0.25">
      <c r="A7" s="28" t="s">
        <v>254</v>
      </c>
      <c r="B7" s="27">
        <v>37.44</v>
      </c>
      <c r="C7" s="27">
        <v>37.44</v>
      </c>
      <c r="D7" s="27">
        <v>37.44</v>
      </c>
      <c r="E7" s="27">
        <v>37.44</v>
      </c>
    </row>
    <row r="8" spans="1:5" ht="48" x14ac:dyDescent="0.25">
      <c r="A8" s="28" t="s">
        <v>255</v>
      </c>
      <c r="B8" s="27">
        <v>34.006120000000003</v>
      </c>
      <c r="C8" s="27">
        <v>33.990119999999997</v>
      </c>
      <c r="D8" s="27">
        <v>33.968710000000002</v>
      </c>
      <c r="E8" s="27">
        <v>33.886589999999998</v>
      </c>
    </row>
    <row r="9" spans="1:5" x14ac:dyDescent="0.25">
      <c r="A9" s="27" t="s">
        <v>256</v>
      </c>
      <c r="B9" s="39">
        <v>85</v>
      </c>
      <c r="C9" s="39">
        <v>85</v>
      </c>
      <c r="D9" s="39">
        <v>85</v>
      </c>
      <c r="E9" s="39">
        <v>85</v>
      </c>
    </row>
    <row r="10" spans="1:5" ht="18" x14ac:dyDescent="0.25">
      <c r="A10" s="30" t="s">
        <v>257</v>
      </c>
      <c r="B10" s="30" t="s">
        <v>328</v>
      </c>
      <c r="C10" s="30" t="s">
        <v>329</v>
      </c>
      <c r="D10" s="30" t="s">
        <v>330</v>
      </c>
      <c r="E10" s="30" t="s">
        <v>331</v>
      </c>
    </row>
    <row r="11" spans="1:5" x14ac:dyDescent="0.25">
      <c r="A11" s="1">
        <v>0</v>
      </c>
      <c r="B11" s="1">
        <v>33.882820494186198</v>
      </c>
      <c r="C11" s="1">
        <v>32.4358663194445</v>
      </c>
      <c r="D11" s="1">
        <v>32.213968749999999</v>
      </c>
      <c r="E11" s="1">
        <v>34.024293650793602</v>
      </c>
    </row>
    <row r="12" spans="1:5" x14ac:dyDescent="0.25">
      <c r="A12" s="1">
        <v>0.125</v>
      </c>
      <c r="B12" s="1">
        <v>33.874880813953702</v>
      </c>
      <c r="C12" s="1">
        <v>32.411720486111101</v>
      </c>
      <c r="D12" s="1">
        <v>32.262656249999999</v>
      </c>
      <c r="E12" s="1">
        <v>34.033341269841301</v>
      </c>
    </row>
    <row r="13" spans="1:5" x14ac:dyDescent="0.25">
      <c r="A13" s="1">
        <v>0.25</v>
      </c>
      <c r="B13" s="1">
        <v>33.899790697674597</v>
      </c>
      <c r="C13" s="1">
        <v>32.394699652777703</v>
      </c>
      <c r="D13" s="1">
        <v>32.193484374999997</v>
      </c>
      <c r="E13" s="1">
        <v>34.026857142857097</v>
      </c>
    </row>
    <row r="14" spans="1:5" x14ac:dyDescent="0.25">
      <c r="A14" s="1">
        <v>0.375</v>
      </c>
      <c r="B14" s="1">
        <v>33.903643168604901</v>
      </c>
      <c r="C14" s="1">
        <v>32.401131944444401</v>
      </c>
      <c r="D14" s="1">
        <v>32.167359374999997</v>
      </c>
      <c r="E14" s="1">
        <v>34.055960317460297</v>
      </c>
    </row>
    <row r="15" spans="1:5" x14ac:dyDescent="0.25">
      <c r="A15" s="1">
        <v>0.5</v>
      </c>
      <c r="B15" s="1">
        <v>33.909829215116503</v>
      </c>
      <c r="C15" s="1">
        <v>32.3714444444444</v>
      </c>
      <c r="D15" s="1">
        <v>32.194078124999997</v>
      </c>
      <c r="E15" s="1">
        <v>34.050984126984098</v>
      </c>
    </row>
    <row r="16" spans="1:5" x14ac:dyDescent="0.25">
      <c r="A16" s="1">
        <v>0.625</v>
      </c>
      <c r="B16" s="1">
        <v>33.938094476744297</v>
      </c>
      <c r="C16" s="1">
        <v>32.358447916666698</v>
      </c>
      <c r="D16" s="1">
        <v>32.195265624999998</v>
      </c>
      <c r="E16" s="1">
        <v>34.0441984126984</v>
      </c>
    </row>
    <row r="17" spans="1:5" x14ac:dyDescent="0.25">
      <c r="A17" s="1">
        <v>0.75</v>
      </c>
      <c r="B17" s="1">
        <v>33.929781976744302</v>
      </c>
      <c r="C17" s="1">
        <v>32.394798611111099</v>
      </c>
      <c r="D17" s="1">
        <v>32.226734374999999</v>
      </c>
      <c r="E17" s="1">
        <v>34.042388888888901</v>
      </c>
    </row>
    <row r="18" spans="1:5" x14ac:dyDescent="0.25">
      <c r="A18" s="1">
        <v>0.875</v>
      </c>
      <c r="B18" s="1">
        <v>33.950494186046598</v>
      </c>
      <c r="C18" s="1">
        <v>32.4270260416667</v>
      </c>
      <c r="D18" s="1">
        <v>32.179234375</v>
      </c>
      <c r="E18" s="1">
        <v>34.027158730158703</v>
      </c>
    </row>
    <row r="19" spans="1:5" x14ac:dyDescent="0.25">
      <c r="A19" s="1">
        <v>1</v>
      </c>
      <c r="B19" s="1">
        <v>33.960187500000103</v>
      </c>
      <c r="C19" s="1">
        <v>32.489501736111102</v>
      </c>
      <c r="D19" s="1">
        <v>32.112140625000002</v>
      </c>
      <c r="E19" s="1">
        <v>34.007103174603202</v>
      </c>
    </row>
    <row r="20" spans="1:5" x14ac:dyDescent="0.25">
      <c r="A20" s="1">
        <v>1.125</v>
      </c>
      <c r="B20" s="1">
        <v>33.962313953488398</v>
      </c>
      <c r="C20" s="1">
        <v>32.461067708333303</v>
      </c>
      <c r="D20" s="1">
        <v>32.106499999999997</v>
      </c>
      <c r="E20" s="1">
        <v>34.006198412698403</v>
      </c>
    </row>
    <row r="21" spans="1:5" x14ac:dyDescent="0.25">
      <c r="A21" s="1">
        <v>1.25</v>
      </c>
      <c r="B21" s="1">
        <v>33.967063953488399</v>
      </c>
      <c r="C21" s="1">
        <v>32.425409722222199</v>
      </c>
      <c r="D21" s="1">
        <v>32.096406250000001</v>
      </c>
      <c r="E21" s="1">
        <v>34.008007936507902</v>
      </c>
    </row>
    <row r="22" spans="1:5" x14ac:dyDescent="0.25">
      <c r="A22" s="1">
        <v>1.375</v>
      </c>
      <c r="B22" s="1">
        <v>33.978372819767401</v>
      </c>
      <c r="C22" s="1">
        <v>32.356369791666602</v>
      </c>
      <c r="D22" s="1">
        <v>32.078593750000003</v>
      </c>
      <c r="E22" s="1">
        <v>34.022182539682497</v>
      </c>
    </row>
    <row r="23" spans="1:5" x14ac:dyDescent="0.25">
      <c r="A23" s="1">
        <v>1.5</v>
      </c>
      <c r="B23" s="1">
        <v>33.998090843023199</v>
      </c>
      <c r="C23" s="1">
        <v>32.250946180555502</v>
      </c>
      <c r="D23" s="1">
        <v>32.177453125</v>
      </c>
      <c r="E23" s="1">
        <v>34.044650793650803</v>
      </c>
    </row>
    <row r="24" spans="1:5" x14ac:dyDescent="0.25">
      <c r="A24" s="1">
        <v>1.625</v>
      </c>
      <c r="B24" s="1">
        <v>34.025582848837097</v>
      </c>
      <c r="C24" s="1">
        <v>32.226569444444401</v>
      </c>
      <c r="D24" s="1">
        <v>32.186656249999999</v>
      </c>
      <c r="E24" s="1">
        <v>34.0567142857143</v>
      </c>
    </row>
    <row r="25" spans="1:5" x14ac:dyDescent="0.25">
      <c r="A25" s="1">
        <v>1.75</v>
      </c>
      <c r="B25" s="1">
        <v>34.021868459302198</v>
      </c>
      <c r="C25" s="1">
        <v>32.262227430555498</v>
      </c>
      <c r="D25" s="1">
        <v>32.189328125000003</v>
      </c>
      <c r="E25" s="1">
        <v>34.046761904761901</v>
      </c>
    </row>
    <row r="26" spans="1:5" x14ac:dyDescent="0.25">
      <c r="A26" s="1">
        <v>1.875</v>
      </c>
      <c r="B26" s="1">
        <v>34.029573401162601</v>
      </c>
      <c r="C26" s="1">
        <v>32.323284722222198</v>
      </c>
      <c r="D26" s="1">
        <v>32.187843749999999</v>
      </c>
      <c r="E26" s="1">
        <v>34.007857142857098</v>
      </c>
    </row>
    <row r="27" spans="1:5" x14ac:dyDescent="0.25">
      <c r="A27" s="1">
        <v>2</v>
      </c>
      <c r="B27" s="1">
        <v>34.0407994186045</v>
      </c>
      <c r="C27" s="1">
        <v>32.303789930555602</v>
      </c>
      <c r="D27" s="1">
        <v>32.156968749999997</v>
      </c>
      <c r="E27" s="1">
        <v>33.986142857142802</v>
      </c>
    </row>
    <row r="28" spans="1:5" x14ac:dyDescent="0.25">
      <c r="A28" s="1">
        <v>2.125</v>
      </c>
      <c r="B28" s="1">
        <v>34.040965116278898</v>
      </c>
      <c r="C28" s="1">
        <v>32.311904513888898</v>
      </c>
      <c r="D28" s="1">
        <v>32.238906249999999</v>
      </c>
      <c r="E28" s="1">
        <v>34.006198412698403</v>
      </c>
    </row>
    <row r="29" spans="1:5" x14ac:dyDescent="0.25">
      <c r="A29" s="1">
        <v>2.25</v>
      </c>
      <c r="B29" s="1">
        <v>34.043257267441597</v>
      </c>
      <c r="C29" s="1">
        <v>32.282282986111099</v>
      </c>
      <c r="D29" s="1">
        <v>32.253749999999997</v>
      </c>
      <c r="E29" s="1">
        <v>34.011325396825399</v>
      </c>
    </row>
    <row r="30" spans="1:5" x14ac:dyDescent="0.25">
      <c r="A30" s="1">
        <v>2.375</v>
      </c>
      <c r="B30" s="1">
        <v>34.040965116278898</v>
      </c>
      <c r="C30" s="1">
        <v>32.2811284722222</v>
      </c>
      <c r="D30" s="1">
        <v>32.257312499999998</v>
      </c>
      <c r="E30" s="1">
        <v>34.028063492063502</v>
      </c>
    </row>
    <row r="31" spans="1:5" x14ac:dyDescent="0.25">
      <c r="A31" s="1">
        <v>2.5</v>
      </c>
      <c r="B31" s="1">
        <v>34.042677325581202</v>
      </c>
      <c r="C31" s="1">
        <v>32.275355902777797</v>
      </c>
      <c r="D31" s="1">
        <v>32.314015625000003</v>
      </c>
      <c r="E31" s="1">
        <v>34.025198412698401</v>
      </c>
    </row>
    <row r="32" spans="1:5" x14ac:dyDescent="0.25">
      <c r="A32" s="1">
        <v>2.625</v>
      </c>
      <c r="B32" s="1">
        <v>34.051348837209098</v>
      </c>
      <c r="C32" s="1">
        <v>32.3457482638889</v>
      </c>
      <c r="D32" s="1">
        <v>32.350828125</v>
      </c>
      <c r="E32" s="1">
        <v>34.023087301587303</v>
      </c>
    </row>
    <row r="33" spans="1:5" x14ac:dyDescent="0.25">
      <c r="A33" s="1">
        <v>2.75</v>
      </c>
      <c r="B33" s="1">
        <v>34.0417521802324</v>
      </c>
      <c r="C33" s="1">
        <v>32.400043402777797</v>
      </c>
      <c r="D33" s="1">
        <v>32.396546874999999</v>
      </c>
      <c r="E33" s="1">
        <v>33.932007936507901</v>
      </c>
    </row>
    <row r="34" spans="1:5" x14ac:dyDescent="0.25">
      <c r="A34" s="1">
        <v>2.875</v>
      </c>
      <c r="B34" s="1">
        <v>34.045825581395199</v>
      </c>
      <c r="C34" s="1">
        <v>32.392786458333298</v>
      </c>
      <c r="D34" s="1">
        <v>32.320250000000001</v>
      </c>
      <c r="E34" s="1">
        <v>33.853746031745999</v>
      </c>
    </row>
    <row r="35" spans="1:5" x14ac:dyDescent="0.25">
      <c r="A35" s="1">
        <v>3</v>
      </c>
      <c r="B35" s="1">
        <v>34.040219476743999</v>
      </c>
      <c r="C35" s="1">
        <v>32.368574652777802</v>
      </c>
      <c r="D35" s="1">
        <v>32.249296874999999</v>
      </c>
      <c r="E35" s="1">
        <v>33.838063492063498</v>
      </c>
    </row>
    <row r="36" spans="1:5" x14ac:dyDescent="0.25">
      <c r="A36" s="1">
        <v>3.125</v>
      </c>
      <c r="B36" s="1">
        <v>34.034516715116098</v>
      </c>
      <c r="C36" s="1">
        <v>32.342251736111102</v>
      </c>
      <c r="D36" s="1">
        <v>32.223171874999998</v>
      </c>
      <c r="E36" s="1">
        <v>33.782420634920598</v>
      </c>
    </row>
    <row r="37" spans="1:5" x14ac:dyDescent="0.25">
      <c r="A37" s="1">
        <v>3.25</v>
      </c>
      <c r="B37" s="1">
        <v>34.032293604651002</v>
      </c>
      <c r="C37" s="1">
        <v>32.320348958333298</v>
      </c>
      <c r="D37" s="1">
        <v>32.273937500000002</v>
      </c>
      <c r="E37" s="1">
        <v>33.659674603174601</v>
      </c>
    </row>
    <row r="38" spans="1:5" x14ac:dyDescent="0.25">
      <c r="A38" s="1">
        <v>3.375</v>
      </c>
      <c r="B38" s="1">
        <v>34.032155523255597</v>
      </c>
      <c r="C38" s="1">
        <v>32.305439236111098</v>
      </c>
      <c r="D38" s="1">
        <v>32.270078124999998</v>
      </c>
      <c r="E38" s="1">
        <v>33.515666666666696</v>
      </c>
    </row>
    <row r="39" spans="1:5" x14ac:dyDescent="0.25">
      <c r="A39" s="1">
        <v>3.5</v>
      </c>
      <c r="B39" s="1">
        <v>34.030816133720798</v>
      </c>
      <c r="C39" s="1">
        <v>32.306692708333301</v>
      </c>
      <c r="D39" s="1">
        <v>32.283437499999998</v>
      </c>
      <c r="E39" s="1">
        <v>33.3841746031746</v>
      </c>
    </row>
    <row r="40" spans="1:5" x14ac:dyDescent="0.25">
      <c r="A40" s="1">
        <v>3.625</v>
      </c>
      <c r="B40" s="1">
        <v>34.043492005813803</v>
      </c>
      <c r="C40" s="1">
        <v>32.330706597222203</v>
      </c>
      <c r="D40" s="1">
        <v>32.238609375000003</v>
      </c>
      <c r="E40" s="1">
        <v>33.416896825396798</v>
      </c>
    </row>
    <row r="41" spans="1:5" x14ac:dyDescent="0.25">
      <c r="A41" s="1">
        <v>3.75</v>
      </c>
      <c r="B41" s="1">
        <v>34.045687499999801</v>
      </c>
      <c r="C41" s="1">
        <v>32.358052083333298</v>
      </c>
      <c r="D41" s="1">
        <v>32.212187499999999</v>
      </c>
      <c r="E41" s="1">
        <v>33.388698412698403</v>
      </c>
    </row>
    <row r="42" spans="1:5" x14ac:dyDescent="0.25">
      <c r="A42" s="1">
        <v>3.875</v>
      </c>
      <c r="B42" s="1">
        <v>34.0485595930231</v>
      </c>
      <c r="C42" s="1">
        <v>32.373060763888901</v>
      </c>
      <c r="D42" s="1">
        <v>32.057515625000001</v>
      </c>
      <c r="E42" s="1">
        <v>33.385079365079399</v>
      </c>
    </row>
    <row r="43" spans="1:5" x14ac:dyDescent="0.25">
      <c r="A43" s="1">
        <v>4</v>
      </c>
      <c r="B43" s="1">
        <v>34.047620639534699</v>
      </c>
      <c r="C43" s="1">
        <v>32.371774305555498</v>
      </c>
      <c r="D43" s="1">
        <v>32.056624999999997</v>
      </c>
      <c r="E43" s="1">
        <v>33.363968253968203</v>
      </c>
    </row>
    <row r="44" spans="1:5" x14ac:dyDescent="0.25">
      <c r="A44" s="1">
        <v>4.125</v>
      </c>
      <c r="B44" s="1">
        <v>34.0559607558138</v>
      </c>
      <c r="C44" s="1">
        <v>32.350597222222198</v>
      </c>
      <c r="D44" s="1">
        <v>31.882359375</v>
      </c>
      <c r="E44" s="1">
        <v>33.352960317460301</v>
      </c>
    </row>
    <row r="45" spans="1:5" x14ac:dyDescent="0.25">
      <c r="A45" s="1">
        <v>4.25</v>
      </c>
      <c r="B45" s="1">
        <v>34.0582252906975</v>
      </c>
      <c r="C45" s="1">
        <v>32.360328125000002</v>
      </c>
      <c r="D45" s="1">
        <v>31.840499999999999</v>
      </c>
      <c r="E45" s="1">
        <v>33.3713571428571</v>
      </c>
    </row>
    <row r="46" spans="1:5" x14ac:dyDescent="0.25">
      <c r="A46" s="1">
        <v>4.375</v>
      </c>
      <c r="B46" s="1">
        <v>34.0985588662788</v>
      </c>
      <c r="C46" s="1">
        <v>32.360295138888901</v>
      </c>
      <c r="D46" s="1">
        <v>31.866031249999999</v>
      </c>
      <c r="E46" s="1">
        <v>33.4185555555555</v>
      </c>
    </row>
    <row r="47" spans="1:5" x14ac:dyDescent="0.25">
      <c r="A47" s="1">
        <v>4.5</v>
      </c>
      <c r="B47" s="1">
        <v>34.105076308139303</v>
      </c>
      <c r="C47" s="1">
        <v>32.329782986111098</v>
      </c>
      <c r="D47" s="1">
        <v>31.898687500000001</v>
      </c>
      <c r="E47" s="1">
        <v>33.487015873015899</v>
      </c>
    </row>
    <row r="48" spans="1:5" x14ac:dyDescent="0.25">
      <c r="A48" s="1">
        <v>4.625</v>
      </c>
      <c r="B48" s="1">
        <v>34.1131126453486</v>
      </c>
      <c r="C48" s="1">
        <v>32.3090347222223</v>
      </c>
      <c r="D48" s="1">
        <v>31.906703125</v>
      </c>
      <c r="E48" s="1">
        <v>33.517777777777802</v>
      </c>
    </row>
    <row r="49" spans="1:5" x14ac:dyDescent="0.25">
      <c r="A49" s="1">
        <v>4.75</v>
      </c>
      <c r="B49" s="1">
        <v>34.111138081395097</v>
      </c>
      <c r="C49" s="1">
        <v>32.303559027777801</v>
      </c>
      <c r="D49" s="1">
        <v>31.934015625000001</v>
      </c>
      <c r="E49" s="1">
        <v>33.490031746031697</v>
      </c>
    </row>
    <row r="50" spans="1:5" x14ac:dyDescent="0.25">
      <c r="A50" s="1">
        <v>4.875</v>
      </c>
      <c r="B50" s="1">
        <v>34.108624999999797</v>
      </c>
      <c r="C50" s="1">
        <v>32.328991319444398</v>
      </c>
      <c r="D50" s="1">
        <v>31.938468749999998</v>
      </c>
      <c r="E50" s="1">
        <v>33.447055555555501</v>
      </c>
    </row>
    <row r="51" spans="1:5" x14ac:dyDescent="0.25">
      <c r="A51" s="1">
        <v>5</v>
      </c>
      <c r="B51" s="1">
        <v>34.103419331395102</v>
      </c>
      <c r="C51" s="1">
        <v>32.303196180555602</v>
      </c>
      <c r="D51" s="1">
        <v>31.913531249999998</v>
      </c>
      <c r="E51" s="1">
        <v>33.465301587301603</v>
      </c>
    </row>
    <row r="52" spans="1:5" x14ac:dyDescent="0.25">
      <c r="A52" s="1">
        <v>5.125</v>
      </c>
      <c r="B52" s="1">
        <v>34.106360465115998</v>
      </c>
      <c r="C52" s="1">
        <v>32.2569826388889</v>
      </c>
      <c r="D52" s="1">
        <v>31.907890625</v>
      </c>
      <c r="E52" s="1">
        <v>33.498174603174597</v>
      </c>
    </row>
    <row r="53" spans="1:5" x14ac:dyDescent="0.25">
      <c r="A53" s="1">
        <v>5.25</v>
      </c>
      <c r="B53" s="1">
        <v>34.1076446220927</v>
      </c>
      <c r="C53" s="1">
        <v>32.191307291666703</v>
      </c>
      <c r="D53" s="1">
        <v>31.907296875</v>
      </c>
      <c r="E53" s="1">
        <v>33.446150793650801</v>
      </c>
    </row>
    <row r="54" spans="1:5" x14ac:dyDescent="0.25">
      <c r="A54" s="1">
        <v>5.375</v>
      </c>
      <c r="B54" s="1">
        <v>34.107382267441501</v>
      </c>
      <c r="C54" s="1">
        <v>32.1853038194444</v>
      </c>
      <c r="D54" s="1">
        <v>31.919171875</v>
      </c>
      <c r="E54" s="1">
        <v>33.472841269841297</v>
      </c>
    </row>
    <row r="55" spans="1:5" x14ac:dyDescent="0.25">
      <c r="A55" s="1">
        <v>5.5</v>
      </c>
      <c r="B55" s="1">
        <v>34.112228924418297</v>
      </c>
      <c r="C55" s="1">
        <v>32.181840277777702</v>
      </c>
      <c r="D55" s="1">
        <v>31.925406250000002</v>
      </c>
      <c r="E55" s="1">
        <v>33.433634920634901</v>
      </c>
    </row>
    <row r="56" spans="1:5" x14ac:dyDescent="0.25">
      <c r="A56" s="1">
        <v>5.625</v>
      </c>
      <c r="B56" s="1">
        <v>34.110558139534596</v>
      </c>
      <c r="C56" s="1">
        <v>32.170625000000001</v>
      </c>
      <c r="D56" s="1">
        <v>31.943515625</v>
      </c>
      <c r="E56" s="1">
        <v>33.3626111111111</v>
      </c>
    </row>
    <row r="57" spans="1:5" x14ac:dyDescent="0.25">
      <c r="A57" s="1">
        <v>5.75</v>
      </c>
      <c r="B57" s="1">
        <v>34.111869912790397</v>
      </c>
      <c r="C57" s="1">
        <v>32.189559027777797</v>
      </c>
      <c r="D57" s="1">
        <v>31.991015624999999</v>
      </c>
      <c r="E57" s="1">
        <v>33.337428571428603</v>
      </c>
    </row>
    <row r="58" spans="1:5" x14ac:dyDescent="0.25">
      <c r="A58" s="1">
        <v>5.875</v>
      </c>
      <c r="B58" s="1">
        <v>34.1096606104648</v>
      </c>
      <c r="C58" s="1">
        <v>32.144038194444398</v>
      </c>
      <c r="D58" s="1">
        <v>32.069390624999997</v>
      </c>
      <c r="E58" s="1">
        <v>33.2740952380952</v>
      </c>
    </row>
    <row r="59" spans="1:5" x14ac:dyDescent="0.25">
      <c r="A59" s="1">
        <v>6</v>
      </c>
      <c r="B59" s="1">
        <v>34.102521802325299</v>
      </c>
      <c r="C59" s="1">
        <v>32.063123263888897</v>
      </c>
      <c r="D59" s="1">
        <v>32.1433125</v>
      </c>
      <c r="E59" s="1">
        <v>33.231119047619003</v>
      </c>
    </row>
    <row r="60" spans="1:5" x14ac:dyDescent="0.25">
      <c r="A60" s="1">
        <v>6.125</v>
      </c>
      <c r="B60" s="1">
        <v>34.0995254360462</v>
      </c>
      <c r="C60" s="1">
        <v>32.075789930555501</v>
      </c>
      <c r="D60" s="1">
        <v>32.154296875</v>
      </c>
      <c r="E60" s="1">
        <v>33.127222222222201</v>
      </c>
    </row>
    <row r="61" spans="1:5" x14ac:dyDescent="0.25">
      <c r="A61" s="1">
        <v>6.25</v>
      </c>
      <c r="B61" s="1">
        <v>34.094720203488102</v>
      </c>
      <c r="C61" s="1">
        <v>32.051842013888901</v>
      </c>
      <c r="D61" s="1">
        <v>32.134703125000001</v>
      </c>
      <c r="E61" s="1">
        <v>33.076253968254001</v>
      </c>
    </row>
    <row r="62" spans="1:5" x14ac:dyDescent="0.25">
      <c r="A62" s="1">
        <v>6.375</v>
      </c>
      <c r="B62" s="1">
        <v>34.103170784883403</v>
      </c>
      <c r="C62" s="1">
        <v>32.085223958333401</v>
      </c>
      <c r="D62" s="1">
        <v>32.075921874999999</v>
      </c>
      <c r="E62" s="1">
        <v>32.964365079365102</v>
      </c>
    </row>
    <row r="63" spans="1:5" x14ac:dyDescent="0.25">
      <c r="A63" s="1">
        <v>6.5</v>
      </c>
      <c r="B63" s="1">
        <v>34.107078488371798</v>
      </c>
      <c r="C63" s="1">
        <v>32.161124999999998</v>
      </c>
      <c r="D63" s="1">
        <v>32.06671875</v>
      </c>
      <c r="E63" s="1">
        <v>32.995730158730098</v>
      </c>
    </row>
    <row r="64" spans="1:5" x14ac:dyDescent="0.25">
      <c r="A64" s="1">
        <v>6.625</v>
      </c>
      <c r="B64" s="1">
        <v>34.101334302325398</v>
      </c>
      <c r="C64" s="1">
        <v>32.168184027777798</v>
      </c>
      <c r="D64" s="1">
        <v>32.095812500000001</v>
      </c>
      <c r="E64" s="1">
        <v>33.0302619047619</v>
      </c>
    </row>
    <row r="65" spans="1:5" x14ac:dyDescent="0.25">
      <c r="A65" s="1">
        <v>6.75</v>
      </c>
      <c r="B65" s="1">
        <v>34.089914970930103</v>
      </c>
      <c r="C65" s="1">
        <v>32.151229166666702</v>
      </c>
      <c r="D65" s="1">
        <v>32.088390625000002</v>
      </c>
      <c r="E65" s="1">
        <v>33.013071428571401</v>
      </c>
    </row>
    <row r="66" spans="1:5" x14ac:dyDescent="0.25">
      <c r="A66" s="1">
        <v>6.875</v>
      </c>
      <c r="B66" s="1">
        <v>34.069810319767299</v>
      </c>
      <c r="C66" s="1">
        <v>32.2687586805555</v>
      </c>
      <c r="D66" s="1">
        <v>31.980328125</v>
      </c>
      <c r="E66" s="1">
        <v>33.003873015872998</v>
      </c>
    </row>
    <row r="67" spans="1:5" x14ac:dyDescent="0.25">
      <c r="A67" s="1">
        <v>7</v>
      </c>
      <c r="B67" s="1">
        <v>34.049415697674299</v>
      </c>
      <c r="C67" s="1">
        <v>32.314675347222199</v>
      </c>
      <c r="D67" s="1">
        <v>31.693546874999999</v>
      </c>
      <c r="E67" s="1">
        <v>33.0264920634921</v>
      </c>
    </row>
    <row r="68" spans="1:5" x14ac:dyDescent="0.25">
      <c r="A68" s="1">
        <v>7.125</v>
      </c>
      <c r="B68" s="1">
        <v>34.030319040697599</v>
      </c>
      <c r="C68" s="1">
        <v>32.315730902777801</v>
      </c>
      <c r="D68" s="1">
        <v>31.864249999999998</v>
      </c>
      <c r="E68" s="1">
        <v>33.000706349206403</v>
      </c>
    </row>
    <row r="69" spans="1:5" x14ac:dyDescent="0.25">
      <c r="A69" s="1">
        <v>7.25</v>
      </c>
      <c r="B69" s="1">
        <v>34.019300145348701</v>
      </c>
      <c r="C69" s="1">
        <v>32.288913194444397</v>
      </c>
      <c r="D69" s="1">
        <v>32.002296874999999</v>
      </c>
      <c r="E69" s="1">
        <v>32.9967857142857</v>
      </c>
    </row>
    <row r="70" spans="1:5" x14ac:dyDescent="0.25">
      <c r="A70" s="1">
        <v>7.375</v>
      </c>
      <c r="B70" s="1">
        <v>34.013031249999997</v>
      </c>
      <c r="C70" s="1">
        <v>32.250286458333299</v>
      </c>
      <c r="D70" s="1">
        <v>31.98121875</v>
      </c>
      <c r="E70" s="1">
        <v>33.044436507936503</v>
      </c>
    </row>
    <row r="71" spans="1:5" x14ac:dyDescent="0.25">
      <c r="A71" s="1">
        <v>7.5</v>
      </c>
      <c r="B71" s="1">
        <v>34.010462936046402</v>
      </c>
      <c r="C71" s="1">
        <v>32.2306927083334</v>
      </c>
      <c r="D71" s="1">
        <v>31.890078124999999</v>
      </c>
      <c r="E71" s="1">
        <v>33.048658730158699</v>
      </c>
    </row>
    <row r="72" spans="1:5" x14ac:dyDescent="0.25">
      <c r="A72" s="1">
        <v>7.625</v>
      </c>
      <c r="B72" s="1">
        <v>34.007894622092998</v>
      </c>
      <c r="C72" s="1">
        <v>32.247746527777799</v>
      </c>
      <c r="D72" s="1">
        <v>31.873750000000001</v>
      </c>
      <c r="E72" s="1">
        <v>33.027698412698399</v>
      </c>
    </row>
    <row r="73" spans="1:5" x14ac:dyDescent="0.25">
      <c r="A73" s="1">
        <v>7.75</v>
      </c>
      <c r="B73" s="1">
        <v>34.007577034883703</v>
      </c>
      <c r="C73" s="1">
        <v>32.244975694444399</v>
      </c>
      <c r="D73" s="1">
        <v>31.886515625000001</v>
      </c>
      <c r="E73" s="1">
        <v>33.0058333333333</v>
      </c>
    </row>
    <row r="74" spans="1:5" x14ac:dyDescent="0.25">
      <c r="A74" s="1">
        <v>7.875</v>
      </c>
      <c r="B74" s="1">
        <v>34.006817587209198</v>
      </c>
      <c r="C74" s="1">
        <v>32.242600694444398</v>
      </c>
      <c r="D74" s="1">
        <v>31.88265625</v>
      </c>
      <c r="E74" s="1">
        <v>33.056047619047597</v>
      </c>
    </row>
    <row r="75" spans="1:5" x14ac:dyDescent="0.25">
      <c r="A75" s="1">
        <v>8</v>
      </c>
      <c r="B75" s="1">
        <v>34.0038074127906</v>
      </c>
      <c r="C75" s="1">
        <v>32.259291666666698</v>
      </c>
      <c r="D75" s="1">
        <v>31.85653125</v>
      </c>
      <c r="E75" s="1">
        <v>33.055444444444397</v>
      </c>
    </row>
    <row r="76" spans="1:5" x14ac:dyDescent="0.25">
      <c r="A76" s="1">
        <v>8.125</v>
      </c>
      <c r="B76" s="1">
        <v>34.000010174418499</v>
      </c>
      <c r="C76" s="1">
        <v>32.236861111111097</v>
      </c>
      <c r="D76" s="1">
        <v>31.869</v>
      </c>
      <c r="E76" s="1">
        <v>33.036896825396802</v>
      </c>
    </row>
    <row r="77" spans="1:5" x14ac:dyDescent="0.25">
      <c r="A77" s="1">
        <v>8.25</v>
      </c>
      <c r="B77" s="1">
        <v>33.9857877906977</v>
      </c>
      <c r="C77" s="1">
        <v>32.201302083333303</v>
      </c>
      <c r="D77" s="1">
        <v>32.068203124999997</v>
      </c>
      <c r="E77" s="1">
        <v>32.990150793650798</v>
      </c>
    </row>
    <row r="78" spans="1:5" x14ac:dyDescent="0.25">
      <c r="A78" s="1">
        <v>8.375</v>
      </c>
      <c r="B78" s="1">
        <v>33.984641715116297</v>
      </c>
      <c r="C78" s="1">
        <v>32.188800347222198</v>
      </c>
      <c r="D78" s="1">
        <v>32.053062500000003</v>
      </c>
      <c r="E78" s="1">
        <v>32.960595238095202</v>
      </c>
    </row>
    <row r="79" spans="1:5" x14ac:dyDescent="0.25">
      <c r="A79" s="1">
        <v>8.5</v>
      </c>
      <c r="B79" s="1">
        <v>33.986119186046501</v>
      </c>
      <c r="C79" s="1">
        <v>32.165380208333303</v>
      </c>
      <c r="D79" s="1">
        <v>32.039109375000002</v>
      </c>
      <c r="E79" s="1">
        <v>32.937523809523803</v>
      </c>
    </row>
    <row r="80" spans="1:5" x14ac:dyDescent="0.25">
      <c r="A80" s="1">
        <v>8.625</v>
      </c>
      <c r="B80" s="1">
        <v>33.9825566860465</v>
      </c>
      <c r="C80" s="1">
        <v>32.1456545138889</v>
      </c>
      <c r="D80" s="1">
        <v>32.057515625000001</v>
      </c>
      <c r="E80" s="1">
        <v>32.952452380952401</v>
      </c>
    </row>
    <row r="81" spans="1:5" x14ac:dyDescent="0.25">
      <c r="A81" s="1">
        <v>8.75</v>
      </c>
      <c r="B81" s="1">
        <v>33.997787063953297</v>
      </c>
      <c r="C81" s="1">
        <v>32.161916666666698</v>
      </c>
      <c r="D81" s="1">
        <v>32.045937500000001</v>
      </c>
      <c r="E81" s="1">
        <v>32.943253968253998</v>
      </c>
    </row>
    <row r="82" spans="1:5" x14ac:dyDescent="0.25">
      <c r="A82" s="1">
        <v>8.875</v>
      </c>
      <c r="B82" s="1">
        <v>34.008419331395203</v>
      </c>
      <c r="C82" s="1">
        <v>32.152185763888902</v>
      </c>
      <c r="D82" s="1">
        <v>32.009718749999998</v>
      </c>
      <c r="E82" s="1">
        <v>32.940388888888897</v>
      </c>
    </row>
    <row r="83" spans="1:5" x14ac:dyDescent="0.25">
      <c r="A83" s="1">
        <v>9</v>
      </c>
      <c r="B83" s="1">
        <v>34.009399709302201</v>
      </c>
      <c r="C83" s="1">
        <v>32.154857638888899</v>
      </c>
      <c r="D83" s="1">
        <v>32.120156250000001</v>
      </c>
      <c r="E83" s="1">
        <v>32.951698412698398</v>
      </c>
    </row>
    <row r="84" spans="1:5" x14ac:dyDescent="0.25">
      <c r="A84" s="1">
        <v>9.125</v>
      </c>
      <c r="B84" s="1">
        <v>34.004884447674399</v>
      </c>
      <c r="C84" s="1">
        <v>32.166237847222199</v>
      </c>
      <c r="D84" s="1">
        <v>32.154593749999997</v>
      </c>
      <c r="E84" s="1">
        <v>33.010960317460302</v>
      </c>
    </row>
    <row r="85" spans="1:5" x14ac:dyDescent="0.25">
      <c r="A85" s="1">
        <v>9.25</v>
      </c>
      <c r="B85" s="1">
        <v>34.004166424418599</v>
      </c>
      <c r="C85" s="1">
        <v>32.1862934027778</v>
      </c>
      <c r="D85" s="1">
        <v>32.142125</v>
      </c>
      <c r="E85" s="1">
        <v>33.004023809523801</v>
      </c>
    </row>
    <row r="86" spans="1:5" x14ac:dyDescent="0.25">
      <c r="A86" s="1">
        <v>9.375</v>
      </c>
      <c r="B86" s="1">
        <v>33.9991540697674</v>
      </c>
      <c r="C86" s="1">
        <v>32.187151041666603</v>
      </c>
      <c r="D86" s="1">
        <v>32.121343750000001</v>
      </c>
      <c r="E86" s="1">
        <v>32.994071428571402</v>
      </c>
    </row>
    <row r="87" spans="1:5" x14ac:dyDescent="0.25">
      <c r="A87" s="1">
        <v>9.5</v>
      </c>
      <c r="B87" s="1">
        <v>33.988604651162703</v>
      </c>
      <c r="C87" s="1">
        <v>32.206744791666701</v>
      </c>
      <c r="D87" s="1">
        <v>32.144203124999997</v>
      </c>
      <c r="E87" s="1">
        <v>33.0349365079365</v>
      </c>
    </row>
    <row r="88" spans="1:5" x14ac:dyDescent="0.25">
      <c r="A88" s="1">
        <v>9.625</v>
      </c>
      <c r="B88" s="1">
        <v>33.992180959302303</v>
      </c>
      <c r="C88" s="1">
        <v>32.190845486111101</v>
      </c>
      <c r="D88" s="1">
        <v>32.183390625000001</v>
      </c>
      <c r="E88" s="1">
        <v>33.086658730158703</v>
      </c>
    </row>
    <row r="89" spans="1:5" x14ac:dyDescent="0.25">
      <c r="A89" s="1">
        <v>9.75</v>
      </c>
      <c r="B89" s="1">
        <v>33.991062499999998</v>
      </c>
      <c r="C89" s="1">
        <v>32.183225694444403</v>
      </c>
      <c r="D89" s="1">
        <v>31.98240625</v>
      </c>
      <c r="E89" s="1">
        <v>33.122849206349201</v>
      </c>
    </row>
    <row r="90" spans="1:5" x14ac:dyDescent="0.25">
      <c r="A90" s="1">
        <v>9.875</v>
      </c>
      <c r="B90" s="1">
        <v>33.983937499999897</v>
      </c>
      <c r="C90" s="1">
        <v>32.207041666666598</v>
      </c>
      <c r="D90" s="1">
        <v>31.913531249999998</v>
      </c>
      <c r="E90" s="1">
        <v>33.143960317460298</v>
      </c>
    </row>
    <row r="91" spans="1:5" x14ac:dyDescent="0.25">
      <c r="A91" s="1">
        <v>10</v>
      </c>
      <c r="B91" s="1">
        <v>33.984310319767403</v>
      </c>
      <c r="C91" s="1">
        <v>32.229934027777702</v>
      </c>
      <c r="D91" s="1">
        <v>31.890671874999999</v>
      </c>
      <c r="E91" s="1">
        <v>33.1549682539682</v>
      </c>
    </row>
    <row r="92" spans="1:5" x14ac:dyDescent="0.25">
      <c r="A92" s="1">
        <v>10.125</v>
      </c>
      <c r="B92" s="1">
        <v>33.981590116279101</v>
      </c>
      <c r="C92" s="1">
        <v>32.218355902777702</v>
      </c>
      <c r="D92" s="1">
        <v>31.889484374999999</v>
      </c>
      <c r="E92" s="1">
        <v>33.1840714285714</v>
      </c>
    </row>
    <row r="93" spans="1:5" x14ac:dyDescent="0.25">
      <c r="A93" s="1">
        <v>10.25</v>
      </c>
      <c r="B93" s="1">
        <v>33.978455668604603</v>
      </c>
      <c r="C93" s="1">
        <v>32.215980902777801</v>
      </c>
      <c r="D93" s="1">
        <v>31.869296875</v>
      </c>
      <c r="E93" s="1">
        <v>33.174873015872997</v>
      </c>
    </row>
    <row r="94" spans="1:5" x14ac:dyDescent="0.25">
      <c r="A94" s="1">
        <v>10.375</v>
      </c>
      <c r="B94" s="1">
        <v>33.976108284883701</v>
      </c>
      <c r="C94" s="1">
        <v>32.1886354166666</v>
      </c>
      <c r="D94" s="1">
        <v>31.965781249999999</v>
      </c>
      <c r="E94" s="1">
        <v>33.187087301587297</v>
      </c>
    </row>
    <row r="95" spans="1:5" x14ac:dyDescent="0.25">
      <c r="A95" s="1">
        <v>10.5</v>
      </c>
      <c r="B95" s="1">
        <v>33.975845930232502</v>
      </c>
      <c r="C95" s="1">
        <v>32.180685763888803</v>
      </c>
      <c r="D95" s="1">
        <v>32.078000000000003</v>
      </c>
      <c r="E95" s="1">
        <v>33.202015873015903</v>
      </c>
    </row>
    <row r="96" spans="1:5" x14ac:dyDescent="0.25">
      <c r="A96" s="1">
        <v>10.625</v>
      </c>
      <c r="B96" s="1">
        <v>33.963846656976699</v>
      </c>
      <c r="C96" s="1">
        <v>32.217729166666601</v>
      </c>
      <c r="D96" s="1">
        <v>32.089874999999999</v>
      </c>
      <c r="E96" s="1">
        <v>33.154515873015903</v>
      </c>
    </row>
    <row r="97" spans="1:5" x14ac:dyDescent="0.25">
      <c r="A97" s="1">
        <v>10.75</v>
      </c>
      <c r="B97" s="1">
        <v>33.947152616278998</v>
      </c>
      <c r="C97" s="1">
        <v>32.208328125000001</v>
      </c>
      <c r="D97" s="1">
        <v>32.075921874999999</v>
      </c>
      <c r="E97" s="1">
        <v>33.0427777777778</v>
      </c>
    </row>
    <row r="98" spans="1:5" x14ac:dyDescent="0.25">
      <c r="A98" s="1">
        <v>10.875</v>
      </c>
      <c r="B98" s="1">
        <v>33.950093749999901</v>
      </c>
      <c r="C98" s="1">
        <v>32.242270833333301</v>
      </c>
      <c r="D98" s="1">
        <v>32.126984374999999</v>
      </c>
      <c r="E98" s="1">
        <v>33.001611111111103</v>
      </c>
    </row>
    <row r="99" spans="1:5" x14ac:dyDescent="0.25">
      <c r="A99" s="1">
        <v>11</v>
      </c>
      <c r="B99" s="1">
        <v>33.9502318313953</v>
      </c>
      <c r="C99" s="1">
        <v>32.251704861111101</v>
      </c>
      <c r="D99" s="1">
        <v>32.191109375000003</v>
      </c>
      <c r="E99" s="1">
        <v>32.998142857142902</v>
      </c>
    </row>
    <row r="100" spans="1:5" x14ac:dyDescent="0.25">
      <c r="A100" s="1">
        <v>11.125</v>
      </c>
      <c r="B100" s="1">
        <v>33.9659593023257</v>
      </c>
      <c r="C100" s="1">
        <v>32.2365642361111</v>
      </c>
      <c r="D100" s="1">
        <v>32.178343750000003</v>
      </c>
      <c r="E100" s="1">
        <v>33.040214285714299</v>
      </c>
    </row>
    <row r="101" spans="1:5" x14ac:dyDescent="0.25">
      <c r="A101" s="1">
        <v>11.25</v>
      </c>
      <c r="B101" s="1">
        <v>33.975555959302497</v>
      </c>
      <c r="C101" s="1">
        <v>32.267241319444402</v>
      </c>
      <c r="D101" s="1">
        <v>32.132921875000001</v>
      </c>
      <c r="E101" s="1">
        <v>33.015634920634902</v>
      </c>
    </row>
    <row r="102" spans="1:5" x14ac:dyDescent="0.25">
      <c r="A102" s="1">
        <v>11.375</v>
      </c>
      <c r="B102" s="1">
        <v>33.980181686046699</v>
      </c>
      <c r="C102" s="1">
        <v>32.273739583333303</v>
      </c>
      <c r="D102" s="1">
        <v>32.139749999999999</v>
      </c>
      <c r="E102" s="1">
        <v>32.9795952380952</v>
      </c>
    </row>
    <row r="103" spans="1:5" x14ac:dyDescent="0.25">
      <c r="A103" s="1">
        <v>11.5</v>
      </c>
      <c r="B103" s="1">
        <v>33.983357558139701</v>
      </c>
      <c r="C103" s="1">
        <v>32.278324652777698</v>
      </c>
      <c r="D103" s="1">
        <v>32.151625000000003</v>
      </c>
      <c r="E103" s="1">
        <v>33.024079365079402</v>
      </c>
    </row>
    <row r="104" spans="1:5" x14ac:dyDescent="0.25">
      <c r="A104" s="1">
        <v>11.625</v>
      </c>
      <c r="B104" s="1">
        <v>33.973167151162997</v>
      </c>
      <c r="C104" s="1">
        <v>32.276840277777801</v>
      </c>
      <c r="D104" s="1">
        <v>32.111546875000002</v>
      </c>
      <c r="E104" s="1">
        <v>33.095857142857199</v>
      </c>
    </row>
    <row r="105" spans="1:5" x14ac:dyDescent="0.25">
      <c r="A105" s="1">
        <v>11.75</v>
      </c>
      <c r="B105" s="1">
        <v>33.979159883721003</v>
      </c>
      <c r="C105" s="1">
        <v>32.249098958333299</v>
      </c>
      <c r="D105" s="1">
        <v>32.037031249999998</v>
      </c>
      <c r="E105" s="1">
        <v>33.122095238095199</v>
      </c>
    </row>
    <row r="106" spans="1:5" x14ac:dyDescent="0.25">
      <c r="A106" s="1">
        <v>11.875</v>
      </c>
      <c r="B106" s="1">
        <v>33.977185319767599</v>
      </c>
      <c r="C106" s="1">
        <v>32.2485381944444</v>
      </c>
      <c r="D106" s="1">
        <v>31.942031249999999</v>
      </c>
      <c r="E106" s="1">
        <v>33.1840714285714</v>
      </c>
    </row>
    <row r="107" spans="1:5" x14ac:dyDescent="0.25">
      <c r="A107" s="1">
        <v>12</v>
      </c>
      <c r="B107" s="1">
        <v>33.977861918604802</v>
      </c>
      <c r="C107" s="1">
        <v>32.215782986111101</v>
      </c>
      <c r="D107" s="1">
        <v>31.739562500000002</v>
      </c>
      <c r="E107" s="1">
        <v>33.143357142857198</v>
      </c>
    </row>
    <row r="108" spans="1:5" x14ac:dyDescent="0.25">
      <c r="A108" s="1">
        <v>12.125</v>
      </c>
      <c r="B108" s="1">
        <v>33.987472383721098</v>
      </c>
      <c r="C108" s="1">
        <v>32.234618055555501</v>
      </c>
      <c r="D108" s="1">
        <v>31.827734374999999</v>
      </c>
      <c r="E108" s="1">
        <v>33.131142857142898</v>
      </c>
    </row>
    <row r="109" spans="1:5" x14ac:dyDescent="0.25">
      <c r="A109" s="1">
        <v>12.25</v>
      </c>
      <c r="B109" s="1">
        <v>33.977116279070003</v>
      </c>
      <c r="C109" s="1">
        <v>32.213374999999999</v>
      </c>
      <c r="D109" s="1">
        <v>31.80665625</v>
      </c>
      <c r="E109" s="1">
        <v>33.093444444444401</v>
      </c>
    </row>
    <row r="110" spans="1:5" x14ac:dyDescent="0.25">
      <c r="A110" s="1">
        <v>12.375</v>
      </c>
      <c r="B110" s="1">
        <v>33.963515261628103</v>
      </c>
      <c r="C110" s="1">
        <v>32.2045677083333</v>
      </c>
      <c r="D110" s="1">
        <v>31.923921875000001</v>
      </c>
      <c r="E110" s="1">
        <v>33.096007936507903</v>
      </c>
    </row>
    <row r="111" spans="1:5" x14ac:dyDescent="0.25">
      <c r="A111" s="1">
        <v>12.5</v>
      </c>
      <c r="B111" s="1">
        <v>33.959897529069998</v>
      </c>
      <c r="C111" s="1">
        <v>32.242171874999997</v>
      </c>
      <c r="D111" s="1">
        <v>31.896312500000001</v>
      </c>
      <c r="E111" s="1">
        <v>33.126920634920602</v>
      </c>
    </row>
    <row r="112" spans="1:5" x14ac:dyDescent="0.25">
      <c r="A112" s="1">
        <v>12.625</v>
      </c>
      <c r="B112" s="1">
        <v>33.960726017442198</v>
      </c>
      <c r="C112" s="1">
        <v>32.1837534722222</v>
      </c>
      <c r="D112" s="1">
        <v>31.772812500000001</v>
      </c>
      <c r="E112" s="1">
        <v>33.139285714285698</v>
      </c>
    </row>
    <row r="113" spans="1:5" x14ac:dyDescent="0.25">
      <c r="A113" s="1">
        <v>12.75</v>
      </c>
      <c r="B113" s="1">
        <v>33.950218023256099</v>
      </c>
      <c r="C113" s="1">
        <v>32.186986111111104</v>
      </c>
      <c r="D113" s="1">
        <v>31.754999999999999</v>
      </c>
      <c r="E113" s="1">
        <v>33.186182539682498</v>
      </c>
    </row>
    <row r="114" spans="1:5" x14ac:dyDescent="0.25">
      <c r="A114" s="1">
        <v>12.875</v>
      </c>
      <c r="B114" s="1">
        <v>33.928704941860801</v>
      </c>
      <c r="C114" s="1">
        <v>32.194309027777798</v>
      </c>
      <c r="D114" s="1">
        <v>31.765687499999999</v>
      </c>
      <c r="E114" s="1">
        <v>33.204579365079397</v>
      </c>
    </row>
    <row r="115" spans="1:5" x14ac:dyDescent="0.25">
      <c r="A115" s="1">
        <v>13</v>
      </c>
      <c r="B115" s="1">
        <v>33.923167877907296</v>
      </c>
      <c r="C115" s="1">
        <v>32.183720486111099</v>
      </c>
      <c r="D115" s="1">
        <v>31.763312500000001</v>
      </c>
      <c r="E115" s="1">
        <v>33.145769841269797</v>
      </c>
    </row>
    <row r="116" spans="1:5" x14ac:dyDescent="0.25">
      <c r="A116" s="1">
        <v>13.125</v>
      </c>
      <c r="B116" s="1">
        <v>33.9201300872096</v>
      </c>
      <c r="C116" s="1">
        <v>32.128435763888902</v>
      </c>
      <c r="D116" s="1">
        <v>31.763906250000002</v>
      </c>
      <c r="E116" s="1">
        <v>33.161150793650798</v>
      </c>
    </row>
    <row r="117" spans="1:5" x14ac:dyDescent="0.25">
      <c r="A117" s="1">
        <v>13.25</v>
      </c>
      <c r="B117" s="1">
        <v>33.918873546512003</v>
      </c>
      <c r="C117" s="1">
        <v>32.122828124999998</v>
      </c>
      <c r="D117" s="1">
        <v>31.787062500000001</v>
      </c>
      <c r="E117" s="1">
        <v>33.1965873015873</v>
      </c>
    </row>
    <row r="118" spans="1:5" x14ac:dyDescent="0.25">
      <c r="A118" s="1">
        <v>13.375</v>
      </c>
      <c r="B118" s="1">
        <v>33.916015261628203</v>
      </c>
      <c r="C118" s="1">
        <v>32.154956597222203</v>
      </c>
      <c r="D118" s="1">
        <v>31.945</v>
      </c>
      <c r="E118" s="1">
        <v>33.213626984127004</v>
      </c>
    </row>
    <row r="119" spans="1:5" x14ac:dyDescent="0.25">
      <c r="A119" s="1">
        <v>13.5</v>
      </c>
      <c r="B119" s="1">
        <v>33.915628633721198</v>
      </c>
      <c r="C119" s="1">
        <v>32.170888888888904</v>
      </c>
      <c r="D119" s="1">
        <v>31.984484375000001</v>
      </c>
      <c r="E119" s="1">
        <v>33.190857142857098</v>
      </c>
    </row>
    <row r="120" spans="1:5" x14ac:dyDescent="0.25">
      <c r="A120" s="1">
        <v>13.625</v>
      </c>
      <c r="B120" s="1">
        <v>33.919135901163102</v>
      </c>
      <c r="C120" s="1">
        <v>32.142784722222203</v>
      </c>
      <c r="D120" s="1">
        <v>32.048906250000002</v>
      </c>
      <c r="E120" s="1">
        <v>33.177436507936498</v>
      </c>
    </row>
    <row r="121" spans="1:5" x14ac:dyDescent="0.25">
      <c r="A121" s="1">
        <v>13.75</v>
      </c>
      <c r="B121" s="1">
        <v>33.9231126453492</v>
      </c>
      <c r="C121" s="1">
        <v>32.170163194444399</v>
      </c>
      <c r="D121" s="1">
        <v>32.049203124999998</v>
      </c>
      <c r="E121" s="1">
        <v>33.221166666666697</v>
      </c>
    </row>
    <row r="122" spans="1:5" x14ac:dyDescent="0.25">
      <c r="A122" s="1">
        <v>13.875</v>
      </c>
      <c r="B122" s="1">
        <v>33.949430959302603</v>
      </c>
      <c r="C122" s="1">
        <v>32.158123263888903</v>
      </c>
      <c r="D122" s="1">
        <v>32.061374999999998</v>
      </c>
      <c r="E122" s="1">
        <v>33.213325396825397</v>
      </c>
    </row>
    <row r="123" spans="1:5" x14ac:dyDescent="0.25">
      <c r="A123" s="1">
        <v>14</v>
      </c>
      <c r="B123" s="1">
        <v>33.946669331395597</v>
      </c>
      <c r="C123" s="1">
        <v>32.169833333333401</v>
      </c>
      <c r="D123" s="1">
        <v>32.062859375000002</v>
      </c>
      <c r="E123" s="1">
        <v>33.2303650793651</v>
      </c>
    </row>
    <row r="124" spans="1:5" x14ac:dyDescent="0.25">
      <c r="A124" s="1">
        <v>14.125</v>
      </c>
      <c r="B124" s="1">
        <v>33.946669331395597</v>
      </c>
      <c r="C124" s="1">
        <v>32.116263888888902</v>
      </c>
      <c r="D124" s="1">
        <v>32.047421874999998</v>
      </c>
      <c r="E124" s="1">
        <v>33.229158730158701</v>
      </c>
    </row>
    <row r="125" spans="1:5" x14ac:dyDescent="0.25">
      <c r="A125" s="1">
        <v>14.25</v>
      </c>
      <c r="B125" s="1">
        <v>33.941505087209499</v>
      </c>
      <c r="C125" s="1">
        <v>32.126489583333303</v>
      </c>
      <c r="D125" s="1">
        <v>32.065234375000003</v>
      </c>
      <c r="E125" s="1">
        <v>33.204880952380996</v>
      </c>
    </row>
    <row r="126" spans="1:5" x14ac:dyDescent="0.25">
      <c r="A126" s="1">
        <v>14.375</v>
      </c>
      <c r="B126" s="1">
        <v>33.964951308139703</v>
      </c>
      <c r="C126" s="1">
        <v>32.164951388888902</v>
      </c>
      <c r="D126" s="1">
        <v>32.082453125000001</v>
      </c>
      <c r="E126" s="1">
        <v>33.208047619047598</v>
      </c>
    </row>
    <row r="127" spans="1:5" x14ac:dyDescent="0.25">
      <c r="A127" s="1">
        <v>14.5</v>
      </c>
      <c r="B127" s="1">
        <v>33.972062500000099</v>
      </c>
      <c r="C127" s="1">
        <v>32.159706597222197</v>
      </c>
      <c r="D127" s="1">
        <v>32.083937499999998</v>
      </c>
      <c r="E127" s="1">
        <v>33.181658730158702</v>
      </c>
    </row>
    <row r="128" spans="1:5" x14ac:dyDescent="0.25">
      <c r="A128" s="1">
        <v>14.625</v>
      </c>
      <c r="B128" s="1">
        <v>33.966180232558202</v>
      </c>
      <c r="C128" s="1">
        <v>32.192956597222199</v>
      </c>
      <c r="D128" s="1">
        <v>32.104421875</v>
      </c>
      <c r="E128" s="1">
        <v>33.180904761904799</v>
      </c>
    </row>
    <row r="129" spans="1:5" x14ac:dyDescent="0.25">
      <c r="A129" s="1">
        <v>14.75</v>
      </c>
      <c r="B129" s="1">
        <v>33.968279069767597</v>
      </c>
      <c r="C129" s="1">
        <v>32.240126736111101</v>
      </c>
      <c r="D129" s="1">
        <v>32.004968750000003</v>
      </c>
      <c r="E129" s="1">
        <v>33.198849206349202</v>
      </c>
    </row>
    <row r="130" spans="1:5" x14ac:dyDescent="0.25">
      <c r="A130" s="1">
        <v>14.875</v>
      </c>
      <c r="B130" s="1">
        <v>33.965047965116398</v>
      </c>
      <c r="C130" s="1">
        <v>32.2355746527778</v>
      </c>
      <c r="D130" s="1">
        <v>31.977656249999999</v>
      </c>
      <c r="E130" s="1">
        <v>33.168539682539702</v>
      </c>
    </row>
    <row r="131" spans="1:5" x14ac:dyDescent="0.25">
      <c r="A131" s="1">
        <v>15</v>
      </c>
      <c r="B131" s="1">
        <v>33.9547470930234</v>
      </c>
      <c r="C131" s="1">
        <v>32.196222222222197</v>
      </c>
      <c r="D131" s="1">
        <v>31.983000000000001</v>
      </c>
      <c r="E131" s="1">
        <v>33.113952380952398</v>
      </c>
    </row>
    <row r="132" spans="1:5" x14ac:dyDescent="0.25">
      <c r="A132" s="1">
        <v>15.125</v>
      </c>
      <c r="B132" s="1">
        <v>33.955906976744402</v>
      </c>
      <c r="C132" s="1">
        <v>32.143906250000001</v>
      </c>
      <c r="D132" s="1">
        <v>32.024265624999998</v>
      </c>
      <c r="E132" s="1">
        <v>33.053333333333299</v>
      </c>
    </row>
    <row r="133" spans="1:5" x14ac:dyDescent="0.25">
      <c r="A133" s="1">
        <v>15.25</v>
      </c>
      <c r="B133" s="1">
        <v>33.960187500000103</v>
      </c>
      <c r="C133" s="1">
        <v>32.129392361111101</v>
      </c>
      <c r="D133" s="1">
        <v>32.015953125000003</v>
      </c>
      <c r="E133" s="1">
        <v>33.032674603174598</v>
      </c>
    </row>
    <row r="134" spans="1:5" x14ac:dyDescent="0.25">
      <c r="A134" s="1">
        <v>15.375</v>
      </c>
      <c r="B134" s="1">
        <v>33.955257994186198</v>
      </c>
      <c r="C134" s="1">
        <v>32.159277777777802</v>
      </c>
      <c r="D134" s="1">
        <v>32.024265624999998</v>
      </c>
      <c r="E134" s="1">
        <v>33.037952380952397</v>
      </c>
    </row>
    <row r="135" spans="1:5" x14ac:dyDescent="0.25">
      <c r="A135" s="1">
        <v>15.5</v>
      </c>
      <c r="B135" s="1">
        <v>33.9529658430233</v>
      </c>
      <c r="C135" s="1">
        <v>32.198333333333402</v>
      </c>
      <c r="D135" s="1">
        <v>32.015062499999999</v>
      </c>
      <c r="E135" s="1">
        <v>33.068111111111101</v>
      </c>
    </row>
    <row r="136" spans="1:5" x14ac:dyDescent="0.25">
      <c r="A136" s="1">
        <v>15.625</v>
      </c>
      <c r="B136" s="1">
        <v>33.947180232558203</v>
      </c>
      <c r="C136" s="1">
        <v>32.229010416666704</v>
      </c>
      <c r="D136" s="1">
        <v>32.008828125000001</v>
      </c>
      <c r="E136" s="1">
        <v>33.132047619047597</v>
      </c>
    </row>
    <row r="137" spans="1:5" x14ac:dyDescent="0.25">
      <c r="A137" s="1">
        <v>15.75</v>
      </c>
      <c r="B137" s="1">
        <v>33.948643895349001</v>
      </c>
      <c r="C137" s="1">
        <v>32.1755069444445</v>
      </c>
      <c r="D137" s="1">
        <v>31.847921875000001</v>
      </c>
      <c r="E137" s="1">
        <v>33.1499920634921</v>
      </c>
    </row>
    <row r="138" spans="1:5" x14ac:dyDescent="0.25">
      <c r="A138" s="1">
        <v>15.875</v>
      </c>
      <c r="B138" s="1">
        <v>33.9182383720931</v>
      </c>
      <c r="C138" s="1">
        <v>32.170526041666697</v>
      </c>
      <c r="D138" s="1">
        <v>31.782015625</v>
      </c>
      <c r="E138" s="1">
        <v>33.1450158730159</v>
      </c>
    </row>
    <row r="139" spans="1:5" x14ac:dyDescent="0.25">
      <c r="A139" s="1">
        <v>16</v>
      </c>
      <c r="B139" s="1">
        <v>33.908779796511702</v>
      </c>
      <c r="C139" s="1">
        <v>32.154527777777801</v>
      </c>
      <c r="D139" s="1">
        <v>31.773406250000001</v>
      </c>
      <c r="E139" s="1">
        <v>33.134309523809499</v>
      </c>
    </row>
    <row r="140" spans="1:5" x14ac:dyDescent="0.25">
      <c r="A140" s="1">
        <v>16.125</v>
      </c>
      <c r="B140" s="1">
        <v>33.898009447674497</v>
      </c>
      <c r="C140" s="1">
        <v>32.164687499999999</v>
      </c>
      <c r="D140" s="1">
        <v>31.828031249999999</v>
      </c>
      <c r="E140" s="1">
        <v>33.122246031746002</v>
      </c>
    </row>
    <row r="141" spans="1:5" x14ac:dyDescent="0.25">
      <c r="A141" s="1">
        <v>16.25</v>
      </c>
      <c r="B141" s="1">
        <v>33.882986191860603</v>
      </c>
      <c r="C141" s="1">
        <v>32.160663194444503</v>
      </c>
      <c r="D141" s="1">
        <v>31.8084375</v>
      </c>
      <c r="E141" s="1">
        <v>33.108825396825402</v>
      </c>
    </row>
    <row r="142" spans="1:5" x14ac:dyDescent="0.25">
      <c r="A142" s="1">
        <v>16.375</v>
      </c>
      <c r="B142" s="1">
        <v>33.882848110465297</v>
      </c>
      <c r="C142" s="1">
        <v>32.138694444444504</v>
      </c>
      <c r="D142" s="1">
        <v>31.758265625</v>
      </c>
      <c r="E142" s="1">
        <v>33.100380952381002</v>
      </c>
    </row>
    <row r="143" spans="1:5" x14ac:dyDescent="0.25">
      <c r="A143" s="1">
        <v>16.5</v>
      </c>
      <c r="B143" s="1">
        <v>33.874342296511799</v>
      </c>
      <c r="C143" s="1">
        <v>32.086444444444403</v>
      </c>
      <c r="D143" s="1">
        <v>31.72234375</v>
      </c>
      <c r="E143" s="1">
        <v>33.144261904761898</v>
      </c>
    </row>
    <row r="144" spans="1:5" x14ac:dyDescent="0.25">
      <c r="A144" s="1">
        <v>16.625</v>
      </c>
      <c r="B144" s="1">
        <v>33.875170784883899</v>
      </c>
      <c r="C144" s="1">
        <v>32.086444444444403</v>
      </c>
      <c r="D144" s="1">
        <v>31.79478125</v>
      </c>
      <c r="E144" s="1">
        <v>33.137928571428603</v>
      </c>
    </row>
    <row r="145" spans="1:5" x14ac:dyDescent="0.25">
      <c r="A145" s="1">
        <v>16.75</v>
      </c>
      <c r="B145" s="1">
        <v>33.889655523256103</v>
      </c>
      <c r="C145" s="1">
        <v>32.0955815972222</v>
      </c>
      <c r="D145" s="1">
        <v>31.7965625</v>
      </c>
      <c r="E145" s="1">
        <v>33.232325396825402</v>
      </c>
    </row>
    <row r="146" spans="1:5" x14ac:dyDescent="0.25">
      <c r="A146" s="1">
        <v>16.875</v>
      </c>
      <c r="B146" s="1">
        <v>33.888799418604897</v>
      </c>
      <c r="C146" s="1">
        <v>32.081628472222199</v>
      </c>
      <c r="D146" s="1">
        <v>31.852078124999998</v>
      </c>
      <c r="E146" s="1">
        <v>33.250873015872997</v>
      </c>
    </row>
    <row r="147" spans="1:5" x14ac:dyDescent="0.25">
      <c r="A147" s="1">
        <v>17</v>
      </c>
      <c r="B147" s="1">
        <v>33.888440406976997</v>
      </c>
      <c r="C147" s="1">
        <v>32.0859826388889</v>
      </c>
      <c r="D147" s="1">
        <v>31.831296875</v>
      </c>
      <c r="E147" s="1">
        <v>33.259468253968201</v>
      </c>
    </row>
    <row r="148" spans="1:5" x14ac:dyDescent="0.25">
      <c r="A148" s="1">
        <v>17.125</v>
      </c>
      <c r="B148" s="1">
        <v>33.916636627907202</v>
      </c>
      <c r="C148" s="1">
        <v>32.092019097222199</v>
      </c>
      <c r="D148" s="1">
        <v>31.7585625</v>
      </c>
      <c r="E148" s="1">
        <v>33.2259920634921</v>
      </c>
    </row>
    <row r="149" spans="1:5" x14ac:dyDescent="0.25">
      <c r="A149" s="1">
        <v>17.25</v>
      </c>
      <c r="B149" s="1">
        <v>33.932626453488602</v>
      </c>
      <c r="C149" s="1">
        <v>32.091326388888902</v>
      </c>
      <c r="D149" s="1">
        <v>31.73421875</v>
      </c>
      <c r="E149" s="1">
        <v>33.180301587301599</v>
      </c>
    </row>
    <row r="150" spans="1:5" x14ac:dyDescent="0.25">
      <c r="A150" s="1">
        <v>17.375</v>
      </c>
      <c r="B150" s="1">
        <v>33.9386329941862</v>
      </c>
      <c r="C150" s="1">
        <v>32.093734374999997</v>
      </c>
      <c r="D150" s="1">
        <v>31.78171875</v>
      </c>
      <c r="E150" s="1">
        <v>33.235492063492103</v>
      </c>
    </row>
    <row r="151" spans="1:5" x14ac:dyDescent="0.25">
      <c r="A151" s="1">
        <v>17.5</v>
      </c>
      <c r="B151" s="1">
        <v>33.947111191860699</v>
      </c>
      <c r="C151" s="1">
        <v>32.110590277777803</v>
      </c>
      <c r="D151" s="1">
        <v>31.803390624999999</v>
      </c>
      <c r="E151" s="1">
        <v>33.209253968254004</v>
      </c>
    </row>
    <row r="152" spans="1:5" x14ac:dyDescent="0.25">
      <c r="A152" s="1">
        <v>17.625</v>
      </c>
      <c r="B152" s="1">
        <v>33.982874273256002</v>
      </c>
      <c r="C152" s="1">
        <v>32.140442708333303</v>
      </c>
      <c r="D152" s="1">
        <v>31.740156249999998</v>
      </c>
      <c r="E152" s="1">
        <v>33.216341269841301</v>
      </c>
    </row>
    <row r="153" spans="1:5" x14ac:dyDescent="0.25">
      <c r="A153" s="1">
        <v>17.75</v>
      </c>
      <c r="B153" s="1">
        <v>33.986933866279202</v>
      </c>
      <c r="C153" s="1">
        <v>32.123125000000002</v>
      </c>
      <c r="D153" s="1">
        <v>31.6611875</v>
      </c>
      <c r="E153" s="1">
        <v>33.194928571428598</v>
      </c>
    </row>
    <row r="154" spans="1:5" x14ac:dyDescent="0.25">
      <c r="A154" s="1">
        <v>17.875</v>
      </c>
      <c r="B154" s="1">
        <v>33.982446220930399</v>
      </c>
      <c r="C154" s="1">
        <v>32.147369791666698</v>
      </c>
      <c r="D154" s="1">
        <v>31.642484374999999</v>
      </c>
      <c r="E154" s="1">
        <v>33.146825396825399</v>
      </c>
    </row>
    <row r="155" spans="1:5" x14ac:dyDescent="0.25">
      <c r="A155" s="1">
        <v>18</v>
      </c>
      <c r="B155" s="1">
        <v>33.979394622093203</v>
      </c>
      <c r="C155" s="1">
        <v>32.134901041666602</v>
      </c>
      <c r="D155" s="1">
        <v>31.649906250000001</v>
      </c>
      <c r="E155" s="1">
        <v>33.126920634920602</v>
      </c>
    </row>
    <row r="156" spans="1:5" x14ac:dyDescent="0.25">
      <c r="A156" s="1">
        <v>18.125</v>
      </c>
      <c r="B156" s="1">
        <v>33.956804505814198</v>
      </c>
      <c r="C156" s="1">
        <v>32.161883680555498</v>
      </c>
      <c r="D156" s="1">
        <v>31.741937499999999</v>
      </c>
      <c r="E156" s="1">
        <v>33.112595238095203</v>
      </c>
    </row>
    <row r="157" spans="1:5" x14ac:dyDescent="0.25">
      <c r="A157" s="1">
        <v>18.25</v>
      </c>
      <c r="B157" s="1">
        <v>33.908006540697997</v>
      </c>
      <c r="C157" s="1">
        <v>32.188338541666603</v>
      </c>
      <c r="D157" s="1">
        <v>31.676921875000001</v>
      </c>
      <c r="E157" s="1">
        <v>33.057253968254003</v>
      </c>
    </row>
    <row r="158" spans="1:5" x14ac:dyDescent="0.25">
      <c r="A158" s="1">
        <v>18.375</v>
      </c>
      <c r="B158" s="1">
        <v>33.871111191860798</v>
      </c>
      <c r="C158" s="1">
        <v>32.190482638888902</v>
      </c>
      <c r="D158" s="1">
        <v>31.752031250000002</v>
      </c>
      <c r="E158" s="1">
        <v>33.028603174603198</v>
      </c>
    </row>
    <row r="159" spans="1:5" x14ac:dyDescent="0.25">
      <c r="A159" s="1">
        <v>18.5</v>
      </c>
      <c r="B159" s="1">
        <v>33.859042877907299</v>
      </c>
      <c r="C159" s="1">
        <v>32.195793402777802</v>
      </c>
      <c r="D159" s="1">
        <v>31.813187500000002</v>
      </c>
      <c r="E159" s="1">
        <v>33.028603174603198</v>
      </c>
    </row>
    <row r="160" spans="1:5" x14ac:dyDescent="0.25">
      <c r="A160" s="1">
        <v>18.625</v>
      </c>
      <c r="B160" s="1">
        <v>33.842790697674701</v>
      </c>
      <c r="C160" s="1">
        <v>32.119232638888903</v>
      </c>
      <c r="D160" s="1">
        <v>31.835453125000001</v>
      </c>
      <c r="E160" s="1">
        <v>33.0314682539682</v>
      </c>
    </row>
    <row r="161" spans="1:5" x14ac:dyDescent="0.25">
      <c r="A161" s="1">
        <v>18.75</v>
      </c>
      <c r="B161" s="1">
        <v>33.835500000000302</v>
      </c>
      <c r="C161" s="1">
        <v>32.077505208333299</v>
      </c>
      <c r="D161" s="1">
        <v>31.830406249999999</v>
      </c>
      <c r="E161" s="1">
        <v>33.0480555555555</v>
      </c>
    </row>
    <row r="162" spans="1:5" x14ac:dyDescent="0.25">
      <c r="A162" s="1">
        <v>18.875</v>
      </c>
      <c r="B162" s="1">
        <v>33.814511627907201</v>
      </c>
      <c r="C162" s="1">
        <v>32.034458333333298</v>
      </c>
      <c r="D162" s="1">
        <v>31.814374999999998</v>
      </c>
      <c r="E162" s="1">
        <v>33.079269841269799</v>
      </c>
    </row>
    <row r="163" spans="1:5" x14ac:dyDescent="0.25">
      <c r="A163" s="1">
        <v>19</v>
      </c>
      <c r="B163" s="1">
        <v>33.788731831395502</v>
      </c>
      <c r="C163" s="1">
        <v>32.034557291666701</v>
      </c>
      <c r="D163" s="1">
        <v>31.848812500000001</v>
      </c>
      <c r="E163" s="1">
        <v>33.096007936507903</v>
      </c>
    </row>
    <row r="164" spans="1:5" x14ac:dyDescent="0.25">
      <c r="A164" s="1">
        <v>19.125</v>
      </c>
      <c r="B164" s="1">
        <v>33.779314680232801</v>
      </c>
      <c r="C164" s="1">
        <v>32.046762152777802</v>
      </c>
      <c r="D164" s="1">
        <v>31.840796874999999</v>
      </c>
      <c r="E164" s="1">
        <v>33.088468253968202</v>
      </c>
    </row>
    <row r="165" spans="1:5" x14ac:dyDescent="0.25">
      <c r="A165" s="1">
        <v>19.25</v>
      </c>
      <c r="B165" s="1">
        <v>33.778803779069897</v>
      </c>
      <c r="C165" s="1">
        <v>32.067213541666597</v>
      </c>
      <c r="D165" s="1">
        <v>31.899578125000001</v>
      </c>
      <c r="E165" s="1">
        <v>33.096007936507903</v>
      </c>
    </row>
    <row r="166" spans="1:5" x14ac:dyDescent="0.25">
      <c r="A166" s="1">
        <v>19.375</v>
      </c>
      <c r="B166" s="1">
        <v>33.777326308139699</v>
      </c>
      <c r="C166" s="1">
        <v>32.056855902777798</v>
      </c>
      <c r="D166" s="1">
        <v>31.915312499999999</v>
      </c>
      <c r="E166" s="1">
        <v>33.091182539682499</v>
      </c>
    </row>
    <row r="167" spans="1:5" x14ac:dyDescent="0.25">
      <c r="A167" s="1">
        <v>19.5</v>
      </c>
      <c r="B167" s="1">
        <v>33.790402616279302</v>
      </c>
      <c r="C167" s="1">
        <v>32.060088541666602</v>
      </c>
      <c r="D167" s="1">
        <v>31.898687500000001</v>
      </c>
      <c r="E167" s="1">
        <v>33.083341269841299</v>
      </c>
    </row>
    <row r="168" spans="1:5" x14ac:dyDescent="0.25">
      <c r="A168" s="1">
        <v>19.625</v>
      </c>
      <c r="B168" s="1">
        <v>33.796505813953701</v>
      </c>
      <c r="C168" s="1">
        <v>32.063914930555498</v>
      </c>
      <c r="D168" s="1">
        <v>31.934609375000001</v>
      </c>
      <c r="E168" s="1">
        <v>33.058460317460302</v>
      </c>
    </row>
    <row r="169" spans="1:5" x14ac:dyDescent="0.25">
      <c r="A169" s="1">
        <v>19.75</v>
      </c>
      <c r="B169" s="1">
        <v>33.801338662790897</v>
      </c>
      <c r="C169" s="1">
        <v>32.105279513888902</v>
      </c>
      <c r="D169" s="1">
        <v>31.95628125</v>
      </c>
      <c r="E169" s="1">
        <v>32.994825396825398</v>
      </c>
    </row>
    <row r="170" spans="1:5" x14ac:dyDescent="0.25">
      <c r="A170" s="1">
        <v>19.875</v>
      </c>
      <c r="B170" s="1">
        <v>33.787447674418701</v>
      </c>
      <c r="C170" s="1">
        <v>32.108512152777799</v>
      </c>
      <c r="D170" s="1">
        <v>31.955984375</v>
      </c>
      <c r="E170" s="1">
        <v>32.971904761904803</v>
      </c>
    </row>
    <row r="171" spans="1:5" x14ac:dyDescent="0.25">
      <c r="A171" s="1">
        <v>20</v>
      </c>
      <c r="B171" s="1">
        <v>33.787640988372203</v>
      </c>
      <c r="C171" s="1">
        <v>32.114647569444401</v>
      </c>
      <c r="D171" s="1">
        <v>31.957765625</v>
      </c>
      <c r="E171" s="1">
        <v>32.943555555555598</v>
      </c>
    </row>
    <row r="172" spans="1:5" x14ac:dyDescent="0.25">
      <c r="A172" s="1">
        <v>20.125</v>
      </c>
      <c r="B172" s="1">
        <v>33.786550145348897</v>
      </c>
      <c r="C172" s="1">
        <v>32.166567708333297</v>
      </c>
      <c r="D172" s="1">
        <v>31.950343749999998</v>
      </c>
      <c r="E172" s="1">
        <v>32.934809523809498</v>
      </c>
    </row>
    <row r="173" spans="1:5" x14ac:dyDescent="0.25">
      <c r="A173" s="1">
        <v>20.25</v>
      </c>
      <c r="B173" s="1">
        <v>33.788552325581399</v>
      </c>
      <c r="C173" s="1">
        <v>32.198300347222201</v>
      </c>
      <c r="D173" s="1">
        <v>31.947968750000001</v>
      </c>
      <c r="E173" s="1">
        <v>32.950793650793699</v>
      </c>
    </row>
    <row r="174" spans="1:5" x14ac:dyDescent="0.25">
      <c r="A174" s="1">
        <v>20.375</v>
      </c>
      <c r="B174" s="1">
        <v>33.784313226744203</v>
      </c>
      <c r="C174" s="1">
        <v>32.198927083333302</v>
      </c>
      <c r="D174" s="1">
        <v>31.954499999999999</v>
      </c>
      <c r="E174" s="1">
        <v>32.953055555555601</v>
      </c>
    </row>
    <row r="175" spans="1:5" x14ac:dyDescent="0.25">
      <c r="A175" s="1">
        <v>20.5</v>
      </c>
      <c r="B175" s="1">
        <v>33.784796511627903</v>
      </c>
      <c r="C175" s="1">
        <v>32.223303819444503</v>
      </c>
      <c r="D175" s="1">
        <v>31.954499999999999</v>
      </c>
      <c r="E175" s="1">
        <v>32.9758253968254</v>
      </c>
    </row>
    <row r="176" spans="1:5" x14ac:dyDescent="0.25">
      <c r="A176" s="1">
        <v>20.625</v>
      </c>
      <c r="B176" s="1">
        <v>33.776787790697703</v>
      </c>
      <c r="C176" s="1">
        <v>32.238312499999999</v>
      </c>
      <c r="D176" s="1">
        <v>31.952718749999999</v>
      </c>
      <c r="E176" s="1">
        <v>32.964214285714299</v>
      </c>
    </row>
    <row r="177" spans="1:5" x14ac:dyDescent="0.25">
      <c r="A177" s="1">
        <v>20.75</v>
      </c>
      <c r="B177" s="1">
        <v>33.7911620639535</v>
      </c>
      <c r="C177" s="1">
        <v>32.230560763888903</v>
      </c>
      <c r="D177" s="1">
        <v>31.933125</v>
      </c>
      <c r="E177" s="1">
        <v>32.960444444444398</v>
      </c>
    </row>
    <row r="178" spans="1:5" x14ac:dyDescent="0.25">
      <c r="A178" s="1">
        <v>20.875</v>
      </c>
      <c r="B178" s="1">
        <v>33.794020348837201</v>
      </c>
      <c r="C178" s="1">
        <v>32.247713541666698</v>
      </c>
      <c r="D178" s="1">
        <v>31.958953125000001</v>
      </c>
      <c r="E178" s="1">
        <v>32.952452380952401</v>
      </c>
    </row>
    <row r="179" spans="1:5" x14ac:dyDescent="0.25">
      <c r="A179" s="1">
        <v>21</v>
      </c>
      <c r="B179" s="1">
        <v>33.785155523255703</v>
      </c>
      <c r="C179" s="1">
        <v>32.244250000000001</v>
      </c>
      <c r="D179" s="1">
        <v>31.94440625</v>
      </c>
      <c r="E179" s="1">
        <v>32.9495873015873</v>
      </c>
    </row>
    <row r="180" spans="1:5" x14ac:dyDescent="0.25">
      <c r="A180" s="1">
        <v>21.125</v>
      </c>
      <c r="B180" s="1">
        <v>33.784064680232497</v>
      </c>
      <c r="C180" s="1">
        <v>32.230692708333301</v>
      </c>
      <c r="D180" s="1">
        <v>31.939359374999999</v>
      </c>
      <c r="E180" s="1">
        <v>32.931492063492001</v>
      </c>
    </row>
    <row r="181" spans="1:5" x14ac:dyDescent="0.25">
      <c r="A181" s="1">
        <v>21.25</v>
      </c>
      <c r="B181" s="1">
        <v>33.779383720930099</v>
      </c>
      <c r="C181" s="1">
        <v>32.188734375000003</v>
      </c>
      <c r="D181" s="1">
        <v>32.021296874999997</v>
      </c>
      <c r="E181" s="1">
        <v>33.015031746031703</v>
      </c>
    </row>
    <row r="182" spans="1:5" x14ac:dyDescent="0.25">
      <c r="A182" s="1">
        <v>21.375</v>
      </c>
      <c r="B182" s="1">
        <v>33.775130813953403</v>
      </c>
      <c r="C182" s="1">
        <v>32.178904513888902</v>
      </c>
      <c r="D182" s="1">
        <v>32.034656249999998</v>
      </c>
      <c r="E182" s="1">
        <v>32.999952380952401</v>
      </c>
    </row>
    <row r="183" spans="1:5" x14ac:dyDescent="0.25">
      <c r="A183" s="1">
        <v>21.5</v>
      </c>
      <c r="B183" s="1">
        <v>33.775158430232501</v>
      </c>
      <c r="C183" s="1">
        <v>32.183126736111099</v>
      </c>
      <c r="D183" s="1">
        <v>32.010312499999998</v>
      </c>
      <c r="E183" s="1">
        <v>33.002214285714302</v>
      </c>
    </row>
    <row r="184" spans="1:5" x14ac:dyDescent="0.25">
      <c r="A184" s="1">
        <v>21.625</v>
      </c>
      <c r="B184" s="1">
        <v>33.772838662790697</v>
      </c>
      <c r="C184" s="1">
        <v>32.168348958333297</v>
      </c>
      <c r="D184" s="1">
        <v>31.939359374999999</v>
      </c>
      <c r="E184" s="1">
        <v>32.999349206349201</v>
      </c>
    </row>
    <row r="185" spans="1:5" x14ac:dyDescent="0.25">
      <c r="A185" s="1">
        <v>21.75</v>
      </c>
      <c r="B185" s="1">
        <v>33.770656976744199</v>
      </c>
      <c r="C185" s="1">
        <v>32.194045138888903</v>
      </c>
      <c r="D185" s="1">
        <v>31.898687500000001</v>
      </c>
      <c r="E185" s="1">
        <v>33.033126984127001</v>
      </c>
    </row>
    <row r="186" spans="1:5" x14ac:dyDescent="0.25">
      <c r="A186" s="1">
        <v>21.875</v>
      </c>
      <c r="B186" s="1">
        <v>33.7964091569768</v>
      </c>
      <c r="C186" s="1">
        <v>32.220203124999998</v>
      </c>
      <c r="D186" s="1">
        <v>31.978843749999999</v>
      </c>
      <c r="E186" s="1">
        <v>33.012920634920597</v>
      </c>
    </row>
    <row r="187" spans="1:5" x14ac:dyDescent="0.25">
      <c r="A187" s="1">
        <v>22</v>
      </c>
      <c r="B187" s="1">
        <v>33.8021257267443</v>
      </c>
      <c r="C187" s="1">
        <v>32.223633680555601</v>
      </c>
      <c r="D187" s="1">
        <v>32.058999999999997</v>
      </c>
      <c r="E187" s="1">
        <v>33.003269841269798</v>
      </c>
    </row>
    <row r="188" spans="1:5" x14ac:dyDescent="0.25">
      <c r="A188" s="1">
        <v>22.125</v>
      </c>
      <c r="B188" s="1">
        <v>33.800013081395399</v>
      </c>
      <c r="C188" s="1">
        <v>32.171317708333397</v>
      </c>
      <c r="D188" s="1">
        <v>32.148359374999998</v>
      </c>
      <c r="E188" s="1">
        <v>33.027246031746003</v>
      </c>
    </row>
    <row r="189" spans="1:5" x14ac:dyDescent="0.25">
      <c r="A189" s="1">
        <v>22.25</v>
      </c>
      <c r="B189" s="1">
        <v>33.785749273255902</v>
      </c>
      <c r="C189" s="1">
        <v>32.072293402777802</v>
      </c>
      <c r="D189" s="1">
        <v>32.056624999999997</v>
      </c>
      <c r="E189" s="1">
        <v>33.0270952380952</v>
      </c>
    </row>
    <row r="190" spans="1:5" x14ac:dyDescent="0.25">
      <c r="A190" s="1">
        <v>22.375</v>
      </c>
      <c r="B190" s="1">
        <v>33.725711482558097</v>
      </c>
      <c r="C190" s="1">
        <v>32.077604166666603</v>
      </c>
      <c r="D190" s="1">
        <v>32.072359374999998</v>
      </c>
      <c r="E190" s="1">
        <v>32.987285714285697</v>
      </c>
    </row>
    <row r="191" spans="1:5" x14ac:dyDescent="0.25">
      <c r="A191" s="1">
        <v>22.5</v>
      </c>
      <c r="B191" s="1">
        <v>33.707388081395202</v>
      </c>
      <c r="C191" s="1">
        <v>32.101848958333299</v>
      </c>
      <c r="D191" s="1">
        <v>32.068796874999997</v>
      </c>
      <c r="E191" s="1">
        <v>32.973865079365098</v>
      </c>
    </row>
    <row r="192" spans="1:5" x14ac:dyDescent="0.25">
      <c r="A192" s="1">
        <v>22.625</v>
      </c>
      <c r="B192" s="1">
        <v>33.699848837209203</v>
      </c>
      <c r="C192" s="1">
        <v>32.064343749999999</v>
      </c>
      <c r="D192" s="1">
        <v>32.107984375000001</v>
      </c>
      <c r="E192" s="1">
        <v>32.946873015873003</v>
      </c>
    </row>
    <row r="193" spans="1:5" x14ac:dyDescent="0.25">
      <c r="A193" s="1">
        <v>22.75</v>
      </c>
      <c r="B193" s="1">
        <v>33.6836656976744</v>
      </c>
      <c r="C193" s="1">
        <v>32.048774305555597</v>
      </c>
      <c r="D193" s="1">
        <v>32.11778125</v>
      </c>
      <c r="E193" s="1">
        <v>32.904650793650802</v>
      </c>
    </row>
    <row r="194" spans="1:5" x14ac:dyDescent="0.25">
      <c r="A194" s="1">
        <v>22.875</v>
      </c>
      <c r="B194" s="1">
        <v>33.685170784883603</v>
      </c>
      <c r="C194" s="1">
        <v>32.034161458333301</v>
      </c>
      <c r="D194" s="1">
        <v>32.115703125000003</v>
      </c>
      <c r="E194" s="1">
        <v>32.894698412698403</v>
      </c>
    </row>
    <row r="195" spans="1:5" x14ac:dyDescent="0.25">
      <c r="A195" s="1">
        <v>23</v>
      </c>
      <c r="B195" s="1">
        <v>33.687518168604598</v>
      </c>
      <c r="C195" s="1">
        <v>32.072293402777802</v>
      </c>
      <c r="D195" s="1">
        <v>32.105906249999997</v>
      </c>
      <c r="E195" s="1">
        <v>32.911888888888903</v>
      </c>
    </row>
    <row r="196" spans="1:5" x14ac:dyDescent="0.25">
      <c r="A196" s="1">
        <v>23.125</v>
      </c>
      <c r="B196" s="1">
        <v>33.685681686046401</v>
      </c>
      <c r="C196" s="1">
        <v>32.073645833333302</v>
      </c>
      <c r="D196" s="1">
        <v>32.111546875000002</v>
      </c>
      <c r="E196" s="1">
        <v>32.889873015873</v>
      </c>
    </row>
    <row r="197" spans="1:5" x14ac:dyDescent="0.25">
      <c r="A197" s="1">
        <v>23.25</v>
      </c>
      <c r="B197" s="1">
        <v>33.705454941860403</v>
      </c>
      <c r="C197" s="1">
        <v>32.076251736111097</v>
      </c>
      <c r="D197" s="1">
        <v>32.096109374999997</v>
      </c>
      <c r="E197" s="1">
        <v>32.930134920634899</v>
      </c>
    </row>
    <row r="198" spans="1:5" x14ac:dyDescent="0.25">
      <c r="A198" s="1">
        <v>23.375</v>
      </c>
      <c r="B198" s="1">
        <v>33.744421511627799</v>
      </c>
      <c r="C198" s="1">
        <v>32.090171875000003</v>
      </c>
      <c r="D198" s="1">
        <v>32.082453125000001</v>
      </c>
      <c r="E198" s="1">
        <v>32.852777777777803</v>
      </c>
    </row>
    <row r="199" spans="1:5" x14ac:dyDescent="0.25">
      <c r="A199" s="1">
        <v>23.5</v>
      </c>
      <c r="B199" s="1">
        <v>33.754280523255701</v>
      </c>
      <c r="C199" s="1">
        <v>32.112338541666603</v>
      </c>
      <c r="D199" s="1">
        <v>32.061968749999998</v>
      </c>
      <c r="E199" s="1">
        <v>32.836190476190502</v>
      </c>
    </row>
    <row r="200" spans="1:5" x14ac:dyDescent="0.25">
      <c r="A200" s="1">
        <v>23.625</v>
      </c>
      <c r="B200" s="1">
        <v>33.771706395348801</v>
      </c>
      <c r="C200" s="1">
        <v>32.116890625000003</v>
      </c>
      <c r="D200" s="1">
        <v>32.035843749999998</v>
      </c>
      <c r="E200" s="1">
        <v>32.862428571428602</v>
      </c>
    </row>
    <row r="201" spans="1:5" x14ac:dyDescent="0.25">
      <c r="A201" s="1">
        <v>23.75</v>
      </c>
      <c r="B201" s="1">
        <v>33.770808866278998</v>
      </c>
      <c r="C201" s="1">
        <v>32.123916666666702</v>
      </c>
      <c r="D201" s="1">
        <v>32.06671875</v>
      </c>
      <c r="E201" s="1">
        <v>32.663531746031801</v>
      </c>
    </row>
    <row r="202" spans="1:5" x14ac:dyDescent="0.25">
      <c r="A202" s="1">
        <v>23.875</v>
      </c>
      <c r="B202" s="1">
        <v>33.771678779069703</v>
      </c>
      <c r="C202" s="1">
        <v>32.142817708333297</v>
      </c>
      <c r="D202" s="1">
        <v>32.059593749999998</v>
      </c>
      <c r="E202" s="1">
        <v>32.653579365079402</v>
      </c>
    </row>
    <row r="203" spans="1:5" x14ac:dyDescent="0.25">
      <c r="A203" s="1">
        <v>24</v>
      </c>
      <c r="B203" s="1">
        <v>33.767936773255798</v>
      </c>
      <c r="C203" s="1">
        <v>32.154428819444497</v>
      </c>
      <c r="D203" s="1">
        <v>32.048906250000002</v>
      </c>
      <c r="E203" s="1">
        <v>32.6519206349207</v>
      </c>
    </row>
    <row r="204" spans="1:5" x14ac:dyDescent="0.25">
      <c r="A204" s="1">
        <v>24.125</v>
      </c>
      <c r="B204" s="1">
        <v>33.766749273255797</v>
      </c>
      <c r="C204" s="1">
        <v>32.1762986111111</v>
      </c>
      <c r="D204" s="1">
        <v>32.065234375000003</v>
      </c>
      <c r="E204" s="1">
        <v>32.644380952380999</v>
      </c>
    </row>
    <row r="205" spans="1:5" x14ac:dyDescent="0.25">
      <c r="A205" s="1">
        <v>24.25</v>
      </c>
      <c r="B205" s="1">
        <v>33.768599563953401</v>
      </c>
      <c r="C205" s="1">
        <v>32.173791666666702</v>
      </c>
      <c r="D205" s="1">
        <v>32.054546875</v>
      </c>
      <c r="E205" s="1">
        <v>32.644682539682499</v>
      </c>
    </row>
    <row r="206" spans="1:5" x14ac:dyDescent="0.25">
      <c r="A206" s="1">
        <v>24.375</v>
      </c>
      <c r="B206" s="1">
        <v>33.767577761627898</v>
      </c>
      <c r="C206" s="1">
        <v>32.179333333333403</v>
      </c>
      <c r="D206" s="1">
        <v>32.112140625000002</v>
      </c>
      <c r="E206" s="1">
        <v>32.667603174603201</v>
      </c>
    </row>
    <row r="207" spans="1:5" x14ac:dyDescent="0.25">
      <c r="A207" s="1">
        <v>24.5</v>
      </c>
      <c r="B207" s="1">
        <v>33.780046511627802</v>
      </c>
      <c r="C207" s="1">
        <v>32.1973107638889</v>
      </c>
      <c r="D207" s="1">
        <v>32.167953124999997</v>
      </c>
      <c r="E207" s="1">
        <v>32.6906746031746</v>
      </c>
    </row>
    <row r="208" spans="1:5" x14ac:dyDescent="0.25">
      <c r="A208" s="1">
        <v>24.625</v>
      </c>
      <c r="B208" s="1">
        <v>33.774757994185897</v>
      </c>
      <c r="C208" s="1">
        <v>32.200708333333303</v>
      </c>
      <c r="D208" s="1">
        <v>32.243359374999997</v>
      </c>
      <c r="E208" s="1">
        <v>32.726714285714301</v>
      </c>
    </row>
    <row r="209" spans="1:5" x14ac:dyDescent="0.25">
      <c r="A209" s="1">
        <v>24.75</v>
      </c>
      <c r="B209" s="1">
        <v>33.737144622092899</v>
      </c>
      <c r="C209" s="1">
        <v>32.203446180555503</v>
      </c>
      <c r="D209" s="1">
        <v>32.232671875000001</v>
      </c>
      <c r="E209" s="1">
        <v>32.764261904761902</v>
      </c>
    </row>
    <row r="210" spans="1:5" x14ac:dyDescent="0.25">
      <c r="A210" s="1">
        <v>24.875</v>
      </c>
      <c r="B210" s="1">
        <v>33.723930232558097</v>
      </c>
      <c r="C210" s="1">
        <v>32.206876736111099</v>
      </c>
      <c r="D210" s="1">
        <v>32.247218750000002</v>
      </c>
      <c r="E210" s="1">
        <v>32.775571428571403</v>
      </c>
    </row>
    <row r="211" spans="1:5" x14ac:dyDescent="0.25">
      <c r="A211" s="1">
        <v>25</v>
      </c>
      <c r="B211" s="1">
        <v>33.714029796511603</v>
      </c>
      <c r="C211" s="1">
        <v>32.183060763888903</v>
      </c>
      <c r="D211" s="1">
        <v>32.238015625000003</v>
      </c>
      <c r="E211" s="1">
        <v>32.8010555555556</v>
      </c>
    </row>
    <row r="212" spans="1:5" x14ac:dyDescent="0.25">
      <c r="A212" s="1">
        <v>25.125</v>
      </c>
      <c r="B212" s="1">
        <v>33.7015610465116</v>
      </c>
      <c r="C212" s="1">
        <v>32.189690972222202</v>
      </c>
      <c r="D212" s="1">
        <v>32.2668125</v>
      </c>
      <c r="E212" s="1">
        <v>32.788992063492103</v>
      </c>
    </row>
    <row r="213" spans="1:5" x14ac:dyDescent="0.25">
      <c r="A213" s="1">
        <v>25.25</v>
      </c>
      <c r="B213" s="1">
        <v>33.695043604651097</v>
      </c>
      <c r="C213" s="1">
        <v>32.202456597222202</v>
      </c>
      <c r="D213" s="1">
        <v>32.316390624999997</v>
      </c>
      <c r="E213" s="1">
        <v>32.780396825396899</v>
      </c>
    </row>
    <row r="214" spans="1:5" x14ac:dyDescent="0.25">
      <c r="A214" s="1">
        <v>25.375</v>
      </c>
      <c r="B214" s="1">
        <v>33.6918815406977</v>
      </c>
      <c r="C214" s="1">
        <v>32.159970486111099</v>
      </c>
      <c r="D214" s="1">
        <v>32.295906250000002</v>
      </c>
      <c r="E214" s="1">
        <v>32.781150793650802</v>
      </c>
    </row>
    <row r="215" spans="1:5" x14ac:dyDescent="0.25">
      <c r="A215" s="1">
        <v>25.5</v>
      </c>
      <c r="B215" s="1">
        <v>33.6873524709302</v>
      </c>
      <c r="C215" s="1">
        <v>32.158486111111102</v>
      </c>
      <c r="D215" s="1">
        <v>32.292046874999997</v>
      </c>
      <c r="E215" s="1">
        <v>32.787182539682497</v>
      </c>
    </row>
    <row r="216" spans="1:5" x14ac:dyDescent="0.25">
      <c r="A216" s="1">
        <v>25.625</v>
      </c>
      <c r="B216" s="1">
        <v>33.676651162790797</v>
      </c>
      <c r="C216" s="1">
        <v>32.146017361111099</v>
      </c>
      <c r="D216" s="1">
        <v>32.328562499999997</v>
      </c>
      <c r="E216" s="1">
        <v>32.770142857142901</v>
      </c>
    </row>
    <row r="217" spans="1:5" x14ac:dyDescent="0.25">
      <c r="A217" s="1">
        <v>25.75</v>
      </c>
      <c r="B217" s="1">
        <v>33.669360465116299</v>
      </c>
      <c r="C217" s="1">
        <v>32.1485902777777</v>
      </c>
      <c r="D217" s="1">
        <v>32.244843750000001</v>
      </c>
      <c r="E217" s="1">
        <v>32.765015873015898</v>
      </c>
    </row>
    <row r="218" spans="1:5" x14ac:dyDescent="0.25">
      <c r="A218" s="1">
        <v>25.875</v>
      </c>
      <c r="B218" s="1">
        <v>33.681566860465097</v>
      </c>
      <c r="C218" s="1">
        <v>32.174979166666603</v>
      </c>
      <c r="D218" s="1">
        <v>32.21575</v>
      </c>
      <c r="E218" s="1">
        <v>32.7535555555556</v>
      </c>
    </row>
    <row r="219" spans="1:5" x14ac:dyDescent="0.25">
      <c r="A219" s="1">
        <v>26</v>
      </c>
      <c r="B219" s="1">
        <v>33.682519622092997</v>
      </c>
      <c r="C219" s="1">
        <v>32.165116319444401</v>
      </c>
      <c r="D219" s="1">
        <v>32.151921874999999</v>
      </c>
      <c r="E219" s="1">
        <v>32.739682539682597</v>
      </c>
    </row>
    <row r="220" spans="1:5" x14ac:dyDescent="0.25">
      <c r="A220" s="1">
        <v>26.125</v>
      </c>
      <c r="B220" s="1">
        <v>33.6964244186046</v>
      </c>
      <c r="C220" s="1">
        <v>32.136649305555501</v>
      </c>
      <c r="D220" s="1">
        <v>32.134999999999998</v>
      </c>
      <c r="E220" s="1">
        <v>32.733952380952402</v>
      </c>
    </row>
    <row r="221" spans="1:5" x14ac:dyDescent="0.25">
      <c r="A221" s="1">
        <v>26.25</v>
      </c>
      <c r="B221" s="1">
        <v>33.697653343023198</v>
      </c>
      <c r="C221" s="1">
        <v>32.151460069444397</v>
      </c>
      <c r="D221" s="1">
        <v>32.121046874999998</v>
      </c>
      <c r="E221" s="1">
        <v>32.731388888888901</v>
      </c>
    </row>
    <row r="222" spans="1:5" x14ac:dyDescent="0.25">
      <c r="A222" s="1">
        <v>26.375</v>
      </c>
      <c r="B222" s="1">
        <v>33.693303779069701</v>
      </c>
      <c r="C222" s="1">
        <v>32.205227430555603</v>
      </c>
      <c r="D222" s="1">
        <v>32.134109375000001</v>
      </c>
      <c r="E222" s="1">
        <v>32.720531746031803</v>
      </c>
    </row>
    <row r="223" spans="1:5" x14ac:dyDescent="0.25">
      <c r="A223" s="1">
        <v>26.5</v>
      </c>
      <c r="B223" s="1">
        <v>33.6902245639535</v>
      </c>
      <c r="C223" s="1">
        <v>32.135395833333298</v>
      </c>
      <c r="D223" s="1">
        <v>32.080078125</v>
      </c>
      <c r="E223" s="1">
        <v>32.657801587301599</v>
      </c>
    </row>
    <row r="224" spans="1:5" x14ac:dyDescent="0.25">
      <c r="A224" s="1">
        <v>26.625</v>
      </c>
      <c r="B224" s="1">
        <v>33.683085755813998</v>
      </c>
      <c r="C224" s="1">
        <v>32.087565972222201</v>
      </c>
      <c r="D224" s="1">
        <v>32.170625000000001</v>
      </c>
      <c r="E224" s="1">
        <v>32.658706349206398</v>
      </c>
    </row>
    <row r="225" spans="1:5" x14ac:dyDescent="0.25">
      <c r="A225" s="1">
        <v>26.75</v>
      </c>
      <c r="B225" s="1">
        <v>33.684563226744203</v>
      </c>
      <c r="C225" s="1">
        <v>32.081199652777798</v>
      </c>
      <c r="D225" s="1">
        <v>32.131140625</v>
      </c>
      <c r="E225" s="1">
        <v>32.659611111111097</v>
      </c>
    </row>
    <row r="226" spans="1:5" x14ac:dyDescent="0.25">
      <c r="A226" s="1">
        <v>26.875</v>
      </c>
      <c r="B226" s="1">
        <v>33.686731104651201</v>
      </c>
      <c r="C226" s="1">
        <v>32.0639809027778</v>
      </c>
      <c r="D226" s="1">
        <v>32.1670625</v>
      </c>
      <c r="E226" s="1">
        <v>32.666246031746098</v>
      </c>
    </row>
    <row r="227" spans="1:5" x14ac:dyDescent="0.25">
      <c r="A227" s="1">
        <v>27</v>
      </c>
      <c r="B227" s="1">
        <v>33.674966569767498</v>
      </c>
      <c r="C227" s="1">
        <v>32.066685763888898</v>
      </c>
      <c r="D227" s="1">
        <v>32.139156249999999</v>
      </c>
      <c r="E227" s="1">
        <v>32.673936507936503</v>
      </c>
    </row>
    <row r="228" spans="1:5" x14ac:dyDescent="0.25">
      <c r="A228" s="1">
        <v>27.125</v>
      </c>
      <c r="B228" s="1">
        <v>33.678570494186097</v>
      </c>
      <c r="C228" s="1">
        <v>32.038812499999999</v>
      </c>
      <c r="D228" s="1">
        <v>32.139749999999999</v>
      </c>
      <c r="E228" s="1">
        <v>32.680722222222201</v>
      </c>
    </row>
    <row r="229" spans="1:5" x14ac:dyDescent="0.25">
      <c r="A229" s="1">
        <v>27.25</v>
      </c>
      <c r="B229" s="1">
        <v>33.675629360465102</v>
      </c>
      <c r="C229" s="1">
        <v>31.9609982638889</v>
      </c>
      <c r="D229" s="1">
        <v>32.182796875000001</v>
      </c>
      <c r="E229" s="1">
        <v>32.684039682539698</v>
      </c>
    </row>
    <row r="230" spans="1:5" x14ac:dyDescent="0.25">
      <c r="A230" s="1">
        <v>27.375</v>
      </c>
      <c r="B230" s="1">
        <v>33.678460029069797</v>
      </c>
      <c r="C230" s="1">
        <v>31.926461805555601</v>
      </c>
      <c r="D230" s="1">
        <v>32.211593749999999</v>
      </c>
      <c r="E230" s="1">
        <v>32.670015873015899</v>
      </c>
    </row>
    <row r="231" spans="1:5" x14ac:dyDescent="0.25">
      <c r="A231" s="1">
        <v>27.5</v>
      </c>
      <c r="B231" s="1">
        <v>33.6745799418605</v>
      </c>
      <c r="C231" s="1">
        <v>31.929397569444401</v>
      </c>
      <c r="D231" s="1">
        <v>32.197046874999998</v>
      </c>
      <c r="E231" s="1">
        <v>32.6737857142857</v>
      </c>
    </row>
    <row r="232" spans="1:5" x14ac:dyDescent="0.25">
      <c r="A232" s="1">
        <v>27.625</v>
      </c>
      <c r="B232" s="1">
        <v>33.671514534883798</v>
      </c>
      <c r="C232" s="1">
        <v>31.936126736111099</v>
      </c>
      <c r="D232" s="1">
        <v>32.206546875000001</v>
      </c>
      <c r="E232" s="1">
        <v>32.684944444444497</v>
      </c>
    </row>
    <row r="233" spans="1:5" x14ac:dyDescent="0.25">
      <c r="A233" s="1">
        <v>27.75</v>
      </c>
      <c r="B233" s="1">
        <v>33.6733924418605</v>
      </c>
      <c r="C233" s="1">
        <v>31.925703124999998</v>
      </c>
      <c r="D233" s="1">
        <v>32.213968749999999</v>
      </c>
      <c r="E233" s="1">
        <v>32.688865079365101</v>
      </c>
    </row>
    <row r="234" spans="1:5" x14ac:dyDescent="0.25">
      <c r="A234" s="1">
        <v>27.875</v>
      </c>
      <c r="B234" s="1">
        <v>33.698730377906998</v>
      </c>
      <c r="C234" s="1">
        <v>31.873354166666701</v>
      </c>
      <c r="D234" s="1">
        <v>32.182499999999997</v>
      </c>
      <c r="E234" s="1">
        <v>32.699420634920699</v>
      </c>
    </row>
    <row r="235" spans="1:5" x14ac:dyDescent="0.25">
      <c r="A235" s="1">
        <v>28</v>
      </c>
      <c r="B235" s="1">
        <v>33.700635901162698</v>
      </c>
      <c r="C235" s="1">
        <v>31.868076388888898</v>
      </c>
      <c r="D235" s="1">
        <v>32.212781249999999</v>
      </c>
      <c r="E235" s="1">
        <v>32.705753968254001</v>
      </c>
    </row>
    <row r="236" spans="1:5" x14ac:dyDescent="0.25">
      <c r="A236" s="1">
        <v>28.125</v>
      </c>
      <c r="B236" s="1">
        <v>33.706766715116203</v>
      </c>
      <c r="C236" s="1">
        <v>31.8484826388889</v>
      </c>
      <c r="D236" s="1">
        <v>32.204765625</v>
      </c>
      <c r="E236" s="1">
        <v>32.7363650793651</v>
      </c>
    </row>
    <row r="237" spans="1:5" x14ac:dyDescent="0.25">
      <c r="A237" s="1">
        <v>28.25</v>
      </c>
      <c r="B237" s="1">
        <v>33.714968749999898</v>
      </c>
      <c r="C237" s="1">
        <v>31.842347222222202</v>
      </c>
      <c r="D237" s="1">
        <v>32.183687499999998</v>
      </c>
      <c r="E237" s="1">
        <v>32.763658730158703</v>
      </c>
    </row>
    <row r="238" spans="1:5" x14ac:dyDescent="0.25">
      <c r="A238" s="1">
        <v>28.375</v>
      </c>
      <c r="B238" s="1">
        <v>33.7228117732557</v>
      </c>
      <c r="C238" s="1">
        <v>31.8385538194444</v>
      </c>
      <c r="D238" s="1">
        <v>32.125796874999999</v>
      </c>
      <c r="E238" s="1">
        <v>32.765619047619097</v>
      </c>
    </row>
    <row r="239" spans="1:5" x14ac:dyDescent="0.25">
      <c r="A239" s="1">
        <v>28.5</v>
      </c>
      <c r="B239" s="1">
        <v>33.729384447674299</v>
      </c>
      <c r="C239" s="1">
        <v>31.850593750000002</v>
      </c>
      <c r="D239" s="1">
        <v>32.099671874999999</v>
      </c>
      <c r="E239" s="1">
        <v>32.765769841269801</v>
      </c>
    </row>
    <row r="240" spans="1:5" x14ac:dyDescent="0.25">
      <c r="A240" s="1">
        <v>28.625</v>
      </c>
      <c r="B240" s="1">
        <v>33.714388808139503</v>
      </c>
      <c r="C240" s="1">
        <v>31.854717013888902</v>
      </c>
      <c r="D240" s="1">
        <v>32.020109374999997</v>
      </c>
      <c r="E240" s="1">
        <v>32.762753968254003</v>
      </c>
    </row>
    <row r="241" spans="1:5" x14ac:dyDescent="0.25">
      <c r="A241" s="1">
        <v>28.75</v>
      </c>
      <c r="B241" s="1">
        <v>33.709625000000003</v>
      </c>
      <c r="C241" s="1">
        <v>31.860687500000001</v>
      </c>
      <c r="D241" s="1">
        <v>31.939062499999999</v>
      </c>
      <c r="E241" s="1">
        <v>32.758682539682603</v>
      </c>
    </row>
    <row r="242" spans="1:5" x14ac:dyDescent="0.25">
      <c r="A242" s="1">
        <v>28.875</v>
      </c>
      <c r="B242" s="1">
        <v>33.708575581395301</v>
      </c>
      <c r="C242" s="1">
        <v>31.936555555555501</v>
      </c>
      <c r="D242" s="1">
        <v>31.904031249999999</v>
      </c>
      <c r="E242" s="1">
        <v>32.755365079365099</v>
      </c>
    </row>
    <row r="243" spans="1:5" x14ac:dyDescent="0.25">
      <c r="A243" s="1">
        <v>29</v>
      </c>
      <c r="B243" s="1">
        <v>33.696797238372099</v>
      </c>
      <c r="C243" s="1">
        <v>31.934114583333301</v>
      </c>
      <c r="D243" s="1">
        <v>31.81971875</v>
      </c>
      <c r="E243" s="1">
        <v>32.750539682539703</v>
      </c>
    </row>
    <row r="244" spans="1:5" x14ac:dyDescent="0.25">
      <c r="A244" s="1">
        <v>29.125</v>
      </c>
      <c r="B244" s="1">
        <v>33.695195494186102</v>
      </c>
      <c r="C244" s="1">
        <v>31.947111111111099</v>
      </c>
      <c r="D244" s="1">
        <v>31.789734374999998</v>
      </c>
      <c r="E244" s="1">
        <v>32.742396825396803</v>
      </c>
    </row>
    <row r="245" spans="1:5" x14ac:dyDescent="0.25">
      <c r="A245" s="1">
        <v>29.25</v>
      </c>
      <c r="B245" s="1">
        <v>33.691992005814001</v>
      </c>
      <c r="C245" s="1">
        <v>31.931112847222199</v>
      </c>
      <c r="D245" s="1">
        <v>31.795078125</v>
      </c>
      <c r="E245" s="1">
        <v>32.759738095238099</v>
      </c>
    </row>
    <row r="246" spans="1:5" x14ac:dyDescent="0.25">
      <c r="A246" s="1">
        <v>29.375</v>
      </c>
      <c r="B246" s="1">
        <v>33.672094476744199</v>
      </c>
      <c r="C246" s="1">
        <v>31.927682291666699</v>
      </c>
      <c r="D246" s="1">
        <v>31.850296875000002</v>
      </c>
      <c r="E246" s="1">
        <v>32.744206349206401</v>
      </c>
    </row>
    <row r="247" spans="1:5" x14ac:dyDescent="0.25">
      <c r="A247" s="1">
        <v>29.5</v>
      </c>
      <c r="B247" s="1">
        <v>33.668352470930202</v>
      </c>
      <c r="C247" s="1">
        <v>31.993522569444501</v>
      </c>
      <c r="D247" s="1">
        <v>31.881171875</v>
      </c>
      <c r="E247" s="1">
        <v>32.763357142857103</v>
      </c>
    </row>
    <row r="248" spans="1:5" x14ac:dyDescent="0.25">
      <c r="A248" s="1">
        <v>29.625</v>
      </c>
      <c r="B248" s="1">
        <v>33.670617005813902</v>
      </c>
      <c r="C248" s="1">
        <v>31.934147569444502</v>
      </c>
      <c r="D248" s="1">
        <v>32.034656249999998</v>
      </c>
      <c r="E248" s="1">
        <v>32.761547619047597</v>
      </c>
    </row>
    <row r="249" spans="1:5" x14ac:dyDescent="0.25">
      <c r="A249" s="1">
        <v>29.75</v>
      </c>
      <c r="B249" s="1">
        <v>33.669636627907003</v>
      </c>
      <c r="C249" s="1">
        <v>31.886647569444499</v>
      </c>
      <c r="D249" s="1">
        <v>32.065234375000003</v>
      </c>
      <c r="E249" s="1">
        <v>32.742246031745999</v>
      </c>
    </row>
    <row r="250" spans="1:5" x14ac:dyDescent="0.25">
      <c r="A250" s="1">
        <v>29.875</v>
      </c>
      <c r="B250" s="1">
        <v>33.6717216569767</v>
      </c>
      <c r="C250" s="1">
        <v>31.901656249999998</v>
      </c>
      <c r="D250" s="1">
        <v>32.064343749999999</v>
      </c>
      <c r="E250" s="1">
        <v>32.739682539682498</v>
      </c>
    </row>
    <row r="251" spans="1:5" x14ac:dyDescent="0.25">
      <c r="A251" s="1">
        <v>30</v>
      </c>
      <c r="B251" s="1">
        <v>33.675988372093002</v>
      </c>
      <c r="C251" s="1">
        <v>31.893409722222199</v>
      </c>
      <c r="D251" s="1">
        <v>32.099078124999998</v>
      </c>
      <c r="E251" s="1">
        <v>32.742698412698402</v>
      </c>
    </row>
  </sheetData>
  <mergeCells count="4">
    <mergeCell ref="A1:A2"/>
    <mergeCell ref="B1:E1"/>
    <mergeCell ref="B3:E3"/>
    <mergeCell ref="B4:E4"/>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A11" sqref="A11:B251"/>
    </sheetView>
  </sheetViews>
  <sheetFormatPr defaultRowHeight="15" x14ac:dyDescent="0.25"/>
  <cols>
    <col min="1" max="1" width="18.85546875" customWidth="1"/>
    <col min="2" max="2" width="53.28515625" customWidth="1"/>
  </cols>
  <sheetData>
    <row r="1" spans="1:2" x14ac:dyDescent="0.25">
      <c r="A1" s="85" t="s">
        <v>246</v>
      </c>
      <c r="B1" s="39" t="s">
        <v>268</v>
      </c>
    </row>
    <row r="2" spans="1:2" x14ac:dyDescent="0.25">
      <c r="A2" s="86"/>
      <c r="B2" s="42" t="s">
        <v>277</v>
      </c>
    </row>
    <row r="3" spans="1:2" x14ac:dyDescent="0.25">
      <c r="A3" s="27" t="s">
        <v>249</v>
      </c>
      <c r="B3" s="39">
        <v>40</v>
      </c>
    </row>
    <row r="4" spans="1:2" x14ac:dyDescent="0.25">
      <c r="A4" s="27" t="s">
        <v>250</v>
      </c>
      <c r="B4" s="39" t="s">
        <v>251</v>
      </c>
    </row>
    <row r="5" spans="1:2" ht="61.5" x14ac:dyDescent="0.25">
      <c r="A5" s="28" t="s">
        <v>252</v>
      </c>
      <c r="B5" s="28">
        <v>4</v>
      </c>
    </row>
    <row r="6" spans="1:2" ht="30" x14ac:dyDescent="0.25">
      <c r="A6" s="28" t="s">
        <v>253</v>
      </c>
      <c r="B6" s="28">
        <v>38.071710000000003</v>
      </c>
    </row>
    <row r="7" spans="1:2" ht="48" x14ac:dyDescent="0.25">
      <c r="A7" s="28" t="s">
        <v>254</v>
      </c>
      <c r="B7" s="27">
        <v>37.44</v>
      </c>
    </row>
    <row r="8" spans="1:2" ht="48" x14ac:dyDescent="0.25">
      <c r="A8" s="28" t="s">
        <v>255</v>
      </c>
      <c r="B8" s="28">
        <v>31.40493</v>
      </c>
    </row>
    <row r="9" spans="1:2" x14ac:dyDescent="0.25">
      <c r="A9" s="27" t="s">
        <v>256</v>
      </c>
      <c r="B9" s="39">
        <v>85</v>
      </c>
    </row>
    <row r="10" spans="1:2" ht="18" x14ac:dyDescent="0.25">
      <c r="A10" s="30" t="s">
        <v>257</v>
      </c>
      <c r="B10" s="30" t="s">
        <v>332</v>
      </c>
    </row>
    <row r="11" spans="1:2" x14ac:dyDescent="0.25">
      <c r="A11" s="1">
        <v>0</v>
      </c>
      <c r="B11" s="1">
        <v>32.4042127272727</v>
      </c>
    </row>
    <row r="12" spans="1:2" x14ac:dyDescent="0.25">
      <c r="A12" s="1">
        <v>0.125</v>
      </c>
      <c r="B12" s="1">
        <v>32.388840000000002</v>
      </c>
    </row>
    <row r="13" spans="1:2" x14ac:dyDescent="0.25">
      <c r="A13" s="1">
        <v>0.25</v>
      </c>
      <c r="B13" s="1">
        <v>32.398650909090897</v>
      </c>
    </row>
    <row r="14" spans="1:2" x14ac:dyDescent="0.25">
      <c r="A14" s="1">
        <v>0.375</v>
      </c>
      <c r="B14" s="1">
        <v>32.405836363636404</v>
      </c>
    </row>
    <row r="15" spans="1:2" x14ac:dyDescent="0.25">
      <c r="A15" s="1">
        <v>0.5</v>
      </c>
      <c r="B15" s="1">
        <v>32.389565454545398</v>
      </c>
    </row>
    <row r="16" spans="1:2" x14ac:dyDescent="0.25">
      <c r="A16" s="1">
        <v>0.625</v>
      </c>
      <c r="B16" s="1">
        <v>32.302130909090899</v>
      </c>
    </row>
    <row r="17" spans="1:2" x14ac:dyDescent="0.25">
      <c r="A17" s="1">
        <v>0.75</v>
      </c>
      <c r="B17" s="1">
        <v>32.260918181818198</v>
      </c>
    </row>
    <row r="18" spans="1:2" x14ac:dyDescent="0.25">
      <c r="A18" s="1">
        <v>0.875</v>
      </c>
      <c r="B18" s="1">
        <v>32.208443636363597</v>
      </c>
    </row>
    <row r="19" spans="1:2" x14ac:dyDescent="0.25">
      <c r="A19" s="1">
        <v>1</v>
      </c>
      <c r="B19" s="1">
        <v>32.195385454545402</v>
      </c>
    </row>
    <row r="20" spans="1:2" x14ac:dyDescent="0.25">
      <c r="A20" s="1">
        <v>1.125</v>
      </c>
      <c r="B20" s="1">
        <v>32.243265454545501</v>
      </c>
    </row>
    <row r="21" spans="1:2" x14ac:dyDescent="0.25">
      <c r="A21" s="1">
        <v>1.25</v>
      </c>
      <c r="B21" s="1">
        <v>32.2435763636364</v>
      </c>
    </row>
    <row r="22" spans="1:2" x14ac:dyDescent="0.25">
      <c r="A22" s="1">
        <v>1.375</v>
      </c>
      <c r="B22" s="1">
        <v>32.2515218181818</v>
      </c>
    </row>
    <row r="23" spans="1:2" x14ac:dyDescent="0.25">
      <c r="A23" s="1">
        <v>1.5</v>
      </c>
      <c r="B23" s="1">
        <v>32.2019836363636</v>
      </c>
    </row>
    <row r="24" spans="1:2" x14ac:dyDescent="0.25">
      <c r="A24" s="1">
        <v>1.625</v>
      </c>
      <c r="B24" s="1">
        <v>32.078310909090902</v>
      </c>
    </row>
    <row r="25" spans="1:2" x14ac:dyDescent="0.25">
      <c r="A25" s="1">
        <v>1.75</v>
      </c>
      <c r="B25" s="1">
        <v>32.083492727272699</v>
      </c>
    </row>
    <row r="26" spans="1:2" x14ac:dyDescent="0.25">
      <c r="A26" s="1">
        <v>1.875</v>
      </c>
      <c r="B26" s="1">
        <v>32.062212727272701</v>
      </c>
    </row>
    <row r="27" spans="1:2" x14ac:dyDescent="0.25">
      <c r="A27" s="1">
        <v>2</v>
      </c>
      <c r="B27" s="1">
        <v>32.077896363636398</v>
      </c>
    </row>
    <row r="28" spans="1:2" x14ac:dyDescent="0.25">
      <c r="A28" s="1">
        <v>2.125</v>
      </c>
      <c r="B28" s="1">
        <v>32.064700000000002</v>
      </c>
    </row>
    <row r="29" spans="1:2" x14ac:dyDescent="0.25">
      <c r="A29" s="1">
        <v>2.25</v>
      </c>
      <c r="B29" s="1">
        <v>32.0732672727273</v>
      </c>
    </row>
    <row r="30" spans="1:2" x14ac:dyDescent="0.25">
      <c r="A30" s="1">
        <v>2.375</v>
      </c>
      <c r="B30" s="1">
        <v>32.072645454545501</v>
      </c>
    </row>
    <row r="31" spans="1:2" x14ac:dyDescent="0.25">
      <c r="A31" s="1">
        <v>2.5</v>
      </c>
      <c r="B31" s="1">
        <v>32.143463636363599</v>
      </c>
    </row>
    <row r="32" spans="1:2" x14ac:dyDescent="0.25">
      <c r="A32" s="1">
        <v>2.625</v>
      </c>
      <c r="B32" s="1">
        <v>32.141701818181801</v>
      </c>
    </row>
    <row r="33" spans="1:2" x14ac:dyDescent="0.25">
      <c r="A33" s="1">
        <v>2.75</v>
      </c>
      <c r="B33" s="1">
        <v>32.171687272727198</v>
      </c>
    </row>
    <row r="34" spans="1:2" x14ac:dyDescent="0.25">
      <c r="A34" s="1">
        <v>2.875</v>
      </c>
      <c r="B34" s="1">
        <v>32.170512727272701</v>
      </c>
    </row>
    <row r="35" spans="1:2" x14ac:dyDescent="0.25">
      <c r="A35" s="1">
        <v>3</v>
      </c>
      <c r="B35" s="1">
        <v>32.176005454545397</v>
      </c>
    </row>
    <row r="36" spans="1:2" x14ac:dyDescent="0.25">
      <c r="A36" s="1">
        <v>3.125</v>
      </c>
      <c r="B36" s="1">
        <v>32.1719636363636</v>
      </c>
    </row>
    <row r="37" spans="1:2" x14ac:dyDescent="0.25">
      <c r="A37" s="1">
        <v>3.25</v>
      </c>
      <c r="B37" s="1">
        <v>32.173241818181801</v>
      </c>
    </row>
    <row r="38" spans="1:2" x14ac:dyDescent="0.25">
      <c r="A38" s="1">
        <v>3.375</v>
      </c>
      <c r="B38" s="1">
        <v>32.176696363636303</v>
      </c>
    </row>
    <row r="39" spans="1:2" x14ac:dyDescent="0.25">
      <c r="A39" s="1">
        <v>3.5</v>
      </c>
      <c r="B39" s="1">
        <v>32.161738181818102</v>
      </c>
    </row>
    <row r="40" spans="1:2" x14ac:dyDescent="0.25">
      <c r="A40" s="1">
        <v>3.625</v>
      </c>
      <c r="B40" s="1">
        <v>32.161289090909101</v>
      </c>
    </row>
    <row r="41" spans="1:2" x14ac:dyDescent="0.25">
      <c r="A41" s="1">
        <v>3.75</v>
      </c>
      <c r="B41" s="1">
        <v>32.146710909090899</v>
      </c>
    </row>
    <row r="42" spans="1:2" x14ac:dyDescent="0.25">
      <c r="A42" s="1">
        <v>3.875</v>
      </c>
      <c r="B42" s="1">
        <v>32.141494545454599</v>
      </c>
    </row>
    <row r="43" spans="1:2" x14ac:dyDescent="0.25">
      <c r="A43" s="1">
        <v>4</v>
      </c>
      <c r="B43" s="1">
        <v>32.106258181818198</v>
      </c>
    </row>
    <row r="44" spans="1:2" x14ac:dyDescent="0.25">
      <c r="A44" s="1">
        <v>4.125</v>
      </c>
      <c r="B44" s="1">
        <v>32.1040472727273</v>
      </c>
    </row>
    <row r="45" spans="1:2" x14ac:dyDescent="0.25">
      <c r="A45" s="1">
        <v>4.25</v>
      </c>
      <c r="B45" s="1">
        <v>32.042245454545501</v>
      </c>
    </row>
    <row r="46" spans="1:2" x14ac:dyDescent="0.25">
      <c r="A46" s="1">
        <v>4.375</v>
      </c>
      <c r="B46" s="1">
        <v>31.848169090909099</v>
      </c>
    </row>
    <row r="47" spans="1:2" x14ac:dyDescent="0.25">
      <c r="A47" s="1">
        <v>4.5</v>
      </c>
      <c r="B47" s="1">
        <v>31.808441818181802</v>
      </c>
    </row>
    <row r="48" spans="1:2" x14ac:dyDescent="0.25">
      <c r="A48" s="1">
        <v>4.625</v>
      </c>
      <c r="B48" s="1">
        <v>31.7871272727273</v>
      </c>
    </row>
    <row r="49" spans="1:2" x14ac:dyDescent="0.25">
      <c r="A49" s="1">
        <v>4.75</v>
      </c>
      <c r="B49" s="1">
        <v>31.760492727272698</v>
      </c>
    </row>
    <row r="50" spans="1:2" x14ac:dyDescent="0.25">
      <c r="A50" s="1">
        <v>4.875</v>
      </c>
      <c r="B50" s="1">
        <v>31.725463636363699</v>
      </c>
    </row>
    <row r="51" spans="1:2" x14ac:dyDescent="0.25">
      <c r="A51" s="1">
        <v>5</v>
      </c>
      <c r="B51" s="1">
        <v>31.605798181818201</v>
      </c>
    </row>
    <row r="52" spans="1:2" x14ac:dyDescent="0.25">
      <c r="A52" s="1">
        <v>5.125</v>
      </c>
      <c r="B52" s="1">
        <v>31.576883636363601</v>
      </c>
    </row>
    <row r="53" spans="1:2" x14ac:dyDescent="0.25">
      <c r="A53" s="1">
        <v>5.25</v>
      </c>
      <c r="B53" s="1">
        <v>31.690261818181799</v>
      </c>
    </row>
    <row r="54" spans="1:2" x14ac:dyDescent="0.25">
      <c r="A54" s="1">
        <v>5.375</v>
      </c>
      <c r="B54" s="1">
        <v>31.7579018181818</v>
      </c>
    </row>
    <row r="55" spans="1:2" x14ac:dyDescent="0.25">
      <c r="A55" s="1">
        <v>5.5</v>
      </c>
      <c r="B55" s="1">
        <v>31.791963636363601</v>
      </c>
    </row>
    <row r="56" spans="1:2" x14ac:dyDescent="0.25">
      <c r="A56" s="1">
        <v>5.625</v>
      </c>
      <c r="B56" s="1">
        <v>31.8190818181818</v>
      </c>
    </row>
    <row r="57" spans="1:2" x14ac:dyDescent="0.25">
      <c r="A57" s="1">
        <v>5.75</v>
      </c>
      <c r="B57" s="1">
        <v>31.8113781818181</v>
      </c>
    </row>
    <row r="58" spans="1:2" x14ac:dyDescent="0.25">
      <c r="A58" s="1">
        <v>5.875</v>
      </c>
      <c r="B58" s="1">
        <v>31.814038181818098</v>
      </c>
    </row>
    <row r="59" spans="1:2" x14ac:dyDescent="0.25">
      <c r="A59" s="1">
        <v>6</v>
      </c>
      <c r="B59" s="1">
        <v>31.83784</v>
      </c>
    </row>
    <row r="60" spans="1:2" x14ac:dyDescent="0.25">
      <c r="A60" s="1">
        <v>6.125</v>
      </c>
      <c r="B60" s="1">
        <v>31.841536363636301</v>
      </c>
    </row>
    <row r="61" spans="1:2" x14ac:dyDescent="0.25">
      <c r="A61" s="1">
        <v>6.25</v>
      </c>
      <c r="B61" s="1">
        <v>31.889036363636301</v>
      </c>
    </row>
    <row r="62" spans="1:2" x14ac:dyDescent="0.25">
      <c r="A62" s="1">
        <v>6.375</v>
      </c>
      <c r="B62" s="1">
        <v>31.9086236363636</v>
      </c>
    </row>
    <row r="63" spans="1:2" x14ac:dyDescent="0.25">
      <c r="A63" s="1">
        <v>6.5</v>
      </c>
      <c r="B63" s="1">
        <v>31.908727272727301</v>
      </c>
    </row>
    <row r="64" spans="1:2" x14ac:dyDescent="0.25">
      <c r="A64" s="1">
        <v>6.625</v>
      </c>
      <c r="B64" s="1">
        <v>31.923823636363601</v>
      </c>
    </row>
    <row r="65" spans="1:2" x14ac:dyDescent="0.25">
      <c r="A65" s="1">
        <v>6.75</v>
      </c>
      <c r="B65" s="1">
        <v>31.922096363636399</v>
      </c>
    </row>
    <row r="66" spans="1:2" x14ac:dyDescent="0.25">
      <c r="A66" s="1">
        <v>6.875</v>
      </c>
      <c r="B66" s="1">
        <v>31.9253436363636</v>
      </c>
    </row>
    <row r="67" spans="1:2" x14ac:dyDescent="0.25">
      <c r="A67" s="1">
        <v>7</v>
      </c>
      <c r="B67" s="1">
        <v>31.882058181818199</v>
      </c>
    </row>
    <row r="68" spans="1:2" x14ac:dyDescent="0.25">
      <c r="A68" s="1">
        <v>7.125</v>
      </c>
      <c r="B68" s="1">
        <v>31.867341818181799</v>
      </c>
    </row>
    <row r="69" spans="1:2" x14ac:dyDescent="0.25">
      <c r="A69" s="1">
        <v>7.25</v>
      </c>
      <c r="B69" s="1">
        <v>31.8629545454545</v>
      </c>
    </row>
    <row r="70" spans="1:2" x14ac:dyDescent="0.25">
      <c r="A70" s="1">
        <v>7.375</v>
      </c>
      <c r="B70" s="1">
        <v>31.8566327272727</v>
      </c>
    </row>
    <row r="71" spans="1:2" x14ac:dyDescent="0.25">
      <c r="A71" s="1">
        <v>7.5</v>
      </c>
      <c r="B71" s="1">
        <v>31.777661818181802</v>
      </c>
    </row>
    <row r="72" spans="1:2" x14ac:dyDescent="0.25">
      <c r="A72" s="1">
        <v>7.625</v>
      </c>
      <c r="B72" s="1">
        <v>31.753410909090899</v>
      </c>
    </row>
    <row r="73" spans="1:2" x14ac:dyDescent="0.25">
      <c r="A73" s="1">
        <v>7.75</v>
      </c>
      <c r="B73" s="1">
        <v>31.756174545454499</v>
      </c>
    </row>
    <row r="74" spans="1:2" x14ac:dyDescent="0.25">
      <c r="A74" s="1">
        <v>7.875</v>
      </c>
      <c r="B74" s="1">
        <v>31.694925454545501</v>
      </c>
    </row>
    <row r="75" spans="1:2" x14ac:dyDescent="0.25">
      <c r="A75" s="1">
        <v>8</v>
      </c>
      <c r="B75" s="1">
        <v>31.700072727272701</v>
      </c>
    </row>
    <row r="76" spans="1:2" x14ac:dyDescent="0.25">
      <c r="A76" s="1">
        <v>8.125</v>
      </c>
      <c r="B76" s="1">
        <v>31.746018181818201</v>
      </c>
    </row>
    <row r="77" spans="1:2" x14ac:dyDescent="0.25">
      <c r="A77" s="1">
        <v>8.25</v>
      </c>
      <c r="B77" s="1">
        <v>31.767401818181899</v>
      </c>
    </row>
    <row r="78" spans="1:2" x14ac:dyDescent="0.25">
      <c r="A78" s="1">
        <v>8.375</v>
      </c>
      <c r="B78" s="1">
        <v>31.731992727272701</v>
      </c>
    </row>
    <row r="79" spans="1:2" x14ac:dyDescent="0.25">
      <c r="A79" s="1">
        <v>8.5</v>
      </c>
      <c r="B79" s="1">
        <v>31.640309090909099</v>
      </c>
    </row>
    <row r="80" spans="1:2" x14ac:dyDescent="0.25">
      <c r="A80" s="1">
        <v>8.625</v>
      </c>
      <c r="B80" s="1">
        <v>31.549350909090901</v>
      </c>
    </row>
    <row r="81" spans="1:2" x14ac:dyDescent="0.25">
      <c r="A81" s="1">
        <v>8.75</v>
      </c>
      <c r="B81" s="1">
        <v>31.4261272727273</v>
      </c>
    </row>
    <row r="82" spans="1:2" x14ac:dyDescent="0.25">
      <c r="A82" s="1">
        <v>8.875</v>
      </c>
      <c r="B82" s="1">
        <v>31.4621581818182</v>
      </c>
    </row>
    <row r="83" spans="1:2" x14ac:dyDescent="0.25">
      <c r="A83" s="1">
        <v>9</v>
      </c>
      <c r="B83" s="1">
        <v>31.4769781818182</v>
      </c>
    </row>
    <row r="84" spans="1:2" x14ac:dyDescent="0.25">
      <c r="A84" s="1">
        <v>9.125</v>
      </c>
      <c r="B84" s="1">
        <v>31.497601818181799</v>
      </c>
    </row>
    <row r="85" spans="1:2" x14ac:dyDescent="0.25">
      <c r="A85" s="1">
        <v>9.25</v>
      </c>
      <c r="B85" s="1">
        <v>31.493110909090898</v>
      </c>
    </row>
    <row r="86" spans="1:2" x14ac:dyDescent="0.25">
      <c r="A86" s="1">
        <v>9.375</v>
      </c>
      <c r="B86" s="1">
        <v>31.498810909090899</v>
      </c>
    </row>
    <row r="87" spans="1:2" x14ac:dyDescent="0.25">
      <c r="A87" s="1">
        <v>9.5</v>
      </c>
      <c r="B87" s="1">
        <v>31.525341818181801</v>
      </c>
    </row>
    <row r="88" spans="1:2" x14ac:dyDescent="0.25">
      <c r="A88" s="1">
        <v>9.625</v>
      </c>
      <c r="B88" s="1">
        <v>31.506203636363601</v>
      </c>
    </row>
    <row r="89" spans="1:2" x14ac:dyDescent="0.25">
      <c r="A89" s="1">
        <v>9.75</v>
      </c>
      <c r="B89" s="1">
        <v>31.423087272727301</v>
      </c>
    </row>
    <row r="90" spans="1:2" x14ac:dyDescent="0.25">
      <c r="A90" s="1">
        <v>9.875</v>
      </c>
      <c r="B90" s="1">
        <v>31.352821818181798</v>
      </c>
    </row>
    <row r="91" spans="1:2" x14ac:dyDescent="0.25">
      <c r="A91" s="1">
        <v>10</v>
      </c>
      <c r="B91" s="1">
        <v>31.2275254545455</v>
      </c>
    </row>
    <row r="92" spans="1:2" x14ac:dyDescent="0.25">
      <c r="A92" s="1">
        <v>10.125</v>
      </c>
      <c r="B92" s="1">
        <v>31.283212727272801</v>
      </c>
    </row>
    <row r="93" spans="1:2" x14ac:dyDescent="0.25">
      <c r="A93" s="1">
        <v>10.25</v>
      </c>
      <c r="B93" s="1">
        <v>31.318518181818199</v>
      </c>
    </row>
    <row r="94" spans="1:2" x14ac:dyDescent="0.25">
      <c r="A94" s="1">
        <v>10.375</v>
      </c>
      <c r="B94" s="1">
        <v>31.393689090909099</v>
      </c>
    </row>
    <row r="95" spans="1:2" x14ac:dyDescent="0.25">
      <c r="A95" s="1">
        <v>10.5</v>
      </c>
      <c r="B95" s="1">
        <v>31.388921818181899</v>
      </c>
    </row>
    <row r="96" spans="1:2" x14ac:dyDescent="0.25">
      <c r="A96" s="1">
        <v>10.625</v>
      </c>
      <c r="B96" s="1">
        <v>31.408509090909099</v>
      </c>
    </row>
    <row r="97" spans="1:2" x14ac:dyDescent="0.25">
      <c r="A97" s="1">
        <v>10.75</v>
      </c>
      <c r="B97" s="1">
        <v>31.327638181818202</v>
      </c>
    </row>
    <row r="98" spans="1:2" x14ac:dyDescent="0.25">
      <c r="A98" s="1">
        <v>10.875</v>
      </c>
      <c r="B98" s="1">
        <v>31.306979999999999</v>
      </c>
    </row>
    <row r="99" spans="1:2" x14ac:dyDescent="0.25">
      <c r="A99" s="1">
        <v>11</v>
      </c>
      <c r="B99" s="1">
        <v>31.314407272727301</v>
      </c>
    </row>
    <row r="100" spans="1:2" x14ac:dyDescent="0.25">
      <c r="A100" s="1">
        <v>11.125</v>
      </c>
      <c r="B100" s="1">
        <v>31.365534545454601</v>
      </c>
    </row>
    <row r="101" spans="1:2" x14ac:dyDescent="0.25">
      <c r="A101" s="1">
        <v>11.25</v>
      </c>
      <c r="B101" s="1">
        <v>31.3818745454546</v>
      </c>
    </row>
    <row r="102" spans="1:2" x14ac:dyDescent="0.25">
      <c r="A102" s="1">
        <v>11.375</v>
      </c>
      <c r="B102" s="1">
        <v>31.4317927272727</v>
      </c>
    </row>
    <row r="103" spans="1:2" x14ac:dyDescent="0.25">
      <c r="A103" s="1">
        <v>11.5</v>
      </c>
      <c r="B103" s="1">
        <v>31.458807272727199</v>
      </c>
    </row>
    <row r="104" spans="1:2" x14ac:dyDescent="0.25">
      <c r="A104" s="1">
        <v>11.625</v>
      </c>
      <c r="B104" s="1">
        <v>31.4521054545454</v>
      </c>
    </row>
    <row r="105" spans="1:2" x14ac:dyDescent="0.25">
      <c r="A105" s="1">
        <v>11.75</v>
      </c>
      <c r="B105" s="1">
        <v>31.461190909090899</v>
      </c>
    </row>
    <row r="106" spans="1:2" x14ac:dyDescent="0.25">
      <c r="A106" s="1">
        <v>11.875</v>
      </c>
      <c r="B106" s="1">
        <v>31.4980163636363</v>
      </c>
    </row>
    <row r="107" spans="1:2" x14ac:dyDescent="0.25">
      <c r="A107" s="1">
        <v>12</v>
      </c>
      <c r="B107" s="1">
        <v>31.523476363636298</v>
      </c>
    </row>
    <row r="108" spans="1:2" x14ac:dyDescent="0.25">
      <c r="A108" s="1">
        <v>12.125</v>
      </c>
      <c r="B108" s="1">
        <v>31.5440654545454</v>
      </c>
    </row>
    <row r="109" spans="1:2" x14ac:dyDescent="0.25">
      <c r="A109" s="1">
        <v>12.25</v>
      </c>
      <c r="B109" s="1">
        <v>31.554809090909</v>
      </c>
    </row>
    <row r="110" spans="1:2" x14ac:dyDescent="0.25">
      <c r="A110" s="1">
        <v>12.375</v>
      </c>
      <c r="B110" s="1">
        <v>31.544721818181799</v>
      </c>
    </row>
    <row r="111" spans="1:2" x14ac:dyDescent="0.25">
      <c r="A111" s="1">
        <v>12.5</v>
      </c>
      <c r="B111" s="1">
        <v>31.534669090909102</v>
      </c>
    </row>
    <row r="112" spans="1:2" x14ac:dyDescent="0.25">
      <c r="A112" s="1">
        <v>12.625</v>
      </c>
      <c r="B112" s="1">
        <v>31.511143636363599</v>
      </c>
    </row>
    <row r="113" spans="1:2" x14ac:dyDescent="0.25">
      <c r="A113" s="1">
        <v>12.75</v>
      </c>
      <c r="B113" s="1">
        <v>31.449894545454601</v>
      </c>
    </row>
    <row r="114" spans="1:2" x14ac:dyDescent="0.25">
      <c r="A114" s="1">
        <v>12.875</v>
      </c>
      <c r="B114" s="1">
        <v>31.396418181818198</v>
      </c>
    </row>
    <row r="115" spans="1:2" x14ac:dyDescent="0.25">
      <c r="A115" s="1">
        <v>13</v>
      </c>
      <c r="B115" s="1">
        <v>31.405572727272698</v>
      </c>
    </row>
    <row r="116" spans="1:2" x14ac:dyDescent="0.25">
      <c r="A116" s="1">
        <v>13.125</v>
      </c>
      <c r="B116" s="1">
        <v>31.341110909090901</v>
      </c>
    </row>
    <row r="117" spans="1:2" x14ac:dyDescent="0.25">
      <c r="A117" s="1">
        <v>13.25</v>
      </c>
      <c r="B117" s="1">
        <v>31.313336363636399</v>
      </c>
    </row>
    <row r="118" spans="1:2" x14ac:dyDescent="0.25">
      <c r="A118" s="1">
        <v>13.375</v>
      </c>
      <c r="B118" s="1">
        <v>31.3278454545454</v>
      </c>
    </row>
    <row r="119" spans="1:2" x14ac:dyDescent="0.25">
      <c r="A119" s="1">
        <v>13.5</v>
      </c>
      <c r="B119" s="1">
        <v>31.295372727272699</v>
      </c>
    </row>
    <row r="120" spans="1:2" x14ac:dyDescent="0.25">
      <c r="A120" s="1">
        <v>13.625</v>
      </c>
      <c r="B120" s="1">
        <v>31.294958181818199</v>
      </c>
    </row>
    <row r="121" spans="1:2" x14ac:dyDescent="0.25">
      <c r="A121" s="1">
        <v>13.75</v>
      </c>
      <c r="B121" s="1">
        <v>31.3394181818182</v>
      </c>
    </row>
    <row r="122" spans="1:2" x14ac:dyDescent="0.25">
      <c r="A122" s="1">
        <v>13.875</v>
      </c>
      <c r="B122" s="1">
        <v>31.374481818181799</v>
      </c>
    </row>
    <row r="123" spans="1:2" x14ac:dyDescent="0.25">
      <c r="A123" s="1">
        <v>14</v>
      </c>
      <c r="B123" s="1">
        <v>31.399216363636398</v>
      </c>
    </row>
    <row r="124" spans="1:2" x14ac:dyDescent="0.25">
      <c r="A124" s="1">
        <v>14.125</v>
      </c>
      <c r="B124" s="1">
        <v>31.417629090909099</v>
      </c>
    </row>
    <row r="125" spans="1:2" x14ac:dyDescent="0.25">
      <c r="A125" s="1">
        <v>14.25</v>
      </c>
      <c r="B125" s="1">
        <v>31.4193218181818</v>
      </c>
    </row>
    <row r="126" spans="1:2" x14ac:dyDescent="0.25">
      <c r="A126" s="1">
        <v>14.375</v>
      </c>
      <c r="B126" s="1">
        <v>31.382772727272801</v>
      </c>
    </row>
    <row r="127" spans="1:2" x14ac:dyDescent="0.25">
      <c r="A127" s="1">
        <v>14.5</v>
      </c>
      <c r="B127" s="1">
        <v>31.364567272727299</v>
      </c>
    </row>
    <row r="128" spans="1:2" x14ac:dyDescent="0.25">
      <c r="A128" s="1">
        <v>14.625</v>
      </c>
      <c r="B128" s="1">
        <v>31.375310909090899</v>
      </c>
    </row>
    <row r="129" spans="1:2" x14ac:dyDescent="0.25">
      <c r="A129" s="1">
        <v>14.75</v>
      </c>
      <c r="B129" s="1">
        <v>31.371338181818199</v>
      </c>
    </row>
    <row r="130" spans="1:2" x14ac:dyDescent="0.25">
      <c r="A130" s="1">
        <v>14.875</v>
      </c>
      <c r="B130" s="1">
        <v>31.3190018181818</v>
      </c>
    </row>
    <row r="131" spans="1:2" x14ac:dyDescent="0.25">
      <c r="A131" s="1">
        <v>15</v>
      </c>
      <c r="B131" s="1">
        <v>31.32788</v>
      </c>
    </row>
    <row r="132" spans="1:2" x14ac:dyDescent="0.25">
      <c r="A132" s="1">
        <v>15.125</v>
      </c>
      <c r="B132" s="1">
        <v>31.3239072727273</v>
      </c>
    </row>
    <row r="133" spans="1:2" x14ac:dyDescent="0.25">
      <c r="A133" s="1">
        <v>15.25</v>
      </c>
      <c r="B133" s="1">
        <v>31.2898800000001</v>
      </c>
    </row>
    <row r="134" spans="1:2" x14ac:dyDescent="0.25">
      <c r="A134" s="1">
        <v>15.375</v>
      </c>
      <c r="B134" s="1">
        <v>31.282970909090899</v>
      </c>
    </row>
    <row r="135" spans="1:2" x14ac:dyDescent="0.25">
      <c r="A135" s="1">
        <v>15.5</v>
      </c>
      <c r="B135" s="1">
        <v>31.2730909090909</v>
      </c>
    </row>
    <row r="136" spans="1:2" x14ac:dyDescent="0.25">
      <c r="A136" s="1">
        <v>15.625</v>
      </c>
      <c r="B136" s="1">
        <v>31.274369090909101</v>
      </c>
    </row>
    <row r="137" spans="1:2" x14ac:dyDescent="0.25">
      <c r="A137" s="1">
        <v>15.75</v>
      </c>
      <c r="B137" s="1">
        <v>31.239581818181801</v>
      </c>
    </row>
    <row r="138" spans="1:2" x14ac:dyDescent="0.25">
      <c r="A138" s="1">
        <v>15.875</v>
      </c>
      <c r="B138" s="1">
        <v>31.21312</v>
      </c>
    </row>
    <row r="139" spans="1:2" x14ac:dyDescent="0.25">
      <c r="A139" s="1">
        <v>16</v>
      </c>
      <c r="B139" s="1">
        <v>31.1735309090909</v>
      </c>
    </row>
    <row r="140" spans="1:2" x14ac:dyDescent="0.25">
      <c r="A140" s="1">
        <v>16.125</v>
      </c>
      <c r="B140" s="1">
        <v>31.1842745454545</v>
      </c>
    </row>
    <row r="141" spans="1:2" x14ac:dyDescent="0.25">
      <c r="A141" s="1">
        <v>16.25</v>
      </c>
      <c r="B141" s="1">
        <v>31.2795163636364</v>
      </c>
    </row>
    <row r="142" spans="1:2" x14ac:dyDescent="0.25">
      <c r="A142" s="1">
        <v>16.375</v>
      </c>
      <c r="B142" s="1">
        <v>31.256923636363702</v>
      </c>
    </row>
    <row r="143" spans="1:2" x14ac:dyDescent="0.25">
      <c r="A143" s="1">
        <v>16.5</v>
      </c>
      <c r="B143" s="1">
        <v>31.251327272727298</v>
      </c>
    </row>
    <row r="144" spans="1:2" x14ac:dyDescent="0.25">
      <c r="A144" s="1">
        <v>16.625</v>
      </c>
      <c r="B144" s="1">
        <v>31.239270909090902</v>
      </c>
    </row>
    <row r="145" spans="1:2" x14ac:dyDescent="0.25">
      <c r="A145" s="1">
        <v>16.75</v>
      </c>
      <c r="B145" s="1">
        <v>31.202618181818199</v>
      </c>
    </row>
    <row r="146" spans="1:2" x14ac:dyDescent="0.25">
      <c r="A146" s="1">
        <v>16.875</v>
      </c>
      <c r="B146" s="1">
        <v>31.182443636363601</v>
      </c>
    </row>
    <row r="147" spans="1:2" x14ac:dyDescent="0.25">
      <c r="A147" s="1">
        <v>17</v>
      </c>
      <c r="B147" s="1">
        <v>31.141023636363698</v>
      </c>
    </row>
    <row r="148" spans="1:2" x14ac:dyDescent="0.25">
      <c r="A148" s="1">
        <v>17.125</v>
      </c>
      <c r="B148" s="1">
        <v>31.118223636363599</v>
      </c>
    </row>
    <row r="149" spans="1:2" x14ac:dyDescent="0.25">
      <c r="A149" s="1">
        <v>17.25</v>
      </c>
      <c r="B149" s="1">
        <v>31.111314545454501</v>
      </c>
    </row>
    <row r="150" spans="1:2" x14ac:dyDescent="0.25">
      <c r="A150" s="1">
        <v>17.375</v>
      </c>
      <c r="B150" s="1">
        <v>31.0995690909091</v>
      </c>
    </row>
    <row r="151" spans="1:2" x14ac:dyDescent="0.25">
      <c r="A151" s="1">
        <v>17.5</v>
      </c>
      <c r="B151" s="1">
        <v>31.084576363636401</v>
      </c>
    </row>
    <row r="152" spans="1:2" x14ac:dyDescent="0.25">
      <c r="A152" s="1">
        <v>17.625</v>
      </c>
      <c r="B152" s="1">
        <v>31.1067890909091</v>
      </c>
    </row>
    <row r="153" spans="1:2" x14ac:dyDescent="0.25">
      <c r="A153" s="1">
        <v>17.75</v>
      </c>
      <c r="B153" s="1">
        <v>31.155636363636301</v>
      </c>
    </row>
    <row r="154" spans="1:2" x14ac:dyDescent="0.25">
      <c r="A154" s="1">
        <v>17.875</v>
      </c>
      <c r="B154" s="1">
        <v>31.157881818181799</v>
      </c>
    </row>
    <row r="155" spans="1:2" x14ac:dyDescent="0.25">
      <c r="A155" s="1">
        <v>18</v>
      </c>
      <c r="B155" s="1">
        <v>31.139261818181801</v>
      </c>
    </row>
    <row r="156" spans="1:2" x14ac:dyDescent="0.25">
      <c r="A156" s="1">
        <v>18.125</v>
      </c>
      <c r="B156" s="1">
        <v>31.1360145454546</v>
      </c>
    </row>
    <row r="157" spans="1:2" x14ac:dyDescent="0.25">
      <c r="A157" s="1">
        <v>18.25</v>
      </c>
      <c r="B157" s="1">
        <v>31.1275509090909</v>
      </c>
    </row>
    <row r="158" spans="1:2" x14ac:dyDescent="0.25">
      <c r="A158" s="1">
        <v>18.375</v>
      </c>
      <c r="B158" s="1">
        <v>31.1204</v>
      </c>
    </row>
    <row r="159" spans="1:2" x14ac:dyDescent="0.25">
      <c r="A159" s="1">
        <v>18.5</v>
      </c>
      <c r="B159" s="1">
        <v>31.077390909090902</v>
      </c>
    </row>
    <row r="160" spans="1:2" x14ac:dyDescent="0.25">
      <c r="A160" s="1">
        <v>18.625</v>
      </c>
      <c r="B160" s="1">
        <v>31.1095527272727</v>
      </c>
    </row>
    <row r="161" spans="1:2" x14ac:dyDescent="0.25">
      <c r="A161" s="1">
        <v>18.75</v>
      </c>
      <c r="B161" s="1">
        <v>31.032309090909099</v>
      </c>
    </row>
    <row r="162" spans="1:2" x14ac:dyDescent="0.25">
      <c r="A162" s="1">
        <v>18.875</v>
      </c>
      <c r="B162" s="1">
        <v>30.992754545454499</v>
      </c>
    </row>
    <row r="163" spans="1:2" x14ac:dyDescent="0.25">
      <c r="A163" s="1">
        <v>19</v>
      </c>
      <c r="B163" s="1">
        <v>30.948225454545401</v>
      </c>
    </row>
    <row r="164" spans="1:2" x14ac:dyDescent="0.25">
      <c r="A164" s="1">
        <v>19.125</v>
      </c>
      <c r="B164" s="1">
        <v>30.950781818181799</v>
      </c>
    </row>
    <row r="165" spans="1:2" x14ac:dyDescent="0.25">
      <c r="A165" s="1">
        <v>19.25</v>
      </c>
      <c r="B165" s="1">
        <v>30.9333709090909</v>
      </c>
    </row>
    <row r="166" spans="1:2" x14ac:dyDescent="0.25">
      <c r="A166" s="1">
        <v>19.375</v>
      </c>
      <c r="B166" s="1">
        <v>30.871292727272699</v>
      </c>
    </row>
    <row r="167" spans="1:2" x14ac:dyDescent="0.25">
      <c r="A167" s="1">
        <v>19.5</v>
      </c>
      <c r="B167" s="1">
        <v>30.7762927272727</v>
      </c>
    </row>
    <row r="168" spans="1:2" x14ac:dyDescent="0.25">
      <c r="A168" s="1">
        <v>19.625</v>
      </c>
      <c r="B168" s="1">
        <v>30.7535272727273</v>
      </c>
    </row>
    <row r="169" spans="1:2" x14ac:dyDescent="0.25">
      <c r="A169" s="1">
        <v>19.75</v>
      </c>
      <c r="B169" s="1">
        <v>30.743163636363601</v>
      </c>
    </row>
    <row r="170" spans="1:2" x14ac:dyDescent="0.25">
      <c r="A170" s="1">
        <v>19.875</v>
      </c>
      <c r="B170" s="1">
        <v>30.7443036363636</v>
      </c>
    </row>
    <row r="171" spans="1:2" x14ac:dyDescent="0.25">
      <c r="A171" s="1">
        <v>20</v>
      </c>
      <c r="B171" s="1">
        <v>30.700500000000002</v>
      </c>
    </row>
    <row r="172" spans="1:2" x14ac:dyDescent="0.25">
      <c r="A172" s="1">
        <v>20.125</v>
      </c>
      <c r="B172" s="1">
        <v>30.662085454545402</v>
      </c>
    </row>
    <row r="173" spans="1:2" x14ac:dyDescent="0.25">
      <c r="A173" s="1">
        <v>20.25</v>
      </c>
      <c r="B173" s="1">
        <v>30.589263636363601</v>
      </c>
    </row>
    <row r="174" spans="1:2" x14ac:dyDescent="0.25">
      <c r="A174" s="1">
        <v>20.375</v>
      </c>
      <c r="B174" s="1">
        <v>30.531745454545501</v>
      </c>
    </row>
    <row r="175" spans="1:2" x14ac:dyDescent="0.25">
      <c r="A175" s="1">
        <v>20.5</v>
      </c>
      <c r="B175" s="1">
        <v>30.515405454545501</v>
      </c>
    </row>
    <row r="176" spans="1:2" x14ac:dyDescent="0.25">
      <c r="A176" s="1">
        <v>20.625</v>
      </c>
      <c r="B176" s="1">
        <v>30.526909090909101</v>
      </c>
    </row>
    <row r="177" spans="1:2" x14ac:dyDescent="0.25">
      <c r="A177" s="1">
        <v>20.75</v>
      </c>
      <c r="B177" s="1">
        <v>30.5632163636363</v>
      </c>
    </row>
    <row r="178" spans="1:2" x14ac:dyDescent="0.25">
      <c r="A178" s="1">
        <v>20.875</v>
      </c>
      <c r="B178" s="1">
        <v>30.4952654545455</v>
      </c>
    </row>
    <row r="179" spans="1:2" x14ac:dyDescent="0.25">
      <c r="A179" s="1">
        <v>21</v>
      </c>
      <c r="B179" s="1">
        <v>30.585947272727299</v>
      </c>
    </row>
    <row r="180" spans="1:2" x14ac:dyDescent="0.25">
      <c r="A180" s="1">
        <v>21.125</v>
      </c>
      <c r="B180" s="1">
        <v>30.5464963636364</v>
      </c>
    </row>
    <row r="181" spans="1:2" x14ac:dyDescent="0.25">
      <c r="A181" s="1">
        <v>21.25</v>
      </c>
      <c r="B181" s="1">
        <v>30.541694545454501</v>
      </c>
    </row>
    <row r="182" spans="1:2" x14ac:dyDescent="0.25">
      <c r="A182" s="1">
        <v>21.375</v>
      </c>
      <c r="B182" s="1">
        <v>30.555720000000001</v>
      </c>
    </row>
    <row r="183" spans="1:2" x14ac:dyDescent="0.25">
      <c r="A183" s="1">
        <v>21.5</v>
      </c>
      <c r="B183" s="1">
        <v>30.6051545454545</v>
      </c>
    </row>
    <row r="184" spans="1:2" x14ac:dyDescent="0.25">
      <c r="A184" s="1">
        <v>21.625</v>
      </c>
      <c r="B184" s="1">
        <v>30.632169090909098</v>
      </c>
    </row>
    <row r="185" spans="1:2" x14ac:dyDescent="0.25">
      <c r="A185" s="1">
        <v>21.75</v>
      </c>
      <c r="B185" s="1">
        <v>30.652792727272701</v>
      </c>
    </row>
    <row r="186" spans="1:2" x14ac:dyDescent="0.25">
      <c r="A186" s="1">
        <v>21.875</v>
      </c>
      <c r="B186" s="1">
        <v>30.65794</v>
      </c>
    </row>
    <row r="187" spans="1:2" x14ac:dyDescent="0.25">
      <c r="A187" s="1">
        <v>22</v>
      </c>
      <c r="B187" s="1">
        <v>30.683745454545502</v>
      </c>
    </row>
    <row r="188" spans="1:2" x14ac:dyDescent="0.25">
      <c r="A188" s="1">
        <v>22.125</v>
      </c>
      <c r="B188" s="1">
        <v>30.731107272727201</v>
      </c>
    </row>
    <row r="189" spans="1:2" x14ac:dyDescent="0.25">
      <c r="A189" s="1">
        <v>22.25</v>
      </c>
      <c r="B189" s="1">
        <v>30.780921818181799</v>
      </c>
    </row>
    <row r="190" spans="1:2" x14ac:dyDescent="0.25">
      <c r="A190" s="1">
        <v>22.375</v>
      </c>
      <c r="B190" s="1">
        <v>30.822549090909099</v>
      </c>
    </row>
    <row r="191" spans="1:2" x14ac:dyDescent="0.25">
      <c r="A191" s="1">
        <v>22.5</v>
      </c>
      <c r="B191" s="1">
        <v>30.8445890909091</v>
      </c>
    </row>
    <row r="192" spans="1:2" x14ac:dyDescent="0.25">
      <c r="A192" s="1">
        <v>22.625</v>
      </c>
      <c r="B192" s="1">
        <v>30.902314545454502</v>
      </c>
    </row>
    <row r="193" spans="1:2" x14ac:dyDescent="0.25">
      <c r="A193" s="1">
        <v>22.75</v>
      </c>
      <c r="B193" s="1">
        <v>30.892676363636301</v>
      </c>
    </row>
    <row r="194" spans="1:2" x14ac:dyDescent="0.25">
      <c r="A194" s="1">
        <v>22.875</v>
      </c>
      <c r="B194" s="1">
        <v>30.900829090909099</v>
      </c>
    </row>
    <row r="195" spans="1:2" x14ac:dyDescent="0.25">
      <c r="A195" s="1">
        <v>23</v>
      </c>
      <c r="B195" s="1">
        <v>30.883901818181801</v>
      </c>
    </row>
    <row r="196" spans="1:2" x14ac:dyDescent="0.25">
      <c r="A196" s="1">
        <v>23.125</v>
      </c>
      <c r="B196" s="1">
        <v>30.907461818181801</v>
      </c>
    </row>
    <row r="197" spans="1:2" x14ac:dyDescent="0.25">
      <c r="A197" s="1">
        <v>23.25</v>
      </c>
      <c r="B197" s="1">
        <v>30.8789272727272</v>
      </c>
    </row>
    <row r="198" spans="1:2" x14ac:dyDescent="0.25">
      <c r="A198" s="1">
        <v>23.375</v>
      </c>
      <c r="B198" s="1">
        <v>30.8830036363636</v>
      </c>
    </row>
    <row r="199" spans="1:2" x14ac:dyDescent="0.25">
      <c r="A199" s="1">
        <v>23.5</v>
      </c>
      <c r="B199" s="1">
        <v>30.886078181818199</v>
      </c>
    </row>
    <row r="200" spans="1:2" x14ac:dyDescent="0.25">
      <c r="A200" s="1">
        <v>23.625</v>
      </c>
      <c r="B200" s="1">
        <v>30.869980000000002</v>
      </c>
    </row>
    <row r="201" spans="1:2" x14ac:dyDescent="0.25">
      <c r="A201" s="1">
        <v>23.75</v>
      </c>
      <c r="B201" s="1">
        <v>30.8362290909091</v>
      </c>
    </row>
    <row r="202" spans="1:2" x14ac:dyDescent="0.25">
      <c r="A202" s="1">
        <v>23.875</v>
      </c>
      <c r="B202" s="1">
        <v>30.807141818181801</v>
      </c>
    </row>
    <row r="203" spans="1:2" x14ac:dyDescent="0.25">
      <c r="A203" s="1">
        <v>24</v>
      </c>
      <c r="B203" s="1">
        <v>30.7162872727273</v>
      </c>
    </row>
    <row r="204" spans="1:2" x14ac:dyDescent="0.25">
      <c r="A204" s="1">
        <v>24.125</v>
      </c>
      <c r="B204" s="1">
        <v>30.784065454545399</v>
      </c>
    </row>
    <row r="205" spans="1:2" x14ac:dyDescent="0.25">
      <c r="A205" s="1">
        <v>24.25</v>
      </c>
      <c r="B205" s="1">
        <v>30.768036363636298</v>
      </c>
    </row>
    <row r="206" spans="1:2" x14ac:dyDescent="0.25">
      <c r="A206" s="1">
        <v>24.375</v>
      </c>
      <c r="B206" s="1">
        <v>30.761299999999999</v>
      </c>
    </row>
    <row r="207" spans="1:2" x14ac:dyDescent="0.25">
      <c r="A207" s="1">
        <v>24.5</v>
      </c>
      <c r="B207" s="1">
        <v>30.7682436363636</v>
      </c>
    </row>
    <row r="208" spans="1:2" x14ac:dyDescent="0.25">
      <c r="A208" s="1">
        <v>24.625</v>
      </c>
      <c r="B208" s="1">
        <v>30.828663636363601</v>
      </c>
    </row>
    <row r="209" spans="1:2" x14ac:dyDescent="0.25">
      <c r="A209" s="1">
        <v>24.75</v>
      </c>
      <c r="B209" s="1">
        <v>30.8910181818182</v>
      </c>
    </row>
    <row r="210" spans="1:2" x14ac:dyDescent="0.25">
      <c r="A210" s="1">
        <v>24.875</v>
      </c>
      <c r="B210" s="1">
        <v>30.853847272727201</v>
      </c>
    </row>
    <row r="211" spans="1:2" x14ac:dyDescent="0.25">
      <c r="A211" s="1">
        <v>25</v>
      </c>
      <c r="B211" s="1">
        <v>30.823481818181801</v>
      </c>
    </row>
    <row r="212" spans="1:2" x14ac:dyDescent="0.25">
      <c r="A212" s="1">
        <v>25.125</v>
      </c>
      <c r="B212" s="1">
        <v>30.8050690909091</v>
      </c>
    </row>
    <row r="213" spans="1:2" x14ac:dyDescent="0.25">
      <c r="A213" s="1">
        <v>25.25</v>
      </c>
      <c r="B213" s="1">
        <v>30.769970909090901</v>
      </c>
    </row>
    <row r="214" spans="1:2" x14ac:dyDescent="0.25">
      <c r="A214" s="1">
        <v>25.375</v>
      </c>
      <c r="B214" s="1">
        <v>30.788798181818098</v>
      </c>
    </row>
    <row r="215" spans="1:2" x14ac:dyDescent="0.25">
      <c r="A215" s="1">
        <v>25.5</v>
      </c>
      <c r="B215" s="1">
        <v>30.721089090909</v>
      </c>
    </row>
    <row r="216" spans="1:2" x14ac:dyDescent="0.25">
      <c r="A216" s="1">
        <v>25.625</v>
      </c>
      <c r="B216" s="1">
        <v>30.782890909090799</v>
      </c>
    </row>
    <row r="217" spans="1:2" x14ac:dyDescent="0.25">
      <c r="A217" s="1">
        <v>25.75</v>
      </c>
      <c r="B217" s="1">
        <v>30.7953618181817</v>
      </c>
    </row>
    <row r="218" spans="1:2" x14ac:dyDescent="0.25">
      <c r="A218" s="1">
        <v>25.875</v>
      </c>
      <c r="B218" s="1">
        <v>30.868287272727301</v>
      </c>
    </row>
    <row r="219" spans="1:2" x14ac:dyDescent="0.25">
      <c r="A219" s="1">
        <v>26</v>
      </c>
      <c r="B219" s="1">
        <v>30.955376363636301</v>
      </c>
    </row>
    <row r="220" spans="1:2" x14ac:dyDescent="0.25">
      <c r="A220" s="1">
        <v>26.125</v>
      </c>
      <c r="B220" s="1">
        <v>30.939450909090901</v>
      </c>
    </row>
    <row r="221" spans="1:2" x14ac:dyDescent="0.25">
      <c r="A221" s="1">
        <v>26.25</v>
      </c>
      <c r="B221" s="1">
        <v>30.935409090909101</v>
      </c>
    </row>
    <row r="222" spans="1:2" x14ac:dyDescent="0.25">
      <c r="A222" s="1">
        <v>26.375</v>
      </c>
      <c r="B222" s="1">
        <v>30.9540636363636</v>
      </c>
    </row>
    <row r="223" spans="1:2" x14ac:dyDescent="0.25">
      <c r="A223" s="1">
        <v>26.5</v>
      </c>
      <c r="B223" s="1">
        <v>30.900414545454499</v>
      </c>
    </row>
    <row r="224" spans="1:2" x14ac:dyDescent="0.25">
      <c r="A224" s="1">
        <v>26.625</v>
      </c>
      <c r="B224" s="1">
        <v>30.822238181818101</v>
      </c>
    </row>
    <row r="225" spans="1:2" x14ac:dyDescent="0.25">
      <c r="A225" s="1">
        <v>26.75</v>
      </c>
      <c r="B225" s="1">
        <v>30.8306327272727</v>
      </c>
    </row>
    <row r="226" spans="1:2" x14ac:dyDescent="0.25">
      <c r="A226" s="1">
        <v>26.875</v>
      </c>
      <c r="B226" s="1">
        <v>30.828387272727301</v>
      </c>
    </row>
    <row r="227" spans="1:2" x14ac:dyDescent="0.25">
      <c r="A227" s="1">
        <v>27</v>
      </c>
      <c r="B227" s="1">
        <v>30.8497709090909</v>
      </c>
    </row>
    <row r="228" spans="1:2" x14ac:dyDescent="0.25">
      <c r="A228" s="1">
        <v>27.125</v>
      </c>
      <c r="B228" s="1">
        <v>30.79626</v>
      </c>
    </row>
    <row r="229" spans="1:2" x14ac:dyDescent="0.25">
      <c r="A229" s="1">
        <v>27.25</v>
      </c>
      <c r="B229" s="1">
        <v>30.658216363636299</v>
      </c>
    </row>
    <row r="230" spans="1:2" x14ac:dyDescent="0.25">
      <c r="A230" s="1">
        <v>27.375</v>
      </c>
      <c r="B230" s="1">
        <v>30.565807272727302</v>
      </c>
    </row>
    <row r="231" spans="1:2" x14ac:dyDescent="0.25">
      <c r="A231" s="1">
        <v>27.5</v>
      </c>
      <c r="B231" s="1">
        <v>30.577345454545402</v>
      </c>
    </row>
    <row r="232" spans="1:2" x14ac:dyDescent="0.25">
      <c r="A232" s="1">
        <v>27.625</v>
      </c>
      <c r="B232" s="1">
        <v>30.551021818181798</v>
      </c>
    </row>
    <row r="233" spans="1:2" x14ac:dyDescent="0.25">
      <c r="A233" s="1">
        <v>27.75</v>
      </c>
      <c r="B233" s="1">
        <v>30.510638181818202</v>
      </c>
    </row>
    <row r="234" spans="1:2" x14ac:dyDescent="0.25">
      <c r="A234" s="1">
        <v>27.875</v>
      </c>
      <c r="B234" s="1">
        <v>30.501829090909101</v>
      </c>
    </row>
    <row r="235" spans="1:2" x14ac:dyDescent="0.25">
      <c r="A235" s="1">
        <v>28</v>
      </c>
      <c r="B235" s="1">
        <v>30.4528436363636</v>
      </c>
    </row>
    <row r="236" spans="1:2" x14ac:dyDescent="0.25">
      <c r="A236" s="1">
        <v>28.125</v>
      </c>
      <c r="B236" s="1">
        <v>30.432220000000001</v>
      </c>
    </row>
    <row r="237" spans="1:2" x14ac:dyDescent="0.25">
      <c r="A237" s="1">
        <v>28.25</v>
      </c>
      <c r="B237" s="1">
        <v>30.390074545454599</v>
      </c>
    </row>
    <row r="238" spans="1:2" x14ac:dyDescent="0.25">
      <c r="A238" s="1">
        <v>28.375</v>
      </c>
      <c r="B238" s="1">
        <v>30.367999999999999</v>
      </c>
    </row>
    <row r="239" spans="1:2" x14ac:dyDescent="0.25">
      <c r="A239" s="1">
        <v>28.5</v>
      </c>
      <c r="B239" s="1">
        <v>30.456678181818202</v>
      </c>
    </row>
    <row r="240" spans="1:2" x14ac:dyDescent="0.25">
      <c r="A240" s="1">
        <v>28.625</v>
      </c>
      <c r="B240" s="1">
        <v>30.528256363636402</v>
      </c>
    </row>
    <row r="241" spans="1:2" x14ac:dyDescent="0.25">
      <c r="A241" s="1">
        <v>28.75</v>
      </c>
      <c r="B241" s="1">
        <v>30.515129090909099</v>
      </c>
    </row>
    <row r="242" spans="1:2" x14ac:dyDescent="0.25">
      <c r="A242" s="1">
        <v>28.875</v>
      </c>
      <c r="B242" s="1">
        <v>30.536581818181901</v>
      </c>
    </row>
    <row r="243" spans="1:2" x14ac:dyDescent="0.25">
      <c r="A243" s="1">
        <v>29</v>
      </c>
      <c r="B243" s="1">
        <v>30.502589090909101</v>
      </c>
    </row>
    <row r="244" spans="1:2" x14ac:dyDescent="0.25">
      <c r="A244" s="1">
        <v>29.125</v>
      </c>
      <c r="B244" s="1">
        <v>30.528394545454599</v>
      </c>
    </row>
    <row r="245" spans="1:2" x14ac:dyDescent="0.25">
      <c r="A245" s="1">
        <v>29.25</v>
      </c>
      <c r="B245" s="1">
        <v>30.5455981818182</v>
      </c>
    </row>
    <row r="246" spans="1:2" x14ac:dyDescent="0.25">
      <c r="A246" s="1">
        <v>29.375</v>
      </c>
      <c r="B246" s="1">
        <v>30.515025454545398</v>
      </c>
    </row>
    <row r="247" spans="1:2" x14ac:dyDescent="0.25">
      <c r="A247" s="1">
        <v>29.5</v>
      </c>
      <c r="B247" s="1">
        <v>30.552334545454599</v>
      </c>
    </row>
    <row r="248" spans="1:2" x14ac:dyDescent="0.25">
      <c r="A248" s="1">
        <v>29.625</v>
      </c>
      <c r="B248" s="1">
        <v>30.597070909090899</v>
      </c>
    </row>
    <row r="249" spans="1:2" x14ac:dyDescent="0.25">
      <c r="A249" s="1">
        <v>29.75</v>
      </c>
      <c r="B249" s="1">
        <v>30.6366945454545</v>
      </c>
    </row>
    <row r="250" spans="1:2" x14ac:dyDescent="0.25">
      <c r="A250" s="1">
        <v>29.875</v>
      </c>
      <c r="B250" s="1">
        <v>30.6555909090909</v>
      </c>
    </row>
    <row r="251" spans="1:2" x14ac:dyDescent="0.25">
      <c r="A251" s="1">
        <v>30</v>
      </c>
      <c r="B251" s="1">
        <v>30.6858872727273</v>
      </c>
    </row>
  </sheetData>
  <mergeCells count="1">
    <mergeCell ref="A1:A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workbookViewId="0">
      <selection activeCell="E11" sqref="E11:E251"/>
    </sheetView>
  </sheetViews>
  <sheetFormatPr defaultRowHeight="15" x14ac:dyDescent="0.25"/>
  <cols>
    <col min="1" max="1" width="18.85546875" customWidth="1"/>
    <col min="2" max="2" width="23.140625" customWidth="1"/>
    <col min="3" max="4" width="34.85546875" customWidth="1"/>
    <col min="5" max="7" width="30.28515625" customWidth="1"/>
  </cols>
  <sheetData>
    <row r="1" spans="1:7" x14ac:dyDescent="0.25">
      <c r="A1" s="85" t="s">
        <v>246</v>
      </c>
      <c r="B1" s="84" t="s">
        <v>268</v>
      </c>
      <c r="C1" s="84"/>
      <c r="D1" s="84"/>
      <c r="E1" s="84"/>
      <c r="F1" s="84"/>
      <c r="G1" s="84"/>
    </row>
    <row r="2" spans="1:7" x14ac:dyDescent="0.25">
      <c r="A2" s="86"/>
      <c r="B2" s="48" t="s">
        <v>277</v>
      </c>
      <c r="C2" s="48" t="s">
        <v>284</v>
      </c>
      <c r="D2" s="48" t="s">
        <v>261</v>
      </c>
      <c r="E2" s="48" t="s">
        <v>263</v>
      </c>
      <c r="F2" s="48" t="s">
        <v>264</v>
      </c>
      <c r="G2" s="48" t="s">
        <v>265</v>
      </c>
    </row>
    <row r="3" spans="1:7" x14ac:dyDescent="0.25">
      <c r="A3" s="27" t="s">
        <v>249</v>
      </c>
      <c r="B3" s="84">
        <v>73</v>
      </c>
      <c r="C3" s="84"/>
      <c r="D3" s="84"/>
      <c r="E3" s="84"/>
      <c r="F3" s="84"/>
      <c r="G3" s="84"/>
    </row>
    <row r="4" spans="1:7" x14ac:dyDescent="0.25">
      <c r="A4" s="27" t="s">
        <v>250</v>
      </c>
      <c r="B4" s="84" t="s">
        <v>262</v>
      </c>
      <c r="C4" s="84"/>
      <c r="D4" s="84"/>
      <c r="E4" s="84"/>
      <c r="F4" s="84"/>
      <c r="G4" s="84"/>
    </row>
    <row r="5" spans="1:7" ht="61.5" x14ac:dyDescent="0.25">
      <c r="A5" s="28" t="s">
        <v>252</v>
      </c>
      <c r="B5" s="28">
        <v>4</v>
      </c>
      <c r="C5" s="27">
        <v>4</v>
      </c>
      <c r="D5" s="27">
        <v>4</v>
      </c>
      <c r="E5" s="27">
        <v>4</v>
      </c>
      <c r="F5" s="27">
        <v>4</v>
      </c>
      <c r="G5" s="27">
        <v>4</v>
      </c>
    </row>
    <row r="6" spans="1:7" ht="30" x14ac:dyDescent="0.25">
      <c r="A6" s="28" t="s">
        <v>253</v>
      </c>
      <c r="B6" s="28">
        <v>40.031140000000001</v>
      </c>
      <c r="C6" s="27">
        <v>38.503279999999997</v>
      </c>
      <c r="D6" s="27">
        <v>37.34205</v>
      </c>
      <c r="E6" s="27">
        <v>44.099490000000003</v>
      </c>
      <c r="F6" s="27">
        <v>52.33614</v>
      </c>
      <c r="G6" s="27">
        <v>39.292389999999997</v>
      </c>
    </row>
    <row r="7" spans="1:7" ht="48" x14ac:dyDescent="0.25">
      <c r="A7" s="28" t="s">
        <v>254</v>
      </c>
      <c r="B7" s="27">
        <v>37.44</v>
      </c>
      <c r="C7" s="27">
        <v>37.44</v>
      </c>
      <c r="D7" s="27">
        <v>37.44</v>
      </c>
      <c r="E7" s="27">
        <v>37.44</v>
      </c>
      <c r="F7" s="27">
        <v>37.44</v>
      </c>
      <c r="G7" s="27">
        <v>37.44</v>
      </c>
    </row>
    <row r="8" spans="1:7" ht="48" x14ac:dyDescent="0.25">
      <c r="A8" s="28" t="s">
        <v>255</v>
      </c>
      <c r="B8" s="28">
        <v>31.501860000000001</v>
      </c>
      <c r="C8" s="27">
        <v>32.303879999999999</v>
      </c>
      <c r="D8" s="27">
        <v>32.925190000000001</v>
      </c>
      <c r="E8" s="27">
        <v>33.516669999999998</v>
      </c>
      <c r="F8" s="27">
        <v>34.143470000000001</v>
      </c>
      <c r="G8" s="27">
        <v>34.737879999999997</v>
      </c>
    </row>
    <row r="9" spans="1:7" x14ac:dyDescent="0.25">
      <c r="A9" s="27" t="s">
        <v>256</v>
      </c>
      <c r="B9" s="47">
        <v>85</v>
      </c>
      <c r="C9" s="47">
        <v>85</v>
      </c>
      <c r="D9" s="47">
        <v>85</v>
      </c>
      <c r="E9" s="47">
        <v>85</v>
      </c>
      <c r="F9" s="47">
        <v>85</v>
      </c>
      <c r="G9" s="47">
        <v>85</v>
      </c>
    </row>
    <row r="10" spans="1:7" ht="18" x14ac:dyDescent="0.25">
      <c r="A10" s="30" t="s">
        <v>257</v>
      </c>
      <c r="B10" s="30" t="s">
        <v>333</v>
      </c>
      <c r="C10" s="30" t="s">
        <v>334</v>
      </c>
      <c r="D10" s="30" t="s">
        <v>335</v>
      </c>
      <c r="E10" s="55" t="s">
        <v>427</v>
      </c>
      <c r="F10" s="30" t="s">
        <v>336</v>
      </c>
      <c r="G10" s="30" t="s">
        <v>337</v>
      </c>
    </row>
    <row r="11" spans="1:7" x14ac:dyDescent="0.25">
      <c r="A11" s="1">
        <v>0</v>
      </c>
      <c r="B11" s="1">
        <v>32.343850511408199</v>
      </c>
      <c r="C11" s="1">
        <v>32.719681818181797</v>
      </c>
      <c r="D11" s="1">
        <v>32.5107931034483</v>
      </c>
      <c r="E11" s="1">
        <v>34.3883023255813</v>
      </c>
      <c r="F11" s="1">
        <v>35.5594700203252</v>
      </c>
      <c r="G11" s="1">
        <v>32.700396604938298</v>
      </c>
    </row>
    <row r="12" spans="1:7" x14ac:dyDescent="0.25">
      <c r="A12" s="1">
        <v>0.125</v>
      </c>
      <c r="B12" s="1">
        <v>32.334851298190301</v>
      </c>
      <c r="C12" s="1">
        <v>32.674556818181799</v>
      </c>
      <c r="D12" s="1">
        <v>32.5543793103448</v>
      </c>
      <c r="E12" s="1">
        <v>34.373162790697599</v>
      </c>
      <c r="F12" s="1">
        <v>35.568178353658602</v>
      </c>
      <c r="G12" s="1">
        <v>32.695910493827199</v>
      </c>
    </row>
    <row r="13" spans="1:7" x14ac:dyDescent="0.25">
      <c r="A13" s="1">
        <v>0.25</v>
      </c>
      <c r="B13" s="1">
        <v>32.339874114870099</v>
      </c>
      <c r="C13" s="1">
        <v>32.695068181818201</v>
      </c>
      <c r="D13" s="1">
        <v>32.624655172413703</v>
      </c>
      <c r="E13" s="1">
        <v>34.359965116279</v>
      </c>
      <c r="F13" s="1">
        <v>35.5903257113821</v>
      </c>
      <c r="G13" s="1">
        <v>32.687055555555602</v>
      </c>
    </row>
    <row r="14" spans="1:7" x14ac:dyDescent="0.25">
      <c r="A14" s="1">
        <v>0.375</v>
      </c>
      <c r="B14" s="1">
        <v>32.377455546813401</v>
      </c>
      <c r="C14" s="1">
        <v>32.695068181818201</v>
      </c>
      <c r="D14" s="1">
        <v>32.598206896551702</v>
      </c>
      <c r="E14" s="1">
        <v>34.339697674418602</v>
      </c>
      <c r="F14" s="1">
        <v>35.604208841463397</v>
      </c>
      <c r="G14" s="1">
        <v>32.648000000000003</v>
      </c>
    </row>
    <row r="15" spans="1:7" x14ac:dyDescent="0.25">
      <c r="A15" s="1">
        <v>0.5</v>
      </c>
      <c r="B15" s="1">
        <v>32.397382376081701</v>
      </c>
      <c r="C15" s="1">
        <v>32.708454545454501</v>
      </c>
      <c r="D15" s="1">
        <v>32.463137931034503</v>
      </c>
      <c r="E15" s="1">
        <v>34.330046511627899</v>
      </c>
      <c r="F15" s="1">
        <v>35.603909552845501</v>
      </c>
      <c r="G15" s="1">
        <v>32.638969135802498</v>
      </c>
    </row>
    <row r="16" spans="1:7" x14ac:dyDescent="0.25">
      <c r="A16" s="1">
        <v>0.625</v>
      </c>
      <c r="B16" s="1">
        <v>32.302143194335102</v>
      </c>
      <c r="C16" s="1">
        <v>32.663977272727301</v>
      </c>
      <c r="D16" s="1">
        <v>32.419689655172398</v>
      </c>
      <c r="E16" s="1">
        <v>34.325674418604599</v>
      </c>
      <c r="F16" s="1">
        <v>35.604247459349601</v>
      </c>
      <c r="G16" s="1">
        <v>32.613811728395099</v>
      </c>
    </row>
    <row r="17" spans="1:7" x14ac:dyDescent="0.25">
      <c r="A17" s="1">
        <v>0.75</v>
      </c>
      <c r="B17" s="1">
        <v>32.284159716758303</v>
      </c>
      <c r="C17" s="1">
        <v>32.594886363636398</v>
      </c>
      <c r="D17" s="1">
        <v>32.384137931034502</v>
      </c>
      <c r="E17" s="1">
        <v>34.314732558139497</v>
      </c>
      <c r="F17" s="1">
        <v>35.601312500000098</v>
      </c>
      <c r="G17" s="1">
        <v>32.615981481481498</v>
      </c>
    </row>
    <row r="18" spans="1:7" x14ac:dyDescent="0.25">
      <c r="A18" s="1">
        <v>0.875</v>
      </c>
      <c r="B18" s="1">
        <v>32.283726199842498</v>
      </c>
      <c r="C18" s="1">
        <v>32.624034090909099</v>
      </c>
      <c r="D18" s="1">
        <v>32.3791724137931</v>
      </c>
      <c r="E18" s="1">
        <v>34.293674418604702</v>
      </c>
      <c r="F18" s="1">
        <v>35.599333333333398</v>
      </c>
      <c r="G18" s="1">
        <v>32.624396604938198</v>
      </c>
    </row>
    <row r="19" spans="1:7" x14ac:dyDescent="0.25">
      <c r="A19" s="1">
        <v>1</v>
      </c>
      <c r="B19" s="1">
        <v>32.293876475216301</v>
      </c>
      <c r="C19" s="1">
        <v>32.654261363636301</v>
      </c>
      <c r="D19" s="1">
        <v>32.402827586206897</v>
      </c>
      <c r="E19" s="1">
        <v>34.274023255814001</v>
      </c>
      <c r="F19" s="1">
        <v>35.6159390243904</v>
      </c>
      <c r="G19" s="1">
        <v>32.6330756172839</v>
      </c>
    </row>
    <row r="20" spans="1:7" x14ac:dyDescent="0.25">
      <c r="A20" s="1">
        <v>1.125</v>
      </c>
      <c r="B20" s="1">
        <v>32.316015735641201</v>
      </c>
      <c r="C20" s="1">
        <v>32.615829545454503</v>
      </c>
      <c r="D20" s="1">
        <v>32.413275862069</v>
      </c>
      <c r="E20" s="1">
        <v>34.2664418604652</v>
      </c>
      <c r="F20" s="1">
        <v>35.620911077235903</v>
      </c>
      <c r="G20" s="1">
        <v>32.642986111111099</v>
      </c>
    </row>
    <row r="21" spans="1:7" x14ac:dyDescent="0.25">
      <c r="A21" s="1">
        <v>1.25</v>
      </c>
      <c r="B21" s="1">
        <v>32.334238394964601</v>
      </c>
      <c r="C21" s="1">
        <v>32.6354772727273</v>
      </c>
      <c r="D21" s="1">
        <v>32.482931034482803</v>
      </c>
      <c r="E21" s="1">
        <v>34.258883720930299</v>
      </c>
      <c r="F21" s="1">
        <v>35.617773373983802</v>
      </c>
      <c r="G21" s="1">
        <v>32.652544753086403</v>
      </c>
    </row>
    <row r="22" spans="1:7" x14ac:dyDescent="0.25">
      <c r="A22" s="1">
        <v>1.375</v>
      </c>
      <c r="B22" s="1">
        <v>32.407263571990597</v>
      </c>
      <c r="C22" s="1">
        <v>32.697875000000003</v>
      </c>
      <c r="D22" s="1">
        <v>32.500275862069003</v>
      </c>
      <c r="E22" s="1">
        <v>34.256162790697701</v>
      </c>
      <c r="F22" s="1">
        <v>35.616614837398501</v>
      </c>
      <c r="G22" s="1">
        <v>32.668202160493898</v>
      </c>
    </row>
    <row r="23" spans="1:7" x14ac:dyDescent="0.25">
      <c r="A23" s="1">
        <v>1.5</v>
      </c>
      <c r="B23" s="1">
        <v>32.425037765539003</v>
      </c>
      <c r="C23" s="1">
        <v>32.773443181818202</v>
      </c>
      <c r="D23" s="1">
        <v>32.420999999999999</v>
      </c>
      <c r="E23" s="1">
        <v>34.255058139534903</v>
      </c>
      <c r="F23" s="1">
        <v>35.622011686992003</v>
      </c>
      <c r="G23" s="1">
        <v>32.663100308642001</v>
      </c>
    </row>
    <row r="24" spans="1:7" x14ac:dyDescent="0.25">
      <c r="A24" s="1">
        <v>1.625</v>
      </c>
      <c r="B24" s="1">
        <v>32.425411487018103</v>
      </c>
      <c r="C24" s="1">
        <v>32.724647727272703</v>
      </c>
      <c r="D24" s="1">
        <v>32.414275862068997</v>
      </c>
      <c r="E24" s="1">
        <v>34.2546511627908</v>
      </c>
      <c r="F24" s="1">
        <v>35.622378556910697</v>
      </c>
      <c r="G24" s="1">
        <v>32.680868827160502</v>
      </c>
    </row>
    <row r="25" spans="1:7" x14ac:dyDescent="0.25">
      <c r="A25" s="1">
        <v>1.75</v>
      </c>
      <c r="B25" s="1">
        <v>32.405873328088099</v>
      </c>
      <c r="C25" s="1">
        <v>32.721840909090901</v>
      </c>
      <c r="D25" s="1">
        <v>32.368172413793097</v>
      </c>
      <c r="E25" s="1">
        <v>34.259697674418703</v>
      </c>
      <c r="F25" s="1">
        <v>35.616450711382299</v>
      </c>
      <c r="G25" s="1">
        <v>32.699751543209899</v>
      </c>
    </row>
    <row r="26" spans="1:7" x14ac:dyDescent="0.25">
      <c r="A26" s="1">
        <v>1.875</v>
      </c>
      <c r="B26" s="1">
        <v>32.378531864673498</v>
      </c>
      <c r="C26" s="1">
        <v>32.774306818181799</v>
      </c>
      <c r="D26" s="1">
        <v>32.349827586206899</v>
      </c>
      <c r="E26" s="1">
        <v>34.268906976744198</v>
      </c>
      <c r="F26" s="1">
        <v>35.6096539634148</v>
      </c>
      <c r="G26" s="1">
        <v>32.698168209876599</v>
      </c>
    </row>
    <row r="27" spans="1:7" x14ac:dyDescent="0.25">
      <c r="A27" s="1">
        <v>2</v>
      </c>
      <c r="B27" s="1">
        <v>32.3559291896145</v>
      </c>
      <c r="C27" s="1">
        <v>32.709318181818198</v>
      </c>
      <c r="D27" s="1">
        <v>32.2894137931034</v>
      </c>
      <c r="E27" s="1">
        <v>34.2693837209303</v>
      </c>
      <c r="F27" s="1">
        <v>35.610281504065199</v>
      </c>
      <c r="G27" s="1">
        <v>32.694737654321003</v>
      </c>
    </row>
    <row r="28" spans="1:7" x14ac:dyDescent="0.25">
      <c r="A28" s="1">
        <v>2.125</v>
      </c>
      <c r="B28" s="1">
        <v>32.3455247836349</v>
      </c>
      <c r="C28" s="1">
        <v>32.735659090909103</v>
      </c>
      <c r="D28" s="1">
        <v>32.353758620689703</v>
      </c>
      <c r="E28" s="1">
        <v>34.266000000000098</v>
      </c>
      <c r="F28" s="1">
        <v>35.606525914634297</v>
      </c>
      <c r="G28" s="1">
        <v>32.687759259259302</v>
      </c>
    </row>
    <row r="29" spans="1:7" x14ac:dyDescent="0.25">
      <c r="A29" s="1">
        <v>2.25</v>
      </c>
      <c r="B29" s="1">
        <v>32.4156050354052</v>
      </c>
      <c r="C29" s="1">
        <v>32.750124999999997</v>
      </c>
      <c r="D29" s="1">
        <v>32.439758620689702</v>
      </c>
      <c r="E29" s="1">
        <v>34.264476744186098</v>
      </c>
      <c r="F29" s="1">
        <v>35.603137195122102</v>
      </c>
      <c r="G29" s="1">
        <v>32.681337962962999</v>
      </c>
    </row>
    <row r="30" spans="1:7" x14ac:dyDescent="0.25">
      <c r="A30" s="1">
        <v>2.375</v>
      </c>
      <c r="B30" s="1">
        <v>32.423483084185698</v>
      </c>
      <c r="C30" s="1">
        <v>32.683193181818197</v>
      </c>
      <c r="D30" s="1">
        <v>32.533793103448303</v>
      </c>
      <c r="E30" s="1">
        <v>34.273511627906998</v>
      </c>
      <c r="F30" s="1">
        <v>35.607278963414799</v>
      </c>
      <c r="G30" s="1">
        <v>32.723149691358003</v>
      </c>
    </row>
    <row r="31" spans="1:7" x14ac:dyDescent="0.25">
      <c r="A31" s="1">
        <v>2.5</v>
      </c>
      <c r="B31" s="1">
        <v>32.444157356412198</v>
      </c>
      <c r="C31" s="1">
        <v>32.641738636363598</v>
      </c>
      <c r="D31" s="1">
        <v>32.555448275862098</v>
      </c>
      <c r="E31" s="1">
        <v>34.279116279069797</v>
      </c>
      <c r="F31" s="1">
        <v>35.606294207317198</v>
      </c>
      <c r="G31" s="1">
        <v>32.739188271604903</v>
      </c>
    </row>
    <row r="32" spans="1:7" x14ac:dyDescent="0.25">
      <c r="A32" s="1">
        <v>2.625</v>
      </c>
      <c r="B32" s="1">
        <v>32.428236821400397</v>
      </c>
      <c r="C32" s="1">
        <v>32.659011363636402</v>
      </c>
      <c r="D32" s="1">
        <v>32.567689655172401</v>
      </c>
      <c r="E32" s="1">
        <v>34.2784534883722</v>
      </c>
      <c r="F32" s="1">
        <v>35.610600101626197</v>
      </c>
      <c r="G32" s="1">
        <v>32.748746913580199</v>
      </c>
    </row>
    <row r="33" spans="1:7" x14ac:dyDescent="0.25">
      <c r="A33" s="1">
        <v>2.75</v>
      </c>
      <c r="B33" s="1">
        <v>32.444755310778902</v>
      </c>
      <c r="C33" s="1">
        <v>32.699602272727297</v>
      </c>
      <c r="D33" s="1">
        <v>32.543206896551702</v>
      </c>
      <c r="E33" s="1">
        <v>34.279523255813999</v>
      </c>
      <c r="F33" s="1">
        <v>35.614838414634299</v>
      </c>
      <c r="G33" s="1">
        <v>32.7757515432099</v>
      </c>
    </row>
    <row r="34" spans="1:7" x14ac:dyDescent="0.25">
      <c r="A34" s="1">
        <v>2.875</v>
      </c>
      <c r="B34" s="1">
        <v>32.454038552321002</v>
      </c>
      <c r="C34" s="1">
        <v>32.663113636363597</v>
      </c>
      <c r="D34" s="1">
        <v>32.603689655172403</v>
      </c>
      <c r="E34" s="1">
        <v>34.280569767441897</v>
      </c>
      <c r="F34" s="1">
        <v>35.6253617886181</v>
      </c>
      <c r="G34" s="1">
        <v>32.828412037037097</v>
      </c>
    </row>
    <row r="35" spans="1:7" x14ac:dyDescent="0.25">
      <c r="A35" s="1">
        <v>3</v>
      </c>
      <c r="B35" s="1">
        <v>32.450540519276203</v>
      </c>
      <c r="C35" s="1">
        <v>32.704999999999998</v>
      </c>
      <c r="D35" s="1">
        <v>32.637344827586197</v>
      </c>
      <c r="E35" s="1">
        <v>34.278860465116303</v>
      </c>
      <c r="F35" s="1">
        <v>35.660948170731999</v>
      </c>
      <c r="G35" s="1">
        <v>32.859932098765398</v>
      </c>
    </row>
    <row r="36" spans="1:7" x14ac:dyDescent="0.25">
      <c r="A36" s="1">
        <v>3.125</v>
      </c>
      <c r="B36" s="1">
        <v>32.443006294256499</v>
      </c>
      <c r="C36" s="1">
        <v>32.825045454545503</v>
      </c>
      <c r="D36" s="1">
        <v>32.6423448275862</v>
      </c>
      <c r="E36" s="1">
        <v>34.2871627906977</v>
      </c>
      <c r="F36" s="1">
        <v>35.658814532520601</v>
      </c>
      <c r="G36" s="1">
        <v>32.874152777777802</v>
      </c>
    </row>
    <row r="37" spans="1:7" x14ac:dyDescent="0.25">
      <c r="A37" s="1">
        <v>3.25</v>
      </c>
      <c r="B37" s="1">
        <v>32.397845790715898</v>
      </c>
      <c r="C37" s="1">
        <v>32.862613636363598</v>
      </c>
      <c r="D37" s="1">
        <v>32.658931034482798</v>
      </c>
      <c r="E37" s="1">
        <v>34.294011627906997</v>
      </c>
      <c r="F37" s="1">
        <v>35.659722052845801</v>
      </c>
      <c r="G37" s="1">
        <v>32.963933641975302</v>
      </c>
    </row>
    <row r="38" spans="1:7" x14ac:dyDescent="0.25">
      <c r="A38" s="1">
        <v>3.375</v>
      </c>
      <c r="B38" s="1">
        <v>32.380295830054997</v>
      </c>
      <c r="C38" s="1">
        <v>32.861102272727301</v>
      </c>
      <c r="D38" s="1">
        <v>32.649965517241398</v>
      </c>
      <c r="E38" s="1">
        <v>34.297081395348897</v>
      </c>
      <c r="F38" s="1">
        <v>35.650135162601799</v>
      </c>
      <c r="G38" s="1">
        <v>32.9582453703703</v>
      </c>
    </row>
    <row r="39" spans="1:7" x14ac:dyDescent="0.25">
      <c r="A39" s="1">
        <v>3.5</v>
      </c>
      <c r="B39" s="1">
        <v>32.410372934697101</v>
      </c>
      <c r="C39" s="1">
        <v>32.990863636363599</v>
      </c>
      <c r="D39" s="1">
        <v>32.652413793103499</v>
      </c>
      <c r="E39" s="1">
        <v>34.298139534883703</v>
      </c>
      <c r="F39" s="1">
        <v>35.643908028455499</v>
      </c>
      <c r="G39" s="1">
        <v>32.951003086419703</v>
      </c>
    </row>
    <row r="40" spans="1:7" x14ac:dyDescent="0.25">
      <c r="A40" s="1">
        <v>3.625</v>
      </c>
      <c r="B40" s="1">
        <v>32.3924193548388</v>
      </c>
      <c r="C40" s="1">
        <v>32.987193181818199</v>
      </c>
      <c r="D40" s="1">
        <v>32.704896551724097</v>
      </c>
      <c r="E40" s="1">
        <v>34.297325581395398</v>
      </c>
      <c r="F40" s="1">
        <v>35.632602642276602</v>
      </c>
      <c r="G40" s="1">
        <v>32.8946481481481</v>
      </c>
    </row>
    <row r="41" spans="1:7" x14ac:dyDescent="0.25">
      <c r="A41" s="1">
        <v>3.75</v>
      </c>
      <c r="B41" s="1">
        <v>32.277955940204599</v>
      </c>
      <c r="C41" s="1">
        <v>32.940125000000002</v>
      </c>
      <c r="D41" s="1">
        <v>32.730103448275798</v>
      </c>
      <c r="E41" s="1">
        <v>34.299558139534902</v>
      </c>
      <c r="F41" s="1">
        <v>35.627379573170899</v>
      </c>
      <c r="G41" s="1">
        <v>32.867966049382701</v>
      </c>
    </row>
    <row r="42" spans="1:7" x14ac:dyDescent="0.25">
      <c r="A42" s="1">
        <v>3.875</v>
      </c>
      <c r="B42" s="1">
        <v>32.203525570417</v>
      </c>
      <c r="C42" s="1">
        <v>32.984602272727301</v>
      </c>
      <c r="D42" s="1">
        <v>32.728758620689597</v>
      </c>
      <c r="E42" s="1">
        <v>34.295837209302398</v>
      </c>
      <c r="F42" s="1">
        <v>35.619636686992003</v>
      </c>
      <c r="G42" s="1">
        <v>32.856853395061698</v>
      </c>
    </row>
    <row r="43" spans="1:7" x14ac:dyDescent="0.25">
      <c r="A43" s="1">
        <v>4</v>
      </c>
      <c r="B43" s="1">
        <v>32.178815106215502</v>
      </c>
      <c r="C43" s="1">
        <v>32.846852272727297</v>
      </c>
      <c r="D43" s="1">
        <v>32.674103448275801</v>
      </c>
      <c r="E43" s="1">
        <v>34.313372093023197</v>
      </c>
      <c r="F43" s="1">
        <v>35.619453252032699</v>
      </c>
      <c r="G43" s="1">
        <v>32.830728395061698</v>
      </c>
    </row>
    <row r="44" spans="1:7" x14ac:dyDescent="0.25">
      <c r="A44" s="1">
        <v>4.125</v>
      </c>
      <c r="B44" s="1">
        <v>32.167797797010202</v>
      </c>
      <c r="C44" s="1">
        <v>32.567034090909097</v>
      </c>
      <c r="D44" s="1">
        <v>32.627758620689598</v>
      </c>
      <c r="E44" s="1">
        <v>34.318616279069701</v>
      </c>
      <c r="F44" s="1">
        <v>35.615668699187196</v>
      </c>
      <c r="G44" s="1">
        <v>32.826975308641998</v>
      </c>
    </row>
    <row r="45" spans="1:7" x14ac:dyDescent="0.25">
      <c r="A45" s="1">
        <v>4.25</v>
      </c>
      <c r="B45" s="1">
        <v>32.307823760818103</v>
      </c>
      <c r="C45" s="1">
        <v>32.508522727272698</v>
      </c>
      <c r="D45" s="1">
        <v>32.382068965517199</v>
      </c>
      <c r="E45" s="1">
        <v>34.318744186046402</v>
      </c>
      <c r="F45" s="1">
        <v>35.607317581300997</v>
      </c>
      <c r="G45" s="1">
        <v>32.771089506172899</v>
      </c>
    </row>
    <row r="46" spans="1:7" x14ac:dyDescent="0.25">
      <c r="A46" s="1">
        <v>4.375</v>
      </c>
      <c r="B46" s="1">
        <v>32.484309992132303</v>
      </c>
      <c r="C46" s="1">
        <v>32.457999999999998</v>
      </c>
      <c r="D46" s="1">
        <v>32.294172413793099</v>
      </c>
      <c r="E46" s="1">
        <v>34.315151162790599</v>
      </c>
      <c r="F46" s="1">
        <v>35.597952743902503</v>
      </c>
      <c r="G46" s="1">
        <v>32.774050925925998</v>
      </c>
    </row>
    <row r="47" spans="1:7" x14ac:dyDescent="0.25">
      <c r="A47" s="1">
        <v>4.5</v>
      </c>
      <c r="B47" s="1">
        <v>32.507092053501303</v>
      </c>
      <c r="C47" s="1">
        <v>32.439863636363597</v>
      </c>
      <c r="D47" s="1">
        <v>32.283310344827598</v>
      </c>
      <c r="E47" s="1">
        <v>34.315151162790599</v>
      </c>
      <c r="F47" s="1">
        <v>35.573710365853699</v>
      </c>
      <c r="G47" s="1">
        <v>32.7589212962963</v>
      </c>
    </row>
    <row r="48" spans="1:7" x14ac:dyDescent="0.25">
      <c r="A48" s="1">
        <v>4.625</v>
      </c>
      <c r="B48" s="1">
        <v>32.515134539732699</v>
      </c>
      <c r="C48" s="1">
        <v>32.497727272727303</v>
      </c>
      <c r="D48" s="1">
        <v>32.267827586206899</v>
      </c>
      <c r="E48" s="1">
        <v>34.315267441860399</v>
      </c>
      <c r="F48" s="1">
        <v>35.5690955284553</v>
      </c>
      <c r="G48" s="1">
        <v>32.701833333333397</v>
      </c>
    </row>
    <row r="49" spans="1:7" x14ac:dyDescent="0.25">
      <c r="A49" s="1">
        <v>4.75</v>
      </c>
      <c r="B49" s="1">
        <v>32.539291896144903</v>
      </c>
      <c r="C49" s="1">
        <v>32.576749999999997</v>
      </c>
      <c r="D49" s="1">
        <v>32.182068965517303</v>
      </c>
      <c r="E49" s="1">
        <v>34.310244186046504</v>
      </c>
      <c r="F49" s="1">
        <v>35.5622987804879</v>
      </c>
      <c r="G49" s="1">
        <v>32.700015432098802</v>
      </c>
    </row>
    <row r="50" spans="1:7" x14ac:dyDescent="0.25">
      <c r="A50" s="1">
        <v>4.875</v>
      </c>
      <c r="B50" s="1">
        <v>32.539441384736598</v>
      </c>
      <c r="C50" s="1">
        <v>32.4554090909091</v>
      </c>
      <c r="D50" s="1">
        <v>32.2045862068966</v>
      </c>
      <c r="E50" s="1">
        <v>34.298127906976703</v>
      </c>
      <c r="F50" s="1">
        <v>35.561314024390299</v>
      </c>
      <c r="G50" s="1">
        <v>32.687231481481497</v>
      </c>
    </row>
    <row r="51" spans="1:7" x14ac:dyDescent="0.25">
      <c r="A51" s="1">
        <v>5</v>
      </c>
      <c r="B51" s="1">
        <v>32.527557041699502</v>
      </c>
      <c r="C51" s="1">
        <v>32.236477272727299</v>
      </c>
      <c r="D51" s="1">
        <v>32.328758620689698</v>
      </c>
      <c r="E51" s="1">
        <v>34.255255813953497</v>
      </c>
      <c r="F51" s="1">
        <v>35.561603658536598</v>
      </c>
      <c r="G51" s="1">
        <v>32.700953703703703</v>
      </c>
    </row>
    <row r="52" spans="1:7" x14ac:dyDescent="0.25">
      <c r="A52" s="1">
        <v>5.125</v>
      </c>
      <c r="B52" s="1">
        <v>32.556931549960801</v>
      </c>
      <c r="C52" s="1">
        <v>32.2395</v>
      </c>
      <c r="D52" s="1">
        <v>32.377896551724199</v>
      </c>
      <c r="E52" s="1">
        <v>34.240418604651303</v>
      </c>
      <c r="F52" s="1">
        <v>35.5552510162602</v>
      </c>
      <c r="G52" s="1">
        <v>32.736813271605001</v>
      </c>
    </row>
    <row r="53" spans="1:7" x14ac:dyDescent="0.25">
      <c r="A53" s="1">
        <v>5.25</v>
      </c>
      <c r="B53" s="1">
        <v>32.558560975609801</v>
      </c>
      <c r="C53" s="1">
        <v>32.1926477272727</v>
      </c>
      <c r="D53" s="1">
        <v>32.426793103448297</v>
      </c>
      <c r="E53" s="1">
        <v>34.199860465116501</v>
      </c>
      <c r="F53" s="1">
        <v>35.552296747967503</v>
      </c>
      <c r="G53" s="1">
        <v>32.7581296296297</v>
      </c>
    </row>
    <row r="54" spans="1:7" x14ac:dyDescent="0.25">
      <c r="A54" s="1">
        <v>5.375</v>
      </c>
      <c r="B54" s="1">
        <v>32.577830055074799</v>
      </c>
      <c r="C54" s="1">
        <v>32.207545454545397</v>
      </c>
      <c r="D54" s="1">
        <v>32.446413793103403</v>
      </c>
      <c r="E54" s="1">
        <v>34.188941860465299</v>
      </c>
      <c r="F54" s="1">
        <v>35.547633638211302</v>
      </c>
      <c r="G54" s="1">
        <v>32.765635802469198</v>
      </c>
    </row>
    <row r="55" spans="1:7" x14ac:dyDescent="0.25">
      <c r="A55" s="1">
        <v>5.5</v>
      </c>
      <c r="B55" s="1">
        <v>32.575782061368997</v>
      </c>
      <c r="C55" s="1">
        <v>32.324136363636399</v>
      </c>
      <c r="D55" s="1">
        <v>32.4521034482758</v>
      </c>
      <c r="E55" s="1">
        <v>34.182976744186298</v>
      </c>
      <c r="F55" s="1">
        <v>35.515648373983502</v>
      </c>
      <c r="G55" s="1">
        <v>32.813898148148098</v>
      </c>
    </row>
    <row r="56" spans="1:7" x14ac:dyDescent="0.25">
      <c r="A56" s="1">
        <v>5.625</v>
      </c>
      <c r="B56" s="1">
        <v>32.622123524783603</v>
      </c>
      <c r="C56" s="1">
        <v>32.2626022727273</v>
      </c>
      <c r="D56" s="1">
        <v>32.476862068965502</v>
      </c>
      <c r="E56" s="1">
        <v>34.164569767442103</v>
      </c>
      <c r="F56" s="1">
        <v>35.512221036585103</v>
      </c>
      <c r="G56" s="1">
        <v>32.814631172839498</v>
      </c>
    </row>
    <row r="57" spans="1:7" x14ac:dyDescent="0.25">
      <c r="A57" s="1">
        <v>5.75</v>
      </c>
      <c r="B57" s="1">
        <v>32.611793863099997</v>
      </c>
      <c r="C57" s="1">
        <v>32.250727272727303</v>
      </c>
      <c r="D57" s="1">
        <v>32.508103448275797</v>
      </c>
      <c r="E57" s="1">
        <v>34.1638953488374</v>
      </c>
      <c r="F57" s="1">
        <v>35.508735772357497</v>
      </c>
      <c r="G57" s="1">
        <v>32.8226358024692</v>
      </c>
    </row>
    <row r="58" spans="1:7" x14ac:dyDescent="0.25">
      <c r="A58" s="1">
        <v>5.875</v>
      </c>
      <c r="B58" s="1">
        <v>32.5764398111723</v>
      </c>
      <c r="C58" s="1">
        <v>32.186818181818197</v>
      </c>
      <c r="D58" s="1">
        <v>32.454344827586198</v>
      </c>
      <c r="E58" s="1">
        <v>34.155476744186302</v>
      </c>
      <c r="F58" s="1">
        <v>35.5011377032517</v>
      </c>
      <c r="G58" s="1">
        <v>32.824189814814801</v>
      </c>
    </row>
    <row r="59" spans="1:7" x14ac:dyDescent="0.25">
      <c r="A59" s="1">
        <v>6</v>
      </c>
      <c r="B59" s="1">
        <v>32.547154996066197</v>
      </c>
      <c r="C59" s="1">
        <v>32.205602272727297</v>
      </c>
      <c r="D59" s="1">
        <v>32.465758620689698</v>
      </c>
      <c r="E59" s="1">
        <v>34.1430232558142</v>
      </c>
      <c r="F59" s="1">
        <v>35.498530995934701</v>
      </c>
      <c r="G59" s="1">
        <v>32.832047839506203</v>
      </c>
    </row>
    <row r="60" spans="1:7" x14ac:dyDescent="0.25">
      <c r="A60" s="1">
        <v>6.125</v>
      </c>
      <c r="B60" s="1">
        <v>32.566797797010302</v>
      </c>
      <c r="C60" s="1">
        <v>32.170193181818199</v>
      </c>
      <c r="D60" s="1">
        <v>32.448827586206903</v>
      </c>
      <c r="E60" s="1">
        <v>34.135255813953698</v>
      </c>
      <c r="F60" s="1">
        <v>35.466922256097199</v>
      </c>
      <c r="G60" s="1">
        <v>32.8018765432099</v>
      </c>
    </row>
    <row r="61" spans="1:7" x14ac:dyDescent="0.25">
      <c r="A61" s="1">
        <v>6.25</v>
      </c>
      <c r="B61" s="1">
        <v>32.583555468135401</v>
      </c>
      <c r="C61" s="1">
        <v>32.264329545454501</v>
      </c>
      <c r="D61" s="1">
        <v>32.422586206896497</v>
      </c>
      <c r="E61" s="1">
        <v>34.128848837209503</v>
      </c>
      <c r="F61" s="1">
        <v>35.4503358739832</v>
      </c>
      <c r="G61" s="1">
        <v>32.732239197530902</v>
      </c>
    </row>
    <row r="62" spans="1:7" x14ac:dyDescent="0.25">
      <c r="A62" s="1">
        <v>6.375</v>
      </c>
      <c r="B62" s="1">
        <v>32.584721479150303</v>
      </c>
      <c r="C62" s="1">
        <v>32.334499999999998</v>
      </c>
      <c r="D62" s="1">
        <v>32.430172413793102</v>
      </c>
      <c r="E62" s="1">
        <v>34.126011627907197</v>
      </c>
      <c r="F62" s="1">
        <v>35.455452743902001</v>
      </c>
      <c r="G62" s="1">
        <v>32.674828703703803</v>
      </c>
    </row>
    <row r="63" spans="1:7" x14ac:dyDescent="0.25">
      <c r="A63" s="1">
        <v>6.5</v>
      </c>
      <c r="B63" s="1">
        <v>32.552013375295097</v>
      </c>
      <c r="C63" s="1">
        <v>32.241659090909103</v>
      </c>
      <c r="D63" s="1">
        <v>32.381241379310303</v>
      </c>
      <c r="E63" s="1">
        <v>34.125267441860601</v>
      </c>
      <c r="F63" s="1">
        <v>35.454680386178403</v>
      </c>
      <c r="G63" s="1">
        <v>32.649876543209899</v>
      </c>
    </row>
    <row r="64" spans="1:7" x14ac:dyDescent="0.25">
      <c r="A64" s="1">
        <v>6.625</v>
      </c>
      <c r="B64" s="1">
        <v>32.537468135326598</v>
      </c>
      <c r="C64" s="1">
        <v>32.217045454545499</v>
      </c>
      <c r="D64" s="1">
        <v>32.398068965517197</v>
      </c>
      <c r="E64" s="1">
        <v>34.1222906976746</v>
      </c>
      <c r="F64" s="1">
        <v>35.450760670731299</v>
      </c>
      <c r="G64" s="1">
        <v>32.648087962962997</v>
      </c>
    </row>
    <row r="65" spans="1:7" x14ac:dyDescent="0.25">
      <c r="A65" s="1">
        <v>6.75</v>
      </c>
      <c r="B65" s="1">
        <v>32.3994901652243</v>
      </c>
      <c r="C65" s="1">
        <v>32.147954545454603</v>
      </c>
      <c r="D65" s="1">
        <v>32.384896551724097</v>
      </c>
      <c r="E65" s="1">
        <v>34.1431395348839</v>
      </c>
      <c r="F65" s="1">
        <v>35.451368902438603</v>
      </c>
      <c r="G65" s="1">
        <v>32.670254629629603</v>
      </c>
    </row>
    <row r="66" spans="1:7" x14ac:dyDescent="0.25">
      <c r="A66" s="1">
        <v>6.875</v>
      </c>
      <c r="B66" s="1">
        <v>32.402046420141602</v>
      </c>
      <c r="C66" s="1">
        <v>32.016465909090897</v>
      </c>
      <c r="D66" s="1">
        <v>32.454379310344798</v>
      </c>
      <c r="E66" s="1">
        <v>34.150779069767701</v>
      </c>
      <c r="F66" s="1">
        <v>35.4501331300809</v>
      </c>
      <c r="G66" s="1">
        <v>32.667410493827198</v>
      </c>
    </row>
    <row r="67" spans="1:7" x14ac:dyDescent="0.25">
      <c r="A67" s="1">
        <v>7</v>
      </c>
      <c r="B67" s="1">
        <v>32.464487804878097</v>
      </c>
      <c r="C67" s="1">
        <v>32.093113636363597</v>
      </c>
      <c r="D67" s="1">
        <v>32.5185862068966</v>
      </c>
      <c r="E67" s="1">
        <v>34.153976744186203</v>
      </c>
      <c r="F67" s="1">
        <v>35.449293191056498</v>
      </c>
      <c r="G67" s="1">
        <v>32.659054012345699</v>
      </c>
    </row>
    <row r="68" spans="1:7" x14ac:dyDescent="0.25">
      <c r="A68" s="1">
        <v>7.125</v>
      </c>
      <c r="B68" s="1">
        <v>32.465384736428099</v>
      </c>
      <c r="C68" s="1">
        <v>32.176022727272702</v>
      </c>
      <c r="D68" s="1">
        <v>32.472689655172402</v>
      </c>
      <c r="E68" s="1">
        <v>34.153860465116502</v>
      </c>
      <c r="F68" s="1">
        <v>35.450480691056498</v>
      </c>
      <c r="G68" s="1">
        <v>32.682305555555502</v>
      </c>
    </row>
    <row r="69" spans="1:7" x14ac:dyDescent="0.25">
      <c r="A69" s="1">
        <v>7.25</v>
      </c>
      <c r="B69" s="1">
        <v>32.469660110149597</v>
      </c>
      <c r="C69" s="1">
        <v>32.034818181818203</v>
      </c>
      <c r="D69" s="1">
        <v>32.584379310344801</v>
      </c>
      <c r="E69" s="1">
        <v>34.1741744186048</v>
      </c>
      <c r="F69" s="1">
        <v>35.448385670731298</v>
      </c>
      <c r="G69" s="1">
        <v>32.647970679012303</v>
      </c>
    </row>
    <row r="70" spans="1:7" x14ac:dyDescent="0.25">
      <c r="A70" s="1">
        <v>7.375</v>
      </c>
      <c r="B70" s="1">
        <v>32.478988198269199</v>
      </c>
      <c r="C70" s="1">
        <v>32.084693181818203</v>
      </c>
      <c r="D70" s="1">
        <v>32.5885172413793</v>
      </c>
      <c r="E70" s="1">
        <v>34.175476744186199</v>
      </c>
      <c r="F70" s="1">
        <v>35.450818597560598</v>
      </c>
      <c r="G70" s="1">
        <v>32.633955246913601</v>
      </c>
    </row>
    <row r="71" spans="1:7" x14ac:dyDescent="0.25">
      <c r="A71" s="1">
        <v>7.5</v>
      </c>
      <c r="B71" s="1">
        <v>32.4886451612904</v>
      </c>
      <c r="C71" s="1">
        <v>32.1190227272727</v>
      </c>
      <c r="D71" s="1">
        <v>32.605137931034498</v>
      </c>
      <c r="E71" s="1">
        <v>34.169174418604797</v>
      </c>
      <c r="F71" s="1">
        <v>35.454612804877698</v>
      </c>
      <c r="G71" s="1">
        <v>32.582936728395097</v>
      </c>
    </row>
    <row r="72" spans="1:7" x14ac:dyDescent="0.25">
      <c r="A72" s="1">
        <v>7.625</v>
      </c>
      <c r="B72" s="1">
        <v>32.522504327301299</v>
      </c>
      <c r="C72" s="1">
        <v>32.153784090909099</v>
      </c>
      <c r="D72" s="1">
        <v>32.643000000000001</v>
      </c>
      <c r="E72" s="1">
        <v>34.1579534883723</v>
      </c>
      <c r="F72" s="1">
        <v>35.4622784552841</v>
      </c>
      <c r="G72" s="1">
        <v>32.565901234567903</v>
      </c>
    </row>
    <row r="73" spans="1:7" x14ac:dyDescent="0.25">
      <c r="A73" s="1">
        <v>7.75</v>
      </c>
      <c r="B73" s="1">
        <v>32.528319433516998</v>
      </c>
      <c r="C73" s="1">
        <v>32.0745454545455</v>
      </c>
      <c r="D73" s="1">
        <v>32.587448275862101</v>
      </c>
      <c r="E73" s="1">
        <v>34.149523255814103</v>
      </c>
      <c r="F73" s="1">
        <v>35.462085365853198</v>
      </c>
      <c r="G73" s="1">
        <v>32.556489197530901</v>
      </c>
    </row>
    <row r="74" spans="1:7" x14ac:dyDescent="0.25">
      <c r="A74" s="1">
        <v>7.875</v>
      </c>
      <c r="B74" s="1">
        <v>32.497539732494197</v>
      </c>
      <c r="C74" s="1">
        <v>32.073465909090899</v>
      </c>
      <c r="D74" s="1">
        <v>32.589379310344903</v>
      </c>
      <c r="E74" s="1">
        <v>34.144465116279299</v>
      </c>
      <c r="F74" s="1">
        <v>35.461477134145902</v>
      </c>
      <c r="G74" s="1">
        <v>32.551915123456801</v>
      </c>
    </row>
    <row r="75" spans="1:7" x14ac:dyDescent="0.25">
      <c r="A75" s="1">
        <v>8</v>
      </c>
      <c r="B75" s="1">
        <v>32.4956860739576</v>
      </c>
      <c r="C75" s="1">
        <v>31.963784090909101</v>
      </c>
      <c r="D75" s="1">
        <v>32.5699655172414</v>
      </c>
      <c r="E75" s="1">
        <v>34.135883720930401</v>
      </c>
      <c r="F75" s="1">
        <v>35.460695121950799</v>
      </c>
      <c r="G75" s="1">
        <v>32.553205246913599</v>
      </c>
    </row>
    <row r="76" spans="1:7" x14ac:dyDescent="0.25">
      <c r="A76" s="1">
        <v>8.125</v>
      </c>
      <c r="B76" s="1">
        <v>32.463546026750699</v>
      </c>
      <c r="C76" s="1">
        <v>32.114272727272699</v>
      </c>
      <c r="D76" s="1">
        <v>32.584758620689698</v>
      </c>
      <c r="E76" s="1">
        <v>34.108011627907104</v>
      </c>
      <c r="F76" s="1">
        <v>35.474153455284103</v>
      </c>
      <c r="G76" s="1">
        <v>32.562030864197602</v>
      </c>
    </row>
    <row r="77" spans="1:7" x14ac:dyDescent="0.25">
      <c r="A77" s="1">
        <v>8.25</v>
      </c>
      <c r="B77" s="1">
        <v>32.446444531864799</v>
      </c>
      <c r="C77" s="1">
        <v>32.16825</v>
      </c>
      <c r="D77" s="1">
        <v>32.579793103448303</v>
      </c>
      <c r="E77" s="1">
        <v>34.106441860465203</v>
      </c>
      <c r="F77" s="1">
        <v>35.475775406503601</v>
      </c>
      <c r="G77" s="1">
        <v>32.579945987654298</v>
      </c>
    </row>
    <row r="78" spans="1:7" x14ac:dyDescent="0.25">
      <c r="A78" s="1">
        <v>8.375</v>
      </c>
      <c r="B78" s="1">
        <v>32.395558615263703</v>
      </c>
      <c r="C78" s="1">
        <v>32.173215909090899</v>
      </c>
      <c r="D78" s="1">
        <v>32.607724137931001</v>
      </c>
      <c r="E78" s="1">
        <v>34.102290697674498</v>
      </c>
      <c r="F78" s="1">
        <v>35.478246951219099</v>
      </c>
      <c r="G78" s="1">
        <v>32.598916666666703</v>
      </c>
    </row>
    <row r="79" spans="1:7" x14ac:dyDescent="0.25">
      <c r="A79" s="1">
        <v>8.5</v>
      </c>
      <c r="B79" s="1">
        <v>32.351130605822199</v>
      </c>
      <c r="C79" s="1">
        <v>32.139749999999999</v>
      </c>
      <c r="D79" s="1">
        <v>32.628034482758601</v>
      </c>
      <c r="E79" s="1">
        <v>34.1118953488374</v>
      </c>
      <c r="F79" s="1">
        <v>35.489127540650003</v>
      </c>
      <c r="G79" s="1">
        <v>32.619734567901197</v>
      </c>
    </row>
    <row r="80" spans="1:7" x14ac:dyDescent="0.25">
      <c r="A80" s="1">
        <v>8.625</v>
      </c>
      <c r="B80" s="1">
        <v>32.362566483084201</v>
      </c>
      <c r="C80" s="1">
        <v>32.193295454545499</v>
      </c>
      <c r="D80" s="1">
        <v>32.637172413793103</v>
      </c>
      <c r="E80" s="1">
        <v>34.115709302325698</v>
      </c>
      <c r="F80" s="1">
        <v>35.489755081300402</v>
      </c>
      <c r="G80" s="1">
        <v>32.590648148148098</v>
      </c>
    </row>
    <row r="81" spans="1:7" x14ac:dyDescent="0.25">
      <c r="A81" s="1">
        <v>8.75</v>
      </c>
      <c r="B81" s="1">
        <v>32.377051927616002</v>
      </c>
      <c r="C81" s="1">
        <v>32.062886363636402</v>
      </c>
      <c r="D81" s="1">
        <v>32.571551724137997</v>
      </c>
      <c r="E81" s="1">
        <v>34.116813953488602</v>
      </c>
      <c r="F81" s="1">
        <v>35.4962428861785</v>
      </c>
      <c r="G81" s="1">
        <v>32.551123456790101</v>
      </c>
    </row>
    <row r="82" spans="1:7" x14ac:dyDescent="0.25">
      <c r="A82" s="1">
        <v>8.875</v>
      </c>
      <c r="B82" s="1">
        <v>32.407487804878102</v>
      </c>
      <c r="C82" s="1">
        <v>32.065909090909102</v>
      </c>
      <c r="D82" s="1">
        <v>32.583068965517299</v>
      </c>
      <c r="E82" s="1">
        <v>34.118209302325802</v>
      </c>
      <c r="F82" s="1">
        <v>35.494476117885803</v>
      </c>
      <c r="G82" s="1">
        <v>32.509341049382698</v>
      </c>
    </row>
    <row r="83" spans="1:7" x14ac:dyDescent="0.25">
      <c r="A83" s="1">
        <v>9</v>
      </c>
      <c r="B83" s="1">
        <v>32.415634933123599</v>
      </c>
      <c r="C83" s="1">
        <v>31.965511363636399</v>
      </c>
      <c r="D83" s="1">
        <v>32.613551724137999</v>
      </c>
      <c r="E83" s="1">
        <v>34.107837209302502</v>
      </c>
      <c r="F83" s="1">
        <v>35.500626016259801</v>
      </c>
      <c r="G83" s="1">
        <v>32.486265432098797</v>
      </c>
    </row>
    <row r="84" spans="1:7" x14ac:dyDescent="0.25">
      <c r="A84" s="1">
        <v>9.125</v>
      </c>
      <c r="B84" s="1">
        <v>32.385109362706601</v>
      </c>
      <c r="C84" s="1">
        <v>32.000488636363599</v>
      </c>
      <c r="D84" s="1">
        <v>32.676413793103499</v>
      </c>
      <c r="E84" s="1">
        <v>34.1026976744187</v>
      </c>
      <c r="F84" s="1">
        <v>35.492825203251698</v>
      </c>
      <c r="G84" s="1">
        <v>32.486353395061698</v>
      </c>
    </row>
    <row r="85" spans="1:7" x14ac:dyDescent="0.25">
      <c r="A85" s="1">
        <v>9.25</v>
      </c>
      <c r="B85" s="1">
        <v>32.341428796223497</v>
      </c>
      <c r="C85" s="1">
        <v>32.0082613636364</v>
      </c>
      <c r="D85" s="1">
        <v>32.684620689655198</v>
      </c>
      <c r="E85" s="1">
        <v>34.0997674418606</v>
      </c>
      <c r="F85" s="1">
        <v>35.485729166666303</v>
      </c>
      <c r="G85" s="1">
        <v>32.501746913580298</v>
      </c>
    </row>
    <row r="86" spans="1:7" x14ac:dyDescent="0.25">
      <c r="A86" s="1">
        <v>9.375</v>
      </c>
      <c r="B86" s="1">
        <v>32.318841070023602</v>
      </c>
      <c r="C86" s="1">
        <v>31.8379090909091</v>
      </c>
      <c r="D86" s="1">
        <v>32.686275862069003</v>
      </c>
      <c r="E86" s="1">
        <v>34.100232558139602</v>
      </c>
      <c r="F86" s="1">
        <v>35.480187499999602</v>
      </c>
      <c r="G86" s="1">
        <v>32.522330246913597</v>
      </c>
    </row>
    <row r="87" spans="1:7" x14ac:dyDescent="0.25">
      <c r="A87" s="1">
        <v>9.5</v>
      </c>
      <c r="B87" s="1">
        <v>32.308317073170699</v>
      </c>
      <c r="C87" s="1">
        <v>31.8592840909091</v>
      </c>
      <c r="D87" s="1">
        <v>32.6901724137931</v>
      </c>
      <c r="E87" s="1">
        <v>34.0984186046513</v>
      </c>
      <c r="F87" s="1">
        <v>35.480699186991401</v>
      </c>
      <c r="G87" s="1">
        <v>32.534087962963</v>
      </c>
    </row>
    <row r="88" spans="1:7" x14ac:dyDescent="0.25">
      <c r="A88" s="1">
        <v>9.625</v>
      </c>
      <c r="B88" s="1">
        <v>32.3108434303698</v>
      </c>
      <c r="C88" s="1">
        <v>31.8683522727273</v>
      </c>
      <c r="D88" s="1">
        <v>32.660448275862102</v>
      </c>
      <c r="E88" s="1">
        <v>34.103558139534996</v>
      </c>
      <c r="F88" s="1">
        <v>35.478739329267903</v>
      </c>
      <c r="G88" s="1">
        <v>32.535612654321</v>
      </c>
    </row>
    <row r="89" spans="1:7" x14ac:dyDescent="0.25">
      <c r="A89" s="1">
        <v>9.75</v>
      </c>
      <c r="B89" s="1">
        <v>32.338648308418499</v>
      </c>
      <c r="C89" s="1">
        <v>31.861011363636401</v>
      </c>
      <c r="D89" s="1">
        <v>32.653172413793101</v>
      </c>
      <c r="E89" s="1">
        <v>34.104755813953602</v>
      </c>
      <c r="F89" s="1">
        <v>35.466709857723103</v>
      </c>
      <c r="G89" s="1">
        <v>32.538310185185203</v>
      </c>
    </row>
    <row r="90" spans="1:7" x14ac:dyDescent="0.25">
      <c r="A90" s="1">
        <v>9.875</v>
      </c>
      <c r="B90" s="1">
        <v>32.419073170731799</v>
      </c>
      <c r="C90" s="1">
        <v>31.840284090909101</v>
      </c>
      <c r="D90" s="1">
        <v>32.622862068965503</v>
      </c>
      <c r="E90" s="1">
        <v>34.104116279069899</v>
      </c>
      <c r="F90" s="1">
        <v>35.4608882113817</v>
      </c>
      <c r="G90" s="1">
        <v>32.518665123456799</v>
      </c>
    </row>
    <row r="91" spans="1:7" x14ac:dyDescent="0.25">
      <c r="A91" s="1">
        <v>10</v>
      </c>
      <c r="B91" s="1">
        <v>32.436279307631899</v>
      </c>
      <c r="C91" s="1">
        <v>31.814159090909101</v>
      </c>
      <c r="D91" s="1">
        <v>32.625724137931002</v>
      </c>
      <c r="E91" s="1">
        <v>34.098988372093103</v>
      </c>
      <c r="F91" s="1">
        <v>35.457615345527998</v>
      </c>
      <c r="G91" s="1">
        <v>32.499225308642103</v>
      </c>
    </row>
    <row r="92" spans="1:7" x14ac:dyDescent="0.25">
      <c r="A92" s="1">
        <v>10.125</v>
      </c>
      <c r="B92" s="1">
        <v>32.416277734067698</v>
      </c>
      <c r="C92" s="1">
        <v>31.942409090909099</v>
      </c>
      <c r="D92" s="1">
        <v>32.615758620689697</v>
      </c>
      <c r="E92" s="1">
        <v>34.095093023255899</v>
      </c>
      <c r="F92" s="1">
        <v>35.451851626015802</v>
      </c>
      <c r="G92" s="1">
        <v>32.463277777777797</v>
      </c>
    </row>
    <row r="93" spans="1:7" x14ac:dyDescent="0.25">
      <c r="A93" s="1">
        <v>10.25</v>
      </c>
      <c r="B93" s="1">
        <v>32.428550747442998</v>
      </c>
      <c r="C93" s="1">
        <v>31.964647727272698</v>
      </c>
      <c r="D93" s="1">
        <v>32.634999999999998</v>
      </c>
      <c r="E93" s="1">
        <v>34.088337209302402</v>
      </c>
      <c r="F93" s="1">
        <v>35.439822154471102</v>
      </c>
      <c r="G93" s="1">
        <v>32.497172839506199</v>
      </c>
    </row>
    <row r="94" spans="1:7" x14ac:dyDescent="0.25">
      <c r="A94" s="1">
        <v>10.375</v>
      </c>
      <c r="B94" s="1">
        <v>32.394123524783701</v>
      </c>
      <c r="C94" s="1">
        <v>32.106715909090902</v>
      </c>
      <c r="D94" s="1">
        <v>32.671724137931001</v>
      </c>
      <c r="E94" s="1">
        <v>34.072732558139499</v>
      </c>
      <c r="F94" s="1">
        <v>35.434560467479301</v>
      </c>
      <c r="G94" s="1">
        <v>32.511745370370399</v>
      </c>
    </row>
    <row r="95" spans="1:7" x14ac:dyDescent="0.25">
      <c r="A95" s="1">
        <v>10.5</v>
      </c>
      <c r="B95" s="1">
        <v>32.4334240755312</v>
      </c>
      <c r="C95" s="1">
        <v>32.0484204545455</v>
      </c>
      <c r="D95" s="1">
        <v>32.700758620689697</v>
      </c>
      <c r="E95" s="1">
        <v>34.046593023255802</v>
      </c>
      <c r="F95" s="1">
        <v>35.431239329267903</v>
      </c>
      <c r="G95" s="1">
        <v>32.5556388888889</v>
      </c>
    </row>
    <row r="96" spans="1:7" x14ac:dyDescent="0.25">
      <c r="A96" s="1">
        <v>10.625</v>
      </c>
      <c r="B96" s="1">
        <v>32.454531864673598</v>
      </c>
      <c r="C96" s="1">
        <v>31.978249999999999</v>
      </c>
      <c r="D96" s="1">
        <v>32.713379310344799</v>
      </c>
      <c r="E96" s="1">
        <v>34.038709302325501</v>
      </c>
      <c r="F96" s="1">
        <v>35.429849085365497</v>
      </c>
      <c r="G96" s="1">
        <v>32.583640432098797</v>
      </c>
    </row>
    <row r="97" spans="1:7" x14ac:dyDescent="0.25">
      <c r="A97" s="1">
        <v>10.75</v>
      </c>
      <c r="B97" s="1">
        <v>32.572104642014303</v>
      </c>
      <c r="C97" s="1">
        <v>31.9227613636364</v>
      </c>
      <c r="D97" s="1">
        <v>32.725758620689597</v>
      </c>
      <c r="E97" s="1">
        <v>34.034593023255702</v>
      </c>
      <c r="F97" s="1">
        <v>35.430380081300399</v>
      </c>
      <c r="G97" s="1">
        <v>32.574228395061802</v>
      </c>
    </row>
    <row r="98" spans="1:7" x14ac:dyDescent="0.25">
      <c r="A98" s="1">
        <v>10.875</v>
      </c>
      <c r="B98" s="1">
        <v>32.599236821400503</v>
      </c>
      <c r="C98" s="1">
        <v>31.9411136363636</v>
      </c>
      <c r="D98" s="1">
        <v>32.7086896551724</v>
      </c>
      <c r="E98" s="1">
        <v>34.030418604651103</v>
      </c>
      <c r="F98" s="1">
        <v>35.433266768292299</v>
      </c>
      <c r="G98" s="1">
        <v>32.560858024691399</v>
      </c>
    </row>
    <row r="99" spans="1:7" x14ac:dyDescent="0.25">
      <c r="A99" s="1">
        <v>11</v>
      </c>
      <c r="B99" s="1">
        <v>32.612915027537397</v>
      </c>
      <c r="C99" s="1">
        <v>31.9991931818182</v>
      </c>
      <c r="D99" s="1">
        <v>32.714172413793101</v>
      </c>
      <c r="E99" s="1">
        <v>34.046534883720902</v>
      </c>
      <c r="F99" s="1">
        <v>35.432504065040298</v>
      </c>
      <c r="G99" s="1">
        <v>32.535700617284</v>
      </c>
    </row>
    <row r="100" spans="1:7" x14ac:dyDescent="0.25">
      <c r="A100" s="1">
        <v>11.125</v>
      </c>
      <c r="B100" s="1">
        <v>32.611121164437499</v>
      </c>
      <c r="C100" s="1">
        <v>31.9866704545455</v>
      </c>
      <c r="D100" s="1">
        <v>32.718413793103501</v>
      </c>
      <c r="E100" s="1">
        <v>34.046616279069703</v>
      </c>
      <c r="F100" s="1">
        <v>35.429443597560599</v>
      </c>
      <c r="G100" s="1">
        <v>32.490751543209903</v>
      </c>
    </row>
    <row r="101" spans="1:7" x14ac:dyDescent="0.25">
      <c r="A101" s="1">
        <v>11.25</v>
      </c>
      <c r="B101" s="1">
        <v>32.554898505114203</v>
      </c>
      <c r="C101" s="1">
        <v>31.984079545454598</v>
      </c>
      <c r="D101" s="1">
        <v>32.670551724137901</v>
      </c>
      <c r="E101" s="1">
        <v>34.047662790697601</v>
      </c>
      <c r="F101" s="1">
        <v>35.432793699186597</v>
      </c>
      <c r="G101" s="1">
        <v>32.492188271605002</v>
      </c>
    </row>
    <row r="102" spans="1:7" x14ac:dyDescent="0.25">
      <c r="A102" s="1">
        <v>11.375</v>
      </c>
      <c r="B102" s="1">
        <v>32.496732494099199</v>
      </c>
      <c r="C102" s="1">
        <v>31.978249999999999</v>
      </c>
      <c r="D102" s="1">
        <v>32.631103448275802</v>
      </c>
      <c r="E102" s="1">
        <v>34.0638720930232</v>
      </c>
      <c r="F102" s="1">
        <v>35.442699186991497</v>
      </c>
      <c r="G102" s="1">
        <v>32.495706790123499</v>
      </c>
    </row>
    <row r="103" spans="1:7" x14ac:dyDescent="0.25">
      <c r="A103" s="1">
        <v>11.5</v>
      </c>
      <c r="B103" s="1">
        <v>32.4722911093627</v>
      </c>
      <c r="C103" s="1">
        <v>31.8482727272727</v>
      </c>
      <c r="D103" s="1">
        <v>32.640241379310297</v>
      </c>
      <c r="E103" s="1">
        <v>34.076802325581397</v>
      </c>
      <c r="F103" s="1">
        <v>35.446136178861501</v>
      </c>
      <c r="G103" s="1">
        <v>32.508666666666699</v>
      </c>
    </row>
    <row r="104" spans="1:7" x14ac:dyDescent="0.25">
      <c r="A104" s="1">
        <v>11.625</v>
      </c>
      <c r="B104" s="1">
        <v>32.475729346970901</v>
      </c>
      <c r="C104" s="1">
        <v>31.8057386363636</v>
      </c>
      <c r="D104" s="1">
        <v>32.6393793103448</v>
      </c>
      <c r="E104" s="1">
        <v>34.105988372093201</v>
      </c>
      <c r="F104" s="1">
        <v>35.446493394308597</v>
      </c>
      <c r="G104" s="1">
        <v>32.488581790123398</v>
      </c>
    </row>
    <row r="105" spans="1:7" x14ac:dyDescent="0.25">
      <c r="A105" s="1">
        <v>11.75</v>
      </c>
      <c r="B105" s="1">
        <v>32.4726648308419</v>
      </c>
      <c r="C105" s="1">
        <v>31.846329545454498</v>
      </c>
      <c r="D105" s="1">
        <v>32.610896551724103</v>
      </c>
      <c r="E105" s="1">
        <v>34.0997790697676</v>
      </c>
      <c r="F105" s="1">
        <v>35.453579776422501</v>
      </c>
      <c r="G105" s="1">
        <v>32.419530864197498</v>
      </c>
    </row>
    <row r="106" spans="1:7" x14ac:dyDescent="0.25">
      <c r="A106" s="1">
        <v>11.875</v>
      </c>
      <c r="B106" s="1">
        <v>32.495177812745901</v>
      </c>
      <c r="C106" s="1">
        <v>31.8215</v>
      </c>
      <c r="D106" s="1">
        <v>32.571034482758598</v>
      </c>
      <c r="E106" s="1">
        <v>34.088186046511701</v>
      </c>
      <c r="F106" s="1">
        <v>35.448530487804597</v>
      </c>
      <c r="G106" s="1">
        <v>32.430467592592599</v>
      </c>
    </row>
    <row r="107" spans="1:7" x14ac:dyDescent="0.25">
      <c r="A107" s="1">
        <v>12</v>
      </c>
      <c r="B107" s="1">
        <v>32.519365066876503</v>
      </c>
      <c r="C107" s="1">
        <v>31.866409090909102</v>
      </c>
      <c r="D107" s="1">
        <v>32.622275862069003</v>
      </c>
      <c r="E107" s="1">
        <v>34.076558139534903</v>
      </c>
      <c r="F107" s="1">
        <v>35.448704268292303</v>
      </c>
      <c r="G107" s="1">
        <v>32.4451574074074</v>
      </c>
    </row>
    <row r="108" spans="1:7" x14ac:dyDescent="0.25">
      <c r="A108" s="1">
        <v>12.125</v>
      </c>
      <c r="B108" s="1">
        <v>32.517735641227397</v>
      </c>
      <c r="C108" s="1">
        <v>31.8661931818182</v>
      </c>
      <c r="D108" s="1">
        <v>32.644965517241403</v>
      </c>
      <c r="E108" s="1">
        <v>34.046906976744097</v>
      </c>
      <c r="F108" s="1">
        <v>35.4587642276419</v>
      </c>
      <c r="G108" s="1">
        <v>32.447737654321102</v>
      </c>
    </row>
    <row r="109" spans="1:7" x14ac:dyDescent="0.25">
      <c r="A109" s="1">
        <v>12.25</v>
      </c>
      <c r="B109" s="1">
        <v>32.511292682926801</v>
      </c>
      <c r="C109" s="1">
        <v>31.969613636363601</v>
      </c>
      <c r="D109" s="1">
        <v>32.578724137931097</v>
      </c>
      <c r="E109" s="1">
        <v>34.042686046511498</v>
      </c>
      <c r="F109" s="1">
        <v>35.460299288617499</v>
      </c>
      <c r="G109" s="1">
        <v>32.463395061728399</v>
      </c>
    </row>
    <row r="110" spans="1:7" x14ac:dyDescent="0.25">
      <c r="A110" s="1">
        <v>12.375</v>
      </c>
      <c r="B110" s="1">
        <v>32.492815892997697</v>
      </c>
      <c r="C110" s="1">
        <v>32.112545454545497</v>
      </c>
      <c r="D110" s="1">
        <v>32.586551724137898</v>
      </c>
      <c r="E110" s="1">
        <v>34.039290697674303</v>
      </c>
      <c r="F110" s="1">
        <v>35.469171747967103</v>
      </c>
      <c r="G110" s="1">
        <v>32.452194444444501</v>
      </c>
    </row>
    <row r="111" spans="1:7" x14ac:dyDescent="0.25">
      <c r="A111" s="1">
        <v>12.5</v>
      </c>
      <c r="B111" s="1">
        <v>32.490498819826897</v>
      </c>
      <c r="C111" s="1">
        <v>32.282897727272697</v>
      </c>
      <c r="D111" s="1">
        <v>32.615655172413803</v>
      </c>
      <c r="E111" s="1">
        <v>34.036372093023097</v>
      </c>
      <c r="F111" s="1">
        <v>35.4817225609753</v>
      </c>
      <c r="G111" s="1">
        <v>32.423987654321003</v>
      </c>
    </row>
    <row r="112" spans="1:7" x14ac:dyDescent="0.25">
      <c r="A112" s="1">
        <v>12.625</v>
      </c>
      <c r="B112" s="1">
        <v>32.506419354838698</v>
      </c>
      <c r="C112" s="1">
        <v>32.274045454545401</v>
      </c>
      <c r="D112" s="1">
        <v>32.574103448275899</v>
      </c>
      <c r="E112" s="1">
        <v>34.033488372092897</v>
      </c>
      <c r="F112" s="1">
        <v>35.506660060975399</v>
      </c>
      <c r="G112" s="1">
        <v>32.413842592592601</v>
      </c>
    </row>
    <row r="113" spans="1:7" x14ac:dyDescent="0.25">
      <c r="A113" s="1">
        <v>12.75</v>
      </c>
      <c r="B113" s="1">
        <v>32.512682926829299</v>
      </c>
      <c r="C113" s="1">
        <v>32.151625000000003</v>
      </c>
      <c r="D113" s="1">
        <v>32.616724137931101</v>
      </c>
      <c r="E113" s="1">
        <v>34.031441860465002</v>
      </c>
      <c r="F113" s="1">
        <v>35.513814024390001</v>
      </c>
      <c r="G113" s="1">
        <v>32.388949074074098</v>
      </c>
    </row>
    <row r="114" spans="1:7" x14ac:dyDescent="0.25">
      <c r="A114" s="1">
        <v>12.875</v>
      </c>
      <c r="B114" s="1">
        <v>32.5037734067663</v>
      </c>
      <c r="C114" s="1">
        <v>32.169113636363598</v>
      </c>
      <c r="D114" s="1">
        <v>32.509413793103498</v>
      </c>
      <c r="E114" s="1">
        <v>34.026162790697597</v>
      </c>
      <c r="F114" s="1">
        <v>35.5278033536583</v>
      </c>
      <c r="G114" s="1">
        <v>32.403257716049403</v>
      </c>
    </row>
    <row r="115" spans="1:7" x14ac:dyDescent="0.25">
      <c r="A115" s="1">
        <v>13</v>
      </c>
      <c r="B115" s="1">
        <v>32.488869394177797</v>
      </c>
      <c r="C115" s="1">
        <v>32.297579545454496</v>
      </c>
      <c r="D115" s="1">
        <v>32.437517241379297</v>
      </c>
      <c r="E115" s="1">
        <v>34.023046511627797</v>
      </c>
      <c r="F115" s="1">
        <v>35.530554878048598</v>
      </c>
      <c r="G115" s="1">
        <v>32.441814814814798</v>
      </c>
    </row>
    <row r="116" spans="1:7" x14ac:dyDescent="0.25">
      <c r="A116" s="1">
        <v>13.125</v>
      </c>
      <c r="B116" s="1">
        <v>32.485984264358699</v>
      </c>
      <c r="C116" s="1">
        <v>32.276636363636399</v>
      </c>
      <c r="D116" s="1">
        <v>32.403793103448301</v>
      </c>
      <c r="E116" s="1">
        <v>34.017383720930098</v>
      </c>
      <c r="F116" s="1">
        <v>35.5368302845527</v>
      </c>
      <c r="G116" s="1">
        <v>32.430819444444403</v>
      </c>
    </row>
    <row r="117" spans="1:7" x14ac:dyDescent="0.25">
      <c r="A117" s="1">
        <v>13.25</v>
      </c>
      <c r="B117" s="1">
        <v>32.4889142407552</v>
      </c>
      <c r="C117" s="1">
        <v>32.157670454545404</v>
      </c>
      <c r="D117" s="1">
        <v>32.358103448275799</v>
      </c>
      <c r="E117" s="1">
        <v>34.013139534883599</v>
      </c>
      <c r="F117" s="1">
        <v>35.551051321138203</v>
      </c>
      <c r="G117" s="1">
        <v>32.429148148148101</v>
      </c>
    </row>
    <row r="118" spans="1:7" x14ac:dyDescent="0.25">
      <c r="A118" s="1">
        <v>13.375</v>
      </c>
      <c r="B118" s="1">
        <v>32.489571990558602</v>
      </c>
      <c r="C118" s="1">
        <v>32.078431818181798</v>
      </c>
      <c r="D118" s="1">
        <v>32.353551724137901</v>
      </c>
      <c r="E118" s="1">
        <v>34.007627906976602</v>
      </c>
      <c r="F118" s="1">
        <v>35.560618902439103</v>
      </c>
      <c r="G118" s="1">
        <v>32.468496913580303</v>
      </c>
    </row>
    <row r="119" spans="1:7" x14ac:dyDescent="0.25">
      <c r="A119" s="1">
        <v>13.5</v>
      </c>
      <c r="B119" s="1">
        <v>32.495626278520803</v>
      </c>
      <c r="C119" s="1">
        <v>32.029204545454597</v>
      </c>
      <c r="D119" s="1">
        <v>32.415448275862097</v>
      </c>
      <c r="E119" s="1">
        <v>34.009104651162602</v>
      </c>
      <c r="F119" s="1">
        <v>35.5623567073171</v>
      </c>
      <c r="G119" s="1">
        <v>32.464919753086498</v>
      </c>
    </row>
    <row r="120" spans="1:7" x14ac:dyDescent="0.25">
      <c r="A120" s="1">
        <v>13.625</v>
      </c>
      <c r="B120" s="1">
        <v>32.488196695515299</v>
      </c>
      <c r="C120" s="1">
        <v>31.967022727272699</v>
      </c>
      <c r="D120" s="1">
        <v>32.427965517241397</v>
      </c>
      <c r="E120" s="1">
        <v>34.011220930232398</v>
      </c>
      <c r="F120" s="1">
        <v>35.564200711382199</v>
      </c>
      <c r="G120" s="1">
        <v>32.4635709876543</v>
      </c>
    </row>
    <row r="121" spans="1:7" x14ac:dyDescent="0.25">
      <c r="A121" s="1">
        <v>13.75</v>
      </c>
      <c r="B121" s="1">
        <v>32.4669842643587</v>
      </c>
      <c r="C121" s="1">
        <v>31.950613636363599</v>
      </c>
      <c r="D121" s="1">
        <v>32.449965517241402</v>
      </c>
      <c r="E121" s="1">
        <v>34.019883720930103</v>
      </c>
      <c r="F121" s="1">
        <v>35.559093495935002</v>
      </c>
      <c r="G121" s="1">
        <v>32.461137345678999</v>
      </c>
    </row>
    <row r="122" spans="1:7" x14ac:dyDescent="0.25">
      <c r="A122" s="1">
        <v>13.875</v>
      </c>
      <c r="B122" s="1">
        <v>32.463546026750599</v>
      </c>
      <c r="C122" s="1">
        <v>32.133056818181799</v>
      </c>
      <c r="D122" s="1">
        <v>32.3839655172414</v>
      </c>
      <c r="E122" s="1">
        <v>34.0266046511627</v>
      </c>
      <c r="F122" s="1">
        <v>35.601380081301002</v>
      </c>
      <c r="G122" s="1">
        <v>32.513152777777698</v>
      </c>
    </row>
    <row r="123" spans="1:7" x14ac:dyDescent="0.25">
      <c r="A123" s="1">
        <v>14</v>
      </c>
      <c r="B123" s="1">
        <v>32.406067663257403</v>
      </c>
      <c r="C123" s="1">
        <v>32.101102272727303</v>
      </c>
      <c r="D123" s="1">
        <v>32.312896551724201</v>
      </c>
      <c r="E123" s="1">
        <v>34.027116279069702</v>
      </c>
      <c r="F123" s="1">
        <v>35.593955792683097</v>
      </c>
      <c r="G123" s="1">
        <v>32.502567901234499</v>
      </c>
    </row>
    <row r="124" spans="1:7" x14ac:dyDescent="0.25">
      <c r="A124" s="1">
        <v>14.125</v>
      </c>
      <c r="B124" s="1">
        <v>32.359561762391998</v>
      </c>
      <c r="C124" s="1">
        <v>32.049715909090899</v>
      </c>
      <c r="D124" s="1">
        <v>32.305724137931101</v>
      </c>
      <c r="E124" s="1">
        <v>34.029127906976697</v>
      </c>
      <c r="F124" s="1">
        <v>35.588307926829401</v>
      </c>
      <c r="G124" s="1">
        <v>32.486030864197502</v>
      </c>
    </row>
    <row r="125" spans="1:7" x14ac:dyDescent="0.25">
      <c r="A125" s="1">
        <v>14.25</v>
      </c>
      <c r="B125" s="1">
        <v>32.405873328088099</v>
      </c>
      <c r="C125" s="1">
        <v>32.020136363636396</v>
      </c>
      <c r="D125" s="1">
        <v>32.357482758620698</v>
      </c>
      <c r="E125" s="1">
        <v>34.023511627906899</v>
      </c>
      <c r="F125" s="1">
        <v>35.595104674796801</v>
      </c>
      <c r="G125" s="1">
        <v>32.475592592592598</v>
      </c>
    </row>
    <row r="126" spans="1:7" x14ac:dyDescent="0.25">
      <c r="A126" s="1">
        <v>14.375</v>
      </c>
      <c r="B126" s="1">
        <v>32.367350118017399</v>
      </c>
      <c r="C126" s="1">
        <v>32.001136363636398</v>
      </c>
      <c r="D126" s="1">
        <v>32.317241379310303</v>
      </c>
      <c r="E126" s="1">
        <v>34.016569767441801</v>
      </c>
      <c r="F126" s="1">
        <v>35.589350609756202</v>
      </c>
      <c r="G126" s="1">
        <v>32.413549382716099</v>
      </c>
    </row>
    <row r="127" spans="1:7" x14ac:dyDescent="0.25">
      <c r="A127" s="1">
        <v>14.5</v>
      </c>
      <c r="B127" s="1">
        <v>32.348843430369897</v>
      </c>
      <c r="C127" s="1">
        <v>32.1226931818182</v>
      </c>
      <c r="D127" s="1">
        <v>32.2673448275862</v>
      </c>
      <c r="E127" s="1">
        <v>33.994825581395197</v>
      </c>
      <c r="F127" s="1">
        <v>35.591860772357798</v>
      </c>
      <c r="G127" s="1">
        <v>32.3438827160494</v>
      </c>
    </row>
    <row r="128" spans="1:7" x14ac:dyDescent="0.25">
      <c r="A128" s="1">
        <v>14.625</v>
      </c>
      <c r="B128" s="1">
        <v>32.329409913454001</v>
      </c>
      <c r="C128" s="1">
        <v>32.158318181818203</v>
      </c>
      <c r="D128" s="1">
        <v>32.255517241379302</v>
      </c>
      <c r="E128" s="1">
        <v>33.978372093023097</v>
      </c>
      <c r="F128" s="1">
        <v>35.589582317073202</v>
      </c>
      <c r="G128" s="1">
        <v>32.377953703703703</v>
      </c>
    </row>
    <row r="129" spans="1:7" x14ac:dyDescent="0.25">
      <c r="A129" s="1">
        <v>14.75</v>
      </c>
      <c r="B129" s="1">
        <v>32.247953579858397</v>
      </c>
      <c r="C129" s="1">
        <v>32.202579545454597</v>
      </c>
      <c r="D129" s="1">
        <v>32.2966551724138</v>
      </c>
      <c r="E129" s="1">
        <v>33.959465116278899</v>
      </c>
      <c r="F129" s="1">
        <v>35.581897357723598</v>
      </c>
      <c r="G129" s="1">
        <v>32.382527777777803</v>
      </c>
    </row>
    <row r="130" spans="1:7" x14ac:dyDescent="0.25">
      <c r="A130" s="1">
        <v>14.875</v>
      </c>
      <c r="B130" s="1">
        <v>32.262902439024401</v>
      </c>
      <c r="C130" s="1">
        <v>32.149681818181797</v>
      </c>
      <c r="D130" s="1">
        <v>32.334586206896503</v>
      </c>
      <c r="E130" s="1">
        <v>33.930883720929998</v>
      </c>
      <c r="F130" s="1">
        <v>35.571769817073204</v>
      </c>
      <c r="G130" s="1">
        <v>32.376018518518599</v>
      </c>
    </row>
    <row r="131" spans="1:7" x14ac:dyDescent="0.25">
      <c r="A131" s="1">
        <v>15</v>
      </c>
      <c r="B131" s="1">
        <v>32.275040912667301</v>
      </c>
      <c r="C131" s="1">
        <v>32.122909090909097</v>
      </c>
      <c r="D131" s="1">
        <v>32.3905517241379</v>
      </c>
      <c r="E131" s="1">
        <v>33.914046511627703</v>
      </c>
      <c r="F131" s="1">
        <v>35.569230691056902</v>
      </c>
      <c r="G131" s="1">
        <v>32.371854938271603</v>
      </c>
    </row>
    <row r="132" spans="1:7" x14ac:dyDescent="0.25">
      <c r="A132" s="1">
        <v>15.125</v>
      </c>
      <c r="B132" s="1">
        <v>32.249583005507603</v>
      </c>
      <c r="C132" s="1">
        <v>32.126147727272702</v>
      </c>
      <c r="D132" s="1">
        <v>32.4156551724138</v>
      </c>
      <c r="E132" s="1">
        <v>33.913058139534698</v>
      </c>
      <c r="F132" s="1">
        <v>35.566421239837403</v>
      </c>
      <c r="G132" s="1">
        <v>32.356783950617299</v>
      </c>
    </row>
    <row r="133" spans="1:7" x14ac:dyDescent="0.25">
      <c r="A133" s="1">
        <v>15.25</v>
      </c>
      <c r="B133" s="1">
        <v>32.173014948859198</v>
      </c>
      <c r="C133" s="1">
        <v>32.170840909090899</v>
      </c>
      <c r="D133" s="1">
        <v>32.4862413793103</v>
      </c>
      <c r="E133" s="1">
        <v>33.902162790697503</v>
      </c>
      <c r="F133" s="1">
        <v>35.559904471544698</v>
      </c>
      <c r="G133" s="1">
        <v>32.3523564814815</v>
      </c>
    </row>
    <row r="134" spans="1:7" x14ac:dyDescent="0.25">
      <c r="A134" s="1">
        <v>15.375</v>
      </c>
      <c r="B134" s="1">
        <v>32.203704956727002</v>
      </c>
      <c r="C134" s="1">
        <v>32.181420454545403</v>
      </c>
      <c r="D134" s="1">
        <v>32.527172413793103</v>
      </c>
      <c r="E134" s="1">
        <v>33.897441860465001</v>
      </c>
      <c r="F134" s="1">
        <v>35.528517784552903</v>
      </c>
      <c r="G134" s="1">
        <v>32.365697530864203</v>
      </c>
    </row>
    <row r="135" spans="1:7" x14ac:dyDescent="0.25">
      <c r="A135" s="1">
        <v>15.5</v>
      </c>
      <c r="B135" s="1">
        <v>32.216202202989798</v>
      </c>
      <c r="C135" s="1">
        <v>32.191136363636403</v>
      </c>
      <c r="D135" s="1">
        <v>32.585413793103498</v>
      </c>
      <c r="E135" s="1">
        <v>33.896418604650997</v>
      </c>
      <c r="F135" s="1">
        <v>35.521489329268299</v>
      </c>
      <c r="G135" s="1">
        <v>32.367456790123398</v>
      </c>
    </row>
    <row r="136" spans="1:7" x14ac:dyDescent="0.25">
      <c r="A136" s="1">
        <v>15.625</v>
      </c>
      <c r="B136" s="1">
        <v>32.2076066089693</v>
      </c>
      <c r="C136" s="1">
        <v>32.022079545454503</v>
      </c>
      <c r="D136" s="1">
        <v>32.590793103448199</v>
      </c>
      <c r="E136" s="1">
        <v>33.894046511627799</v>
      </c>
      <c r="F136" s="1">
        <v>35.4892723577236</v>
      </c>
      <c r="G136" s="1">
        <v>32.368043209876603</v>
      </c>
    </row>
    <row r="137" spans="1:7" x14ac:dyDescent="0.25">
      <c r="A137" s="1">
        <v>15.75</v>
      </c>
      <c r="B137" s="1">
        <v>32.193390243902499</v>
      </c>
      <c r="C137" s="1">
        <v>32.025750000000002</v>
      </c>
      <c r="D137" s="1">
        <v>32.675517241379303</v>
      </c>
      <c r="E137" s="1">
        <v>33.893290697674303</v>
      </c>
      <c r="F137" s="1">
        <v>35.466468495934997</v>
      </c>
      <c r="G137" s="1">
        <v>32.3699490740741</v>
      </c>
    </row>
    <row r="138" spans="1:7" x14ac:dyDescent="0.25">
      <c r="A138" s="1">
        <v>15.875</v>
      </c>
      <c r="B138" s="1">
        <v>32.193031471282502</v>
      </c>
      <c r="C138" s="1">
        <v>31.9562272727273</v>
      </c>
      <c r="D138" s="1">
        <v>32.633862068965499</v>
      </c>
      <c r="E138" s="1">
        <v>33.9031279069766</v>
      </c>
      <c r="F138" s="1">
        <v>35.449515243902503</v>
      </c>
      <c r="G138" s="1">
        <v>32.386574074074097</v>
      </c>
    </row>
    <row r="139" spans="1:7" x14ac:dyDescent="0.25">
      <c r="A139" s="1">
        <v>16</v>
      </c>
      <c r="B139" s="1">
        <v>32.204646734854499</v>
      </c>
      <c r="C139" s="1">
        <v>32.007397727272703</v>
      </c>
      <c r="D139" s="1">
        <v>32.557482758620701</v>
      </c>
      <c r="E139" s="1">
        <v>33.909616279069603</v>
      </c>
      <c r="F139" s="1">
        <v>35.439841463414702</v>
      </c>
      <c r="G139" s="1">
        <v>32.447825617283897</v>
      </c>
    </row>
    <row r="140" spans="1:7" x14ac:dyDescent="0.25">
      <c r="A140" s="1">
        <v>16.125</v>
      </c>
      <c r="B140" s="1">
        <v>32.213317073170799</v>
      </c>
      <c r="C140" s="1">
        <v>32.006965909090901</v>
      </c>
      <c r="D140" s="1">
        <v>32.547344827586201</v>
      </c>
      <c r="E140" s="1">
        <v>33.9134534883719</v>
      </c>
      <c r="F140" s="1">
        <v>35.432098577235898</v>
      </c>
      <c r="G140" s="1">
        <v>32.453455246913599</v>
      </c>
    </row>
    <row r="141" spans="1:7" x14ac:dyDescent="0.25">
      <c r="A141" s="1">
        <v>16.25</v>
      </c>
      <c r="B141" s="1">
        <v>32.2178465774982</v>
      </c>
      <c r="C141" s="1">
        <v>31.986886363636401</v>
      </c>
      <c r="D141" s="1">
        <v>32.595172413793101</v>
      </c>
      <c r="E141" s="1">
        <v>33.904406976743999</v>
      </c>
      <c r="F141" s="1">
        <v>35.431113821138403</v>
      </c>
      <c r="G141" s="1">
        <v>32.456885802469102</v>
      </c>
    </row>
    <row r="142" spans="1:7" x14ac:dyDescent="0.25">
      <c r="A142" s="1">
        <v>16.375</v>
      </c>
      <c r="B142" s="1">
        <v>32.222405979543801</v>
      </c>
      <c r="C142" s="1">
        <v>31.967886363636399</v>
      </c>
      <c r="D142" s="1">
        <v>32.6052413793103</v>
      </c>
      <c r="E142" s="1">
        <v>33.899488372092797</v>
      </c>
      <c r="F142" s="1">
        <v>35.426103150406597</v>
      </c>
      <c r="G142" s="1">
        <v>32.451314814814801</v>
      </c>
    </row>
    <row r="143" spans="1:7" x14ac:dyDescent="0.25">
      <c r="A143" s="1">
        <v>16.5</v>
      </c>
      <c r="B143" s="1">
        <v>32.254650668764903</v>
      </c>
      <c r="C143" s="1">
        <v>31.956443181818202</v>
      </c>
      <c r="D143" s="1">
        <v>32.619965517241397</v>
      </c>
      <c r="E143" s="1">
        <v>33.886883720930101</v>
      </c>
      <c r="F143" s="1">
        <v>35.4209380081302</v>
      </c>
      <c r="G143" s="1">
        <v>32.442254629629602</v>
      </c>
    </row>
    <row r="144" spans="1:7" x14ac:dyDescent="0.25">
      <c r="A144" s="1">
        <v>16.625</v>
      </c>
      <c r="B144" s="1">
        <v>32.342789142407597</v>
      </c>
      <c r="C144" s="1">
        <v>31.9203863636364</v>
      </c>
      <c r="D144" s="1">
        <v>32.643275862068997</v>
      </c>
      <c r="E144" s="1">
        <v>33.881511627906796</v>
      </c>
      <c r="F144" s="1">
        <v>35.4130985772359</v>
      </c>
      <c r="G144" s="1">
        <v>32.497407407407401</v>
      </c>
    </row>
    <row r="145" spans="1:7" x14ac:dyDescent="0.25">
      <c r="A145" s="1">
        <v>16.75</v>
      </c>
      <c r="B145" s="1">
        <v>32.364734067663399</v>
      </c>
      <c r="C145" s="1">
        <v>31.885840909090899</v>
      </c>
      <c r="D145" s="1">
        <v>32.655758620689703</v>
      </c>
      <c r="E145" s="1">
        <v>33.868325581395197</v>
      </c>
      <c r="F145" s="1">
        <v>35.3990030487806</v>
      </c>
      <c r="G145" s="1">
        <v>32.506790123456803</v>
      </c>
    </row>
    <row r="146" spans="1:7" x14ac:dyDescent="0.25">
      <c r="A146" s="1">
        <v>16.875</v>
      </c>
      <c r="B146" s="1">
        <v>32.356796223446302</v>
      </c>
      <c r="C146" s="1">
        <v>31.8772045454545</v>
      </c>
      <c r="D146" s="1">
        <v>32.691172413793097</v>
      </c>
      <c r="E146" s="1">
        <v>33.869197674418402</v>
      </c>
      <c r="F146" s="1">
        <v>35.3963673780489</v>
      </c>
      <c r="G146" s="1">
        <v>32.5218024691358</v>
      </c>
    </row>
    <row r="147" spans="1:7" x14ac:dyDescent="0.25">
      <c r="A147" s="1">
        <v>17</v>
      </c>
      <c r="B147" s="1">
        <v>32.328647521636697</v>
      </c>
      <c r="C147" s="1">
        <v>31.940681818181801</v>
      </c>
      <c r="D147" s="1">
        <v>32.742379310344802</v>
      </c>
      <c r="E147" s="1">
        <v>33.868558139534699</v>
      </c>
      <c r="F147" s="1">
        <v>35.389309959349703</v>
      </c>
      <c r="G147" s="1">
        <v>32.544350308641903</v>
      </c>
    </row>
    <row r="148" spans="1:7" x14ac:dyDescent="0.25">
      <c r="A148" s="1">
        <v>17.125</v>
      </c>
      <c r="B148" s="1">
        <v>32.294549173878998</v>
      </c>
      <c r="C148" s="1">
        <v>32.007613636363601</v>
      </c>
      <c r="D148" s="1">
        <v>32.791586206896497</v>
      </c>
      <c r="E148" s="1">
        <v>33.857639534883603</v>
      </c>
      <c r="F148" s="1">
        <v>35.386336382113903</v>
      </c>
      <c r="G148" s="1">
        <v>32.557310185185202</v>
      </c>
    </row>
    <row r="149" spans="1:7" x14ac:dyDescent="0.25">
      <c r="A149" s="1">
        <v>17.25</v>
      </c>
      <c r="B149" s="1">
        <v>32.291275373721597</v>
      </c>
      <c r="C149" s="1">
        <v>32.073250000000002</v>
      </c>
      <c r="D149" s="1">
        <v>32.778896551724202</v>
      </c>
      <c r="E149" s="1">
        <v>33.857162790697501</v>
      </c>
      <c r="F149" s="1">
        <v>35.3855543699188</v>
      </c>
      <c r="G149" s="1">
        <v>32.568012345679001</v>
      </c>
    </row>
    <row r="150" spans="1:7" x14ac:dyDescent="0.25">
      <c r="A150" s="1">
        <v>17.375</v>
      </c>
      <c r="B150" s="1">
        <v>32.289810385523403</v>
      </c>
      <c r="C150" s="1">
        <v>32.007181818181799</v>
      </c>
      <c r="D150" s="1">
        <v>32.782137931034498</v>
      </c>
      <c r="E150" s="1">
        <v>33.869802325581297</v>
      </c>
      <c r="F150" s="1">
        <v>35.382011178861902</v>
      </c>
      <c r="G150" s="1">
        <v>32.567660493827198</v>
      </c>
    </row>
    <row r="151" spans="1:7" x14ac:dyDescent="0.25">
      <c r="A151" s="1">
        <v>17.5</v>
      </c>
      <c r="B151" s="1">
        <v>32.288629425649198</v>
      </c>
      <c r="C151" s="1">
        <v>31.9760909090909</v>
      </c>
      <c r="D151" s="1">
        <v>32.745413793103502</v>
      </c>
      <c r="E151" s="1">
        <v>33.870127906976599</v>
      </c>
      <c r="F151" s="1">
        <v>35.382735264227797</v>
      </c>
      <c r="G151" s="1">
        <v>32.561913580246902</v>
      </c>
    </row>
    <row r="152" spans="1:7" x14ac:dyDescent="0.25">
      <c r="A152" s="1">
        <v>17.625</v>
      </c>
      <c r="B152" s="1">
        <v>32.287478363493499</v>
      </c>
      <c r="C152" s="1">
        <v>32.014522727272698</v>
      </c>
      <c r="D152" s="1">
        <v>32.754482758620703</v>
      </c>
      <c r="E152" s="1">
        <v>33.867744186046401</v>
      </c>
      <c r="F152" s="1">
        <v>35.3809684959351</v>
      </c>
      <c r="G152" s="1">
        <v>32.5525308641975</v>
      </c>
    </row>
    <row r="153" spans="1:7" x14ac:dyDescent="0.25">
      <c r="A153" s="1">
        <v>17.75</v>
      </c>
      <c r="B153" s="1">
        <v>32.298794649882097</v>
      </c>
      <c r="C153" s="1">
        <v>32.064397727272699</v>
      </c>
      <c r="D153" s="1">
        <v>32.7482413793104</v>
      </c>
      <c r="E153" s="1">
        <v>33.862151162790603</v>
      </c>
      <c r="F153" s="1">
        <v>35.385573678861903</v>
      </c>
      <c r="G153" s="1">
        <v>32.530979938271599</v>
      </c>
    </row>
    <row r="154" spans="1:7" x14ac:dyDescent="0.25">
      <c r="A154" s="1">
        <v>17.875</v>
      </c>
      <c r="B154" s="1">
        <v>32.3094531864676</v>
      </c>
      <c r="C154" s="1">
        <v>32.110818181818203</v>
      </c>
      <c r="D154" s="1">
        <v>32.711655172413799</v>
      </c>
      <c r="E154" s="1">
        <v>33.863348837209202</v>
      </c>
      <c r="F154" s="1">
        <v>35.3847337398376</v>
      </c>
      <c r="G154" s="1">
        <v>32.528810185185201</v>
      </c>
    </row>
    <row r="155" spans="1:7" x14ac:dyDescent="0.25">
      <c r="A155" s="1">
        <v>18</v>
      </c>
      <c r="B155" s="1">
        <v>32.3259417781276</v>
      </c>
      <c r="C155" s="1">
        <v>32.138022727272698</v>
      </c>
      <c r="D155" s="1">
        <v>32.713724137931003</v>
      </c>
      <c r="E155" s="1">
        <v>33.867523255813801</v>
      </c>
      <c r="F155" s="1">
        <v>35.386133638211398</v>
      </c>
      <c r="G155" s="1">
        <v>32.5264938271605</v>
      </c>
    </row>
    <row r="156" spans="1:7" x14ac:dyDescent="0.25">
      <c r="A156" s="1">
        <v>18.125</v>
      </c>
      <c r="B156" s="1">
        <v>32.340277734067797</v>
      </c>
      <c r="C156" s="1">
        <v>32.0594318181818</v>
      </c>
      <c r="D156" s="1">
        <v>32.696103448275899</v>
      </c>
      <c r="E156" s="1">
        <v>33.869372093023102</v>
      </c>
      <c r="F156" s="1">
        <v>35.395527439024299</v>
      </c>
      <c r="G156" s="1">
        <v>32.425688271604898</v>
      </c>
    </row>
    <row r="157" spans="1:7" x14ac:dyDescent="0.25">
      <c r="A157" s="1">
        <v>18.25</v>
      </c>
      <c r="B157" s="1">
        <v>32.359860739575197</v>
      </c>
      <c r="C157" s="1">
        <v>32.038272727272698</v>
      </c>
      <c r="D157" s="1">
        <v>32.627413793103401</v>
      </c>
      <c r="E157" s="1">
        <v>33.867395348837</v>
      </c>
      <c r="F157" s="1">
        <v>35.396869410569003</v>
      </c>
      <c r="G157" s="1">
        <v>32.422316358024702</v>
      </c>
    </row>
    <row r="158" spans="1:7" x14ac:dyDescent="0.25">
      <c r="A158" s="1">
        <v>18.375</v>
      </c>
      <c r="B158" s="1">
        <v>32.389818253343897</v>
      </c>
      <c r="C158" s="1">
        <v>32.0326590909091</v>
      </c>
      <c r="D158" s="1">
        <v>32.6393793103448</v>
      </c>
      <c r="E158" s="1">
        <v>33.865441860464998</v>
      </c>
      <c r="F158" s="1">
        <v>35.416941056910503</v>
      </c>
      <c r="G158" s="1">
        <v>32.480342592592599</v>
      </c>
    </row>
    <row r="159" spans="1:7" x14ac:dyDescent="0.25">
      <c r="A159" s="1">
        <v>18.5</v>
      </c>
      <c r="B159" s="1">
        <v>32.399654602675099</v>
      </c>
      <c r="C159" s="1">
        <v>32.025534090909098</v>
      </c>
      <c r="D159" s="1">
        <v>32.654034482758597</v>
      </c>
      <c r="E159" s="1">
        <v>33.865697674418399</v>
      </c>
      <c r="F159" s="1">
        <v>35.431847560975399</v>
      </c>
      <c r="G159" s="1">
        <v>32.4773225308642</v>
      </c>
    </row>
    <row r="160" spans="1:7" x14ac:dyDescent="0.25">
      <c r="A160" s="1">
        <v>18.625</v>
      </c>
      <c r="B160" s="1">
        <v>32.411598741148701</v>
      </c>
      <c r="C160" s="1">
        <v>32.114272727272699</v>
      </c>
      <c r="D160" s="1">
        <v>32.636137931034398</v>
      </c>
      <c r="E160" s="1">
        <v>33.863604651162603</v>
      </c>
      <c r="F160" s="1">
        <v>35.427725101625803</v>
      </c>
      <c r="G160" s="1">
        <v>32.466180555555503</v>
      </c>
    </row>
    <row r="161" spans="1:7" x14ac:dyDescent="0.25">
      <c r="A161" s="1">
        <v>18.75</v>
      </c>
      <c r="B161" s="1">
        <v>32.494236034618297</v>
      </c>
      <c r="C161" s="1">
        <v>32.144931818181803</v>
      </c>
      <c r="D161" s="1">
        <v>32.6572758620689</v>
      </c>
      <c r="E161" s="1">
        <v>33.875616279069597</v>
      </c>
      <c r="F161" s="1">
        <v>35.4270299796746</v>
      </c>
      <c r="G161" s="1">
        <v>32.482834876543201</v>
      </c>
    </row>
    <row r="162" spans="1:7" x14ac:dyDescent="0.25">
      <c r="A162" s="1">
        <v>18.875</v>
      </c>
      <c r="B162" s="1">
        <v>32.473726199842503</v>
      </c>
      <c r="C162" s="1">
        <v>32.208193181818203</v>
      </c>
      <c r="D162" s="1">
        <v>32.626413793103403</v>
      </c>
      <c r="E162" s="1">
        <v>33.8748488372091</v>
      </c>
      <c r="F162" s="1">
        <v>35.423930894308803</v>
      </c>
      <c r="G162" s="1">
        <v>32.499841049382702</v>
      </c>
    </row>
    <row r="163" spans="1:7" x14ac:dyDescent="0.25">
      <c r="A163" s="1">
        <v>19</v>
      </c>
      <c r="B163" s="1">
        <v>32.4658630999213</v>
      </c>
      <c r="C163" s="1">
        <v>32.207113636363601</v>
      </c>
      <c r="D163" s="1">
        <v>32.639551724137903</v>
      </c>
      <c r="E163" s="1">
        <v>33.875209302325402</v>
      </c>
      <c r="F163" s="1">
        <v>35.422984756097399</v>
      </c>
      <c r="G163" s="1">
        <v>32.435569444444504</v>
      </c>
    </row>
    <row r="164" spans="1:7" x14ac:dyDescent="0.25">
      <c r="A164" s="1">
        <v>19.125</v>
      </c>
      <c r="B164" s="1">
        <v>32.546706530290997</v>
      </c>
      <c r="C164" s="1">
        <v>32.300386363636399</v>
      </c>
      <c r="D164" s="1">
        <v>32.668448275861998</v>
      </c>
      <c r="E164" s="1">
        <v>33.875093023255701</v>
      </c>
      <c r="F164" s="1">
        <v>35.416072154471401</v>
      </c>
      <c r="G164" s="1">
        <v>32.3753148148148</v>
      </c>
    </row>
    <row r="165" spans="1:7" x14ac:dyDescent="0.25">
      <c r="A165" s="1">
        <v>19.25</v>
      </c>
      <c r="B165" s="1">
        <v>32.547767899291799</v>
      </c>
      <c r="C165" s="1">
        <v>32.300818181818201</v>
      </c>
      <c r="D165" s="1">
        <v>32.667034482758602</v>
      </c>
      <c r="E165" s="1">
        <v>33.874581395348699</v>
      </c>
      <c r="F165" s="1">
        <v>35.409970528455197</v>
      </c>
      <c r="G165" s="1">
        <v>32.367984567901203</v>
      </c>
    </row>
    <row r="166" spans="1:7" x14ac:dyDescent="0.25">
      <c r="A166" s="1">
        <v>19.375</v>
      </c>
      <c r="B166" s="1">
        <v>32.561595594020297</v>
      </c>
      <c r="C166" s="1">
        <v>32.453897727272697</v>
      </c>
      <c r="D166" s="1">
        <v>32.662931034482803</v>
      </c>
      <c r="E166" s="1">
        <v>33.872081395348701</v>
      </c>
      <c r="F166" s="1">
        <v>35.406050813008001</v>
      </c>
      <c r="G166" s="1">
        <v>32.362648148148097</v>
      </c>
    </row>
    <row r="167" spans="1:7" x14ac:dyDescent="0.25">
      <c r="A167" s="1">
        <v>19.5</v>
      </c>
      <c r="B167" s="1">
        <v>32.565407553107597</v>
      </c>
      <c r="C167" s="1">
        <v>32.438136363636403</v>
      </c>
      <c r="D167" s="1">
        <v>32.644241379310301</v>
      </c>
      <c r="E167" s="1">
        <v>33.872709302325397</v>
      </c>
      <c r="F167" s="1">
        <v>35.408435467479599</v>
      </c>
      <c r="G167" s="1">
        <v>32.344058641975302</v>
      </c>
    </row>
    <row r="168" spans="1:7" x14ac:dyDescent="0.25">
      <c r="A168" s="1">
        <v>19.625</v>
      </c>
      <c r="B168" s="1">
        <v>32.554360346183998</v>
      </c>
      <c r="C168" s="1">
        <v>32.470306818181797</v>
      </c>
      <c r="D168" s="1">
        <v>32.617413793103402</v>
      </c>
      <c r="E168" s="1">
        <v>33.871139534883604</v>
      </c>
      <c r="F168" s="1">
        <v>35.410279471544598</v>
      </c>
      <c r="G168" s="1">
        <v>32.335027777777803</v>
      </c>
    </row>
    <row r="169" spans="1:7" x14ac:dyDescent="0.25">
      <c r="A169" s="1">
        <v>19.75</v>
      </c>
      <c r="B169" s="1">
        <v>32.526465774980203</v>
      </c>
      <c r="C169" s="1">
        <v>32.440727272727301</v>
      </c>
      <c r="D169" s="1">
        <v>32.654965517241401</v>
      </c>
      <c r="E169" s="1">
        <v>33.869639534883603</v>
      </c>
      <c r="F169" s="1">
        <v>35.408966463414501</v>
      </c>
      <c r="G169" s="1">
        <v>32.315353395061699</v>
      </c>
    </row>
    <row r="170" spans="1:7" x14ac:dyDescent="0.25">
      <c r="A170" s="1">
        <v>19.875</v>
      </c>
      <c r="B170" s="1">
        <v>32.527691581431803</v>
      </c>
      <c r="C170" s="1">
        <v>32.3727159090909</v>
      </c>
      <c r="D170" s="1">
        <v>32.718172413793098</v>
      </c>
      <c r="E170" s="1">
        <v>33.855953488372002</v>
      </c>
      <c r="F170" s="1">
        <v>35.402198678861701</v>
      </c>
      <c r="G170" s="1">
        <v>32.300546296296297</v>
      </c>
    </row>
    <row r="171" spans="1:7" x14ac:dyDescent="0.25">
      <c r="A171" s="1">
        <v>20</v>
      </c>
      <c r="B171" s="1">
        <v>32.465878048780397</v>
      </c>
      <c r="C171" s="1">
        <v>32.367102272727301</v>
      </c>
      <c r="D171" s="1">
        <v>32.739551724137897</v>
      </c>
      <c r="E171" s="1">
        <v>33.852813953488202</v>
      </c>
      <c r="F171" s="1">
        <v>35.395807418699199</v>
      </c>
      <c r="G171" s="1">
        <v>32.309870370370398</v>
      </c>
    </row>
    <row r="172" spans="1:7" x14ac:dyDescent="0.25">
      <c r="A172" s="1">
        <v>20.125</v>
      </c>
      <c r="B172" s="1">
        <v>32.439059795436698</v>
      </c>
      <c r="C172" s="1">
        <v>32.313988636363597</v>
      </c>
      <c r="D172" s="1">
        <v>32.790620689655199</v>
      </c>
      <c r="E172" s="1">
        <v>33.850523255813798</v>
      </c>
      <c r="F172" s="1">
        <v>35.396357723577196</v>
      </c>
      <c r="G172" s="1">
        <v>32.316379629629601</v>
      </c>
    </row>
    <row r="173" spans="1:7" x14ac:dyDescent="0.25">
      <c r="A173" s="1">
        <v>20.25</v>
      </c>
      <c r="B173" s="1">
        <v>32.404946498819797</v>
      </c>
      <c r="C173" s="1">
        <v>32.410499999999999</v>
      </c>
      <c r="D173" s="1">
        <v>32.8056551724138</v>
      </c>
      <c r="E173" s="1">
        <v>33.844465116278897</v>
      </c>
      <c r="F173" s="1">
        <v>35.386432926829301</v>
      </c>
      <c r="G173" s="1">
        <v>32.359891975308599</v>
      </c>
    </row>
    <row r="174" spans="1:7" x14ac:dyDescent="0.25">
      <c r="A174" s="1">
        <v>20.375</v>
      </c>
      <c r="B174" s="1">
        <v>32.413437450826102</v>
      </c>
      <c r="C174" s="1">
        <v>32.346806818181797</v>
      </c>
      <c r="D174" s="1">
        <v>32.803344827586201</v>
      </c>
      <c r="E174" s="1">
        <v>33.843720930232401</v>
      </c>
      <c r="F174" s="1">
        <v>35.376672256097699</v>
      </c>
      <c r="G174" s="1">
        <v>32.359334876543201</v>
      </c>
    </row>
    <row r="175" spans="1:7" x14ac:dyDescent="0.25">
      <c r="A175" s="1">
        <v>20.5</v>
      </c>
      <c r="B175" s="1">
        <v>32.401538158930002</v>
      </c>
      <c r="C175" s="1">
        <v>32.194590909090898</v>
      </c>
      <c r="D175" s="1">
        <v>32.749758620689597</v>
      </c>
      <c r="E175" s="1">
        <v>33.843697674418401</v>
      </c>
      <c r="F175" s="1">
        <v>35.374471036585497</v>
      </c>
      <c r="G175" s="1">
        <v>32.376487654320997</v>
      </c>
    </row>
    <row r="176" spans="1:7" x14ac:dyDescent="0.25">
      <c r="A176" s="1">
        <v>20.625</v>
      </c>
      <c r="B176" s="1">
        <v>32.418400472069202</v>
      </c>
      <c r="C176" s="1">
        <v>32.193727272727301</v>
      </c>
      <c r="D176" s="1">
        <v>32.696965517241402</v>
      </c>
      <c r="E176" s="1">
        <v>33.843779069767201</v>
      </c>
      <c r="F176" s="1">
        <v>35.370068597561101</v>
      </c>
      <c r="G176" s="1">
        <v>32.373966049382702</v>
      </c>
    </row>
    <row r="177" spans="1:7" x14ac:dyDescent="0.25">
      <c r="A177" s="1">
        <v>20.75</v>
      </c>
      <c r="B177" s="1">
        <v>32.438237608182497</v>
      </c>
      <c r="C177" s="1">
        <v>32.343784090909097</v>
      </c>
      <c r="D177" s="1">
        <v>32.706241379310299</v>
      </c>
      <c r="E177" s="1">
        <v>33.841395348836997</v>
      </c>
      <c r="F177" s="1">
        <v>35.370918191057001</v>
      </c>
      <c r="G177" s="1">
        <v>32.372822530864099</v>
      </c>
    </row>
    <row r="178" spans="1:7" x14ac:dyDescent="0.25">
      <c r="A178" s="1">
        <v>20.875</v>
      </c>
      <c r="B178" s="1">
        <v>32.413213217938598</v>
      </c>
      <c r="C178" s="1">
        <v>32.274045454545401</v>
      </c>
      <c r="D178" s="1">
        <v>32.671172413793101</v>
      </c>
      <c r="E178" s="1">
        <v>33.839395348837002</v>
      </c>
      <c r="F178" s="1">
        <v>35.3936544715447</v>
      </c>
      <c r="G178" s="1">
        <v>32.366518518518397</v>
      </c>
    </row>
    <row r="179" spans="1:7" x14ac:dyDescent="0.25">
      <c r="A179" s="1">
        <v>21</v>
      </c>
      <c r="B179" s="1">
        <v>32.404692368214</v>
      </c>
      <c r="C179" s="1">
        <v>32.244465909090898</v>
      </c>
      <c r="D179" s="1">
        <v>32.651793103448298</v>
      </c>
      <c r="E179" s="1">
        <v>33.838709302325398</v>
      </c>
      <c r="F179" s="1">
        <v>35.385911585366003</v>
      </c>
      <c r="G179" s="1">
        <v>32.376898148148101</v>
      </c>
    </row>
    <row r="180" spans="1:7" x14ac:dyDescent="0.25">
      <c r="A180" s="1">
        <v>21.125</v>
      </c>
      <c r="B180" s="1">
        <v>32.409461054288002</v>
      </c>
      <c r="C180" s="1">
        <v>32.148386363636398</v>
      </c>
      <c r="D180" s="1">
        <v>32.651206896551699</v>
      </c>
      <c r="E180" s="1">
        <v>33.836325581395201</v>
      </c>
      <c r="F180" s="1">
        <v>35.382069105691201</v>
      </c>
      <c r="G180" s="1">
        <v>32.408887345678998</v>
      </c>
    </row>
    <row r="181" spans="1:7" x14ac:dyDescent="0.25">
      <c r="A181" s="1">
        <v>21.25</v>
      </c>
      <c r="B181" s="1">
        <v>32.412824547600401</v>
      </c>
      <c r="C181" s="1">
        <v>32.0782159090909</v>
      </c>
      <c r="D181" s="1">
        <v>32.6667931034482</v>
      </c>
      <c r="E181" s="1">
        <v>33.834011627906897</v>
      </c>
      <c r="F181" s="1">
        <v>35.377415650406697</v>
      </c>
      <c r="G181" s="1">
        <v>32.395341049382701</v>
      </c>
    </row>
    <row r="182" spans="1:7" x14ac:dyDescent="0.25">
      <c r="A182" s="1">
        <v>21.375</v>
      </c>
      <c r="B182" s="1">
        <v>32.428102281667996</v>
      </c>
      <c r="C182" s="1">
        <v>32.019920454545399</v>
      </c>
      <c r="D182" s="1">
        <v>32.688241379310298</v>
      </c>
      <c r="E182" s="1">
        <v>33.834802325581201</v>
      </c>
      <c r="F182" s="1">
        <v>35.3797230691058</v>
      </c>
      <c r="G182" s="1">
        <v>32.405368827160501</v>
      </c>
    </row>
    <row r="183" spans="1:7" x14ac:dyDescent="0.25">
      <c r="A183" s="1">
        <v>21.5</v>
      </c>
      <c r="B183" s="1">
        <v>32.412645161290399</v>
      </c>
      <c r="C183" s="1">
        <v>31.979329545454501</v>
      </c>
      <c r="D183" s="1">
        <v>32.658862068965497</v>
      </c>
      <c r="E183" s="1">
        <v>33.8330697674417</v>
      </c>
      <c r="F183" s="1">
        <v>35.3781686991871</v>
      </c>
      <c r="G183" s="1">
        <v>32.435364197530802</v>
      </c>
    </row>
    <row r="184" spans="1:7" x14ac:dyDescent="0.25">
      <c r="A184" s="1">
        <v>21.625</v>
      </c>
      <c r="B184" s="1">
        <v>32.404767112509901</v>
      </c>
      <c r="C184" s="1">
        <v>32.036545454545397</v>
      </c>
      <c r="D184" s="1">
        <v>32.642586206896503</v>
      </c>
      <c r="E184" s="1">
        <v>33.8318604651162</v>
      </c>
      <c r="F184" s="1">
        <v>35.376826727642403</v>
      </c>
      <c r="G184" s="1">
        <v>32.442313271605002</v>
      </c>
    </row>
    <row r="185" spans="1:7" x14ac:dyDescent="0.25">
      <c r="A185" s="1">
        <v>21.75</v>
      </c>
      <c r="B185" s="1">
        <v>32.362132966168502</v>
      </c>
      <c r="C185" s="1">
        <v>31.956443181818202</v>
      </c>
      <c r="D185" s="1">
        <v>32.5879310344828</v>
      </c>
      <c r="E185" s="1">
        <v>33.8287674418603</v>
      </c>
      <c r="F185" s="1">
        <v>35.377521849593599</v>
      </c>
      <c r="G185" s="1">
        <v>32.438179012345699</v>
      </c>
    </row>
    <row r="186" spans="1:7" x14ac:dyDescent="0.25">
      <c r="A186" s="1">
        <v>21.875</v>
      </c>
      <c r="B186" s="1">
        <v>32.239118804091298</v>
      </c>
      <c r="C186" s="1">
        <v>31.884113636363601</v>
      </c>
      <c r="D186" s="1">
        <v>32.585310344827597</v>
      </c>
      <c r="E186" s="1">
        <v>33.828279069767397</v>
      </c>
      <c r="F186" s="1">
        <v>35.387301829268502</v>
      </c>
      <c r="G186" s="1">
        <v>32.488464506172797</v>
      </c>
    </row>
    <row r="187" spans="1:7" x14ac:dyDescent="0.25">
      <c r="A187" s="1">
        <v>22</v>
      </c>
      <c r="B187" s="1">
        <v>32.157243902438999</v>
      </c>
      <c r="C187" s="1">
        <v>31.769034090909098</v>
      </c>
      <c r="D187" s="1">
        <v>32.585206896551703</v>
      </c>
      <c r="E187" s="1">
        <v>33.8258604651162</v>
      </c>
      <c r="F187" s="1">
        <v>35.388180386179002</v>
      </c>
      <c r="G187" s="1">
        <v>32.5118333333333</v>
      </c>
    </row>
    <row r="188" spans="1:7" x14ac:dyDescent="0.25">
      <c r="A188" s="1">
        <v>22.125</v>
      </c>
      <c r="B188" s="1">
        <v>32.106268292682898</v>
      </c>
      <c r="C188" s="1">
        <v>31.775511363636301</v>
      </c>
      <c r="D188" s="1">
        <v>32.611517241379303</v>
      </c>
      <c r="E188" s="1">
        <v>33.815523255813901</v>
      </c>
      <c r="F188" s="1">
        <v>35.385998475609902</v>
      </c>
      <c r="G188" s="1">
        <v>32.499195987654304</v>
      </c>
    </row>
    <row r="189" spans="1:7" x14ac:dyDescent="0.25">
      <c r="A189" s="1">
        <v>22.25</v>
      </c>
      <c r="B189" s="1">
        <v>32.058461841069999</v>
      </c>
      <c r="C189" s="1">
        <v>31.8020681818182</v>
      </c>
      <c r="D189" s="1">
        <v>32.589137931034401</v>
      </c>
      <c r="E189" s="1">
        <v>33.807197674418497</v>
      </c>
      <c r="F189" s="1">
        <v>35.385071646341601</v>
      </c>
      <c r="G189" s="1">
        <v>32.480342592592599</v>
      </c>
    </row>
    <row r="190" spans="1:7" x14ac:dyDescent="0.25">
      <c r="A190" s="1">
        <v>22.375</v>
      </c>
      <c r="B190" s="1">
        <v>32.017785995279297</v>
      </c>
      <c r="C190" s="1">
        <v>31.772920454545499</v>
      </c>
      <c r="D190" s="1">
        <v>32.636172413793098</v>
      </c>
      <c r="E190" s="1">
        <v>33.768418604651103</v>
      </c>
      <c r="F190" s="1">
        <v>35.382648373983898</v>
      </c>
      <c r="G190" s="1">
        <v>32.488875</v>
      </c>
    </row>
    <row r="191" spans="1:7" x14ac:dyDescent="0.25">
      <c r="A191" s="1">
        <v>22.5</v>
      </c>
      <c r="B191" s="1">
        <v>32.0865208497246</v>
      </c>
      <c r="C191" s="1">
        <v>31.857988636363601</v>
      </c>
      <c r="D191" s="1">
        <v>32.541206896551699</v>
      </c>
      <c r="E191" s="1">
        <v>33.763023255813899</v>
      </c>
      <c r="F191" s="1">
        <v>35.383169715447302</v>
      </c>
      <c r="G191" s="1">
        <v>32.488200617283901</v>
      </c>
    </row>
    <row r="192" spans="1:7" x14ac:dyDescent="0.25">
      <c r="A192" s="1">
        <v>22.625</v>
      </c>
      <c r="B192" s="1">
        <v>32.1142659323367</v>
      </c>
      <c r="C192" s="1">
        <v>31.805954545454501</v>
      </c>
      <c r="D192" s="1">
        <v>32.557448275862001</v>
      </c>
      <c r="E192" s="1">
        <v>33.753767441860496</v>
      </c>
      <c r="F192" s="1">
        <v>35.383633130081499</v>
      </c>
      <c r="G192" s="1">
        <v>32.5018641975309</v>
      </c>
    </row>
    <row r="193" spans="1:7" x14ac:dyDescent="0.25">
      <c r="A193" s="1">
        <v>22.75</v>
      </c>
      <c r="B193" s="1">
        <v>32.139918174665503</v>
      </c>
      <c r="C193" s="1">
        <v>31.717647727272698</v>
      </c>
      <c r="D193" s="1">
        <v>32.5562413793103</v>
      </c>
      <c r="E193" s="1">
        <v>33.741500000000002</v>
      </c>
      <c r="F193" s="1">
        <v>35.381180894309097</v>
      </c>
      <c r="G193" s="1">
        <v>32.570856481481499</v>
      </c>
    </row>
    <row r="194" spans="1:7" x14ac:dyDescent="0.25">
      <c r="A194" s="1">
        <v>22.875</v>
      </c>
      <c r="B194" s="1">
        <v>32.159052714398001</v>
      </c>
      <c r="C194" s="1">
        <v>31.6895795454545</v>
      </c>
      <c r="D194" s="1">
        <v>32.586586206896598</v>
      </c>
      <c r="E194" s="1">
        <v>33.741023255814</v>
      </c>
      <c r="F194" s="1">
        <v>35.379800304878202</v>
      </c>
      <c r="G194" s="1">
        <v>32.556899691358097</v>
      </c>
    </row>
    <row r="195" spans="1:7" x14ac:dyDescent="0.25">
      <c r="A195" s="1">
        <v>23</v>
      </c>
      <c r="B195" s="1">
        <v>32.177200629425599</v>
      </c>
      <c r="C195" s="1">
        <v>31.720454545454601</v>
      </c>
      <c r="D195" s="1">
        <v>32.569310344827599</v>
      </c>
      <c r="E195" s="1">
        <v>33.742709302325601</v>
      </c>
      <c r="F195" s="1">
        <v>35.378603150406697</v>
      </c>
      <c r="G195" s="1">
        <v>32.559949074074098</v>
      </c>
    </row>
    <row r="196" spans="1:7" x14ac:dyDescent="0.25">
      <c r="A196" s="1">
        <v>23.125</v>
      </c>
      <c r="B196" s="1">
        <v>32.179158929976403</v>
      </c>
      <c r="C196" s="1">
        <v>31.698431818181799</v>
      </c>
      <c r="D196" s="1">
        <v>32.5508275862069</v>
      </c>
      <c r="E196" s="1">
        <v>33.738255813953501</v>
      </c>
      <c r="F196" s="1">
        <v>35.376334349593698</v>
      </c>
      <c r="G196" s="1">
        <v>32.560037037037098</v>
      </c>
    </row>
    <row r="197" spans="1:7" x14ac:dyDescent="0.25">
      <c r="A197" s="1">
        <v>23.25</v>
      </c>
      <c r="B197" s="1">
        <v>32.226950432730199</v>
      </c>
      <c r="C197" s="1">
        <v>31.691090909090899</v>
      </c>
      <c r="D197" s="1">
        <v>32.541482758620702</v>
      </c>
      <c r="E197" s="1">
        <v>33.733139534883797</v>
      </c>
      <c r="F197" s="1">
        <v>35.369991361788799</v>
      </c>
      <c r="G197" s="1">
        <v>32.570651234567997</v>
      </c>
    </row>
    <row r="198" spans="1:7" x14ac:dyDescent="0.25">
      <c r="A198" s="1">
        <v>23.375</v>
      </c>
      <c r="B198" s="1">
        <v>32.305312352478403</v>
      </c>
      <c r="C198" s="1">
        <v>31.6785681818182</v>
      </c>
      <c r="D198" s="1">
        <v>32.561</v>
      </c>
      <c r="E198" s="1">
        <v>33.732918604651204</v>
      </c>
      <c r="F198" s="1">
        <v>35.367095020325401</v>
      </c>
      <c r="G198" s="1">
        <v>32.612932098765498</v>
      </c>
    </row>
    <row r="199" spans="1:7" x14ac:dyDescent="0.25">
      <c r="A199" s="1">
        <v>23.5</v>
      </c>
      <c r="B199" s="1">
        <v>32.340980330448502</v>
      </c>
      <c r="C199" s="1">
        <v>31.757375</v>
      </c>
      <c r="D199" s="1">
        <v>32.618793103448297</v>
      </c>
      <c r="E199" s="1">
        <v>33.715651162790799</v>
      </c>
      <c r="F199" s="1">
        <v>35.364826219512402</v>
      </c>
      <c r="G199" s="1">
        <v>32.638617283950602</v>
      </c>
    </row>
    <row r="200" spans="1:7" x14ac:dyDescent="0.25">
      <c r="A200" s="1">
        <v>23.625</v>
      </c>
      <c r="B200" s="1">
        <v>32.347034618410703</v>
      </c>
      <c r="C200" s="1">
        <v>31.683318181818201</v>
      </c>
      <c r="D200" s="1">
        <v>32.631</v>
      </c>
      <c r="E200" s="1">
        <v>33.708674418604701</v>
      </c>
      <c r="F200" s="1">
        <v>35.3612926829271</v>
      </c>
      <c r="G200" s="1">
        <v>32.631785493827202</v>
      </c>
    </row>
    <row r="201" spans="1:7" x14ac:dyDescent="0.25">
      <c r="A201" s="1">
        <v>23.75</v>
      </c>
      <c r="B201" s="1">
        <v>32.322309205350201</v>
      </c>
      <c r="C201" s="1">
        <v>31.872238636363601</v>
      </c>
      <c r="D201" s="1">
        <v>32.649965517241398</v>
      </c>
      <c r="E201" s="1">
        <v>33.7038953488373</v>
      </c>
      <c r="F201" s="1">
        <v>35.359931402439301</v>
      </c>
      <c r="G201" s="1">
        <v>32.615307098765498</v>
      </c>
    </row>
    <row r="202" spans="1:7" x14ac:dyDescent="0.25">
      <c r="A202" s="1">
        <v>23.875</v>
      </c>
      <c r="B202" s="1">
        <v>32.291963021243198</v>
      </c>
      <c r="C202" s="1">
        <v>31.788250000000001</v>
      </c>
      <c r="D202" s="1">
        <v>32.638655172413799</v>
      </c>
      <c r="E202" s="1">
        <v>33.707988372093098</v>
      </c>
      <c r="F202" s="1">
        <v>35.354418699187299</v>
      </c>
      <c r="G202" s="1">
        <v>32.513563271604902</v>
      </c>
    </row>
    <row r="203" spans="1:7" x14ac:dyDescent="0.25">
      <c r="A203" s="1">
        <v>24</v>
      </c>
      <c r="B203" s="1">
        <v>32.2437230527145</v>
      </c>
      <c r="C203" s="1">
        <v>31.759102272727301</v>
      </c>
      <c r="D203" s="1">
        <v>32.646448275861999</v>
      </c>
      <c r="E203" s="1">
        <v>33.711558139535001</v>
      </c>
      <c r="F203" s="1">
        <v>35.346328252032798</v>
      </c>
      <c r="G203" s="1">
        <v>32.377807098765402</v>
      </c>
    </row>
    <row r="204" spans="1:7" x14ac:dyDescent="0.25">
      <c r="A204" s="1">
        <v>24.125</v>
      </c>
      <c r="B204" s="1">
        <v>32.264651455546897</v>
      </c>
      <c r="C204" s="1">
        <v>31.773568181818199</v>
      </c>
      <c r="D204" s="1">
        <v>32.6560689655172</v>
      </c>
      <c r="E204" s="1">
        <v>33.703802325581499</v>
      </c>
      <c r="F204" s="1">
        <v>35.341356199187203</v>
      </c>
      <c r="G204" s="1">
        <v>32.374933641975304</v>
      </c>
    </row>
    <row r="205" spans="1:7" x14ac:dyDescent="0.25">
      <c r="A205" s="1">
        <v>24.25</v>
      </c>
      <c r="B205" s="1">
        <v>32.267850511408398</v>
      </c>
      <c r="C205" s="1">
        <v>32.050795454545401</v>
      </c>
      <c r="D205" s="1">
        <v>32.700275862068899</v>
      </c>
      <c r="E205" s="1">
        <v>33.700162790697803</v>
      </c>
      <c r="F205" s="1">
        <v>35.334385670731997</v>
      </c>
      <c r="G205" s="1">
        <v>32.431757716049397</v>
      </c>
    </row>
    <row r="206" spans="1:7" x14ac:dyDescent="0.25">
      <c r="A206" s="1">
        <v>24.375</v>
      </c>
      <c r="B206" s="1">
        <v>32.281424075531099</v>
      </c>
      <c r="C206" s="1">
        <v>32.032443181818202</v>
      </c>
      <c r="D206" s="1">
        <v>32.716793103448197</v>
      </c>
      <c r="E206" s="1">
        <v>33.697046511628002</v>
      </c>
      <c r="F206" s="1">
        <v>35.332078252032801</v>
      </c>
      <c r="G206" s="1">
        <v>32.437856481481496</v>
      </c>
    </row>
    <row r="207" spans="1:7" x14ac:dyDescent="0.25">
      <c r="A207" s="1">
        <v>24.5</v>
      </c>
      <c r="B207" s="1">
        <v>32.267790715971699</v>
      </c>
      <c r="C207" s="1">
        <v>32.030284090909099</v>
      </c>
      <c r="D207" s="1">
        <v>32.7176896551724</v>
      </c>
      <c r="E207" s="1">
        <v>33.6951511627908</v>
      </c>
      <c r="F207" s="1">
        <v>35.334385670732097</v>
      </c>
      <c r="G207" s="1">
        <v>32.446506172839499</v>
      </c>
    </row>
    <row r="208" spans="1:7" x14ac:dyDescent="0.25">
      <c r="A208" s="1">
        <v>24.625</v>
      </c>
      <c r="B208" s="1">
        <v>32.2687474429584</v>
      </c>
      <c r="C208" s="1">
        <v>32.043670454545399</v>
      </c>
      <c r="D208" s="1">
        <v>32.7261034482759</v>
      </c>
      <c r="E208" s="1">
        <v>33.693209302325698</v>
      </c>
      <c r="F208" s="1">
        <v>35.334086382114201</v>
      </c>
      <c r="G208" s="1">
        <v>32.446916666666702</v>
      </c>
    </row>
    <row r="209" spans="1:7" x14ac:dyDescent="0.25">
      <c r="A209" s="1">
        <v>24.75</v>
      </c>
      <c r="B209" s="1">
        <v>32.267028324154303</v>
      </c>
      <c r="C209" s="1">
        <v>31.972636363636401</v>
      </c>
      <c r="D209" s="1">
        <v>32.721793103448299</v>
      </c>
      <c r="E209" s="1">
        <v>33.691209302325703</v>
      </c>
      <c r="F209" s="1">
        <v>35.336567581301203</v>
      </c>
      <c r="G209" s="1">
        <v>32.4620169753086</v>
      </c>
    </row>
    <row r="210" spans="1:7" x14ac:dyDescent="0.25">
      <c r="A210" s="1">
        <v>24.875</v>
      </c>
      <c r="B210" s="1">
        <v>32.198726986624798</v>
      </c>
      <c r="C210" s="1">
        <v>31.871590909090902</v>
      </c>
      <c r="D210" s="1">
        <v>32.685689655172403</v>
      </c>
      <c r="E210" s="1">
        <v>33.6891279069769</v>
      </c>
      <c r="F210" s="1">
        <v>35.3359014227646</v>
      </c>
      <c r="G210" s="1">
        <v>32.4481774691358</v>
      </c>
    </row>
    <row r="211" spans="1:7" x14ac:dyDescent="0.25">
      <c r="A211" s="1">
        <v>25</v>
      </c>
      <c r="B211" s="1">
        <v>32.195109362706603</v>
      </c>
      <c r="C211" s="1">
        <v>31.824954545454499</v>
      </c>
      <c r="D211" s="1">
        <v>32.659379310344796</v>
      </c>
      <c r="E211" s="1">
        <v>33.688162790697803</v>
      </c>
      <c r="F211" s="1">
        <v>35.335544207317497</v>
      </c>
      <c r="G211" s="1">
        <v>32.447649691358102</v>
      </c>
    </row>
    <row r="212" spans="1:7" x14ac:dyDescent="0.25">
      <c r="A212" s="1">
        <v>25.125</v>
      </c>
      <c r="B212" s="1">
        <v>32.185586939417902</v>
      </c>
      <c r="C212" s="1">
        <v>31.768170454545501</v>
      </c>
      <c r="D212" s="1">
        <v>32.562068965517298</v>
      </c>
      <c r="E212" s="1">
        <v>33.684255813953598</v>
      </c>
      <c r="F212" s="1">
        <v>35.336847560975997</v>
      </c>
      <c r="G212" s="1">
        <v>32.455800925925899</v>
      </c>
    </row>
    <row r="213" spans="1:7" x14ac:dyDescent="0.25">
      <c r="A213" s="1">
        <v>25.25</v>
      </c>
      <c r="B213" s="1">
        <v>32.195722265932503</v>
      </c>
      <c r="C213" s="1">
        <v>31.906568181818201</v>
      </c>
      <c r="D213" s="1">
        <v>32.573241379310403</v>
      </c>
      <c r="E213" s="1">
        <v>33.684476744186199</v>
      </c>
      <c r="F213" s="1">
        <v>35.342205792683302</v>
      </c>
      <c r="G213" s="1">
        <v>32.480195987654298</v>
      </c>
    </row>
    <row r="214" spans="1:7" x14ac:dyDescent="0.25">
      <c r="A214" s="1">
        <v>25.375</v>
      </c>
      <c r="B214" s="1">
        <v>32.190265932336899</v>
      </c>
      <c r="C214" s="1">
        <v>31.9195227272727</v>
      </c>
      <c r="D214" s="1">
        <v>32.603793103448297</v>
      </c>
      <c r="E214" s="1">
        <v>33.696848837209401</v>
      </c>
      <c r="F214" s="1">
        <v>35.336026930894697</v>
      </c>
      <c r="G214" s="1">
        <v>32.449878086419702</v>
      </c>
    </row>
    <row r="215" spans="1:7" x14ac:dyDescent="0.25">
      <c r="A215" s="1">
        <v>25.5</v>
      </c>
      <c r="B215" s="1">
        <v>32.226457120377702</v>
      </c>
      <c r="C215" s="1">
        <v>31.885625000000001</v>
      </c>
      <c r="D215" s="1">
        <v>32.645034482758597</v>
      </c>
      <c r="E215" s="1">
        <v>33.703406976744297</v>
      </c>
      <c r="F215" s="1">
        <v>35.3606168699188</v>
      </c>
      <c r="G215" s="1">
        <v>32.435041666666699</v>
      </c>
    </row>
    <row r="216" spans="1:7" x14ac:dyDescent="0.25">
      <c r="A216" s="1">
        <v>25.625</v>
      </c>
      <c r="B216" s="1">
        <v>32.244545239968602</v>
      </c>
      <c r="C216" s="1">
        <v>31.983215909090902</v>
      </c>
      <c r="D216" s="1">
        <v>32.683068965517201</v>
      </c>
      <c r="E216" s="1">
        <v>33.703639534883798</v>
      </c>
      <c r="F216" s="1">
        <v>35.359014227642398</v>
      </c>
      <c r="G216" s="1">
        <v>32.433429012345698</v>
      </c>
    </row>
    <row r="217" spans="1:7" x14ac:dyDescent="0.25">
      <c r="A217" s="1">
        <v>25.75</v>
      </c>
      <c r="B217" s="1">
        <v>32.2670432730134</v>
      </c>
      <c r="C217" s="1">
        <v>31.997465909090899</v>
      </c>
      <c r="D217" s="1">
        <v>32.6633103448276</v>
      </c>
      <c r="E217" s="1">
        <v>33.697906976744299</v>
      </c>
      <c r="F217" s="1">
        <v>35.364584857723599</v>
      </c>
      <c r="G217" s="1">
        <v>32.433546296296299</v>
      </c>
    </row>
    <row r="218" spans="1:7" x14ac:dyDescent="0.25">
      <c r="A218" s="1">
        <v>25.875</v>
      </c>
      <c r="B218" s="1">
        <v>32.269913453973203</v>
      </c>
      <c r="C218" s="1">
        <v>32.045829545454502</v>
      </c>
      <c r="D218" s="1">
        <v>32.639448275862001</v>
      </c>
      <c r="E218" s="1">
        <v>33.691569767441997</v>
      </c>
      <c r="F218" s="1">
        <v>35.373882113821203</v>
      </c>
      <c r="G218" s="1">
        <v>32.3860756172839</v>
      </c>
    </row>
    <row r="219" spans="1:7" x14ac:dyDescent="0.25">
      <c r="A219" s="1">
        <v>26</v>
      </c>
      <c r="B219" s="1">
        <v>32.284025177025903</v>
      </c>
      <c r="C219" s="1">
        <v>31.9106704545454</v>
      </c>
      <c r="D219" s="1">
        <v>32.6459655172414</v>
      </c>
      <c r="E219" s="1">
        <v>33.694802325581499</v>
      </c>
      <c r="F219" s="1">
        <v>35.379848577235798</v>
      </c>
      <c r="G219" s="1">
        <v>32.386603395061698</v>
      </c>
    </row>
    <row r="220" spans="1:7" x14ac:dyDescent="0.25">
      <c r="A220" s="1">
        <v>26.125</v>
      </c>
      <c r="B220" s="1">
        <v>32.280751376868601</v>
      </c>
      <c r="C220" s="1">
        <v>32.051659090909098</v>
      </c>
      <c r="D220" s="1">
        <v>32.601586206896499</v>
      </c>
      <c r="E220" s="1">
        <v>33.693220930232698</v>
      </c>
      <c r="F220" s="1">
        <v>35.413069613821001</v>
      </c>
      <c r="G220" s="1">
        <v>32.42049845679</v>
      </c>
    </row>
    <row r="221" spans="1:7" x14ac:dyDescent="0.25">
      <c r="A221" s="1">
        <v>26.25</v>
      </c>
      <c r="B221" s="1">
        <v>32.302367427222698</v>
      </c>
      <c r="C221" s="1">
        <v>32.0782159090909</v>
      </c>
      <c r="D221" s="1">
        <v>32.636931034482799</v>
      </c>
      <c r="E221" s="1">
        <v>33.6922209302327</v>
      </c>
      <c r="F221" s="1">
        <v>35.414276422764097</v>
      </c>
      <c r="G221" s="1">
        <v>32.441404320987601</v>
      </c>
    </row>
    <row r="222" spans="1:7" x14ac:dyDescent="0.25">
      <c r="A222" s="1">
        <v>26.375</v>
      </c>
      <c r="B222" s="1">
        <v>32.298047206923698</v>
      </c>
      <c r="C222" s="1">
        <v>31.8400681818182</v>
      </c>
      <c r="D222" s="1">
        <v>32.709448275862101</v>
      </c>
      <c r="E222" s="1">
        <v>33.692569767442002</v>
      </c>
      <c r="F222" s="1">
        <v>35.409613313008002</v>
      </c>
      <c r="G222" s="1">
        <v>32.4596126543209</v>
      </c>
    </row>
    <row r="223" spans="1:7" x14ac:dyDescent="0.25">
      <c r="A223" s="1">
        <v>26.5</v>
      </c>
      <c r="B223" s="1">
        <v>32.3050283241542</v>
      </c>
      <c r="C223" s="1">
        <v>31.845034090909099</v>
      </c>
      <c r="D223" s="1">
        <v>32.762379310344798</v>
      </c>
      <c r="E223" s="1">
        <v>33.703255813953596</v>
      </c>
      <c r="F223" s="1">
        <v>35.393731707316903</v>
      </c>
      <c r="G223" s="1">
        <v>32.411086419752998</v>
      </c>
    </row>
    <row r="224" spans="1:7" x14ac:dyDescent="0.25">
      <c r="A224" s="1">
        <v>26.625</v>
      </c>
      <c r="B224" s="1">
        <v>32.286506687647602</v>
      </c>
      <c r="C224" s="1">
        <v>31.870079545454502</v>
      </c>
      <c r="D224" s="1">
        <v>32.770724137931097</v>
      </c>
      <c r="E224" s="1">
        <v>33.705895348837203</v>
      </c>
      <c r="F224" s="1">
        <v>35.390632621951099</v>
      </c>
      <c r="G224" s="1">
        <v>32.3629706790122</v>
      </c>
    </row>
    <row r="225" spans="1:7" x14ac:dyDescent="0.25">
      <c r="A225" s="1">
        <v>26.75</v>
      </c>
      <c r="B225" s="1">
        <v>32.292590873328102</v>
      </c>
      <c r="C225" s="1">
        <v>31.913477272727299</v>
      </c>
      <c r="D225" s="1">
        <v>32.783724137931102</v>
      </c>
      <c r="E225" s="1">
        <v>33.7291046511628</v>
      </c>
      <c r="F225" s="1">
        <v>35.389445121951098</v>
      </c>
      <c r="G225" s="1">
        <v>32.357927469135703</v>
      </c>
    </row>
    <row r="226" spans="1:7" x14ac:dyDescent="0.25">
      <c r="A226" s="1">
        <v>26.875</v>
      </c>
      <c r="B226" s="1">
        <v>32.262618410700298</v>
      </c>
      <c r="C226" s="1">
        <v>32.071090909090898</v>
      </c>
      <c r="D226" s="1">
        <v>32.783999999999999</v>
      </c>
      <c r="E226" s="1">
        <v>33.727976744186101</v>
      </c>
      <c r="F226" s="1">
        <v>35.386008130081201</v>
      </c>
      <c r="G226" s="1">
        <v>32.373878086419701</v>
      </c>
    </row>
    <row r="227" spans="1:7" x14ac:dyDescent="0.25">
      <c r="A227" s="1">
        <v>27</v>
      </c>
      <c r="B227" s="1">
        <v>32.247265932336802</v>
      </c>
      <c r="C227" s="1">
        <v>32.0179772727273</v>
      </c>
      <c r="D227" s="1">
        <v>32.782827586206899</v>
      </c>
      <c r="E227" s="1">
        <v>33.724395348837298</v>
      </c>
      <c r="F227" s="1">
        <v>35.387649390243801</v>
      </c>
      <c r="G227" s="1">
        <v>32.393141975308502</v>
      </c>
    </row>
    <row r="228" spans="1:7" x14ac:dyDescent="0.25">
      <c r="A228" s="1">
        <v>27.125</v>
      </c>
      <c r="B228" s="1">
        <v>32.2443658536586</v>
      </c>
      <c r="C228" s="1">
        <v>31.862522727272701</v>
      </c>
      <c r="D228" s="1">
        <v>32.775517241379298</v>
      </c>
      <c r="E228" s="1">
        <v>33.722593023255797</v>
      </c>
      <c r="F228" s="1">
        <v>35.396232215447</v>
      </c>
      <c r="G228" s="1">
        <v>32.389007716049299</v>
      </c>
    </row>
    <row r="229" spans="1:7" x14ac:dyDescent="0.25">
      <c r="A229" s="1">
        <v>27.25</v>
      </c>
      <c r="B229" s="1">
        <v>32.2505546813533</v>
      </c>
      <c r="C229" s="1">
        <v>31.7619090909091</v>
      </c>
      <c r="D229" s="1">
        <v>32.815724137930999</v>
      </c>
      <c r="E229" s="1">
        <v>33.716069767441901</v>
      </c>
      <c r="F229" s="1">
        <v>35.393702743902303</v>
      </c>
      <c r="G229" s="1">
        <v>32.396249999999903</v>
      </c>
    </row>
    <row r="230" spans="1:7" x14ac:dyDescent="0.25">
      <c r="A230" s="1">
        <v>27.375</v>
      </c>
      <c r="B230" s="1">
        <v>32.263410700236101</v>
      </c>
      <c r="C230" s="1">
        <v>31.792136363636398</v>
      </c>
      <c r="D230" s="1">
        <v>32.812655172413798</v>
      </c>
      <c r="E230" s="1">
        <v>33.710848837209397</v>
      </c>
      <c r="F230" s="1">
        <v>35.393142784552701</v>
      </c>
      <c r="G230" s="1">
        <v>32.394959876543098</v>
      </c>
    </row>
    <row r="231" spans="1:7" x14ac:dyDescent="0.25">
      <c r="A231" s="1">
        <v>27.5</v>
      </c>
      <c r="B231" s="1">
        <v>32.158708890637399</v>
      </c>
      <c r="C231" s="1">
        <v>31.9471590909091</v>
      </c>
      <c r="D231" s="1">
        <v>32.801103448275803</v>
      </c>
      <c r="E231" s="1">
        <v>34.748290697674598</v>
      </c>
      <c r="F231" s="1">
        <v>35.412017276422702</v>
      </c>
      <c r="G231" s="1">
        <v>32.369186728395</v>
      </c>
    </row>
    <row r="232" spans="1:7" x14ac:dyDescent="0.25">
      <c r="A232" s="1">
        <v>27.625</v>
      </c>
      <c r="B232" s="1">
        <v>32.093277734067698</v>
      </c>
      <c r="C232" s="1">
        <v>32.133272727272697</v>
      </c>
      <c r="D232" s="1">
        <v>32.809448275862103</v>
      </c>
      <c r="E232" s="1">
        <v>34.782441860465198</v>
      </c>
      <c r="F232" s="1">
        <v>35.410134654471499</v>
      </c>
      <c r="G232" s="1">
        <v>32.324442901234498</v>
      </c>
    </row>
    <row r="233" spans="1:7" x14ac:dyDescent="0.25">
      <c r="A233" s="1">
        <v>27.75</v>
      </c>
      <c r="B233" s="1">
        <v>32.063813532651501</v>
      </c>
      <c r="C233" s="1">
        <v>32.083613636363602</v>
      </c>
      <c r="D233" s="1">
        <v>32.830689655172399</v>
      </c>
      <c r="E233" s="1">
        <v>34.825720930232599</v>
      </c>
      <c r="F233" s="1">
        <v>35.405712906504</v>
      </c>
      <c r="G233" s="1">
        <v>32.260493827160502</v>
      </c>
    </row>
    <row r="234" spans="1:7" x14ac:dyDescent="0.25">
      <c r="A234" s="1">
        <v>27.875</v>
      </c>
      <c r="B234" s="1">
        <v>32.062214004720701</v>
      </c>
      <c r="C234" s="1">
        <v>32.0520909090909</v>
      </c>
      <c r="D234" s="1">
        <v>32.825241379310299</v>
      </c>
      <c r="E234" s="1">
        <v>34.882093023255699</v>
      </c>
      <c r="F234" s="1">
        <v>35.400895325203301</v>
      </c>
      <c r="G234" s="1">
        <v>32.257327160493801</v>
      </c>
    </row>
    <row r="235" spans="1:7" x14ac:dyDescent="0.25">
      <c r="A235" s="1">
        <v>28</v>
      </c>
      <c r="B235" s="1">
        <v>32.049328088119601</v>
      </c>
      <c r="C235" s="1">
        <v>32.068931818181802</v>
      </c>
      <c r="D235" s="1">
        <v>32.807172413793097</v>
      </c>
      <c r="E235" s="1">
        <v>34.944058139534697</v>
      </c>
      <c r="F235" s="1">
        <v>35.3985203252033</v>
      </c>
      <c r="G235" s="1">
        <v>32.264481481481504</v>
      </c>
    </row>
    <row r="236" spans="1:7" x14ac:dyDescent="0.25">
      <c r="A236" s="1">
        <v>28.125</v>
      </c>
      <c r="B236" s="1">
        <v>32.038878835562599</v>
      </c>
      <c r="C236" s="1">
        <v>31.980193181818201</v>
      </c>
      <c r="D236" s="1">
        <v>32.799965517241397</v>
      </c>
      <c r="E236" s="1">
        <v>34.983081395348599</v>
      </c>
      <c r="F236" s="1">
        <v>35.398250000000097</v>
      </c>
      <c r="G236" s="1">
        <v>32.269524691358001</v>
      </c>
    </row>
    <row r="237" spans="1:7" x14ac:dyDescent="0.25">
      <c r="A237" s="1">
        <v>28.25</v>
      </c>
      <c r="B237" s="1">
        <v>32.024184107002398</v>
      </c>
      <c r="C237" s="1">
        <v>32.011715909090903</v>
      </c>
      <c r="D237" s="1">
        <v>32.841137931034503</v>
      </c>
      <c r="E237" s="1">
        <v>35.001430232558</v>
      </c>
      <c r="F237" s="1">
        <v>35.390507113821201</v>
      </c>
      <c r="G237" s="1">
        <v>32.354760802469201</v>
      </c>
    </row>
    <row r="238" spans="1:7" x14ac:dyDescent="0.25">
      <c r="A238" s="1">
        <v>28.375</v>
      </c>
      <c r="B238" s="1">
        <v>32.0124642014163</v>
      </c>
      <c r="C238" s="1">
        <v>32.046045454545499</v>
      </c>
      <c r="D238" s="1">
        <v>32.838586206896501</v>
      </c>
      <c r="E238" s="1">
        <v>35.044953488371902</v>
      </c>
      <c r="F238" s="1">
        <v>35.387166666666701</v>
      </c>
      <c r="G238" s="1">
        <v>32.362912037036999</v>
      </c>
    </row>
    <row r="239" spans="1:7" x14ac:dyDescent="0.25">
      <c r="A239" s="1">
        <v>28.5</v>
      </c>
      <c r="B239" s="1">
        <v>32.032525570417</v>
      </c>
      <c r="C239" s="1">
        <v>32.044534090909103</v>
      </c>
      <c r="D239" s="1">
        <v>32.828034482758603</v>
      </c>
      <c r="E239" s="1">
        <v>35.047674418604501</v>
      </c>
      <c r="F239" s="1">
        <v>35.381682926829399</v>
      </c>
      <c r="G239" s="1">
        <v>32.357604938271599</v>
      </c>
    </row>
    <row r="240" spans="1:7" x14ac:dyDescent="0.25">
      <c r="A240" s="1">
        <v>28.625</v>
      </c>
      <c r="B240" s="1">
        <v>32.019131392604201</v>
      </c>
      <c r="C240" s="1">
        <v>32.076272727272702</v>
      </c>
      <c r="D240" s="1">
        <v>32.810275862068998</v>
      </c>
      <c r="E240" s="1">
        <v>35.056069767441798</v>
      </c>
      <c r="F240" s="1">
        <v>35.379742378048803</v>
      </c>
      <c r="G240" s="1">
        <v>32.366313271604902</v>
      </c>
    </row>
    <row r="241" spans="1:7" x14ac:dyDescent="0.25">
      <c r="A241" s="1">
        <v>28.75</v>
      </c>
      <c r="B241" s="1">
        <v>32.042496459480802</v>
      </c>
      <c r="C241" s="1">
        <v>32.1324090909091</v>
      </c>
      <c r="D241" s="1">
        <v>32.811172413793102</v>
      </c>
      <c r="E241" s="1">
        <v>35.072313953488297</v>
      </c>
      <c r="F241" s="1">
        <v>35.410752540650499</v>
      </c>
      <c r="G241" s="1">
        <v>32.410265432098697</v>
      </c>
    </row>
    <row r="242" spans="1:7" x14ac:dyDescent="0.25">
      <c r="A242" s="1">
        <v>28.875</v>
      </c>
      <c r="B242" s="1">
        <v>32.096431943351803</v>
      </c>
      <c r="C242" s="1">
        <v>32.059863636363602</v>
      </c>
      <c r="D242" s="1">
        <v>32.8325862068966</v>
      </c>
      <c r="E242" s="1">
        <v>35.103430232558097</v>
      </c>
      <c r="F242" s="1">
        <v>35.386452235772403</v>
      </c>
      <c r="G242" s="1">
        <v>32.391206790123398</v>
      </c>
    </row>
    <row r="243" spans="1:7" x14ac:dyDescent="0.25">
      <c r="A243" s="1">
        <v>29</v>
      </c>
      <c r="B243" s="1">
        <v>32.094877261998498</v>
      </c>
      <c r="C243" s="1">
        <v>32.068068181818198</v>
      </c>
      <c r="D243" s="1">
        <v>32.806413793103502</v>
      </c>
      <c r="E243" s="1">
        <v>35.108372093023199</v>
      </c>
      <c r="F243" s="1">
        <v>35.372424288618099</v>
      </c>
      <c r="G243" s="1">
        <v>32.372558641975203</v>
      </c>
    </row>
    <row r="244" spans="1:7" x14ac:dyDescent="0.25">
      <c r="A244" s="1">
        <v>29.125</v>
      </c>
      <c r="B244" s="1">
        <v>32.102411487018102</v>
      </c>
      <c r="C244" s="1">
        <v>32.130034090909099</v>
      </c>
      <c r="D244" s="1">
        <v>32.721206896551699</v>
      </c>
      <c r="E244" s="1">
        <v>35.112534883720897</v>
      </c>
      <c r="F244" s="1">
        <v>35.370783028455399</v>
      </c>
      <c r="G244" s="1">
        <v>32.366342592592503</v>
      </c>
    </row>
    <row r="245" spans="1:7" x14ac:dyDescent="0.25">
      <c r="A245" s="1">
        <v>29.25</v>
      </c>
      <c r="B245" s="1">
        <v>32.114549960660902</v>
      </c>
      <c r="C245" s="1">
        <v>32.123340909090899</v>
      </c>
      <c r="D245" s="1">
        <v>32.703517241379302</v>
      </c>
      <c r="E245" s="1">
        <v>35.122953488372097</v>
      </c>
      <c r="F245" s="1">
        <v>35.364430386179002</v>
      </c>
      <c r="G245" s="1">
        <v>32.356578703703597</v>
      </c>
    </row>
    <row r="246" spans="1:7" x14ac:dyDescent="0.25">
      <c r="A246" s="1">
        <v>29.375</v>
      </c>
      <c r="B246" s="1">
        <v>32.126703383162898</v>
      </c>
      <c r="C246" s="1">
        <v>31.997250000000001</v>
      </c>
      <c r="D246" s="1">
        <v>32.632827586206901</v>
      </c>
      <c r="E246" s="1">
        <v>35.142348837209397</v>
      </c>
      <c r="F246" s="1">
        <v>35.360153455284802</v>
      </c>
      <c r="G246" s="1">
        <v>32.278086419753102</v>
      </c>
    </row>
    <row r="247" spans="1:7" x14ac:dyDescent="0.25">
      <c r="A247" s="1">
        <v>29.5</v>
      </c>
      <c r="B247" s="1">
        <v>32.1646585365853</v>
      </c>
      <c r="C247" s="1">
        <v>31.974363636363599</v>
      </c>
      <c r="D247" s="1">
        <v>32.6142413793103</v>
      </c>
      <c r="E247" s="1">
        <v>35.141011627906998</v>
      </c>
      <c r="F247" s="1">
        <v>35.357112296748198</v>
      </c>
      <c r="G247" s="1">
        <v>32.248501543209798</v>
      </c>
    </row>
    <row r="248" spans="1:7" x14ac:dyDescent="0.25">
      <c r="A248" s="1">
        <v>29.625</v>
      </c>
      <c r="B248" s="1">
        <v>32.165615263572001</v>
      </c>
      <c r="C248" s="1">
        <v>32.031579545454598</v>
      </c>
      <c r="D248" s="1">
        <v>32.599689655172497</v>
      </c>
      <c r="E248" s="1">
        <v>35.145534883720998</v>
      </c>
      <c r="F248" s="1">
        <v>35.3588307926832</v>
      </c>
      <c r="G248" s="1">
        <v>32.253427469135701</v>
      </c>
    </row>
    <row r="249" spans="1:7" x14ac:dyDescent="0.25">
      <c r="A249" s="1">
        <v>29.75</v>
      </c>
      <c r="B249" s="1">
        <v>32.181789929189598</v>
      </c>
      <c r="C249" s="1">
        <v>31.944568181818202</v>
      </c>
      <c r="D249" s="1">
        <v>32.563655172413803</v>
      </c>
      <c r="E249" s="1">
        <v>35.172046511627997</v>
      </c>
      <c r="F249" s="1">
        <v>35.362412601626303</v>
      </c>
      <c r="G249" s="1">
        <v>32.272779320987603</v>
      </c>
    </row>
    <row r="250" spans="1:7" x14ac:dyDescent="0.25">
      <c r="A250" s="1">
        <v>29.875</v>
      </c>
      <c r="B250" s="1">
        <v>32.205110149488597</v>
      </c>
      <c r="C250" s="1">
        <v>31.891454545454501</v>
      </c>
      <c r="D250" s="1">
        <v>32.539931034482798</v>
      </c>
      <c r="E250" s="1">
        <v>35.168046511627999</v>
      </c>
      <c r="F250" s="1">
        <v>35.353733231707601</v>
      </c>
      <c r="G250" s="1">
        <v>32.282191358024697</v>
      </c>
    </row>
    <row r="251" spans="1:7" x14ac:dyDescent="0.25">
      <c r="A251" s="1">
        <v>30</v>
      </c>
      <c r="B251" s="1">
        <v>32.208249409913499</v>
      </c>
      <c r="C251" s="1">
        <v>31.5952272727273</v>
      </c>
      <c r="D251" s="1">
        <v>32.530413793103499</v>
      </c>
      <c r="E251" s="1">
        <v>35.164348837209403</v>
      </c>
      <c r="F251" s="1">
        <v>35.350354166666897</v>
      </c>
      <c r="G251" s="1">
        <v>32.296881172839498</v>
      </c>
    </row>
  </sheetData>
  <mergeCells count="4">
    <mergeCell ref="A1:A2"/>
    <mergeCell ref="B1:G1"/>
    <mergeCell ref="B3:G3"/>
    <mergeCell ref="B4:G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1"/>
  <sheetViews>
    <sheetView workbookViewId="0">
      <selection activeCell="I2" sqref="I2"/>
    </sheetView>
  </sheetViews>
  <sheetFormatPr defaultRowHeight="15" x14ac:dyDescent="0.25"/>
  <cols>
    <col min="1" max="1" width="18.85546875" customWidth="1"/>
    <col min="2" max="2" width="23.140625" customWidth="1"/>
    <col min="3" max="4" width="34.85546875" customWidth="1"/>
    <col min="5" max="8" width="30.28515625" customWidth="1"/>
    <col min="9" max="9" width="33.28515625" customWidth="1"/>
  </cols>
  <sheetData>
    <row r="1" spans="1:9" x14ac:dyDescent="0.25">
      <c r="A1" s="85" t="s">
        <v>246</v>
      </c>
      <c r="B1" s="84" t="s">
        <v>268</v>
      </c>
      <c r="C1" s="84"/>
      <c r="D1" s="84"/>
      <c r="E1" s="84"/>
      <c r="F1" s="84"/>
      <c r="G1" s="84"/>
      <c r="H1" s="84"/>
      <c r="I1" s="84"/>
    </row>
    <row r="2" spans="1:9" x14ac:dyDescent="0.25">
      <c r="A2" s="86"/>
      <c r="B2" s="48" t="s">
        <v>277</v>
      </c>
      <c r="C2" s="48" t="s">
        <v>269</v>
      </c>
      <c r="D2" s="48" t="s">
        <v>284</v>
      </c>
      <c r="E2" s="48" t="s">
        <v>261</v>
      </c>
      <c r="F2" s="48" t="s">
        <v>263</v>
      </c>
      <c r="G2" s="48" t="s">
        <v>264</v>
      </c>
      <c r="H2" s="48" t="s">
        <v>265</v>
      </c>
      <c r="I2" s="51" t="s">
        <v>419</v>
      </c>
    </row>
    <row r="3" spans="1:9" x14ac:dyDescent="0.25">
      <c r="A3" s="27" t="s">
        <v>249</v>
      </c>
      <c r="B3" s="84">
        <v>44</v>
      </c>
      <c r="C3" s="84"/>
      <c r="D3" s="84"/>
      <c r="E3" s="84"/>
      <c r="F3" s="84"/>
      <c r="G3" s="84"/>
      <c r="H3" s="84"/>
      <c r="I3" s="84"/>
    </row>
    <row r="4" spans="1:9" x14ac:dyDescent="0.25">
      <c r="A4" s="27" t="s">
        <v>250</v>
      </c>
      <c r="B4" s="84" t="s">
        <v>262</v>
      </c>
      <c r="C4" s="84"/>
      <c r="D4" s="84"/>
      <c r="E4" s="84"/>
      <c r="F4" s="84"/>
      <c r="G4" s="84"/>
      <c r="H4" s="84"/>
      <c r="I4" s="84"/>
    </row>
    <row r="5" spans="1:9" ht="61.5" x14ac:dyDescent="0.25">
      <c r="A5" s="28" t="s">
        <v>252</v>
      </c>
      <c r="B5" s="28">
        <v>4</v>
      </c>
      <c r="C5" s="27">
        <v>4</v>
      </c>
      <c r="D5" s="27">
        <v>4</v>
      </c>
      <c r="E5" s="27">
        <v>4</v>
      </c>
      <c r="F5" s="27">
        <v>4</v>
      </c>
      <c r="G5" s="27">
        <v>4</v>
      </c>
      <c r="H5" s="27">
        <v>4</v>
      </c>
      <c r="I5" s="27">
        <v>4</v>
      </c>
    </row>
    <row r="6" spans="1:9" ht="30" x14ac:dyDescent="0.25">
      <c r="A6" s="28" t="s">
        <v>253</v>
      </c>
      <c r="B6" s="28">
        <v>36.450369999999999</v>
      </c>
      <c r="C6" s="27">
        <v>39.733469999999997</v>
      </c>
      <c r="D6" s="27">
        <v>37.942349999999998</v>
      </c>
      <c r="E6" s="27">
        <v>37.267530000000001</v>
      </c>
      <c r="F6" s="27">
        <v>45.704090000000001</v>
      </c>
      <c r="G6" s="27">
        <v>54.665210000000002</v>
      </c>
      <c r="H6" s="27">
        <v>38.743499999999997</v>
      </c>
      <c r="I6" s="27">
        <v>36.742669999999997</v>
      </c>
    </row>
    <row r="7" spans="1:9" ht="48" x14ac:dyDescent="0.25">
      <c r="A7" s="28" t="s">
        <v>254</v>
      </c>
      <c r="B7" s="27">
        <v>37.44</v>
      </c>
      <c r="C7" s="27">
        <v>37.44</v>
      </c>
      <c r="D7" s="27">
        <v>37.44</v>
      </c>
      <c r="E7" s="27">
        <v>37.44</v>
      </c>
      <c r="F7" s="27">
        <v>37.44</v>
      </c>
      <c r="G7" s="27">
        <v>37.44</v>
      </c>
      <c r="H7" s="27">
        <v>37.44</v>
      </c>
      <c r="I7" s="27">
        <v>37.44</v>
      </c>
    </row>
    <row r="8" spans="1:9" ht="48" x14ac:dyDescent="0.25">
      <c r="A8" s="28" t="s">
        <v>255</v>
      </c>
      <c r="B8" s="28">
        <v>33.358809999999998</v>
      </c>
      <c r="C8" s="27">
        <v>32.632190000000001</v>
      </c>
      <c r="D8" s="27">
        <v>33.164670000000001</v>
      </c>
      <c r="E8" s="27">
        <v>33.354700000000001</v>
      </c>
      <c r="F8" s="27">
        <v>33.403210000000001</v>
      </c>
      <c r="G8" s="27">
        <v>33.890419999999999</v>
      </c>
      <c r="H8" s="27">
        <v>34.052070000000001</v>
      </c>
      <c r="I8" s="27">
        <v>34.123440000000002</v>
      </c>
    </row>
    <row r="9" spans="1:9" x14ac:dyDescent="0.25">
      <c r="A9" s="27" t="s">
        <v>256</v>
      </c>
      <c r="B9" s="47">
        <v>85</v>
      </c>
      <c r="C9" s="47">
        <v>85</v>
      </c>
      <c r="D9" s="47">
        <v>85</v>
      </c>
      <c r="E9" s="47">
        <v>85</v>
      </c>
      <c r="F9" s="47">
        <v>85</v>
      </c>
      <c r="G9" s="47">
        <v>85</v>
      </c>
      <c r="H9" s="47">
        <v>85</v>
      </c>
      <c r="I9" s="47">
        <v>85</v>
      </c>
    </row>
    <row r="10" spans="1:9" ht="18" x14ac:dyDescent="0.25">
      <c r="A10" s="30" t="s">
        <v>257</v>
      </c>
      <c r="B10" s="30" t="s">
        <v>338</v>
      </c>
      <c r="C10" s="30" t="s">
        <v>339</v>
      </c>
      <c r="D10" s="30" t="s">
        <v>340</v>
      </c>
      <c r="E10" s="30" t="s">
        <v>341</v>
      </c>
      <c r="F10" s="30" t="s">
        <v>342</v>
      </c>
      <c r="G10" s="30" t="s">
        <v>343</v>
      </c>
      <c r="H10" s="30" t="s">
        <v>344</v>
      </c>
      <c r="I10" s="30" t="s">
        <v>345</v>
      </c>
    </row>
    <row r="11" spans="1:9" x14ac:dyDescent="0.25">
      <c r="A11" s="1">
        <v>0</v>
      </c>
      <c r="B11" s="1">
        <v>33.3868392156864</v>
      </c>
      <c r="C11" s="1">
        <v>31.16635625</v>
      </c>
      <c r="D11" s="1">
        <v>32.183925000000002</v>
      </c>
      <c r="E11" s="1">
        <v>33.191384615384599</v>
      </c>
      <c r="F11" s="1">
        <v>34.243006818181101</v>
      </c>
      <c r="G11" s="1">
        <v>34.111198450135703</v>
      </c>
      <c r="H11" s="1">
        <v>31.491417159763301</v>
      </c>
      <c r="I11" s="1">
        <v>32.013874999999999</v>
      </c>
    </row>
    <row r="12" spans="1:9" x14ac:dyDescent="0.25">
      <c r="A12" s="1">
        <v>0.125</v>
      </c>
      <c r="B12" s="1">
        <v>33.3792950980393</v>
      </c>
      <c r="C12" s="1">
        <v>31.073493750000001</v>
      </c>
      <c r="D12" s="1">
        <v>32.2224</v>
      </c>
      <c r="E12" s="1">
        <v>33.182384615384599</v>
      </c>
      <c r="F12" s="1">
        <v>34.2333556818175</v>
      </c>
      <c r="G12" s="1">
        <v>34.108317722372902</v>
      </c>
      <c r="H12" s="1">
        <v>31.491192307692302</v>
      </c>
      <c r="I12" s="1">
        <v>31.991609374999999</v>
      </c>
    </row>
    <row r="13" spans="1:9" x14ac:dyDescent="0.25">
      <c r="A13" s="1">
        <v>0.25</v>
      </c>
      <c r="B13" s="1">
        <v>33.375085294117703</v>
      </c>
      <c r="C13" s="1">
        <v>31.078600000000002</v>
      </c>
      <c r="D13" s="1">
        <v>32.2995083333333</v>
      </c>
      <c r="E13" s="1">
        <v>33.120307692307698</v>
      </c>
      <c r="F13" s="1">
        <v>34.229397348484198</v>
      </c>
      <c r="G13" s="1">
        <v>34.105059299192298</v>
      </c>
      <c r="H13" s="1">
        <v>31.494621301775101</v>
      </c>
      <c r="I13" s="1">
        <v>32.059890625000001</v>
      </c>
    </row>
    <row r="14" spans="1:9" x14ac:dyDescent="0.25">
      <c r="A14" s="1">
        <v>0.375</v>
      </c>
      <c r="B14" s="1">
        <v>33.3762215686275</v>
      </c>
      <c r="C14" s="1">
        <v>31.075037500000001</v>
      </c>
      <c r="D14" s="1">
        <v>32.379941666666703</v>
      </c>
      <c r="E14" s="1">
        <v>33.104346153846201</v>
      </c>
      <c r="F14" s="1">
        <v>34.221336742423603</v>
      </c>
      <c r="G14" s="1">
        <v>34.106730121294703</v>
      </c>
      <c r="H14" s="1">
        <v>31.5100236686391</v>
      </c>
      <c r="I14" s="1">
        <v>32.056031249999997</v>
      </c>
    </row>
    <row r="15" spans="1:9" x14ac:dyDescent="0.25">
      <c r="A15" s="1">
        <v>0.5</v>
      </c>
      <c r="B15" s="1">
        <v>33.385721568627503</v>
      </c>
      <c r="C15" s="1">
        <v>31.103300000000001</v>
      </c>
      <c r="D15" s="1">
        <v>32.3291166666667</v>
      </c>
      <c r="E15" s="1">
        <v>33.052730769230799</v>
      </c>
      <c r="F15" s="1">
        <v>34.215989393938798</v>
      </c>
      <c r="G15" s="1">
        <v>34.105801886793401</v>
      </c>
      <c r="H15" s="1">
        <v>31.482029585798799</v>
      </c>
      <c r="I15" s="1">
        <v>32.051875000000003</v>
      </c>
    </row>
    <row r="16" spans="1:9" x14ac:dyDescent="0.25">
      <c r="A16" s="1">
        <v>0.625</v>
      </c>
      <c r="B16" s="1">
        <v>33.378885294117701</v>
      </c>
      <c r="C16" s="1">
        <v>31.11185</v>
      </c>
      <c r="D16" s="1">
        <v>32.362524999999998</v>
      </c>
      <c r="E16" s="1">
        <v>33.0325384615385</v>
      </c>
      <c r="F16" s="1">
        <v>34.237047727272</v>
      </c>
      <c r="G16" s="1">
        <v>34.104233490566997</v>
      </c>
      <c r="H16" s="1">
        <v>31.495970414201199</v>
      </c>
      <c r="I16" s="1">
        <v>32.042078125000003</v>
      </c>
    </row>
    <row r="17" spans="1:9" x14ac:dyDescent="0.25">
      <c r="A17" s="1">
        <v>0.75</v>
      </c>
      <c r="B17" s="1">
        <v>33.383020588235397</v>
      </c>
      <c r="C17" s="1">
        <v>31.1344125</v>
      </c>
      <c r="D17" s="1">
        <v>32.496474999999997</v>
      </c>
      <c r="E17" s="1">
        <v>33.026615384615397</v>
      </c>
      <c r="F17" s="1">
        <v>34.242906060605399</v>
      </c>
      <c r="G17" s="1">
        <v>34.092134433963302</v>
      </c>
      <c r="H17" s="1">
        <v>31.429245562130198</v>
      </c>
      <c r="I17" s="1">
        <v>32.032281249999997</v>
      </c>
    </row>
    <row r="18" spans="1:9" x14ac:dyDescent="0.25">
      <c r="A18" s="1">
        <v>0.875</v>
      </c>
      <c r="B18" s="1">
        <v>33.3854607843138</v>
      </c>
      <c r="C18" s="1">
        <v>31.134887500000001</v>
      </c>
      <c r="D18" s="1">
        <v>32.458316666666697</v>
      </c>
      <c r="E18" s="1">
        <v>33.013615384615399</v>
      </c>
      <c r="F18" s="1">
        <v>34.239127651514501</v>
      </c>
      <c r="G18" s="1">
        <v>34.0841132075481</v>
      </c>
      <c r="H18" s="1">
        <v>31.412213017751501</v>
      </c>
      <c r="I18" s="1">
        <v>32.052765624999999</v>
      </c>
    </row>
    <row r="19" spans="1:9" x14ac:dyDescent="0.25">
      <c r="A19" s="1">
        <v>1</v>
      </c>
      <c r="B19" s="1">
        <v>33.385479411764699</v>
      </c>
      <c r="C19" s="1">
        <v>31.176212499999998</v>
      </c>
      <c r="D19" s="1">
        <v>32.442641666666702</v>
      </c>
      <c r="E19" s="1">
        <v>33.047076923076901</v>
      </c>
      <c r="F19" s="1">
        <v>34.223913257574999</v>
      </c>
      <c r="G19" s="1">
        <v>34.081520552561599</v>
      </c>
      <c r="H19" s="1">
        <v>31.341834319526601</v>
      </c>
      <c r="I19" s="1">
        <v>32.056328125</v>
      </c>
    </row>
    <row r="20" spans="1:9" x14ac:dyDescent="0.25">
      <c r="A20" s="1">
        <v>1.125</v>
      </c>
      <c r="B20" s="1">
        <v>33.389763725490297</v>
      </c>
      <c r="C20" s="1">
        <v>31.201506250000001</v>
      </c>
      <c r="D20" s="1">
        <v>32.446441666666701</v>
      </c>
      <c r="E20" s="1">
        <v>33.073923076923101</v>
      </c>
      <c r="F20" s="1">
        <v>34.218378787878102</v>
      </c>
      <c r="G20" s="1">
        <v>34.073736185984799</v>
      </c>
      <c r="H20" s="1">
        <v>31.2928727810651</v>
      </c>
      <c r="I20" s="1">
        <v>32.055437499999996</v>
      </c>
    </row>
    <row r="21" spans="1:9" x14ac:dyDescent="0.25">
      <c r="A21" s="1">
        <v>1.25</v>
      </c>
      <c r="B21" s="1">
        <v>33.390564705882397</v>
      </c>
      <c r="C21" s="1">
        <v>31.164931249999999</v>
      </c>
      <c r="D21" s="1">
        <v>32.401000000000003</v>
      </c>
      <c r="E21" s="1">
        <v>33.0918846153846</v>
      </c>
      <c r="F21" s="1">
        <v>34.176132575756903</v>
      </c>
      <c r="G21" s="1">
        <v>34.072795148249</v>
      </c>
      <c r="H21" s="1">
        <v>31.134633136094699</v>
      </c>
      <c r="I21" s="1">
        <v>32.077703124999999</v>
      </c>
    </row>
    <row r="22" spans="1:9" x14ac:dyDescent="0.25">
      <c r="A22" s="1">
        <v>1.375</v>
      </c>
      <c r="B22" s="1">
        <v>33.382703921568698</v>
      </c>
      <c r="C22" s="1">
        <v>31.164100000000001</v>
      </c>
      <c r="D22" s="1">
        <v>32.348433333333404</v>
      </c>
      <c r="E22" s="1">
        <v>33.074692307692303</v>
      </c>
      <c r="F22" s="1">
        <v>34.168367045453898</v>
      </c>
      <c r="G22" s="1">
        <v>34.070964285715299</v>
      </c>
      <c r="H22" s="1">
        <v>31.190340236686399</v>
      </c>
      <c r="I22" s="1">
        <v>32.078593750000003</v>
      </c>
    </row>
    <row r="23" spans="1:9" x14ac:dyDescent="0.25">
      <c r="A23" s="1">
        <v>1.5</v>
      </c>
      <c r="B23" s="1">
        <v>33.392092156862901</v>
      </c>
      <c r="C23" s="1">
        <v>31.167068749999999</v>
      </c>
      <c r="D23" s="1">
        <v>32.240924999999997</v>
      </c>
      <c r="E23" s="1">
        <v>33.082038461538502</v>
      </c>
      <c r="F23" s="1">
        <v>34.1354409090902</v>
      </c>
      <c r="G23" s="1">
        <v>34.073384097035998</v>
      </c>
      <c r="H23" s="1">
        <v>31.169766272189399</v>
      </c>
      <c r="I23" s="1">
        <v>32.013281249999999</v>
      </c>
    </row>
    <row r="24" spans="1:9" x14ac:dyDescent="0.25">
      <c r="A24" s="1">
        <v>1.625</v>
      </c>
      <c r="B24" s="1">
        <v>33.396395098039399</v>
      </c>
      <c r="C24" s="1">
        <v>31.182268749999999</v>
      </c>
      <c r="D24" s="1">
        <v>32.228416666666703</v>
      </c>
      <c r="E24" s="1">
        <v>33.076461538461501</v>
      </c>
      <c r="F24" s="1">
        <v>34.111309469696401</v>
      </c>
      <c r="G24" s="1">
        <v>34.071783692723301</v>
      </c>
      <c r="H24" s="1">
        <v>31.215636094674601</v>
      </c>
      <c r="I24" s="1">
        <v>32.023375000000001</v>
      </c>
    </row>
    <row r="25" spans="1:9" x14ac:dyDescent="0.25">
      <c r="A25" s="1">
        <v>1.75</v>
      </c>
      <c r="B25" s="1">
        <v>33.399748039215801</v>
      </c>
      <c r="C25" s="1">
        <v>31.188443750000001</v>
      </c>
      <c r="D25" s="1">
        <v>32.201816666666701</v>
      </c>
      <c r="E25" s="1">
        <v>33.035846153846201</v>
      </c>
      <c r="F25" s="1">
        <v>34.073158333332998</v>
      </c>
      <c r="G25" s="1">
        <v>34.071053908356802</v>
      </c>
      <c r="H25" s="1">
        <v>31.248914201183499</v>
      </c>
      <c r="I25" s="1">
        <v>32.010312499999998</v>
      </c>
    </row>
    <row r="26" spans="1:9" x14ac:dyDescent="0.25">
      <c r="A26" s="1">
        <v>1.875</v>
      </c>
      <c r="B26" s="1">
        <v>33.390639215686399</v>
      </c>
      <c r="C26" s="1">
        <v>31.172293750000001</v>
      </c>
      <c r="D26" s="1">
        <v>32.205933333333299</v>
      </c>
      <c r="E26" s="1">
        <v>32.9983461538461</v>
      </c>
      <c r="F26" s="1">
        <v>34.050610227272699</v>
      </c>
      <c r="G26" s="1">
        <v>34.070861859839297</v>
      </c>
      <c r="H26" s="1">
        <v>31.285002958579899</v>
      </c>
      <c r="I26" s="1">
        <v>31.787359375000001</v>
      </c>
    </row>
    <row r="27" spans="1:9" x14ac:dyDescent="0.25">
      <c r="A27" s="1">
        <v>2</v>
      </c>
      <c r="B27" s="1">
        <v>33.3730362745099</v>
      </c>
      <c r="C27" s="1">
        <v>31.182981250000001</v>
      </c>
      <c r="D27" s="1">
        <v>32.208150000000003</v>
      </c>
      <c r="E27" s="1">
        <v>33.009807692307703</v>
      </c>
      <c r="F27" s="1">
        <v>34.050271969697</v>
      </c>
      <c r="G27" s="1">
        <v>34.073326482480802</v>
      </c>
      <c r="H27" s="1">
        <v>31.324239644970401</v>
      </c>
      <c r="I27" s="1">
        <v>31.709875</v>
      </c>
    </row>
    <row r="28" spans="1:9" x14ac:dyDescent="0.25">
      <c r="A28" s="1">
        <v>2.125</v>
      </c>
      <c r="B28" s="1">
        <v>33.347982352941202</v>
      </c>
      <c r="C28" s="1">
        <v>31.174431250000001</v>
      </c>
      <c r="D28" s="1">
        <v>32.150199999999998</v>
      </c>
      <c r="E28" s="1">
        <v>33.033923076923102</v>
      </c>
      <c r="F28" s="1">
        <v>34.049624242424301</v>
      </c>
      <c r="G28" s="1">
        <v>34.078575808626397</v>
      </c>
      <c r="H28" s="1">
        <v>31.325644970414199</v>
      </c>
      <c r="I28" s="1">
        <v>31.725906250000001</v>
      </c>
    </row>
    <row r="29" spans="1:9" x14ac:dyDescent="0.25">
      <c r="A29" s="1">
        <v>2.25</v>
      </c>
      <c r="B29" s="1">
        <v>33.295657843137299</v>
      </c>
      <c r="C29" s="1">
        <v>31.166593750000001</v>
      </c>
      <c r="D29" s="1">
        <v>32.150516666666697</v>
      </c>
      <c r="E29" s="1">
        <v>32.9824615384616</v>
      </c>
      <c r="F29" s="1">
        <v>34.033862878788199</v>
      </c>
      <c r="G29" s="1">
        <v>34.077833221025301</v>
      </c>
      <c r="H29" s="1">
        <v>31.307937869822499</v>
      </c>
      <c r="I29" s="1">
        <v>31.723828125000001</v>
      </c>
    </row>
    <row r="30" spans="1:9" x14ac:dyDescent="0.25">
      <c r="A30" s="1">
        <v>2.375</v>
      </c>
      <c r="B30" s="1">
        <v>33.285990196078501</v>
      </c>
      <c r="C30" s="1">
        <v>31.1572125</v>
      </c>
      <c r="D30" s="1">
        <v>32.0930416666667</v>
      </c>
      <c r="E30" s="1">
        <v>32.976692307692304</v>
      </c>
      <c r="F30" s="1">
        <v>34.036698484848898</v>
      </c>
      <c r="G30" s="1">
        <v>34.096653975742299</v>
      </c>
      <c r="H30" s="1">
        <v>31.146943786982298</v>
      </c>
      <c r="I30" s="1">
        <v>31.725906250000001</v>
      </c>
    </row>
    <row r="31" spans="1:9" x14ac:dyDescent="0.25">
      <c r="A31" s="1">
        <v>2.5</v>
      </c>
      <c r="B31" s="1">
        <v>33.249741176470501</v>
      </c>
      <c r="C31" s="1">
        <v>31.161962500000001</v>
      </c>
      <c r="D31" s="1">
        <v>32.079583333333296</v>
      </c>
      <c r="E31" s="1">
        <v>32.9739230769231</v>
      </c>
      <c r="F31" s="1">
        <v>34.031221590909603</v>
      </c>
      <c r="G31" s="1">
        <v>34.104912061995599</v>
      </c>
      <c r="H31" s="1">
        <v>30.959979289940801</v>
      </c>
      <c r="I31" s="1">
        <v>31.366687500000001</v>
      </c>
    </row>
    <row r="32" spans="1:9" x14ac:dyDescent="0.25">
      <c r="A32" s="1">
        <v>2.625</v>
      </c>
      <c r="B32" s="1">
        <v>33.2118901960784</v>
      </c>
      <c r="C32" s="1">
        <v>31.158637500000001</v>
      </c>
      <c r="D32" s="1">
        <v>32.075150000000001</v>
      </c>
      <c r="E32" s="1">
        <v>32.9727307692308</v>
      </c>
      <c r="F32" s="1">
        <v>34.031142424242901</v>
      </c>
      <c r="G32" s="1">
        <v>34.112850067386503</v>
      </c>
      <c r="H32" s="1">
        <v>30.905958579881698</v>
      </c>
      <c r="I32" s="1">
        <v>30.985499999999998</v>
      </c>
    </row>
    <row r="33" spans="1:9" x14ac:dyDescent="0.25">
      <c r="A33" s="1">
        <v>2.75</v>
      </c>
      <c r="B33" s="1">
        <v>33.1967833333333</v>
      </c>
      <c r="C33" s="1">
        <v>31.118143750000002</v>
      </c>
      <c r="D33" s="1">
        <v>32.054883333333301</v>
      </c>
      <c r="E33" s="1">
        <v>32.932884615384602</v>
      </c>
      <c r="F33" s="1">
        <v>34.0300196969702</v>
      </c>
      <c r="G33" s="1">
        <v>34.120403975742299</v>
      </c>
      <c r="H33" s="1">
        <v>30.926026627218899</v>
      </c>
      <c r="I33" s="1">
        <v>30.94275</v>
      </c>
    </row>
    <row r="34" spans="1:9" x14ac:dyDescent="0.25">
      <c r="A34" s="1">
        <v>2.875</v>
      </c>
      <c r="B34" s="1">
        <v>33.198497058823399</v>
      </c>
      <c r="C34" s="1">
        <v>31.068743749999999</v>
      </c>
      <c r="D34" s="1">
        <v>32.057733333333303</v>
      </c>
      <c r="E34" s="1">
        <v>32.834038461538498</v>
      </c>
      <c r="F34" s="1">
        <v>34.027594318182402</v>
      </c>
      <c r="G34" s="1">
        <v>34.131325134771799</v>
      </c>
      <c r="H34" s="1">
        <v>30.929343195266298</v>
      </c>
      <c r="I34" s="1">
        <v>30.903859375</v>
      </c>
    </row>
    <row r="35" spans="1:9" x14ac:dyDescent="0.25">
      <c r="A35" s="1">
        <v>3</v>
      </c>
      <c r="B35" s="1">
        <v>33.219993137254797</v>
      </c>
      <c r="C35" s="1">
        <v>31.075037500000001</v>
      </c>
      <c r="D35" s="1">
        <v>32.112991666666701</v>
      </c>
      <c r="E35" s="1">
        <v>32.795499999999997</v>
      </c>
      <c r="F35" s="1">
        <v>34.026716287879403</v>
      </c>
      <c r="G35" s="1">
        <v>34.132842318060298</v>
      </c>
      <c r="H35" s="1">
        <v>30.9607662721893</v>
      </c>
      <c r="I35" s="1">
        <v>30.94334375</v>
      </c>
    </row>
    <row r="36" spans="1:9" x14ac:dyDescent="0.25">
      <c r="A36" s="1">
        <v>3.125</v>
      </c>
      <c r="B36" s="1">
        <v>33.206953921568498</v>
      </c>
      <c r="C36" s="1">
        <v>31.077649999999998</v>
      </c>
      <c r="D36" s="1">
        <v>32.136899999999997</v>
      </c>
      <c r="E36" s="1">
        <v>32.690653846153801</v>
      </c>
      <c r="F36" s="1">
        <v>34.022542045455197</v>
      </c>
      <c r="G36" s="1">
        <v>34.133872978437601</v>
      </c>
      <c r="H36" s="1">
        <v>30.962789940828401</v>
      </c>
      <c r="I36" s="1">
        <v>31.071593750000002</v>
      </c>
    </row>
    <row r="37" spans="1:9" x14ac:dyDescent="0.25">
      <c r="A37" s="1">
        <v>3.25</v>
      </c>
      <c r="B37" s="1">
        <v>33.180447058823397</v>
      </c>
      <c r="C37" s="1">
        <v>31.083112499999999</v>
      </c>
      <c r="D37" s="1">
        <v>32.124708333333302</v>
      </c>
      <c r="E37" s="1">
        <v>32.667576923076901</v>
      </c>
      <c r="F37" s="1">
        <v>34.020440530303702</v>
      </c>
      <c r="G37" s="1">
        <v>34.138763814017103</v>
      </c>
      <c r="H37" s="1">
        <v>30.962621301775201</v>
      </c>
      <c r="I37" s="1">
        <v>30.963234374999999</v>
      </c>
    </row>
    <row r="38" spans="1:9" x14ac:dyDescent="0.25">
      <c r="A38" s="1">
        <v>3.375</v>
      </c>
      <c r="B38" s="1">
        <v>33.128476470588197</v>
      </c>
      <c r="C38" s="1">
        <v>31.0565125</v>
      </c>
      <c r="D38" s="1">
        <v>32.150991666666698</v>
      </c>
      <c r="E38" s="1">
        <v>32.639346153846098</v>
      </c>
      <c r="F38" s="1">
        <v>34.0193825757583</v>
      </c>
      <c r="G38" s="1">
        <v>34.147950134771797</v>
      </c>
      <c r="H38" s="1">
        <v>30.868352071005901</v>
      </c>
      <c r="I38" s="1">
        <v>30.978671875</v>
      </c>
    </row>
    <row r="39" spans="1:9" x14ac:dyDescent="0.25">
      <c r="A39" s="1">
        <v>3.5</v>
      </c>
      <c r="B39" s="1">
        <v>32.959842156862798</v>
      </c>
      <c r="C39" s="1">
        <v>31.0294375</v>
      </c>
      <c r="D39" s="1">
        <v>32.171416666666701</v>
      </c>
      <c r="E39" s="1">
        <v>32.590730769230703</v>
      </c>
      <c r="F39" s="1">
        <v>34.017935984849203</v>
      </c>
      <c r="G39" s="1">
        <v>34.152527291105997</v>
      </c>
      <c r="H39" s="1">
        <v>30.871162721893501</v>
      </c>
      <c r="I39" s="1">
        <v>31.088515624999999</v>
      </c>
    </row>
    <row r="40" spans="1:9" x14ac:dyDescent="0.25">
      <c r="A40" s="1">
        <v>3.625</v>
      </c>
      <c r="B40" s="1">
        <v>32.912640196078399</v>
      </c>
      <c r="C40" s="1">
        <v>31.018156250000001</v>
      </c>
      <c r="D40" s="1">
        <v>32.173791666666702</v>
      </c>
      <c r="E40" s="1">
        <v>32.539076923076898</v>
      </c>
      <c r="F40" s="1">
        <v>34.018972348485597</v>
      </c>
      <c r="G40" s="1">
        <v>34.150542789758298</v>
      </c>
      <c r="H40" s="1">
        <v>30.868857988165701</v>
      </c>
      <c r="I40" s="1">
        <v>31.097124999999998</v>
      </c>
    </row>
    <row r="41" spans="1:9" x14ac:dyDescent="0.25">
      <c r="A41" s="1">
        <v>3.75</v>
      </c>
      <c r="B41" s="1">
        <v>32.894776470588198</v>
      </c>
      <c r="C41" s="1">
        <v>31.009487499999999</v>
      </c>
      <c r="D41" s="1">
        <v>32.120591666666698</v>
      </c>
      <c r="E41" s="1">
        <v>32.479038461538501</v>
      </c>
      <c r="F41" s="1">
        <v>34.0183606060614</v>
      </c>
      <c r="G41" s="1">
        <v>34.152136792453703</v>
      </c>
      <c r="H41" s="1">
        <v>30.869476331361</v>
      </c>
      <c r="I41" s="1">
        <v>31.035968749999999</v>
      </c>
    </row>
    <row r="42" spans="1:9" x14ac:dyDescent="0.25">
      <c r="A42" s="1">
        <v>3.875</v>
      </c>
      <c r="B42" s="1">
        <v>32.882463725490197</v>
      </c>
      <c r="C42" s="1">
        <v>30.949281249999999</v>
      </c>
      <c r="D42" s="1">
        <v>32.138325000000002</v>
      </c>
      <c r="E42" s="1">
        <v>32.533230769230798</v>
      </c>
      <c r="F42" s="1">
        <v>34.022016666667497</v>
      </c>
      <c r="G42" s="1">
        <v>34.169241913747598</v>
      </c>
      <c r="H42" s="1">
        <v>30.874029585798802</v>
      </c>
      <c r="I42" s="1">
        <v>30.992625</v>
      </c>
    </row>
    <row r="43" spans="1:9" x14ac:dyDescent="0.25">
      <c r="A43" s="1">
        <v>4</v>
      </c>
      <c r="B43" s="1">
        <v>32.871827450980298</v>
      </c>
      <c r="C43" s="1">
        <v>30.92695625</v>
      </c>
      <c r="D43" s="1">
        <v>32.221133333333299</v>
      </c>
      <c r="E43" s="1">
        <v>32.595653846153802</v>
      </c>
      <c r="F43" s="1">
        <v>34.019411363637197</v>
      </c>
      <c r="G43" s="1">
        <v>34.170240566038601</v>
      </c>
      <c r="H43" s="1">
        <v>30.8928047337278</v>
      </c>
      <c r="I43" s="1">
        <v>30.710593750000001</v>
      </c>
    </row>
    <row r="44" spans="1:9" x14ac:dyDescent="0.25">
      <c r="A44" s="1">
        <v>4.125</v>
      </c>
      <c r="B44" s="1">
        <v>32.863035294117601</v>
      </c>
      <c r="C44" s="1">
        <v>30.852262499999998</v>
      </c>
      <c r="D44" s="1">
        <v>32.201658333333299</v>
      </c>
      <c r="E44" s="1">
        <v>32.644769230769199</v>
      </c>
      <c r="F44" s="1">
        <v>34.006737500000902</v>
      </c>
      <c r="G44" s="1">
        <v>34.176821428572303</v>
      </c>
      <c r="H44" s="1">
        <v>30.9403047337278</v>
      </c>
      <c r="I44" s="1">
        <v>30.715937499999999</v>
      </c>
    </row>
    <row r="45" spans="1:9" x14ac:dyDescent="0.25">
      <c r="A45" s="1">
        <v>4.25</v>
      </c>
      <c r="B45" s="1">
        <v>32.851150980392099</v>
      </c>
      <c r="C45" s="1">
        <v>30.882662499999999</v>
      </c>
      <c r="D45" s="1">
        <v>32.2816166666667</v>
      </c>
      <c r="E45" s="1">
        <v>32.630499999999998</v>
      </c>
      <c r="F45" s="1">
        <v>34.003527651516002</v>
      </c>
      <c r="G45" s="1">
        <v>34.174356805930799</v>
      </c>
      <c r="H45" s="1">
        <v>30.9543579881657</v>
      </c>
      <c r="I45" s="1">
        <v>30.766703124999999</v>
      </c>
    </row>
    <row r="46" spans="1:9" x14ac:dyDescent="0.25">
      <c r="A46" s="1">
        <v>4.375</v>
      </c>
      <c r="B46" s="1">
        <v>32.840347058823397</v>
      </c>
      <c r="C46" s="1">
        <v>30.9187625</v>
      </c>
      <c r="D46" s="1">
        <v>32.436783333333302</v>
      </c>
      <c r="E46" s="1">
        <v>32.6527307692308</v>
      </c>
      <c r="F46" s="1">
        <v>33.998511363637299</v>
      </c>
      <c r="G46" s="1">
        <v>34.172391509434902</v>
      </c>
      <c r="H46" s="1">
        <v>30.732147928994099</v>
      </c>
      <c r="I46" s="1">
        <v>30.795500000000001</v>
      </c>
    </row>
    <row r="47" spans="1:9" x14ac:dyDescent="0.25">
      <c r="A47" s="1">
        <v>4.5</v>
      </c>
      <c r="B47" s="1">
        <v>32.834870588235198</v>
      </c>
      <c r="C47" s="1">
        <v>30.884206249999998</v>
      </c>
      <c r="D47" s="1">
        <v>32.356508333333402</v>
      </c>
      <c r="E47" s="1">
        <v>32.677115384615398</v>
      </c>
      <c r="F47" s="1">
        <v>33.957898863637297</v>
      </c>
      <c r="G47" s="1">
        <v>34.1669245283028</v>
      </c>
      <c r="H47" s="1">
        <v>30.734508875739699</v>
      </c>
      <c r="I47" s="1">
        <v>30.785703125000001</v>
      </c>
    </row>
    <row r="48" spans="1:9" x14ac:dyDescent="0.25">
      <c r="A48" s="1">
        <v>4.625</v>
      </c>
      <c r="B48" s="1">
        <v>32.8240107843137</v>
      </c>
      <c r="C48" s="1">
        <v>30.875181250000001</v>
      </c>
      <c r="D48" s="1">
        <v>32.343208333333301</v>
      </c>
      <c r="E48" s="1">
        <v>32.747769230769201</v>
      </c>
      <c r="F48" s="1">
        <v>33.9452537878798</v>
      </c>
      <c r="G48" s="1">
        <v>34.165874663073701</v>
      </c>
      <c r="H48" s="1">
        <v>30.756937869822501</v>
      </c>
      <c r="I48" s="1">
        <v>30.766703124999999</v>
      </c>
    </row>
    <row r="49" spans="1:9" x14ac:dyDescent="0.25">
      <c r="A49" s="1">
        <v>4.75</v>
      </c>
      <c r="B49" s="1">
        <v>32.8032411764706</v>
      </c>
      <c r="C49" s="1">
        <v>30.99535625</v>
      </c>
      <c r="D49" s="1">
        <v>32.3010916666667</v>
      </c>
      <c r="E49" s="1">
        <v>32.818038461538499</v>
      </c>
      <c r="F49" s="1">
        <v>33.927484469698001</v>
      </c>
      <c r="G49" s="1">
        <v>34.1643702830198</v>
      </c>
      <c r="H49" s="1">
        <v>30.7223106508876</v>
      </c>
      <c r="I49" s="1">
        <v>30.761656250000001</v>
      </c>
    </row>
    <row r="50" spans="1:9" x14ac:dyDescent="0.25">
      <c r="A50" s="1">
        <v>4.875</v>
      </c>
      <c r="B50" s="1">
        <v>32.823470588235303</v>
      </c>
      <c r="C50" s="1">
        <v>31.193193749999999</v>
      </c>
      <c r="D50" s="1">
        <v>32.295866666666697</v>
      </c>
      <c r="E50" s="1">
        <v>32.839500000000001</v>
      </c>
      <c r="F50" s="1">
        <v>33.924807196970697</v>
      </c>
      <c r="G50" s="1">
        <v>34.163326819407899</v>
      </c>
      <c r="H50" s="1">
        <v>30.653168639053298</v>
      </c>
      <c r="I50" s="1">
        <v>30.80559375</v>
      </c>
    </row>
    <row r="51" spans="1:9" x14ac:dyDescent="0.25">
      <c r="A51" s="1">
        <v>5</v>
      </c>
      <c r="B51" s="1">
        <v>32.8535166666666</v>
      </c>
      <c r="C51" s="1">
        <v>31.135718749999999</v>
      </c>
      <c r="D51" s="1">
        <v>32.3003</v>
      </c>
      <c r="E51" s="1">
        <v>32.847692307692299</v>
      </c>
      <c r="F51" s="1">
        <v>33.923195075758699</v>
      </c>
      <c r="G51" s="1">
        <v>34.159953167116903</v>
      </c>
      <c r="H51" s="1">
        <v>30.715621301775101</v>
      </c>
      <c r="I51" s="1">
        <v>30.8560625</v>
      </c>
    </row>
    <row r="52" spans="1:9" x14ac:dyDescent="0.25">
      <c r="A52" s="1">
        <v>5.125</v>
      </c>
      <c r="B52" s="1">
        <v>32.8140637254902</v>
      </c>
      <c r="C52" s="1">
        <v>31.078956250000001</v>
      </c>
      <c r="D52" s="1">
        <v>32.299666666666702</v>
      </c>
      <c r="E52" s="1">
        <v>32.862730769230801</v>
      </c>
      <c r="F52" s="1">
        <v>33.915695833334397</v>
      </c>
      <c r="G52" s="1">
        <v>34.157904649596603</v>
      </c>
      <c r="H52" s="1">
        <v>30.756544378698202</v>
      </c>
      <c r="I52" s="1">
        <v>30.766703124999999</v>
      </c>
    </row>
    <row r="53" spans="1:9" x14ac:dyDescent="0.25">
      <c r="A53" s="1">
        <v>5.25</v>
      </c>
      <c r="B53" s="1">
        <v>32.782825490196103</v>
      </c>
      <c r="C53" s="1">
        <v>31.028368749999998</v>
      </c>
      <c r="D53" s="1">
        <v>32.295391666666703</v>
      </c>
      <c r="E53" s="1">
        <v>32.864538461538501</v>
      </c>
      <c r="F53" s="1">
        <v>33.914623484849599</v>
      </c>
      <c r="G53" s="1">
        <v>34.158832884097897</v>
      </c>
      <c r="H53" s="1">
        <v>30.7317544378698</v>
      </c>
      <c r="I53" s="1">
        <v>30.766406249999999</v>
      </c>
    </row>
    <row r="54" spans="1:9" x14ac:dyDescent="0.25">
      <c r="A54" s="1">
        <v>5.375</v>
      </c>
      <c r="B54" s="1">
        <v>32.755871568627398</v>
      </c>
      <c r="C54" s="1">
        <v>31.0033125</v>
      </c>
      <c r="D54" s="1">
        <v>32.221133333333398</v>
      </c>
      <c r="E54" s="1">
        <v>32.858346153846199</v>
      </c>
      <c r="F54" s="1">
        <v>33.9023814393951</v>
      </c>
      <c r="G54" s="1">
        <v>34.156662735849999</v>
      </c>
      <c r="H54" s="1">
        <v>30.595100591716001</v>
      </c>
      <c r="I54" s="1">
        <v>30.760765625000001</v>
      </c>
    </row>
    <row r="55" spans="1:9" x14ac:dyDescent="0.25">
      <c r="A55" s="1">
        <v>5.5</v>
      </c>
      <c r="B55" s="1">
        <v>32.671265686274502</v>
      </c>
      <c r="C55" s="1">
        <v>30.997968749999998</v>
      </c>
      <c r="D55" s="1">
        <v>32.182183333333398</v>
      </c>
      <c r="E55" s="1">
        <v>32.884076923076897</v>
      </c>
      <c r="F55" s="1">
        <v>33.899078030304203</v>
      </c>
      <c r="G55" s="1">
        <v>34.154940700809497</v>
      </c>
      <c r="H55" s="1">
        <v>30.597967455621301</v>
      </c>
      <c r="I55" s="1">
        <v>30.813906249999999</v>
      </c>
    </row>
    <row r="56" spans="1:9" x14ac:dyDescent="0.25">
      <c r="A56" s="1">
        <v>5.625</v>
      </c>
      <c r="B56" s="1">
        <v>32.703304901960699</v>
      </c>
      <c r="C56" s="1">
        <v>30.989418749999999</v>
      </c>
      <c r="D56" s="1">
        <v>32.207833333333298</v>
      </c>
      <c r="E56" s="1">
        <v>32.931923076923098</v>
      </c>
      <c r="F56" s="1">
        <v>33.905548106061701</v>
      </c>
      <c r="G56" s="1">
        <v>34.154415768195001</v>
      </c>
      <c r="H56" s="1">
        <v>30.6223076923077</v>
      </c>
      <c r="I56" s="1">
        <v>30.96828125</v>
      </c>
    </row>
    <row r="57" spans="1:9" x14ac:dyDescent="0.25">
      <c r="A57" s="1">
        <v>5.75</v>
      </c>
      <c r="B57" s="1">
        <v>32.742161764705799</v>
      </c>
      <c r="C57" s="1">
        <v>30.979443750000002</v>
      </c>
      <c r="D57" s="1">
        <v>32.043799999999997</v>
      </c>
      <c r="E57" s="1">
        <v>32.908692307692299</v>
      </c>
      <c r="F57" s="1">
        <v>33.907455303031398</v>
      </c>
      <c r="G57" s="1">
        <v>34.1539164420495</v>
      </c>
      <c r="H57" s="1">
        <v>30.6664911242603</v>
      </c>
      <c r="I57" s="1">
        <v>30.997375000000002</v>
      </c>
    </row>
    <row r="58" spans="1:9" x14ac:dyDescent="0.25">
      <c r="A58" s="1">
        <v>5.875</v>
      </c>
      <c r="B58" s="1">
        <v>32.733127450980398</v>
      </c>
      <c r="C58" s="1">
        <v>30.894656250000001</v>
      </c>
      <c r="D58" s="1">
        <v>32.046333333333301</v>
      </c>
      <c r="E58" s="1">
        <v>32.874269230769201</v>
      </c>
      <c r="F58" s="1">
        <v>33.9068219696981</v>
      </c>
      <c r="G58" s="1">
        <v>34.1511061320764</v>
      </c>
      <c r="H58" s="1">
        <v>30.650976331360901</v>
      </c>
      <c r="I58" s="1">
        <v>30.988765624999999</v>
      </c>
    </row>
    <row r="59" spans="1:9" x14ac:dyDescent="0.25">
      <c r="A59" s="1">
        <v>6</v>
      </c>
      <c r="B59" s="1">
        <v>32.650049019607899</v>
      </c>
      <c r="C59" s="1">
        <v>30.839675</v>
      </c>
      <c r="D59" s="1">
        <v>32.030025000000002</v>
      </c>
      <c r="E59" s="1">
        <v>32.864461538461498</v>
      </c>
      <c r="F59" s="1">
        <v>33.901575378788998</v>
      </c>
      <c r="G59" s="1">
        <v>34.155414420486103</v>
      </c>
      <c r="H59" s="1">
        <v>30.7048846153846</v>
      </c>
      <c r="I59" s="1">
        <v>30.929390625</v>
      </c>
    </row>
    <row r="60" spans="1:9" x14ac:dyDescent="0.25">
      <c r="A60" s="1">
        <v>6.125</v>
      </c>
      <c r="B60" s="1">
        <v>32.645000980392197</v>
      </c>
      <c r="C60" s="1">
        <v>30.877793749999999</v>
      </c>
      <c r="D60" s="1">
        <v>31.941358333333302</v>
      </c>
      <c r="E60" s="1">
        <v>32.846923076922998</v>
      </c>
      <c r="F60" s="1">
        <v>33.900459848485902</v>
      </c>
      <c r="G60" s="1">
        <v>34.154966307278599</v>
      </c>
      <c r="H60" s="1">
        <v>30.659464497041402</v>
      </c>
      <c r="I60" s="1">
        <v>30.605203124999999</v>
      </c>
    </row>
    <row r="61" spans="1:9" x14ac:dyDescent="0.25">
      <c r="A61" s="1">
        <v>6.25</v>
      </c>
      <c r="B61" s="1">
        <v>32.647236274509801</v>
      </c>
      <c r="C61" s="1">
        <v>30.864493750000001</v>
      </c>
      <c r="D61" s="1">
        <v>31.990916666666699</v>
      </c>
      <c r="E61" s="1">
        <v>32.847038461538503</v>
      </c>
      <c r="F61" s="1">
        <v>33.895817803031399</v>
      </c>
      <c r="G61" s="1">
        <v>34.163506064690999</v>
      </c>
      <c r="H61" s="1">
        <v>30.570647928994099</v>
      </c>
      <c r="I61" s="1">
        <v>30.592437499999999</v>
      </c>
    </row>
    <row r="62" spans="1:9" x14ac:dyDescent="0.25">
      <c r="A62" s="1">
        <v>6.375</v>
      </c>
      <c r="B62" s="1">
        <v>32.635053921568598</v>
      </c>
      <c r="C62" s="1">
        <v>30.872924999999999</v>
      </c>
      <c r="D62" s="1">
        <v>32.032083333333297</v>
      </c>
      <c r="E62" s="1">
        <v>32.812961538461501</v>
      </c>
      <c r="F62" s="1">
        <v>33.894464772728298</v>
      </c>
      <c r="G62" s="1">
        <v>34.162187331537297</v>
      </c>
      <c r="H62" s="1">
        <v>30.637710059171599</v>
      </c>
      <c r="I62" s="1">
        <v>30.428859374999998</v>
      </c>
    </row>
    <row r="63" spans="1:9" x14ac:dyDescent="0.25">
      <c r="A63" s="1">
        <v>6.5</v>
      </c>
      <c r="B63" s="1">
        <v>32.632818627451002</v>
      </c>
      <c r="C63" s="1">
        <v>30.890025000000001</v>
      </c>
      <c r="D63" s="1">
        <v>32.015458333333299</v>
      </c>
      <c r="E63" s="1">
        <v>32.731499999999997</v>
      </c>
      <c r="F63" s="1">
        <v>33.893464393940498</v>
      </c>
      <c r="G63" s="1">
        <v>34.159396226416</v>
      </c>
      <c r="H63" s="1">
        <v>30.591671597633098</v>
      </c>
      <c r="I63" s="1">
        <v>30.494468749999999</v>
      </c>
    </row>
    <row r="64" spans="1:9" x14ac:dyDescent="0.25">
      <c r="A64" s="1">
        <v>6.625</v>
      </c>
      <c r="B64" s="1">
        <v>32.671451960784303</v>
      </c>
      <c r="C64" s="1">
        <v>30.9135375</v>
      </c>
      <c r="D64" s="1">
        <v>32.040316666666698</v>
      </c>
      <c r="E64" s="1">
        <v>32.607230769230803</v>
      </c>
      <c r="F64" s="1">
        <v>33.898466287879899</v>
      </c>
      <c r="G64" s="1">
        <v>34.158692048518397</v>
      </c>
      <c r="H64" s="1">
        <v>30.658452662721899</v>
      </c>
      <c r="I64" s="1">
        <v>30.494765624999999</v>
      </c>
    </row>
    <row r="65" spans="1:9" x14ac:dyDescent="0.25">
      <c r="A65" s="1">
        <v>6.75</v>
      </c>
      <c r="B65" s="1">
        <v>32.678772549019598</v>
      </c>
      <c r="C65" s="1">
        <v>30.925531249999999</v>
      </c>
      <c r="D65" s="1">
        <v>32.050608333333301</v>
      </c>
      <c r="E65" s="1">
        <v>32.6079230769231</v>
      </c>
      <c r="F65" s="1">
        <v>33.894443181819298</v>
      </c>
      <c r="G65" s="1">
        <v>34.163121967655897</v>
      </c>
      <c r="H65" s="1">
        <v>30.712642011834301</v>
      </c>
      <c r="I65" s="1">
        <v>30.4333125</v>
      </c>
    </row>
    <row r="66" spans="1:9" x14ac:dyDescent="0.25">
      <c r="A66" s="1">
        <v>6.875</v>
      </c>
      <c r="B66" s="1">
        <v>32.643324509803897</v>
      </c>
      <c r="C66" s="1">
        <v>30.916506250000001</v>
      </c>
      <c r="D66" s="1">
        <v>32.3205666666667</v>
      </c>
      <c r="E66" s="1">
        <v>32.609653846153897</v>
      </c>
      <c r="F66" s="1">
        <v>33.906570075758601</v>
      </c>
      <c r="G66" s="1">
        <v>34.163864555257</v>
      </c>
      <c r="H66" s="1">
        <v>30.735295857988199</v>
      </c>
      <c r="I66" s="1">
        <v>30.443406249999999</v>
      </c>
    </row>
    <row r="67" spans="1:9" x14ac:dyDescent="0.25">
      <c r="A67" s="1">
        <v>7</v>
      </c>
      <c r="B67" s="1">
        <v>32.663013725490202</v>
      </c>
      <c r="C67" s="1">
        <v>30.946193749999999</v>
      </c>
      <c r="D67" s="1">
        <v>32.319141666666702</v>
      </c>
      <c r="E67" s="1">
        <v>32.621653846153798</v>
      </c>
      <c r="F67" s="1">
        <v>33.904454166667698</v>
      </c>
      <c r="G67" s="1">
        <v>34.1613743261465</v>
      </c>
      <c r="H67" s="1">
        <v>30.7226479289941</v>
      </c>
      <c r="I67" s="1">
        <v>30.506640624999999</v>
      </c>
    </row>
    <row r="68" spans="1:9" x14ac:dyDescent="0.25">
      <c r="A68" s="1">
        <v>7.125</v>
      </c>
      <c r="B68" s="1">
        <v>32.695593137255003</v>
      </c>
      <c r="C68" s="1">
        <v>30.959137500000001</v>
      </c>
      <c r="D68" s="1">
        <v>32.220975000000003</v>
      </c>
      <c r="E68" s="1">
        <v>32.599499999999999</v>
      </c>
      <c r="F68" s="1">
        <v>33.911651136364704</v>
      </c>
      <c r="G68" s="1">
        <v>34.158538409704398</v>
      </c>
      <c r="H68" s="1">
        <v>30.739230769230801</v>
      </c>
      <c r="I68" s="1">
        <v>30.56928125</v>
      </c>
    </row>
    <row r="69" spans="1:9" x14ac:dyDescent="0.25">
      <c r="A69" s="1">
        <v>7.25</v>
      </c>
      <c r="B69" s="1">
        <v>32.687844117647103</v>
      </c>
      <c r="C69" s="1">
        <v>30.951656249999999</v>
      </c>
      <c r="D69" s="1">
        <v>32.213533333333302</v>
      </c>
      <c r="E69" s="1">
        <v>32.661923076923102</v>
      </c>
      <c r="F69" s="1">
        <v>33.924245833334297</v>
      </c>
      <c r="G69" s="1">
        <v>34.159978773585799</v>
      </c>
      <c r="H69" s="1">
        <v>30.779198224852099</v>
      </c>
      <c r="I69" s="1">
        <v>30.425296875000001</v>
      </c>
    </row>
    <row r="70" spans="1:9" x14ac:dyDescent="0.25">
      <c r="A70" s="1">
        <v>7.375</v>
      </c>
      <c r="B70" s="1">
        <v>32.675643137255001</v>
      </c>
      <c r="C70" s="1">
        <v>30.945956249999998</v>
      </c>
      <c r="D70" s="1">
        <v>32.183291666666697</v>
      </c>
      <c r="E70" s="1">
        <v>32.611269230769203</v>
      </c>
      <c r="F70" s="1">
        <v>33.914961742425298</v>
      </c>
      <c r="G70" s="1">
        <v>34.167532681941502</v>
      </c>
      <c r="H70" s="1">
        <v>30.725908284023699</v>
      </c>
      <c r="I70" s="1">
        <v>30.197593749999999</v>
      </c>
    </row>
    <row r="71" spans="1:9" x14ac:dyDescent="0.25">
      <c r="A71" s="1">
        <v>7.5</v>
      </c>
      <c r="B71" s="1">
        <v>32.695649019607899</v>
      </c>
      <c r="C71" s="1">
        <v>30.944768750000001</v>
      </c>
      <c r="D71" s="1">
        <v>32.123283333333298</v>
      </c>
      <c r="E71" s="1">
        <v>32.527384615384598</v>
      </c>
      <c r="F71" s="1">
        <v>33.9147890151526</v>
      </c>
      <c r="G71" s="1">
        <v>34.169587601079002</v>
      </c>
      <c r="H71" s="1">
        <v>30.771159763313602</v>
      </c>
      <c r="I71" s="1">
        <v>30.167312500000001</v>
      </c>
    </row>
    <row r="72" spans="1:9" x14ac:dyDescent="0.25">
      <c r="A72" s="1">
        <v>7.625</v>
      </c>
      <c r="B72" s="1">
        <v>32.712860784313797</v>
      </c>
      <c r="C72" s="1">
        <v>30.987281249999999</v>
      </c>
      <c r="D72" s="1">
        <v>31.998041666666701</v>
      </c>
      <c r="E72" s="1">
        <v>32.4734615384615</v>
      </c>
      <c r="F72" s="1">
        <v>33.910521212122198</v>
      </c>
      <c r="G72" s="1">
        <v>34.168774595688198</v>
      </c>
      <c r="H72" s="1">
        <v>30.714103550295899</v>
      </c>
      <c r="I72" s="1">
        <v>30.19878125</v>
      </c>
    </row>
    <row r="73" spans="1:9" x14ac:dyDescent="0.25">
      <c r="A73" s="1">
        <v>7.75</v>
      </c>
      <c r="B73" s="1">
        <v>32.715040196078498</v>
      </c>
      <c r="C73" s="1">
        <v>31.0498625</v>
      </c>
      <c r="D73" s="1">
        <v>31.956875</v>
      </c>
      <c r="E73" s="1">
        <v>32.454307692307701</v>
      </c>
      <c r="F73" s="1">
        <v>33.937617803031401</v>
      </c>
      <c r="G73" s="1">
        <v>34.171501684636901</v>
      </c>
      <c r="H73" s="1">
        <v>30.702692307692299</v>
      </c>
      <c r="I73" s="1">
        <v>30.135546874999999</v>
      </c>
    </row>
    <row r="74" spans="1:9" x14ac:dyDescent="0.25">
      <c r="A74" s="1">
        <v>7.875</v>
      </c>
      <c r="B74" s="1">
        <v>32.771667647058898</v>
      </c>
      <c r="C74" s="1">
        <v>31.077887499999999</v>
      </c>
      <c r="D74" s="1">
        <v>31.948325000000001</v>
      </c>
      <c r="E74" s="1">
        <v>32.460346153846103</v>
      </c>
      <c r="F74" s="1">
        <v>33.933134090910201</v>
      </c>
      <c r="G74" s="1">
        <v>34.170727088949597</v>
      </c>
      <c r="H74" s="1">
        <v>30.709606508875801</v>
      </c>
      <c r="I74" s="1">
        <v>29.945546875000002</v>
      </c>
    </row>
    <row r="75" spans="1:9" x14ac:dyDescent="0.25">
      <c r="A75" s="1">
        <v>8</v>
      </c>
      <c r="B75" s="1">
        <v>32.790071568627397</v>
      </c>
      <c r="C75" s="1">
        <v>31.09154375</v>
      </c>
      <c r="D75" s="1">
        <v>31.954499999999999</v>
      </c>
      <c r="E75" s="1">
        <v>32.394423076923097</v>
      </c>
      <c r="F75" s="1">
        <v>33.924835984849601</v>
      </c>
      <c r="G75" s="1">
        <v>34.170451819407802</v>
      </c>
      <c r="H75" s="1">
        <v>30.714609467455599</v>
      </c>
      <c r="I75" s="1">
        <v>29.813437499999999</v>
      </c>
    </row>
    <row r="76" spans="1:9" x14ac:dyDescent="0.25">
      <c r="A76" s="1">
        <v>8.125</v>
      </c>
      <c r="B76" s="1">
        <v>32.781260784313702</v>
      </c>
      <c r="C76" s="1">
        <v>31.112562499999999</v>
      </c>
      <c r="D76" s="1">
        <v>31.94595</v>
      </c>
      <c r="E76" s="1">
        <v>32.3576153846154</v>
      </c>
      <c r="F76" s="1">
        <v>33.9196685606071</v>
      </c>
      <c r="G76" s="1">
        <v>34.157366913747502</v>
      </c>
      <c r="H76" s="1">
        <v>30.769248520710001</v>
      </c>
      <c r="I76" s="1">
        <v>29.8039375</v>
      </c>
    </row>
    <row r="77" spans="1:9" x14ac:dyDescent="0.25">
      <c r="A77" s="1">
        <v>8.25</v>
      </c>
      <c r="B77" s="1">
        <v>32.808475490196102</v>
      </c>
      <c r="C77" s="1">
        <v>31.1021125</v>
      </c>
      <c r="D77" s="1">
        <v>31.868683333333301</v>
      </c>
      <c r="E77" s="1">
        <v>32.3435384615385</v>
      </c>
      <c r="F77" s="1">
        <v>33.902035984849597</v>
      </c>
      <c r="G77" s="1">
        <v>34.1440451482489</v>
      </c>
      <c r="H77" s="1">
        <v>30.7138224852071</v>
      </c>
      <c r="I77" s="1">
        <v>29.905468750000001</v>
      </c>
    </row>
    <row r="78" spans="1:9" x14ac:dyDescent="0.25">
      <c r="A78" s="1">
        <v>8.375</v>
      </c>
      <c r="B78" s="1">
        <v>32.802291176470597</v>
      </c>
      <c r="C78" s="1">
        <v>31.081212499999999</v>
      </c>
      <c r="D78" s="1">
        <v>31.8740666666666</v>
      </c>
      <c r="E78" s="1">
        <v>32.314807692307703</v>
      </c>
      <c r="F78" s="1">
        <v>33.872470833334397</v>
      </c>
      <c r="G78" s="1">
        <v>34.141446091645101</v>
      </c>
      <c r="H78" s="1">
        <v>30.705278106508899</v>
      </c>
      <c r="I78" s="1">
        <v>29.899531249999999</v>
      </c>
    </row>
    <row r="79" spans="1:9" x14ac:dyDescent="0.25">
      <c r="A79" s="1">
        <v>8.5</v>
      </c>
      <c r="B79" s="1">
        <v>32.752127450980403</v>
      </c>
      <c r="C79" s="1">
        <v>31.0501</v>
      </c>
      <c r="D79" s="1">
        <v>31.881350000000001</v>
      </c>
      <c r="E79" s="1">
        <v>32.298576923076901</v>
      </c>
      <c r="F79" s="1">
        <v>33.864151136364697</v>
      </c>
      <c r="G79" s="1">
        <v>34.138405323451103</v>
      </c>
      <c r="H79" s="1">
        <v>30.74575147929</v>
      </c>
      <c r="I79" s="1">
        <v>29.675984374999999</v>
      </c>
    </row>
    <row r="80" spans="1:9" x14ac:dyDescent="0.25">
      <c r="A80" s="1">
        <v>8.625</v>
      </c>
      <c r="B80" s="1">
        <v>32.733164705882402</v>
      </c>
      <c r="C80" s="1">
        <v>31.029199999999999</v>
      </c>
      <c r="D80" s="1">
        <v>31.888950000000001</v>
      </c>
      <c r="E80" s="1">
        <v>32.316384615384599</v>
      </c>
      <c r="F80" s="1">
        <v>33.861409090910101</v>
      </c>
      <c r="G80" s="1">
        <v>34.137009770890401</v>
      </c>
      <c r="H80" s="1">
        <v>30.6925739644971</v>
      </c>
      <c r="I80" s="1">
        <v>29.551890624999999</v>
      </c>
    </row>
    <row r="81" spans="1:9" x14ac:dyDescent="0.25">
      <c r="A81" s="1">
        <v>8.75</v>
      </c>
      <c r="B81" s="1">
        <v>32.722975490195999</v>
      </c>
      <c r="C81" s="1">
        <v>30.970537499999999</v>
      </c>
      <c r="D81" s="1">
        <v>31.934391666666698</v>
      </c>
      <c r="E81" s="1">
        <v>32.263384615384602</v>
      </c>
      <c r="F81" s="1">
        <v>33.859487500001002</v>
      </c>
      <c r="G81" s="1">
        <v>34.137528301887698</v>
      </c>
      <c r="H81" s="1">
        <v>30.659520710059201</v>
      </c>
      <c r="I81" s="1">
        <v>29.542093749999999</v>
      </c>
    </row>
    <row r="82" spans="1:9" x14ac:dyDescent="0.25">
      <c r="A82" s="1">
        <v>8.875</v>
      </c>
      <c r="B82" s="1">
        <v>32.676835294117602</v>
      </c>
      <c r="C82" s="1">
        <v>30.89774375</v>
      </c>
      <c r="D82" s="1">
        <v>31.918875</v>
      </c>
      <c r="E82" s="1">
        <v>32.247269230769199</v>
      </c>
      <c r="F82" s="1">
        <v>33.855507575758601</v>
      </c>
      <c r="G82" s="1">
        <v>34.136068733154502</v>
      </c>
      <c r="H82" s="1">
        <v>30.619159763313601</v>
      </c>
      <c r="I82" s="1">
        <v>29.378812499999999</v>
      </c>
    </row>
    <row r="83" spans="1:9" x14ac:dyDescent="0.25">
      <c r="A83" s="1">
        <v>9</v>
      </c>
      <c r="B83" s="1">
        <v>32.669551960784297</v>
      </c>
      <c r="C83" s="1">
        <v>30.873875000000002</v>
      </c>
      <c r="D83" s="1">
        <v>32.027650000000001</v>
      </c>
      <c r="E83" s="1">
        <v>32.156653846153802</v>
      </c>
      <c r="F83" s="1">
        <v>33.849454924243403</v>
      </c>
      <c r="G83" s="1">
        <v>34.138840633424103</v>
      </c>
      <c r="H83" s="1">
        <v>30.635349112426098</v>
      </c>
      <c r="I83" s="1">
        <v>29.339625000000002</v>
      </c>
    </row>
    <row r="84" spans="1:9" x14ac:dyDescent="0.25">
      <c r="A84" s="1">
        <v>9.125</v>
      </c>
      <c r="B84" s="1">
        <v>32.701386274509801</v>
      </c>
      <c r="C84" s="1">
        <v>30.731612500000001</v>
      </c>
      <c r="D84" s="1">
        <v>32.008016666666698</v>
      </c>
      <c r="E84" s="1">
        <v>32.203000000000003</v>
      </c>
      <c r="F84" s="1">
        <v>33.850923106061501</v>
      </c>
      <c r="G84" s="1">
        <v>34.136119946092599</v>
      </c>
      <c r="H84" s="1">
        <v>30.668346153846102</v>
      </c>
      <c r="I84" s="1">
        <v>29.402265624999998</v>
      </c>
    </row>
    <row r="85" spans="1:9" x14ac:dyDescent="0.25">
      <c r="A85" s="1">
        <v>9.25</v>
      </c>
      <c r="B85" s="1">
        <v>32.689855882353001</v>
      </c>
      <c r="C85" s="1">
        <v>30.627706249999999</v>
      </c>
      <c r="D85" s="1">
        <v>32.048866666666697</v>
      </c>
      <c r="E85" s="1">
        <v>32.189346153846103</v>
      </c>
      <c r="F85" s="1">
        <v>33.854895833334297</v>
      </c>
      <c r="G85" s="1">
        <v>34.133348045822999</v>
      </c>
      <c r="H85" s="1">
        <v>30.673517751479299</v>
      </c>
      <c r="I85" s="1">
        <v>29.43165625</v>
      </c>
    </row>
    <row r="86" spans="1:9" x14ac:dyDescent="0.25">
      <c r="A86" s="1">
        <v>9.375</v>
      </c>
      <c r="B86" s="1">
        <v>32.698964705882297</v>
      </c>
      <c r="C86" s="1">
        <v>30.504206249999999</v>
      </c>
      <c r="D86" s="1">
        <v>32.059633333333302</v>
      </c>
      <c r="E86" s="1">
        <v>32.1325</v>
      </c>
      <c r="F86" s="1">
        <v>33.852412878788797</v>
      </c>
      <c r="G86" s="1">
        <v>34.130102425876998</v>
      </c>
      <c r="H86" s="1">
        <v>30.658565088757399</v>
      </c>
      <c r="I86" s="1">
        <v>29.470546875</v>
      </c>
    </row>
    <row r="87" spans="1:9" x14ac:dyDescent="0.25">
      <c r="A87" s="1">
        <v>9.5</v>
      </c>
      <c r="B87" s="1">
        <v>32.706303921568598</v>
      </c>
      <c r="C87" s="1">
        <v>30.461931249999999</v>
      </c>
      <c r="D87" s="1">
        <v>32.062958333333398</v>
      </c>
      <c r="E87" s="1">
        <v>32.136961538461499</v>
      </c>
      <c r="F87" s="1">
        <v>33.853125378788803</v>
      </c>
      <c r="G87" s="1">
        <v>34.129174191375597</v>
      </c>
      <c r="H87" s="1">
        <v>30.670257396449699</v>
      </c>
      <c r="I87" s="1">
        <v>29.493109375</v>
      </c>
    </row>
    <row r="88" spans="1:9" x14ac:dyDescent="0.25">
      <c r="A88" s="1">
        <v>9.625</v>
      </c>
      <c r="B88" s="1">
        <v>32.704254901960702</v>
      </c>
      <c r="C88" s="1">
        <v>30.455400000000001</v>
      </c>
      <c r="D88" s="1">
        <v>32.204825</v>
      </c>
      <c r="E88" s="1">
        <v>32.141153846153799</v>
      </c>
      <c r="F88" s="1">
        <v>33.843740530303897</v>
      </c>
      <c r="G88" s="1">
        <v>34.1321125336937</v>
      </c>
      <c r="H88" s="1">
        <v>30.685434911242599</v>
      </c>
      <c r="I88" s="1">
        <v>29.509734375000001</v>
      </c>
    </row>
    <row r="89" spans="1:9" x14ac:dyDescent="0.25">
      <c r="A89" s="1">
        <v>9.75</v>
      </c>
      <c r="B89" s="1">
        <v>32.682591176470503</v>
      </c>
      <c r="C89" s="1">
        <v>30.485681249999999</v>
      </c>
      <c r="D89" s="1">
        <v>32.224299999999999</v>
      </c>
      <c r="E89" s="1">
        <v>32.139423076923102</v>
      </c>
      <c r="F89" s="1">
        <v>33.8329954545463</v>
      </c>
      <c r="G89" s="1">
        <v>34.135991913747603</v>
      </c>
      <c r="H89" s="1">
        <v>30.770822485207098</v>
      </c>
      <c r="I89" s="1">
        <v>29.487171875000001</v>
      </c>
    </row>
    <row r="90" spans="1:9" x14ac:dyDescent="0.25">
      <c r="A90" s="1">
        <v>9.875</v>
      </c>
      <c r="B90" s="1">
        <v>32.682479411764703</v>
      </c>
      <c r="C90" s="1">
        <v>30.533893750000001</v>
      </c>
      <c r="D90" s="1">
        <v>32.284624999999998</v>
      </c>
      <c r="E90" s="1">
        <v>32.112076923076899</v>
      </c>
      <c r="F90" s="1">
        <v>33.829461742425003</v>
      </c>
      <c r="G90" s="1">
        <v>34.132874326146499</v>
      </c>
      <c r="H90" s="1">
        <v>30.813937869822499</v>
      </c>
      <c r="I90" s="1">
        <v>29.661734375000002</v>
      </c>
    </row>
    <row r="91" spans="1:9" x14ac:dyDescent="0.25">
      <c r="A91" s="1">
        <v>10</v>
      </c>
      <c r="B91" s="1">
        <v>32.695388235294097</v>
      </c>
      <c r="C91" s="1">
        <v>30.43604375</v>
      </c>
      <c r="D91" s="1">
        <v>32.254858333333303</v>
      </c>
      <c r="E91" s="1">
        <v>32.1001153846154</v>
      </c>
      <c r="F91" s="1">
        <v>33.824164772728103</v>
      </c>
      <c r="G91" s="1">
        <v>34.132144541779901</v>
      </c>
      <c r="H91" s="1">
        <v>30.814499999999999</v>
      </c>
      <c r="I91" s="1">
        <v>29.506765625</v>
      </c>
    </row>
    <row r="92" spans="1:9" x14ac:dyDescent="0.25">
      <c r="A92" s="1">
        <v>10.125</v>
      </c>
      <c r="B92" s="1">
        <v>32.698983333333302</v>
      </c>
      <c r="C92" s="1">
        <v>30.43818125</v>
      </c>
      <c r="D92" s="1">
        <v>32.248841666666699</v>
      </c>
      <c r="E92" s="1">
        <v>32.126230769230801</v>
      </c>
      <c r="F92" s="1">
        <v>33.8159386363644</v>
      </c>
      <c r="G92" s="1">
        <v>34.130121630728702</v>
      </c>
      <c r="H92" s="1">
        <v>30.7844822485207</v>
      </c>
      <c r="I92" s="1">
        <v>29.276390625000001</v>
      </c>
    </row>
    <row r="93" spans="1:9" x14ac:dyDescent="0.25">
      <c r="A93" s="1">
        <v>10.25</v>
      </c>
      <c r="B93" s="1">
        <v>32.692091176470498</v>
      </c>
      <c r="C93" s="1">
        <v>30.456943750000001</v>
      </c>
      <c r="D93" s="1">
        <v>32.243616666666703</v>
      </c>
      <c r="E93" s="1">
        <v>32.158076923076898</v>
      </c>
      <c r="F93" s="1">
        <v>33.804185984849198</v>
      </c>
      <c r="G93" s="1">
        <v>34.127023247979402</v>
      </c>
      <c r="H93" s="1">
        <v>30.767393491124199</v>
      </c>
      <c r="I93" s="1">
        <v>29.310234375</v>
      </c>
    </row>
    <row r="94" spans="1:9" x14ac:dyDescent="0.25">
      <c r="A94" s="1">
        <v>10.375</v>
      </c>
      <c r="B94" s="1">
        <v>32.683056862744998</v>
      </c>
      <c r="C94" s="1">
        <v>30.498625000000001</v>
      </c>
      <c r="D94" s="1">
        <v>32.184083333333398</v>
      </c>
      <c r="E94" s="1">
        <v>32.195576923076899</v>
      </c>
      <c r="F94" s="1">
        <v>33.799090530303701</v>
      </c>
      <c r="G94" s="1">
        <v>34.126658355796103</v>
      </c>
      <c r="H94" s="1">
        <v>30.7137662721893</v>
      </c>
      <c r="I94" s="1">
        <v>29.325671875000001</v>
      </c>
    </row>
    <row r="95" spans="1:9" x14ac:dyDescent="0.25">
      <c r="A95" s="1">
        <v>10.5</v>
      </c>
      <c r="B95" s="1">
        <v>32.619146078431399</v>
      </c>
      <c r="C95" s="1">
        <v>30.717243750000002</v>
      </c>
      <c r="D95" s="1">
        <v>32.190891666666701</v>
      </c>
      <c r="E95" s="1">
        <v>32.213846153846198</v>
      </c>
      <c r="F95" s="1">
        <v>33.793728787879402</v>
      </c>
      <c r="G95" s="1">
        <v>34.145114218329802</v>
      </c>
      <c r="H95" s="1">
        <v>30.664636094674599</v>
      </c>
      <c r="I95" s="1">
        <v>29.266593749999998</v>
      </c>
    </row>
    <row r="96" spans="1:9" x14ac:dyDescent="0.25">
      <c r="A96" s="1">
        <v>10.625</v>
      </c>
      <c r="B96" s="1">
        <v>32.573043137254899</v>
      </c>
      <c r="C96" s="1">
        <v>30.718074999999999</v>
      </c>
      <c r="D96" s="1">
        <v>32.293808333333303</v>
      </c>
      <c r="E96" s="1">
        <v>32.221884615384603</v>
      </c>
      <c r="F96" s="1">
        <v>33.794491666667298</v>
      </c>
      <c r="G96" s="1">
        <v>34.138891846362199</v>
      </c>
      <c r="H96" s="1">
        <v>30.628997041420099</v>
      </c>
      <c r="I96" s="1">
        <v>29.389796874999998</v>
      </c>
    </row>
    <row r="97" spans="1:9" x14ac:dyDescent="0.25">
      <c r="A97" s="1">
        <v>10.75</v>
      </c>
      <c r="B97" s="1">
        <v>32.531336274509798</v>
      </c>
      <c r="C97" s="1">
        <v>30.697768750000002</v>
      </c>
      <c r="D97" s="1">
        <v>32.0194166666667</v>
      </c>
      <c r="E97" s="1">
        <v>32.254692307692302</v>
      </c>
      <c r="F97" s="1">
        <v>33.796974621212698</v>
      </c>
      <c r="G97" s="1">
        <v>34.137310646901298</v>
      </c>
      <c r="H97" s="1">
        <v>30.571491124260302</v>
      </c>
      <c r="I97" s="1">
        <v>29.450062500000001</v>
      </c>
    </row>
    <row r="98" spans="1:9" x14ac:dyDescent="0.25">
      <c r="A98" s="1">
        <v>10.875</v>
      </c>
      <c r="B98" s="1">
        <v>32.497415686274401</v>
      </c>
      <c r="C98" s="1">
        <v>30.6826875</v>
      </c>
      <c r="D98" s="1">
        <v>31.9780916666666</v>
      </c>
      <c r="E98" s="1">
        <v>32.2675384615385</v>
      </c>
      <c r="F98" s="1">
        <v>33.795492045455198</v>
      </c>
      <c r="G98" s="1">
        <v>34.128053908356797</v>
      </c>
      <c r="H98" s="1">
        <v>30.5870059171598</v>
      </c>
      <c r="I98" s="1">
        <v>29.485390625000001</v>
      </c>
    </row>
    <row r="99" spans="1:9" x14ac:dyDescent="0.25">
      <c r="A99" s="1">
        <v>11</v>
      </c>
      <c r="B99" s="1">
        <v>32.4965401960783</v>
      </c>
      <c r="C99" s="1">
        <v>30.553725</v>
      </c>
      <c r="D99" s="1">
        <v>32.113466666666604</v>
      </c>
      <c r="E99" s="1">
        <v>32.317307692307701</v>
      </c>
      <c r="F99" s="1">
        <v>33.7945060606067</v>
      </c>
      <c r="G99" s="1">
        <v>34.123848045823102</v>
      </c>
      <c r="H99" s="1">
        <v>30.612920118343201</v>
      </c>
      <c r="I99" s="1">
        <v>29.405828124999999</v>
      </c>
    </row>
    <row r="100" spans="1:9" x14ac:dyDescent="0.25">
      <c r="A100" s="1">
        <v>11.125</v>
      </c>
      <c r="B100" s="1">
        <v>32.488865686274501</v>
      </c>
      <c r="C100" s="1">
        <v>30.425237500000001</v>
      </c>
      <c r="D100" s="1">
        <v>32.1015916666666</v>
      </c>
      <c r="E100" s="1">
        <v>32.259692307692298</v>
      </c>
      <c r="F100" s="1">
        <v>33.790706060606603</v>
      </c>
      <c r="G100" s="1">
        <v>34.120167115903897</v>
      </c>
      <c r="H100" s="1">
        <v>30.6019023668639</v>
      </c>
      <c r="I100" s="1">
        <v>29.39484375</v>
      </c>
    </row>
    <row r="101" spans="1:9" x14ac:dyDescent="0.25">
      <c r="A101" s="1">
        <v>11.25</v>
      </c>
      <c r="B101" s="1">
        <v>32.482830392156799</v>
      </c>
      <c r="C101" s="1">
        <v>30.450175000000002</v>
      </c>
      <c r="D101" s="1">
        <v>32.129775000000002</v>
      </c>
      <c r="E101" s="1">
        <v>32.235653846153902</v>
      </c>
      <c r="F101" s="1">
        <v>33.771151893939802</v>
      </c>
      <c r="G101" s="1">
        <v>34.110846361186901</v>
      </c>
      <c r="H101" s="1">
        <v>30.571378698224802</v>
      </c>
      <c r="I101" s="1">
        <v>29.28440625</v>
      </c>
    </row>
    <row r="102" spans="1:9" x14ac:dyDescent="0.25">
      <c r="A102" s="1">
        <v>11.375</v>
      </c>
      <c r="B102" s="1">
        <v>32.475677450980399</v>
      </c>
      <c r="C102" s="1">
        <v>30.600512500000001</v>
      </c>
      <c r="D102" s="1">
        <v>32.098424999999999</v>
      </c>
      <c r="E102" s="1">
        <v>32.132153846153798</v>
      </c>
      <c r="F102" s="1">
        <v>33.766121212121597</v>
      </c>
      <c r="G102" s="1">
        <v>34.112222708895899</v>
      </c>
      <c r="H102" s="1">
        <v>30.569073964497001</v>
      </c>
      <c r="I102" s="1">
        <v>29.48153125</v>
      </c>
    </row>
    <row r="103" spans="1:9" x14ac:dyDescent="0.25">
      <c r="A103" s="1">
        <v>11.5</v>
      </c>
      <c r="B103" s="1">
        <v>32.471430392156897</v>
      </c>
      <c r="C103" s="1">
        <v>30.711424999999998</v>
      </c>
      <c r="D103" s="1">
        <v>32.090350000000001</v>
      </c>
      <c r="E103" s="1">
        <v>32.092846153846097</v>
      </c>
      <c r="F103" s="1">
        <v>33.757686363636701</v>
      </c>
      <c r="G103" s="1">
        <v>34.1113904986533</v>
      </c>
      <c r="H103" s="1">
        <v>30.512748520710101</v>
      </c>
      <c r="I103" s="1">
        <v>29.6448125</v>
      </c>
    </row>
    <row r="104" spans="1:9" x14ac:dyDescent="0.25">
      <c r="A104" s="1">
        <v>11.625</v>
      </c>
      <c r="B104" s="1">
        <v>32.439838235294097</v>
      </c>
      <c r="C104" s="1">
        <v>30.5482625</v>
      </c>
      <c r="D104" s="1">
        <v>32.190733333333299</v>
      </c>
      <c r="E104" s="1">
        <v>32.096384615384601</v>
      </c>
      <c r="F104" s="1">
        <v>33.7516840909094</v>
      </c>
      <c r="G104" s="1">
        <v>34.1131957547179</v>
      </c>
      <c r="H104" s="1">
        <v>30.441695266272198</v>
      </c>
      <c r="I104" s="1">
        <v>29.680734375</v>
      </c>
    </row>
    <row r="105" spans="1:9" x14ac:dyDescent="0.25">
      <c r="A105" s="1">
        <v>11.75</v>
      </c>
      <c r="B105" s="1">
        <v>32.450660784313698</v>
      </c>
      <c r="C105" s="1">
        <v>30.561681249999999</v>
      </c>
      <c r="D105" s="1">
        <v>32.107608333333303</v>
      </c>
      <c r="E105" s="1">
        <v>32.155923076923102</v>
      </c>
      <c r="F105" s="1">
        <v>33.751799242424497</v>
      </c>
      <c r="G105" s="1">
        <v>34.113067722372897</v>
      </c>
      <c r="H105" s="1">
        <v>30.4906568047337</v>
      </c>
      <c r="I105" s="1">
        <v>29.792953125</v>
      </c>
    </row>
    <row r="106" spans="1:9" x14ac:dyDescent="0.25">
      <c r="A106" s="1">
        <v>11.875</v>
      </c>
      <c r="B106" s="1">
        <v>32.490262745098001</v>
      </c>
      <c r="C106" s="1">
        <v>30.576049999999999</v>
      </c>
      <c r="D106" s="1">
        <v>32.054883333333301</v>
      </c>
      <c r="E106" s="1">
        <v>32.118038461538497</v>
      </c>
      <c r="F106" s="1">
        <v>33.756131818182098</v>
      </c>
      <c r="G106" s="1">
        <v>34.093107479785402</v>
      </c>
      <c r="H106" s="1">
        <v>30.516346153846101</v>
      </c>
      <c r="I106" s="1">
        <v>29.894781250000001</v>
      </c>
    </row>
    <row r="107" spans="1:9" x14ac:dyDescent="0.25">
      <c r="A107" s="1">
        <v>12</v>
      </c>
      <c r="B107" s="1">
        <v>32.479980392156797</v>
      </c>
      <c r="C107" s="1">
        <v>30.594100000000001</v>
      </c>
      <c r="D107" s="1">
        <v>32.059316666666703</v>
      </c>
      <c r="E107" s="1">
        <v>32.060807692307698</v>
      </c>
      <c r="F107" s="1">
        <v>33.745689015151797</v>
      </c>
      <c r="G107" s="1">
        <v>34.088754380055001</v>
      </c>
      <c r="H107" s="1">
        <v>30.553671597633102</v>
      </c>
      <c r="I107" s="1">
        <v>29.898343749999999</v>
      </c>
    </row>
    <row r="108" spans="1:9" x14ac:dyDescent="0.25">
      <c r="A108" s="1">
        <v>12.125</v>
      </c>
      <c r="B108" s="1">
        <v>32.481265686274497</v>
      </c>
      <c r="C108" s="1">
        <v>30.654425</v>
      </c>
      <c r="D108" s="1">
        <v>32.045383333333298</v>
      </c>
      <c r="E108" s="1">
        <v>32.000961538461503</v>
      </c>
      <c r="F108" s="1">
        <v>33.733619696969903</v>
      </c>
      <c r="G108" s="1">
        <v>34.084926212939102</v>
      </c>
      <c r="H108" s="1">
        <v>30.557156804733701</v>
      </c>
      <c r="I108" s="1">
        <v>29.952078125</v>
      </c>
    </row>
    <row r="109" spans="1:9" x14ac:dyDescent="0.25">
      <c r="A109" s="1">
        <v>12.25</v>
      </c>
      <c r="B109" s="1">
        <v>32.479868627450898</v>
      </c>
      <c r="C109" s="1">
        <v>30.65715625</v>
      </c>
      <c r="D109" s="1">
        <v>32.026224999999997</v>
      </c>
      <c r="E109" s="1">
        <v>31.9895</v>
      </c>
      <c r="F109" s="1">
        <v>33.724774621212298</v>
      </c>
      <c r="G109" s="1">
        <v>34.078575808626397</v>
      </c>
      <c r="H109" s="1">
        <v>30.588467455621299</v>
      </c>
      <c r="I109" s="1">
        <v>29.97553125</v>
      </c>
    </row>
    <row r="110" spans="1:9" x14ac:dyDescent="0.25">
      <c r="A110" s="1">
        <v>12.375</v>
      </c>
      <c r="B110" s="1">
        <v>32.483854901960797</v>
      </c>
      <c r="C110" s="1">
        <v>30.682925000000001</v>
      </c>
      <c r="D110" s="1">
        <v>31.998041666666602</v>
      </c>
      <c r="E110" s="1">
        <v>31.971538461538501</v>
      </c>
      <c r="F110" s="1">
        <v>33.721730303030498</v>
      </c>
      <c r="G110" s="1">
        <v>34.074798854448503</v>
      </c>
      <c r="H110" s="1">
        <v>30.570198224852099</v>
      </c>
      <c r="I110" s="1">
        <v>29.980875000000001</v>
      </c>
    </row>
    <row r="111" spans="1:9" x14ac:dyDescent="0.25">
      <c r="A111" s="1">
        <v>12.5</v>
      </c>
      <c r="B111" s="1">
        <v>32.493541176470501</v>
      </c>
      <c r="C111" s="1">
        <v>30.781725000000002</v>
      </c>
      <c r="D111" s="1">
        <v>31.998833333333302</v>
      </c>
      <c r="E111" s="1">
        <v>32.002807692307698</v>
      </c>
      <c r="F111" s="1">
        <v>33.713317045454701</v>
      </c>
      <c r="G111" s="1">
        <v>34.070893867925598</v>
      </c>
      <c r="H111" s="1">
        <v>30.562609467455601</v>
      </c>
      <c r="I111" s="1">
        <v>30.063109375</v>
      </c>
    </row>
    <row r="112" spans="1:9" x14ac:dyDescent="0.25">
      <c r="A112" s="1">
        <v>12.625</v>
      </c>
      <c r="B112" s="1">
        <v>32.489852941176402</v>
      </c>
      <c r="C112" s="1">
        <v>30.8256625</v>
      </c>
      <c r="D112" s="1">
        <v>31.9798333333333</v>
      </c>
      <c r="E112" s="1">
        <v>32.015961538461497</v>
      </c>
      <c r="F112" s="1">
        <v>33.708135227272898</v>
      </c>
      <c r="G112" s="1">
        <v>34.069940026955202</v>
      </c>
      <c r="H112" s="1">
        <v>30.5902100591716</v>
      </c>
      <c r="I112" s="1">
        <v>30.081515625000002</v>
      </c>
    </row>
    <row r="113" spans="1:9" x14ac:dyDescent="0.25">
      <c r="A113" s="1">
        <v>12.75</v>
      </c>
      <c r="B113" s="1">
        <v>32.475491176470598</v>
      </c>
      <c r="C113" s="1">
        <v>30.80405</v>
      </c>
      <c r="D113" s="1">
        <v>31.9139666666666</v>
      </c>
      <c r="E113" s="1">
        <v>31.9901153846154</v>
      </c>
      <c r="F113" s="1">
        <v>33.701139772727402</v>
      </c>
      <c r="G113" s="1">
        <v>34.073480121294899</v>
      </c>
      <c r="H113" s="1">
        <v>30.5986982248521</v>
      </c>
      <c r="I113" s="1">
        <v>30.07765625</v>
      </c>
    </row>
    <row r="114" spans="1:9" x14ac:dyDescent="0.25">
      <c r="A114" s="1">
        <v>12.875</v>
      </c>
      <c r="B114" s="1">
        <v>32.469120588235299</v>
      </c>
      <c r="C114" s="1">
        <v>30.761893749999999</v>
      </c>
      <c r="D114" s="1">
        <v>31.8672583333333</v>
      </c>
      <c r="E114" s="1">
        <v>32.041692307692301</v>
      </c>
      <c r="F114" s="1">
        <v>33.697980303030398</v>
      </c>
      <c r="G114" s="1">
        <v>34.0736209568744</v>
      </c>
      <c r="H114" s="1">
        <v>30.600159763313599</v>
      </c>
      <c r="I114" s="1">
        <v>30.080921875000001</v>
      </c>
    </row>
    <row r="115" spans="1:9" x14ac:dyDescent="0.25">
      <c r="A115" s="1">
        <v>13</v>
      </c>
      <c r="B115" s="1">
        <v>32.456602941176499</v>
      </c>
      <c r="C115" s="1">
        <v>30.726031249999998</v>
      </c>
      <c r="D115" s="1">
        <v>31.884675000000001</v>
      </c>
      <c r="E115" s="1">
        <v>32.007076923076902</v>
      </c>
      <c r="F115" s="1">
        <v>33.696130681818303</v>
      </c>
      <c r="G115" s="1">
        <v>34.070330525607503</v>
      </c>
      <c r="H115" s="1">
        <v>30.614550295857999</v>
      </c>
      <c r="I115" s="1">
        <v>30.084781249999999</v>
      </c>
    </row>
    <row r="116" spans="1:9" x14ac:dyDescent="0.25">
      <c r="A116" s="1">
        <v>13.125</v>
      </c>
      <c r="B116" s="1">
        <v>32.454032352941198</v>
      </c>
      <c r="C116" s="1">
        <v>30.699075000000001</v>
      </c>
      <c r="D116" s="1">
        <v>31.906366666666699</v>
      </c>
      <c r="E116" s="1">
        <v>31.99</v>
      </c>
      <c r="F116" s="1">
        <v>33.696627272727397</v>
      </c>
      <c r="G116" s="1">
        <v>34.067225741240897</v>
      </c>
      <c r="H116" s="1">
        <v>30.682062130177499</v>
      </c>
      <c r="I116" s="1">
        <v>29.922984374999999</v>
      </c>
    </row>
    <row r="117" spans="1:9" x14ac:dyDescent="0.25">
      <c r="A117" s="1">
        <v>13.25</v>
      </c>
      <c r="B117" s="1">
        <v>32.405545098039198</v>
      </c>
      <c r="C117" s="1">
        <v>30.691712500000001</v>
      </c>
      <c r="D117" s="1">
        <v>31.952916666666699</v>
      </c>
      <c r="E117" s="1">
        <v>31.985423076922999</v>
      </c>
      <c r="F117" s="1">
        <v>33.6974333333335</v>
      </c>
      <c r="G117" s="1">
        <v>34.061086590297599</v>
      </c>
      <c r="H117" s="1">
        <v>30.6867278106509</v>
      </c>
      <c r="I117" s="1">
        <v>29.994828125000002</v>
      </c>
    </row>
    <row r="118" spans="1:9" x14ac:dyDescent="0.25">
      <c r="A118" s="1">
        <v>13.375</v>
      </c>
      <c r="B118" s="1">
        <v>32.395635294117703</v>
      </c>
      <c r="C118" s="1">
        <v>30.706318750000001</v>
      </c>
      <c r="D118" s="1">
        <v>31.9636833333333</v>
      </c>
      <c r="E118" s="1">
        <v>31.987730769230701</v>
      </c>
      <c r="F118" s="1">
        <v>33.694331439394098</v>
      </c>
      <c r="G118" s="1">
        <v>34.058903638815103</v>
      </c>
      <c r="H118" s="1">
        <v>30.697071005917099</v>
      </c>
      <c r="I118" s="1">
        <v>30.001953125</v>
      </c>
    </row>
    <row r="119" spans="1:9" x14ac:dyDescent="0.25">
      <c r="A119" s="1">
        <v>13.5</v>
      </c>
      <c r="B119" s="1">
        <v>32.372481372549103</v>
      </c>
      <c r="C119" s="1">
        <v>30.715225</v>
      </c>
      <c r="D119" s="1">
        <v>31.957983333333299</v>
      </c>
      <c r="E119" s="1">
        <v>31.978076923076902</v>
      </c>
      <c r="F119" s="1">
        <v>33.683593560606198</v>
      </c>
      <c r="G119" s="1">
        <v>34.053161388141199</v>
      </c>
      <c r="H119" s="1">
        <v>30.7139349112426</v>
      </c>
      <c r="I119" s="1">
        <v>30.009374999999999</v>
      </c>
    </row>
    <row r="120" spans="1:9" x14ac:dyDescent="0.25">
      <c r="A120" s="1">
        <v>13.625</v>
      </c>
      <c r="B120" s="1">
        <v>32.280499019607802</v>
      </c>
      <c r="C120" s="1">
        <v>30.752512500000002</v>
      </c>
      <c r="D120" s="1">
        <v>31.9849</v>
      </c>
      <c r="E120" s="1">
        <v>31.968461538461501</v>
      </c>
      <c r="F120" s="1">
        <v>33.658864772727199</v>
      </c>
      <c r="G120" s="1">
        <v>34.0504855121304</v>
      </c>
      <c r="H120" s="1">
        <v>30.726076923076899</v>
      </c>
      <c r="I120" s="1">
        <v>30.1245625</v>
      </c>
    </row>
    <row r="121" spans="1:9" x14ac:dyDescent="0.25">
      <c r="A121" s="1">
        <v>13.75</v>
      </c>
      <c r="B121" s="1">
        <v>32.245013725490203</v>
      </c>
      <c r="C121" s="1">
        <v>30.708812500000001</v>
      </c>
      <c r="D121" s="1">
        <v>31.972075</v>
      </c>
      <c r="E121" s="1">
        <v>31.939423076923099</v>
      </c>
      <c r="F121" s="1">
        <v>33.657173484848499</v>
      </c>
      <c r="G121" s="1">
        <v>34.040332547170799</v>
      </c>
      <c r="H121" s="1">
        <v>30.744571005917098</v>
      </c>
      <c r="I121" s="1">
        <v>30.243312499999998</v>
      </c>
    </row>
    <row r="122" spans="1:9" x14ac:dyDescent="0.25">
      <c r="A122" s="1">
        <v>13.875</v>
      </c>
      <c r="B122" s="1">
        <v>32.274631372549102</v>
      </c>
      <c r="C122" s="1">
        <v>30.680312499999999</v>
      </c>
      <c r="D122" s="1">
        <v>31.8629833333333</v>
      </c>
      <c r="E122" s="1">
        <v>31.887269230769199</v>
      </c>
      <c r="F122" s="1">
        <v>33.646478787878699</v>
      </c>
      <c r="G122" s="1">
        <v>34.038917789758401</v>
      </c>
      <c r="H122" s="1">
        <v>30.7935887573964</v>
      </c>
      <c r="I122" s="1">
        <v>30.271218749999999</v>
      </c>
    </row>
    <row r="123" spans="1:9" x14ac:dyDescent="0.25">
      <c r="A123" s="1">
        <v>14</v>
      </c>
      <c r="B123" s="1">
        <v>32.274668627451</v>
      </c>
      <c r="C123" s="1">
        <v>30.591962500000001</v>
      </c>
      <c r="D123" s="1">
        <v>31.846358333333299</v>
      </c>
      <c r="E123" s="1">
        <v>31.903884615384602</v>
      </c>
      <c r="F123" s="1">
        <v>33.638713257575603</v>
      </c>
      <c r="G123" s="1">
        <v>34.028598382750303</v>
      </c>
      <c r="H123" s="1">
        <v>30.802526627218899</v>
      </c>
      <c r="I123" s="1">
        <v>30.265875000000001</v>
      </c>
    </row>
    <row r="124" spans="1:9" x14ac:dyDescent="0.25">
      <c r="A124" s="1">
        <v>14.125</v>
      </c>
      <c r="B124" s="1">
        <v>32.262374509803898</v>
      </c>
      <c r="C124" s="1">
        <v>30.583412500000001</v>
      </c>
      <c r="D124" s="1">
        <v>31.831158333333299</v>
      </c>
      <c r="E124" s="1">
        <v>31.953576923076898</v>
      </c>
      <c r="F124" s="1">
        <v>33.6324015151514</v>
      </c>
      <c r="G124" s="1">
        <v>34.0298018867934</v>
      </c>
      <c r="H124" s="1">
        <v>30.8075295857988</v>
      </c>
      <c r="I124" s="1">
        <v>30.259937499999999</v>
      </c>
    </row>
    <row r="125" spans="1:9" x14ac:dyDescent="0.25">
      <c r="A125" s="1">
        <v>14.25</v>
      </c>
      <c r="B125" s="1">
        <v>32.2500245098039</v>
      </c>
      <c r="C125" s="1">
        <v>30.477012500000001</v>
      </c>
      <c r="D125" s="1">
        <v>31.818966666666601</v>
      </c>
      <c r="E125" s="1">
        <v>31.958153846153799</v>
      </c>
      <c r="F125" s="1">
        <v>33.613862121212001</v>
      </c>
      <c r="G125" s="1">
        <v>34.027010781672097</v>
      </c>
      <c r="H125" s="1">
        <v>30.815062130177498</v>
      </c>
      <c r="I125" s="1">
        <v>30.314265625000001</v>
      </c>
    </row>
    <row r="126" spans="1:9" x14ac:dyDescent="0.25">
      <c r="A126" s="1">
        <v>14.375</v>
      </c>
      <c r="B126" s="1">
        <v>32.254811764705899</v>
      </c>
      <c r="C126" s="1">
        <v>30.405406249999999</v>
      </c>
      <c r="D126" s="1">
        <v>31.797274999999999</v>
      </c>
      <c r="E126" s="1">
        <v>31.937692307692298</v>
      </c>
      <c r="F126" s="1">
        <v>33.610407575757499</v>
      </c>
      <c r="G126" s="1">
        <v>34.025397574124902</v>
      </c>
      <c r="H126" s="1">
        <v>30.864023668639</v>
      </c>
      <c r="I126" s="1">
        <v>30.316937500000002</v>
      </c>
    </row>
    <row r="127" spans="1:9" x14ac:dyDescent="0.25">
      <c r="A127" s="1">
        <v>14.5</v>
      </c>
      <c r="B127" s="1">
        <v>32.237693137254901</v>
      </c>
      <c r="C127" s="1">
        <v>30.33961875</v>
      </c>
      <c r="D127" s="1">
        <v>31.785716666666598</v>
      </c>
      <c r="E127" s="1">
        <v>31.965923076923001</v>
      </c>
      <c r="F127" s="1">
        <v>33.608241287878698</v>
      </c>
      <c r="G127" s="1">
        <v>34.023432277628999</v>
      </c>
      <c r="H127" s="1">
        <v>30.871556213017701</v>
      </c>
      <c r="I127" s="1">
        <v>30.343656249999999</v>
      </c>
    </row>
    <row r="128" spans="1:9" x14ac:dyDescent="0.25">
      <c r="A128" s="1">
        <v>14.625</v>
      </c>
      <c r="B128" s="1">
        <v>32.1906029411765</v>
      </c>
      <c r="C128" s="1">
        <v>30.262787500000002</v>
      </c>
      <c r="D128" s="1">
        <v>31.8368583333333</v>
      </c>
      <c r="E128" s="1">
        <v>31.9229615384616</v>
      </c>
      <c r="F128" s="1">
        <v>33.604376515151401</v>
      </c>
      <c r="G128" s="1">
        <v>34.022414420486101</v>
      </c>
      <c r="H128" s="1">
        <v>30.868914201183401</v>
      </c>
      <c r="I128" s="1">
        <v>30.379578124999998</v>
      </c>
    </row>
    <row r="129" spans="1:9" x14ac:dyDescent="0.25">
      <c r="A129" s="1">
        <v>14.75</v>
      </c>
      <c r="B129" s="1">
        <v>32.192223529411699</v>
      </c>
      <c r="C129" s="1">
        <v>30.337006250000002</v>
      </c>
      <c r="D129" s="1">
        <v>31.917925</v>
      </c>
      <c r="E129" s="1">
        <v>31.932076923076899</v>
      </c>
      <c r="F129" s="1">
        <v>33.612034090908999</v>
      </c>
      <c r="G129" s="1">
        <v>34.015910377359397</v>
      </c>
      <c r="H129" s="1">
        <v>30.844068047337299</v>
      </c>
      <c r="I129" s="1">
        <v>30.417874999999999</v>
      </c>
    </row>
    <row r="130" spans="1:9" x14ac:dyDescent="0.25">
      <c r="A130" s="1">
        <v>14.875</v>
      </c>
      <c r="B130" s="1">
        <v>32.1518578431373</v>
      </c>
      <c r="C130" s="1">
        <v>30.382368750000001</v>
      </c>
      <c r="D130" s="1">
        <v>31.9263166666667</v>
      </c>
      <c r="E130" s="1">
        <v>31.930192307692302</v>
      </c>
      <c r="F130" s="1">
        <v>33.610098106060597</v>
      </c>
      <c r="G130" s="1">
        <v>34.018413409704401</v>
      </c>
      <c r="H130" s="1">
        <v>30.858346153846199</v>
      </c>
      <c r="I130" s="1">
        <v>30.502781250000002</v>
      </c>
    </row>
    <row r="131" spans="1:9" x14ac:dyDescent="0.25">
      <c r="A131" s="1">
        <v>15</v>
      </c>
      <c r="B131" s="1">
        <v>32.112777450980403</v>
      </c>
      <c r="C131" s="1">
        <v>30.374412499999998</v>
      </c>
      <c r="D131" s="1">
        <v>32.021000000000001</v>
      </c>
      <c r="E131" s="1">
        <v>31.922423076923099</v>
      </c>
      <c r="F131" s="1">
        <v>33.607795075757501</v>
      </c>
      <c r="G131" s="1">
        <v>34.0149949460926</v>
      </c>
      <c r="H131" s="1">
        <v>30.832150887573999</v>
      </c>
      <c r="I131" s="1">
        <v>30.621828125</v>
      </c>
    </row>
    <row r="132" spans="1:9" x14ac:dyDescent="0.25">
      <c r="A132" s="1">
        <v>15.125</v>
      </c>
      <c r="B132" s="1">
        <v>32.103240196078403</v>
      </c>
      <c r="C132" s="1">
        <v>30.339974999999999</v>
      </c>
      <c r="D132" s="1">
        <v>32.016408333333302</v>
      </c>
      <c r="E132" s="1">
        <v>31.9185384615385</v>
      </c>
      <c r="F132" s="1">
        <v>33.608788257575704</v>
      </c>
      <c r="G132" s="1">
        <v>34.011685309973998</v>
      </c>
      <c r="H132" s="1">
        <v>30.812588757396401</v>
      </c>
      <c r="I132" s="1">
        <v>30.538406250000001</v>
      </c>
    </row>
    <row r="133" spans="1:9" x14ac:dyDescent="0.25">
      <c r="A133" s="1">
        <v>15.25</v>
      </c>
      <c r="B133" s="1">
        <v>32.079974509804003</v>
      </c>
      <c r="C133" s="1">
        <v>30.343656249999999</v>
      </c>
      <c r="D133" s="1">
        <v>32.032558333333299</v>
      </c>
      <c r="E133" s="1">
        <v>31.849923076923101</v>
      </c>
      <c r="F133" s="1">
        <v>33.598892424242301</v>
      </c>
      <c r="G133" s="1">
        <v>34.010872304583103</v>
      </c>
      <c r="H133" s="1">
        <v>30.787573964497</v>
      </c>
      <c r="I133" s="1">
        <v>30.590359374999998</v>
      </c>
    </row>
    <row r="134" spans="1:9" x14ac:dyDescent="0.25">
      <c r="A134" s="1">
        <v>15.375</v>
      </c>
      <c r="B134" s="1">
        <v>32.101694117647099</v>
      </c>
      <c r="C134" s="1">
        <v>30.364437500000001</v>
      </c>
      <c r="D134" s="1">
        <v>32.179808333333298</v>
      </c>
      <c r="E134" s="1">
        <v>31.702307692307699</v>
      </c>
      <c r="F134" s="1">
        <v>33.587074999999899</v>
      </c>
      <c r="G134" s="1">
        <v>34.0083244609174</v>
      </c>
      <c r="H134" s="1">
        <v>30.750079881656799</v>
      </c>
      <c r="I134" s="1">
        <v>30.588578125000002</v>
      </c>
    </row>
    <row r="135" spans="1:9" x14ac:dyDescent="0.25">
      <c r="A135" s="1">
        <v>15.5</v>
      </c>
      <c r="B135" s="1">
        <v>32.129691176470601</v>
      </c>
      <c r="C135" s="1">
        <v>30.521899999999999</v>
      </c>
      <c r="D135" s="1">
        <v>32.205458333333297</v>
      </c>
      <c r="E135" s="1">
        <v>31.732423076923101</v>
      </c>
      <c r="F135" s="1">
        <v>33.560273484848203</v>
      </c>
      <c r="G135" s="1">
        <v>34.002351752022498</v>
      </c>
      <c r="H135" s="1">
        <v>30.712417159763302</v>
      </c>
      <c r="I135" s="1">
        <v>30.573734375000001</v>
      </c>
    </row>
    <row r="136" spans="1:9" x14ac:dyDescent="0.25">
      <c r="A136" s="1">
        <v>15.625</v>
      </c>
      <c r="B136" s="1">
        <v>32.111827450980499</v>
      </c>
      <c r="C136" s="1">
        <v>30.473925000000001</v>
      </c>
      <c r="D136" s="1">
        <v>32.199441666666701</v>
      </c>
      <c r="E136" s="1">
        <v>31.685576923076901</v>
      </c>
      <c r="F136" s="1">
        <v>33.549801893939097</v>
      </c>
      <c r="G136" s="1">
        <v>34.000309636119503</v>
      </c>
      <c r="H136" s="1">
        <v>30.723772189349098</v>
      </c>
      <c r="I136" s="1">
        <v>30.578187499999999</v>
      </c>
    </row>
    <row r="137" spans="1:9" x14ac:dyDescent="0.25">
      <c r="A137" s="1">
        <v>15.75</v>
      </c>
      <c r="B137" s="1">
        <v>32.119539215686302</v>
      </c>
      <c r="C137" s="1">
        <v>30.392462500000001</v>
      </c>
      <c r="D137" s="1">
        <v>32.197858333333301</v>
      </c>
      <c r="E137" s="1">
        <v>31.6511538461538</v>
      </c>
      <c r="F137" s="1">
        <v>33.537876515151197</v>
      </c>
      <c r="G137" s="1">
        <v>33.985995619946998</v>
      </c>
      <c r="H137" s="1">
        <v>30.709156804733698</v>
      </c>
      <c r="I137" s="1">
        <v>30.578484374999999</v>
      </c>
    </row>
    <row r="138" spans="1:9" x14ac:dyDescent="0.25">
      <c r="A138" s="1">
        <v>15.875</v>
      </c>
      <c r="B138" s="1">
        <v>32.115068627451002</v>
      </c>
      <c r="C138" s="1">
        <v>30.42630625</v>
      </c>
      <c r="D138" s="1">
        <v>32.1565333333333</v>
      </c>
      <c r="E138" s="1">
        <v>31.6249230769231</v>
      </c>
      <c r="F138" s="1">
        <v>33.536962499999603</v>
      </c>
      <c r="G138" s="1">
        <v>33.980957547170703</v>
      </c>
      <c r="H138" s="1">
        <v>30.6985887573965</v>
      </c>
      <c r="I138" s="1">
        <v>30.602828124999998</v>
      </c>
    </row>
    <row r="139" spans="1:9" x14ac:dyDescent="0.25">
      <c r="A139" s="1">
        <v>16</v>
      </c>
      <c r="B139" s="1">
        <v>32.140942156862799</v>
      </c>
      <c r="C139" s="1">
        <v>30.407662500000001</v>
      </c>
      <c r="D139" s="1">
        <v>32.125500000000002</v>
      </c>
      <c r="E139" s="1">
        <v>31.633807692307698</v>
      </c>
      <c r="F139" s="1">
        <v>33.538984848484503</v>
      </c>
      <c r="G139" s="1">
        <v>33.978691374663903</v>
      </c>
      <c r="H139" s="1">
        <v>30.692405325443801</v>
      </c>
      <c r="I139" s="1">
        <v>30.631921875</v>
      </c>
    </row>
    <row r="140" spans="1:9" x14ac:dyDescent="0.25">
      <c r="A140" s="1">
        <v>16.125</v>
      </c>
      <c r="B140" s="1">
        <v>32.1253323529412</v>
      </c>
      <c r="C140" s="1">
        <v>30.3520875</v>
      </c>
      <c r="D140" s="1">
        <v>32.1175833333333</v>
      </c>
      <c r="E140" s="1">
        <v>31.6448461538461</v>
      </c>
      <c r="F140" s="1">
        <v>33.540251515151198</v>
      </c>
      <c r="G140" s="1">
        <v>33.973960579515698</v>
      </c>
      <c r="H140" s="1">
        <v>30.685659763313598</v>
      </c>
      <c r="I140" s="1">
        <v>30.631328125</v>
      </c>
    </row>
    <row r="141" spans="1:9" x14ac:dyDescent="0.25">
      <c r="A141" s="1">
        <v>16.25</v>
      </c>
      <c r="B141" s="1">
        <v>32.142711764705901</v>
      </c>
      <c r="C141" s="1">
        <v>30.354581249999999</v>
      </c>
      <c r="D141" s="1">
        <v>32.116950000000003</v>
      </c>
      <c r="E141" s="1">
        <v>31.654499999999999</v>
      </c>
      <c r="F141" s="1">
        <v>33.540438636363298</v>
      </c>
      <c r="G141" s="1">
        <v>33.971905660378198</v>
      </c>
      <c r="H141" s="1">
        <v>30.682511834319499</v>
      </c>
      <c r="I141" s="1">
        <v>30.678234374999999</v>
      </c>
    </row>
    <row r="142" spans="1:9" x14ac:dyDescent="0.25">
      <c r="A142" s="1">
        <v>16.375</v>
      </c>
      <c r="B142" s="1">
        <v>32.130417647058799</v>
      </c>
      <c r="C142" s="1">
        <v>30.44364375</v>
      </c>
      <c r="D142" s="1">
        <v>32.125341666666699</v>
      </c>
      <c r="E142" s="1">
        <v>31.7257307692308</v>
      </c>
      <c r="F142" s="1">
        <v>33.546484090908699</v>
      </c>
      <c r="G142" s="1">
        <v>33.967808625337703</v>
      </c>
      <c r="H142" s="1">
        <v>30.656204142011799</v>
      </c>
      <c r="I142" s="1">
        <v>30.671703125000001</v>
      </c>
    </row>
    <row r="143" spans="1:9" x14ac:dyDescent="0.25">
      <c r="A143" s="1">
        <v>16.5</v>
      </c>
      <c r="B143" s="1">
        <v>32.1591225490196</v>
      </c>
      <c r="C143" s="1">
        <v>30.44388125</v>
      </c>
      <c r="D143" s="1">
        <v>32.156216666666701</v>
      </c>
      <c r="E143" s="1">
        <v>31.717115384615401</v>
      </c>
      <c r="F143" s="1">
        <v>33.547239772726897</v>
      </c>
      <c r="G143" s="1">
        <v>33.963007412399698</v>
      </c>
      <c r="H143" s="1">
        <v>30.682736686390498</v>
      </c>
      <c r="I143" s="1">
        <v>30.765515624999999</v>
      </c>
    </row>
    <row r="144" spans="1:9" x14ac:dyDescent="0.25">
      <c r="A144" s="1">
        <v>16.625</v>
      </c>
      <c r="B144" s="1">
        <v>32.204778431372603</v>
      </c>
      <c r="C144" s="1">
        <v>30.449224999999998</v>
      </c>
      <c r="D144" s="1">
        <v>32.320250000000001</v>
      </c>
      <c r="E144" s="1">
        <v>31.703884615384599</v>
      </c>
      <c r="F144" s="1">
        <v>33.542971969696602</v>
      </c>
      <c r="G144" s="1">
        <v>33.954954177898401</v>
      </c>
      <c r="H144" s="1">
        <v>30.743502958579899</v>
      </c>
      <c r="I144" s="1">
        <v>30.757796875</v>
      </c>
    </row>
    <row r="145" spans="1:9" x14ac:dyDescent="0.25">
      <c r="A145" s="1">
        <v>16.75</v>
      </c>
      <c r="B145" s="1">
        <v>32.203250980392198</v>
      </c>
      <c r="C145" s="1">
        <v>30.456231249999998</v>
      </c>
      <c r="D145" s="1">
        <v>32.364424999999997</v>
      </c>
      <c r="E145" s="1">
        <v>31.660153846153801</v>
      </c>
      <c r="F145" s="1">
        <v>33.536041287878398</v>
      </c>
      <c r="G145" s="1">
        <v>33.935051549865904</v>
      </c>
      <c r="H145" s="1">
        <v>30.756094674556198</v>
      </c>
      <c r="I145" s="1">
        <v>30.713265624999998</v>
      </c>
    </row>
    <row r="146" spans="1:9" x14ac:dyDescent="0.25">
      <c r="A146" s="1">
        <v>16.875</v>
      </c>
      <c r="B146" s="1">
        <v>32.184958823529399</v>
      </c>
      <c r="C146" s="1">
        <v>30.464781250000001</v>
      </c>
      <c r="D146" s="1">
        <v>32.328800000000001</v>
      </c>
      <c r="E146" s="1">
        <v>31.678692307692302</v>
      </c>
      <c r="F146" s="1">
        <v>33.529506439393501</v>
      </c>
      <c r="G146" s="1">
        <v>33.933931266847097</v>
      </c>
      <c r="H146" s="1">
        <v>30.755644970414199</v>
      </c>
      <c r="I146" s="1">
        <v>30.723953125000001</v>
      </c>
    </row>
    <row r="147" spans="1:9" x14ac:dyDescent="0.25">
      <c r="A147" s="1">
        <v>17</v>
      </c>
      <c r="B147" s="1">
        <v>32.220425490196099</v>
      </c>
      <c r="C147" s="1">
        <v>30.561087499999999</v>
      </c>
      <c r="D147" s="1">
        <v>32.328641666666698</v>
      </c>
      <c r="E147" s="1">
        <v>31.6688461538462</v>
      </c>
      <c r="F147" s="1">
        <v>33.529664772726903</v>
      </c>
      <c r="G147" s="1">
        <v>33.929034029650303</v>
      </c>
      <c r="H147" s="1">
        <v>30.717588757396399</v>
      </c>
      <c r="I147" s="1">
        <v>30.810343750000001</v>
      </c>
    </row>
    <row r="148" spans="1:9" x14ac:dyDescent="0.25">
      <c r="A148" s="1">
        <v>17.125</v>
      </c>
      <c r="B148" s="1">
        <v>32.223517647058799</v>
      </c>
      <c r="C148" s="1">
        <v>30.7140375</v>
      </c>
      <c r="D148" s="1">
        <v>32.253433333333298</v>
      </c>
      <c r="E148" s="1">
        <v>31.664461538461499</v>
      </c>
      <c r="F148" s="1">
        <v>33.534587499999603</v>
      </c>
      <c r="G148" s="1">
        <v>33.921832210243203</v>
      </c>
      <c r="H148" s="1">
        <v>30.706177514792898</v>
      </c>
      <c r="I148" s="1">
        <v>30.8180625</v>
      </c>
    </row>
    <row r="149" spans="1:9" x14ac:dyDescent="0.25">
      <c r="A149" s="1">
        <v>17.25</v>
      </c>
      <c r="B149" s="1">
        <v>32.212490196078399</v>
      </c>
      <c r="C149" s="1">
        <v>30.76023125</v>
      </c>
      <c r="D149" s="1">
        <v>32.161283333333301</v>
      </c>
      <c r="E149" s="1">
        <v>31.612076923076899</v>
      </c>
      <c r="F149" s="1">
        <v>33.538531439393601</v>
      </c>
      <c r="G149" s="1">
        <v>33.9001563342323</v>
      </c>
      <c r="H149" s="1">
        <v>30.7200059171597</v>
      </c>
      <c r="I149" s="1">
        <v>30.787781249999998</v>
      </c>
    </row>
    <row r="150" spans="1:9" x14ac:dyDescent="0.25">
      <c r="A150" s="1">
        <v>17.375</v>
      </c>
      <c r="B150" s="1">
        <v>32.2276715686274</v>
      </c>
      <c r="C150" s="1">
        <v>30.78065625</v>
      </c>
      <c r="D150" s="1">
        <v>32.142600000000002</v>
      </c>
      <c r="E150" s="1">
        <v>31.6381153846154</v>
      </c>
      <c r="F150" s="1">
        <v>33.531687121211696</v>
      </c>
      <c r="G150" s="1">
        <v>33.899285714286201</v>
      </c>
      <c r="H150" s="1">
        <v>30.731810650887599</v>
      </c>
      <c r="I150" s="1">
        <v>30.623906250000001</v>
      </c>
    </row>
    <row r="151" spans="1:9" x14ac:dyDescent="0.25">
      <c r="A151" s="1">
        <v>17.5</v>
      </c>
      <c r="B151" s="1">
        <v>32.220891176470602</v>
      </c>
      <c r="C151" s="1">
        <v>30.7724625</v>
      </c>
      <c r="D151" s="1">
        <v>32.128033333333299</v>
      </c>
      <c r="E151" s="1">
        <v>31.630038461538401</v>
      </c>
      <c r="F151" s="1">
        <v>33.5252962121208</v>
      </c>
      <c r="G151" s="1">
        <v>33.888146900270002</v>
      </c>
      <c r="H151" s="1">
        <v>30.7311923076923</v>
      </c>
      <c r="I151" s="1">
        <v>30.624796875000001</v>
      </c>
    </row>
    <row r="152" spans="1:9" x14ac:dyDescent="0.25">
      <c r="A152" s="1">
        <v>17.625</v>
      </c>
      <c r="B152" s="1">
        <v>32.224896078431399</v>
      </c>
      <c r="C152" s="1">
        <v>30.736006249999999</v>
      </c>
      <c r="D152" s="1">
        <v>32.118850000000002</v>
      </c>
      <c r="E152" s="1">
        <v>31.5945</v>
      </c>
      <c r="F152" s="1">
        <v>33.509822727272201</v>
      </c>
      <c r="G152" s="1">
        <v>33.883774595687797</v>
      </c>
      <c r="H152" s="1">
        <v>30.747943786982201</v>
      </c>
      <c r="I152" s="1">
        <v>30.634296875</v>
      </c>
    </row>
    <row r="153" spans="1:9" x14ac:dyDescent="0.25">
      <c r="A153" s="1">
        <v>17.75</v>
      </c>
      <c r="B153" s="1">
        <v>32.252762745098003</v>
      </c>
      <c r="C153" s="1">
        <v>30.597662499999998</v>
      </c>
      <c r="D153" s="1">
        <v>31.945633333333301</v>
      </c>
      <c r="E153" s="1">
        <v>31.606230769230802</v>
      </c>
      <c r="F153" s="1">
        <v>33.506360984848001</v>
      </c>
      <c r="G153" s="1">
        <v>33.878224393531397</v>
      </c>
      <c r="H153" s="1">
        <v>30.749967455621299</v>
      </c>
      <c r="I153" s="1">
        <v>30.625687500000002</v>
      </c>
    </row>
    <row r="154" spans="1:9" x14ac:dyDescent="0.25">
      <c r="A154" s="1">
        <v>17.875</v>
      </c>
      <c r="B154" s="1">
        <v>32.278114705882302</v>
      </c>
      <c r="C154" s="1">
        <v>30.610250000000001</v>
      </c>
      <c r="D154" s="1">
        <v>31.933916666666601</v>
      </c>
      <c r="E154" s="1">
        <v>31.6566923076923</v>
      </c>
      <c r="F154" s="1">
        <v>33.497285606060103</v>
      </c>
      <c r="G154" s="1">
        <v>33.854903301886999</v>
      </c>
      <c r="H154" s="1">
        <v>30.7490680473373</v>
      </c>
      <c r="I154" s="1">
        <v>30.649734375000001</v>
      </c>
    </row>
    <row r="155" spans="1:9" x14ac:dyDescent="0.25">
      <c r="A155" s="1">
        <v>18</v>
      </c>
      <c r="B155" s="1">
        <v>32.274724509803903</v>
      </c>
      <c r="C155" s="1">
        <v>30.604312499999999</v>
      </c>
      <c r="D155" s="1">
        <v>31.924575000000001</v>
      </c>
      <c r="E155" s="1">
        <v>31.688423076923101</v>
      </c>
      <c r="F155" s="1">
        <v>33.486727651514698</v>
      </c>
      <c r="G155" s="1">
        <v>33.856388477089197</v>
      </c>
      <c r="H155" s="1">
        <v>30.7219733727811</v>
      </c>
      <c r="I155" s="1">
        <v>30.708812500000001</v>
      </c>
    </row>
    <row r="156" spans="1:9" x14ac:dyDescent="0.25">
      <c r="A156" s="1">
        <v>18.125</v>
      </c>
      <c r="B156" s="1">
        <v>32.285211764705899</v>
      </c>
      <c r="C156" s="1">
        <v>30.525937500000001</v>
      </c>
      <c r="D156" s="1">
        <v>31.927741666666599</v>
      </c>
      <c r="E156" s="1">
        <v>31.767884615384599</v>
      </c>
      <c r="F156" s="1">
        <v>33.478983712120701</v>
      </c>
      <c r="G156" s="1">
        <v>33.848008760108101</v>
      </c>
      <c r="H156" s="1">
        <v>30.717307692307699</v>
      </c>
      <c r="I156" s="1">
        <v>30.713859374999998</v>
      </c>
    </row>
    <row r="157" spans="1:9" x14ac:dyDescent="0.25">
      <c r="A157" s="1">
        <v>18.25</v>
      </c>
      <c r="B157" s="1">
        <v>32.281728431372599</v>
      </c>
      <c r="C157" s="1">
        <v>30.497081250000001</v>
      </c>
      <c r="D157" s="1">
        <v>31.929483333333302</v>
      </c>
      <c r="E157" s="1">
        <v>31.754846153846099</v>
      </c>
      <c r="F157" s="1">
        <v>33.472556818181303</v>
      </c>
      <c r="G157" s="1">
        <v>33.8427914420487</v>
      </c>
      <c r="H157" s="1">
        <v>30.706233727810702</v>
      </c>
      <c r="I157" s="1">
        <v>30.754234374999999</v>
      </c>
    </row>
    <row r="158" spans="1:9" x14ac:dyDescent="0.25">
      <c r="A158" s="1">
        <v>18.375</v>
      </c>
      <c r="B158" s="1">
        <v>32.2818215686275</v>
      </c>
      <c r="C158" s="1">
        <v>30.4214375</v>
      </c>
      <c r="D158" s="1">
        <v>31.9120666666666</v>
      </c>
      <c r="E158" s="1">
        <v>31.825807692307698</v>
      </c>
      <c r="F158" s="1">
        <v>33.458047727272202</v>
      </c>
      <c r="G158" s="1">
        <v>33.843514824798099</v>
      </c>
      <c r="H158" s="1">
        <v>30.690999999999999</v>
      </c>
      <c r="I158" s="1">
        <v>30.847156250000001</v>
      </c>
    </row>
    <row r="159" spans="1:9" x14ac:dyDescent="0.25">
      <c r="A159" s="1">
        <v>18.5</v>
      </c>
      <c r="B159" s="1">
        <v>32.281970588235303</v>
      </c>
      <c r="C159" s="1">
        <v>30.41443125</v>
      </c>
      <c r="D159" s="1">
        <v>31.929166666666699</v>
      </c>
      <c r="E159" s="1">
        <v>31.837846153846201</v>
      </c>
      <c r="F159" s="1">
        <v>33.461415909090398</v>
      </c>
      <c r="G159" s="1">
        <v>33.846683625337199</v>
      </c>
      <c r="H159" s="1">
        <v>30.693585798816599</v>
      </c>
      <c r="I159" s="1">
        <v>30.827562499999999</v>
      </c>
    </row>
    <row r="160" spans="1:9" x14ac:dyDescent="0.25">
      <c r="A160" s="1">
        <v>18.625</v>
      </c>
      <c r="B160" s="1">
        <v>32.267087254902002</v>
      </c>
      <c r="C160" s="1">
        <v>30.406475</v>
      </c>
      <c r="D160" s="1">
        <v>31.9120666666667</v>
      </c>
      <c r="E160" s="1">
        <v>31.860346153846098</v>
      </c>
      <c r="F160" s="1">
        <v>33.465698106060003</v>
      </c>
      <c r="G160" s="1">
        <v>33.844065363881697</v>
      </c>
      <c r="H160" s="1">
        <v>30.694934911242601</v>
      </c>
      <c r="I160" s="1">
        <v>30.83171875</v>
      </c>
    </row>
    <row r="161" spans="1:9" x14ac:dyDescent="0.25">
      <c r="A161" s="1">
        <v>18.75</v>
      </c>
      <c r="B161" s="1">
        <v>32.307862745098099</v>
      </c>
      <c r="C161" s="1">
        <v>30.405525000000001</v>
      </c>
      <c r="D161" s="1">
        <v>31.933758333333301</v>
      </c>
      <c r="E161" s="1">
        <v>31.856730769230701</v>
      </c>
      <c r="F161" s="1">
        <v>33.465172727272098</v>
      </c>
      <c r="G161" s="1">
        <v>33.838227088949097</v>
      </c>
      <c r="H161" s="1">
        <v>30.717982248520698</v>
      </c>
      <c r="I161" s="1">
        <v>30.840328124999999</v>
      </c>
    </row>
    <row r="162" spans="1:9" x14ac:dyDescent="0.25">
      <c r="A162" s="1">
        <v>18.875</v>
      </c>
      <c r="B162" s="1">
        <v>32.306353921568601</v>
      </c>
      <c r="C162" s="1">
        <v>30.410631250000002</v>
      </c>
      <c r="D162" s="1">
        <v>31.9239416666666</v>
      </c>
      <c r="E162" s="1">
        <v>31.855269230769199</v>
      </c>
      <c r="F162" s="1">
        <v>33.467569318181297</v>
      </c>
      <c r="G162" s="1">
        <v>33.835935309973301</v>
      </c>
      <c r="H162" s="1">
        <v>30.730517751479301</v>
      </c>
      <c r="I162" s="1">
        <v>30.852203124999999</v>
      </c>
    </row>
    <row r="163" spans="1:9" x14ac:dyDescent="0.25">
      <c r="A163" s="1">
        <v>19</v>
      </c>
      <c r="B163" s="1">
        <v>32.279511764705902</v>
      </c>
      <c r="C163" s="1">
        <v>30.3718</v>
      </c>
      <c r="D163" s="1">
        <v>31.825299999999999</v>
      </c>
      <c r="E163" s="1">
        <v>31.965346153846198</v>
      </c>
      <c r="F163" s="1">
        <v>33.468058712120602</v>
      </c>
      <c r="G163" s="1">
        <v>33.832875336927501</v>
      </c>
      <c r="H163" s="1">
        <v>30.733215976331401</v>
      </c>
      <c r="I163" s="1">
        <v>30.86734375</v>
      </c>
    </row>
    <row r="164" spans="1:9" x14ac:dyDescent="0.25">
      <c r="A164" s="1">
        <v>19.125</v>
      </c>
      <c r="B164" s="1">
        <v>32.250881372549003</v>
      </c>
      <c r="C164" s="1">
        <v>30.36455625</v>
      </c>
      <c r="D164" s="1">
        <v>31.827674999999999</v>
      </c>
      <c r="E164" s="1">
        <v>32.017961538461599</v>
      </c>
      <c r="F164" s="1">
        <v>33.468569696969098</v>
      </c>
      <c r="G164" s="1">
        <v>33.819713611860102</v>
      </c>
      <c r="H164" s="1">
        <v>30.7344526627219</v>
      </c>
      <c r="I164" s="1">
        <v>30.89346875</v>
      </c>
    </row>
    <row r="165" spans="1:9" x14ac:dyDescent="0.25">
      <c r="A165" s="1">
        <v>19.25</v>
      </c>
      <c r="B165" s="1">
        <v>32.255594117647099</v>
      </c>
      <c r="C165" s="1">
        <v>30.36906875</v>
      </c>
      <c r="D165" s="1">
        <v>31.762283333333301</v>
      </c>
      <c r="E165" s="1">
        <v>32.021923076923102</v>
      </c>
      <c r="F165" s="1">
        <v>33.472578409090303</v>
      </c>
      <c r="G165" s="1">
        <v>33.817978773585097</v>
      </c>
      <c r="H165" s="1">
        <v>30.6870650887574</v>
      </c>
      <c r="I165" s="1">
        <v>30.975999999999999</v>
      </c>
    </row>
    <row r="166" spans="1:9" x14ac:dyDescent="0.25">
      <c r="A166" s="1">
        <v>19.375</v>
      </c>
      <c r="B166" s="1">
        <v>32.287242156862803</v>
      </c>
      <c r="C166" s="1">
        <v>30.370968749999999</v>
      </c>
      <c r="D166" s="1">
        <v>31.774316666666699</v>
      </c>
      <c r="E166" s="1">
        <v>32.0392692307692</v>
      </c>
      <c r="F166" s="1">
        <v>33.477659469696299</v>
      </c>
      <c r="G166" s="1">
        <v>33.814368261455698</v>
      </c>
      <c r="H166" s="1">
        <v>30.682680473372798</v>
      </c>
      <c r="I166" s="1">
        <v>30.949874999999999</v>
      </c>
    </row>
    <row r="167" spans="1:9" x14ac:dyDescent="0.25">
      <c r="A167" s="1">
        <v>19.5</v>
      </c>
      <c r="B167" s="1">
        <v>32.291600980392197</v>
      </c>
      <c r="C167" s="1">
        <v>30.32774375</v>
      </c>
      <c r="D167" s="1">
        <v>31.845883333333301</v>
      </c>
      <c r="E167" s="1">
        <v>31.993346153846201</v>
      </c>
      <c r="F167" s="1">
        <v>33.4822223484842</v>
      </c>
      <c r="G167" s="1">
        <v>33.819060646900503</v>
      </c>
      <c r="H167" s="1">
        <v>30.688639053254398</v>
      </c>
      <c r="I167" s="1">
        <v>30.924640624999999</v>
      </c>
    </row>
    <row r="168" spans="1:9" x14ac:dyDescent="0.25">
      <c r="A168" s="1">
        <v>19.625</v>
      </c>
      <c r="B168" s="1">
        <v>32.297971568627503</v>
      </c>
      <c r="C168" s="1">
        <v>30.334156249999999</v>
      </c>
      <c r="D168" s="1">
        <v>31.959883333333298</v>
      </c>
      <c r="E168" s="1">
        <v>31.956653846153898</v>
      </c>
      <c r="F168" s="1">
        <v>33.482733333332703</v>
      </c>
      <c r="G168" s="1">
        <v>33.830596361186302</v>
      </c>
      <c r="H168" s="1">
        <v>30.724671597633101</v>
      </c>
      <c r="I168" s="1">
        <v>30.863187499999999</v>
      </c>
    </row>
    <row r="169" spans="1:9" x14ac:dyDescent="0.25">
      <c r="A169" s="1">
        <v>19.75</v>
      </c>
      <c r="B169" s="1">
        <v>32.310973529411797</v>
      </c>
      <c r="C169" s="1">
        <v>30.341637500000001</v>
      </c>
      <c r="D169" s="1">
        <v>32.219549999999998</v>
      </c>
      <c r="E169" s="1">
        <v>31.803846153846099</v>
      </c>
      <c r="F169" s="1">
        <v>33.483762499999401</v>
      </c>
      <c r="G169" s="1">
        <v>33.832881738544799</v>
      </c>
      <c r="H169" s="1">
        <v>30.740692307692299</v>
      </c>
      <c r="I169" s="1">
        <v>30.780953125</v>
      </c>
    </row>
    <row r="170" spans="1:9" x14ac:dyDescent="0.25">
      <c r="A170" s="1">
        <v>19.875</v>
      </c>
      <c r="B170" s="1">
        <v>32.265485294117703</v>
      </c>
      <c r="C170" s="1">
        <v>30.366218750000002</v>
      </c>
      <c r="D170" s="1">
        <v>32.218758333333298</v>
      </c>
      <c r="E170" s="1">
        <v>31.8244230769231</v>
      </c>
      <c r="F170" s="1">
        <v>33.492089393938798</v>
      </c>
      <c r="G170" s="1">
        <v>33.831428571428901</v>
      </c>
      <c r="H170" s="1">
        <v>30.7375443786982</v>
      </c>
      <c r="I170" s="1">
        <v>30.757796875</v>
      </c>
    </row>
    <row r="171" spans="1:9" x14ac:dyDescent="0.25">
      <c r="A171" s="1">
        <v>20</v>
      </c>
      <c r="B171" s="1">
        <v>32.3227460784314</v>
      </c>
      <c r="C171" s="1">
        <v>30.446137499999999</v>
      </c>
      <c r="D171" s="1">
        <v>32.243616666666703</v>
      </c>
      <c r="E171" s="1">
        <v>31.840230769230701</v>
      </c>
      <c r="F171" s="1">
        <v>33.492017424241801</v>
      </c>
      <c r="G171" s="1">
        <v>33.832619272237501</v>
      </c>
      <c r="H171" s="1">
        <v>30.717476331360899</v>
      </c>
      <c r="I171" s="1">
        <v>30.749187500000001</v>
      </c>
    </row>
    <row r="172" spans="1:9" x14ac:dyDescent="0.25">
      <c r="A172" s="1">
        <v>20.125</v>
      </c>
      <c r="B172" s="1">
        <v>32.411822549019703</v>
      </c>
      <c r="C172" s="1">
        <v>30.452906250000002</v>
      </c>
      <c r="D172" s="1">
        <v>32.213058333333301</v>
      </c>
      <c r="E172" s="1">
        <v>31.826230769230801</v>
      </c>
      <c r="F172" s="1">
        <v>33.506843181817601</v>
      </c>
      <c r="G172" s="1">
        <v>33.834110849056898</v>
      </c>
      <c r="H172" s="1">
        <v>30.701511834319501</v>
      </c>
      <c r="I172" s="1">
        <v>30.736718750000001</v>
      </c>
    </row>
    <row r="173" spans="1:9" x14ac:dyDescent="0.25">
      <c r="A173" s="1">
        <v>20.25</v>
      </c>
      <c r="B173" s="1">
        <v>32.456547058823503</v>
      </c>
      <c r="C173" s="1">
        <v>30.47855625</v>
      </c>
      <c r="D173" s="1">
        <v>32.205775000000003</v>
      </c>
      <c r="E173" s="1">
        <v>31.6889230769231</v>
      </c>
      <c r="F173" s="1">
        <v>33.5109526515146</v>
      </c>
      <c r="G173" s="1">
        <v>33.831902291105401</v>
      </c>
      <c r="H173" s="1">
        <v>30.686671597633101</v>
      </c>
      <c r="I173" s="1">
        <v>30.815093749999999</v>
      </c>
    </row>
    <row r="174" spans="1:9" x14ac:dyDescent="0.25">
      <c r="A174" s="1">
        <v>20.375</v>
      </c>
      <c r="B174" s="1">
        <v>32.445817647058803</v>
      </c>
      <c r="C174" s="1">
        <v>30.51145</v>
      </c>
      <c r="D174" s="1">
        <v>32.150833333333303</v>
      </c>
      <c r="E174" s="1">
        <v>31.5335769230769</v>
      </c>
      <c r="F174" s="1">
        <v>33.512305681817601</v>
      </c>
      <c r="G174" s="1">
        <v>33.830455525606801</v>
      </c>
      <c r="H174" s="1">
        <v>30.685659763313598</v>
      </c>
      <c r="I174" s="1">
        <v>30.392343749999998</v>
      </c>
    </row>
    <row r="175" spans="1:9" x14ac:dyDescent="0.25">
      <c r="A175" s="1">
        <v>20.5</v>
      </c>
      <c r="B175" s="1">
        <v>32.408972549019602</v>
      </c>
      <c r="C175" s="1">
        <v>30.556693750000001</v>
      </c>
      <c r="D175" s="1">
        <v>32.154000000000003</v>
      </c>
      <c r="E175" s="1">
        <v>31.3893846153846</v>
      </c>
      <c r="F175" s="1">
        <v>33.513889015151001</v>
      </c>
      <c r="G175" s="1">
        <v>33.831178908356101</v>
      </c>
      <c r="H175" s="1">
        <v>30.687458579881699</v>
      </c>
      <c r="I175" s="1">
        <v>30.548203125000001</v>
      </c>
    </row>
    <row r="176" spans="1:9" x14ac:dyDescent="0.25">
      <c r="A176" s="1">
        <v>20.625</v>
      </c>
      <c r="B176" s="1">
        <v>32.321907843137197</v>
      </c>
      <c r="C176" s="1">
        <v>30.515012500000001</v>
      </c>
      <c r="D176" s="1">
        <v>32.139908333333302</v>
      </c>
      <c r="E176" s="1">
        <v>31.336538461538499</v>
      </c>
      <c r="F176" s="1">
        <v>33.515278030302497</v>
      </c>
      <c r="G176" s="1">
        <v>33.851753706199801</v>
      </c>
      <c r="H176" s="1">
        <v>30.695609467455601</v>
      </c>
      <c r="I176" s="1">
        <v>30.544046874999999</v>
      </c>
    </row>
    <row r="177" spans="1:9" x14ac:dyDescent="0.25">
      <c r="A177" s="1">
        <v>20.75</v>
      </c>
      <c r="B177" s="1">
        <v>32.294152941176499</v>
      </c>
      <c r="C177" s="1">
        <v>30.516200000000001</v>
      </c>
      <c r="D177" s="1">
        <v>32.078949999999999</v>
      </c>
      <c r="E177" s="1">
        <v>31.298384615384599</v>
      </c>
      <c r="F177" s="1">
        <v>33.513716287878303</v>
      </c>
      <c r="G177" s="1">
        <v>33.849532345013799</v>
      </c>
      <c r="H177" s="1">
        <v>30.6985325443787</v>
      </c>
      <c r="I177" s="1">
        <v>30.55740625</v>
      </c>
    </row>
    <row r="178" spans="1:9" x14ac:dyDescent="0.25">
      <c r="A178" s="1">
        <v>20.875</v>
      </c>
      <c r="B178" s="1">
        <v>32.272712745097998</v>
      </c>
      <c r="C178" s="1">
        <v>30.52296875</v>
      </c>
      <c r="D178" s="1">
        <v>32.224933333333297</v>
      </c>
      <c r="E178" s="1">
        <v>31.212769230769201</v>
      </c>
      <c r="F178" s="1">
        <v>33.511348484848</v>
      </c>
      <c r="G178" s="1">
        <v>33.854288746631099</v>
      </c>
      <c r="H178" s="1">
        <v>30.705896449704099</v>
      </c>
      <c r="I178" s="1">
        <v>30.576703125000002</v>
      </c>
    </row>
    <row r="179" spans="1:9" x14ac:dyDescent="0.25">
      <c r="A179" s="1">
        <v>21</v>
      </c>
      <c r="B179" s="1">
        <v>32.297002941176501</v>
      </c>
      <c r="C179" s="1">
        <v>30.5732</v>
      </c>
      <c r="D179" s="1">
        <v>32.160175000000002</v>
      </c>
      <c r="E179" s="1">
        <v>31.256884615384699</v>
      </c>
      <c r="F179" s="1">
        <v>33.501330303029697</v>
      </c>
      <c r="G179" s="1">
        <v>33.8530212264155</v>
      </c>
      <c r="H179" s="1">
        <v>30.711686390532499</v>
      </c>
      <c r="I179" s="1">
        <v>30.674968750000001</v>
      </c>
    </row>
    <row r="180" spans="1:9" x14ac:dyDescent="0.25">
      <c r="A180" s="1">
        <v>21.125</v>
      </c>
      <c r="B180" s="1">
        <v>32.283591176470601</v>
      </c>
      <c r="C180" s="1">
        <v>30.577950000000001</v>
      </c>
      <c r="D180" s="1">
        <v>31.9636833333333</v>
      </c>
      <c r="E180" s="1">
        <v>31.285499999999999</v>
      </c>
      <c r="F180" s="1">
        <v>33.499070454544899</v>
      </c>
      <c r="G180" s="1">
        <v>33.856964622641897</v>
      </c>
      <c r="H180" s="1">
        <v>30.7280443786982</v>
      </c>
      <c r="I180" s="1">
        <v>30.666062499999999</v>
      </c>
    </row>
    <row r="181" spans="1:9" x14ac:dyDescent="0.25">
      <c r="A181" s="1">
        <v>21.25</v>
      </c>
      <c r="B181" s="1">
        <v>32.288937254902002</v>
      </c>
      <c r="C181" s="1">
        <v>30.58353125</v>
      </c>
      <c r="D181" s="1">
        <v>31.979991666666699</v>
      </c>
      <c r="E181" s="1">
        <v>31.218384615384601</v>
      </c>
      <c r="F181" s="1">
        <v>33.497040909090302</v>
      </c>
      <c r="G181" s="1">
        <v>33.857553571429001</v>
      </c>
      <c r="H181" s="1">
        <v>30.726414201183399</v>
      </c>
      <c r="I181" s="1">
        <v>30.621828125</v>
      </c>
    </row>
    <row r="182" spans="1:9" x14ac:dyDescent="0.25">
      <c r="A182" s="1">
        <v>21.375</v>
      </c>
      <c r="B182" s="1">
        <v>32.280387254902003</v>
      </c>
      <c r="C182" s="1">
        <v>30.609893750000001</v>
      </c>
      <c r="D182" s="1">
        <v>31.927900000000001</v>
      </c>
      <c r="E182" s="1">
        <v>31.236615384615401</v>
      </c>
      <c r="F182" s="1">
        <v>33.490189393938799</v>
      </c>
      <c r="G182" s="1">
        <v>33.858955525606902</v>
      </c>
      <c r="H182" s="1">
        <v>30.7373195266272</v>
      </c>
      <c r="I182" s="1">
        <v>30.5211875</v>
      </c>
    </row>
    <row r="183" spans="1:9" x14ac:dyDescent="0.25">
      <c r="A183" s="1">
        <v>21.5</v>
      </c>
      <c r="B183" s="1">
        <v>32.280797058823602</v>
      </c>
      <c r="C183" s="1">
        <v>30.6036</v>
      </c>
      <c r="D183" s="1">
        <v>31.906524999999998</v>
      </c>
      <c r="E183" s="1">
        <v>31.360115384615401</v>
      </c>
      <c r="F183" s="1">
        <v>33.490023863635798</v>
      </c>
      <c r="G183" s="1">
        <v>33.860581536388601</v>
      </c>
      <c r="H183" s="1">
        <v>30.7280443786982</v>
      </c>
      <c r="I183" s="1">
        <v>30.536625000000001</v>
      </c>
    </row>
    <row r="184" spans="1:9" x14ac:dyDescent="0.25">
      <c r="A184" s="1">
        <v>21.625</v>
      </c>
      <c r="B184" s="1">
        <v>32.3406284313726</v>
      </c>
      <c r="C184" s="1">
        <v>30.596237500000001</v>
      </c>
      <c r="D184" s="1">
        <v>31.9130166666666</v>
      </c>
      <c r="E184" s="1">
        <v>31.379307692307599</v>
      </c>
      <c r="F184" s="1">
        <v>33.4901030303025</v>
      </c>
      <c r="G184" s="1">
        <v>33.868679582210703</v>
      </c>
      <c r="H184" s="1">
        <v>30.715059171597598</v>
      </c>
      <c r="I184" s="1">
        <v>30.576406250000002</v>
      </c>
    </row>
    <row r="185" spans="1:9" x14ac:dyDescent="0.25">
      <c r="A185" s="1">
        <v>21.75</v>
      </c>
      <c r="B185" s="1">
        <v>32.266900980392101</v>
      </c>
      <c r="C185" s="1">
        <v>30.553725</v>
      </c>
      <c r="D185" s="1">
        <v>31.927900000000001</v>
      </c>
      <c r="E185" s="1">
        <v>31.439269230769199</v>
      </c>
      <c r="F185" s="1">
        <v>33.488008712120603</v>
      </c>
      <c r="G185" s="1">
        <v>33.871355458221501</v>
      </c>
      <c r="H185" s="1">
        <v>30.712529585798801</v>
      </c>
      <c r="I185" s="1">
        <v>30.664874999999999</v>
      </c>
    </row>
    <row r="186" spans="1:9" x14ac:dyDescent="0.25">
      <c r="A186" s="1">
        <v>21.875</v>
      </c>
      <c r="B186" s="1">
        <v>32.301864705882402</v>
      </c>
      <c r="C186" s="1">
        <v>30.57046875</v>
      </c>
      <c r="D186" s="1">
        <v>31.955925000000001</v>
      </c>
      <c r="E186" s="1">
        <v>31.5536538461538</v>
      </c>
      <c r="F186" s="1">
        <v>33.493607954544899</v>
      </c>
      <c r="G186" s="1">
        <v>33.8701711590302</v>
      </c>
      <c r="H186" s="1">
        <v>30.710449704142</v>
      </c>
      <c r="I186" s="1">
        <v>30.708812500000001</v>
      </c>
    </row>
    <row r="187" spans="1:9" x14ac:dyDescent="0.25">
      <c r="A187" s="1">
        <v>22</v>
      </c>
      <c r="B187" s="1">
        <v>32.268298039215701</v>
      </c>
      <c r="C187" s="1">
        <v>30.593981249999999</v>
      </c>
      <c r="D187" s="1">
        <v>31.915866666666599</v>
      </c>
      <c r="E187" s="1">
        <v>31.5650384615384</v>
      </c>
      <c r="F187" s="1">
        <v>33.4975662878782</v>
      </c>
      <c r="G187" s="1">
        <v>33.870516846361703</v>
      </c>
      <c r="H187" s="1">
        <v>30.7254585798817</v>
      </c>
      <c r="I187" s="1">
        <v>30.710296875000001</v>
      </c>
    </row>
    <row r="188" spans="1:9" x14ac:dyDescent="0.25">
      <c r="A188" s="1">
        <v>22.125</v>
      </c>
      <c r="B188" s="1">
        <v>32.252967647058803</v>
      </c>
      <c r="C188" s="1">
        <v>30.600987499999999</v>
      </c>
      <c r="D188" s="1">
        <v>31.899558333333299</v>
      </c>
      <c r="E188" s="1">
        <v>31.558576923076899</v>
      </c>
      <c r="F188" s="1">
        <v>33.494507575756998</v>
      </c>
      <c r="G188" s="1">
        <v>33.865894878706698</v>
      </c>
      <c r="H188" s="1">
        <v>30.730742603550301</v>
      </c>
      <c r="I188" s="1">
        <v>30.726031249999998</v>
      </c>
    </row>
    <row r="189" spans="1:9" x14ac:dyDescent="0.25">
      <c r="A189" s="1">
        <v>22.25</v>
      </c>
      <c r="B189" s="1">
        <v>32.2105901960784</v>
      </c>
      <c r="C189" s="1">
        <v>30.551112499999999</v>
      </c>
      <c r="D189" s="1">
        <v>31.884358333333299</v>
      </c>
      <c r="E189" s="1">
        <v>31.556153846153801</v>
      </c>
      <c r="F189" s="1">
        <v>33.487440151514598</v>
      </c>
      <c r="G189" s="1">
        <v>33.862898921833398</v>
      </c>
      <c r="H189" s="1">
        <v>30.733440828402301</v>
      </c>
      <c r="I189" s="1">
        <v>30.699015625000001</v>
      </c>
    </row>
    <row r="190" spans="1:9" x14ac:dyDescent="0.25">
      <c r="A190" s="1">
        <v>22.375</v>
      </c>
      <c r="B190" s="1">
        <v>32.245665686274499</v>
      </c>
      <c r="C190" s="1">
        <v>30.545768750000001</v>
      </c>
      <c r="D190" s="1">
        <v>31.925366666666701</v>
      </c>
      <c r="E190" s="1">
        <v>31.555499999999999</v>
      </c>
      <c r="F190" s="1">
        <v>33.4674613636356</v>
      </c>
      <c r="G190" s="1">
        <v>33.861708221024699</v>
      </c>
      <c r="H190" s="1">
        <v>30.737600591715999</v>
      </c>
      <c r="I190" s="1">
        <v>30.532765625</v>
      </c>
    </row>
    <row r="191" spans="1:9" x14ac:dyDescent="0.25">
      <c r="A191" s="1">
        <v>22.5</v>
      </c>
      <c r="B191" s="1">
        <v>32.258127450980403</v>
      </c>
      <c r="C191" s="1">
        <v>30.543631250000001</v>
      </c>
      <c r="D191" s="1">
        <v>31.9272666666667</v>
      </c>
      <c r="E191" s="1">
        <v>31.535269230769199</v>
      </c>
      <c r="F191" s="1">
        <v>33.458213257574997</v>
      </c>
      <c r="G191" s="1">
        <v>33.855268194070497</v>
      </c>
      <c r="H191" s="1">
        <v>30.7456952662722</v>
      </c>
      <c r="I191" s="1">
        <v>30.450828125000001</v>
      </c>
    </row>
    <row r="192" spans="1:9" x14ac:dyDescent="0.25">
      <c r="A192" s="1">
        <v>22.625</v>
      </c>
      <c r="B192" s="1">
        <v>32.318610784313698</v>
      </c>
      <c r="C192" s="1">
        <v>30.556218749999999</v>
      </c>
      <c r="D192" s="1">
        <v>31.888475</v>
      </c>
      <c r="E192" s="1">
        <v>31.5376153846154</v>
      </c>
      <c r="F192" s="1">
        <v>33.4518871212113</v>
      </c>
      <c r="G192" s="1">
        <v>33.845185646900603</v>
      </c>
      <c r="H192" s="1">
        <v>30.7406360946745</v>
      </c>
      <c r="I192" s="1">
        <v>30.437171875000001</v>
      </c>
    </row>
    <row r="193" spans="1:9" x14ac:dyDescent="0.25">
      <c r="A193" s="1">
        <v>22.75</v>
      </c>
      <c r="B193" s="1">
        <v>32.324497058823503</v>
      </c>
      <c r="C193" s="1">
        <v>30.560018750000001</v>
      </c>
      <c r="D193" s="1">
        <v>31.839233333333301</v>
      </c>
      <c r="E193" s="1">
        <v>31.547846153846098</v>
      </c>
      <c r="F193" s="1">
        <v>33.450541287878004</v>
      </c>
      <c r="G193" s="1">
        <v>33.865024258760499</v>
      </c>
      <c r="H193" s="1">
        <v>30.7256272189349</v>
      </c>
      <c r="I193" s="1">
        <v>30.44815625</v>
      </c>
    </row>
    <row r="194" spans="1:9" x14ac:dyDescent="0.25">
      <c r="A194" s="1">
        <v>22.875</v>
      </c>
      <c r="B194" s="1">
        <v>32.327123529411701</v>
      </c>
      <c r="C194" s="1">
        <v>30.572487500000001</v>
      </c>
      <c r="D194" s="1">
        <v>31.723649999999999</v>
      </c>
      <c r="E194" s="1">
        <v>31.531038461538401</v>
      </c>
      <c r="F194" s="1">
        <v>33.443034848483997</v>
      </c>
      <c r="G194" s="1">
        <v>33.8622459568737</v>
      </c>
      <c r="H194" s="1">
        <v>30.7078076923077</v>
      </c>
      <c r="I194" s="1">
        <v>30.585015625</v>
      </c>
    </row>
    <row r="195" spans="1:9" x14ac:dyDescent="0.25">
      <c r="A195" s="1">
        <v>23</v>
      </c>
      <c r="B195" s="1">
        <v>32.326117647058801</v>
      </c>
      <c r="C195" s="1">
        <v>30.647537499999999</v>
      </c>
      <c r="D195" s="1">
        <v>31.729825000000002</v>
      </c>
      <c r="E195" s="1">
        <v>31.544846153846201</v>
      </c>
      <c r="F195" s="1">
        <v>33.432520075756798</v>
      </c>
      <c r="G195" s="1">
        <v>33.858417789757802</v>
      </c>
      <c r="H195" s="1">
        <v>30.694934911242601</v>
      </c>
      <c r="I195" s="1">
        <v>30.587687500000001</v>
      </c>
    </row>
    <row r="196" spans="1:9" x14ac:dyDescent="0.25">
      <c r="A196" s="1">
        <v>23.125</v>
      </c>
      <c r="B196" s="1">
        <v>32.3082539215686</v>
      </c>
      <c r="C196" s="1">
        <v>30.666181250000001</v>
      </c>
      <c r="D196" s="1">
        <v>31.925366666666601</v>
      </c>
      <c r="E196" s="1">
        <v>31.548384615384599</v>
      </c>
      <c r="F196" s="1">
        <v>33.418673106059799</v>
      </c>
      <c r="G196" s="1">
        <v>33.854608827493699</v>
      </c>
      <c r="H196" s="1">
        <v>30.691899408284002</v>
      </c>
      <c r="I196" s="1">
        <v>30.653890624999999</v>
      </c>
    </row>
    <row r="197" spans="1:9" x14ac:dyDescent="0.25">
      <c r="A197" s="1">
        <v>23.25</v>
      </c>
      <c r="B197" s="1">
        <v>32.249707843137202</v>
      </c>
      <c r="C197" s="1">
        <v>30.64623125</v>
      </c>
      <c r="D197" s="1">
        <v>32.022583333333301</v>
      </c>
      <c r="E197" s="1">
        <v>31.479807692307698</v>
      </c>
      <c r="F197" s="1">
        <v>33.409727272726499</v>
      </c>
      <c r="G197" s="1">
        <v>33.842368935310297</v>
      </c>
      <c r="H197" s="1">
        <v>30.755195266272199</v>
      </c>
      <c r="I197" s="1">
        <v>30.685359375000001</v>
      </c>
    </row>
    <row r="198" spans="1:9" x14ac:dyDescent="0.25">
      <c r="A198" s="1">
        <v>23.375</v>
      </c>
      <c r="B198" s="1">
        <v>32.192149019607903</v>
      </c>
      <c r="C198" s="1">
        <v>30.669506250000001</v>
      </c>
      <c r="D198" s="1">
        <v>32.0685</v>
      </c>
      <c r="E198" s="1">
        <v>31.477807692307699</v>
      </c>
      <c r="F198" s="1">
        <v>33.3920659090901</v>
      </c>
      <c r="G198" s="1">
        <v>33.8352183288413</v>
      </c>
      <c r="H198" s="1">
        <v>30.742153846153801</v>
      </c>
      <c r="I198" s="1">
        <v>30.693671875</v>
      </c>
    </row>
    <row r="199" spans="1:9" x14ac:dyDescent="0.25">
      <c r="A199" s="1">
        <v>23.5</v>
      </c>
      <c r="B199" s="1">
        <v>32.2527068627451</v>
      </c>
      <c r="C199" s="1">
        <v>30.657037500000001</v>
      </c>
      <c r="D199" s="1">
        <v>32.128824999999999</v>
      </c>
      <c r="E199" s="1">
        <v>31.362500000000001</v>
      </c>
      <c r="F199" s="1">
        <v>33.387884469696203</v>
      </c>
      <c r="G199" s="1">
        <v>33.829847371968</v>
      </c>
      <c r="H199" s="1">
        <v>30.752497041420099</v>
      </c>
      <c r="I199" s="1">
        <v>30.7195</v>
      </c>
    </row>
    <row r="200" spans="1:9" x14ac:dyDescent="0.25">
      <c r="A200" s="1">
        <v>23.625</v>
      </c>
      <c r="B200" s="1">
        <v>32.216420588235302</v>
      </c>
      <c r="C200" s="1">
        <v>30.655731249999999</v>
      </c>
      <c r="D200" s="1">
        <v>31.8868916666666</v>
      </c>
      <c r="E200" s="1">
        <v>31.372346153846198</v>
      </c>
      <c r="F200" s="1">
        <v>33.375081060605297</v>
      </c>
      <c r="G200" s="1">
        <v>33.821346024259</v>
      </c>
      <c r="H200" s="1">
        <v>30.752553254437899</v>
      </c>
      <c r="I200" s="1">
        <v>30.712078125000001</v>
      </c>
    </row>
    <row r="201" spans="1:9" x14ac:dyDescent="0.25">
      <c r="A201" s="1">
        <v>23.75</v>
      </c>
      <c r="B201" s="1">
        <v>32.146884313725401</v>
      </c>
      <c r="C201" s="1">
        <v>30.68755625</v>
      </c>
      <c r="D201" s="1">
        <v>31.8876833333333</v>
      </c>
      <c r="E201" s="1">
        <v>31.371192307692301</v>
      </c>
      <c r="F201" s="1">
        <v>33.366682196969002</v>
      </c>
      <c r="G201" s="1">
        <v>33.813376010781901</v>
      </c>
      <c r="H201" s="1">
        <v>30.768292899408301</v>
      </c>
      <c r="I201" s="1">
        <v>30.821625000000001</v>
      </c>
    </row>
    <row r="202" spans="1:9" x14ac:dyDescent="0.25">
      <c r="A202" s="1">
        <v>23.875</v>
      </c>
      <c r="B202" s="1">
        <v>32.154521568627402</v>
      </c>
      <c r="C202" s="1">
        <v>30.736006249999999</v>
      </c>
      <c r="D202" s="1">
        <v>31.9484833333333</v>
      </c>
      <c r="E202" s="1">
        <v>31.388153846153799</v>
      </c>
      <c r="F202" s="1">
        <v>33.355318181817601</v>
      </c>
      <c r="G202" s="1">
        <v>33.803299865229299</v>
      </c>
      <c r="H202" s="1">
        <v>30.715677514792901</v>
      </c>
      <c r="I202" s="1">
        <v>30.830234375</v>
      </c>
    </row>
    <row r="203" spans="1:9" x14ac:dyDescent="0.25">
      <c r="A203" s="1">
        <v>24</v>
      </c>
      <c r="B203" s="1">
        <v>32.210068627451001</v>
      </c>
      <c r="C203" s="1">
        <v>30.739687499999999</v>
      </c>
      <c r="D203" s="1">
        <v>31.928533333333299</v>
      </c>
      <c r="E203" s="1">
        <v>31.384346153846199</v>
      </c>
      <c r="F203" s="1">
        <v>33.351690909090301</v>
      </c>
      <c r="G203" s="1">
        <v>33.798319407008201</v>
      </c>
      <c r="H203" s="1">
        <v>30.714440828402399</v>
      </c>
      <c r="I203" s="1">
        <v>30.840328124999999</v>
      </c>
    </row>
    <row r="204" spans="1:9" x14ac:dyDescent="0.25">
      <c r="A204" s="1">
        <v>24.125</v>
      </c>
      <c r="B204" s="1">
        <v>32.261666666666699</v>
      </c>
      <c r="C204" s="1">
        <v>30.711187500000001</v>
      </c>
      <c r="D204" s="1">
        <v>31.931699999999999</v>
      </c>
      <c r="E204" s="1">
        <v>31.393230769230801</v>
      </c>
      <c r="F204" s="1">
        <v>33.350438636363002</v>
      </c>
      <c r="G204" s="1">
        <v>33.7933133423181</v>
      </c>
      <c r="H204" s="1">
        <v>30.7196686390532</v>
      </c>
      <c r="I204" s="1">
        <v>30.840624999999999</v>
      </c>
    </row>
    <row r="205" spans="1:9" x14ac:dyDescent="0.25">
      <c r="A205" s="1">
        <v>24.25</v>
      </c>
      <c r="B205" s="1">
        <v>32.267795098039301</v>
      </c>
      <c r="C205" s="1">
        <v>30.67995625</v>
      </c>
      <c r="D205" s="1">
        <v>31.925999999999998</v>
      </c>
      <c r="E205" s="1">
        <v>31.3753076923077</v>
      </c>
      <c r="F205" s="1">
        <v>33.3461492424236</v>
      </c>
      <c r="G205" s="1">
        <v>33.792679582210297</v>
      </c>
      <c r="H205" s="1">
        <v>30.723884615384598</v>
      </c>
      <c r="I205" s="1">
        <v>30.788374999999998</v>
      </c>
    </row>
    <row r="206" spans="1:9" x14ac:dyDescent="0.25">
      <c r="A206" s="1">
        <v>24.375</v>
      </c>
      <c r="B206" s="1">
        <v>32.258816666666696</v>
      </c>
      <c r="C206" s="1">
        <v>30.685775</v>
      </c>
      <c r="D206" s="1">
        <v>31.892433333333301</v>
      </c>
      <c r="E206" s="1">
        <v>31.385384615384599</v>
      </c>
      <c r="F206" s="1">
        <v>33.340542803029699</v>
      </c>
      <c r="G206" s="1">
        <v>33.785119272237203</v>
      </c>
      <c r="H206" s="1">
        <v>30.705502958579899</v>
      </c>
      <c r="I206" s="1">
        <v>30.799656250000002</v>
      </c>
    </row>
    <row r="207" spans="1:9" x14ac:dyDescent="0.25">
      <c r="A207" s="1">
        <v>24.5</v>
      </c>
      <c r="B207" s="1">
        <v>32.261443137254901</v>
      </c>
      <c r="C207" s="1">
        <v>30.693731249999999</v>
      </c>
      <c r="D207" s="1">
        <v>31.8199166666667</v>
      </c>
      <c r="E207" s="1">
        <v>31.380153846153899</v>
      </c>
      <c r="F207" s="1">
        <v>33.3248174242418</v>
      </c>
      <c r="G207" s="1">
        <v>33.778410377358497</v>
      </c>
      <c r="H207" s="1">
        <v>30.722647928994</v>
      </c>
      <c r="I207" s="1">
        <v>30.832609375000001</v>
      </c>
    </row>
    <row r="208" spans="1:9" x14ac:dyDescent="0.25">
      <c r="A208" s="1">
        <v>24.625</v>
      </c>
      <c r="B208" s="1">
        <v>32.210664705882401</v>
      </c>
      <c r="C208" s="1">
        <v>30.710593750000001</v>
      </c>
      <c r="D208" s="1">
        <v>31.796008333333301</v>
      </c>
      <c r="E208" s="1">
        <v>31.317461538461501</v>
      </c>
      <c r="F208" s="1">
        <v>33.290653409090297</v>
      </c>
      <c r="G208" s="1">
        <v>33.774895889487802</v>
      </c>
      <c r="H208" s="1">
        <v>30.751541420118301</v>
      </c>
      <c r="I208" s="1">
        <v>30.845968750000001</v>
      </c>
    </row>
    <row r="209" spans="1:9" x14ac:dyDescent="0.25">
      <c r="A209" s="1">
        <v>24.75</v>
      </c>
      <c r="B209" s="1">
        <v>32.245591176470597</v>
      </c>
      <c r="C209" s="1">
        <v>30.71095</v>
      </c>
      <c r="D209" s="1">
        <v>31.733466666666601</v>
      </c>
      <c r="E209" s="1">
        <v>31.224692307692301</v>
      </c>
      <c r="F209" s="1">
        <v>33.259188257575097</v>
      </c>
      <c r="G209" s="1">
        <v>33.773711590296401</v>
      </c>
      <c r="H209" s="1">
        <v>30.738837278106502</v>
      </c>
      <c r="I209" s="1">
        <v>30.886046875000002</v>
      </c>
    </row>
    <row r="210" spans="1:9" x14ac:dyDescent="0.25">
      <c r="A210" s="1">
        <v>24.875</v>
      </c>
      <c r="B210" s="1">
        <v>32.237767647058803</v>
      </c>
      <c r="C210" s="1">
        <v>30.637443749999999</v>
      </c>
      <c r="D210" s="1">
        <v>31.729825000000002</v>
      </c>
      <c r="E210" s="1">
        <v>31.170923076923099</v>
      </c>
      <c r="F210" s="1">
        <v>33.253984848484201</v>
      </c>
      <c r="G210" s="1">
        <v>33.768078167115803</v>
      </c>
      <c r="H210" s="1">
        <v>30.689482248520701</v>
      </c>
      <c r="I210" s="1">
        <v>30.894656250000001</v>
      </c>
    </row>
    <row r="211" spans="1:9" x14ac:dyDescent="0.25">
      <c r="A211" s="1">
        <v>25</v>
      </c>
      <c r="B211" s="1">
        <v>32.2677019607844</v>
      </c>
      <c r="C211" s="1">
        <v>30.639225</v>
      </c>
      <c r="D211" s="1">
        <v>31.785558333333299</v>
      </c>
      <c r="E211" s="1">
        <v>31.137730769230799</v>
      </c>
      <c r="F211" s="1">
        <v>33.242275378787198</v>
      </c>
      <c r="G211" s="1">
        <v>33.766548180592899</v>
      </c>
      <c r="H211" s="1">
        <v>30.638946745562201</v>
      </c>
      <c r="I211" s="1">
        <v>30.919890625000001</v>
      </c>
    </row>
    <row r="212" spans="1:9" x14ac:dyDescent="0.25">
      <c r="A212" s="1">
        <v>25.125</v>
      </c>
      <c r="B212" s="1">
        <v>32.2226049019608</v>
      </c>
      <c r="C212" s="1">
        <v>30.658462499999999</v>
      </c>
      <c r="D212" s="1">
        <v>31.795533333333299</v>
      </c>
      <c r="E212" s="1">
        <v>31.1303846153846</v>
      </c>
      <c r="F212" s="1">
        <v>33.236568181817503</v>
      </c>
      <c r="G212" s="1">
        <v>33.767719676549703</v>
      </c>
      <c r="H212" s="1">
        <v>30.6284349112426</v>
      </c>
      <c r="I212" s="1">
        <v>30.922562500000002</v>
      </c>
    </row>
    <row r="213" spans="1:9" x14ac:dyDescent="0.25">
      <c r="A213" s="1">
        <v>25.25</v>
      </c>
      <c r="B213" s="1">
        <v>32.199637254901901</v>
      </c>
      <c r="C213" s="1">
        <v>30.6598875</v>
      </c>
      <c r="D213" s="1">
        <v>31.781600000000001</v>
      </c>
      <c r="E213" s="1">
        <v>31.198115384615399</v>
      </c>
      <c r="F213" s="1">
        <v>33.237230303029598</v>
      </c>
      <c r="G213" s="1">
        <v>33.768827156334098</v>
      </c>
      <c r="H213" s="1">
        <v>30.632707100591698</v>
      </c>
      <c r="I213" s="1">
        <v>30.972734375000002</v>
      </c>
    </row>
    <row r="214" spans="1:9" x14ac:dyDescent="0.25">
      <c r="A214" s="1">
        <v>25.375</v>
      </c>
      <c r="B214" s="1">
        <v>32.176650980392203</v>
      </c>
      <c r="C214" s="1">
        <v>30.75785625</v>
      </c>
      <c r="D214" s="1">
        <v>31.7987</v>
      </c>
      <c r="E214" s="1">
        <v>31.159269230769201</v>
      </c>
      <c r="F214" s="1">
        <v>33.232228409090197</v>
      </c>
      <c r="G214" s="1">
        <v>33.767002695417702</v>
      </c>
      <c r="H214" s="1">
        <v>30.6402958579882</v>
      </c>
      <c r="I214" s="1">
        <v>30.98015625</v>
      </c>
    </row>
    <row r="215" spans="1:9" x14ac:dyDescent="0.25">
      <c r="A215" s="1">
        <v>25.5</v>
      </c>
      <c r="B215" s="1">
        <v>32.142879411764703</v>
      </c>
      <c r="C215" s="1">
        <v>30.722587499999999</v>
      </c>
      <c r="D215" s="1">
        <v>31.819600000000001</v>
      </c>
      <c r="E215" s="1">
        <v>31.079615384615401</v>
      </c>
      <c r="F215" s="1">
        <v>33.229731060605303</v>
      </c>
      <c r="G215" s="1">
        <v>33.765043800538997</v>
      </c>
      <c r="H215" s="1">
        <v>30.665760355029601</v>
      </c>
      <c r="I215" s="1">
        <v>30.994703125000001</v>
      </c>
    </row>
    <row r="216" spans="1:9" x14ac:dyDescent="0.25">
      <c r="A216" s="1">
        <v>25.625</v>
      </c>
      <c r="B216" s="1">
        <v>32.154167647058898</v>
      </c>
      <c r="C216" s="1">
        <v>30.694918749999999</v>
      </c>
      <c r="D216" s="1">
        <v>31.809308333333298</v>
      </c>
      <c r="E216" s="1">
        <v>30.993346153846201</v>
      </c>
      <c r="F216" s="1">
        <v>33.236611363635703</v>
      </c>
      <c r="G216" s="1">
        <v>33.766631401617197</v>
      </c>
      <c r="H216" s="1">
        <v>30.7080887573964</v>
      </c>
      <c r="I216" s="1">
        <v>30.965015624999999</v>
      </c>
    </row>
    <row r="217" spans="1:9" x14ac:dyDescent="0.25">
      <c r="A217" s="1">
        <v>25.75</v>
      </c>
      <c r="B217" s="1">
        <v>32.125891176470603</v>
      </c>
      <c r="C217" s="1">
        <v>30.633287500000002</v>
      </c>
      <c r="D217" s="1">
        <v>31.8292583333333</v>
      </c>
      <c r="E217" s="1">
        <v>31.003538461538501</v>
      </c>
      <c r="F217" s="1">
        <v>33.237331060605399</v>
      </c>
      <c r="G217" s="1">
        <v>33.762892857142702</v>
      </c>
      <c r="H217" s="1">
        <v>30.710224852071001</v>
      </c>
      <c r="I217" s="1">
        <v>31.010140624999998</v>
      </c>
    </row>
    <row r="218" spans="1:9" x14ac:dyDescent="0.25">
      <c r="A218" s="1">
        <v>25.875</v>
      </c>
      <c r="B218" s="1">
        <v>32.120284313725499</v>
      </c>
      <c r="C218" s="1">
        <v>30.6337625</v>
      </c>
      <c r="D218" s="1">
        <v>31.810258333333302</v>
      </c>
      <c r="E218" s="1">
        <v>30.9214615384615</v>
      </c>
      <c r="F218" s="1">
        <v>33.238864015150902</v>
      </c>
      <c r="G218" s="1">
        <v>33.762880053908198</v>
      </c>
      <c r="H218" s="1">
        <v>30.7220857988166</v>
      </c>
      <c r="I218" s="1">
        <v>30.94334375</v>
      </c>
    </row>
    <row r="219" spans="1:9" x14ac:dyDescent="0.25">
      <c r="A219" s="1">
        <v>26</v>
      </c>
      <c r="B219" s="1">
        <v>32.109126470588301</v>
      </c>
      <c r="C219" s="1">
        <v>30.567856249999998</v>
      </c>
      <c r="D219" s="1">
        <v>31.827200000000001</v>
      </c>
      <c r="E219" s="1">
        <v>30.927346153846099</v>
      </c>
      <c r="F219" s="1">
        <v>33.238281060605402</v>
      </c>
      <c r="G219" s="1">
        <v>33.753181603773399</v>
      </c>
      <c r="H219" s="1">
        <v>30.743671597633099</v>
      </c>
      <c r="I219" s="1">
        <v>30.944531250000001</v>
      </c>
    </row>
    <row r="220" spans="1:9" x14ac:dyDescent="0.25">
      <c r="A220" s="1">
        <v>26.125</v>
      </c>
      <c r="B220" s="1">
        <v>32.104898039215698</v>
      </c>
      <c r="C220" s="1">
        <v>30.566906249999999</v>
      </c>
      <c r="D220" s="1">
        <v>31.8750166666666</v>
      </c>
      <c r="E220" s="1">
        <v>30.849692307692301</v>
      </c>
      <c r="F220" s="1">
        <v>33.239295833332697</v>
      </c>
      <c r="G220" s="1">
        <v>33.740141509433698</v>
      </c>
      <c r="H220" s="1">
        <v>30.759298816567998</v>
      </c>
      <c r="I220" s="1">
        <v>30.937999999999999</v>
      </c>
    </row>
    <row r="221" spans="1:9" x14ac:dyDescent="0.25">
      <c r="A221" s="1">
        <v>26.25</v>
      </c>
      <c r="B221" s="1">
        <v>32.100911764705899</v>
      </c>
      <c r="C221" s="1">
        <v>30.555624999999999</v>
      </c>
      <c r="D221" s="1">
        <v>31.886258333333299</v>
      </c>
      <c r="E221" s="1">
        <v>30.7485</v>
      </c>
      <c r="F221" s="1">
        <v>33.235884469696302</v>
      </c>
      <c r="G221" s="1">
        <v>33.741479447439097</v>
      </c>
      <c r="H221" s="1">
        <v>30.8017958579882</v>
      </c>
      <c r="I221" s="1">
        <v>30.963234374999999</v>
      </c>
    </row>
    <row r="222" spans="1:9" x14ac:dyDescent="0.25">
      <c r="A222" s="1">
        <v>26.375</v>
      </c>
      <c r="B222" s="1">
        <v>32.111697058823502</v>
      </c>
      <c r="C222" s="1">
        <v>30.540187499999998</v>
      </c>
      <c r="D222" s="1">
        <v>31.939616666666701</v>
      </c>
      <c r="E222" s="1">
        <v>30.671653846153799</v>
      </c>
      <c r="F222" s="1">
        <v>33.226837878787201</v>
      </c>
      <c r="G222" s="1">
        <v>33.741837938005098</v>
      </c>
      <c r="H222" s="1">
        <v>30.793813609467399</v>
      </c>
      <c r="I222" s="1">
        <v>30.9665</v>
      </c>
    </row>
    <row r="223" spans="1:9" x14ac:dyDescent="0.25">
      <c r="A223" s="1">
        <v>26.5</v>
      </c>
      <c r="B223" s="1">
        <v>32.103016666666598</v>
      </c>
      <c r="C223" s="1">
        <v>30.536149999999999</v>
      </c>
      <c r="D223" s="1">
        <v>32.120274999999999</v>
      </c>
      <c r="E223" s="1">
        <v>30.637615384615401</v>
      </c>
      <c r="F223" s="1">
        <v>33.217762499999303</v>
      </c>
      <c r="G223" s="1">
        <v>33.7372863881398</v>
      </c>
      <c r="H223" s="1">
        <v>30.794994082840201</v>
      </c>
      <c r="I223" s="1">
        <v>30.971250000000001</v>
      </c>
    </row>
    <row r="224" spans="1:9" x14ac:dyDescent="0.25">
      <c r="A224" s="1">
        <v>26.625</v>
      </c>
      <c r="B224" s="1">
        <v>32.1017872549019</v>
      </c>
      <c r="C224" s="1">
        <v>30.522256250000002</v>
      </c>
      <c r="D224" s="1">
        <v>32.024166666666702</v>
      </c>
      <c r="E224" s="1">
        <v>30.582846153846202</v>
      </c>
      <c r="F224" s="1">
        <v>33.1898742424235</v>
      </c>
      <c r="G224" s="1">
        <v>33.740800876010397</v>
      </c>
      <c r="H224" s="1">
        <v>30.749573964496999</v>
      </c>
      <c r="I224" s="1">
        <v>30.970359375000001</v>
      </c>
    </row>
    <row r="225" spans="1:9" x14ac:dyDescent="0.25">
      <c r="A225" s="1">
        <v>26.75</v>
      </c>
      <c r="B225" s="1">
        <v>32.113522549019599</v>
      </c>
      <c r="C225" s="1">
        <v>30.539593750000002</v>
      </c>
      <c r="D225" s="1">
        <v>31.928850000000001</v>
      </c>
      <c r="E225" s="1">
        <v>30.554076923076899</v>
      </c>
      <c r="F225" s="1">
        <v>33.176408712120399</v>
      </c>
      <c r="G225" s="1">
        <v>33.7470168463608</v>
      </c>
      <c r="H225" s="1">
        <v>30.697408284023702</v>
      </c>
      <c r="I225" s="1">
        <v>30.997671875000002</v>
      </c>
    </row>
    <row r="226" spans="1:9" x14ac:dyDescent="0.25">
      <c r="A226" s="1">
        <v>26.875</v>
      </c>
      <c r="B226" s="1">
        <v>32.111864705882397</v>
      </c>
      <c r="C226" s="1">
        <v>30.565481250000001</v>
      </c>
      <c r="D226" s="1">
        <v>31.887049999999999</v>
      </c>
      <c r="E226" s="1">
        <v>30.5477307692307</v>
      </c>
      <c r="F226" s="1">
        <v>33.1572863636355</v>
      </c>
      <c r="G226" s="1">
        <v>33.743655997304103</v>
      </c>
      <c r="H226" s="1">
        <v>30.701568047337201</v>
      </c>
      <c r="I226" s="1">
        <v>31.011031249999998</v>
      </c>
    </row>
    <row r="227" spans="1:9" x14ac:dyDescent="0.25">
      <c r="A227" s="1">
        <v>27</v>
      </c>
      <c r="B227" s="1">
        <v>32.142879411764604</v>
      </c>
      <c r="C227" s="1">
        <v>30.573912499999999</v>
      </c>
      <c r="D227" s="1">
        <v>32.017516666666701</v>
      </c>
      <c r="E227" s="1">
        <v>30.497423076923099</v>
      </c>
      <c r="F227" s="1">
        <v>33.135810606059799</v>
      </c>
      <c r="G227" s="1">
        <v>33.7461910377355</v>
      </c>
      <c r="H227" s="1">
        <v>30.693698224852099</v>
      </c>
      <c r="I227" s="1">
        <v>31.005984375000001</v>
      </c>
    </row>
    <row r="228" spans="1:9" x14ac:dyDescent="0.25">
      <c r="A228" s="1">
        <v>27.125</v>
      </c>
      <c r="B228" s="1">
        <v>32.124028431372501</v>
      </c>
      <c r="C228" s="1">
        <v>30.608587499999999</v>
      </c>
      <c r="D228" s="1">
        <v>31.9323333333333</v>
      </c>
      <c r="E228" s="1">
        <v>30.5133461538462</v>
      </c>
      <c r="F228" s="1">
        <v>33.0940609848478</v>
      </c>
      <c r="G228" s="1">
        <v>33.747913072775901</v>
      </c>
      <c r="H228" s="1">
        <v>30.6578905325444</v>
      </c>
      <c r="I228" s="1">
        <v>31.007765625000001</v>
      </c>
    </row>
    <row r="229" spans="1:9" x14ac:dyDescent="0.25">
      <c r="A229" s="1">
        <v>27.25</v>
      </c>
      <c r="B229" s="1">
        <v>32.102122549019597</v>
      </c>
      <c r="C229" s="1">
        <v>30.5971875</v>
      </c>
      <c r="D229" s="1">
        <v>31.727450000000001</v>
      </c>
      <c r="E229" s="1">
        <v>30.5274230769231</v>
      </c>
      <c r="F229" s="1">
        <v>33.074535606060003</v>
      </c>
      <c r="G229" s="1">
        <v>33.761113207546899</v>
      </c>
      <c r="H229" s="1">
        <v>30.596618343195299</v>
      </c>
      <c r="I229" s="1">
        <v>31.035671874999998</v>
      </c>
    </row>
    <row r="230" spans="1:9" x14ac:dyDescent="0.25">
      <c r="A230" s="1">
        <v>27.375</v>
      </c>
      <c r="B230" s="1">
        <v>32.140271568627398</v>
      </c>
      <c r="C230" s="1">
        <v>30.566668750000002</v>
      </c>
      <c r="D230" s="1">
        <v>31.748349999999999</v>
      </c>
      <c r="E230" s="1">
        <v>30.5867692307692</v>
      </c>
      <c r="F230" s="1">
        <v>33.0546935606056</v>
      </c>
      <c r="G230" s="1">
        <v>33.761599730457903</v>
      </c>
      <c r="H230" s="1">
        <v>30.571322485207101</v>
      </c>
      <c r="I230" s="1">
        <v>31.037156249999999</v>
      </c>
    </row>
    <row r="231" spans="1:9" x14ac:dyDescent="0.25">
      <c r="A231" s="1">
        <v>27.5</v>
      </c>
      <c r="B231" s="1">
        <v>32.180637254902003</v>
      </c>
      <c r="C231" s="1">
        <v>30.460268750000001</v>
      </c>
      <c r="D231" s="1">
        <v>31.722225000000002</v>
      </c>
      <c r="E231" s="1">
        <v>30.727692307692301</v>
      </c>
      <c r="F231" s="1">
        <v>33.050245833332902</v>
      </c>
      <c r="G231" s="1">
        <v>33.764045148247703</v>
      </c>
      <c r="H231" s="1">
        <v>30.5843639053254</v>
      </c>
      <c r="I231" s="1">
        <v>31.066546875</v>
      </c>
    </row>
    <row r="232" spans="1:9" x14ac:dyDescent="0.25">
      <c r="A232" s="1">
        <v>27.625</v>
      </c>
      <c r="B232" s="1">
        <v>32.170224509803901</v>
      </c>
      <c r="C232" s="1">
        <v>30.440674999999999</v>
      </c>
      <c r="D232" s="1">
        <v>31.67615</v>
      </c>
      <c r="E232" s="1">
        <v>30.694153846153799</v>
      </c>
      <c r="F232" s="1">
        <v>33.0430776515147</v>
      </c>
      <c r="G232" s="1">
        <v>33.761145215633199</v>
      </c>
      <c r="H232" s="1">
        <v>30.619047337278101</v>
      </c>
      <c r="I232" s="1">
        <v>31.070703125000001</v>
      </c>
    </row>
    <row r="233" spans="1:9" x14ac:dyDescent="0.25">
      <c r="A233" s="1">
        <v>27.75</v>
      </c>
      <c r="B233" s="1">
        <v>32.207311764705899</v>
      </c>
      <c r="C233" s="1">
        <v>30.468462500000001</v>
      </c>
      <c r="D233" s="1">
        <v>31.6829583333333</v>
      </c>
      <c r="E233" s="1">
        <v>30.6689230769231</v>
      </c>
      <c r="F233" s="1">
        <v>33.042062878787497</v>
      </c>
      <c r="G233" s="1">
        <v>33.755294137466002</v>
      </c>
      <c r="H233" s="1">
        <v>30.6464792899408</v>
      </c>
      <c r="I233" s="1">
        <v>31.081984375000001</v>
      </c>
    </row>
    <row r="234" spans="1:9" x14ac:dyDescent="0.25">
      <c r="A234" s="1">
        <v>27.875</v>
      </c>
      <c r="B234" s="1">
        <v>32.226498039215699</v>
      </c>
      <c r="C234" s="1">
        <v>30.543037500000001</v>
      </c>
      <c r="D234" s="1">
        <v>31.7006916666666</v>
      </c>
      <c r="E234" s="1">
        <v>30.611153846153801</v>
      </c>
      <c r="F234" s="1">
        <v>33.043329545454199</v>
      </c>
      <c r="G234" s="1">
        <v>33.749551886792098</v>
      </c>
      <c r="H234" s="1">
        <v>30.6754852071006</v>
      </c>
      <c r="I234" s="1">
        <v>31.097421874999998</v>
      </c>
    </row>
    <row r="235" spans="1:9" x14ac:dyDescent="0.25">
      <c r="A235" s="1">
        <v>28</v>
      </c>
      <c r="B235" s="1">
        <v>32.1939931372549</v>
      </c>
      <c r="C235" s="1">
        <v>30.5829375</v>
      </c>
      <c r="D235" s="1">
        <v>31.740908333333302</v>
      </c>
      <c r="E235" s="1">
        <v>30.537192307692301</v>
      </c>
      <c r="F235" s="1">
        <v>33.064697348484501</v>
      </c>
      <c r="G235" s="1">
        <v>33.747336927223401</v>
      </c>
      <c r="H235" s="1">
        <v>30.6194970414201</v>
      </c>
      <c r="I235" s="1">
        <v>31.153234375</v>
      </c>
    </row>
    <row r="236" spans="1:9" x14ac:dyDescent="0.25">
      <c r="A236" s="1">
        <v>28.125</v>
      </c>
      <c r="B236" s="1">
        <v>32.186747058823499</v>
      </c>
      <c r="C236" s="1">
        <v>30.591012500000001</v>
      </c>
      <c r="D236" s="1">
        <v>31.733466666666601</v>
      </c>
      <c r="E236" s="1">
        <v>30.4764615384615</v>
      </c>
      <c r="F236" s="1">
        <v>33.061674621211701</v>
      </c>
      <c r="G236" s="1">
        <v>33.752554245282703</v>
      </c>
      <c r="H236" s="1">
        <v>30.5897603550296</v>
      </c>
      <c r="I236" s="1">
        <v>31.167484375000001</v>
      </c>
    </row>
    <row r="237" spans="1:9" x14ac:dyDescent="0.25">
      <c r="A237" s="1">
        <v>28.25</v>
      </c>
      <c r="B237" s="1">
        <v>32.129393137254901</v>
      </c>
      <c r="C237" s="1">
        <v>30.60941875</v>
      </c>
      <c r="D237" s="1">
        <v>31.72175</v>
      </c>
      <c r="E237" s="1">
        <v>30.486461538461501</v>
      </c>
      <c r="F237" s="1">
        <v>33.063423484848101</v>
      </c>
      <c r="G237" s="1">
        <v>33.7586549865227</v>
      </c>
      <c r="H237" s="1">
        <v>30.571940828402401</v>
      </c>
      <c r="I237" s="1">
        <v>31.193312500000001</v>
      </c>
    </row>
    <row r="238" spans="1:9" x14ac:dyDescent="0.25">
      <c r="A238" s="1">
        <v>28.375</v>
      </c>
      <c r="B238" s="1">
        <v>32.100129411764698</v>
      </c>
      <c r="C238" s="1">
        <v>30.621056249999999</v>
      </c>
      <c r="D238" s="1">
        <v>31.702116666666601</v>
      </c>
      <c r="E238" s="1">
        <v>30.476115384615401</v>
      </c>
      <c r="F238" s="1">
        <v>33.063567424242002</v>
      </c>
      <c r="G238" s="1">
        <v>33.7564208221022</v>
      </c>
      <c r="H238" s="1">
        <v>30.520674556212999</v>
      </c>
      <c r="I238" s="1">
        <v>31.2028125</v>
      </c>
    </row>
    <row r="239" spans="1:9" x14ac:dyDescent="0.25">
      <c r="A239" s="1">
        <v>28.5</v>
      </c>
      <c r="B239" s="1">
        <v>32.071163725490301</v>
      </c>
      <c r="C239" s="1">
        <v>30.631981249999999</v>
      </c>
      <c r="D239" s="1">
        <v>31.626275</v>
      </c>
      <c r="E239" s="1">
        <v>30.560153846153899</v>
      </c>
      <c r="F239" s="1">
        <v>33.077277651514699</v>
      </c>
      <c r="G239" s="1">
        <v>33.754826819406802</v>
      </c>
      <c r="H239" s="1">
        <v>30.560304733727801</v>
      </c>
      <c r="I239" s="1">
        <v>31.20103125</v>
      </c>
    </row>
    <row r="240" spans="1:9" x14ac:dyDescent="0.25">
      <c r="A240" s="1">
        <v>28.625</v>
      </c>
      <c r="B240" s="1">
        <v>32.048494117647103</v>
      </c>
      <c r="C240" s="1">
        <v>30.649437500000001</v>
      </c>
      <c r="D240" s="1">
        <v>31.645433333333301</v>
      </c>
      <c r="E240" s="1">
        <v>30.547769230769202</v>
      </c>
      <c r="F240" s="1">
        <v>33.088404166666201</v>
      </c>
      <c r="G240" s="1">
        <v>33.754333894878499</v>
      </c>
      <c r="H240" s="1">
        <v>30.543890532544399</v>
      </c>
      <c r="I240" s="1">
        <v>31.193312500000001</v>
      </c>
    </row>
    <row r="241" spans="1:9" x14ac:dyDescent="0.25">
      <c r="A241" s="1">
        <v>28.75</v>
      </c>
      <c r="B241" s="1">
        <v>32.059577450980399</v>
      </c>
      <c r="C241" s="1">
        <v>30.646943749999998</v>
      </c>
      <c r="D241" s="1">
        <v>31.643533333333298</v>
      </c>
      <c r="E241" s="1">
        <v>30.492076923076901</v>
      </c>
      <c r="F241" s="1">
        <v>33.092067424241897</v>
      </c>
      <c r="G241" s="1">
        <v>33.753828167115699</v>
      </c>
      <c r="H241" s="1">
        <v>30.5402928994083</v>
      </c>
      <c r="I241" s="1">
        <v>31.202515625</v>
      </c>
    </row>
    <row r="242" spans="1:9" x14ac:dyDescent="0.25">
      <c r="A242" s="1">
        <v>28.875</v>
      </c>
      <c r="B242" s="1">
        <v>32.015989215686297</v>
      </c>
      <c r="C242" s="1">
        <v>30.6090625</v>
      </c>
      <c r="D242" s="1">
        <v>31.605691666666701</v>
      </c>
      <c r="E242" s="1">
        <v>30.465884615384599</v>
      </c>
      <c r="F242" s="1">
        <v>33.095745075757101</v>
      </c>
      <c r="G242" s="1">
        <v>33.719541105120904</v>
      </c>
      <c r="H242" s="1">
        <v>30.561822485207099</v>
      </c>
      <c r="I242" s="1">
        <v>31.208749999999998</v>
      </c>
    </row>
    <row r="243" spans="1:9" x14ac:dyDescent="0.25">
      <c r="A243" s="1">
        <v>29</v>
      </c>
      <c r="B243" s="1">
        <v>32.001757843137298</v>
      </c>
      <c r="C243" s="1">
        <v>30.597899999999999</v>
      </c>
      <c r="D243" s="1">
        <v>31.442133333333299</v>
      </c>
      <c r="E243" s="1">
        <v>30.386423076922998</v>
      </c>
      <c r="F243" s="1">
        <v>33.115558333332899</v>
      </c>
      <c r="G243" s="1">
        <v>33.716186657681597</v>
      </c>
      <c r="H243" s="1">
        <v>30.605949704141999</v>
      </c>
      <c r="I243" s="1">
        <v>31.226859375</v>
      </c>
    </row>
    <row r="244" spans="1:9" x14ac:dyDescent="0.25">
      <c r="A244" s="1">
        <v>29.125</v>
      </c>
      <c r="B244" s="1">
        <v>31.998181372548999</v>
      </c>
      <c r="C244" s="1">
        <v>30.589825000000001</v>
      </c>
      <c r="D244" s="1">
        <v>31.371991666666698</v>
      </c>
      <c r="E244" s="1">
        <v>30.464153846153899</v>
      </c>
      <c r="F244" s="1">
        <v>33.115292045453998</v>
      </c>
      <c r="G244" s="1">
        <v>33.711398247978103</v>
      </c>
      <c r="H244" s="1">
        <v>30.6197218934911</v>
      </c>
      <c r="I244" s="1">
        <v>31.181437500000001</v>
      </c>
    </row>
    <row r="245" spans="1:9" x14ac:dyDescent="0.25">
      <c r="A245" s="1">
        <v>29.25</v>
      </c>
      <c r="B245" s="1">
        <v>31.945149019607801</v>
      </c>
      <c r="C245" s="1">
        <v>30.581275000000002</v>
      </c>
      <c r="D245" s="1">
        <v>31.370566666666701</v>
      </c>
      <c r="E245" s="1">
        <v>30.348730769230801</v>
      </c>
      <c r="F245" s="1">
        <v>33.114960984847997</v>
      </c>
      <c r="G245" s="1">
        <v>33.7113790431263</v>
      </c>
      <c r="H245" s="1">
        <v>30.6813875739645</v>
      </c>
      <c r="I245" s="1">
        <v>31.115828125</v>
      </c>
    </row>
    <row r="246" spans="1:9" x14ac:dyDescent="0.25">
      <c r="A246" s="1">
        <v>29.375</v>
      </c>
      <c r="B246" s="1">
        <v>31.9048205882353</v>
      </c>
      <c r="C246" s="1">
        <v>30.558949999999999</v>
      </c>
      <c r="D246" s="1">
        <v>31.350616666666699</v>
      </c>
      <c r="E246" s="1">
        <v>30.289538461538498</v>
      </c>
      <c r="F246" s="1">
        <v>33.106900378787401</v>
      </c>
      <c r="G246" s="1">
        <v>33.715399258759803</v>
      </c>
      <c r="H246" s="1">
        <v>30.675878698224899</v>
      </c>
      <c r="I246" s="1">
        <v>31.10425</v>
      </c>
    </row>
    <row r="247" spans="1:9" x14ac:dyDescent="0.25">
      <c r="A247" s="1">
        <v>29.5</v>
      </c>
      <c r="B247" s="1">
        <v>31.8982078431373</v>
      </c>
      <c r="C247" s="1">
        <v>30.492925</v>
      </c>
      <c r="D247" s="1">
        <v>31.361699999999999</v>
      </c>
      <c r="E247" s="1">
        <v>30.293115384615302</v>
      </c>
      <c r="F247" s="1">
        <v>33.106108712120701</v>
      </c>
      <c r="G247" s="1">
        <v>33.719041778975402</v>
      </c>
      <c r="H247" s="1">
        <v>30.660026627218901</v>
      </c>
      <c r="I247" s="1">
        <v>31.10425</v>
      </c>
    </row>
    <row r="248" spans="1:9" x14ac:dyDescent="0.25">
      <c r="A248" s="1">
        <v>29.625</v>
      </c>
      <c r="B248" s="1">
        <v>31.864715686274501</v>
      </c>
      <c r="C248" s="1">
        <v>30.468937499999999</v>
      </c>
      <c r="D248" s="1">
        <v>31.376583333333301</v>
      </c>
      <c r="E248" s="1">
        <v>30.320423076923099</v>
      </c>
      <c r="F248" s="1">
        <v>33.107526515151001</v>
      </c>
      <c r="G248" s="1">
        <v>33.719041778975402</v>
      </c>
      <c r="H248" s="1">
        <v>30.61724852071</v>
      </c>
      <c r="I248" s="1">
        <v>31.107515625000001</v>
      </c>
    </row>
    <row r="249" spans="1:9" x14ac:dyDescent="0.25">
      <c r="A249" s="1">
        <v>29.75</v>
      </c>
      <c r="B249" s="1">
        <v>31.845045098039201</v>
      </c>
      <c r="C249" s="1">
        <v>30.476537499999999</v>
      </c>
      <c r="D249" s="1">
        <v>31.336525000000002</v>
      </c>
      <c r="E249" s="1">
        <v>30.358307692307701</v>
      </c>
      <c r="F249" s="1">
        <v>33.109923106060101</v>
      </c>
      <c r="G249" s="1">
        <v>33.718817722371597</v>
      </c>
      <c r="H249" s="1">
        <v>30.600047337278099</v>
      </c>
      <c r="I249" s="1">
        <v>31.119390625000001</v>
      </c>
    </row>
    <row r="250" spans="1:9" x14ac:dyDescent="0.25">
      <c r="A250" s="1">
        <v>29.875</v>
      </c>
      <c r="B250" s="1">
        <v>31.839363725490202</v>
      </c>
      <c r="C250" s="1">
        <v>30.477843750000002</v>
      </c>
      <c r="D250" s="1">
        <v>31.310400000000001</v>
      </c>
      <c r="E250" s="1">
        <v>30.4346538461539</v>
      </c>
      <c r="F250" s="1">
        <v>33.1271094696963</v>
      </c>
      <c r="G250" s="1">
        <v>33.716954851751602</v>
      </c>
      <c r="H250" s="1">
        <v>30.607523668639001</v>
      </c>
      <c r="I250" s="1">
        <v>31.168671875000001</v>
      </c>
    </row>
    <row r="251" spans="1:9" x14ac:dyDescent="0.25">
      <c r="A251" s="1">
        <v>30</v>
      </c>
      <c r="B251" s="1">
        <v>31.839848039215699</v>
      </c>
      <c r="C251" s="1">
        <v>30.504918750000002</v>
      </c>
      <c r="D251" s="1">
        <v>31.343333333333302</v>
      </c>
      <c r="E251" s="1">
        <v>30.4754230769231</v>
      </c>
      <c r="F251" s="1">
        <v>33.1382863636357</v>
      </c>
      <c r="G251" s="1">
        <v>33.7233052560643</v>
      </c>
      <c r="H251" s="1">
        <v>30.612582840236701</v>
      </c>
      <c r="I251" s="1">
        <v>31.214984375</v>
      </c>
    </row>
  </sheetData>
  <mergeCells count="4">
    <mergeCell ref="A1:A2"/>
    <mergeCell ref="B1:I1"/>
    <mergeCell ref="B3:I3"/>
    <mergeCell ref="B4:I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workbookViewId="0">
      <selection activeCell="B1" sqref="B1:G1"/>
    </sheetView>
  </sheetViews>
  <sheetFormatPr defaultRowHeight="15" x14ac:dyDescent="0.25"/>
  <cols>
    <col min="1" max="1" width="18.85546875" customWidth="1"/>
    <col min="2" max="2" width="19.7109375" customWidth="1"/>
    <col min="3" max="3" width="20.140625" customWidth="1"/>
    <col min="4" max="4" width="18.5703125" customWidth="1"/>
    <col min="5" max="5" width="17.42578125" customWidth="1"/>
    <col min="6" max="6" width="18.28515625" customWidth="1"/>
    <col min="7" max="7" width="18.5703125" customWidth="1"/>
  </cols>
  <sheetData>
    <row r="1" spans="1:7" x14ac:dyDescent="0.25">
      <c r="A1" s="98" t="s">
        <v>246</v>
      </c>
      <c r="B1" s="84" t="s">
        <v>268</v>
      </c>
      <c r="C1" s="84"/>
      <c r="D1" s="84"/>
      <c r="E1" s="84"/>
      <c r="F1" s="84"/>
      <c r="G1" s="84"/>
    </row>
    <row r="2" spans="1:7" ht="45" x14ac:dyDescent="0.25">
      <c r="A2" s="99"/>
      <c r="B2" s="41" t="s">
        <v>269</v>
      </c>
      <c r="C2" s="41" t="s">
        <v>284</v>
      </c>
      <c r="D2" s="41" t="s">
        <v>261</v>
      </c>
      <c r="E2" s="41" t="s">
        <v>263</v>
      </c>
      <c r="F2" s="41" t="s">
        <v>264</v>
      </c>
      <c r="G2" s="41" t="s">
        <v>429</v>
      </c>
    </row>
    <row r="3" spans="1:7" x14ac:dyDescent="0.25">
      <c r="A3" s="57" t="s">
        <v>249</v>
      </c>
      <c r="B3" s="84">
        <v>35</v>
      </c>
      <c r="C3" s="84"/>
      <c r="D3" s="84"/>
      <c r="E3" s="84"/>
      <c r="F3" s="84"/>
      <c r="G3" s="84"/>
    </row>
    <row r="4" spans="1:7" x14ac:dyDescent="0.25">
      <c r="A4" s="57" t="s">
        <v>250</v>
      </c>
      <c r="B4" s="84" t="s">
        <v>262</v>
      </c>
      <c r="C4" s="84"/>
      <c r="D4" s="84"/>
      <c r="E4" s="84"/>
      <c r="F4" s="84"/>
      <c r="G4" s="84"/>
    </row>
    <row r="5" spans="1:7" ht="61.5" x14ac:dyDescent="0.25">
      <c r="A5" s="28" t="s">
        <v>252</v>
      </c>
      <c r="B5" s="58">
        <v>4</v>
      </c>
      <c r="C5" s="59">
        <v>4</v>
      </c>
      <c r="D5" s="59">
        <v>4</v>
      </c>
      <c r="E5" s="59">
        <v>4</v>
      </c>
      <c r="F5" s="59">
        <v>4</v>
      </c>
      <c r="G5" s="59">
        <v>4</v>
      </c>
    </row>
    <row r="6" spans="1:7" ht="30" x14ac:dyDescent="0.25">
      <c r="A6" s="28" t="s">
        <v>253</v>
      </c>
      <c r="B6" s="28">
        <v>37.169119999999999</v>
      </c>
      <c r="C6" s="27">
        <v>35.895139999999998</v>
      </c>
      <c r="D6" s="27">
        <v>35.944330000000001</v>
      </c>
      <c r="E6" s="27">
        <v>45.68329</v>
      </c>
      <c r="F6" s="27">
        <v>49.029980000000002</v>
      </c>
      <c r="G6" s="27">
        <v>37.19556</v>
      </c>
    </row>
    <row r="7" spans="1:7" ht="48" x14ac:dyDescent="0.25">
      <c r="A7" s="28" t="s">
        <v>254</v>
      </c>
      <c r="B7" s="27">
        <v>37.44</v>
      </c>
      <c r="C7" s="27">
        <v>37.44</v>
      </c>
      <c r="D7" s="27">
        <v>37.44</v>
      </c>
      <c r="E7" s="27">
        <v>37.44</v>
      </c>
      <c r="F7" s="27">
        <v>37.44</v>
      </c>
      <c r="G7" s="27">
        <v>37.44</v>
      </c>
    </row>
    <row r="8" spans="1:7" ht="48" x14ac:dyDescent="0.25">
      <c r="A8" s="28" t="s">
        <v>255</v>
      </c>
      <c r="B8" s="28">
        <v>31.19895</v>
      </c>
      <c r="C8" s="27">
        <v>31.941559999999999</v>
      </c>
      <c r="D8" s="27">
        <v>32.773119999999999</v>
      </c>
      <c r="E8" s="27">
        <v>33.337739999999997</v>
      </c>
      <c r="F8" s="27">
        <v>34.031999999999996</v>
      </c>
      <c r="G8" s="27">
        <v>34.56579</v>
      </c>
    </row>
    <row r="9" spans="1:7" x14ac:dyDescent="0.25">
      <c r="A9" s="27" t="s">
        <v>256</v>
      </c>
      <c r="B9" s="54">
        <v>85</v>
      </c>
      <c r="C9" s="54">
        <v>85</v>
      </c>
      <c r="D9" s="54">
        <v>85</v>
      </c>
      <c r="E9" s="54">
        <v>85</v>
      </c>
      <c r="F9" s="54">
        <v>85</v>
      </c>
      <c r="G9" s="54">
        <v>85</v>
      </c>
    </row>
    <row r="10" spans="1:7" ht="18" x14ac:dyDescent="0.25">
      <c r="A10" s="30" t="s">
        <v>257</v>
      </c>
      <c r="B10" s="30" t="s">
        <v>430</v>
      </c>
      <c r="C10" s="30" t="s">
        <v>431</v>
      </c>
      <c r="D10" s="30" t="s">
        <v>432</v>
      </c>
      <c r="E10" s="30" t="s">
        <v>433</v>
      </c>
      <c r="F10" s="30" t="s">
        <v>434</v>
      </c>
      <c r="G10" s="30" t="s">
        <v>435</v>
      </c>
    </row>
    <row r="11" spans="1:7" x14ac:dyDescent="0.25">
      <c r="A11" s="1">
        <v>0</v>
      </c>
      <c r="B11" s="1">
        <v>29.010356862745098</v>
      </c>
      <c r="C11" s="1">
        <v>27.774264462809899</v>
      </c>
      <c r="D11" s="1">
        <v>28.8434611111111</v>
      </c>
      <c r="E11" s="1">
        <v>29.033914335664299</v>
      </c>
      <c r="F11" s="1">
        <v>29.1559628571428</v>
      </c>
      <c r="G11" s="1">
        <v>27.2827860962567</v>
      </c>
    </row>
    <row r="12" spans="1:7" x14ac:dyDescent="0.25">
      <c r="A12" s="1">
        <v>0.125</v>
      </c>
      <c r="B12" s="1">
        <v>28.922286274509801</v>
      </c>
      <c r="C12" s="1">
        <v>27.760760330578499</v>
      </c>
      <c r="D12" s="1">
        <v>28.855468055555502</v>
      </c>
      <c r="E12" s="1">
        <v>29.0333828671329</v>
      </c>
      <c r="F12" s="1">
        <v>29.152841428571399</v>
      </c>
      <c r="G12" s="1">
        <v>27.277299465240599</v>
      </c>
    </row>
    <row r="13" spans="1:7" x14ac:dyDescent="0.25">
      <c r="A13" s="1">
        <v>0.25</v>
      </c>
      <c r="B13" s="1">
        <v>28.907458823529399</v>
      </c>
      <c r="C13" s="1">
        <v>27.778975206611602</v>
      </c>
      <c r="D13" s="1">
        <v>28.894866666666701</v>
      </c>
      <c r="E13" s="1">
        <v>29.0355419580419</v>
      </c>
      <c r="F13" s="1">
        <v>29.1431514285714</v>
      </c>
      <c r="G13" s="1">
        <v>27.2856310160428</v>
      </c>
    </row>
    <row r="14" spans="1:7" x14ac:dyDescent="0.25">
      <c r="A14" s="1">
        <v>0.375</v>
      </c>
      <c r="B14" s="1">
        <v>28.9573803921568</v>
      </c>
      <c r="C14" s="1">
        <v>27.773165289256202</v>
      </c>
      <c r="D14" s="1">
        <v>28.894286111111199</v>
      </c>
      <c r="E14" s="1">
        <v>29.044377622377599</v>
      </c>
      <c r="F14" s="1">
        <v>29.144182857142798</v>
      </c>
      <c r="G14" s="1">
        <v>27.329422459892999</v>
      </c>
    </row>
    <row r="15" spans="1:7" x14ac:dyDescent="0.25">
      <c r="A15" s="1">
        <v>0.5</v>
      </c>
      <c r="B15" s="1">
        <v>28.947917647058802</v>
      </c>
      <c r="C15" s="1">
        <v>27.765942148760299</v>
      </c>
      <c r="D15" s="1">
        <v>28.894919444444501</v>
      </c>
      <c r="E15" s="1">
        <v>29.045473776223801</v>
      </c>
      <c r="F15" s="1">
        <v>29.1418485714285</v>
      </c>
      <c r="G15" s="1">
        <v>27.383475935828798</v>
      </c>
    </row>
    <row r="16" spans="1:7" x14ac:dyDescent="0.25">
      <c r="A16" s="1">
        <v>0.625</v>
      </c>
      <c r="B16" s="1">
        <v>28.942850980392102</v>
      </c>
      <c r="C16" s="1">
        <v>27.732495867768598</v>
      </c>
      <c r="D16" s="1">
        <v>28.911095833333398</v>
      </c>
      <c r="E16" s="1">
        <v>29.0506223776224</v>
      </c>
      <c r="F16" s="1">
        <v>29.142119999999899</v>
      </c>
      <c r="G16" s="1">
        <v>27.358278074866298</v>
      </c>
    </row>
    <row r="17" spans="1:7" x14ac:dyDescent="0.25">
      <c r="A17" s="1">
        <v>0.75</v>
      </c>
      <c r="B17" s="1">
        <v>28.925266666666602</v>
      </c>
      <c r="C17" s="1">
        <v>27.795776859504102</v>
      </c>
      <c r="D17" s="1">
        <v>28.914763888888899</v>
      </c>
      <c r="E17" s="1">
        <v>29.050854895104901</v>
      </c>
      <c r="F17" s="1">
        <v>29.140545714285601</v>
      </c>
      <c r="G17" s="1">
        <v>27.367930481283398</v>
      </c>
    </row>
    <row r="18" spans="1:7" x14ac:dyDescent="0.25">
      <c r="A18" s="1">
        <v>0.875</v>
      </c>
      <c r="B18" s="1">
        <v>28.855003921568699</v>
      </c>
      <c r="C18" s="1">
        <v>27.838487603305801</v>
      </c>
      <c r="D18" s="1">
        <v>28.9180361111111</v>
      </c>
      <c r="E18" s="1">
        <v>29.055372377622401</v>
      </c>
      <c r="F18" s="1">
        <v>29.137532857142698</v>
      </c>
      <c r="G18" s="1">
        <v>27.3466951871658</v>
      </c>
    </row>
    <row r="19" spans="1:7" x14ac:dyDescent="0.25">
      <c r="A19" s="1">
        <v>1</v>
      </c>
      <c r="B19" s="1">
        <v>28.840250980392199</v>
      </c>
      <c r="C19" s="1">
        <v>27.876330578512398</v>
      </c>
      <c r="D19" s="1">
        <v>28.8493722222222</v>
      </c>
      <c r="E19" s="1">
        <v>29.059624125874102</v>
      </c>
      <c r="F19" s="1">
        <v>29.139351428571299</v>
      </c>
      <c r="G19" s="1">
        <v>27.338871657754002</v>
      </c>
    </row>
    <row r="20" spans="1:7" x14ac:dyDescent="0.25">
      <c r="A20" s="1">
        <v>1.125</v>
      </c>
      <c r="B20" s="1">
        <v>28.9299607843137</v>
      </c>
      <c r="C20" s="1">
        <v>27.894231404958699</v>
      </c>
      <c r="D20" s="1">
        <v>28.7305958333333</v>
      </c>
      <c r="E20" s="1">
        <v>29.056701048950998</v>
      </c>
      <c r="F20" s="1">
        <v>29.145349999999901</v>
      </c>
      <c r="G20" s="1">
        <v>27.3385668449198</v>
      </c>
    </row>
    <row r="21" spans="1:7" x14ac:dyDescent="0.25">
      <c r="A21" s="1">
        <v>1.25</v>
      </c>
      <c r="B21" s="1">
        <v>28.9089490196078</v>
      </c>
      <c r="C21" s="1">
        <v>27.866280991735501</v>
      </c>
      <c r="D21" s="1">
        <v>28.673226388888899</v>
      </c>
      <c r="E21" s="1">
        <v>29.069323426573401</v>
      </c>
      <c r="F21" s="1">
        <v>29.1432057142856</v>
      </c>
      <c r="G21" s="1">
        <v>27.3318609625668</v>
      </c>
    </row>
    <row r="22" spans="1:7" x14ac:dyDescent="0.25">
      <c r="A22" s="1">
        <v>1.375</v>
      </c>
      <c r="B22" s="1">
        <v>28.921094117647101</v>
      </c>
      <c r="C22" s="1">
        <v>27.937570247933898</v>
      </c>
      <c r="D22" s="1">
        <v>28.612637500000002</v>
      </c>
      <c r="E22" s="1">
        <v>29.066965034965001</v>
      </c>
      <c r="F22" s="1">
        <v>29.1630199999999</v>
      </c>
      <c r="G22" s="1">
        <v>27.342732620320799</v>
      </c>
    </row>
    <row r="23" spans="1:7" x14ac:dyDescent="0.25">
      <c r="A23" s="1">
        <v>1.5</v>
      </c>
      <c r="B23" s="1">
        <v>28.920349019607801</v>
      </c>
      <c r="C23" s="1">
        <v>27.971173553719002</v>
      </c>
      <c r="D23" s="1">
        <v>28.5275597222222</v>
      </c>
      <c r="E23" s="1">
        <v>29.072811188811201</v>
      </c>
      <c r="F23" s="1">
        <v>29.161092857142702</v>
      </c>
      <c r="G23" s="1">
        <v>27.331352941176501</v>
      </c>
    </row>
    <row r="24" spans="1:7" x14ac:dyDescent="0.25">
      <c r="A24" s="1">
        <v>1.625</v>
      </c>
      <c r="B24" s="1">
        <v>28.934356862745101</v>
      </c>
      <c r="C24" s="1">
        <v>27.9876611570248</v>
      </c>
      <c r="D24" s="1">
        <v>28.4451472222222</v>
      </c>
      <c r="E24" s="1">
        <v>29.080583916083899</v>
      </c>
      <c r="F24" s="1">
        <v>29.1587857142856</v>
      </c>
      <c r="G24" s="1">
        <v>27.315705882352901</v>
      </c>
    </row>
    <row r="25" spans="1:7" x14ac:dyDescent="0.25">
      <c r="A25" s="1">
        <v>1.75</v>
      </c>
      <c r="B25" s="1">
        <v>28.9544</v>
      </c>
      <c r="C25" s="1">
        <v>28.014198347107399</v>
      </c>
      <c r="D25" s="1">
        <v>28.386986111111099</v>
      </c>
      <c r="E25" s="1">
        <v>29.086197552447601</v>
      </c>
      <c r="F25" s="1">
        <v>29.167308571428499</v>
      </c>
      <c r="G25" s="1">
        <v>27.3349090909091</v>
      </c>
    </row>
    <row r="26" spans="1:7" x14ac:dyDescent="0.25">
      <c r="A26" s="1">
        <v>1.875</v>
      </c>
      <c r="B26" s="1">
        <v>28.9459058823529</v>
      </c>
      <c r="C26" s="1">
        <v>28.035710743801701</v>
      </c>
      <c r="D26" s="1">
        <v>28.372525</v>
      </c>
      <c r="E26" s="1">
        <v>29.0892867132867</v>
      </c>
      <c r="F26" s="1">
        <v>29.164947142856999</v>
      </c>
      <c r="G26" s="1">
        <v>27.326374331550799</v>
      </c>
    </row>
    <row r="27" spans="1:7" x14ac:dyDescent="0.25">
      <c r="A27" s="1">
        <v>2</v>
      </c>
      <c r="B27" s="1">
        <v>28.895015686274501</v>
      </c>
      <c r="C27" s="1">
        <v>28.020636363636399</v>
      </c>
      <c r="D27" s="1">
        <v>28.309297222222298</v>
      </c>
      <c r="E27" s="1">
        <v>29.096561188811201</v>
      </c>
      <c r="F27" s="1">
        <v>29.1654357142856</v>
      </c>
      <c r="G27" s="1">
        <v>27.3064598930481</v>
      </c>
    </row>
    <row r="28" spans="1:7" x14ac:dyDescent="0.25">
      <c r="A28" s="1">
        <v>2.125</v>
      </c>
      <c r="B28" s="1">
        <v>28.881603921568601</v>
      </c>
      <c r="C28" s="1">
        <v>27.993785123966902</v>
      </c>
      <c r="D28" s="1">
        <v>28.310695833333401</v>
      </c>
      <c r="E28" s="1">
        <v>29.094966783216801</v>
      </c>
      <c r="F28" s="1">
        <v>29.1639699999999</v>
      </c>
      <c r="G28" s="1">
        <v>27.295283422459899</v>
      </c>
    </row>
    <row r="29" spans="1:7" x14ac:dyDescent="0.25">
      <c r="A29" s="1">
        <v>2.25</v>
      </c>
      <c r="B29" s="1">
        <v>28.968631372549002</v>
      </c>
      <c r="C29" s="1">
        <v>27.950603305785101</v>
      </c>
      <c r="D29" s="1">
        <v>28.299770833333302</v>
      </c>
      <c r="E29" s="1">
        <v>29.100082167832099</v>
      </c>
      <c r="F29" s="1">
        <v>29.1687742857142</v>
      </c>
      <c r="G29" s="1">
        <v>27.272625668449201</v>
      </c>
    </row>
    <row r="30" spans="1:7" x14ac:dyDescent="0.25">
      <c r="A30" s="1">
        <v>2.375</v>
      </c>
      <c r="B30" s="1">
        <v>28.964831372549</v>
      </c>
      <c r="C30" s="1">
        <v>27.937099173553701</v>
      </c>
      <c r="D30" s="1">
        <v>28.341043055555598</v>
      </c>
      <c r="E30" s="1">
        <v>29.107954545454501</v>
      </c>
      <c r="F30" s="1">
        <v>29.171162857142701</v>
      </c>
      <c r="G30" s="1">
        <v>27.253117647058801</v>
      </c>
    </row>
    <row r="31" spans="1:7" x14ac:dyDescent="0.25">
      <c r="A31" s="1">
        <v>2.5</v>
      </c>
      <c r="B31" s="1">
        <v>28.9712392156862</v>
      </c>
      <c r="C31" s="1">
        <v>27.9463636363636</v>
      </c>
      <c r="D31" s="1">
        <v>28.4184680555556</v>
      </c>
      <c r="E31" s="1">
        <v>29.108020979020999</v>
      </c>
      <c r="F31" s="1">
        <v>29.1739857142856</v>
      </c>
      <c r="G31" s="1">
        <v>27.254235294117599</v>
      </c>
    </row>
    <row r="32" spans="1:7" x14ac:dyDescent="0.25">
      <c r="A32" s="1">
        <v>2.625</v>
      </c>
      <c r="B32" s="1">
        <v>28.9813725490196</v>
      </c>
      <c r="C32" s="1">
        <v>27.964735537190101</v>
      </c>
      <c r="D32" s="1">
        <v>28.466997222222201</v>
      </c>
      <c r="E32" s="1">
        <v>29.113534965035001</v>
      </c>
      <c r="F32" s="1">
        <v>29.178681428571299</v>
      </c>
      <c r="G32" s="1">
        <v>27.2657165775401</v>
      </c>
    </row>
    <row r="33" spans="1:7" x14ac:dyDescent="0.25">
      <c r="A33" s="1">
        <v>2.75</v>
      </c>
      <c r="B33" s="1">
        <v>28.977572549019602</v>
      </c>
      <c r="C33" s="1">
        <v>27.967876033057799</v>
      </c>
      <c r="D33" s="1">
        <v>28.504179166666599</v>
      </c>
      <c r="E33" s="1">
        <v>29.109416083916098</v>
      </c>
      <c r="F33" s="1">
        <v>29.199689999999901</v>
      </c>
      <c r="G33" s="1">
        <v>27.263684491978601</v>
      </c>
    </row>
    <row r="34" spans="1:7" x14ac:dyDescent="0.25">
      <c r="A34" s="1">
        <v>2.875</v>
      </c>
      <c r="B34" s="1">
        <v>29.004545098039198</v>
      </c>
      <c r="C34" s="1">
        <v>27.906165289256201</v>
      </c>
      <c r="D34" s="1">
        <v>28.567195833333301</v>
      </c>
      <c r="E34" s="1">
        <v>29.104400349650401</v>
      </c>
      <c r="F34" s="1">
        <v>29.2012099999999</v>
      </c>
      <c r="G34" s="1">
        <v>27.283192513368999</v>
      </c>
    </row>
    <row r="35" spans="1:7" x14ac:dyDescent="0.25">
      <c r="A35" s="1">
        <v>3</v>
      </c>
      <c r="B35" s="1">
        <v>29.011549019607799</v>
      </c>
      <c r="C35" s="1">
        <v>27.8843388429752</v>
      </c>
      <c r="D35" s="1">
        <v>28.577381944444401</v>
      </c>
      <c r="E35" s="1">
        <v>29.119281468531501</v>
      </c>
      <c r="F35" s="1">
        <v>29.2062314285713</v>
      </c>
      <c r="G35" s="1">
        <v>27.2880695187166</v>
      </c>
    </row>
    <row r="36" spans="1:7" x14ac:dyDescent="0.25">
      <c r="A36" s="1">
        <v>3.125</v>
      </c>
      <c r="B36" s="1">
        <v>29.063258823529399</v>
      </c>
      <c r="C36" s="1">
        <v>27.7759917355372</v>
      </c>
      <c r="D36" s="1">
        <v>28.599522222222198</v>
      </c>
      <c r="E36" s="1">
        <v>29.122071678321699</v>
      </c>
      <c r="F36" s="1">
        <v>29.2134514285713</v>
      </c>
      <c r="G36" s="1">
        <v>27.296604278074899</v>
      </c>
    </row>
    <row r="37" spans="1:7" x14ac:dyDescent="0.25">
      <c r="A37" s="1">
        <v>3.25</v>
      </c>
      <c r="B37" s="1">
        <v>28.997392156862698</v>
      </c>
      <c r="C37" s="1">
        <v>27.746785123966902</v>
      </c>
      <c r="D37" s="1">
        <v>28.6102888888888</v>
      </c>
      <c r="E37" s="1">
        <v>29.123632867132901</v>
      </c>
      <c r="F37" s="1">
        <v>29.188208571428401</v>
      </c>
      <c r="G37" s="1">
        <v>27.295181818181799</v>
      </c>
    </row>
    <row r="38" spans="1:7" x14ac:dyDescent="0.25">
      <c r="A38" s="1">
        <v>3.375</v>
      </c>
      <c r="B38" s="1">
        <v>28.957231372549</v>
      </c>
      <c r="C38" s="1">
        <v>27.750396694214899</v>
      </c>
      <c r="D38" s="1">
        <v>28.6403722222223</v>
      </c>
      <c r="E38" s="1">
        <v>29.1196468531469</v>
      </c>
      <c r="F38" s="1">
        <v>29.181911428571301</v>
      </c>
      <c r="G38" s="1">
        <v>27.3251550802139</v>
      </c>
    </row>
    <row r="39" spans="1:7" x14ac:dyDescent="0.25">
      <c r="A39" s="1">
        <v>3.5</v>
      </c>
      <c r="B39" s="1">
        <v>28.9181882352941</v>
      </c>
      <c r="C39" s="1">
        <v>27.733438016528901</v>
      </c>
      <c r="D39" s="1">
        <v>28.6459402777778</v>
      </c>
      <c r="E39" s="1">
        <v>29.116225524475499</v>
      </c>
      <c r="F39" s="1">
        <v>29.1750985714284</v>
      </c>
      <c r="G39" s="1">
        <v>27.331251336898401</v>
      </c>
    </row>
    <row r="40" spans="1:7" x14ac:dyDescent="0.25">
      <c r="A40" s="1">
        <v>3.625</v>
      </c>
      <c r="B40" s="1">
        <v>28.897176470588199</v>
      </c>
      <c r="C40" s="1">
        <v>27.6619917355372</v>
      </c>
      <c r="D40" s="1">
        <v>28.6692416666667</v>
      </c>
      <c r="E40" s="1">
        <v>29.100181818181799</v>
      </c>
      <c r="F40" s="1">
        <v>29.170619999999801</v>
      </c>
      <c r="G40" s="1">
        <v>27.359192513368999</v>
      </c>
    </row>
    <row r="41" spans="1:7" x14ac:dyDescent="0.25">
      <c r="A41" s="1">
        <v>3.75</v>
      </c>
      <c r="B41" s="1">
        <v>28.865211764705901</v>
      </c>
      <c r="C41" s="1">
        <v>27.515016528925599</v>
      </c>
      <c r="D41" s="1">
        <v>28.687397222222199</v>
      </c>
      <c r="E41" s="1">
        <v>29.0965279720279</v>
      </c>
      <c r="F41" s="1">
        <v>29.165299999999799</v>
      </c>
      <c r="G41" s="1">
        <v>27.368641711229898</v>
      </c>
    </row>
    <row r="42" spans="1:7" x14ac:dyDescent="0.25">
      <c r="A42" s="1">
        <v>3.875</v>
      </c>
      <c r="B42" s="1">
        <v>28.785560784313699</v>
      </c>
      <c r="C42" s="1">
        <v>27.477016528925599</v>
      </c>
      <c r="D42" s="1">
        <v>28.7019375</v>
      </c>
      <c r="E42" s="1">
        <v>29.094302447552401</v>
      </c>
      <c r="F42" s="1">
        <v>29.173741428571301</v>
      </c>
      <c r="G42" s="1">
        <v>27.3906898395722</v>
      </c>
    </row>
    <row r="43" spans="1:7" x14ac:dyDescent="0.25">
      <c r="A43" s="1">
        <v>4</v>
      </c>
      <c r="B43" s="1">
        <v>28.7358627450981</v>
      </c>
      <c r="C43" s="1">
        <v>27.486438016528901</v>
      </c>
      <c r="D43" s="1">
        <v>28.7175333333333</v>
      </c>
      <c r="E43" s="1">
        <v>29.0910804195804</v>
      </c>
      <c r="F43" s="1">
        <v>29.1727099999998</v>
      </c>
      <c r="G43" s="1">
        <v>27.402171122994599</v>
      </c>
    </row>
    <row r="44" spans="1:7" x14ac:dyDescent="0.25">
      <c r="A44" s="1">
        <v>4.125</v>
      </c>
      <c r="B44" s="1">
        <v>28.7187254901961</v>
      </c>
      <c r="C44" s="1">
        <v>27.622735537190099</v>
      </c>
      <c r="D44" s="1">
        <v>28.696237499999999</v>
      </c>
      <c r="E44" s="1">
        <v>29.078225524475499</v>
      </c>
      <c r="F44" s="1">
        <v>29.174121428571201</v>
      </c>
      <c r="G44" s="1">
        <v>27.321294117647</v>
      </c>
    </row>
    <row r="45" spans="1:7" x14ac:dyDescent="0.25">
      <c r="A45" s="1">
        <v>4.25</v>
      </c>
      <c r="B45" s="1">
        <v>28.7218549019608</v>
      </c>
      <c r="C45" s="1">
        <v>27.587247933884299</v>
      </c>
      <c r="D45" s="1">
        <v>28.725951388888902</v>
      </c>
      <c r="E45" s="1">
        <v>29.0733426573426</v>
      </c>
      <c r="F45" s="1">
        <v>29.173578571428401</v>
      </c>
      <c r="G45" s="1">
        <v>27.301379679144301</v>
      </c>
    </row>
    <row r="46" spans="1:7" x14ac:dyDescent="0.25">
      <c r="A46" s="1">
        <v>4.375</v>
      </c>
      <c r="B46" s="1">
        <v>28.707623529411801</v>
      </c>
      <c r="C46" s="1">
        <v>27.580181818181799</v>
      </c>
      <c r="D46" s="1">
        <v>28.726109722222201</v>
      </c>
      <c r="E46" s="1">
        <v>29.070253496503501</v>
      </c>
      <c r="F46" s="1">
        <v>29.171841428571199</v>
      </c>
      <c r="G46" s="1">
        <v>27.2991443850267</v>
      </c>
    </row>
    <row r="47" spans="1:7" x14ac:dyDescent="0.25">
      <c r="A47" s="1">
        <v>4.5</v>
      </c>
      <c r="B47" s="1">
        <v>28.7091882352941</v>
      </c>
      <c r="C47" s="1">
        <v>27.557099173553699</v>
      </c>
      <c r="D47" s="1">
        <v>28.718879166666699</v>
      </c>
      <c r="E47" s="1">
        <v>29.0673968531468</v>
      </c>
      <c r="F47" s="1">
        <v>29.174419999999799</v>
      </c>
      <c r="G47" s="1">
        <v>27.284411764705901</v>
      </c>
    </row>
    <row r="48" spans="1:7" x14ac:dyDescent="0.25">
      <c r="A48" s="1">
        <v>4.625</v>
      </c>
      <c r="B48" s="1">
        <v>28.7306470588235</v>
      </c>
      <c r="C48" s="1">
        <v>27.559611570247899</v>
      </c>
      <c r="D48" s="1">
        <v>28.727930555555599</v>
      </c>
      <c r="E48" s="1">
        <v>29.089253496503499</v>
      </c>
      <c r="F48" s="1">
        <v>29.177948571428399</v>
      </c>
      <c r="G48" s="1">
        <v>27.283192513368999</v>
      </c>
    </row>
    <row r="49" spans="1:7" x14ac:dyDescent="0.25">
      <c r="A49" s="1">
        <v>4.75</v>
      </c>
      <c r="B49" s="1">
        <v>28.743835294117702</v>
      </c>
      <c r="C49" s="1">
        <v>27.588033057851199</v>
      </c>
      <c r="D49" s="1">
        <v>28.689719444444499</v>
      </c>
      <c r="E49" s="1">
        <v>29.096527972027999</v>
      </c>
      <c r="F49" s="1">
        <v>29.2010742857141</v>
      </c>
      <c r="G49" s="1">
        <v>27.247529411764699</v>
      </c>
    </row>
    <row r="50" spans="1:7" x14ac:dyDescent="0.25">
      <c r="A50" s="1">
        <v>4.875</v>
      </c>
      <c r="B50" s="1">
        <v>28.7072509803922</v>
      </c>
      <c r="C50" s="1">
        <v>27.6902561983471</v>
      </c>
      <c r="D50" s="1">
        <v>28.617123611111101</v>
      </c>
      <c r="E50" s="1">
        <v>29.0967272727272</v>
      </c>
      <c r="F50" s="1">
        <v>29.1976814285713</v>
      </c>
      <c r="G50" s="1">
        <v>27.232288770053501</v>
      </c>
    </row>
    <row r="51" spans="1:7" x14ac:dyDescent="0.25">
      <c r="A51" s="1">
        <v>5</v>
      </c>
      <c r="B51" s="1">
        <v>28.6993529411765</v>
      </c>
      <c r="C51" s="1">
        <v>27.761702479338801</v>
      </c>
      <c r="D51" s="1">
        <v>28.5391444444444</v>
      </c>
      <c r="E51" s="1">
        <v>29.111010489510502</v>
      </c>
      <c r="F51" s="1">
        <v>29.195021428571302</v>
      </c>
      <c r="G51" s="1">
        <v>27.228021390374298</v>
      </c>
    </row>
    <row r="52" spans="1:7" x14ac:dyDescent="0.25">
      <c r="A52" s="1">
        <v>5.125</v>
      </c>
      <c r="B52" s="1">
        <v>28.6615019607843</v>
      </c>
      <c r="C52" s="1">
        <v>27.765628099173501</v>
      </c>
      <c r="D52" s="1">
        <v>28.499376388888901</v>
      </c>
      <c r="E52" s="1">
        <v>29.108718531468501</v>
      </c>
      <c r="F52" s="1">
        <v>29.191357142857001</v>
      </c>
      <c r="G52" s="1">
        <v>27.296401069518701</v>
      </c>
    </row>
    <row r="53" spans="1:7" x14ac:dyDescent="0.25">
      <c r="A53" s="1">
        <v>5.25</v>
      </c>
      <c r="B53" s="1">
        <v>28.634603921568601</v>
      </c>
      <c r="C53" s="1">
        <v>27.825611570247901</v>
      </c>
      <c r="D53" s="1">
        <v>28.457998611111101</v>
      </c>
      <c r="E53" s="1">
        <v>29.1020087412587</v>
      </c>
      <c r="F53" s="1">
        <v>29.204141428571301</v>
      </c>
      <c r="G53" s="1">
        <v>27.2984331550802</v>
      </c>
    </row>
    <row r="54" spans="1:7" x14ac:dyDescent="0.25">
      <c r="A54" s="1">
        <v>5.375</v>
      </c>
      <c r="B54" s="1">
        <v>28.574996078431401</v>
      </c>
      <c r="C54" s="1">
        <v>27.869892561983502</v>
      </c>
      <c r="D54" s="1">
        <v>28.3919472222222</v>
      </c>
      <c r="E54" s="1">
        <v>29.087061188811202</v>
      </c>
      <c r="F54" s="1">
        <v>29.199418571428499</v>
      </c>
      <c r="G54" s="1">
        <v>27.2924385026738</v>
      </c>
    </row>
    <row r="55" spans="1:7" x14ac:dyDescent="0.25">
      <c r="A55" s="1">
        <v>5.5</v>
      </c>
      <c r="B55" s="1">
        <v>28.595262745098101</v>
      </c>
      <c r="C55" s="1">
        <v>27.876330578512398</v>
      </c>
      <c r="D55" s="1">
        <v>28.363262500000001</v>
      </c>
      <c r="E55" s="1">
        <v>29.085333916083901</v>
      </c>
      <c r="F55" s="1">
        <v>29.216708571428398</v>
      </c>
      <c r="G55" s="1">
        <v>27.2887807486631</v>
      </c>
    </row>
    <row r="56" spans="1:7" x14ac:dyDescent="0.25">
      <c r="A56" s="1">
        <v>5.625</v>
      </c>
      <c r="B56" s="1">
        <v>28.623650980392199</v>
      </c>
      <c r="C56" s="1">
        <v>27.935528925619899</v>
      </c>
      <c r="D56" s="1">
        <v>28.355108333333298</v>
      </c>
      <c r="E56" s="1">
        <v>29.080916083916001</v>
      </c>
      <c r="F56" s="1">
        <v>29.213424285714101</v>
      </c>
      <c r="G56" s="1">
        <v>27.287358288770001</v>
      </c>
    </row>
    <row r="57" spans="1:7" x14ac:dyDescent="0.25">
      <c r="A57" s="1">
        <v>5.75</v>
      </c>
      <c r="B57" s="1">
        <v>28.618360784313701</v>
      </c>
      <c r="C57" s="1">
        <v>27.934586776859501</v>
      </c>
      <c r="D57" s="1">
        <v>28.320222222222199</v>
      </c>
      <c r="E57" s="1">
        <v>29.077793706293701</v>
      </c>
      <c r="F57" s="1">
        <v>29.219449999999899</v>
      </c>
      <c r="G57" s="1">
        <v>27.281465240641701</v>
      </c>
    </row>
    <row r="58" spans="1:7" x14ac:dyDescent="0.25">
      <c r="A58" s="1">
        <v>5.875</v>
      </c>
      <c r="B58" s="1">
        <v>28.613666666666699</v>
      </c>
      <c r="C58" s="1">
        <v>27.9604958677686</v>
      </c>
      <c r="D58" s="1">
        <v>28.318797222222202</v>
      </c>
      <c r="E58" s="1">
        <v>29.072047202797201</v>
      </c>
      <c r="F58" s="1">
        <v>29.220644285714101</v>
      </c>
      <c r="G58" s="1">
        <v>27.2685614973262</v>
      </c>
    </row>
    <row r="59" spans="1:7" x14ac:dyDescent="0.25">
      <c r="A59" s="1">
        <v>6</v>
      </c>
      <c r="B59" s="1">
        <v>28.628792156862801</v>
      </c>
      <c r="C59" s="1">
        <v>27.987347107438001</v>
      </c>
      <c r="D59" s="1">
        <v>28.339749999999999</v>
      </c>
      <c r="E59" s="1">
        <v>29.069987762237702</v>
      </c>
      <c r="F59" s="1">
        <v>29.236875714285599</v>
      </c>
      <c r="G59" s="1">
        <v>27.256978609625602</v>
      </c>
    </row>
    <row r="60" spans="1:7" x14ac:dyDescent="0.25">
      <c r="A60" s="1">
        <v>6.125</v>
      </c>
      <c r="B60" s="1">
        <v>28.628494117647101</v>
      </c>
      <c r="C60" s="1">
        <v>27.985933884297499</v>
      </c>
      <c r="D60" s="1">
        <v>28.411580555555599</v>
      </c>
      <c r="E60" s="1">
        <v>29.065835664335602</v>
      </c>
      <c r="F60" s="1">
        <v>29.2444485714284</v>
      </c>
      <c r="G60" s="1">
        <v>27.274352941176499</v>
      </c>
    </row>
    <row r="61" spans="1:7" x14ac:dyDescent="0.25">
      <c r="A61" s="1">
        <v>6.25</v>
      </c>
      <c r="B61" s="1">
        <v>28.644141176470601</v>
      </c>
      <c r="C61" s="1">
        <v>27.807710743801699</v>
      </c>
      <c r="D61" s="1">
        <v>28.5111722222222</v>
      </c>
      <c r="E61" s="1">
        <v>29.048795454545399</v>
      </c>
      <c r="F61" s="1">
        <v>29.247271428571299</v>
      </c>
      <c r="G61" s="1">
        <v>27.265208556149702</v>
      </c>
    </row>
    <row r="62" spans="1:7" x14ac:dyDescent="0.25">
      <c r="A62" s="1">
        <v>6.375</v>
      </c>
      <c r="B62" s="1">
        <v>28.649505882353001</v>
      </c>
      <c r="C62" s="1">
        <v>27.765471074380201</v>
      </c>
      <c r="D62" s="1">
        <v>28.549541666666698</v>
      </c>
      <c r="E62" s="1">
        <v>29.035276223776201</v>
      </c>
      <c r="F62" s="1">
        <v>29.2784857142858</v>
      </c>
      <c r="G62" s="1">
        <v>27.273743315508</v>
      </c>
    </row>
    <row r="63" spans="1:7" x14ac:dyDescent="0.25">
      <c r="A63" s="1">
        <v>6.5</v>
      </c>
      <c r="B63" s="1">
        <v>28.649952941176501</v>
      </c>
      <c r="C63" s="1">
        <v>27.754008264462801</v>
      </c>
      <c r="D63" s="1">
        <v>28.572341666666599</v>
      </c>
      <c r="E63" s="1">
        <v>29.005048951048899</v>
      </c>
      <c r="F63" s="1">
        <v>29.286357142857199</v>
      </c>
      <c r="G63" s="1">
        <v>27.2835989304813</v>
      </c>
    </row>
    <row r="64" spans="1:7" x14ac:dyDescent="0.25">
      <c r="A64" s="1">
        <v>6.625</v>
      </c>
      <c r="B64" s="1">
        <v>28.628643137254901</v>
      </c>
      <c r="C64" s="1">
        <v>27.725272727272699</v>
      </c>
      <c r="D64" s="1">
        <v>28.595511111111101</v>
      </c>
      <c r="E64" s="1">
        <v>29.0030227272727</v>
      </c>
      <c r="F64" s="1">
        <v>29.2848100000001</v>
      </c>
      <c r="G64" s="1">
        <v>27.288374331550799</v>
      </c>
    </row>
    <row r="65" spans="1:7" x14ac:dyDescent="0.25">
      <c r="A65" s="1">
        <v>6.75</v>
      </c>
      <c r="B65" s="1">
        <v>28.535729411764699</v>
      </c>
      <c r="C65" s="1">
        <v>27.710041322314002</v>
      </c>
      <c r="D65" s="1">
        <v>28.668476388888902</v>
      </c>
      <c r="E65" s="1">
        <v>28.961534965035</v>
      </c>
      <c r="F65" s="1">
        <v>29.284728571428602</v>
      </c>
      <c r="G65" s="1">
        <v>27.283090909090902</v>
      </c>
    </row>
    <row r="66" spans="1:7" x14ac:dyDescent="0.25">
      <c r="A66" s="1">
        <v>6.875</v>
      </c>
      <c r="B66" s="1">
        <v>28.515313725490198</v>
      </c>
      <c r="C66" s="1">
        <v>27.696223140495899</v>
      </c>
      <c r="D66" s="1">
        <v>28.6887694444445</v>
      </c>
      <c r="E66" s="1">
        <v>28.9503076923077</v>
      </c>
      <c r="F66" s="1">
        <v>29.294744285714401</v>
      </c>
      <c r="G66" s="1">
        <v>27.290406417112301</v>
      </c>
    </row>
    <row r="67" spans="1:7" x14ac:dyDescent="0.25">
      <c r="A67" s="1">
        <v>7</v>
      </c>
      <c r="B67" s="1">
        <v>28.498325490196098</v>
      </c>
      <c r="C67" s="1">
        <v>27.6309008264463</v>
      </c>
      <c r="D67" s="1">
        <v>28.692252777777799</v>
      </c>
      <c r="E67" s="1">
        <v>28.943896853146899</v>
      </c>
      <c r="F67" s="1">
        <v>29.292192857142901</v>
      </c>
      <c r="G67" s="1">
        <v>27.297925133689802</v>
      </c>
    </row>
    <row r="68" spans="1:7" x14ac:dyDescent="0.25">
      <c r="A68" s="1">
        <v>7.125</v>
      </c>
      <c r="B68" s="1">
        <v>28.4961647058824</v>
      </c>
      <c r="C68" s="1">
        <v>27.604049586776899</v>
      </c>
      <c r="D68" s="1">
        <v>28.7200666666666</v>
      </c>
      <c r="E68" s="1">
        <v>28.9403094405594</v>
      </c>
      <c r="F68" s="1">
        <v>29.2922200000001</v>
      </c>
      <c r="G68" s="1">
        <v>27.3525882352941</v>
      </c>
    </row>
    <row r="69" spans="1:7" x14ac:dyDescent="0.25">
      <c r="A69" s="1">
        <v>7.25</v>
      </c>
      <c r="B69" s="1">
        <v>28.4443058823529</v>
      </c>
      <c r="C69" s="1">
        <v>27.6059338842975</v>
      </c>
      <c r="D69" s="1">
        <v>28.7314402777777</v>
      </c>
      <c r="E69" s="1">
        <v>28.946421328671299</v>
      </c>
      <c r="F69" s="1">
        <v>29.291025714285801</v>
      </c>
      <c r="G69" s="1">
        <v>27.339481283422401</v>
      </c>
    </row>
    <row r="70" spans="1:7" x14ac:dyDescent="0.25">
      <c r="A70" s="1">
        <v>7.375</v>
      </c>
      <c r="B70" s="1">
        <v>28.4092862745098</v>
      </c>
      <c r="C70" s="1">
        <v>27.616454545454499</v>
      </c>
      <c r="D70" s="1">
        <v>28.733894444444399</v>
      </c>
      <c r="E70" s="1">
        <v>28.966783216783199</v>
      </c>
      <c r="F70" s="1">
        <v>29.294364285714401</v>
      </c>
      <c r="G70" s="1">
        <v>27.3355187165775</v>
      </c>
    </row>
    <row r="71" spans="1:7" x14ac:dyDescent="0.25">
      <c r="A71" s="1">
        <v>7.5</v>
      </c>
      <c r="B71" s="1">
        <v>28.4013882352941</v>
      </c>
      <c r="C71" s="1">
        <v>27.652413223140499</v>
      </c>
      <c r="D71" s="1">
        <v>28.751390277777801</v>
      </c>
      <c r="E71" s="1">
        <v>28.9824615384615</v>
      </c>
      <c r="F71" s="1">
        <v>29.3042442857144</v>
      </c>
      <c r="G71" s="1">
        <v>27.324139037433099</v>
      </c>
    </row>
    <row r="72" spans="1:7" x14ac:dyDescent="0.25">
      <c r="A72" s="1">
        <v>7.625</v>
      </c>
      <c r="B72" s="1">
        <v>28.4049647058823</v>
      </c>
      <c r="C72" s="1">
        <v>27.678322314049598</v>
      </c>
      <c r="D72" s="1">
        <v>28.759623611111099</v>
      </c>
      <c r="E72" s="1">
        <v>28.999667832167798</v>
      </c>
      <c r="F72" s="1">
        <v>29.306605714285801</v>
      </c>
      <c r="G72" s="1">
        <v>27.2945721925134</v>
      </c>
    </row>
    <row r="73" spans="1:7" x14ac:dyDescent="0.25">
      <c r="A73" s="1">
        <v>7.75</v>
      </c>
      <c r="B73" s="1">
        <v>28.406231372549001</v>
      </c>
      <c r="C73" s="1">
        <v>27.710198347107401</v>
      </c>
      <c r="D73" s="1">
        <v>28.743790277777801</v>
      </c>
      <c r="E73" s="1">
        <v>29.0124562937063</v>
      </c>
      <c r="F73" s="1">
        <v>29.3144500000001</v>
      </c>
      <c r="G73" s="1">
        <v>27.270695187165799</v>
      </c>
    </row>
    <row r="74" spans="1:7" x14ac:dyDescent="0.25">
      <c r="A74" s="1">
        <v>7.875</v>
      </c>
      <c r="B74" s="1">
        <v>28.4641254901961</v>
      </c>
      <c r="C74" s="1">
        <v>27.705330578512399</v>
      </c>
      <c r="D74" s="1">
        <v>28.7437638888888</v>
      </c>
      <c r="E74" s="1">
        <v>29.009367132867101</v>
      </c>
      <c r="F74" s="1">
        <v>29.319010000000201</v>
      </c>
      <c r="G74" s="1">
        <v>27.281058823529399</v>
      </c>
    </row>
    <row r="75" spans="1:7" x14ac:dyDescent="0.25">
      <c r="A75" s="1">
        <v>8</v>
      </c>
      <c r="B75" s="1">
        <v>28.4578666666666</v>
      </c>
      <c r="C75" s="1">
        <v>27.726842975206601</v>
      </c>
      <c r="D75" s="1">
        <v>28.780734722222199</v>
      </c>
      <c r="E75" s="1">
        <v>29.007174825174801</v>
      </c>
      <c r="F75" s="1">
        <v>29.3213171428573</v>
      </c>
      <c r="G75" s="1">
        <v>27.307475935828901</v>
      </c>
    </row>
    <row r="76" spans="1:7" x14ac:dyDescent="0.25">
      <c r="A76" s="1">
        <v>8.125</v>
      </c>
      <c r="B76" s="1">
        <v>28.462337254902</v>
      </c>
      <c r="C76" s="1">
        <v>27.723388429752099</v>
      </c>
      <c r="D76" s="1">
        <v>28.778254166666699</v>
      </c>
      <c r="E76" s="1">
        <v>29.0092342657343</v>
      </c>
      <c r="F76" s="1">
        <v>29.321588571428698</v>
      </c>
      <c r="G76" s="1">
        <v>27.314588235294099</v>
      </c>
    </row>
    <row r="77" spans="1:7" x14ac:dyDescent="0.25">
      <c r="A77" s="1">
        <v>8.25</v>
      </c>
      <c r="B77" s="1">
        <v>28.4596549019608</v>
      </c>
      <c r="C77" s="1">
        <v>27.737677685950398</v>
      </c>
      <c r="D77" s="1">
        <v>28.690484722222202</v>
      </c>
      <c r="E77" s="1">
        <v>29.0072412587412</v>
      </c>
      <c r="F77" s="1">
        <v>29.330817142857299</v>
      </c>
      <c r="G77" s="1">
        <v>27.310117647058799</v>
      </c>
    </row>
    <row r="78" spans="1:7" x14ac:dyDescent="0.25">
      <c r="A78" s="1">
        <v>8.375</v>
      </c>
      <c r="B78" s="1">
        <v>28.417109803921502</v>
      </c>
      <c r="C78" s="1">
        <v>27.7470991735537</v>
      </c>
      <c r="D78" s="1">
        <v>28.6675</v>
      </c>
      <c r="E78" s="1">
        <v>28.987676573426601</v>
      </c>
      <c r="F78" s="1">
        <v>29.337114285714499</v>
      </c>
      <c r="G78" s="1">
        <v>27.299042780748699</v>
      </c>
    </row>
    <row r="79" spans="1:7" x14ac:dyDescent="0.25">
      <c r="A79" s="1">
        <v>8.5</v>
      </c>
      <c r="B79" s="1">
        <v>28.4034745098039</v>
      </c>
      <c r="C79" s="1">
        <v>27.746628099173599</v>
      </c>
      <c r="D79" s="1">
        <v>28.6235888888889</v>
      </c>
      <c r="E79" s="1">
        <v>28.980701048951001</v>
      </c>
      <c r="F79" s="1">
        <v>29.337168571428801</v>
      </c>
      <c r="G79" s="1">
        <v>27.348625668449198</v>
      </c>
    </row>
    <row r="80" spans="1:7" x14ac:dyDescent="0.25">
      <c r="A80" s="1">
        <v>8.625</v>
      </c>
      <c r="B80" s="1">
        <v>28.341780392156799</v>
      </c>
      <c r="C80" s="1">
        <v>27.7444297520661</v>
      </c>
      <c r="D80" s="1">
        <v>28.557880555555499</v>
      </c>
      <c r="E80" s="1">
        <v>28.984587412587398</v>
      </c>
      <c r="F80" s="1">
        <v>29.336571428571698</v>
      </c>
      <c r="G80" s="1">
        <v>27.3548235294117</v>
      </c>
    </row>
    <row r="81" spans="1:7" x14ac:dyDescent="0.25">
      <c r="A81" s="1">
        <v>8.75</v>
      </c>
      <c r="B81" s="1">
        <v>28.286792156862699</v>
      </c>
      <c r="C81" s="1">
        <v>27.7386198347107</v>
      </c>
      <c r="D81" s="1">
        <v>28.529512499999999</v>
      </c>
      <c r="E81" s="1">
        <v>28.986779720279699</v>
      </c>
      <c r="F81" s="1">
        <v>29.3351600000003</v>
      </c>
      <c r="G81" s="1">
        <v>27.362139037433099</v>
      </c>
    </row>
    <row r="82" spans="1:7" x14ac:dyDescent="0.25">
      <c r="A82" s="1">
        <v>8.875</v>
      </c>
      <c r="B82" s="1">
        <v>28.246258823529399</v>
      </c>
      <c r="C82" s="1">
        <v>27.758876033057799</v>
      </c>
      <c r="D82" s="1">
        <v>28.520830555555499</v>
      </c>
      <c r="E82" s="1">
        <v>28.993655594405599</v>
      </c>
      <c r="F82" s="1">
        <v>29.340642857143099</v>
      </c>
      <c r="G82" s="1">
        <v>27.3727058823529</v>
      </c>
    </row>
    <row r="83" spans="1:7" x14ac:dyDescent="0.25">
      <c r="A83" s="1">
        <v>9</v>
      </c>
      <c r="B83" s="1">
        <v>28.193654901960802</v>
      </c>
      <c r="C83" s="1">
        <v>27.7535371900826</v>
      </c>
      <c r="D83" s="1">
        <v>28.5118055555556</v>
      </c>
      <c r="E83" s="1">
        <v>28.993987762237701</v>
      </c>
      <c r="F83" s="1">
        <v>29.345800000000299</v>
      </c>
      <c r="G83" s="1">
        <v>27.3726042780748</v>
      </c>
    </row>
    <row r="84" spans="1:7" x14ac:dyDescent="0.25">
      <c r="A84" s="1">
        <v>9.125</v>
      </c>
      <c r="B84" s="1">
        <v>28.176294117647</v>
      </c>
      <c r="C84" s="1">
        <v>27.738305785123998</v>
      </c>
      <c r="D84" s="1">
        <v>28.4887680555556</v>
      </c>
      <c r="E84" s="1">
        <v>28.994187062937002</v>
      </c>
      <c r="F84" s="1">
        <v>29.345935714286</v>
      </c>
      <c r="G84" s="1">
        <v>27.394042780748599</v>
      </c>
    </row>
    <row r="85" spans="1:7" x14ac:dyDescent="0.25">
      <c r="A85" s="1">
        <v>9.25</v>
      </c>
      <c r="B85" s="1">
        <v>28.180392156862698</v>
      </c>
      <c r="C85" s="1">
        <v>27.652727272727301</v>
      </c>
      <c r="D85" s="1">
        <v>28.4731194444444</v>
      </c>
      <c r="E85" s="1">
        <v>28.990931818181799</v>
      </c>
      <c r="F85" s="1">
        <v>29.357960000000201</v>
      </c>
      <c r="G85" s="1">
        <v>27.357871657754</v>
      </c>
    </row>
    <row r="86" spans="1:7" x14ac:dyDescent="0.25">
      <c r="A86" s="1">
        <v>9.375</v>
      </c>
      <c r="B86" s="1">
        <v>28.158635294117602</v>
      </c>
      <c r="C86" s="1">
        <v>27.568876033057801</v>
      </c>
      <c r="D86" s="1">
        <v>28.470823611111101</v>
      </c>
      <c r="E86" s="1">
        <v>28.986979020979</v>
      </c>
      <c r="F86" s="1">
        <v>29.365125714285799</v>
      </c>
      <c r="G86" s="1">
        <v>27.362850267379599</v>
      </c>
    </row>
    <row r="87" spans="1:7" x14ac:dyDescent="0.25">
      <c r="A87" s="1">
        <v>9.5</v>
      </c>
      <c r="B87" s="1">
        <v>28.158486274509801</v>
      </c>
      <c r="C87" s="1">
        <v>27.550190082644601</v>
      </c>
      <c r="D87" s="1">
        <v>28.4984</v>
      </c>
      <c r="E87" s="1">
        <v>28.9827604895105</v>
      </c>
      <c r="F87" s="1">
        <v>29.369414285714399</v>
      </c>
      <c r="G87" s="1">
        <v>27.3622406417112</v>
      </c>
    </row>
    <row r="88" spans="1:7" x14ac:dyDescent="0.25">
      <c r="A88" s="1">
        <v>9.625</v>
      </c>
      <c r="B88" s="1">
        <v>28.1680980392157</v>
      </c>
      <c r="C88" s="1">
        <v>27.562123966942099</v>
      </c>
      <c r="D88" s="1">
        <v>28.5448444444445</v>
      </c>
      <c r="E88" s="1">
        <v>28.977213286713301</v>
      </c>
      <c r="F88" s="1">
        <v>29.3680300000001</v>
      </c>
      <c r="G88" s="1">
        <v>27.3860160427807</v>
      </c>
    </row>
    <row r="89" spans="1:7" x14ac:dyDescent="0.25">
      <c r="A89" s="1">
        <v>9.75</v>
      </c>
      <c r="B89" s="1">
        <v>28.1406784313725</v>
      </c>
      <c r="C89" s="1">
        <v>27.554115702479301</v>
      </c>
      <c r="D89" s="1">
        <v>28.564636111111099</v>
      </c>
      <c r="E89" s="1">
        <v>28.973858391608399</v>
      </c>
      <c r="F89" s="1">
        <v>29.369251428571499</v>
      </c>
      <c r="G89" s="1">
        <v>27.3995294117647</v>
      </c>
    </row>
    <row r="90" spans="1:7" x14ac:dyDescent="0.25">
      <c r="A90" s="1">
        <v>9.875</v>
      </c>
      <c r="B90" s="1">
        <v>28.1889607843137</v>
      </c>
      <c r="C90" s="1">
        <v>27.553173553718999</v>
      </c>
      <c r="D90" s="1">
        <v>28.572843055555602</v>
      </c>
      <c r="E90" s="1">
        <v>28.9710681818182</v>
      </c>
      <c r="F90" s="1">
        <v>29.365505714285799</v>
      </c>
      <c r="G90" s="1">
        <v>27.404</v>
      </c>
    </row>
    <row r="91" spans="1:7" x14ac:dyDescent="0.25">
      <c r="A91" s="1">
        <v>10</v>
      </c>
      <c r="B91" s="1">
        <v>28.1910470588235</v>
      </c>
      <c r="C91" s="1">
        <v>27.562752066115699</v>
      </c>
      <c r="D91" s="1">
        <v>28.601659722222202</v>
      </c>
      <c r="E91" s="1">
        <v>28.968809440559401</v>
      </c>
      <c r="F91" s="1">
        <v>29.364284285714401</v>
      </c>
      <c r="G91" s="1">
        <v>27.4271657754011</v>
      </c>
    </row>
    <row r="92" spans="1:7" x14ac:dyDescent="0.25">
      <c r="A92" s="1">
        <v>10.125</v>
      </c>
      <c r="B92" s="1">
        <v>28.2078862745098</v>
      </c>
      <c r="C92" s="1">
        <v>27.572487603305799</v>
      </c>
      <c r="D92" s="1">
        <v>28.642852777777801</v>
      </c>
      <c r="E92" s="1">
        <v>28.967048951048898</v>
      </c>
      <c r="F92" s="1">
        <v>29.361244285714399</v>
      </c>
      <c r="G92" s="1">
        <v>27.4614064171123</v>
      </c>
    </row>
    <row r="93" spans="1:7" x14ac:dyDescent="0.25">
      <c r="A93" s="1">
        <v>10.25</v>
      </c>
      <c r="B93" s="1">
        <v>28.250282352941198</v>
      </c>
      <c r="C93" s="1">
        <v>27.549561983471101</v>
      </c>
      <c r="D93" s="1">
        <v>28.6676055555556</v>
      </c>
      <c r="E93" s="1">
        <v>28.963993006993</v>
      </c>
      <c r="F93" s="1">
        <v>29.359100000000101</v>
      </c>
      <c r="G93" s="1">
        <v>27.477256684492001</v>
      </c>
    </row>
    <row r="94" spans="1:7" x14ac:dyDescent="0.25">
      <c r="A94" s="1">
        <v>10.375</v>
      </c>
      <c r="B94" s="1">
        <v>28.267568627450999</v>
      </c>
      <c r="C94" s="1">
        <v>27.5831652892562</v>
      </c>
      <c r="D94" s="1">
        <v>28.6829111111111</v>
      </c>
      <c r="E94" s="1">
        <v>28.9597412587413</v>
      </c>
      <c r="F94" s="1">
        <v>29.358855714285799</v>
      </c>
      <c r="G94" s="1">
        <v>27.490566844919801</v>
      </c>
    </row>
    <row r="95" spans="1:7" x14ac:dyDescent="0.25">
      <c r="A95" s="1">
        <v>10.5</v>
      </c>
      <c r="B95" s="1">
        <v>28.2631725490196</v>
      </c>
      <c r="C95" s="1">
        <v>27.6541404958678</v>
      </c>
      <c r="D95" s="1">
        <v>28.718061111111101</v>
      </c>
      <c r="E95" s="1">
        <v>28.9546590909091</v>
      </c>
      <c r="F95" s="1">
        <v>29.359235714285798</v>
      </c>
      <c r="G95" s="1">
        <v>27.4553101604278</v>
      </c>
    </row>
    <row r="96" spans="1:7" x14ac:dyDescent="0.25">
      <c r="A96" s="1">
        <v>10.625</v>
      </c>
      <c r="B96" s="1">
        <v>28.246780392156801</v>
      </c>
      <c r="C96" s="1">
        <v>27.697008264462799</v>
      </c>
      <c r="D96" s="1">
        <v>28.729038888888901</v>
      </c>
      <c r="E96" s="1">
        <v>28.9510716783217</v>
      </c>
      <c r="F96" s="1">
        <v>29.358502857143002</v>
      </c>
      <c r="G96" s="1">
        <v>27.453684491978599</v>
      </c>
    </row>
    <row r="97" spans="1:7" x14ac:dyDescent="0.25">
      <c r="A97" s="1">
        <v>10.75</v>
      </c>
      <c r="B97" s="1">
        <v>28.248345098039199</v>
      </c>
      <c r="C97" s="1">
        <v>27.6883719008264</v>
      </c>
      <c r="D97" s="1">
        <v>28.726188888888899</v>
      </c>
      <c r="E97" s="1">
        <v>28.947617132867101</v>
      </c>
      <c r="F97" s="1">
        <v>29.361461428571499</v>
      </c>
      <c r="G97" s="1">
        <v>27.424422459893002</v>
      </c>
    </row>
    <row r="98" spans="1:7" x14ac:dyDescent="0.25">
      <c r="A98" s="1">
        <v>10.875</v>
      </c>
      <c r="B98" s="1">
        <v>28.2324745098039</v>
      </c>
      <c r="C98" s="1">
        <v>27.665917355371899</v>
      </c>
      <c r="D98" s="1">
        <v>28.7356097222222</v>
      </c>
      <c r="E98" s="1">
        <v>28.938681818181799</v>
      </c>
      <c r="F98" s="1">
        <v>29.366292857142898</v>
      </c>
      <c r="G98" s="1">
        <v>27.3988181818182</v>
      </c>
    </row>
    <row r="99" spans="1:7" x14ac:dyDescent="0.25">
      <c r="A99" s="1">
        <v>11</v>
      </c>
      <c r="B99" s="1">
        <v>28.238658823529398</v>
      </c>
      <c r="C99" s="1">
        <v>27.664190082644598</v>
      </c>
      <c r="D99" s="1">
        <v>28.7619986111111</v>
      </c>
      <c r="E99" s="1">
        <v>28.934263986013999</v>
      </c>
      <c r="F99" s="1">
        <v>29.3650714285715</v>
      </c>
      <c r="G99" s="1">
        <v>27.360310160427801</v>
      </c>
    </row>
    <row r="100" spans="1:7" x14ac:dyDescent="0.25">
      <c r="A100" s="1">
        <v>11.125</v>
      </c>
      <c r="B100" s="1">
        <v>28.2350078431372</v>
      </c>
      <c r="C100" s="1">
        <v>27.633256198347102</v>
      </c>
      <c r="D100" s="1">
        <v>28.8034291666667</v>
      </c>
      <c r="E100" s="1">
        <v>28.928650349650301</v>
      </c>
      <c r="F100" s="1">
        <v>29.363877142857199</v>
      </c>
      <c r="G100" s="1">
        <v>27.3303368983957</v>
      </c>
    </row>
    <row r="101" spans="1:7" x14ac:dyDescent="0.25">
      <c r="A101" s="1">
        <v>11.25</v>
      </c>
      <c r="B101" s="1">
        <v>28.244694117647001</v>
      </c>
      <c r="C101" s="1">
        <v>27.662305785124001</v>
      </c>
      <c r="D101" s="1">
        <v>28.817415277777801</v>
      </c>
      <c r="E101" s="1">
        <v>28.929680069930001</v>
      </c>
      <c r="F101" s="1">
        <v>29.375684285714399</v>
      </c>
      <c r="G101" s="1">
        <v>27.320176470588201</v>
      </c>
    </row>
    <row r="102" spans="1:7" x14ac:dyDescent="0.25">
      <c r="A102" s="1">
        <v>11.375</v>
      </c>
      <c r="B102" s="1">
        <v>28.2666</v>
      </c>
      <c r="C102" s="1">
        <v>27.635925619834701</v>
      </c>
      <c r="D102" s="1">
        <v>28.814908333333399</v>
      </c>
      <c r="E102" s="1">
        <v>28.929414335664301</v>
      </c>
      <c r="F102" s="1">
        <v>29.373567142857201</v>
      </c>
      <c r="G102" s="1">
        <v>27.310828877005299</v>
      </c>
    </row>
    <row r="103" spans="1:7" x14ac:dyDescent="0.25">
      <c r="A103" s="1">
        <v>11.5</v>
      </c>
      <c r="B103" s="1">
        <v>28.288580392156799</v>
      </c>
      <c r="C103" s="1">
        <v>27.683033057851201</v>
      </c>
      <c r="D103" s="1">
        <v>28.8017402777778</v>
      </c>
      <c r="E103" s="1">
        <v>28.9312744755245</v>
      </c>
      <c r="F103" s="1">
        <v>29.376851428571499</v>
      </c>
      <c r="G103" s="1">
        <v>27.311235294117601</v>
      </c>
    </row>
    <row r="104" spans="1:7" x14ac:dyDescent="0.25">
      <c r="A104" s="1">
        <v>11.625</v>
      </c>
      <c r="B104" s="1">
        <v>28.287015686274501</v>
      </c>
      <c r="C104" s="1">
        <v>27.6721983471074</v>
      </c>
      <c r="D104" s="1">
        <v>28.754768055555601</v>
      </c>
      <c r="E104" s="1">
        <v>28.939545454545499</v>
      </c>
      <c r="F104" s="1">
        <v>29.375521428571499</v>
      </c>
      <c r="G104" s="1">
        <v>27.3161122994652</v>
      </c>
    </row>
    <row r="105" spans="1:7" x14ac:dyDescent="0.25">
      <c r="A105" s="1">
        <v>11.75</v>
      </c>
      <c r="B105" s="1">
        <v>28.285450980392099</v>
      </c>
      <c r="C105" s="1">
        <v>27.697008264462799</v>
      </c>
      <c r="D105" s="1">
        <v>28.716741666666699</v>
      </c>
      <c r="E105" s="1">
        <v>28.944162587412599</v>
      </c>
      <c r="F105" s="1">
        <v>29.3847771428572</v>
      </c>
      <c r="G105" s="1">
        <v>27.321802139037398</v>
      </c>
    </row>
    <row r="106" spans="1:7" x14ac:dyDescent="0.25">
      <c r="A106" s="1">
        <v>11.875</v>
      </c>
      <c r="B106" s="1">
        <v>28.254380392156801</v>
      </c>
      <c r="C106" s="1">
        <v>27.745528925619801</v>
      </c>
      <c r="D106" s="1">
        <v>28.7008027777777</v>
      </c>
      <c r="E106" s="1">
        <v>28.945856643356599</v>
      </c>
      <c r="F106" s="1">
        <v>29.381004285714301</v>
      </c>
      <c r="G106" s="1">
        <v>27.348524064171102</v>
      </c>
    </row>
    <row r="107" spans="1:7" x14ac:dyDescent="0.25">
      <c r="A107" s="1">
        <v>12</v>
      </c>
      <c r="B107" s="1">
        <v>28.225247058823498</v>
      </c>
      <c r="C107" s="1">
        <v>27.771280991735502</v>
      </c>
      <c r="D107" s="1">
        <v>28.622612499999999</v>
      </c>
      <c r="E107" s="1">
        <v>28.949344405594399</v>
      </c>
      <c r="F107" s="1">
        <v>29.376308571428599</v>
      </c>
      <c r="G107" s="1">
        <v>27.387235294117598</v>
      </c>
    </row>
    <row r="108" spans="1:7" x14ac:dyDescent="0.25">
      <c r="A108" s="1">
        <v>12.125</v>
      </c>
      <c r="B108" s="1">
        <v>28.257807843137201</v>
      </c>
      <c r="C108" s="1">
        <v>27.7838429752066</v>
      </c>
      <c r="D108" s="1">
        <v>28.604483333333299</v>
      </c>
      <c r="E108" s="1">
        <v>28.964889860139898</v>
      </c>
      <c r="F108" s="1">
        <v>29.372779999999999</v>
      </c>
      <c r="G108" s="1">
        <v>27.3831711229946</v>
      </c>
    </row>
    <row r="109" spans="1:7" x14ac:dyDescent="0.25">
      <c r="A109" s="1">
        <v>12.25</v>
      </c>
      <c r="B109" s="1">
        <v>28.2566156862745</v>
      </c>
      <c r="C109" s="1">
        <v>27.773165289256202</v>
      </c>
      <c r="D109" s="1">
        <v>28.562393055555599</v>
      </c>
      <c r="E109" s="1">
        <v>28.9679458041958</v>
      </c>
      <c r="F109" s="1">
        <v>29.370255714285701</v>
      </c>
      <c r="G109" s="1">
        <v>27.3681336898395</v>
      </c>
    </row>
    <row r="110" spans="1:7" x14ac:dyDescent="0.25">
      <c r="A110" s="1">
        <v>12.375</v>
      </c>
      <c r="B110" s="1">
        <v>28.2537843137255</v>
      </c>
      <c r="C110" s="1">
        <v>27.647231404958699</v>
      </c>
      <c r="D110" s="1">
        <v>28.511251388888901</v>
      </c>
      <c r="E110" s="1">
        <v>28.967779720279701</v>
      </c>
      <c r="F110" s="1">
        <v>29.3682742857143</v>
      </c>
      <c r="G110" s="1">
        <v>27.355941176470601</v>
      </c>
    </row>
    <row r="111" spans="1:7" x14ac:dyDescent="0.25">
      <c r="A111" s="1">
        <v>12.5</v>
      </c>
      <c r="B111" s="1">
        <v>28.252294117647001</v>
      </c>
      <c r="C111" s="1">
        <v>27.568090909090898</v>
      </c>
      <c r="D111" s="1">
        <v>28.495048611111201</v>
      </c>
      <c r="E111" s="1">
        <v>28.965089160839199</v>
      </c>
      <c r="F111" s="1">
        <v>29.364257142857198</v>
      </c>
      <c r="G111" s="1">
        <v>27.340598930481299</v>
      </c>
    </row>
    <row r="112" spans="1:7" x14ac:dyDescent="0.25">
      <c r="A112" s="1">
        <v>12.625</v>
      </c>
      <c r="B112" s="1">
        <v>28.2417137254902</v>
      </c>
      <c r="C112" s="1">
        <v>27.454876033057801</v>
      </c>
      <c r="D112" s="1">
        <v>28.4773416666667</v>
      </c>
      <c r="E112" s="1">
        <v>28.963361888111901</v>
      </c>
      <c r="F112" s="1">
        <v>29.360375714285698</v>
      </c>
      <c r="G112" s="1">
        <v>27.3236310160428</v>
      </c>
    </row>
    <row r="113" spans="1:7" x14ac:dyDescent="0.25">
      <c r="A113" s="1">
        <v>12.75</v>
      </c>
      <c r="B113" s="1">
        <v>28.203341176470602</v>
      </c>
      <c r="C113" s="1">
        <v>27.410752066115698</v>
      </c>
      <c r="D113" s="1">
        <v>28.475969444444502</v>
      </c>
      <c r="E113" s="1">
        <v>28.956220279720299</v>
      </c>
      <c r="F113" s="1">
        <v>29.356412857142999</v>
      </c>
      <c r="G113" s="1">
        <v>27.3384652406417</v>
      </c>
    </row>
    <row r="114" spans="1:7" x14ac:dyDescent="0.25">
      <c r="A114" s="1">
        <v>12.875</v>
      </c>
      <c r="B114" s="1">
        <v>28.2025215686274</v>
      </c>
      <c r="C114" s="1">
        <v>27.467438016528899</v>
      </c>
      <c r="D114" s="1">
        <v>28.5169777777778</v>
      </c>
      <c r="E114" s="1">
        <v>28.942236013986101</v>
      </c>
      <c r="F114" s="1">
        <v>29.350550000000101</v>
      </c>
      <c r="G114" s="1">
        <v>27.338973262032098</v>
      </c>
    </row>
    <row r="115" spans="1:7" x14ac:dyDescent="0.25">
      <c r="A115" s="1">
        <v>13</v>
      </c>
      <c r="B115" s="1">
        <v>28.2050549019607</v>
      </c>
      <c r="C115" s="1">
        <v>27.5219256198347</v>
      </c>
      <c r="D115" s="1">
        <v>28.566272222222199</v>
      </c>
      <c r="E115" s="1">
        <v>28.936290209790201</v>
      </c>
      <c r="F115" s="1">
        <v>29.3467500000001</v>
      </c>
      <c r="G115" s="1">
        <v>27.331759358288799</v>
      </c>
    </row>
    <row r="116" spans="1:7" x14ac:dyDescent="0.25">
      <c r="A116" s="1">
        <v>13.125</v>
      </c>
      <c r="B116" s="1">
        <v>28.258999999999901</v>
      </c>
      <c r="C116" s="1">
        <v>27.533859504132199</v>
      </c>
      <c r="D116" s="1">
        <v>28.5902597222222</v>
      </c>
      <c r="E116" s="1">
        <v>28.932902097902101</v>
      </c>
      <c r="F116" s="1">
        <v>29.346315714285801</v>
      </c>
      <c r="G116" s="1">
        <v>27.3095080213904</v>
      </c>
    </row>
    <row r="117" spans="1:7" x14ac:dyDescent="0.25">
      <c r="A117" s="1">
        <v>13.25</v>
      </c>
      <c r="B117" s="1">
        <v>28.283662745097999</v>
      </c>
      <c r="C117" s="1">
        <v>27.566834710743802</v>
      </c>
      <c r="D117" s="1">
        <v>28.615751388888899</v>
      </c>
      <c r="E117" s="1">
        <v>28.929812937062898</v>
      </c>
      <c r="F117" s="1">
        <v>29.349654285714401</v>
      </c>
      <c r="G117" s="1">
        <v>27.3206844919786</v>
      </c>
    </row>
    <row r="118" spans="1:7" x14ac:dyDescent="0.25">
      <c r="A118" s="1">
        <v>13.375</v>
      </c>
      <c r="B118" s="1">
        <v>28.345058823529399</v>
      </c>
      <c r="C118" s="1">
        <v>27.606719008264498</v>
      </c>
      <c r="D118" s="1">
        <v>28.636150000000001</v>
      </c>
      <c r="E118" s="1">
        <v>28.923999999999999</v>
      </c>
      <c r="F118" s="1">
        <v>29.3487857142858</v>
      </c>
      <c r="G118" s="1">
        <v>27.319566844919802</v>
      </c>
    </row>
    <row r="119" spans="1:7" x14ac:dyDescent="0.25">
      <c r="A119" s="1">
        <v>13.5</v>
      </c>
      <c r="B119" s="1">
        <v>28.357203921568601</v>
      </c>
      <c r="C119" s="1">
        <v>27.6057768595041</v>
      </c>
      <c r="D119" s="1">
        <v>28.6586597222222</v>
      </c>
      <c r="E119" s="1">
        <v>28.914998251748301</v>
      </c>
      <c r="F119" s="1">
        <v>29.347971428571601</v>
      </c>
      <c r="G119" s="1">
        <v>27.308593582887699</v>
      </c>
    </row>
    <row r="120" spans="1:7" x14ac:dyDescent="0.25">
      <c r="A120" s="1">
        <v>13.625</v>
      </c>
      <c r="B120" s="1">
        <v>28.400866666666602</v>
      </c>
      <c r="C120" s="1">
        <v>27.591330578512402</v>
      </c>
      <c r="D120" s="1">
        <v>28.680193055555499</v>
      </c>
      <c r="E120" s="1">
        <v>28.898323426573398</v>
      </c>
      <c r="F120" s="1">
        <v>29.347944285714402</v>
      </c>
      <c r="G120" s="1">
        <v>27.310117647058799</v>
      </c>
    </row>
    <row r="121" spans="1:7" x14ac:dyDescent="0.25">
      <c r="A121" s="1">
        <v>13.75</v>
      </c>
      <c r="B121" s="1">
        <v>28.4374509803921</v>
      </c>
      <c r="C121" s="1">
        <v>27.592743801652901</v>
      </c>
      <c r="D121" s="1">
        <v>28.705473611111099</v>
      </c>
      <c r="E121" s="1">
        <v>28.875403846153802</v>
      </c>
      <c r="F121" s="1">
        <v>29.346587142857299</v>
      </c>
      <c r="G121" s="1">
        <v>27.321192513368999</v>
      </c>
    </row>
    <row r="122" spans="1:7" x14ac:dyDescent="0.25">
      <c r="A122" s="1">
        <v>13.875</v>
      </c>
      <c r="B122" s="1">
        <v>28.4513098039216</v>
      </c>
      <c r="C122" s="1">
        <v>27.629330578512398</v>
      </c>
      <c r="D122" s="1">
        <v>28.711543055555602</v>
      </c>
      <c r="E122" s="1">
        <v>28.8471695804196</v>
      </c>
      <c r="F122" s="1">
        <v>29.347374285714402</v>
      </c>
      <c r="G122" s="1">
        <v>27.329727272727201</v>
      </c>
    </row>
    <row r="123" spans="1:7" x14ac:dyDescent="0.25">
      <c r="A123" s="1">
        <v>14</v>
      </c>
      <c r="B123" s="1">
        <v>28.4684470588235</v>
      </c>
      <c r="C123" s="1">
        <v>27.634983471074399</v>
      </c>
      <c r="D123" s="1">
        <v>28.7188263888889</v>
      </c>
      <c r="E123" s="1">
        <v>28.8419877622378</v>
      </c>
      <c r="F123" s="1">
        <v>29.3443342857144</v>
      </c>
      <c r="G123" s="1">
        <v>27.345882352941199</v>
      </c>
    </row>
    <row r="124" spans="1:7" x14ac:dyDescent="0.25">
      <c r="A124" s="1">
        <v>14.125</v>
      </c>
      <c r="B124" s="1">
        <v>28.523658823529399</v>
      </c>
      <c r="C124" s="1">
        <v>27.612528925619799</v>
      </c>
      <c r="D124" s="1">
        <v>28.7200666666666</v>
      </c>
      <c r="E124" s="1">
        <v>28.8402937062937</v>
      </c>
      <c r="F124" s="1">
        <v>29.343818571428699</v>
      </c>
      <c r="G124" s="1">
        <v>27.372502673796799</v>
      </c>
    </row>
    <row r="125" spans="1:7" x14ac:dyDescent="0.25">
      <c r="A125" s="1">
        <v>14.25</v>
      </c>
      <c r="B125" s="1">
        <v>28.523211764705898</v>
      </c>
      <c r="C125" s="1">
        <v>27.5534876033058</v>
      </c>
      <c r="D125" s="1">
        <v>28.721570833333299</v>
      </c>
      <c r="E125" s="1">
        <v>28.841489510489499</v>
      </c>
      <c r="F125" s="1">
        <v>29.3424342857144</v>
      </c>
      <c r="G125" s="1">
        <v>27.377582887700498</v>
      </c>
    </row>
    <row r="126" spans="1:7" x14ac:dyDescent="0.25">
      <c r="A126" s="1">
        <v>14.375</v>
      </c>
      <c r="B126" s="1">
        <v>28.504137254901998</v>
      </c>
      <c r="C126" s="1">
        <v>27.559611570247899</v>
      </c>
      <c r="D126" s="1">
        <v>28.7446083333333</v>
      </c>
      <c r="E126" s="1">
        <v>28.840326923076901</v>
      </c>
      <c r="F126" s="1">
        <v>29.345908571428598</v>
      </c>
      <c r="G126" s="1">
        <v>27.394550802139001</v>
      </c>
    </row>
    <row r="127" spans="1:7" x14ac:dyDescent="0.25">
      <c r="A127" s="1">
        <v>14.5</v>
      </c>
      <c r="B127" s="1">
        <v>28.5052549019608</v>
      </c>
      <c r="C127" s="1">
        <v>27.5478347107438</v>
      </c>
      <c r="D127" s="1">
        <v>28.743869444444499</v>
      </c>
      <c r="E127" s="1">
        <v>28.848730769230801</v>
      </c>
      <c r="F127" s="1">
        <v>29.382307142857201</v>
      </c>
      <c r="G127" s="1">
        <v>27.4025775401069</v>
      </c>
    </row>
    <row r="128" spans="1:7" x14ac:dyDescent="0.25">
      <c r="A128" s="1">
        <v>14.625</v>
      </c>
      <c r="B128" s="1">
        <v>28.504807843137201</v>
      </c>
      <c r="C128" s="1">
        <v>27.547991735537199</v>
      </c>
      <c r="D128" s="1">
        <v>28.756984722222199</v>
      </c>
      <c r="E128" s="1">
        <v>28.8567027972028</v>
      </c>
      <c r="F128" s="1">
        <v>29.3803257142857</v>
      </c>
      <c r="G128" s="1">
        <v>27.4106042780748</v>
      </c>
    </row>
    <row r="129" spans="1:7" x14ac:dyDescent="0.25">
      <c r="A129" s="1">
        <v>14.75</v>
      </c>
      <c r="B129" s="1">
        <v>28.4703843137255</v>
      </c>
      <c r="C129" s="1">
        <v>27.548305785123901</v>
      </c>
      <c r="D129" s="1">
        <v>28.776116666666699</v>
      </c>
      <c r="E129" s="1">
        <v>28.856270979021001</v>
      </c>
      <c r="F129" s="1">
        <v>29.371721428571501</v>
      </c>
      <c r="G129" s="1">
        <v>27.409791443850199</v>
      </c>
    </row>
    <row r="130" spans="1:7" x14ac:dyDescent="0.25">
      <c r="A130" s="1">
        <v>14.875</v>
      </c>
      <c r="B130" s="1">
        <v>28.344760784313699</v>
      </c>
      <c r="C130" s="1">
        <v>27.557884297520602</v>
      </c>
      <c r="D130" s="1">
        <v>28.760811111111099</v>
      </c>
      <c r="E130" s="1">
        <v>28.860921328671299</v>
      </c>
      <c r="F130" s="1">
        <v>29.3604842857143</v>
      </c>
      <c r="G130" s="1">
        <v>27.382561497326201</v>
      </c>
    </row>
    <row r="131" spans="1:7" x14ac:dyDescent="0.25">
      <c r="A131" s="1">
        <v>15</v>
      </c>
      <c r="B131" s="1">
        <v>28.318458823529401</v>
      </c>
      <c r="C131" s="1">
        <v>27.550033057851198</v>
      </c>
      <c r="D131" s="1">
        <v>28.668344444444401</v>
      </c>
      <c r="E131" s="1">
        <v>28.863744755244699</v>
      </c>
      <c r="F131" s="1">
        <v>29.348215714285701</v>
      </c>
      <c r="G131" s="1">
        <v>27.375042780748601</v>
      </c>
    </row>
    <row r="132" spans="1:7" x14ac:dyDescent="0.25">
      <c r="A132" s="1">
        <v>15.125</v>
      </c>
      <c r="B132" s="1">
        <v>28.270399999999999</v>
      </c>
      <c r="C132" s="1">
        <v>27.566363636363601</v>
      </c>
      <c r="D132" s="1">
        <v>28.6125583333333</v>
      </c>
      <c r="E132" s="1">
        <v>28.866634615384601</v>
      </c>
      <c r="F132" s="1">
        <v>29.322185714285698</v>
      </c>
      <c r="G132" s="1">
        <v>27.384085561497301</v>
      </c>
    </row>
    <row r="133" spans="1:7" x14ac:dyDescent="0.25">
      <c r="A133" s="1">
        <v>15.25</v>
      </c>
      <c r="B133" s="1">
        <v>28.2765843137255</v>
      </c>
      <c r="C133" s="1">
        <v>27.648487603305799</v>
      </c>
      <c r="D133" s="1">
        <v>28.572605555555501</v>
      </c>
      <c r="E133" s="1">
        <v>28.863047202797201</v>
      </c>
      <c r="F133" s="1">
        <v>29.310894285714301</v>
      </c>
      <c r="G133" s="1">
        <v>27.365898395721899</v>
      </c>
    </row>
    <row r="134" spans="1:7" x14ac:dyDescent="0.25">
      <c r="A134" s="1">
        <v>15.375</v>
      </c>
      <c r="B134" s="1">
        <v>28.302513725490201</v>
      </c>
      <c r="C134" s="1">
        <v>27.6516280991736</v>
      </c>
      <c r="D134" s="1">
        <v>28.549594444444399</v>
      </c>
      <c r="E134" s="1">
        <v>28.863279720279699</v>
      </c>
      <c r="F134" s="1">
        <v>29.307311428571499</v>
      </c>
      <c r="G134" s="1">
        <v>27.380021390374299</v>
      </c>
    </row>
    <row r="135" spans="1:7" x14ac:dyDescent="0.25">
      <c r="A135" s="1">
        <v>15.5</v>
      </c>
      <c r="B135" s="1">
        <v>28.321066666666599</v>
      </c>
      <c r="C135" s="1">
        <v>27.615355371900801</v>
      </c>
      <c r="D135" s="1">
        <v>28.535529166666699</v>
      </c>
      <c r="E135" s="1">
        <v>28.864076923076901</v>
      </c>
      <c r="F135" s="1">
        <v>29.297811428571499</v>
      </c>
      <c r="G135" s="1">
        <v>27.377379679144401</v>
      </c>
    </row>
    <row r="136" spans="1:7" x14ac:dyDescent="0.25">
      <c r="A136" s="1">
        <v>15.625</v>
      </c>
      <c r="B136" s="1">
        <v>28.318533333333299</v>
      </c>
      <c r="C136" s="1">
        <v>27.491619834710701</v>
      </c>
      <c r="D136" s="1">
        <v>28.509113888888901</v>
      </c>
      <c r="E136" s="1">
        <v>28.872613636363599</v>
      </c>
      <c r="F136" s="1">
        <v>29.291758571428598</v>
      </c>
      <c r="G136" s="1">
        <v>27.359090909090899</v>
      </c>
    </row>
    <row r="137" spans="1:7" x14ac:dyDescent="0.25">
      <c r="A137" s="1">
        <v>15.75</v>
      </c>
      <c r="B137" s="1">
        <v>28.370019607843101</v>
      </c>
      <c r="C137" s="1">
        <v>27.471834710743799</v>
      </c>
      <c r="D137" s="1">
        <v>28.504258333333301</v>
      </c>
      <c r="E137" s="1">
        <v>28.861054195804201</v>
      </c>
      <c r="F137" s="1">
        <v>29.285950000000099</v>
      </c>
      <c r="G137" s="1">
        <v>27.345882352941199</v>
      </c>
    </row>
    <row r="138" spans="1:7" x14ac:dyDescent="0.25">
      <c r="A138" s="1">
        <v>15.875</v>
      </c>
      <c r="B138" s="1">
        <v>28.383058823529399</v>
      </c>
      <c r="C138" s="1">
        <v>27.4646115702479</v>
      </c>
      <c r="D138" s="1">
        <v>28.4608486111111</v>
      </c>
      <c r="E138" s="1">
        <v>28.851454545454501</v>
      </c>
      <c r="F138" s="1">
        <v>29.286954285714302</v>
      </c>
      <c r="G138" s="1">
        <v>27.3422245989305</v>
      </c>
    </row>
    <row r="139" spans="1:7" x14ac:dyDescent="0.25">
      <c r="A139" s="1">
        <v>16</v>
      </c>
      <c r="B139" s="1">
        <v>28.367560784313699</v>
      </c>
      <c r="C139" s="1">
        <v>27.486438016528901</v>
      </c>
      <c r="D139" s="1">
        <v>28.4505569444445</v>
      </c>
      <c r="E139" s="1">
        <v>28.848265734265699</v>
      </c>
      <c r="F139" s="1">
        <v>29.282312857142902</v>
      </c>
      <c r="G139" s="1">
        <v>27.330743315507998</v>
      </c>
    </row>
    <row r="140" spans="1:7" x14ac:dyDescent="0.25">
      <c r="A140" s="1">
        <v>16.125</v>
      </c>
      <c r="B140" s="1">
        <v>28.411149019607802</v>
      </c>
      <c r="C140" s="1">
        <v>27.486123966942099</v>
      </c>
      <c r="D140" s="1">
        <v>28.4165416666666</v>
      </c>
      <c r="E140" s="1">
        <v>28.840360139860199</v>
      </c>
      <c r="F140" s="1">
        <v>29.281987142857201</v>
      </c>
      <c r="G140" s="1">
        <v>27.323224598930501</v>
      </c>
    </row>
    <row r="141" spans="1:7" x14ac:dyDescent="0.25">
      <c r="A141" s="1">
        <v>16.25</v>
      </c>
      <c r="B141" s="1">
        <v>28.4249333333333</v>
      </c>
      <c r="C141" s="1">
        <v>27.5245950413223</v>
      </c>
      <c r="D141" s="1">
        <v>28.436623611111099</v>
      </c>
      <c r="E141" s="1">
        <v>28.838732517482502</v>
      </c>
      <c r="F141" s="1">
        <v>29.296128571428699</v>
      </c>
      <c r="G141" s="1">
        <v>27.324240641711199</v>
      </c>
    </row>
    <row r="142" spans="1:7" x14ac:dyDescent="0.25">
      <c r="A142" s="1">
        <v>16.375</v>
      </c>
      <c r="B142" s="1">
        <v>28.451682352941202</v>
      </c>
      <c r="C142" s="1">
        <v>27.456132231404901</v>
      </c>
      <c r="D142" s="1">
        <v>28.4928319444445</v>
      </c>
      <c r="E142" s="1">
        <v>28.835178321678399</v>
      </c>
      <c r="F142" s="1">
        <v>29.305140000000101</v>
      </c>
      <c r="G142" s="1">
        <v>27.3206844919786</v>
      </c>
    </row>
    <row r="143" spans="1:7" x14ac:dyDescent="0.25">
      <c r="A143" s="1">
        <v>16.5</v>
      </c>
      <c r="B143" s="1">
        <v>28.482380392156799</v>
      </c>
      <c r="C143" s="1">
        <v>27.428966942148701</v>
      </c>
      <c r="D143" s="1">
        <v>28.525686111111199</v>
      </c>
      <c r="E143" s="1">
        <v>28.8328531468532</v>
      </c>
      <c r="F143" s="1">
        <v>29.325361428571501</v>
      </c>
      <c r="G143" s="1">
        <v>27.319363636363601</v>
      </c>
    </row>
    <row r="144" spans="1:7" x14ac:dyDescent="0.25">
      <c r="A144" s="1">
        <v>16.625</v>
      </c>
      <c r="B144" s="1">
        <v>28.480592156862699</v>
      </c>
      <c r="C144" s="1">
        <v>27.4135785123967</v>
      </c>
      <c r="D144" s="1">
        <v>28.5651638888889</v>
      </c>
      <c r="E144" s="1">
        <v>28.831491258741298</v>
      </c>
      <c r="F144" s="1">
        <v>29.335024285714301</v>
      </c>
      <c r="G144" s="1">
        <v>27.292946524064099</v>
      </c>
    </row>
    <row r="145" spans="1:7" x14ac:dyDescent="0.25">
      <c r="A145" s="1">
        <v>16.75</v>
      </c>
      <c r="B145" s="1">
        <v>28.464647058823498</v>
      </c>
      <c r="C145" s="1">
        <v>27.427867768595</v>
      </c>
      <c r="D145" s="1">
        <v>28.5774875</v>
      </c>
      <c r="E145" s="1">
        <v>28.8304947552448</v>
      </c>
      <c r="F145" s="1">
        <v>29.345338571428599</v>
      </c>
      <c r="G145" s="1">
        <v>27.233914438502602</v>
      </c>
    </row>
    <row r="146" spans="1:7" x14ac:dyDescent="0.25">
      <c r="A146" s="1">
        <v>16.875</v>
      </c>
      <c r="B146" s="1">
        <v>28.4818588235294</v>
      </c>
      <c r="C146" s="1">
        <v>27.421743801652902</v>
      </c>
      <c r="D146" s="1">
        <v>28.601395833333299</v>
      </c>
      <c r="E146" s="1">
        <v>28.828302447552499</v>
      </c>
      <c r="F146" s="1">
        <v>29.3725085714286</v>
      </c>
      <c r="G146" s="1">
        <v>27.232491978609598</v>
      </c>
    </row>
    <row r="147" spans="1:7" x14ac:dyDescent="0.25">
      <c r="A147" s="1">
        <v>17</v>
      </c>
      <c r="B147" s="1">
        <v>28.488043137254898</v>
      </c>
      <c r="C147" s="1">
        <v>27.513132231404899</v>
      </c>
      <c r="D147" s="1">
        <v>28.6431166666667</v>
      </c>
      <c r="E147" s="1">
        <v>28.8203968531468</v>
      </c>
      <c r="F147" s="1">
        <v>29.373485714285799</v>
      </c>
      <c r="G147" s="1">
        <v>27.263074866310099</v>
      </c>
    </row>
    <row r="148" spans="1:7" x14ac:dyDescent="0.25">
      <c r="A148" s="1">
        <v>17.125</v>
      </c>
      <c r="B148" s="1">
        <v>28.4897568627451</v>
      </c>
      <c r="C148" s="1">
        <v>27.594471074380198</v>
      </c>
      <c r="D148" s="1">
        <v>28.656020833333301</v>
      </c>
      <c r="E148" s="1">
        <v>28.813986013986</v>
      </c>
      <c r="F148" s="1">
        <v>29.373295714285799</v>
      </c>
      <c r="G148" s="1">
        <v>27.268053475935801</v>
      </c>
    </row>
    <row r="149" spans="1:7" x14ac:dyDescent="0.25">
      <c r="A149" s="1">
        <v>17.25</v>
      </c>
      <c r="B149" s="1">
        <v>28.482380392156902</v>
      </c>
      <c r="C149" s="1">
        <v>27.558983471074399</v>
      </c>
      <c r="D149" s="1">
        <v>28.6735694444444</v>
      </c>
      <c r="E149" s="1">
        <v>28.803921328671301</v>
      </c>
      <c r="F149" s="1">
        <v>29.372617142857202</v>
      </c>
      <c r="G149" s="1">
        <v>27.267443850267401</v>
      </c>
    </row>
    <row r="150" spans="1:7" x14ac:dyDescent="0.25">
      <c r="A150" s="1">
        <v>17.375</v>
      </c>
      <c r="B150" s="1">
        <v>28.505329411764698</v>
      </c>
      <c r="C150" s="1">
        <v>27.566363636363601</v>
      </c>
      <c r="D150" s="1">
        <v>28.697293055555502</v>
      </c>
      <c r="E150" s="1">
        <v>28.798506993006999</v>
      </c>
      <c r="F150" s="1">
        <v>29.373784285714301</v>
      </c>
      <c r="G150" s="1">
        <v>27.262465240641699</v>
      </c>
    </row>
    <row r="151" spans="1:7" x14ac:dyDescent="0.25">
      <c r="A151" s="1">
        <v>17.5</v>
      </c>
      <c r="B151" s="1">
        <v>28.531109803921598</v>
      </c>
      <c r="C151" s="1">
        <v>27.558512396694201</v>
      </c>
      <c r="D151" s="1">
        <v>28.7035736111111</v>
      </c>
      <c r="E151" s="1">
        <v>28.788973776223798</v>
      </c>
      <c r="F151" s="1">
        <v>29.374164285714301</v>
      </c>
      <c r="G151" s="1">
        <v>27.268358288770099</v>
      </c>
    </row>
    <row r="152" spans="1:7" x14ac:dyDescent="0.25">
      <c r="A152" s="1">
        <v>17.625</v>
      </c>
      <c r="B152" s="1">
        <v>28.551301960784301</v>
      </c>
      <c r="C152" s="1">
        <v>27.595884297520701</v>
      </c>
      <c r="D152" s="1">
        <v>28.721676388888898</v>
      </c>
      <c r="E152" s="1">
        <v>28.784290209790299</v>
      </c>
      <c r="F152" s="1">
        <v>29.376634285714299</v>
      </c>
      <c r="G152" s="1">
        <v>27.2677486631016</v>
      </c>
    </row>
    <row r="153" spans="1:7" x14ac:dyDescent="0.25">
      <c r="A153" s="1">
        <v>17.75</v>
      </c>
      <c r="B153" s="1">
        <v>28.568960784313699</v>
      </c>
      <c r="C153" s="1">
        <v>27.615355371900801</v>
      </c>
      <c r="D153" s="1">
        <v>28.732363888888901</v>
      </c>
      <c r="E153" s="1">
        <v>28.781234265734302</v>
      </c>
      <c r="F153" s="1">
        <v>29.374680000000001</v>
      </c>
      <c r="G153" s="1">
        <v>27.315299465240599</v>
      </c>
    </row>
    <row r="154" spans="1:7" x14ac:dyDescent="0.25">
      <c r="A154" s="1">
        <v>17.875</v>
      </c>
      <c r="B154" s="1">
        <v>28.572388235294099</v>
      </c>
      <c r="C154" s="1">
        <v>27.644247933884301</v>
      </c>
      <c r="D154" s="1">
        <v>28.7461388888889</v>
      </c>
      <c r="E154" s="1">
        <v>28.780403846153899</v>
      </c>
      <c r="F154" s="1">
        <v>29.372182857142899</v>
      </c>
      <c r="G154" s="1">
        <v>27.2946737967914</v>
      </c>
    </row>
    <row r="155" spans="1:7" x14ac:dyDescent="0.25">
      <c r="A155" s="1">
        <v>18</v>
      </c>
      <c r="B155" s="1">
        <v>28.571270588235301</v>
      </c>
      <c r="C155" s="1">
        <v>27.675338842975201</v>
      </c>
      <c r="D155" s="1">
        <v>28.747273611111101</v>
      </c>
      <c r="E155" s="1">
        <v>28.784057692307702</v>
      </c>
      <c r="F155" s="1">
        <v>29.372834285714401</v>
      </c>
      <c r="G155" s="1">
        <v>27.307679144384998</v>
      </c>
    </row>
    <row r="156" spans="1:7" x14ac:dyDescent="0.25">
      <c r="A156" s="1">
        <v>18.125</v>
      </c>
      <c r="B156" s="1">
        <v>28.538635294117601</v>
      </c>
      <c r="C156" s="1">
        <v>27.703760330578501</v>
      </c>
      <c r="D156" s="1">
        <v>28.752630555555498</v>
      </c>
      <c r="E156" s="1">
        <v>28.792295454545499</v>
      </c>
      <c r="F156" s="1">
        <v>29.373024285714401</v>
      </c>
      <c r="G156" s="1">
        <v>27.305545454545499</v>
      </c>
    </row>
    <row r="157" spans="1:7" x14ac:dyDescent="0.25">
      <c r="A157" s="1">
        <v>18.25</v>
      </c>
      <c r="B157" s="1">
        <v>28.495792156862699</v>
      </c>
      <c r="C157" s="1">
        <v>27.6897851239669</v>
      </c>
      <c r="D157" s="1">
        <v>28.727587499999998</v>
      </c>
      <c r="E157" s="1">
        <v>28.814052447552399</v>
      </c>
      <c r="F157" s="1">
        <v>29.371477142857199</v>
      </c>
      <c r="G157" s="1">
        <v>27.299957219251301</v>
      </c>
    </row>
    <row r="158" spans="1:7" x14ac:dyDescent="0.25">
      <c r="A158" s="1">
        <v>18.375</v>
      </c>
      <c r="B158" s="1">
        <v>28.506223529411798</v>
      </c>
      <c r="C158" s="1">
        <v>27.6844462809917</v>
      </c>
      <c r="D158" s="1">
        <v>28.664306944444402</v>
      </c>
      <c r="E158" s="1">
        <v>28.821659090909101</v>
      </c>
      <c r="F158" s="1">
        <v>29.370690000000099</v>
      </c>
      <c r="G158" s="1">
        <v>27.2983315508021</v>
      </c>
    </row>
    <row r="159" spans="1:7" x14ac:dyDescent="0.25">
      <c r="A159" s="1">
        <v>18.5</v>
      </c>
      <c r="B159" s="1">
        <v>28.473886274509798</v>
      </c>
      <c r="C159" s="1">
        <v>27.723388429752099</v>
      </c>
      <c r="D159" s="1">
        <v>28.577566666666701</v>
      </c>
      <c r="E159" s="1">
        <v>28.854842657342701</v>
      </c>
      <c r="F159" s="1">
        <v>29.368084285714399</v>
      </c>
      <c r="G159" s="1">
        <v>27.288983957219202</v>
      </c>
    </row>
    <row r="160" spans="1:7" x14ac:dyDescent="0.25">
      <c r="A160" s="1">
        <v>18.625</v>
      </c>
      <c r="B160" s="1">
        <v>28.4484784313726</v>
      </c>
      <c r="C160" s="1">
        <v>27.7759917355372</v>
      </c>
      <c r="D160" s="1">
        <v>28.551072222222199</v>
      </c>
      <c r="E160" s="1">
        <v>28.8611206293706</v>
      </c>
      <c r="F160" s="1">
        <v>29.369224285714399</v>
      </c>
      <c r="G160" s="1">
        <v>27.274352941176499</v>
      </c>
    </row>
    <row r="161" spans="1:7" x14ac:dyDescent="0.25">
      <c r="A161" s="1">
        <v>18.75</v>
      </c>
      <c r="B161" s="1">
        <v>28.442368627451</v>
      </c>
      <c r="C161" s="1">
        <v>27.7857272727273</v>
      </c>
      <c r="D161" s="1">
        <v>28.508375000000001</v>
      </c>
      <c r="E161" s="1">
        <v>28.8541451048951</v>
      </c>
      <c r="F161" s="1">
        <v>29.3714228571429</v>
      </c>
      <c r="G161" s="1">
        <v>27.275877005347599</v>
      </c>
    </row>
    <row r="162" spans="1:7" x14ac:dyDescent="0.25">
      <c r="A162" s="1">
        <v>18.875</v>
      </c>
      <c r="B162" s="1">
        <v>28.496835294117599</v>
      </c>
      <c r="C162" s="1">
        <v>27.491305785123998</v>
      </c>
      <c r="D162" s="1">
        <v>28.4278625</v>
      </c>
      <c r="E162" s="1">
        <v>28.846770979020999</v>
      </c>
      <c r="F162" s="1">
        <v>29.367378571428599</v>
      </c>
      <c r="G162" s="1">
        <v>27.2724224598931</v>
      </c>
    </row>
    <row r="163" spans="1:7" x14ac:dyDescent="0.25">
      <c r="A163" s="1">
        <v>19</v>
      </c>
      <c r="B163" s="1">
        <v>28.623054901960799</v>
      </c>
      <c r="C163" s="1">
        <v>27.284504132231401</v>
      </c>
      <c r="D163" s="1">
        <v>28.362761111111102</v>
      </c>
      <c r="E163" s="1">
        <v>28.8427517482517</v>
      </c>
      <c r="F163" s="1">
        <v>29.3650985714287</v>
      </c>
      <c r="G163" s="1">
        <v>27.276385026738001</v>
      </c>
    </row>
    <row r="164" spans="1:7" x14ac:dyDescent="0.25">
      <c r="A164" s="1">
        <v>19.125</v>
      </c>
      <c r="B164" s="1">
        <v>28.639596078431399</v>
      </c>
      <c r="C164" s="1">
        <v>27.268958677685902</v>
      </c>
      <c r="D164" s="1">
        <v>28.3474819444444</v>
      </c>
      <c r="E164" s="1">
        <v>28.838566433566399</v>
      </c>
      <c r="F164" s="1">
        <v>29.366292857143002</v>
      </c>
      <c r="G164" s="1">
        <v>27.277705882352901</v>
      </c>
    </row>
    <row r="165" spans="1:7" x14ac:dyDescent="0.25">
      <c r="A165" s="1">
        <v>19.25</v>
      </c>
      <c r="B165" s="1">
        <v>28.681768627451</v>
      </c>
      <c r="C165" s="1">
        <v>27.297223140495799</v>
      </c>
      <c r="D165" s="1">
        <v>28.320670833333299</v>
      </c>
      <c r="E165" s="1">
        <v>28.834048951048899</v>
      </c>
      <c r="F165" s="1">
        <v>29.369088571428701</v>
      </c>
      <c r="G165" s="1">
        <v>27.2991443850267</v>
      </c>
    </row>
    <row r="166" spans="1:7" x14ac:dyDescent="0.25">
      <c r="A166" s="1">
        <v>19.375</v>
      </c>
      <c r="B166" s="1">
        <v>28.692274509803902</v>
      </c>
      <c r="C166" s="1">
        <v>27.2802644628099</v>
      </c>
      <c r="D166" s="1">
        <v>28.3210930555556</v>
      </c>
      <c r="E166" s="1">
        <v>28.832819930069899</v>
      </c>
      <c r="F166" s="1">
        <v>29.369332857143</v>
      </c>
      <c r="G166" s="1">
        <v>27.295181818181799</v>
      </c>
    </row>
    <row r="167" spans="1:7" x14ac:dyDescent="0.25">
      <c r="A167" s="1">
        <v>19.5</v>
      </c>
      <c r="B167" s="1">
        <v>28.677596078431399</v>
      </c>
      <c r="C167" s="1">
        <v>27.175528925619801</v>
      </c>
      <c r="D167" s="1">
        <v>28.363394444444399</v>
      </c>
      <c r="E167" s="1">
        <v>28.8303951048951</v>
      </c>
      <c r="F167" s="1">
        <v>29.3704457142858</v>
      </c>
      <c r="G167" s="1">
        <v>27.314893048128301</v>
      </c>
    </row>
    <row r="168" spans="1:7" x14ac:dyDescent="0.25">
      <c r="A168" s="1">
        <v>19.625</v>
      </c>
      <c r="B168" s="1">
        <v>28.663439215686299</v>
      </c>
      <c r="C168" s="1">
        <v>27.1601404958678</v>
      </c>
      <c r="D168" s="1">
        <v>28.3922902777778</v>
      </c>
      <c r="E168" s="1">
        <v>28.831325174825199</v>
      </c>
      <c r="F168" s="1">
        <v>29.375684285714399</v>
      </c>
      <c r="G168" s="1">
        <v>27.311946524064101</v>
      </c>
    </row>
    <row r="169" spans="1:7" x14ac:dyDescent="0.25">
      <c r="A169" s="1">
        <v>19.75</v>
      </c>
      <c r="B169" s="1">
        <v>28.644290196078401</v>
      </c>
      <c r="C169" s="1">
        <v>27.2066198347107</v>
      </c>
      <c r="D169" s="1">
        <v>28.469662499999998</v>
      </c>
      <c r="E169" s="1">
        <v>28.8281363636364</v>
      </c>
      <c r="F169" s="1">
        <v>29.382768571428699</v>
      </c>
      <c r="G169" s="1">
        <v>27.221213903743301</v>
      </c>
    </row>
    <row r="170" spans="1:7" x14ac:dyDescent="0.25">
      <c r="A170" s="1">
        <v>19.875</v>
      </c>
      <c r="B170" s="1">
        <v>28.6536039215686</v>
      </c>
      <c r="C170" s="1">
        <v>27.157942148760299</v>
      </c>
      <c r="D170" s="1">
        <v>28.556244444444399</v>
      </c>
      <c r="E170" s="1">
        <v>28.823917832167801</v>
      </c>
      <c r="F170" s="1">
        <v>29.385347142857199</v>
      </c>
      <c r="G170" s="1">
        <v>27.215524064171099</v>
      </c>
    </row>
    <row r="171" spans="1:7" x14ac:dyDescent="0.25">
      <c r="A171" s="1">
        <v>20</v>
      </c>
      <c r="B171" s="1">
        <v>28.639819607843101</v>
      </c>
      <c r="C171" s="1">
        <v>27.194214876033101</v>
      </c>
      <c r="D171" s="1">
        <v>28.572236111111099</v>
      </c>
      <c r="E171" s="1">
        <v>28.8230209790209</v>
      </c>
      <c r="F171" s="1">
        <v>29.383175714285802</v>
      </c>
      <c r="G171" s="1">
        <v>27.2567754010695</v>
      </c>
    </row>
    <row r="172" spans="1:7" x14ac:dyDescent="0.25">
      <c r="A172" s="1">
        <v>20.125</v>
      </c>
      <c r="B172" s="1">
        <v>28.630878431372601</v>
      </c>
      <c r="C172" s="1">
        <v>27.325801652892601</v>
      </c>
      <c r="D172" s="1">
        <v>28.5741624999999</v>
      </c>
      <c r="E172" s="1">
        <v>28.822888111888101</v>
      </c>
      <c r="F172" s="1">
        <v>29.3818185714286</v>
      </c>
      <c r="G172" s="1">
        <v>27.252508021390401</v>
      </c>
    </row>
    <row r="173" spans="1:7" x14ac:dyDescent="0.25">
      <c r="A173" s="1">
        <v>20.25</v>
      </c>
      <c r="B173" s="1">
        <v>28.632219607843101</v>
      </c>
      <c r="C173" s="1">
        <v>27.350611570247899</v>
      </c>
      <c r="D173" s="1">
        <v>28.563712499999902</v>
      </c>
      <c r="E173" s="1">
        <v>28.8188024475524</v>
      </c>
      <c r="F173" s="1">
        <v>29.385482857142801</v>
      </c>
      <c r="G173" s="1">
        <v>27.268256684491998</v>
      </c>
    </row>
    <row r="174" spans="1:7" x14ac:dyDescent="0.25">
      <c r="A174" s="1">
        <v>20.375</v>
      </c>
      <c r="B174" s="1">
        <v>28.642949019607801</v>
      </c>
      <c r="C174" s="1">
        <v>27.364429752066101</v>
      </c>
      <c r="D174" s="1">
        <v>28.5547930555555</v>
      </c>
      <c r="E174" s="1">
        <v>28.813022727272699</v>
      </c>
      <c r="F174" s="1">
        <v>29.382252857142799</v>
      </c>
      <c r="G174" s="1">
        <v>27.280754010695201</v>
      </c>
    </row>
    <row r="175" spans="1:7" x14ac:dyDescent="0.25">
      <c r="A175" s="1">
        <v>20.5</v>
      </c>
      <c r="B175" s="1">
        <v>28.662396078431399</v>
      </c>
      <c r="C175" s="1">
        <v>27.363801652892501</v>
      </c>
      <c r="D175" s="1">
        <v>28.554159722222199</v>
      </c>
      <c r="E175" s="1">
        <v>28.810465034964999</v>
      </c>
      <c r="F175" s="1">
        <v>29.383447142857101</v>
      </c>
      <c r="G175" s="1">
        <v>27.292641711229901</v>
      </c>
    </row>
    <row r="176" spans="1:7" x14ac:dyDescent="0.25">
      <c r="A176" s="1">
        <v>20.625</v>
      </c>
      <c r="B176" s="1">
        <v>28.652560784313799</v>
      </c>
      <c r="C176" s="1">
        <v>27.402586776859501</v>
      </c>
      <c r="D176" s="1">
        <v>28.6143</v>
      </c>
      <c r="E176" s="1">
        <v>28.804253496503499</v>
      </c>
      <c r="F176" s="1">
        <v>29.390232857142799</v>
      </c>
      <c r="G176" s="1">
        <v>27.291320855615002</v>
      </c>
    </row>
    <row r="177" spans="1:7" x14ac:dyDescent="0.25">
      <c r="A177" s="1">
        <v>20.75</v>
      </c>
      <c r="B177" s="1">
        <v>28.668729411764701</v>
      </c>
      <c r="C177" s="1">
        <v>27.479842975206601</v>
      </c>
      <c r="D177" s="1">
        <v>28.655466666666602</v>
      </c>
      <c r="E177" s="1">
        <v>28.801430069930099</v>
      </c>
      <c r="F177" s="1">
        <v>29.391182857142802</v>
      </c>
      <c r="G177" s="1">
        <v>27.282887700534701</v>
      </c>
    </row>
    <row r="178" spans="1:7" x14ac:dyDescent="0.25">
      <c r="A178" s="1">
        <v>20.875</v>
      </c>
      <c r="B178" s="1">
        <v>28.676925490196101</v>
      </c>
      <c r="C178" s="1">
        <v>27.552388429752099</v>
      </c>
      <c r="D178" s="1">
        <v>28.654965277777801</v>
      </c>
      <c r="E178" s="1">
        <v>28.804984265734301</v>
      </c>
      <c r="F178" s="1">
        <v>29.390694285714201</v>
      </c>
      <c r="G178" s="1">
        <v>27.283090909090902</v>
      </c>
    </row>
    <row r="179" spans="1:7" x14ac:dyDescent="0.25">
      <c r="A179" s="1">
        <v>21</v>
      </c>
      <c r="B179" s="1">
        <v>28.682588235294102</v>
      </c>
      <c r="C179" s="1">
        <v>27.5574132231405</v>
      </c>
      <c r="D179" s="1">
        <v>28.649845833333298</v>
      </c>
      <c r="E179" s="1">
        <v>28.802758741258799</v>
      </c>
      <c r="F179" s="1">
        <v>29.386677142857099</v>
      </c>
      <c r="G179" s="1">
        <v>27.3176363636363</v>
      </c>
    </row>
    <row r="180" spans="1:7" x14ac:dyDescent="0.25">
      <c r="A180" s="1">
        <v>21.125</v>
      </c>
      <c r="B180" s="1">
        <v>28.680352941176501</v>
      </c>
      <c r="C180" s="1">
        <v>27.624462809917301</v>
      </c>
      <c r="D180" s="1">
        <v>28.6624333333334</v>
      </c>
      <c r="E180" s="1">
        <v>28.801861888111901</v>
      </c>
      <c r="F180" s="1">
        <v>29.38494</v>
      </c>
      <c r="G180" s="1">
        <v>27.3339946524064</v>
      </c>
    </row>
    <row r="181" spans="1:7" x14ac:dyDescent="0.25">
      <c r="A181" s="1">
        <v>21.25</v>
      </c>
      <c r="B181" s="1">
        <v>28.693317647058802</v>
      </c>
      <c r="C181" s="1">
        <v>27.607975206611599</v>
      </c>
      <c r="D181" s="1">
        <v>28.6714319444445</v>
      </c>
      <c r="E181" s="1">
        <v>28.802027972028</v>
      </c>
      <c r="F181" s="1">
        <v>29.388739999999999</v>
      </c>
      <c r="G181" s="1">
        <v>27.341716577540101</v>
      </c>
    </row>
    <row r="182" spans="1:7" x14ac:dyDescent="0.25">
      <c r="A182" s="1">
        <v>21.375</v>
      </c>
      <c r="B182" s="1">
        <v>28.687803921568602</v>
      </c>
      <c r="C182" s="1">
        <v>27.6097024793388</v>
      </c>
      <c r="D182" s="1">
        <v>28.689613888888999</v>
      </c>
      <c r="E182" s="1">
        <v>28.807541958041998</v>
      </c>
      <c r="F182" s="1">
        <v>29.3953357142857</v>
      </c>
      <c r="G182" s="1">
        <v>27.332978609625702</v>
      </c>
    </row>
    <row r="183" spans="1:7" x14ac:dyDescent="0.25">
      <c r="A183" s="1">
        <v>21.5</v>
      </c>
      <c r="B183" s="1">
        <v>28.721780392156901</v>
      </c>
      <c r="C183" s="1">
        <v>27.581438016528899</v>
      </c>
      <c r="D183" s="1">
        <v>28.649133333333399</v>
      </c>
      <c r="E183" s="1">
        <v>28.8095681818182</v>
      </c>
      <c r="F183" s="1">
        <v>29.394819999999999</v>
      </c>
      <c r="G183" s="1">
        <v>27.307475935828901</v>
      </c>
    </row>
    <row r="184" spans="1:7" x14ac:dyDescent="0.25">
      <c r="A184" s="1">
        <v>21.625</v>
      </c>
      <c r="B184" s="1">
        <v>28.738321568627399</v>
      </c>
      <c r="C184" s="1">
        <v>27.561809917355401</v>
      </c>
      <c r="D184" s="1">
        <v>28.5563236111111</v>
      </c>
      <c r="E184" s="1">
        <v>28.8238846153846</v>
      </c>
      <c r="F184" s="1">
        <v>29.395987142857098</v>
      </c>
      <c r="G184" s="1">
        <v>27.305139037433101</v>
      </c>
    </row>
    <row r="185" spans="1:7" x14ac:dyDescent="0.25">
      <c r="A185" s="1">
        <v>21.75</v>
      </c>
      <c r="B185" s="1">
        <v>28.755160784313698</v>
      </c>
      <c r="C185" s="1">
        <v>27.430694214875999</v>
      </c>
      <c r="D185" s="1">
        <v>28.443484722222198</v>
      </c>
      <c r="E185" s="1">
        <v>28.835078671328699</v>
      </c>
      <c r="F185" s="1">
        <v>29.3960685714286</v>
      </c>
      <c r="G185" s="1">
        <v>27.304427807486601</v>
      </c>
    </row>
    <row r="186" spans="1:7" x14ac:dyDescent="0.25">
      <c r="A186" s="1">
        <v>21.875</v>
      </c>
      <c r="B186" s="1">
        <v>28.7059098039216</v>
      </c>
      <c r="C186" s="1">
        <v>27.390338842975201</v>
      </c>
      <c r="D186" s="1">
        <v>28.382447222222201</v>
      </c>
      <c r="E186" s="1">
        <v>28.835145104895101</v>
      </c>
      <c r="F186" s="1">
        <v>29.394168571428601</v>
      </c>
      <c r="G186" s="1">
        <v>27.301481283422401</v>
      </c>
    </row>
    <row r="187" spans="1:7" x14ac:dyDescent="0.25">
      <c r="A187" s="1">
        <v>22</v>
      </c>
      <c r="B187" s="1">
        <v>28.6911568627451</v>
      </c>
      <c r="C187" s="1">
        <v>27.384371900826402</v>
      </c>
      <c r="D187" s="1">
        <v>28.358301388888801</v>
      </c>
      <c r="E187" s="1">
        <v>28.834115384615401</v>
      </c>
      <c r="F187" s="1">
        <v>29.3977514285715</v>
      </c>
      <c r="G187" s="1">
        <v>27.289085561497298</v>
      </c>
    </row>
    <row r="188" spans="1:7" x14ac:dyDescent="0.25">
      <c r="A188" s="1">
        <v>22.125</v>
      </c>
      <c r="B188" s="1">
        <v>28.6436196078431</v>
      </c>
      <c r="C188" s="1">
        <v>27.3060165289256</v>
      </c>
      <c r="D188" s="1">
        <v>28.302013888888901</v>
      </c>
      <c r="E188" s="1">
        <v>28.833749999999998</v>
      </c>
      <c r="F188" s="1">
        <v>29.398538571428599</v>
      </c>
      <c r="G188" s="1">
        <v>27.279433155080199</v>
      </c>
    </row>
    <row r="189" spans="1:7" x14ac:dyDescent="0.25">
      <c r="A189" s="1">
        <v>22.25</v>
      </c>
      <c r="B189" s="1">
        <v>28.672603921568601</v>
      </c>
      <c r="C189" s="1">
        <v>27.187776859504101</v>
      </c>
      <c r="D189" s="1">
        <v>28.250924999999999</v>
      </c>
      <c r="E189" s="1">
        <v>28.8338828671329</v>
      </c>
      <c r="F189" s="1">
        <v>29.398348571428599</v>
      </c>
      <c r="G189" s="1">
        <v>27.2746577540107</v>
      </c>
    </row>
    <row r="190" spans="1:7" x14ac:dyDescent="0.25">
      <c r="A190" s="1">
        <v>22.375</v>
      </c>
      <c r="B190" s="1">
        <v>28.600403921568599</v>
      </c>
      <c r="C190" s="1">
        <v>27.155586776859501</v>
      </c>
      <c r="D190" s="1">
        <v>28.2337722222222</v>
      </c>
      <c r="E190" s="1">
        <v>28.833484265734299</v>
      </c>
      <c r="F190" s="1">
        <v>29.394657142857099</v>
      </c>
      <c r="G190" s="1">
        <v>27.2692727272727</v>
      </c>
    </row>
    <row r="191" spans="1:7" x14ac:dyDescent="0.25">
      <c r="A191" s="1">
        <v>22.5</v>
      </c>
      <c r="B191" s="1">
        <v>28.606439215686301</v>
      </c>
      <c r="C191" s="1">
        <v>27.132975206611601</v>
      </c>
      <c r="D191" s="1">
        <v>28.176772222222102</v>
      </c>
      <c r="E191" s="1">
        <v>28.857865384615401</v>
      </c>
      <c r="F191" s="1">
        <v>29.395661428571401</v>
      </c>
      <c r="G191" s="1">
        <v>27.265919786096301</v>
      </c>
    </row>
    <row r="192" spans="1:7" x14ac:dyDescent="0.25">
      <c r="A192" s="1">
        <v>22.625</v>
      </c>
      <c r="B192" s="1">
        <v>28.598988235294101</v>
      </c>
      <c r="C192" s="1">
        <v>27.092776859504099</v>
      </c>
      <c r="D192" s="1">
        <v>28.1724708333333</v>
      </c>
      <c r="E192" s="1">
        <v>28.8577325174825</v>
      </c>
      <c r="F192" s="1">
        <v>29.4001671428572</v>
      </c>
      <c r="G192" s="1">
        <v>27.2685614973262</v>
      </c>
    </row>
    <row r="193" spans="1:7" x14ac:dyDescent="0.25">
      <c r="A193" s="1">
        <v>22.75</v>
      </c>
      <c r="B193" s="1">
        <v>28.559125490196099</v>
      </c>
      <c r="C193" s="1">
        <v>27.055561983471101</v>
      </c>
      <c r="D193" s="1">
        <v>28.202501388888901</v>
      </c>
      <c r="E193" s="1">
        <v>28.866236013986001</v>
      </c>
      <c r="F193" s="1">
        <v>29.399135714285698</v>
      </c>
      <c r="G193" s="1">
        <v>27.313572192513298</v>
      </c>
    </row>
    <row r="194" spans="1:7" x14ac:dyDescent="0.25">
      <c r="A194" s="1">
        <v>22.875</v>
      </c>
      <c r="B194" s="1">
        <v>28.554803921568599</v>
      </c>
      <c r="C194" s="1">
        <v>27.0332644628099</v>
      </c>
      <c r="D194" s="1">
        <v>28.255701388888902</v>
      </c>
      <c r="E194" s="1">
        <v>28.868229020979001</v>
      </c>
      <c r="F194" s="1">
        <v>29.395607142857202</v>
      </c>
      <c r="G194" s="1">
        <v>27.347304812834199</v>
      </c>
    </row>
    <row r="195" spans="1:7" x14ac:dyDescent="0.25">
      <c r="A195" s="1">
        <v>23</v>
      </c>
      <c r="B195" s="1">
        <v>28.555847058823499</v>
      </c>
      <c r="C195" s="1">
        <v>27.0261983471074</v>
      </c>
      <c r="D195" s="1">
        <v>28.285943055555599</v>
      </c>
      <c r="E195" s="1">
        <v>28.865239510489499</v>
      </c>
      <c r="F195" s="1">
        <v>29.393571428571398</v>
      </c>
      <c r="G195" s="1">
        <v>27.351368983957201</v>
      </c>
    </row>
    <row r="196" spans="1:7" x14ac:dyDescent="0.25">
      <c r="A196" s="1">
        <v>23.125</v>
      </c>
      <c r="B196" s="1">
        <v>28.591164705882399</v>
      </c>
      <c r="C196" s="1">
        <v>27.2150991735537</v>
      </c>
      <c r="D196" s="1">
        <v>28.365136111111099</v>
      </c>
      <c r="E196" s="1">
        <v>28.8809178321678</v>
      </c>
      <c r="F196" s="1">
        <v>29.392241428571399</v>
      </c>
      <c r="G196" s="1">
        <v>27.348625668449198</v>
      </c>
    </row>
    <row r="197" spans="1:7" x14ac:dyDescent="0.25">
      <c r="A197" s="1">
        <v>23.25</v>
      </c>
      <c r="B197" s="1">
        <v>28.591760784313799</v>
      </c>
      <c r="C197" s="1">
        <v>27.258595041322302</v>
      </c>
      <c r="D197" s="1">
        <v>28.377512500000002</v>
      </c>
      <c r="E197" s="1">
        <v>28.883973776223801</v>
      </c>
      <c r="F197" s="1">
        <v>29.382985714285699</v>
      </c>
      <c r="G197" s="1">
        <v>27.371689839572198</v>
      </c>
    </row>
    <row r="198" spans="1:7" x14ac:dyDescent="0.25">
      <c r="A198" s="1">
        <v>23.375</v>
      </c>
      <c r="B198" s="1">
        <v>28.580658823529401</v>
      </c>
      <c r="C198" s="1">
        <v>27.301776859504098</v>
      </c>
      <c r="D198" s="1">
        <v>28.451269444444499</v>
      </c>
      <c r="E198" s="1">
        <v>28.890849650349701</v>
      </c>
      <c r="F198" s="1">
        <v>29.380244285714301</v>
      </c>
      <c r="G198" s="1">
        <v>27.3719946524064</v>
      </c>
    </row>
    <row r="199" spans="1:7" x14ac:dyDescent="0.25">
      <c r="A199" s="1">
        <v>23.5</v>
      </c>
      <c r="B199" s="1">
        <v>28.598094117647101</v>
      </c>
      <c r="C199" s="1">
        <v>27.306487603305801</v>
      </c>
      <c r="D199" s="1">
        <v>28.486313888888901</v>
      </c>
      <c r="E199" s="1">
        <v>28.888989510489601</v>
      </c>
      <c r="F199" s="1">
        <v>29.376661428571399</v>
      </c>
      <c r="G199" s="1">
        <v>27.353096256684498</v>
      </c>
    </row>
    <row r="200" spans="1:7" x14ac:dyDescent="0.25">
      <c r="A200" s="1">
        <v>23.625</v>
      </c>
      <c r="B200" s="1">
        <v>28.616721568627501</v>
      </c>
      <c r="C200" s="1">
        <v>27.309000000000001</v>
      </c>
      <c r="D200" s="1">
        <v>28.509325</v>
      </c>
      <c r="E200" s="1">
        <v>28.887361888111901</v>
      </c>
      <c r="F200" s="1">
        <v>29.373594285714301</v>
      </c>
      <c r="G200" s="1">
        <v>27.327695187165698</v>
      </c>
    </row>
    <row r="201" spans="1:7" x14ac:dyDescent="0.25">
      <c r="A201" s="1">
        <v>23.75</v>
      </c>
      <c r="B201" s="1">
        <v>28.602639215686299</v>
      </c>
      <c r="C201" s="1">
        <v>27.2987933884298</v>
      </c>
      <c r="D201" s="1">
        <v>28.5131513888889</v>
      </c>
      <c r="E201" s="1">
        <v>28.887893356643399</v>
      </c>
      <c r="F201" s="1">
        <v>29.371721428571501</v>
      </c>
      <c r="G201" s="1">
        <v>27.298229946524</v>
      </c>
    </row>
    <row r="202" spans="1:7" x14ac:dyDescent="0.25">
      <c r="A202" s="1">
        <v>23.875</v>
      </c>
      <c r="B202" s="1">
        <v>28.608450980392199</v>
      </c>
      <c r="C202" s="1">
        <v>27.314652892561998</v>
      </c>
      <c r="D202" s="1">
        <v>28.5000361111111</v>
      </c>
      <c r="E202" s="1">
        <v>28.885568181818201</v>
      </c>
      <c r="F202" s="1">
        <v>29.374978571428599</v>
      </c>
      <c r="G202" s="1">
        <v>27.2983315508021</v>
      </c>
    </row>
    <row r="203" spans="1:7" x14ac:dyDescent="0.25">
      <c r="A203" s="1">
        <v>24</v>
      </c>
      <c r="B203" s="1">
        <v>28.643992156862801</v>
      </c>
      <c r="C203" s="1">
        <v>27.3749504132231</v>
      </c>
      <c r="D203" s="1">
        <v>28.521279166666599</v>
      </c>
      <c r="E203" s="1">
        <v>28.883874125874101</v>
      </c>
      <c r="F203" s="1">
        <v>29.374978571428599</v>
      </c>
      <c r="G203" s="1">
        <v>27.300465240641699</v>
      </c>
    </row>
    <row r="204" spans="1:7" x14ac:dyDescent="0.25">
      <c r="A204" s="1">
        <v>24.125</v>
      </c>
      <c r="B204" s="1">
        <v>28.6604588235294</v>
      </c>
      <c r="C204" s="1">
        <v>27.371024793388401</v>
      </c>
      <c r="D204" s="1">
        <v>28.5428652777777</v>
      </c>
      <c r="E204" s="1">
        <v>28.8804527972028</v>
      </c>
      <c r="F204" s="1">
        <v>29.370228571428601</v>
      </c>
      <c r="G204" s="1">
        <v>27.305951871657701</v>
      </c>
    </row>
    <row r="205" spans="1:7" x14ac:dyDescent="0.25">
      <c r="A205" s="1">
        <v>24.25</v>
      </c>
      <c r="B205" s="1">
        <v>28.665301960784301</v>
      </c>
      <c r="C205" s="1">
        <v>27.356421487603299</v>
      </c>
      <c r="D205" s="1">
        <v>28.565559722222201</v>
      </c>
      <c r="E205" s="1">
        <v>28.877994755244799</v>
      </c>
      <c r="F205" s="1">
        <v>29.371449999999999</v>
      </c>
      <c r="G205" s="1">
        <v>27.300363636363599</v>
      </c>
    </row>
    <row r="206" spans="1:7" x14ac:dyDescent="0.25">
      <c r="A206" s="1">
        <v>24.375</v>
      </c>
      <c r="B206" s="1">
        <v>28.641011764705901</v>
      </c>
      <c r="C206" s="1">
        <v>27.3942644628099</v>
      </c>
      <c r="D206" s="1">
        <v>28.580047222222198</v>
      </c>
      <c r="E206" s="1">
        <v>28.875669580419601</v>
      </c>
      <c r="F206" s="1">
        <v>29.370581428571501</v>
      </c>
      <c r="G206" s="1">
        <v>27.271203208556098</v>
      </c>
    </row>
    <row r="207" spans="1:7" x14ac:dyDescent="0.25">
      <c r="A207" s="1">
        <v>24.5</v>
      </c>
      <c r="B207" s="1">
        <v>28.633039215686299</v>
      </c>
      <c r="C207" s="1">
        <v>27.414206611570201</v>
      </c>
      <c r="D207" s="1">
        <v>28.5940861111111</v>
      </c>
      <c r="E207" s="1">
        <v>28.8730122377623</v>
      </c>
      <c r="F207" s="1">
        <v>29.365885714285799</v>
      </c>
      <c r="G207" s="1">
        <v>27.295689839572201</v>
      </c>
    </row>
    <row r="208" spans="1:7" x14ac:dyDescent="0.25">
      <c r="A208" s="1">
        <v>24.625</v>
      </c>
      <c r="B208" s="1">
        <v>28.601670588235301</v>
      </c>
      <c r="C208" s="1">
        <v>27.419859504132202</v>
      </c>
      <c r="D208" s="1">
        <v>28.642879166666699</v>
      </c>
      <c r="E208" s="1">
        <v>28.865538461538499</v>
      </c>
      <c r="F208" s="1">
        <v>29.3658314285715</v>
      </c>
      <c r="G208" s="1">
        <v>27.2991443850267</v>
      </c>
    </row>
    <row r="209" spans="1:7" x14ac:dyDescent="0.25">
      <c r="A209" s="1">
        <v>24.75</v>
      </c>
      <c r="B209" s="1">
        <v>28.572313725490201</v>
      </c>
      <c r="C209" s="1">
        <v>27.428024793388399</v>
      </c>
      <c r="D209" s="1">
        <v>28.646230555555501</v>
      </c>
      <c r="E209" s="1">
        <v>28.860788461538501</v>
      </c>
      <c r="F209" s="1">
        <v>29.362845714285701</v>
      </c>
      <c r="G209" s="1">
        <v>27.291422459892999</v>
      </c>
    </row>
    <row r="210" spans="1:7" x14ac:dyDescent="0.25">
      <c r="A210" s="1">
        <v>24.875</v>
      </c>
      <c r="B210" s="1">
        <v>28.571643137254899</v>
      </c>
      <c r="C210" s="1">
        <v>27.434619834710698</v>
      </c>
      <c r="D210" s="1">
        <v>28.6451486111111</v>
      </c>
      <c r="E210" s="1">
        <v>28.8517867132867</v>
      </c>
      <c r="F210" s="1">
        <v>29.3610542857143</v>
      </c>
      <c r="G210" s="1">
        <v>27.2878663101604</v>
      </c>
    </row>
    <row r="211" spans="1:7" x14ac:dyDescent="0.25">
      <c r="A211" s="1">
        <v>25</v>
      </c>
      <c r="B211" s="1">
        <v>28.5608392156863</v>
      </c>
      <c r="C211" s="1">
        <v>27.400388429751999</v>
      </c>
      <c r="D211" s="1">
        <v>28.596777777777799</v>
      </c>
      <c r="E211" s="1">
        <v>28.846173076923101</v>
      </c>
      <c r="F211" s="1">
        <v>29.357634285714301</v>
      </c>
      <c r="G211" s="1">
        <v>27.236251336898398</v>
      </c>
    </row>
    <row r="212" spans="1:7" x14ac:dyDescent="0.25">
      <c r="A212" s="1">
        <v>25.125</v>
      </c>
      <c r="B212" s="1">
        <v>28.504286274509798</v>
      </c>
      <c r="C212" s="1">
        <v>27.346057851239699</v>
      </c>
      <c r="D212" s="1">
        <v>28.543973611111099</v>
      </c>
      <c r="E212" s="1">
        <v>28.842054195804199</v>
      </c>
      <c r="F212" s="1">
        <v>29.355734285714298</v>
      </c>
      <c r="G212" s="1">
        <v>27.227513368983999</v>
      </c>
    </row>
    <row r="213" spans="1:7" x14ac:dyDescent="0.25">
      <c r="A213" s="1">
        <v>25.25</v>
      </c>
      <c r="B213" s="1">
        <v>28.481337254902002</v>
      </c>
      <c r="C213" s="1">
        <v>27.341033057851199</v>
      </c>
      <c r="D213" s="1">
        <v>28.435488888888901</v>
      </c>
      <c r="E213" s="1">
        <v>28.8393636363637</v>
      </c>
      <c r="F213" s="1">
        <v>29.3572814285715</v>
      </c>
      <c r="G213" s="1">
        <v>27.207090909090901</v>
      </c>
    </row>
    <row r="214" spans="1:7" x14ac:dyDescent="0.25">
      <c r="A214" s="1">
        <v>25.375</v>
      </c>
      <c r="B214" s="1">
        <v>28.4885647058823</v>
      </c>
      <c r="C214" s="1">
        <v>27.336479338842999</v>
      </c>
      <c r="D214" s="1">
        <v>28.391472222222198</v>
      </c>
      <c r="E214" s="1">
        <v>28.8354108391609</v>
      </c>
      <c r="F214" s="1">
        <v>29.3526671428572</v>
      </c>
      <c r="G214" s="1">
        <v>27.199572192513401</v>
      </c>
    </row>
    <row r="215" spans="1:7" x14ac:dyDescent="0.25">
      <c r="A215" s="1">
        <v>25.5</v>
      </c>
      <c r="B215" s="1">
        <v>28.442145098039202</v>
      </c>
      <c r="C215" s="1">
        <v>27.321247933884301</v>
      </c>
      <c r="D215" s="1">
        <v>28.349777777777799</v>
      </c>
      <c r="E215" s="1">
        <v>28.832255244755299</v>
      </c>
      <c r="F215" s="1">
        <v>29.3515814285715</v>
      </c>
      <c r="G215" s="1">
        <v>27.1606577540107</v>
      </c>
    </row>
    <row r="216" spans="1:7" x14ac:dyDescent="0.25">
      <c r="A216" s="1">
        <v>25.625</v>
      </c>
      <c r="B216" s="1">
        <v>28.423070588235301</v>
      </c>
      <c r="C216" s="1">
        <v>27.317322314049601</v>
      </c>
      <c r="D216" s="1">
        <v>28.3072916666666</v>
      </c>
      <c r="E216" s="1">
        <v>28.831491258741298</v>
      </c>
      <c r="F216" s="1">
        <v>29.358285714285799</v>
      </c>
      <c r="G216" s="1">
        <v>27.1340374331551</v>
      </c>
    </row>
    <row r="217" spans="1:7" x14ac:dyDescent="0.25">
      <c r="A217" s="1">
        <v>25.75</v>
      </c>
      <c r="B217" s="1">
        <v>28.4048156862745</v>
      </c>
      <c r="C217" s="1">
        <v>27.226719008264499</v>
      </c>
      <c r="D217" s="1">
        <v>28.214165277777798</v>
      </c>
      <c r="E217" s="1">
        <v>28.828169580419601</v>
      </c>
      <c r="F217" s="1">
        <v>29.3545128571429</v>
      </c>
      <c r="G217" s="1">
        <v>27.124385026738</v>
      </c>
    </row>
    <row r="218" spans="1:7" x14ac:dyDescent="0.25">
      <c r="A218" s="1">
        <v>25.875</v>
      </c>
      <c r="B218" s="1">
        <v>28.285972549019601</v>
      </c>
      <c r="C218" s="1">
        <v>27.251214876033099</v>
      </c>
      <c r="D218" s="1">
        <v>28.205193055555601</v>
      </c>
      <c r="E218" s="1">
        <v>28.822024475524501</v>
      </c>
      <c r="F218" s="1">
        <v>29.354132857142901</v>
      </c>
      <c r="G218" s="1">
        <v>27.106299465240699</v>
      </c>
    </row>
    <row r="219" spans="1:7" x14ac:dyDescent="0.25">
      <c r="A219" s="1">
        <v>26</v>
      </c>
      <c r="B219" s="1">
        <v>28.309219607843101</v>
      </c>
      <c r="C219" s="1">
        <v>27.2609504132231</v>
      </c>
      <c r="D219" s="1">
        <v>28.224483333333399</v>
      </c>
      <c r="E219" s="1">
        <v>28.820396853146899</v>
      </c>
      <c r="F219" s="1">
        <v>29.3536171428572</v>
      </c>
      <c r="G219" s="1">
        <v>27.075310160427801</v>
      </c>
    </row>
    <row r="220" spans="1:7" x14ac:dyDescent="0.25">
      <c r="A220" s="1">
        <v>26.125</v>
      </c>
      <c r="B220" s="1">
        <v>28.310933333333299</v>
      </c>
      <c r="C220" s="1">
        <v>27.234727272727302</v>
      </c>
      <c r="D220" s="1">
        <v>28.2362527777778</v>
      </c>
      <c r="E220" s="1">
        <v>28.819300699300701</v>
      </c>
      <c r="F220" s="1">
        <v>29.3530742857143</v>
      </c>
      <c r="G220" s="1">
        <v>27.075716577540099</v>
      </c>
    </row>
    <row r="221" spans="1:7" x14ac:dyDescent="0.25">
      <c r="A221" s="1">
        <v>26.25</v>
      </c>
      <c r="B221" s="1">
        <v>28.3086235294118</v>
      </c>
      <c r="C221" s="1">
        <v>27.2286033057851</v>
      </c>
      <c r="D221" s="1">
        <v>28.2041638888889</v>
      </c>
      <c r="E221" s="1">
        <v>28.822323426573401</v>
      </c>
      <c r="F221" s="1">
        <v>29.367758571428698</v>
      </c>
      <c r="G221" s="1">
        <v>27.068299465240699</v>
      </c>
    </row>
    <row r="222" spans="1:7" x14ac:dyDescent="0.25">
      <c r="A222" s="1">
        <v>26.375</v>
      </c>
      <c r="B222" s="1">
        <v>28.288580392156899</v>
      </c>
      <c r="C222" s="1">
        <v>27.2331570247934</v>
      </c>
      <c r="D222" s="1">
        <v>28.223322222222201</v>
      </c>
      <c r="E222" s="1">
        <v>28.832720279720299</v>
      </c>
      <c r="F222" s="1">
        <v>29.366075714285799</v>
      </c>
      <c r="G222" s="1">
        <v>27.076224598930501</v>
      </c>
    </row>
    <row r="223" spans="1:7" x14ac:dyDescent="0.25">
      <c r="A223" s="1">
        <v>26.5</v>
      </c>
      <c r="B223" s="1">
        <v>28.2362</v>
      </c>
      <c r="C223" s="1">
        <v>27.262991735537199</v>
      </c>
      <c r="D223" s="1">
        <v>28.190072222222199</v>
      </c>
      <c r="E223" s="1">
        <v>28.840027972028</v>
      </c>
      <c r="F223" s="1">
        <v>29.368410000000001</v>
      </c>
      <c r="G223" s="1">
        <v>27.125502673796799</v>
      </c>
    </row>
    <row r="224" spans="1:7" x14ac:dyDescent="0.25">
      <c r="A224" s="1">
        <v>26.625</v>
      </c>
      <c r="B224" s="1">
        <v>28.266227450980399</v>
      </c>
      <c r="C224" s="1">
        <v>27.283090909090902</v>
      </c>
      <c r="D224" s="1">
        <v>28.1520458333334</v>
      </c>
      <c r="E224" s="1">
        <v>28.839729020979</v>
      </c>
      <c r="F224" s="1">
        <v>29.374490000000002</v>
      </c>
      <c r="G224" s="1">
        <v>27.161877005347598</v>
      </c>
    </row>
    <row r="225" spans="1:7" x14ac:dyDescent="0.25">
      <c r="A225" s="1">
        <v>26.75</v>
      </c>
      <c r="B225" s="1">
        <v>28.282321568627399</v>
      </c>
      <c r="C225" s="1">
        <v>27.295181818181799</v>
      </c>
      <c r="D225" s="1">
        <v>28.1389833333334</v>
      </c>
      <c r="E225" s="1">
        <v>28.8493618881119</v>
      </c>
      <c r="F225" s="1">
        <v>29.373024285714301</v>
      </c>
      <c r="G225" s="1">
        <v>27.154561497326199</v>
      </c>
    </row>
    <row r="226" spans="1:7" x14ac:dyDescent="0.25">
      <c r="A226" s="1">
        <v>26.875</v>
      </c>
      <c r="B226" s="1">
        <v>28.271964705882301</v>
      </c>
      <c r="C226" s="1">
        <v>27.328628099173599</v>
      </c>
      <c r="D226" s="1">
        <v>28.110800000000001</v>
      </c>
      <c r="E226" s="1">
        <v>28.851255244755301</v>
      </c>
      <c r="F226" s="1">
        <v>29.370907142857199</v>
      </c>
      <c r="G226" s="1">
        <v>27.138304812834299</v>
      </c>
    </row>
    <row r="227" spans="1:7" x14ac:dyDescent="0.25">
      <c r="A227" s="1">
        <v>27</v>
      </c>
      <c r="B227" s="1">
        <v>28.267419607843099</v>
      </c>
      <c r="C227" s="1">
        <v>27.343231404958701</v>
      </c>
      <c r="D227" s="1">
        <v>28.110430555555599</v>
      </c>
      <c r="E227" s="1">
        <v>28.8545437062937</v>
      </c>
      <c r="F227" s="1">
        <v>29.375901428571499</v>
      </c>
      <c r="G227" s="1">
        <v>27.162080213903799</v>
      </c>
    </row>
    <row r="228" spans="1:7" x14ac:dyDescent="0.25">
      <c r="A228" s="1">
        <v>27.125</v>
      </c>
      <c r="B228" s="1">
        <v>28.270549019607898</v>
      </c>
      <c r="C228" s="1">
        <v>27.333338842975198</v>
      </c>
      <c r="D228" s="1">
        <v>28.173236111111098</v>
      </c>
      <c r="E228" s="1">
        <v>28.8601905594406</v>
      </c>
      <c r="F228" s="1">
        <v>29.378534285714402</v>
      </c>
      <c r="G228" s="1">
        <v>27.147957219251399</v>
      </c>
    </row>
    <row r="229" spans="1:7" x14ac:dyDescent="0.25">
      <c r="A229" s="1">
        <v>27.25</v>
      </c>
      <c r="B229" s="1">
        <v>28.2764352941177</v>
      </c>
      <c r="C229" s="1">
        <v>27.314652892561998</v>
      </c>
      <c r="D229" s="1">
        <v>28.1918402777778</v>
      </c>
      <c r="E229" s="1">
        <v>28.852982517482499</v>
      </c>
      <c r="F229" s="1">
        <v>29.377801428571502</v>
      </c>
      <c r="G229" s="1">
        <v>27.148465240641698</v>
      </c>
    </row>
    <row r="230" spans="1:7" x14ac:dyDescent="0.25">
      <c r="A230" s="1">
        <v>27.375</v>
      </c>
      <c r="B230" s="1">
        <v>28.275988235294101</v>
      </c>
      <c r="C230" s="1">
        <v>27.316537190082599</v>
      </c>
      <c r="D230" s="1">
        <v>28.221686111111101</v>
      </c>
      <c r="E230" s="1">
        <v>28.850524475524502</v>
      </c>
      <c r="F230" s="1">
        <v>29.3799457142857</v>
      </c>
      <c r="G230" s="1">
        <v>27.135358288770099</v>
      </c>
    </row>
    <row r="231" spans="1:7" x14ac:dyDescent="0.25">
      <c r="A231" s="1">
        <v>27.5</v>
      </c>
      <c r="B231" s="1">
        <v>28.278447058823499</v>
      </c>
      <c r="C231" s="1">
        <v>27.3272148760331</v>
      </c>
      <c r="D231" s="1">
        <v>28.2261194444444</v>
      </c>
      <c r="E231" s="1">
        <v>28.8468041958042</v>
      </c>
      <c r="F231" s="1">
        <v>29.3814114285715</v>
      </c>
      <c r="G231" s="1">
        <v>27.1273315508022</v>
      </c>
    </row>
    <row r="232" spans="1:7" x14ac:dyDescent="0.25">
      <c r="A232" s="1">
        <v>27.625</v>
      </c>
      <c r="B232" s="1">
        <v>28.288505882352901</v>
      </c>
      <c r="C232" s="1">
        <v>27.353438016528901</v>
      </c>
      <c r="D232" s="1">
        <v>28.2328749999999</v>
      </c>
      <c r="E232" s="1">
        <v>28.8438811188811</v>
      </c>
      <c r="F232" s="1">
        <v>29.37753</v>
      </c>
      <c r="G232" s="1">
        <v>27.137491978609599</v>
      </c>
    </row>
    <row r="233" spans="1:7" x14ac:dyDescent="0.25">
      <c r="A233" s="1">
        <v>27.75</v>
      </c>
      <c r="B233" s="1">
        <v>28.333211764705901</v>
      </c>
      <c r="C233" s="1">
        <v>27.381074380165298</v>
      </c>
      <c r="D233" s="1">
        <v>28.238601388888799</v>
      </c>
      <c r="E233" s="1">
        <v>28.849860139860098</v>
      </c>
      <c r="F233" s="1">
        <v>29.385835714285701</v>
      </c>
      <c r="G233" s="1">
        <v>27.1333262032086</v>
      </c>
    </row>
    <row r="234" spans="1:7" x14ac:dyDescent="0.25">
      <c r="A234" s="1">
        <v>27.875</v>
      </c>
      <c r="B234" s="1">
        <v>28.361823529411801</v>
      </c>
      <c r="C234" s="1">
        <v>27.378090909090901</v>
      </c>
      <c r="D234" s="1">
        <v>28.256941666666702</v>
      </c>
      <c r="E234" s="1">
        <v>28.8468041958042</v>
      </c>
      <c r="F234" s="1">
        <v>29.3908842857143</v>
      </c>
      <c r="G234" s="1">
        <v>27.109754010695202</v>
      </c>
    </row>
    <row r="235" spans="1:7" x14ac:dyDescent="0.25">
      <c r="A235" s="1">
        <v>28</v>
      </c>
      <c r="B235" s="1">
        <v>28.3955764705882</v>
      </c>
      <c r="C235" s="1">
        <v>27.422214876032999</v>
      </c>
      <c r="D235" s="1">
        <v>28.259422222222199</v>
      </c>
      <c r="E235" s="1">
        <v>28.836872377622399</v>
      </c>
      <c r="F235" s="1">
        <v>29.393517142857199</v>
      </c>
      <c r="G235" s="1">
        <v>27.163604278074899</v>
      </c>
    </row>
    <row r="236" spans="1:7" x14ac:dyDescent="0.25">
      <c r="A236" s="1">
        <v>28.125</v>
      </c>
      <c r="B236" s="1">
        <v>28.4505647058824</v>
      </c>
      <c r="C236" s="1">
        <v>27.463826446281001</v>
      </c>
      <c r="D236" s="1">
        <v>28.2498166666667</v>
      </c>
      <c r="E236" s="1">
        <v>28.827937062937099</v>
      </c>
      <c r="F236" s="1">
        <v>29.394982857142899</v>
      </c>
      <c r="G236" s="1">
        <v>27.163909090909101</v>
      </c>
    </row>
    <row r="237" spans="1:7" x14ac:dyDescent="0.25">
      <c r="A237" s="1">
        <v>28.25</v>
      </c>
      <c r="B237" s="1">
        <v>28.484764705882402</v>
      </c>
      <c r="C237" s="1">
        <v>27.4891074380165</v>
      </c>
      <c r="D237" s="1">
        <v>28.2514527777778</v>
      </c>
      <c r="E237" s="1">
        <v>28.8252132867133</v>
      </c>
      <c r="F237" s="1">
        <v>29.393978571428601</v>
      </c>
      <c r="G237" s="1">
        <v>27.224262032085601</v>
      </c>
    </row>
    <row r="238" spans="1:7" x14ac:dyDescent="0.25">
      <c r="A238" s="1">
        <v>28.375</v>
      </c>
      <c r="B238" s="1">
        <v>28.4978039215687</v>
      </c>
      <c r="C238" s="1">
        <v>27.468694214875999</v>
      </c>
      <c r="D238" s="1">
        <v>28.231740277777799</v>
      </c>
      <c r="E238" s="1">
        <v>28.818038461538499</v>
      </c>
      <c r="F238" s="1">
        <v>29.3901514285715</v>
      </c>
      <c r="G238" s="1">
        <v>27.228935828876999</v>
      </c>
    </row>
    <row r="239" spans="1:7" x14ac:dyDescent="0.25">
      <c r="A239" s="1">
        <v>28.5</v>
      </c>
      <c r="B239" s="1">
        <v>28.496686274509798</v>
      </c>
      <c r="C239" s="1">
        <v>27.442628099173501</v>
      </c>
      <c r="D239" s="1">
        <v>28.186588888888899</v>
      </c>
      <c r="E239" s="1">
        <v>28.766552447552399</v>
      </c>
      <c r="F239" s="1">
        <v>29.390260000000001</v>
      </c>
      <c r="G239" s="1">
        <v>27.249764705882299</v>
      </c>
    </row>
    <row r="240" spans="1:7" x14ac:dyDescent="0.25">
      <c r="A240" s="1">
        <v>28.625</v>
      </c>
      <c r="B240" s="1">
        <v>28.443635294117598</v>
      </c>
      <c r="C240" s="1">
        <v>27.403057851239701</v>
      </c>
      <c r="D240" s="1">
        <v>28.174687500000001</v>
      </c>
      <c r="E240" s="1">
        <v>28.712608391608399</v>
      </c>
      <c r="F240" s="1">
        <v>29.385971428571501</v>
      </c>
      <c r="G240" s="1">
        <v>27.2581978609625</v>
      </c>
    </row>
    <row r="241" spans="1:7" x14ac:dyDescent="0.25">
      <c r="A241" s="1">
        <v>28.75</v>
      </c>
      <c r="B241" s="1">
        <v>28.381345098039201</v>
      </c>
      <c r="C241" s="1">
        <v>27.386099173553699</v>
      </c>
      <c r="D241" s="1">
        <v>28.222583333333301</v>
      </c>
      <c r="E241" s="1">
        <v>28.6972622377622</v>
      </c>
      <c r="F241" s="1">
        <v>29.385401428571502</v>
      </c>
      <c r="G241" s="1">
        <v>27.2723208556149</v>
      </c>
    </row>
    <row r="242" spans="1:7" x14ac:dyDescent="0.25">
      <c r="A242" s="1">
        <v>28.875</v>
      </c>
      <c r="B242" s="1">
        <v>28.359439215686301</v>
      </c>
      <c r="C242" s="1">
        <v>27.381074380165298</v>
      </c>
      <c r="D242" s="1">
        <v>28.235487500000001</v>
      </c>
      <c r="E242" s="1">
        <v>28.687463286713299</v>
      </c>
      <c r="F242" s="1">
        <v>29.383311428571499</v>
      </c>
      <c r="G242" s="1">
        <v>27.2403155080214</v>
      </c>
    </row>
    <row r="243" spans="1:7" x14ac:dyDescent="0.25">
      <c r="A243" s="1">
        <v>29</v>
      </c>
      <c r="B243" s="1">
        <v>28.349678431372499</v>
      </c>
      <c r="C243" s="1">
        <v>27.3703966942149</v>
      </c>
      <c r="D243" s="1">
        <v>28.254856944444398</v>
      </c>
      <c r="E243" s="1">
        <v>28.683576923076899</v>
      </c>
      <c r="F243" s="1">
        <v>29.382850000000101</v>
      </c>
      <c r="G243" s="1">
        <v>27.240721925133698</v>
      </c>
    </row>
    <row r="244" spans="1:7" x14ac:dyDescent="0.25">
      <c r="A244" s="1">
        <v>29.125</v>
      </c>
      <c r="B244" s="1">
        <v>28.277031372549001</v>
      </c>
      <c r="C244" s="1">
        <v>27.319206611570198</v>
      </c>
      <c r="D244" s="1">
        <v>28.280243055555601</v>
      </c>
      <c r="E244" s="1">
        <v>28.6819160839161</v>
      </c>
      <c r="F244" s="1">
        <v>29.3784257142858</v>
      </c>
      <c r="G244" s="1">
        <v>27.233406417112299</v>
      </c>
    </row>
    <row r="245" spans="1:7" x14ac:dyDescent="0.25">
      <c r="A245" s="1">
        <v>29.25</v>
      </c>
      <c r="B245" s="1">
        <v>28.295807843137201</v>
      </c>
      <c r="C245" s="1">
        <v>27.287487603305799</v>
      </c>
      <c r="D245" s="1">
        <v>28.2920916666667</v>
      </c>
      <c r="E245" s="1">
        <v>28.6794580419581</v>
      </c>
      <c r="F245" s="1">
        <v>29.375412857142901</v>
      </c>
      <c r="G245" s="1">
        <v>27.2119679144385</v>
      </c>
    </row>
    <row r="246" spans="1:7" x14ac:dyDescent="0.25">
      <c r="A246" s="1">
        <v>29.375</v>
      </c>
      <c r="B246" s="1">
        <v>28.310113725490201</v>
      </c>
      <c r="C246" s="1">
        <v>27.218082644628101</v>
      </c>
      <c r="D246" s="1">
        <v>28.3022777777778</v>
      </c>
      <c r="E246" s="1">
        <v>28.677564685314699</v>
      </c>
      <c r="F246" s="1">
        <v>29.374870000000001</v>
      </c>
      <c r="G246" s="1">
        <v>27.2150160427808</v>
      </c>
    </row>
    <row r="247" spans="1:7" x14ac:dyDescent="0.25">
      <c r="A247" s="1">
        <v>29.5</v>
      </c>
      <c r="B247" s="1">
        <v>28.314733333333301</v>
      </c>
      <c r="C247" s="1">
        <v>27.2086611570248</v>
      </c>
      <c r="D247" s="1">
        <v>28.2963138888889</v>
      </c>
      <c r="E247" s="1">
        <v>28.691017482517498</v>
      </c>
      <c r="F247" s="1">
        <v>29.369224285714299</v>
      </c>
      <c r="G247" s="1">
        <v>27.195914438502701</v>
      </c>
    </row>
    <row r="248" spans="1:7" x14ac:dyDescent="0.25">
      <c r="A248" s="1">
        <v>29.625</v>
      </c>
      <c r="B248" s="1">
        <v>28.368380392156901</v>
      </c>
      <c r="C248" s="1">
        <v>27.207719008264501</v>
      </c>
      <c r="D248" s="1">
        <v>28.293938888888899</v>
      </c>
      <c r="E248" s="1">
        <v>28.705798951049001</v>
      </c>
      <c r="F248" s="1">
        <v>29.3647185714286</v>
      </c>
      <c r="G248" s="1">
        <v>27.193577540107</v>
      </c>
    </row>
    <row r="249" spans="1:7" x14ac:dyDescent="0.25">
      <c r="A249" s="1">
        <v>29.75</v>
      </c>
      <c r="B249" s="1">
        <v>28.386262745098001</v>
      </c>
      <c r="C249" s="1">
        <v>27.273355371900799</v>
      </c>
      <c r="D249" s="1">
        <v>28.2836472222222</v>
      </c>
      <c r="E249" s="1">
        <v>28.724267482517501</v>
      </c>
      <c r="F249" s="1">
        <v>29.354214285714299</v>
      </c>
      <c r="G249" s="1">
        <v>27.177727272727299</v>
      </c>
    </row>
    <row r="250" spans="1:7" x14ac:dyDescent="0.25">
      <c r="A250" s="1">
        <v>29.875</v>
      </c>
      <c r="B250" s="1">
        <v>28.4118196078431</v>
      </c>
      <c r="C250" s="1">
        <v>27.341033057851199</v>
      </c>
      <c r="D250" s="1">
        <v>28.256255555555601</v>
      </c>
      <c r="E250" s="1">
        <v>28.722506993006998</v>
      </c>
      <c r="F250" s="1">
        <v>29.345908571428598</v>
      </c>
      <c r="G250" s="1">
        <v>27.174374331550801</v>
      </c>
    </row>
    <row r="251" spans="1:7" x14ac:dyDescent="0.25">
      <c r="A251" s="1">
        <v>30</v>
      </c>
      <c r="B251" s="1">
        <v>28.404666666666699</v>
      </c>
      <c r="C251" s="1">
        <v>27.3388347107438</v>
      </c>
      <c r="D251" s="1">
        <v>28.254170833333401</v>
      </c>
      <c r="E251" s="1">
        <v>28.7188863636364</v>
      </c>
      <c r="F251" s="1">
        <v>29.340724285714298</v>
      </c>
      <c r="G251" s="1">
        <v>27.165636363636398</v>
      </c>
    </row>
  </sheetData>
  <mergeCells count="4">
    <mergeCell ref="A1:A2"/>
    <mergeCell ref="B1:G1"/>
    <mergeCell ref="B3:G3"/>
    <mergeCell ref="B4:G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1" sqref="B1:C1"/>
    </sheetView>
  </sheetViews>
  <sheetFormatPr defaultRowHeight="15" x14ac:dyDescent="0.25"/>
  <cols>
    <col min="1" max="1" width="18.85546875" customWidth="1"/>
    <col min="2" max="2" width="33.28515625" customWidth="1"/>
    <col min="3" max="3" width="34.85546875" customWidth="1"/>
  </cols>
  <sheetData>
    <row r="1" spans="1:3" x14ac:dyDescent="0.25">
      <c r="A1" s="85" t="s">
        <v>246</v>
      </c>
      <c r="B1" s="84" t="s">
        <v>268</v>
      </c>
      <c r="C1" s="84"/>
    </row>
    <row r="2" spans="1:3" x14ac:dyDescent="0.25">
      <c r="A2" s="86"/>
      <c r="B2" s="48" t="s">
        <v>277</v>
      </c>
      <c r="C2" s="48" t="s">
        <v>284</v>
      </c>
    </row>
    <row r="3" spans="1:3" x14ac:dyDescent="0.25">
      <c r="A3" s="27" t="s">
        <v>249</v>
      </c>
      <c r="B3" s="84">
        <v>50</v>
      </c>
      <c r="C3" s="84"/>
    </row>
    <row r="4" spans="1:3" x14ac:dyDescent="0.25">
      <c r="A4" s="27" t="s">
        <v>250</v>
      </c>
      <c r="B4" s="84" t="s">
        <v>251</v>
      </c>
      <c r="C4" s="84"/>
    </row>
    <row r="5" spans="1:3" ht="61.5" x14ac:dyDescent="0.25">
      <c r="A5" s="28" t="s">
        <v>252</v>
      </c>
      <c r="B5" s="28">
        <v>4</v>
      </c>
      <c r="C5" s="27">
        <v>4</v>
      </c>
    </row>
    <row r="6" spans="1:3" ht="30" x14ac:dyDescent="0.25">
      <c r="A6" s="28" t="s">
        <v>253</v>
      </c>
      <c r="B6" s="28">
        <v>45.476709999999997</v>
      </c>
      <c r="C6" s="27">
        <v>41.552329999999998</v>
      </c>
    </row>
    <row r="7" spans="1:3" ht="48" x14ac:dyDescent="0.25">
      <c r="A7" s="28" t="s">
        <v>254</v>
      </c>
      <c r="B7" s="27">
        <v>37.44</v>
      </c>
      <c r="C7" s="27">
        <v>37.44</v>
      </c>
    </row>
    <row r="8" spans="1:3" ht="48" x14ac:dyDescent="0.25">
      <c r="A8" s="28" t="s">
        <v>255</v>
      </c>
      <c r="B8" s="28">
        <v>31.114709999999999</v>
      </c>
      <c r="C8" s="27">
        <v>32.140439999999998</v>
      </c>
    </row>
    <row r="9" spans="1:3" x14ac:dyDescent="0.25">
      <c r="A9" s="27" t="s">
        <v>256</v>
      </c>
      <c r="B9" s="47">
        <v>85</v>
      </c>
      <c r="C9" s="47">
        <v>85</v>
      </c>
    </row>
    <row r="10" spans="1:3" ht="18" x14ac:dyDescent="0.25">
      <c r="A10" s="30" t="s">
        <v>257</v>
      </c>
      <c r="B10" s="30" t="s">
        <v>346</v>
      </c>
      <c r="C10" s="30" t="s">
        <v>347</v>
      </c>
    </row>
    <row r="11" spans="1:3" x14ac:dyDescent="0.25">
      <c r="A11" s="1">
        <v>0</v>
      </c>
      <c r="B11" s="1">
        <v>33.437240000000003</v>
      </c>
      <c r="C11" s="1">
        <v>33.4419696969697</v>
      </c>
    </row>
    <row r="12" spans="1:3" x14ac:dyDescent="0.25">
      <c r="A12" s="1">
        <v>0.125</v>
      </c>
      <c r="B12" s="1">
        <v>33.42848</v>
      </c>
      <c r="C12" s="1">
        <v>33.394901515151503</v>
      </c>
    </row>
    <row r="13" spans="1:3" x14ac:dyDescent="0.25">
      <c r="A13" s="1">
        <v>0.25</v>
      </c>
      <c r="B13" s="1">
        <v>33.403480000000002</v>
      </c>
      <c r="C13" s="1">
        <v>33.324946969697002</v>
      </c>
    </row>
    <row r="14" spans="1:3" x14ac:dyDescent="0.25">
      <c r="A14" s="1">
        <v>0.375</v>
      </c>
      <c r="B14" s="1">
        <v>33.368000000000002</v>
      </c>
      <c r="C14" s="1">
        <v>33.2945757575757</v>
      </c>
    </row>
    <row r="15" spans="1:3" x14ac:dyDescent="0.25">
      <c r="A15" s="1">
        <v>0.5</v>
      </c>
      <c r="B15" s="1">
        <v>33.364519999999999</v>
      </c>
      <c r="C15" s="1">
        <v>33.351287878787801</v>
      </c>
    </row>
    <row r="16" spans="1:3" x14ac:dyDescent="0.25">
      <c r="A16" s="1">
        <v>0.625</v>
      </c>
      <c r="B16" s="1">
        <v>33.394559999999998</v>
      </c>
      <c r="C16" s="1">
        <v>33.319189393939403</v>
      </c>
    </row>
    <row r="17" spans="1:3" x14ac:dyDescent="0.25">
      <c r="A17" s="1">
        <v>0.75</v>
      </c>
      <c r="B17" s="1">
        <v>33.382719999999999</v>
      </c>
      <c r="C17" s="1">
        <v>33.301484848484797</v>
      </c>
    </row>
    <row r="18" spans="1:3" x14ac:dyDescent="0.25">
      <c r="A18" s="1">
        <v>0.875</v>
      </c>
      <c r="B18" s="1">
        <v>33.365160000000003</v>
      </c>
      <c r="C18" s="1">
        <v>33.233977272727202</v>
      </c>
    </row>
    <row r="19" spans="1:3" x14ac:dyDescent="0.25">
      <c r="A19" s="1">
        <v>1</v>
      </c>
      <c r="B19" s="1">
        <v>33.40164</v>
      </c>
      <c r="C19" s="1">
        <v>33.2901136363636</v>
      </c>
    </row>
    <row r="20" spans="1:3" x14ac:dyDescent="0.25">
      <c r="A20" s="1">
        <v>1.125</v>
      </c>
      <c r="B20" s="1">
        <v>33.430439999999997</v>
      </c>
      <c r="C20" s="1">
        <v>33.331712121212099</v>
      </c>
    </row>
    <row r="21" spans="1:3" x14ac:dyDescent="0.25">
      <c r="A21" s="1">
        <v>1.25</v>
      </c>
      <c r="B21" s="1">
        <v>33.418759999999999</v>
      </c>
      <c r="C21" s="1">
        <v>33.346537878787899</v>
      </c>
    </row>
    <row r="22" spans="1:3" x14ac:dyDescent="0.25">
      <c r="A22" s="1">
        <v>1.375</v>
      </c>
      <c r="B22" s="1">
        <v>33.400959999999998</v>
      </c>
      <c r="C22" s="1">
        <v>33.394757575757602</v>
      </c>
    </row>
    <row r="23" spans="1:3" x14ac:dyDescent="0.25">
      <c r="A23" s="1">
        <v>1.5</v>
      </c>
      <c r="B23" s="1">
        <v>33.411200000000001</v>
      </c>
      <c r="C23" s="1">
        <v>33.390151515151501</v>
      </c>
    </row>
    <row r="24" spans="1:3" x14ac:dyDescent="0.25">
      <c r="A24" s="1">
        <v>1.625</v>
      </c>
      <c r="B24" s="1">
        <v>33.407319999999999</v>
      </c>
      <c r="C24" s="1">
        <v>33.396053030303001</v>
      </c>
    </row>
    <row r="25" spans="1:3" x14ac:dyDescent="0.25">
      <c r="A25" s="1">
        <v>1.75</v>
      </c>
      <c r="B25" s="1">
        <v>33.414760000000001</v>
      </c>
      <c r="C25" s="1">
        <v>33.396340909090902</v>
      </c>
    </row>
    <row r="26" spans="1:3" x14ac:dyDescent="0.25">
      <c r="A26" s="1">
        <v>1.875</v>
      </c>
      <c r="B26" s="1">
        <v>33.41216</v>
      </c>
      <c r="C26" s="1">
        <v>33.371871212121199</v>
      </c>
    </row>
    <row r="27" spans="1:3" x14ac:dyDescent="0.25">
      <c r="A27" s="1">
        <v>2</v>
      </c>
      <c r="B27" s="1">
        <v>33.411200000000001</v>
      </c>
      <c r="C27" s="1">
        <v>33.3780606060606</v>
      </c>
    </row>
    <row r="28" spans="1:3" x14ac:dyDescent="0.25">
      <c r="A28" s="1">
        <v>2.125</v>
      </c>
      <c r="B28" s="1">
        <v>33.411000000000001</v>
      </c>
      <c r="C28" s="1">
        <v>33.385977272727303</v>
      </c>
    </row>
    <row r="29" spans="1:3" x14ac:dyDescent="0.25">
      <c r="A29" s="1">
        <v>2.25</v>
      </c>
      <c r="B29" s="1">
        <v>33.448039999999999</v>
      </c>
      <c r="C29" s="1">
        <v>33.381515151515103</v>
      </c>
    </row>
    <row r="30" spans="1:3" x14ac:dyDescent="0.25">
      <c r="A30" s="1">
        <v>2.375</v>
      </c>
      <c r="B30" s="1">
        <v>33.453319999999998</v>
      </c>
      <c r="C30" s="1">
        <v>33.401666666666699</v>
      </c>
    </row>
    <row r="31" spans="1:3" x14ac:dyDescent="0.25">
      <c r="A31" s="1">
        <v>2.5</v>
      </c>
      <c r="B31" s="1">
        <v>33.426000000000002</v>
      </c>
      <c r="C31" s="1">
        <v>33.4180757575757</v>
      </c>
    </row>
    <row r="32" spans="1:3" x14ac:dyDescent="0.25">
      <c r="A32" s="1">
        <v>2.625</v>
      </c>
      <c r="B32" s="1">
        <v>33.440159999999999</v>
      </c>
      <c r="C32" s="1">
        <v>33.412606060606002</v>
      </c>
    </row>
    <row r="33" spans="1:3" x14ac:dyDescent="0.25">
      <c r="A33" s="1">
        <v>2.75</v>
      </c>
      <c r="B33" s="1">
        <v>33.441079999999999</v>
      </c>
      <c r="C33" s="1">
        <v>33.40325</v>
      </c>
    </row>
    <row r="34" spans="1:3" x14ac:dyDescent="0.25">
      <c r="A34" s="1">
        <v>2.875</v>
      </c>
      <c r="B34" s="1">
        <v>33.430840000000003</v>
      </c>
      <c r="C34" s="1">
        <v>33.386121212121203</v>
      </c>
    </row>
    <row r="35" spans="1:3" x14ac:dyDescent="0.25">
      <c r="A35" s="1">
        <v>3</v>
      </c>
      <c r="B35" s="1">
        <v>33.425560000000097</v>
      </c>
      <c r="C35" s="1">
        <v>33.358340909090899</v>
      </c>
    </row>
    <row r="36" spans="1:3" x14ac:dyDescent="0.25">
      <c r="A36" s="1">
        <v>3.125</v>
      </c>
      <c r="B36" s="1">
        <v>33.418599999999998</v>
      </c>
      <c r="C36" s="1">
        <v>33.380219696969696</v>
      </c>
    </row>
    <row r="37" spans="1:3" x14ac:dyDescent="0.25">
      <c r="A37" s="1">
        <v>3.25</v>
      </c>
      <c r="B37" s="1">
        <v>33.387</v>
      </c>
      <c r="C37" s="1">
        <v>33.341787878787798</v>
      </c>
    </row>
    <row r="38" spans="1:3" x14ac:dyDescent="0.25">
      <c r="A38" s="1">
        <v>3.375</v>
      </c>
      <c r="B38" s="1">
        <v>33.386119999999998</v>
      </c>
      <c r="C38" s="1">
        <v>33.398212121212097</v>
      </c>
    </row>
    <row r="39" spans="1:3" x14ac:dyDescent="0.25">
      <c r="A39" s="1">
        <v>3.5</v>
      </c>
      <c r="B39" s="1">
        <v>33.391840000000002</v>
      </c>
      <c r="C39" s="1">
        <v>33.4360681818182</v>
      </c>
    </row>
    <row r="40" spans="1:3" x14ac:dyDescent="0.25">
      <c r="A40" s="1">
        <v>3.625</v>
      </c>
      <c r="B40" s="1">
        <v>33.39076</v>
      </c>
      <c r="C40" s="1">
        <v>33.415053030303</v>
      </c>
    </row>
    <row r="41" spans="1:3" x14ac:dyDescent="0.25">
      <c r="A41" s="1">
        <v>3.75</v>
      </c>
      <c r="B41" s="1">
        <v>33.399439999999998</v>
      </c>
      <c r="C41" s="1">
        <v>33.416492424242399</v>
      </c>
    </row>
    <row r="42" spans="1:3" x14ac:dyDescent="0.25">
      <c r="A42" s="1">
        <v>3.875</v>
      </c>
      <c r="B42" s="1">
        <v>33.396479999999997</v>
      </c>
      <c r="C42" s="1">
        <v>33.439378787878802</v>
      </c>
    </row>
    <row r="43" spans="1:3" x14ac:dyDescent="0.25">
      <c r="A43" s="1">
        <v>4</v>
      </c>
      <c r="B43" s="1">
        <v>33.398600000000002</v>
      </c>
      <c r="C43" s="1">
        <v>33.482560606060602</v>
      </c>
    </row>
    <row r="44" spans="1:3" x14ac:dyDescent="0.25">
      <c r="A44" s="1">
        <v>4.125</v>
      </c>
      <c r="B44" s="1">
        <v>33.390479999999997</v>
      </c>
      <c r="C44" s="1">
        <v>33.504727272727301</v>
      </c>
    </row>
    <row r="45" spans="1:3" x14ac:dyDescent="0.25">
      <c r="A45" s="1">
        <v>4.25</v>
      </c>
      <c r="B45" s="1">
        <v>33.386479999999999</v>
      </c>
      <c r="C45" s="1">
        <v>33.512212121212102</v>
      </c>
    </row>
    <row r="46" spans="1:3" x14ac:dyDescent="0.25">
      <c r="A46" s="1">
        <v>4.375</v>
      </c>
      <c r="B46" s="1">
        <v>33.378920000000001</v>
      </c>
      <c r="C46" s="1">
        <v>33.511060606060603</v>
      </c>
    </row>
    <row r="47" spans="1:3" x14ac:dyDescent="0.25">
      <c r="A47" s="1">
        <v>4.5</v>
      </c>
      <c r="B47" s="1">
        <v>33.337519999999998</v>
      </c>
      <c r="C47" s="1">
        <v>33.490909090909099</v>
      </c>
    </row>
    <row r="48" spans="1:3" x14ac:dyDescent="0.25">
      <c r="A48" s="1">
        <v>4.625</v>
      </c>
      <c r="B48" s="1">
        <v>33.32056</v>
      </c>
      <c r="C48" s="1">
        <v>33.495227272727298</v>
      </c>
    </row>
    <row r="49" spans="1:3" x14ac:dyDescent="0.25">
      <c r="A49" s="1">
        <v>4.75</v>
      </c>
      <c r="B49" s="1">
        <v>33.315199999999997</v>
      </c>
      <c r="C49" s="1">
        <v>33.5074621212121</v>
      </c>
    </row>
    <row r="50" spans="1:3" x14ac:dyDescent="0.25">
      <c r="A50" s="1">
        <v>4.875</v>
      </c>
      <c r="B50" s="1">
        <v>33.308</v>
      </c>
      <c r="C50" s="1">
        <v>33.448159090909101</v>
      </c>
    </row>
    <row r="51" spans="1:3" x14ac:dyDescent="0.25">
      <c r="A51" s="1">
        <v>5</v>
      </c>
      <c r="B51" s="1">
        <v>33.284840000000003</v>
      </c>
      <c r="C51" s="1">
        <v>33.432181818181803</v>
      </c>
    </row>
    <row r="52" spans="1:3" x14ac:dyDescent="0.25">
      <c r="A52" s="1">
        <v>5.125</v>
      </c>
      <c r="B52" s="1">
        <v>33.288240000000002</v>
      </c>
      <c r="C52" s="1">
        <v>33.236280303030298</v>
      </c>
    </row>
    <row r="53" spans="1:3" x14ac:dyDescent="0.25">
      <c r="A53" s="1">
        <v>5.25</v>
      </c>
      <c r="B53" s="1">
        <v>33.326520000000002</v>
      </c>
      <c r="C53" s="1">
        <v>33.216128787878802</v>
      </c>
    </row>
    <row r="54" spans="1:3" x14ac:dyDescent="0.25">
      <c r="A54" s="1">
        <v>5.375</v>
      </c>
      <c r="B54" s="1">
        <v>33.312440000000002</v>
      </c>
      <c r="C54" s="1">
        <v>33.090901515151501</v>
      </c>
    </row>
    <row r="55" spans="1:3" x14ac:dyDescent="0.25">
      <c r="A55" s="1">
        <v>5.5</v>
      </c>
      <c r="B55" s="1">
        <v>33.304360000000003</v>
      </c>
      <c r="C55" s="1">
        <v>33.045560606060597</v>
      </c>
    </row>
    <row r="56" spans="1:3" x14ac:dyDescent="0.25">
      <c r="A56" s="1">
        <v>5.625</v>
      </c>
      <c r="B56" s="1">
        <v>33.293039999999998</v>
      </c>
      <c r="C56" s="1">
        <v>33.051462121212197</v>
      </c>
    </row>
    <row r="57" spans="1:3" x14ac:dyDescent="0.25">
      <c r="A57" s="1">
        <v>5.75</v>
      </c>
      <c r="B57" s="1">
        <v>33.292839999999998</v>
      </c>
      <c r="C57" s="1">
        <v>33.111196969696998</v>
      </c>
    </row>
    <row r="58" spans="1:3" x14ac:dyDescent="0.25">
      <c r="A58" s="1">
        <v>5.875</v>
      </c>
      <c r="B58" s="1">
        <v>33.269399999999997</v>
      </c>
      <c r="C58" s="1">
        <v>33.088310606060602</v>
      </c>
    </row>
    <row r="59" spans="1:3" x14ac:dyDescent="0.25">
      <c r="A59" s="1">
        <v>6</v>
      </c>
      <c r="B59" s="1">
        <v>33.28284</v>
      </c>
      <c r="C59" s="1">
        <v>33.095075757575799</v>
      </c>
    </row>
    <row r="60" spans="1:3" x14ac:dyDescent="0.25">
      <c r="A60" s="1">
        <v>6.125</v>
      </c>
      <c r="B60" s="1">
        <v>33.297040000000003</v>
      </c>
      <c r="C60" s="1">
        <v>33.144015151515198</v>
      </c>
    </row>
    <row r="61" spans="1:3" x14ac:dyDescent="0.25">
      <c r="A61" s="1">
        <v>6.25</v>
      </c>
      <c r="B61" s="1">
        <v>33.301560000000002</v>
      </c>
      <c r="C61" s="1">
        <v>33.1145075757576</v>
      </c>
    </row>
    <row r="62" spans="1:3" x14ac:dyDescent="0.25">
      <c r="A62" s="1">
        <v>6.375</v>
      </c>
      <c r="B62" s="1">
        <v>33.284959999999998</v>
      </c>
      <c r="C62" s="1">
        <v>33.144734848484902</v>
      </c>
    </row>
    <row r="63" spans="1:3" x14ac:dyDescent="0.25">
      <c r="A63" s="1">
        <v>6.5</v>
      </c>
      <c r="B63" s="1">
        <v>33.295520000000003</v>
      </c>
      <c r="C63" s="1">
        <v>33.118681818181798</v>
      </c>
    </row>
    <row r="64" spans="1:3" x14ac:dyDescent="0.25">
      <c r="A64" s="1">
        <v>6.625</v>
      </c>
      <c r="B64" s="1">
        <v>33.291359999999997</v>
      </c>
      <c r="C64" s="1">
        <v>33.099537878787899</v>
      </c>
    </row>
    <row r="65" spans="1:3" x14ac:dyDescent="0.25">
      <c r="A65" s="1">
        <v>6.75</v>
      </c>
      <c r="B65" s="1">
        <v>33.262920000000001</v>
      </c>
      <c r="C65" s="1">
        <v>33.110477272727302</v>
      </c>
    </row>
    <row r="66" spans="1:3" x14ac:dyDescent="0.25">
      <c r="A66" s="1">
        <v>6.875</v>
      </c>
      <c r="B66" s="1">
        <v>33.265799999999999</v>
      </c>
      <c r="C66" s="1">
        <v>33.108318181818198</v>
      </c>
    </row>
    <row r="67" spans="1:3" x14ac:dyDescent="0.25">
      <c r="A67" s="1">
        <v>7</v>
      </c>
      <c r="B67" s="1">
        <v>33.258920000000003</v>
      </c>
      <c r="C67" s="1">
        <v>33.132068181818198</v>
      </c>
    </row>
    <row r="68" spans="1:3" x14ac:dyDescent="0.25">
      <c r="A68" s="1">
        <v>7.125</v>
      </c>
      <c r="B68" s="1">
        <v>33.265999999999998</v>
      </c>
      <c r="C68" s="1">
        <v>33.168196969697</v>
      </c>
    </row>
    <row r="69" spans="1:3" x14ac:dyDescent="0.25">
      <c r="A69" s="1">
        <v>7.25</v>
      </c>
      <c r="B69" s="1">
        <v>33.271560000000001</v>
      </c>
      <c r="C69" s="1">
        <v>33.1457424242424</v>
      </c>
    </row>
    <row r="70" spans="1:3" x14ac:dyDescent="0.25">
      <c r="A70" s="1">
        <v>7.375</v>
      </c>
      <c r="B70" s="1">
        <v>33.258279999999999</v>
      </c>
      <c r="C70" s="1">
        <v>33.156537878787901</v>
      </c>
    </row>
    <row r="71" spans="1:3" x14ac:dyDescent="0.25">
      <c r="A71" s="1">
        <v>7.5</v>
      </c>
      <c r="B71" s="1">
        <v>33.2654</v>
      </c>
      <c r="C71" s="1">
        <v>33.113931818181797</v>
      </c>
    </row>
    <row r="72" spans="1:3" x14ac:dyDescent="0.25">
      <c r="A72" s="1">
        <v>7.625</v>
      </c>
      <c r="B72" s="1">
        <v>33.264760000000003</v>
      </c>
      <c r="C72" s="1">
        <v>33.112492424242397</v>
      </c>
    </row>
    <row r="73" spans="1:3" x14ac:dyDescent="0.25">
      <c r="A73" s="1">
        <v>7.75</v>
      </c>
      <c r="B73" s="1">
        <v>33.262120000000003</v>
      </c>
      <c r="C73" s="1">
        <v>33.151068181818196</v>
      </c>
    </row>
    <row r="74" spans="1:3" x14ac:dyDescent="0.25">
      <c r="A74" s="1">
        <v>7.875</v>
      </c>
      <c r="B74" s="1">
        <v>33.255040000000001</v>
      </c>
      <c r="C74" s="1">
        <v>33.193098484848498</v>
      </c>
    </row>
    <row r="75" spans="1:3" x14ac:dyDescent="0.25">
      <c r="A75" s="1">
        <v>8</v>
      </c>
      <c r="B75" s="1">
        <v>33.263919999999999</v>
      </c>
      <c r="C75" s="1">
        <v>33.210659090909097</v>
      </c>
    </row>
    <row r="76" spans="1:3" x14ac:dyDescent="0.25">
      <c r="A76" s="1">
        <v>8.125</v>
      </c>
      <c r="B76" s="1">
        <v>33.2102</v>
      </c>
      <c r="C76" s="1">
        <v>33.271545454545397</v>
      </c>
    </row>
    <row r="77" spans="1:3" x14ac:dyDescent="0.25">
      <c r="A77" s="1">
        <v>8.25</v>
      </c>
      <c r="B77" s="1">
        <v>33.175559999999997</v>
      </c>
      <c r="C77" s="1">
        <v>33.291840909090901</v>
      </c>
    </row>
    <row r="78" spans="1:3" x14ac:dyDescent="0.25">
      <c r="A78" s="1">
        <v>8.375</v>
      </c>
      <c r="B78" s="1">
        <v>33.151040000000002</v>
      </c>
      <c r="C78" s="1">
        <v>33.2649242424242</v>
      </c>
    </row>
    <row r="79" spans="1:3" x14ac:dyDescent="0.25">
      <c r="A79" s="1">
        <v>8.5</v>
      </c>
      <c r="B79" s="1">
        <v>33.127560000000003</v>
      </c>
      <c r="C79" s="1">
        <v>33.278742424242402</v>
      </c>
    </row>
    <row r="80" spans="1:3" x14ac:dyDescent="0.25">
      <c r="A80" s="1">
        <v>8.625</v>
      </c>
      <c r="B80" s="1">
        <v>33.086399999999998</v>
      </c>
      <c r="C80" s="1">
        <v>33.2217424242424</v>
      </c>
    </row>
    <row r="81" spans="1:3" x14ac:dyDescent="0.25">
      <c r="A81" s="1">
        <v>8.75</v>
      </c>
      <c r="B81" s="1">
        <v>33.083599999999997</v>
      </c>
      <c r="C81" s="1">
        <v>33.261037878787903</v>
      </c>
    </row>
    <row r="82" spans="1:3" x14ac:dyDescent="0.25">
      <c r="A82" s="1">
        <v>8.875</v>
      </c>
      <c r="B82" s="1">
        <v>33.090560000000004</v>
      </c>
      <c r="C82" s="1">
        <v>33.196696969697001</v>
      </c>
    </row>
    <row r="83" spans="1:3" x14ac:dyDescent="0.25">
      <c r="A83" s="1">
        <v>9</v>
      </c>
      <c r="B83" s="1">
        <v>33.073</v>
      </c>
      <c r="C83" s="1">
        <v>33.209219696969697</v>
      </c>
    </row>
    <row r="84" spans="1:3" x14ac:dyDescent="0.25">
      <c r="A84" s="1">
        <v>9.125</v>
      </c>
      <c r="B84" s="1">
        <v>33.05912</v>
      </c>
      <c r="C84" s="1">
        <v>33.204181818181802</v>
      </c>
    </row>
    <row r="85" spans="1:3" x14ac:dyDescent="0.25">
      <c r="A85" s="1">
        <v>9.25</v>
      </c>
      <c r="B85" s="1">
        <v>33.073039999999999</v>
      </c>
      <c r="C85" s="1">
        <v>33.191803030302999</v>
      </c>
    </row>
    <row r="86" spans="1:3" x14ac:dyDescent="0.25">
      <c r="A86" s="1">
        <v>9.375</v>
      </c>
      <c r="B86" s="1">
        <v>33.09028</v>
      </c>
      <c r="C86" s="1">
        <v>33.2529772727273</v>
      </c>
    </row>
    <row r="87" spans="1:3" x14ac:dyDescent="0.25">
      <c r="A87" s="1">
        <v>9.5</v>
      </c>
      <c r="B87" s="1">
        <v>33.107039999999998</v>
      </c>
      <c r="C87" s="1">
        <v>33.300477272727299</v>
      </c>
    </row>
    <row r="88" spans="1:3" x14ac:dyDescent="0.25">
      <c r="A88" s="1">
        <v>9.625</v>
      </c>
      <c r="B88" s="1">
        <v>33.116160000000001</v>
      </c>
      <c r="C88" s="1">
        <v>33.297310606060599</v>
      </c>
    </row>
    <row r="89" spans="1:3" x14ac:dyDescent="0.25">
      <c r="A89" s="1">
        <v>9.75</v>
      </c>
      <c r="B89" s="1">
        <v>33.129759999999997</v>
      </c>
      <c r="C89" s="1">
        <v>33.282053030302997</v>
      </c>
    </row>
    <row r="90" spans="1:3" x14ac:dyDescent="0.25">
      <c r="A90" s="1">
        <v>9.875</v>
      </c>
      <c r="B90" s="1">
        <v>33.128439999999998</v>
      </c>
      <c r="C90" s="1">
        <v>33.269098484848499</v>
      </c>
    </row>
    <row r="91" spans="1:3" x14ac:dyDescent="0.25">
      <c r="A91" s="1">
        <v>10</v>
      </c>
      <c r="B91" s="1">
        <v>33.140320000000003</v>
      </c>
      <c r="C91" s="1">
        <v>33.2290833333333</v>
      </c>
    </row>
    <row r="92" spans="1:3" x14ac:dyDescent="0.25">
      <c r="A92" s="1">
        <v>10.125</v>
      </c>
      <c r="B92" s="1">
        <v>33.156840000000003</v>
      </c>
      <c r="C92" s="1">
        <v>33.265356060606003</v>
      </c>
    </row>
    <row r="93" spans="1:3" x14ac:dyDescent="0.25">
      <c r="A93" s="1">
        <v>10.25</v>
      </c>
      <c r="B93" s="1">
        <v>33.162759999999999</v>
      </c>
      <c r="C93" s="1">
        <v>33.292848484848498</v>
      </c>
    </row>
    <row r="94" spans="1:3" x14ac:dyDescent="0.25">
      <c r="A94" s="1">
        <v>10.375</v>
      </c>
      <c r="B94" s="1">
        <v>33.146599999999999</v>
      </c>
      <c r="C94" s="1">
        <v>33.208931818181803</v>
      </c>
    </row>
    <row r="95" spans="1:3" x14ac:dyDescent="0.25">
      <c r="A95" s="1">
        <v>10.5</v>
      </c>
      <c r="B95" s="1">
        <v>33.156280000000002</v>
      </c>
      <c r="C95" s="1">
        <v>33.259310606060602</v>
      </c>
    </row>
    <row r="96" spans="1:3" x14ac:dyDescent="0.25">
      <c r="A96" s="1">
        <v>10.625</v>
      </c>
      <c r="B96" s="1">
        <v>33.147480000000002</v>
      </c>
      <c r="C96" s="1">
        <v>33.310553030302998</v>
      </c>
    </row>
    <row r="97" spans="1:3" x14ac:dyDescent="0.25">
      <c r="A97" s="1">
        <v>10.75</v>
      </c>
      <c r="B97" s="1">
        <v>33.164879999999997</v>
      </c>
      <c r="C97" s="1">
        <v>33.165318181818201</v>
      </c>
    </row>
    <row r="98" spans="1:3" x14ac:dyDescent="0.25">
      <c r="A98" s="1">
        <v>10.875</v>
      </c>
      <c r="B98" s="1">
        <v>33.160400000000003</v>
      </c>
      <c r="C98" s="1">
        <v>33.018212121212102</v>
      </c>
    </row>
    <row r="99" spans="1:3" x14ac:dyDescent="0.25">
      <c r="A99" s="1">
        <v>11</v>
      </c>
      <c r="B99" s="1">
        <v>33.156799999999997</v>
      </c>
      <c r="C99" s="1">
        <v>33.036924242424298</v>
      </c>
    </row>
    <row r="100" spans="1:3" x14ac:dyDescent="0.25">
      <c r="A100" s="1">
        <v>11.125</v>
      </c>
      <c r="B100" s="1">
        <v>33.155439999999999</v>
      </c>
      <c r="C100" s="1">
        <v>33.074060606060598</v>
      </c>
    </row>
    <row r="101" spans="1:3" x14ac:dyDescent="0.25">
      <c r="A101" s="1">
        <v>11.25</v>
      </c>
      <c r="B101" s="1">
        <v>33.128279999999997</v>
      </c>
      <c r="C101" s="1">
        <v>33.102272727272698</v>
      </c>
    </row>
    <row r="102" spans="1:3" x14ac:dyDescent="0.25">
      <c r="A102" s="1">
        <v>11.375</v>
      </c>
      <c r="B102" s="1">
        <v>33.1248</v>
      </c>
      <c r="C102" s="1">
        <v>33.145022727272703</v>
      </c>
    </row>
    <row r="103" spans="1:3" x14ac:dyDescent="0.25">
      <c r="A103" s="1">
        <v>11.5</v>
      </c>
      <c r="B103" s="1">
        <v>33.126199999999997</v>
      </c>
      <c r="C103" s="1">
        <v>33.183454545454502</v>
      </c>
    </row>
    <row r="104" spans="1:3" x14ac:dyDescent="0.25">
      <c r="A104" s="1">
        <v>11.625</v>
      </c>
      <c r="B104" s="1">
        <v>33.128480000000003</v>
      </c>
      <c r="C104" s="1">
        <v>33.190075757575798</v>
      </c>
    </row>
    <row r="105" spans="1:3" x14ac:dyDescent="0.25">
      <c r="A105" s="1">
        <v>11.75</v>
      </c>
      <c r="B105" s="1">
        <v>33.113079999999997</v>
      </c>
      <c r="C105" s="1">
        <v>33.227212121212098</v>
      </c>
    </row>
    <row r="106" spans="1:3" x14ac:dyDescent="0.25">
      <c r="A106" s="1">
        <v>11.875</v>
      </c>
      <c r="B106" s="1">
        <v>33.118400000000001</v>
      </c>
      <c r="C106" s="1">
        <v>33.273416666666598</v>
      </c>
    </row>
    <row r="107" spans="1:3" x14ac:dyDescent="0.25">
      <c r="A107" s="1">
        <v>12</v>
      </c>
      <c r="B107" s="1">
        <v>33.098519999999901</v>
      </c>
      <c r="C107" s="1">
        <v>33.2931363636363</v>
      </c>
    </row>
    <row r="108" spans="1:3" x14ac:dyDescent="0.25">
      <c r="A108" s="1">
        <v>12.125</v>
      </c>
      <c r="B108" s="1">
        <v>33.091919999999902</v>
      </c>
      <c r="C108" s="1">
        <v>33.344378787878803</v>
      </c>
    </row>
    <row r="109" spans="1:3" x14ac:dyDescent="0.25">
      <c r="A109" s="1">
        <v>12.25</v>
      </c>
      <c r="B109" s="1">
        <v>33.051359999999903</v>
      </c>
      <c r="C109" s="1">
        <v>33.349416666666599</v>
      </c>
    </row>
    <row r="110" spans="1:3" x14ac:dyDescent="0.25">
      <c r="A110" s="1">
        <v>12.375</v>
      </c>
      <c r="B110" s="1">
        <v>33.036520000000003</v>
      </c>
      <c r="C110" s="1">
        <v>33.388712121212102</v>
      </c>
    </row>
    <row r="111" spans="1:3" x14ac:dyDescent="0.25">
      <c r="A111" s="1">
        <v>12.5</v>
      </c>
      <c r="B111" s="1">
        <v>33.04504</v>
      </c>
      <c r="C111" s="1">
        <v>33.322499999999998</v>
      </c>
    </row>
    <row r="112" spans="1:3" x14ac:dyDescent="0.25">
      <c r="A112" s="1">
        <v>12.625</v>
      </c>
      <c r="B112" s="1">
        <v>33.041759999999996</v>
      </c>
      <c r="C112" s="1">
        <v>33.332719696969697</v>
      </c>
    </row>
    <row r="113" spans="1:3" x14ac:dyDescent="0.25">
      <c r="A113" s="1">
        <v>12.75</v>
      </c>
      <c r="B113" s="1">
        <v>33.041319999999999</v>
      </c>
      <c r="C113" s="1">
        <v>33.312280303030299</v>
      </c>
    </row>
    <row r="114" spans="1:3" x14ac:dyDescent="0.25">
      <c r="A114" s="1">
        <v>12.875</v>
      </c>
      <c r="B114" s="1">
        <v>33.047800000000002</v>
      </c>
      <c r="C114" s="1">
        <v>33.271545454545397</v>
      </c>
    </row>
    <row r="115" spans="1:3" x14ac:dyDescent="0.25">
      <c r="A115" s="1">
        <v>13</v>
      </c>
      <c r="B115" s="1">
        <v>33.05368</v>
      </c>
      <c r="C115" s="1">
        <v>33.221598484848499</v>
      </c>
    </row>
    <row r="116" spans="1:3" x14ac:dyDescent="0.25">
      <c r="A116" s="1">
        <v>13.125</v>
      </c>
      <c r="B116" s="1">
        <v>33.05236</v>
      </c>
      <c r="C116" s="1">
        <v>33.250098484848401</v>
      </c>
    </row>
    <row r="117" spans="1:3" x14ac:dyDescent="0.25">
      <c r="A117" s="1">
        <v>13.25</v>
      </c>
      <c r="B117" s="1">
        <v>33.028480000000002</v>
      </c>
      <c r="C117" s="1">
        <v>33.200295454545397</v>
      </c>
    </row>
    <row r="118" spans="1:3" x14ac:dyDescent="0.25">
      <c r="A118" s="1">
        <v>13.375</v>
      </c>
      <c r="B118" s="1">
        <v>33.00564</v>
      </c>
      <c r="C118" s="1">
        <v>33.137969696969698</v>
      </c>
    </row>
    <row r="119" spans="1:3" x14ac:dyDescent="0.25">
      <c r="A119" s="1">
        <v>13.5</v>
      </c>
      <c r="B119" s="1">
        <v>32.978839999999998</v>
      </c>
      <c r="C119" s="1">
        <v>33.163446969696999</v>
      </c>
    </row>
    <row r="120" spans="1:3" x14ac:dyDescent="0.25">
      <c r="A120" s="1">
        <v>13.625</v>
      </c>
      <c r="B120" s="1">
        <v>32.969839999999998</v>
      </c>
      <c r="C120" s="1">
        <v>33.221886363636401</v>
      </c>
    </row>
    <row r="121" spans="1:3" x14ac:dyDescent="0.25">
      <c r="A121" s="1">
        <v>13.75</v>
      </c>
      <c r="B121" s="1">
        <v>33.001399999999997</v>
      </c>
      <c r="C121" s="1">
        <v>33.246787878787899</v>
      </c>
    </row>
    <row r="122" spans="1:3" x14ac:dyDescent="0.25">
      <c r="A122" s="1">
        <v>13.875</v>
      </c>
      <c r="B122" s="1">
        <v>33.019839999999903</v>
      </c>
      <c r="C122" s="1">
        <v>33.253409090909102</v>
      </c>
    </row>
    <row r="123" spans="1:3" x14ac:dyDescent="0.25">
      <c r="A123" s="1">
        <v>14</v>
      </c>
      <c r="B123" s="1">
        <v>32.993319999999997</v>
      </c>
      <c r="C123" s="1">
        <v>33.305515151515102</v>
      </c>
    </row>
    <row r="124" spans="1:3" x14ac:dyDescent="0.25">
      <c r="A124" s="1">
        <v>14.125</v>
      </c>
      <c r="B124" s="1">
        <v>32.996360000000003</v>
      </c>
      <c r="C124" s="1">
        <v>33.401954545454501</v>
      </c>
    </row>
    <row r="125" spans="1:3" x14ac:dyDescent="0.25">
      <c r="A125" s="1">
        <v>14.25</v>
      </c>
      <c r="B125" s="1">
        <v>33.000680000000003</v>
      </c>
      <c r="C125" s="1">
        <v>33.383530303030298</v>
      </c>
    </row>
    <row r="126" spans="1:3" x14ac:dyDescent="0.25">
      <c r="A126" s="1">
        <v>14.375</v>
      </c>
      <c r="B126" s="1">
        <v>33.024679999999996</v>
      </c>
      <c r="C126" s="1">
        <v>33.3807954545454</v>
      </c>
    </row>
    <row r="127" spans="1:3" x14ac:dyDescent="0.25">
      <c r="A127" s="1">
        <v>14.5</v>
      </c>
      <c r="B127" s="1">
        <v>32.965240000000001</v>
      </c>
      <c r="C127" s="1">
        <v>33.356757575757598</v>
      </c>
    </row>
    <row r="128" spans="1:3" x14ac:dyDescent="0.25">
      <c r="A128" s="1">
        <v>14.625</v>
      </c>
      <c r="B128" s="1">
        <v>32.936199999999999</v>
      </c>
      <c r="C128" s="1">
        <v>33.313287878787897</v>
      </c>
    </row>
    <row r="129" spans="1:3" x14ac:dyDescent="0.25">
      <c r="A129" s="1">
        <v>14.75</v>
      </c>
      <c r="B129" s="1">
        <v>32.8964</v>
      </c>
      <c r="C129" s="1">
        <v>33.317749999999997</v>
      </c>
    </row>
    <row r="130" spans="1:3" x14ac:dyDescent="0.25">
      <c r="A130" s="1">
        <v>14.875</v>
      </c>
      <c r="B130" s="1">
        <v>32.893999999999998</v>
      </c>
      <c r="C130" s="1">
        <v>33.301772727272699</v>
      </c>
    </row>
    <row r="131" spans="1:3" x14ac:dyDescent="0.25">
      <c r="A131" s="1">
        <v>15</v>
      </c>
      <c r="B131" s="1">
        <v>32.898719999999997</v>
      </c>
      <c r="C131" s="1">
        <v>33.277878787878798</v>
      </c>
    </row>
    <row r="132" spans="1:3" x14ac:dyDescent="0.25">
      <c r="A132" s="1">
        <v>15.125</v>
      </c>
      <c r="B132" s="1">
        <v>32.895679999999999</v>
      </c>
      <c r="C132" s="1">
        <v>33.278886363636303</v>
      </c>
    </row>
    <row r="133" spans="1:3" x14ac:dyDescent="0.25">
      <c r="A133" s="1">
        <v>15.25</v>
      </c>
      <c r="B133" s="1">
        <v>32.89452</v>
      </c>
      <c r="C133" s="1">
        <v>33.293712121212103</v>
      </c>
    </row>
    <row r="134" spans="1:3" x14ac:dyDescent="0.25">
      <c r="A134" s="1">
        <v>15.375</v>
      </c>
      <c r="B134" s="1">
        <v>32.910760000000003</v>
      </c>
      <c r="C134" s="1">
        <v>33.270537878787898</v>
      </c>
    </row>
    <row r="135" spans="1:3" x14ac:dyDescent="0.25">
      <c r="A135" s="1">
        <v>15.5</v>
      </c>
      <c r="B135" s="1">
        <v>32.9423999999999</v>
      </c>
      <c r="C135" s="1">
        <v>33.274568181818204</v>
      </c>
    </row>
    <row r="136" spans="1:3" x14ac:dyDescent="0.25">
      <c r="A136" s="1">
        <v>15.625</v>
      </c>
      <c r="B136" s="1">
        <v>32.930880000000002</v>
      </c>
      <c r="C136" s="1">
        <v>33.290833333333303</v>
      </c>
    </row>
    <row r="137" spans="1:3" x14ac:dyDescent="0.25">
      <c r="A137" s="1">
        <v>15.75</v>
      </c>
      <c r="B137" s="1">
        <v>32.938839999999999</v>
      </c>
      <c r="C137" s="1">
        <v>33.2945757575757</v>
      </c>
    </row>
    <row r="138" spans="1:3" x14ac:dyDescent="0.25">
      <c r="A138" s="1">
        <v>15.875</v>
      </c>
      <c r="B138" s="1">
        <v>32.940959999999997</v>
      </c>
      <c r="C138" s="1">
        <v>33.305803030302997</v>
      </c>
    </row>
    <row r="139" spans="1:3" x14ac:dyDescent="0.25">
      <c r="A139" s="1">
        <v>16</v>
      </c>
      <c r="B139" s="1">
        <v>32.892719999999997</v>
      </c>
      <c r="C139" s="1">
        <v>33.281045454545499</v>
      </c>
    </row>
    <row r="140" spans="1:3" x14ac:dyDescent="0.25">
      <c r="A140" s="1">
        <v>16.125</v>
      </c>
      <c r="B140" s="1">
        <v>32.882919999999999</v>
      </c>
      <c r="C140" s="1">
        <v>33.262621212121203</v>
      </c>
    </row>
    <row r="141" spans="1:3" x14ac:dyDescent="0.25">
      <c r="A141" s="1">
        <v>16.25</v>
      </c>
      <c r="B141" s="1">
        <v>32.880119999999998</v>
      </c>
      <c r="C141" s="1">
        <v>33.252257575757604</v>
      </c>
    </row>
    <row r="142" spans="1:3" x14ac:dyDescent="0.25">
      <c r="A142" s="1">
        <v>16.375</v>
      </c>
      <c r="B142" s="1">
        <v>32.864519999999999</v>
      </c>
      <c r="C142" s="1">
        <v>33.162871212121203</v>
      </c>
    </row>
    <row r="143" spans="1:3" x14ac:dyDescent="0.25">
      <c r="A143" s="1">
        <v>16.5</v>
      </c>
      <c r="B143" s="1">
        <v>32.792279999999998</v>
      </c>
      <c r="C143" s="1">
        <v>33.1503484848485</v>
      </c>
    </row>
    <row r="144" spans="1:3" x14ac:dyDescent="0.25">
      <c r="A144" s="1">
        <v>16.625</v>
      </c>
      <c r="B144" s="1">
        <v>32.75564</v>
      </c>
      <c r="C144" s="1">
        <v>33.109901515151499</v>
      </c>
    </row>
    <row r="145" spans="1:3" x14ac:dyDescent="0.25">
      <c r="A145" s="1">
        <v>16.75</v>
      </c>
      <c r="B145" s="1">
        <v>32.734639999999999</v>
      </c>
      <c r="C145" s="1">
        <v>33.070462121212103</v>
      </c>
    </row>
    <row r="146" spans="1:3" x14ac:dyDescent="0.25">
      <c r="A146" s="1">
        <v>16.875</v>
      </c>
      <c r="B146" s="1">
        <v>32.645400000000002</v>
      </c>
      <c r="C146" s="1">
        <v>33.0536212121212</v>
      </c>
    </row>
    <row r="147" spans="1:3" x14ac:dyDescent="0.25">
      <c r="A147" s="1">
        <v>17</v>
      </c>
      <c r="B147" s="1">
        <v>32.58672</v>
      </c>
      <c r="C147" s="1">
        <v>33.079818181818197</v>
      </c>
    </row>
    <row r="148" spans="1:3" x14ac:dyDescent="0.25">
      <c r="A148" s="1">
        <v>17.125</v>
      </c>
      <c r="B148" s="1">
        <v>32.579560000000001</v>
      </c>
      <c r="C148" s="1">
        <v>33.165318181818201</v>
      </c>
    </row>
    <row r="149" spans="1:3" x14ac:dyDescent="0.25">
      <c r="A149" s="1">
        <v>17.25</v>
      </c>
      <c r="B149" s="1">
        <v>32.575600000000001</v>
      </c>
      <c r="C149" s="1">
        <v>33.163303030302998</v>
      </c>
    </row>
    <row r="150" spans="1:3" x14ac:dyDescent="0.25">
      <c r="A150" s="1">
        <v>17.375</v>
      </c>
      <c r="B150" s="1">
        <v>32.530679999999997</v>
      </c>
      <c r="C150" s="1">
        <v>33.156681818181802</v>
      </c>
    </row>
    <row r="151" spans="1:3" x14ac:dyDescent="0.25">
      <c r="A151" s="1">
        <v>17.5</v>
      </c>
      <c r="B151" s="1">
        <v>32.552999999999997</v>
      </c>
      <c r="C151" s="1">
        <v>33.146030303030301</v>
      </c>
    </row>
    <row r="152" spans="1:3" x14ac:dyDescent="0.25">
      <c r="A152" s="1">
        <v>17.625</v>
      </c>
      <c r="B152" s="1">
        <v>32.657960000000003</v>
      </c>
      <c r="C152" s="1">
        <v>33.157977272727301</v>
      </c>
    </row>
    <row r="153" spans="1:3" x14ac:dyDescent="0.25">
      <c r="A153" s="1">
        <v>17.75</v>
      </c>
      <c r="B153" s="1">
        <v>32.668599999999998</v>
      </c>
      <c r="C153" s="1">
        <v>33.142575757575798</v>
      </c>
    </row>
    <row r="154" spans="1:3" x14ac:dyDescent="0.25">
      <c r="A154" s="1">
        <v>17.875</v>
      </c>
      <c r="B154" s="1">
        <v>32.676000000000002</v>
      </c>
      <c r="C154" s="1">
        <v>33.122568181818203</v>
      </c>
    </row>
    <row r="155" spans="1:3" x14ac:dyDescent="0.25">
      <c r="A155" s="1">
        <v>18</v>
      </c>
      <c r="B155" s="1">
        <v>32.688839999999999</v>
      </c>
      <c r="C155" s="1">
        <v>33.170356060605997</v>
      </c>
    </row>
    <row r="156" spans="1:3" x14ac:dyDescent="0.25">
      <c r="A156" s="1">
        <v>18.125</v>
      </c>
      <c r="B156" s="1">
        <v>32.649760000000001</v>
      </c>
      <c r="C156" s="1">
        <v>33.181439393939399</v>
      </c>
    </row>
    <row r="157" spans="1:3" x14ac:dyDescent="0.25">
      <c r="A157" s="1">
        <v>18.25</v>
      </c>
      <c r="B157" s="1">
        <v>32.642479999999999</v>
      </c>
      <c r="C157" s="1">
        <v>33.234409090909097</v>
      </c>
    </row>
    <row r="158" spans="1:3" x14ac:dyDescent="0.25">
      <c r="A158" s="1">
        <v>18.375</v>
      </c>
      <c r="B158" s="1">
        <v>32.642119999999998</v>
      </c>
      <c r="C158" s="1">
        <v>33.264204545454497</v>
      </c>
    </row>
    <row r="159" spans="1:3" x14ac:dyDescent="0.25">
      <c r="A159" s="1">
        <v>18.5</v>
      </c>
      <c r="B159" s="1">
        <v>32.652560000000001</v>
      </c>
      <c r="C159" s="1">
        <v>33.1994318181818</v>
      </c>
    </row>
    <row r="160" spans="1:3" x14ac:dyDescent="0.25">
      <c r="A160" s="1">
        <v>18.625</v>
      </c>
      <c r="B160" s="1">
        <v>32.646799999999999</v>
      </c>
      <c r="C160" s="1">
        <v>33.221886363636401</v>
      </c>
    </row>
    <row r="161" spans="1:3" x14ac:dyDescent="0.25">
      <c r="A161" s="1">
        <v>18.75</v>
      </c>
      <c r="B161" s="1">
        <v>32.63476</v>
      </c>
      <c r="C161" s="1">
        <v>33.160280303030298</v>
      </c>
    </row>
    <row r="162" spans="1:3" x14ac:dyDescent="0.25">
      <c r="A162" s="1">
        <v>18.875</v>
      </c>
      <c r="B162" s="1">
        <v>32.634839999999997</v>
      </c>
      <c r="C162" s="1">
        <v>33.168053030303</v>
      </c>
    </row>
    <row r="163" spans="1:3" x14ac:dyDescent="0.25">
      <c r="A163" s="1">
        <v>19</v>
      </c>
      <c r="B163" s="1">
        <v>32.578200000000002</v>
      </c>
      <c r="C163" s="1">
        <v>33.122568181818203</v>
      </c>
    </row>
    <row r="164" spans="1:3" x14ac:dyDescent="0.25">
      <c r="A164" s="1">
        <v>19.125</v>
      </c>
      <c r="B164" s="1">
        <v>32.529400000000003</v>
      </c>
      <c r="C164" s="1">
        <v>33.1385454545455</v>
      </c>
    </row>
    <row r="165" spans="1:3" x14ac:dyDescent="0.25">
      <c r="A165" s="1">
        <v>19.25</v>
      </c>
      <c r="B165" s="1">
        <v>32.554200000000002</v>
      </c>
      <c r="C165" s="1">
        <v>33.141712121212102</v>
      </c>
    </row>
    <row r="166" spans="1:3" x14ac:dyDescent="0.25">
      <c r="A166" s="1">
        <v>19.375</v>
      </c>
      <c r="B166" s="1">
        <v>32.550719999999998</v>
      </c>
      <c r="C166" s="1">
        <v>33.148045454545503</v>
      </c>
    </row>
    <row r="167" spans="1:3" x14ac:dyDescent="0.25">
      <c r="A167" s="1">
        <v>19.5</v>
      </c>
      <c r="B167" s="1">
        <v>32.532719999999998</v>
      </c>
      <c r="C167" s="1">
        <v>33.129909090909102</v>
      </c>
    </row>
    <row r="168" spans="1:3" x14ac:dyDescent="0.25">
      <c r="A168" s="1">
        <v>19.625</v>
      </c>
      <c r="B168" s="1">
        <v>32.548679999999997</v>
      </c>
      <c r="C168" s="1">
        <v>33.2365681818182</v>
      </c>
    </row>
    <row r="169" spans="1:3" x14ac:dyDescent="0.25">
      <c r="A169" s="1">
        <v>19.75</v>
      </c>
      <c r="B169" s="1">
        <v>32.534120000000001</v>
      </c>
      <c r="C169" s="1">
        <v>33.2247651515152</v>
      </c>
    </row>
    <row r="170" spans="1:3" x14ac:dyDescent="0.25">
      <c r="A170" s="1">
        <v>19.875</v>
      </c>
      <c r="B170" s="1">
        <v>32.540520000000001</v>
      </c>
      <c r="C170" s="1">
        <v>33.216272727272703</v>
      </c>
    </row>
    <row r="171" spans="1:3" x14ac:dyDescent="0.25">
      <c r="A171" s="1">
        <v>20</v>
      </c>
      <c r="B171" s="1">
        <v>32.507919999999999</v>
      </c>
      <c r="C171" s="1">
        <v>33.2082121212121</v>
      </c>
    </row>
    <row r="172" spans="1:3" x14ac:dyDescent="0.25">
      <c r="A172" s="1">
        <v>20.125</v>
      </c>
      <c r="B172" s="1">
        <v>32.50864</v>
      </c>
      <c r="C172" s="1">
        <v>33.169780303030301</v>
      </c>
    </row>
    <row r="173" spans="1:3" x14ac:dyDescent="0.25">
      <c r="A173" s="1">
        <v>20.25</v>
      </c>
      <c r="B173" s="1">
        <v>32.518279999999997</v>
      </c>
      <c r="C173" s="1">
        <v>33.175681818181801</v>
      </c>
    </row>
    <row r="174" spans="1:3" x14ac:dyDescent="0.25">
      <c r="A174" s="1">
        <v>20.375</v>
      </c>
      <c r="B174" s="1">
        <v>32.49324</v>
      </c>
      <c r="C174" s="1">
        <v>33.167189393939402</v>
      </c>
    </row>
    <row r="175" spans="1:3" x14ac:dyDescent="0.25">
      <c r="A175" s="1">
        <v>20.5</v>
      </c>
      <c r="B175" s="1">
        <v>32.489719999999998</v>
      </c>
      <c r="C175" s="1">
        <v>33.170931818181799</v>
      </c>
    </row>
    <row r="176" spans="1:3" x14ac:dyDescent="0.25">
      <c r="A176" s="1">
        <v>20.625</v>
      </c>
      <c r="B176" s="1">
        <v>32.48724</v>
      </c>
      <c r="C176" s="1">
        <v>33.144015151515198</v>
      </c>
    </row>
    <row r="177" spans="1:3" x14ac:dyDescent="0.25">
      <c r="A177" s="1">
        <v>20.75</v>
      </c>
      <c r="B177" s="1">
        <v>32.492719999999998</v>
      </c>
      <c r="C177" s="1">
        <v>33.1487651515152</v>
      </c>
    </row>
    <row r="178" spans="1:3" x14ac:dyDescent="0.25">
      <c r="A178" s="1">
        <v>20.875</v>
      </c>
      <c r="B178" s="1">
        <v>32.474600000000002</v>
      </c>
      <c r="C178" s="1">
        <v>33.163015151515197</v>
      </c>
    </row>
    <row r="179" spans="1:3" x14ac:dyDescent="0.25">
      <c r="A179" s="1">
        <v>21</v>
      </c>
      <c r="B179" s="1">
        <v>32.461559999999999</v>
      </c>
      <c r="C179" s="1">
        <v>33.177984848484897</v>
      </c>
    </row>
    <row r="180" spans="1:3" x14ac:dyDescent="0.25">
      <c r="A180" s="1">
        <v>21.125</v>
      </c>
      <c r="B180" s="1">
        <v>32.500399999999999</v>
      </c>
      <c r="C180" s="1">
        <v>33.188204545454496</v>
      </c>
    </row>
    <row r="181" spans="1:3" x14ac:dyDescent="0.25">
      <c r="A181" s="1">
        <v>21.25</v>
      </c>
      <c r="B181" s="1">
        <v>32.435760000000002</v>
      </c>
      <c r="C181" s="1">
        <v>33.190795454545501</v>
      </c>
    </row>
    <row r="182" spans="1:3" x14ac:dyDescent="0.25">
      <c r="A182" s="1">
        <v>21.375</v>
      </c>
      <c r="B182" s="1">
        <v>32.401479999999999</v>
      </c>
      <c r="C182" s="1">
        <v>33.192234848484901</v>
      </c>
    </row>
    <row r="183" spans="1:3" x14ac:dyDescent="0.25">
      <c r="A183" s="1">
        <v>21.5</v>
      </c>
      <c r="B183" s="1">
        <v>32.355559999999997</v>
      </c>
      <c r="C183" s="1">
        <v>33.189212121212101</v>
      </c>
    </row>
    <row r="184" spans="1:3" x14ac:dyDescent="0.25">
      <c r="A184" s="1">
        <v>21.625</v>
      </c>
      <c r="B184" s="1">
        <v>32.30592</v>
      </c>
      <c r="C184" s="1">
        <v>33.200583333333299</v>
      </c>
    </row>
    <row r="185" spans="1:3" x14ac:dyDescent="0.25">
      <c r="A185" s="1">
        <v>21.75</v>
      </c>
      <c r="B185" s="1">
        <v>32.294999999999902</v>
      </c>
      <c r="C185" s="1">
        <v>33.197416666666697</v>
      </c>
    </row>
    <row r="186" spans="1:3" x14ac:dyDescent="0.25">
      <c r="A186" s="1">
        <v>21.875</v>
      </c>
      <c r="B186" s="1">
        <v>32.291719999999998</v>
      </c>
      <c r="C186" s="1">
        <v>33.1130681818182</v>
      </c>
    </row>
    <row r="187" spans="1:3" x14ac:dyDescent="0.25">
      <c r="A187" s="1">
        <v>22</v>
      </c>
      <c r="B187" s="1">
        <v>32.295839999999998</v>
      </c>
      <c r="C187" s="1">
        <v>33.094212121212102</v>
      </c>
    </row>
    <row r="188" spans="1:3" x14ac:dyDescent="0.25">
      <c r="A188" s="1">
        <v>22.125</v>
      </c>
      <c r="B188" s="1">
        <v>32.343879999999999</v>
      </c>
      <c r="C188" s="1">
        <v>33.085575757575803</v>
      </c>
    </row>
    <row r="189" spans="1:3" x14ac:dyDescent="0.25">
      <c r="A189" s="1">
        <v>22.25</v>
      </c>
      <c r="B189" s="1">
        <v>32.313360000000003</v>
      </c>
      <c r="C189" s="1">
        <v>33.067151515151501</v>
      </c>
    </row>
    <row r="190" spans="1:3" x14ac:dyDescent="0.25">
      <c r="A190" s="1">
        <v>22.375</v>
      </c>
      <c r="B190" s="1">
        <v>32.325879999999998</v>
      </c>
      <c r="C190" s="1">
        <v>33.063553030302998</v>
      </c>
    </row>
    <row r="191" spans="1:3" x14ac:dyDescent="0.25">
      <c r="A191" s="1">
        <v>22.5</v>
      </c>
      <c r="B191" s="1">
        <v>32.339759999999998</v>
      </c>
      <c r="C191" s="1">
        <v>33.083272727272799</v>
      </c>
    </row>
    <row r="192" spans="1:3" x14ac:dyDescent="0.25">
      <c r="A192" s="1">
        <v>22.625</v>
      </c>
      <c r="B192" s="1">
        <v>32.362920000000003</v>
      </c>
      <c r="C192" s="1">
        <v>33.073196969697001</v>
      </c>
    </row>
    <row r="193" spans="1:3" x14ac:dyDescent="0.25">
      <c r="A193" s="1">
        <v>22.75</v>
      </c>
      <c r="B193" s="1">
        <v>32.321680000000001</v>
      </c>
      <c r="C193" s="1">
        <v>33.143007575757601</v>
      </c>
    </row>
    <row r="194" spans="1:3" x14ac:dyDescent="0.25">
      <c r="A194" s="1">
        <v>22.875</v>
      </c>
      <c r="B194" s="1">
        <v>32.319040000000001</v>
      </c>
      <c r="C194" s="1">
        <v>33.122856060606097</v>
      </c>
    </row>
    <row r="195" spans="1:3" x14ac:dyDescent="0.25">
      <c r="A195" s="1">
        <v>23</v>
      </c>
      <c r="B195" s="1">
        <v>32.326000000000001</v>
      </c>
      <c r="C195" s="1">
        <v>33.057651515151498</v>
      </c>
    </row>
    <row r="196" spans="1:3" x14ac:dyDescent="0.25">
      <c r="A196" s="1">
        <v>23.125</v>
      </c>
      <c r="B196" s="1">
        <v>32.330039999999897</v>
      </c>
      <c r="C196" s="1">
        <v>32.972295454545502</v>
      </c>
    </row>
    <row r="197" spans="1:3" x14ac:dyDescent="0.25">
      <c r="A197" s="1">
        <v>23.25</v>
      </c>
      <c r="B197" s="1">
        <v>32.344839999999998</v>
      </c>
      <c r="C197" s="1">
        <v>32.9820833333333</v>
      </c>
    </row>
    <row r="198" spans="1:3" x14ac:dyDescent="0.25">
      <c r="A198" s="1">
        <v>23.375</v>
      </c>
      <c r="B198" s="1">
        <v>32.370999999999903</v>
      </c>
      <c r="C198" s="1">
        <v>32.987553030303097</v>
      </c>
    </row>
    <row r="199" spans="1:3" x14ac:dyDescent="0.25">
      <c r="A199" s="1">
        <v>23.5</v>
      </c>
      <c r="B199" s="1">
        <v>32.380200000000002</v>
      </c>
      <c r="C199" s="1">
        <v>33.003962121212098</v>
      </c>
    </row>
    <row r="200" spans="1:3" x14ac:dyDescent="0.25">
      <c r="A200" s="1">
        <v>23.625</v>
      </c>
      <c r="B200" s="1">
        <v>32.391279999999902</v>
      </c>
      <c r="C200" s="1">
        <v>33.002810606060599</v>
      </c>
    </row>
    <row r="201" spans="1:3" x14ac:dyDescent="0.25">
      <c r="A201" s="1">
        <v>23.75</v>
      </c>
      <c r="B201" s="1">
        <v>32.329839999999997</v>
      </c>
      <c r="C201" s="1">
        <v>33.0074166666667</v>
      </c>
    </row>
    <row r="202" spans="1:3" x14ac:dyDescent="0.25">
      <c r="A202" s="1">
        <v>23.875</v>
      </c>
      <c r="B202" s="1">
        <v>32.330439999999903</v>
      </c>
      <c r="C202" s="1">
        <v>33.040522727272702</v>
      </c>
    </row>
    <row r="203" spans="1:3" x14ac:dyDescent="0.25">
      <c r="A203" s="1">
        <v>24</v>
      </c>
      <c r="B203" s="1">
        <v>32.299680000000002</v>
      </c>
      <c r="C203" s="1">
        <v>33.030446969697003</v>
      </c>
    </row>
    <row r="204" spans="1:3" x14ac:dyDescent="0.25">
      <c r="A204" s="1">
        <v>24.125</v>
      </c>
      <c r="B204" s="1">
        <v>32.280479999999997</v>
      </c>
      <c r="C204" s="1">
        <v>33.016916666666702</v>
      </c>
    </row>
    <row r="205" spans="1:3" x14ac:dyDescent="0.25">
      <c r="A205" s="1">
        <v>24.25</v>
      </c>
      <c r="B205" s="1">
        <v>32.2714</v>
      </c>
      <c r="C205" s="1">
        <v>33.009575757575803</v>
      </c>
    </row>
    <row r="206" spans="1:3" x14ac:dyDescent="0.25">
      <c r="A206" s="1">
        <v>24.375</v>
      </c>
      <c r="B206" s="1">
        <v>32.271680000000003</v>
      </c>
      <c r="C206" s="1">
        <v>33.018212121212102</v>
      </c>
    </row>
    <row r="207" spans="1:3" x14ac:dyDescent="0.25">
      <c r="A207" s="1">
        <v>24.5</v>
      </c>
      <c r="B207" s="1">
        <v>32.301920000000003</v>
      </c>
      <c r="C207" s="1">
        <v>33.037356060606101</v>
      </c>
    </row>
    <row r="208" spans="1:3" x14ac:dyDescent="0.25">
      <c r="A208" s="1">
        <v>24.625</v>
      </c>
      <c r="B208" s="1">
        <v>32.297040000000003</v>
      </c>
      <c r="C208" s="1">
        <v>33.0475757575758</v>
      </c>
    </row>
    <row r="209" spans="1:3" x14ac:dyDescent="0.25">
      <c r="A209" s="1">
        <v>24.75</v>
      </c>
      <c r="B209" s="1">
        <v>32.287320000000001</v>
      </c>
      <c r="C209" s="1">
        <v>33.096083333333297</v>
      </c>
    </row>
    <row r="210" spans="1:3" x14ac:dyDescent="0.25">
      <c r="A210" s="1">
        <v>24.875</v>
      </c>
      <c r="B210" s="1">
        <v>32.283119999999997</v>
      </c>
      <c r="C210" s="1">
        <v>33.106878787878799</v>
      </c>
    </row>
    <row r="211" spans="1:3" x14ac:dyDescent="0.25">
      <c r="A211" s="1">
        <v>25</v>
      </c>
      <c r="B211" s="1">
        <v>32.232759999999999</v>
      </c>
      <c r="C211" s="1">
        <v>33.076363636363602</v>
      </c>
    </row>
    <row r="212" spans="1:3" x14ac:dyDescent="0.25">
      <c r="A212" s="1">
        <v>25.125</v>
      </c>
      <c r="B212" s="1">
        <v>32.227879999999999</v>
      </c>
      <c r="C212" s="1">
        <v>33.0639848484848</v>
      </c>
    </row>
    <row r="213" spans="1:3" x14ac:dyDescent="0.25">
      <c r="A213" s="1">
        <v>25.25</v>
      </c>
      <c r="B213" s="1">
        <v>32.230240000000002</v>
      </c>
      <c r="C213" s="1">
        <v>33.012310606060602</v>
      </c>
    </row>
    <row r="214" spans="1:3" x14ac:dyDescent="0.25">
      <c r="A214" s="1">
        <v>25.375</v>
      </c>
      <c r="B214" s="1">
        <v>32.240880000000097</v>
      </c>
      <c r="C214" s="1">
        <v>33.012886363636397</v>
      </c>
    </row>
    <row r="215" spans="1:3" x14ac:dyDescent="0.25">
      <c r="A215" s="1">
        <v>25.5</v>
      </c>
      <c r="B215" s="1">
        <v>32.289160000000003</v>
      </c>
      <c r="C215" s="1">
        <v>33.038219696969698</v>
      </c>
    </row>
    <row r="216" spans="1:3" x14ac:dyDescent="0.25">
      <c r="A216" s="1">
        <v>25.625</v>
      </c>
      <c r="B216" s="1">
        <v>32.326639999999998</v>
      </c>
      <c r="C216" s="1">
        <v>33.0238257575758</v>
      </c>
    </row>
    <row r="217" spans="1:3" x14ac:dyDescent="0.25">
      <c r="A217" s="1">
        <v>25.75</v>
      </c>
      <c r="B217" s="1">
        <v>32.339399999999998</v>
      </c>
      <c r="C217" s="1">
        <v>33.026992424242401</v>
      </c>
    </row>
    <row r="218" spans="1:3" x14ac:dyDescent="0.25">
      <c r="A218" s="1">
        <v>25.875</v>
      </c>
      <c r="B218" s="1">
        <v>32.31944</v>
      </c>
      <c r="C218" s="1">
        <v>33.042681818181798</v>
      </c>
    </row>
    <row r="219" spans="1:3" x14ac:dyDescent="0.25">
      <c r="A219" s="1">
        <v>26</v>
      </c>
      <c r="B219" s="1">
        <v>32.264919999999996</v>
      </c>
      <c r="C219" s="1">
        <v>33.041098484848497</v>
      </c>
    </row>
    <row r="220" spans="1:3" x14ac:dyDescent="0.25">
      <c r="A220" s="1">
        <v>26.125</v>
      </c>
      <c r="B220" s="1">
        <v>32.22428</v>
      </c>
      <c r="C220" s="1">
        <v>33.066000000000003</v>
      </c>
    </row>
    <row r="221" spans="1:3" x14ac:dyDescent="0.25">
      <c r="A221" s="1">
        <v>26.25</v>
      </c>
      <c r="B221" s="1">
        <v>32.208080000000002</v>
      </c>
      <c r="C221" s="1">
        <v>33.064992424242398</v>
      </c>
    </row>
    <row r="222" spans="1:3" x14ac:dyDescent="0.25">
      <c r="A222" s="1">
        <v>26.375</v>
      </c>
      <c r="B222" s="1">
        <v>32.198</v>
      </c>
      <c r="C222" s="1">
        <v>33.064128787878801</v>
      </c>
    </row>
    <row r="223" spans="1:3" x14ac:dyDescent="0.25">
      <c r="A223" s="1">
        <v>26.5</v>
      </c>
      <c r="B223" s="1">
        <v>32.197159999999997</v>
      </c>
      <c r="C223" s="1">
        <v>33.051462121212097</v>
      </c>
    </row>
    <row r="224" spans="1:3" x14ac:dyDescent="0.25">
      <c r="A224" s="1">
        <v>26.625</v>
      </c>
      <c r="B224" s="1">
        <v>32.144640000000003</v>
      </c>
      <c r="C224" s="1">
        <v>33.062977272727302</v>
      </c>
    </row>
    <row r="225" spans="1:3" x14ac:dyDescent="0.25">
      <c r="A225" s="1">
        <v>26.75</v>
      </c>
      <c r="B225" s="1">
        <v>32.130240000000001</v>
      </c>
      <c r="C225" s="1">
        <v>33.029295454545498</v>
      </c>
    </row>
    <row r="226" spans="1:3" x14ac:dyDescent="0.25">
      <c r="A226" s="1">
        <v>26.875</v>
      </c>
      <c r="B226" s="1">
        <v>32.137520000000002</v>
      </c>
      <c r="C226" s="1">
        <v>33.019651515151601</v>
      </c>
    </row>
    <row r="227" spans="1:3" x14ac:dyDescent="0.25">
      <c r="A227" s="1">
        <v>27</v>
      </c>
      <c r="B227" s="1">
        <v>32.090480000000099</v>
      </c>
      <c r="C227" s="1">
        <v>33.047863636363601</v>
      </c>
    </row>
    <row r="228" spans="1:3" x14ac:dyDescent="0.25">
      <c r="A228" s="1">
        <v>27.125</v>
      </c>
      <c r="B228" s="1">
        <v>32.016919999999999</v>
      </c>
      <c r="C228" s="1">
        <v>33.035484848484899</v>
      </c>
    </row>
    <row r="229" spans="1:3" x14ac:dyDescent="0.25">
      <c r="A229" s="1">
        <v>27.25</v>
      </c>
      <c r="B229" s="1">
        <v>32.017240000000001</v>
      </c>
      <c r="C229" s="1">
        <v>32.9954696969697</v>
      </c>
    </row>
    <row r="230" spans="1:3" x14ac:dyDescent="0.25">
      <c r="A230" s="1">
        <v>27.375</v>
      </c>
      <c r="B230" s="1">
        <v>32.050559999999997</v>
      </c>
      <c r="C230" s="1">
        <v>32.979924242424197</v>
      </c>
    </row>
    <row r="231" spans="1:3" x14ac:dyDescent="0.25">
      <c r="A231" s="1">
        <v>27.5</v>
      </c>
      <c r="B231" s="1">
        <v>32.026919999999997</v>
      </c>
      <c r="C231" s="1">
        <v>32.967977272727303</v>
      </c>
    </row>
    <row r="232" spans="1:3" x14ac:dyDescent="0.25">
      <c r="A232" s="1">
        <v>27.625</v>
      </c>
      <c r="B232" s="1">
        <v>32.035919999999997</v>
      </c>
      <c r="C232" s="1">
        <v>33.016053030302999</v>
      </c>
    </row>
    <row r="233" spans="1:3" x14ac:dyDescent="0.25">
      <c r="A233" s="1">
        <v>27.75</v>
      </c>
      <c r="B233" s="1">
        <v>32.048879999999997</v>
      </c>
      <c r="C233" s="1">
        <v>33.046712121212103</v>
      </c>
    </row>
    <row r="234" spans="1:3" x14ac:dyDescent="0.25">
      <c r="A234" s="1">
        <v>27.875</v>
      </c>
      <c r="B234" s="1">
        <v>32.135559999999998</v>
      </c>
      <c r="C234" s="1">
        <v>33.057651515151498</v>
      </c>
    </row>
    <row r="235" spans="1:3" x14ac:dyDescent="0.25">
      <c r="A235" s="1">
        <v>28</v>
      </c>
      <c r="B235" s="1">
        <v>32.152200000000001</v>
      </c>
      <c r="C235" s="1">
        <v>33.201159090909101</v>
      </c>
    </row>
    <row r="236" spans="1:3" x14ac:dyDescent="0.25">
      <c r="A236" s="1">
        <v>28.125</v>
      </c>
      <c r="B236" s="1">
        <v>32.15748</v>
      </c>
      <c r="C236" s="1">
        <v>33.157545454545399</v>
      </c>
    </row>
    <row r="237" spans="1:3" x14ac:dyDescent="0.25">
      <c r="A237" s="1">
        <v>28.25</v>
      </c>
      <c r="B237" s="1">
        <v>32.156359999999999</v>
      </c>
      <c r="C237" s="1">
        <v>33.103424242424197</v>
      </c>
    </row>
    <row r="238" spans="1:3" x14ac:dyDescent="0.25">
      <c r="A238" s="1">
        <v>28.375</v>
      </c>
      <c r="B238" s="1">
        <v>32.148000000000003</v>
      </c>
      <c r="C238" s="1">
        <v>33.077946969697003</v>
      </c>
    </row>
    <row r="239" spans="1:3" x14ac:dyDescent="0.25">
      <c r="A239" s="1">
        <v>28.5</v>
      </c>
      <c r="B239" s="1">
        <v>32.174639999999997</v>
      </c>
      <c r="C239" s="1">
        <v>33.0819772727273</v>
      </c>
    </row>
    <row r="240" spans="1:3" x14ac:dyDescent="0.25">
      <c r="A240" s="1">
        <v>28.625</v>
      </c>
      <c r="B240" s="1">
        <v>32.184240000000003</v>
      </c>
      <c r="C240" s="1">
        <v>33.077659090909101</v>
      </c>
    </row>
    <row r="241" spans="1:3" x14ac:dyDescent="0.25">
      <c r="A241" s="1">
        <v>28.75</v>
      </c>
      <c r="B241" s="1">
        <v>32.1768</v>
      </c>
      <c r="C241" s="1">
        <v>33.073053030303001</v>
      </c>
    </row>
    <row r="242" spans="1:3" x14ac:dyDescent="0.25">
      <c r="A242" s="1">
        <v>28.875</v>
      </c>
      <c r="B242" s="1">
        <v>32.17024</v>
      </c>
      <c r="C242" s="1">
        <v>33.060818181818199</v>
      </c>
    </row>
    <row r="243" spans="1:3" x14ac:dyDescent="0.25">
      <c r="A243" s="1">
        <v>29</v>
      </c>
      <c r="B243" s="1">
        <v>32.164400000000001</v>
      </c>
      <c r="C243" s="1">
        <v>33.031598484848502</v>
      </c>
    </row>
    <row r="244" spans="1:3" x14ac:dyDescent="0.25">
      <c r="A244" s="1">
        <v>29.125</v>
      </c>
      <c r="B244" s="1">
        <v>32.169800000000002</v>
      </c>
      <c r="C244" s="1">
        <v>33.026272727272698</v>
      </c>
    </row>
    <row r="245" spans="1:3" x14ac:dyDescent="0.25">
      <c r="A245" s="1">
        <v>29.25</v>
      </c>
      <c r="B245" s="1">
        <v>32.178759999999997</v>
      </c>
      <c r="C245" s="1">
        <v>33.007704545454601</v>
      </c>
    </row>
    <row r="246" spans="1:3" x14ac:dyDescent="0.25">
      <c r="A246" s="1">
        <v>29.375</v>
      </c>
      <c r="B246" s="1">
        <v>32.221800000000002</v>
      </c>
      <c r="C246" s="1">
        <v>33.056643939393901</v>
      </c>
    </row>
    <row r="247" spans="1:3" x14ac:dyDescent="0.25">
      <c r="A247" s="1">
        <v>29.5</v>
      </c>
      <c r="B247" s="1">
        <v>32.263120000000001</v>
      </c>
      <c r="C247" s="1">
        <v>33.118537878787897</v>
      </c>
    </row>
    <row r="248" spans="1:3" x14ac:dyDescent="0.25">
      <c r="A248" s="1">
        <v>29.625</v>
      </c>
      <c r="B248" s="1">
        <v>32.266959999999997</v>
      </c>
      <c r="C248" s="1">
        <v>33.128901515151497</v>
      </c>
    </row>
    <row r="249" spans="1:3" x14ac:dyDescent="0.25">
      <c r="A249" s="1">
        <v>29.75</v>
      </c>
      <c r="B249" s="1">
        <v>32.306199999999997</v>
      </c>
      <c r="C249" s="1">
        <v>33.138833333333402</v>
      </c>
    </row>
    <row r="250" spans="1:3" x14ac:dyDescent="0.25">
      <c r="A250" s="1">
        <v>29.875</v>
      </c>
      <c r="B250" s="1">
        <v>32.32864</v>
      </c>
      <c r="C250" s="1">
        <v>33.134371212121202</v>
      </c>
    </row>
    <row r="251" spans="1:3" x14ac:dyDescent="0.25">
      <c r="A251" s="1">
        <v>30</v>
      </c>
      <c r="B251" s="1">
        <v>32.326000000000001</v>
      </c>
      <c r="C251" s="1">
        <v>33.124151515151503</v>
      </c>
    </row>
  </sheetData>
  <mergeCells count="4">
    <mergeCell ref="A1:A2"/>
    <mergeCell ref="B1:C1"/>
    <mergeCell ref="B3:C3"/>
    <mergeCell ref="B4:C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workbookViewId="0">
      <selection activeCell="A11" sqref="A11:F251"/>
    </sheetView>
  </sheetViews>
  <sheetFormatPr defaultRowHeight="15" x14ac:dyDescent="0.25"/>
  <cols>
    <col min="1" max="1" width="18.85546875" customWidth="1"/>
    <col min="2" max="2" width="21.28515625" customWidth="1"/>
    <col min="3" max="3" width="33.28515625" customWidth="1"/>
    <col min="4" max="5" width="34.85546875" customWidth="1"/>
    <col min="6" max="6" width="30.28515625" customWidth="1"/>
  </cols>
  <sheetData>
    <row r="1" spans="1:6" x14ac:dyDescent="0.25">
      <c r="A1" s="85" t="s">
        <v>246</v>
      </c>
      <c r="B1" s="45"/>
      <c r="C1" s="84" t="s">
        <v>268</v>
      </c>
      <c r="D1" s="84"/>
      <c r="E1" s="84"/>
      <c r="F1" s="84"/>
    </row>
    <row r="2" spans="1:6" x14ac:dyDescent="0.25">
      <c r="A2" s="86"/>
      <c r="B2" s="46" t="s">
        <v>277</v>
      </c>
      <c r="C2" s="48" t="s">
        <v>269</v>
      </c>
      <c r="D2" s="48" t="s">
        <v>284</v>
      </c>
      <c r="E2" s="48" t="s">
        <v>261</v>
      </c>
      <c r="F2" s="48" t="s">
        <v>263</v>
      </c>
    </row>
    <row r="3" spans="1:6" x14ac:dyDescent="0.25">
      <c r="A3" s="27" t="s">
        <v>249</v>
      </c>
      <c r="B3" s="27"/>
      <c r="C3" s="84">
        <v>38</v>
      </c>
      <c r="D3" s="84"/>
      <c r="E3" s="84"/>
      <c r="F3" s="84"/>
    </row>
    <row r="4" spans="1:6" x14ac:dyDescent="0.25">
      <c r="A4" s="27" t="s">
        <v>250</v>
      </c>
      <c r="B4" s="27"/>
      <c r="C4" s="84" t="s">
        <v>262</v>
      </c>
      <c r="D4" s="84"/>
      <c r="E4" s="84"/>
      <c r="F4" s="84"/>
    </row>
    <row r="5" spans="1:6" ht="61.5" x14ac:dyDescent="0.25">
      <c r="A5" s="28" t="s">
        <v>252</v>
      </c>
      <c r="B5" s="28">
        <v>4</v>
      </c>
      <c r="C5" s="28">
        <v>4</v>
      </c>
      <c r="D5" s="27">
        <v>4</v>
      </c>
      <c r="E5" s="27">
        <v>4</v>
      </c>
      <c r="F5" s="27">
        <v>4</v>
      </c>
    </row>
    <row r="6" spans="1:6" ht="30" x14ac:dyDescent="0.25">
      <c r="A6" s="28" t="s">
        <v>253</v>
      </c>
      <c r="B6" s="28">
        <v>46.882440000000003</v>
      </c>
      <c r="C6" s="28">
        <v>45.801819999999999</v>
      </c>
      <c r="D6" s="27">
        <v>41.740180000000002</v>
      </c>
      <c r="E6" s="27">
        <v>43.181399999999996</v>
      </c>
      <c r="F6" s="27">
        <v>48.114669999999997</v>
      </c>
    </row>
    <row r="7" spans="1:6" ht="48" x14ac:dyDescent="0.25">
      <c r="A7" s="28" t="s">
        <v>254</v>
      </c>
      <c r="B7" s="27">
        <v>37.44</v>
      </c>
      <c r="C7" s="27">
        <v>37.44</v>
      </c>
      <c r="D7" s="27">
        <v>37.44</v>
      </c>
      <c r="E7" s="27">
        <v>37.44</v>
      </c>
      <c r="F7" s="27">
        <v>37.44</v>
      </c>
    </row>
    <row r="8" spans="1:6" ht="48" x14ac:dyDescent="0.25">
      <c r="A8" s="28" t="s">
        <v>255</v>
      </c>
      <c r="B8" s="28">
        <v>29.996020000000001</v>
      </c>
      <c r="C8" s="28">
        <v>31.430309999999999</v>
      </c>
      <c r="D8" s="27">
        <v>32.215179999999997</v>
      </c>
      <c r="E8" s="27">
        <v>33.312150000000003</v>
      </c>
      <c r="F8" s="27">
        <v>33.833930000000002</v>
      </c>
    </row>
    <row r="9" spans="1:6" x14ac:dyDescent="0.25">
      <c r="A9" s="27" t="s">
        <v>256</v>
      </c>
      <c r="B9" s="47">
        <v>85</v>
      </c>
      <c r="C9" s="47">
        <v>85</v>
      </c>
      <c r="D9" s="47">
        <v>85</v>
      </c>
      <c r="E9" s="47">
        <v>85</v>
      </c>
      <c r="F9" s="47">
        <v>85</v>
      </c>
    </row>
    <row r="10" spans="1:6" ht="18" x14ac:dyDescent="0.25">
      <c r="A10" s="30" t="s">
        <v>257</v>
      </c>
      <c r="B10" s="30" t="s">
        <v>348</v>
      </c>
      <c r="C10" s="30" t="s">
        <v>349</v>
      </c>
      <c r="D10" s="30" t="s">
        <v>350</v>
      </c>
      <c r="E10" s="30" t="s">
        <v>351</v>
      </c>
      <c r="F10" s="30" t="s">
        <v>352</v>
      </c>
    </row>
    <row r="11" spans="1:6" x14ac:dyDescent="0.25">
      <c r="A11" s="1">
        <v>0</v>
      </c>
      <c r="B11" s="1">
        <v>31.5287554347826</v>
      </c>
      <c r="C11" s="1">
        <v>30.806151515151502</v>
      </c>
      <c r="D11" s="1">
        <v>31.06625</v>
      </c>
      <c r="E11" s="1">
        <v>31.7974966666666</v>
      </c>
      <c r="F11" s="1">
        <v>32.523013043478301</v>
      </c>
    </row>
    <row r="12" spans="1:6" x14ac:dyDescent="0.25">
      <c r="A12" s="1">
        <v>0.125</v>
      </c>
      <c r="B12" s="1">
        <v>31.529374999999899</v>
      </c>
      <c r="C12" s="1">
        <v>30.827022727272698</v>
      </c>
      <c r="D12" s="1">
        <v>31.061499999999999</v>
      </c>
      <c r="E12" s="1">
        <v>31.7943933333333</v>
      </c>
      <c r="F12" s="1">
        <v>32.544849275362402</v>
      </c>
    </row>
    <row r="13" spans="1:6" x14ac:dyDescent="0.25">
      <c r="A13" s="1">
        <v>0.25</v>
      </c>
      <c r="B13" s="1">
        <v>31.547445652173899</v>
      </c>
      <c r="C13" s="1">
        <v>30.827022727272698</v>
      </c>
      <c r="D13" s="1">
        <v>31.047702380952401</v>
      </c>
      <c r="E13" s="1">
        <v>31.900603333333301</v>
      </c>
      <c r="F13" s="1">
        <v>32.542921739130499</v>
      </c>
    </row>
    <row r="14" spans="1:6" x14ac:dyDescent="0.25">
      <c r="A14" s="1">
        <v>0.375</v>
      </c>
      <c r="B14" s="1">
        <v>31.500737318840599</v>
      </c>
      <c r="C14" s="1">
        <v>30.8228484848485</v>
      </c>
      <c r="D14" s="1">
        <v>31.042386904761901</v>
      </c>
      <c r="E14" s="1">
        <v>31.85247</v>
      </c>
      <c r="F14" s="1">
        <v>32.542646376811597</v>
      </c>
    </row>
    <row r="15" spans="1:6" x14ac:dyDescent="0.25">
      <c r="A15" s="1">
        <v>0.5</v>
      </c>
      <c r="B15" s="1">
        <v>31.478880434782599</v>
      </c>
      <c r="C15" s="1">
        <v>30.824143939393899</v>
      </c>
      <c r="D15" s="1">
        <v>31.054940476190499</v>
      </c>
      <c r="E15" s="1">
        <v>31.843444999999999</v>
      </c>
      <c r="F15" s="1">
        <v>32.567731884057999</v>
      </c>
    </row>
    <row r="16" spans="1:6" x14ac:dyDescent="0.25">
      <c r="A16" s="1">
        <v>0.625</v>
      </c>
      <c r="B16" s="1">
        <v>31.487864130434701</v>
      </c>
      <c r="C16" s="1">
        <v>30.822560606060598</v>
      </c>
      <c r="D16" s="1">
        <v>31.0581071428571</v>
      </c>
      <c r="E16" s="1">
        <v>31.8473716666666</v>
      </c>
      <c r="F16" s="1">
        <v>32.565969565217401</v>
      </c>
    </row>
    <row r="17" spans="1:6" x14ac:dyDescent="0.25">
      <c r="A17" s="1">
        <v>0.75</v>
      </c>
      <c r="B17" s="1">
        <v>31.4919601449274</v>
      </c>
      <c r="C17" s="1">
        <v>30.822272727272701</v>
      </c>
      <c r="D17" s="1">
        <v>31.1059464285714</v>
      </c>
      <c r="E17" s="1">
        <v>31.825236666666601</v>
      </c>
      <c r="F17" s="1">
        <v>32.562444927536298</v>
      </c>
    </row>
    <row r="18" spans="1:6" x14ac:dyDescent="0.25">
      <c r="A18" s="1">
        <v>0.875</v>
      </c>
      <c r="B18" s="1">
        <v>31.479121376811602</v>
      </c>
      <c r="C18" s="1">
        <v>30.799530303030298</v>
      </c>
      <c r="D18" s="1">
        <v>31.095541666666701</v>
      </c>
      <c r="E18" s="1">
        <v>31.812823333333299</v>
      </c>
      <c r="F18" s="1">
        <v>32.559360869565303</v>
      </c>
    </row>
    <row r="19" spans="1:6" x14ac:dyDescent="0.25">
      <c r="A19" s="1">
        <v>1</v>
      </c>
      <c r="B19" s="1">
        <v>31.468451086956499</v>
      </c>
      <c r="C19" s="1">
        <v>30.757356060606</v>
      </c>
      <c r="D19" s="1">
        <v>31.121214285714299</v>
      </c>
      <c r="E19" s="1">
        <v>31.817129999999999</v>
      </c>
      <c r="F19" s="1">
        <v>32.563601449275403</v>
      </c>
    </row>
    <row r="20" spans="1:6" x14ac:dyDescent="0.25">
      <c r="A20" s="1">
        <v>1.125</v>
      </c>
      <c r="B20" s="1">
        <v>31.486934782608699</v>
      </c>
      <c r="C20" s="1">
        <v>30.762969696969702</v>
      </c>
      <c r="D20" s="1">
        <v>31.1223452380952</v>
      </c>
      <c r="E20" s="1">
        <v>31.830936666666599</v>
      </c>
      <c r="F20" s="1">
        <v>32.563160869565202</v>
      </c>
    </row>
    <row r="21" spans="1:6" x14ac:dyDescent="0.25">
      <c r="A21" s="1">
        <v>1.25</v>
      </c>
      <c r="B21" s="1">
        <v>31.479981884057899</v>
      </c>
      <c r="C21" s="1">
        <v>30.795643939393901</v>
      </c>
      <c r="D21" s="1">
        <v>31.162380952381</v>
      </c>
      <c r="E21" s="1">
        <v>31.8101633333333</v>
      </c>
      <c r="F21" s="1">
        <v>32.560214492753701</v>
      </c>
    </row>
    <row r="22" spans="1:6" x14ac:dyDescent="0.25">
      <c r="A22" s="1">
        <v>1.375</v>
      </c>
      <c r="B22" s="1">
        <v>31.467108695652101</v>
      </c>
      <c r="C22" s="1">
        <v>30.779666666666699</v>
      </c>
      <c r="D22" s="1">
        <v>31.0724702380952</v>
      </c>
      <c r="E22" s="1">
        <v>31.810511666666699</v>
      </c>
      <c r="F22" s="1">
        <v>32.555505797101503</v>
      </c>
    </row>
    <row r="23" spans="1:6" x14ac:dyDescent="0.25">
      <c r="A23" s="1">
        <v>1.5</v>
      </c>
      <c r="B23" s="1">
        <v>31.459811594202801</v>
      </c>
      <c r="C23" s="1">
        <v>30.759946969697001</v>
      </c>
      <c r="D23" s="1">
        <v>30.964577380952399</v>
      </c>
      <c r="E23" s="1">
        <v>31.76754</v>
      </c>
      <c r="F23" s="1">
        <v>32.5466942028986</v>
      </c>
    </row>
    <row r="24" spans="1:6" x14ac:dyDescent="0.25">
      <c r="A24" s="1">
        <v>1.625</v>
      </c>
      <c r="B24" s="1">
        <v>31.463632246376701</v>
      </c>
      <c r="C24" s="1">
        <v>30.7759242424242</v>
      </c>
      <c r="D24" s="1">
        <v>30.935625000000002</v>
      </c>
      <c r="E24" s="1">
        <v>31.6880566666667</v>
      </c>
      <c r="F24" s="1">
        <v>32.542728985507303</v>
      </c>
    </row>
    <row r="25" spans="1:6" x14ac:dyDescent="0.25">
      <c r="A25" s="1">
        <v>1.75</v>
      </c>
      <c r="B25" s="1">
        <v>31.4459057971014</v>
      </c>
      <c r="C25" s="1">
        <v>30.796363636363601</v>
      </c>
      <c r="D25" s="1">
        <v>30.795839285714301</v>
      </c>
      <c r="E25" s="1">
        <v>31.671970000000002</v>
      </c>
      <c r="F25" s="1">
        <v>32.5425362318841</v>
      </c>
    </row>
    <row r="26" spans="1:6" x14ac:dyDescent="0.25">
      <c r="A26" s="1">
        <v>1.875</v>
      </c>
      <c r="B26" s="1">
        <v>31.348048913043499</v>
      </c>
      <c r="C26" s="1">
        <v>30.827166666666599</v>
      </c>
      <c r="D26" s="1">
        <v>30.798892857142899</v>
      </c>
      <c r="E26" s="1">
        <v>31.630929999999999</v>
      </c>
      <c r="F26" s="1">
        <v>32.542508695652302</v>
      </c>
    </row>
    <row r="27" spans="1:6" x14ac:dyDescent="0.25">
      <c r="A27" s="1">
        <v>2</v>
      </c>
      <c r="B27" s="1">
        <v>31.329978260869598</v>
      </c>
      <c r="C27" s="1">
        <v>30.8065833333333</v>
      </c>
      <c r="D27" s="1">
        <v>30.7371428571428</v>
      </c>
      <c r="E27" s="1">
        <v>31.631025000000001</v>
      </c>
      <c r="F27" s="1">
        <v>32.549227536231903</v>
      </c>
    </row>
    <row r="28" spans="1:6" x14ac:dyDescent="0.25">
      <c r="A28" s="1">
        <v>2.125</v>
      </c>
      <c r="B28" s="1">
        <v>31.310221014492701</v>
      </c>
      <c r="C28" s="1">
        <v>30.710287878787899</v>
      </c>
      <c r="D28" s="1">
        <v>30.686928571428599</v>
      </c>
      <c r="E28" s="1">
        <v>31.582733333333302</v>
      </c>
      <c r="F28" s="1">
        <v>32.543940579710203</v>
      </c>
    </row>
    <row r="29" spans="1:6" x14ac:dyDescent="0.25">
      <c r="A29" s="1">
        <v>2.25</v>
      </c>
      <c r="B29" s="1">
        <v>31.299481884058</v>
      </c>
      <c r="C29" s="1">
        <v>30.751886363636299</v>
      </c>
      <c r="D29" s="1">
        <v>30.666005952380999</v>
      </c>
      <c r="E29" s="1">
        <v>31.5088233333333</v>
      </c>
      <c r="F29" s="1">
        <v>32.544160869565303</v>
      </c>
    </row>
    <row r="30" spans="1:6" x14ac:dyDescent="0.25">
      <c r="A30" s="1">
        <v>2.375</v>
      </c>
      <c r="B30" s="1">
        <v>31.250605072463799</v>
      </c>
      <c r="C30" s="1">
        <v>30.742962121212098</v>
      </c>
      <c r="D30" s="1">
        <v>30.465261904761899</v>
      </c>
      <c r="E30" s="1">
        <v>31.508348333333299</v>
      </c>
      <c r="F30" s="1">
        <v>32.542371014492801</v>
      </c>
    </row>
    <row r="31" spans="1:6" x14ac:dyDescent="0.25">
      <c r="A31" s="1">
        <v>2.5</v>
      </c>
      <c r="B31" s="1">
        <v>31.242137681159399</v>
      </c>
      <c r="C31" s="1">
        <v>30.737780303030299</v>
      </c>
      <c r="D31" s="1">
        <v>30.459720238095201</v>
      </c>
      <c r="E31" s="1">
        <v>31.431556666666602</v>
      </c>
      <c r="F31" s="1">
        <v>32.540773913043502</v>
      </c>
    </row>
    <row r="32" spans="1:6" x14ac:dyDescent="0.25">
      <c r="A32" s="1">
        <v>2.625</v>
      </c>
      <c r="B32" s="1">
        <v>31.213844202898599</v>
      </c>
      <c r="C32" s="1">
        <v>30.733174242424202</v>
      </c>
      <c r="D32" s="1">
        <v>30.431559523809501</v>
      </c>
      <c r="E32" s="1">
        <v>31.425445</v>
      </c>
      <c r="F32" s="1">
        <v>32.5395072463769</v>
      </c>
    </row>
    <row r="33" spans="1:6" x14ac:dyDescent="0.25">
      <c r="A33" s="1">
        <v>2.75</v>
      </c>
      <c r="B33" s="1">
        <v>31.156259057970999</v>
      </c>
      <c r="C33" s="1">
        <v>30.7134545454545</v>
      </c>
      <c r="D33" s="1">
        <v>30.480755952380999</v>
      </c>
      <c r="E33" s="1">
        <v>31.389724999999999</v>
      </c>
      <c r="F33" s="1">
        <v>32.534826086956599</v>
      </c>
    </row>
    <row r="34" spans="1:6" x14ac:dyDescent="0.25">
      <c r="A34" s="1">
        <v>2.875</v>
      </c>
      <c r="B34" s="1">
        <v>31.1126829710145</v>
      </c>
      <c r="C34" s="1">
        <v>30.661636363636301</v>
      </c>
      <c r="D34" s="1">
        <v>30.560148809523799</v>
      </c>
      <c r="E34" s="1">
        <v>31.3535616666666</v>
      </c>
      <c r="F34" s="1">
        <v>32.528382608695701</v>
      </c>
    </row>
    <row r="35" spans="1:6" x14ac:dyDescent="0.25">
      <c r="A35" s="1">
        <v>3</v>
      </c>
      <c r="B35" s="1">
        <v>31.060260869565202</v>
      </c>
      <c r="C35" s="1">
        <v>30.640045454545401</v>
      </c>
      <c r="D35" s="1">
        <v>30.444113095238102</v>
      </c>
      <c r="E35" s="1">
        <v>31.275503333333301</v>
      </c>
      <c r="F35" s="1">
        <v>32.526895652173998</v>
      </c>
    </row>
    <row r="36" spans="1:6" x14ac:dyDescent="0.25">
      <c r="A36" s="1">
        <v>3.125</v>
      </c>
      <c r="B36" s="1">
        <v>31.008836956521701</v>
      </c>
      <c r="C36" s="1">
        <v>30.649257575757598</v>
      </c>
      <c r="D36" s="1">
        <v>30.310095238095201</v>
      </c>
      <c r="E36" s="1">
        <v>31.23592</v>
      </c>
      <c r="F36" s="1">
        <v>32.524252173913098</v>
      </c>
    </row>
    <row r="37" spans="1:6" x14ac:dyDescent="0.25">
      <c r="A37" s="1">
        <v>3.25</v>
      </c>
      <c r="B37" s="1">
        <v>31.008114130434802</v>
      </c>
      <c r="C37" s="1">
        <v>30.653431818181801</v>
      </c>
      <c r="D37" s="1">
        <v>30.231154761904701</v>
      </c>
      <c r="E37" s="1">
        <v>31.191966666666701</v>
      </c>
      <c r="F37" s="1">
        <v>32.512989855072497</v>
      </c>
    </row>
    <row r="38" spans="1:6" x14ac:dyDescent="0.25">
      <c r="A38" s="1">
        <v>3.375</v>
      </c>
      <c r="B38" s="1">
        <v>31.005739130434801</v>
      </c>
      <c r="C38" s="1">
        <v>30.659477272727301</v>
      </c>
      <c r="D38" s="1">
        <v>30.346511904761901</v>
      </c>
      <c r="E38" s="1">
        <v>31.104503333333302</v>
      </c>
      <c r="F38" s="1">
        <v>32.497734782608703</v>
      </c>
    </row>
    <row r="39" spans="1:6" x14ac:dyDescent="0.25">
      <c r="A39" s="1">
        <v>3.5</v>
      </c>
      <c r="B39" s="1">
        <v>30.906815217391301</v>
      </c>
      <c r="C39" s="1">
        <v>30.660053030303001</v>
      </c>
      <c r="D39" s="1">
        <v>30.3682261904762</v>
      </c>
      <c r="E39" s="1">
        <v>31.147950000000002</v>
      </c>
      <c r="F39" s="1">
        <v>32.467775362318903</v>
      </c>
    </row>
    <row r="40" spans="1:6" x14ac:dyDescent="0.25">
      <c r="A40" s="1">
        <v>3.625</v>
      </c>
      <c r="B40" s="1">
        <v>30.915695652173898</v>
      </c>
      <c r="C40" s="1">
        <v>30.640909090909101</v>
      </c>
      <c r="D40" s="1">
        <v>30.3302261904762</v>
      </c>
      <c r="E40" s="1">
        <v>31.215241666666699</v>
      </c>
      <c r="F40" s="1">
        <v>32.4350623188406</v>
      </c>
    </row>
    <row r="41" spans="1:6" x14ac:dyDescent="0.25">
      <c r="A41" s="1">
        <v>3.75</v>
      </c>
      <c r="B41" s="1">
        <v>30.9204456521739</v>
      </c>
      <c r="C41" s="1">
        <v>30.648393939393902</v>
      </c>
      <c r="D41" s="1">
        <v>30.353184523809499</v>
      </c>
      <c r="E41" s="1">
        <v>31.180914999999999</v>
      </c>
      <c r="F41" s="1">
        <v>32.425672463768102</v>
      </c>
    </row>
    <row r="42" spans="1:6" x14ac:dyDescent="0.25">
      <c r="A42" s="1">
        <v>3.875</v>
      </c>
      <c r="B42" s="1">
        <v>30.912528985507201</v>
      </c>
      <c r="C42" s="1">
        <v>30.6406212121212</v>
      </c>
      <c r="D42" s="1">
        <v>30.359291666666699</v>
      </c>
      <c r="E42" s="1">
        <v>31.152225000000001</v>
      </c>
      <c r="F42" s="1">
        <v>32.3349405797101</v>
      </c>
    </row>
    <row r="43" spans="1:6" x14ac:dyDescent="0.25">
      <c r="A43" s="1">
        <v>4</v>
      </c>
      <c r="B43" s="1">
        <v>30.876731884058</v>
      </c>
      <c r="C43" s="1">
        <v>30.627522727272702</v>
      </c>
      <c r="D43" s="1">
        <v>30.3707142857143</v>
      </c>
      <c r="E43" s="1">
        <v>31.1227433333334</v>
      </c>
      <c r="F43" s="1">
        <v>32.327423188405803</v>
      </c>
    </row>
    <row r="44" spans="1:6" x14ac:dyDescent="0.25">
      <c r="A44" s="1">
        <v>4.125</v>
      </c>
      <c r="B44" s="1">
        <v>30.8594528985507</v>
      </c>
      <c r="C44" s="1">
        <v>30.6145681818182</v>
      </c>
      <c r="D44" s="1">
        <v>30.403285714285701</v>
      </c>
      <c r="E44" s="1">
        <v>31.060518333333398</v>
      </c>
      <c r="F44" s="1">
        <v>32.320511594202898</v>
      </c>
    </row>
    <row r="45" spans="1:6" x14ac:dyDescent="0.25">
      <c r="A45" s="1">
        <v>4.25</v>
      </c>
      <c r="B45" s="1">
        <v>30.775432971014499</v>
      </c>
      <c r="C45" s="1">
        <v>30.642348484848501</v>
      </c>
      <c r="D45" s="1">
        <v>30.41075</v>
      </c>
      <c r="E45" s="1">
        <v>30.974986666666702</v>
      </c>
      <c r="F45" s="1">
        <v>32.315747826086898</v>
      </c>
    </row>
    <row r="46" spans="1:6" x14ac:dyDescent="0.25">
      <c r="A46" s="1">
        <v>4.375</v>
      </c>
      <c r="B46" s="1">
        <v>30.7727826086956</v>
      </c>
      <c r="C46" s="1">
        <v>30.670560606060601</v>
      </c>
      <c r="D46" s="1">
        <v>30.444452380952399</v>
      </c>
      <c r="E46" s="1">
        <v>31.012543333333401</v>
      </c>
      <c r="F46" s="1">
        <v>32.309056521739102</v>
      </c>
    </row>
    <row r="47" spans="1:6" x14ac:dyDescent="0.25">
      <c r="A47" s="1">
        <v>4.5</v>
      </c>
      <c r="B47" s="1">
        <v>30.787239130434799</v>
      </c>
      <c r="C47" s="1">
        <v>30.655159090909098</v>
      </c>
      <c r="D47" s="1">
        <v>30.458702380952399</v>
      </c>
      <c r="E47" s="1">
        <v>30.994683333333299</v>
      </c>
      <c r="F47" s="1">
        <v>32.305421739130402</v>
      </c>
    </row>
    <row r="48" spans="1:6" x14ac:dyDescent="0.25">
      <c r="A48" s="1">
        <v>4.625</v>
      </c>
      <c r="B48" s="1">
        <v>30.751166666666698</v>
      </c>
      <c r="C48" s="1">
        <v>30.6360151515151</v>
      </c>
      <c r="D48" s="1">
        <v>30.451351190476199</v>
      </c>
      <c r="E48" s="1">
        <v>30.9404066666667</v>
      </c>
      <c r="F48" s="1">
        <v>32.303384057971002</v>
      </c>
    </row>
    <row r="49" spans="1:6" x14ac:dyDescent="0.25">
      <c r="A49" s="1">
        <v>4.75</v>
      </c>
      <c r="B49" s="1">
        <v>30.6324855072464</v>
      </c>
      <c r="C49" s="1">
        <v>30.6211893939394</v>
      </c>
      <c r="D49" s="1">
        <v>30.424886904761902</v>
      </c>
      <c r="E49" s="1">
        <v>30.850695000000002</v>
      </c>
      <c r="F49" s="1">
        <v>32.300492753623097</v>
      </c>
    </row>
    <row r="50" spans="1:6" x14ac:dyDescent="0.25">
      <c r="A50" s="1">
        <v>4.875</v>
      </c>
      <c r="B50" s="1">
        <v>30.643362318840602</v>
      </c>
      <c r="C50" s="1">
        <v>30.6354393939394</v>
      </c>
      <c r="D50" s="1">
        <v>30.454744047619101</v>
      </c>
      <c r="E50" s="1">
        <v>30.827324999999998</v>
      </c>
      <c r="F50" s="1">
        <v>32.334968115941997</v>
      </c>
    </row>
    <row r="51" spans="1:6" x14ac:dyDescent="0.25">
      <c r="A51" s="1">
        <v>5</v>
      </c>
      <c r="B51" s="1">
        <v>30.492567028985398</v>
      </c>
      <c r="C51" s="1">
        <v>30.6443636363636</v>
      </c>
      <c r="D51" s="1">
        <v>30.403172619047702</v>
      </c>
      <c r="E51" s="1">
        <v>30.826216666666699</v>
      </c>
      <c r="F51" s="1">
        <v>32.327863768115897</v>
      </c>
    </row>
    <row r="52" spans="1:6" x14ac:dyDescent="0.25">
      <c r="A52" s="1">
        <v>5.125</v>
      </c>
      <c r="B52" s="1">
        <v>30.483480072463699</v>
      </c>
      <c r="C52" s="1">
        <v>30.655446969697</v>
      </c>
      <c r="D52" s="1">
        <v>30.388130952380902</v>
      </c>
      <c r="E52" s="1">
        <v>30.884261666666699</v>
      </c>
      <c r="F52" s="1">
        <v>32.316188405797099</v>
      </c>
    </row>
    <row r="53" spans="1:6" x14ac:dyDescent="0.25">
      <c r="A53" s="1">
        <v>5.25</v>
      </c>
      <c r="B53" s="1">
        <v>30.469643115941999</v>
      </c>
      <c r="C53" s="1">
        <v>30.655878787878802</v>
      </c>
      <c r="D53" s="1">
        <v>30.411880952381001</v>
      </c>
      <c r="E53" s="1">
        <v>30.9559866666666</v>
      </c>
      <c r="F53" s="1">
        <v>32.282621739130398</v>
      </c>
    </row>
    <row r="54" spans="1:6" x14ac:dyDescent="0.25">
      <c r="A54" s="1">
        <v>5.375</v>
      </c>
      <c r="B54" s="1">
        <v>30.472672101449199</v>
      </c>
      <c r="C54" s="1">
        <v>30.661348484848499</v>
      </c>
      <c r="D54" s="1">
        <v>30.4143690476191</v>
      </c>
      <c r="E54" s="1">
        <v>30.933028333333301</v>
      </c>
      <c r="F54" s="1">
        <v>32.2558289855072</v>
      </c>
    </row>
    <row r="55" spans="1:6" x14ac:dyDescent="0.25">
      <c r="A55" s="1">
        <v>5.5</v>
      </c>
      <c r="B55" s="1">
        <v>30.4690579710145</v>
      </c>
      <c r="C55" s="1">
        <v>30.596575757575799</v>
      </c>
      <c r="D55" s="1">
        <v>30.410184523809502</v>
      </c>
      <c r="E55" s="1">
        <v>30.92052</v>
      </c>
      <c r="F55" s="1">
        <v>32.235479710144901</v>
      </c>
    </row>
    <row r="56" spans="1:6" x14ac:dyDescent="0.25">
      <c r="A56" s="1">
        <v>5.625</v>
      </c>
      <c r="B56" s="1">
        <v>30.487231884057898</v>
      </c>
      <c r="C56" s="1">
        <v>30.5595833333333</v>
      </c>
      <c r="D56" s="1">
        <v>30.379535714285701</v>
      </c>
      <c r="E56" s="1">
        <v>30.923591666666599</v>
      </c>
      <c r="F56" s="1">
        <v>32.2125695652174</v>
      </c>
    </row>
    <row r="57" spans="1:6" x14ac:dyDescent="0.25">
      <c r="A57" s="1">
        <v>5.75</v>
      </c>
      <c r="B57" s="1">
        <v>30.477250000000002</v>
      </c>
      <c r="C57" s="1">
        <v>30.543030303030299</v>
      </c>
      <c r="D57" s="1">
        <v>30.4009107142857</v>
      </c>
      <c r="E57" s="1">
        <v>30.980053333333299</v>
      </c>
      <c r="F57" s="1">
        <v>32.194257971014501</v>
      </c>
    </row>
    <row r="58" spans="1:6" x14ac:dyDescent="0.25">
      <c r="A58" s="1">
        <v>5.875</v>
      </c>
      <c r="B58" s="1">
        <v>30.534594202898599</v>
      </c>
      <c r="C58" s="1">
        <v>30.528636363636402</v>
      </c>
      <c r="D58" s="1">
        <v>30.3854166666667</v>
      </c>
      <c r="E58" s="1">
        <v>30.9797366666666</v>
      </c>
      <c r="F58" s="1">
        <v>32.184152173913098</v>
      </c>
    </row>
    <row r="59" spans="1:6" x14ac:dyDescent="0.25">
      <c r="A59" s="1">
        <v>6</v>
      </c>
      <c r="B59" s="1">
        <v>30.547914855072499</v>
      </c>
      <c r="C59" s="1">
        <v>30.5647651515152</v>
      </c>
      <c r="D59" s="1">
        <v>30.383720238095201</v>
      </c>
      <c r="E59" s="1">
        <v>30.980053333333299</v>
      </c>
      <c r="F59" s="1">
        <v>32.1616826086956</v>
      </c>
    </row>
    <row r="60" spans="1:6" x14ac:dyDescent="0.25">
      <c r="A60" s="1">
        <v>6.125</v>
      </c>
      <c r="B60" s="1">
        <v>30.6152065217392</v>
      </c>
      <c r="C60" s="1">
        <v>30.587219696969701</v>
      </c>
      <c r="D60" s="1">
        <v>30.398988095238099</v>
      </c>
      <c r="E60" s="1">
        <v>31.00583</v>
      </c>
      <c r="F60" s="1">
        <v>32.154468115942002</v>
      </c>
    </row>
    <row r="61" spans="1:6" x14ac:dyDescent="0.25">
      <c r="A61" s="1">
        <v>6.25</v>
      </c>
      <c r="B61" s="1">
        <v>30.554695652174001</v>
      </c>
      <c r="C61" s="1">
        <v>30.615431818181801</v>
      </c>
      <c r="D61" s="1">
        <v>30.3715059523809</v>
      </c>
      <c r="E61" s="1">
        <v>30.984771666666699</v>
      </c>
      <c r="F61" s="1">
        <v>32.1355782608696</v>
      </c>
    </row>
    <row r="62" spans="1:6" x14ac:dyDescent="0.25">
      <c r="A62" s="1">
        <v>6.375</v>
      </c>
      <c r="B62" s="1">
        <v>30.614518115942101</v>
      </c>
      <c r="C62" s="1">
        <v>30.5401515151515</v>
      </c>
      <c r="D62" s="1">
        <v>30.3494523809524</v>
      </c>
      <c r="E62" s="1">
        <v>30.996994999999998</v>
      </c>
      <c r="F62" s="1">
        <v>32.130373913043499</v>
      </c>
    </row>
    <row r="63" spans="1:6" x14ac:dyDescent="0.25">
      <c r="A63" s="1">
        <v>6.5</v>
      </c>
      <c r="B63" s="1">
        <v>30.648456521739199</v>
      </c>
      <c r="C63" s="1">
        <v>30.532234848484901</v>
      </c>
      <c r="D63" s="1">
        <v>30.322196428571399</v>
      </c>
      <c r="E63" s="1">
        <v>30.986734999999999</v>
      </c>
      <c r="F63" s="1">
        <v>32.130098550724703</v>
      </c>
    </row>
    <row r="64" spans="1:6" x14ac:dyDescent="0.25">
      <c r="A64" s="1">
        <v>6.625</v>
      </c>
      <c r="B64" s="1">
        <v>30.694820652173998</v>
      </c>
      <c r="C64" s="1">
        <v>30.512083333333401</v>
      </c>
      <c r="D64" s="1">
        <v>30.255244047619001</v>
      </c>
      <c r="E64" s="1">
        <v>30.993860000000002</v>
      </c>
      <c r="F64" s="1">
        <v>32.127813043478298</v>
      </c>
    </row>
    <row r="65" spans="1:6" x14ac:dyDescent="0.25">
      <c r="A65" s="1">
        <v>6.75</v>
      </c>
      <c r="B65" s="1">
        <v>30.6831177536232</v>
      </c>
      <c r="C65" s="1">
        <v>30.510068181818198</v>
      </c>
      <c r="D65" s="1">
        <v>30.290755952380898</v>
      </c>
      <c r="E65" s="1">
        <v>31.0191300000001</v>
      </c>
      <c r="F65" s="1">
        <v>32.135798550724701</v>
      </c>
    </row>
    <row r="66" spans="1:6" x14ac:dyDescent="0.25">
      <c r="A66" s="1">
        <v>6.875</v>
      </c>
      <c r="B66" s="1">
        <v>30.617340579710099</v>
      </c>
      <c r="C66" s="1">
        <v>30.530219696969699</v>
      </c>
      <c r="D66" s="1">
        <v>30.2778630952381</v>
      </c>
      <c r="E66" s="1">
        <v>31.011656666666699</v>
      </c>
      <c r="F66" s="1">
        <v>32.132797101449299</v>
      </c>
    </row>
    <row r="67" spans="1:6" x14ac:dyDescent="0.25">
      <c r="A67" s="1">
        <v>7</v>
      </c>
      <c r="B67" s="1">
        <v>30.561373188405799</v>
      </c>
      <c r="C67" s="1">
        <v>30.554113636363699</v>
      </c>
      <c r="D67" s="1">
        <v>30.321857142857102</v>
      </c>
      <c r="E67" s="1">
        <v>31.036451666666601</v>
      </c>
      <c r="F67" s="1">
        <v>32.123985507246402</v>
      </c>
    </row>
    <row r="68" spans="1:6" x14ac:dyDescent="0.25">
      <c r="A68" s="1">
        <v>7.125</v>
      </c>
      <c r="B68" s="1">
        <v>30.593074275362302</v>
      </c>
      <c r="C68" s="1">
        <v>30.583765151515198</v>
      </c>
      <c r="D68" s="1">
        <v>30.196999999999999</v>
      </c>
      <c r="E68" s="1">
        <v>31.06663</v>
      </c>
      <c r="F68" s="1">
        <v>32.124481159420299</v>
      </c>
    </row>
    <row r="69" spans="1:6" x14ac:dyDescent="0.25">
      <c r="A69" s="1">
        <v>7.25</v>
      </c>
      <c r="B69" s="1">
        <v>30.593177536231899</v>
      </c>
      <c r="C69" s="1">
        <v>30.664227272727299</v>
      </c>
      <c r="D69" s="1">
        <v>30.143845238095199</v>
      </c>
      <c r="E69" s="1">
        <v>31.171161666666698</v>
      </c>
      <c r="F69" s="1">
        <v>32.118285507246398</v>
      </c>
    </row>
    <row r="70" spans="1:6" x14ac:dyDescent="0.25">
      <c r="A70" s="1">
        <v>7.375</v>
      </c>
      <c r="B70" s="1">
        <v>30.6082536231884</v>
      </c>
      <c r="C70" s="1">
        <v>30.657606060606099</v>
      </c>
      <c r="D70" s="1">
        <v>30.2120416666667</v>
      </c>
      <c r="E70" s="1">
        <v>31.19716</v>
      </c>
      <c r="F70" s="1">
        <v>32.119249275362399</v>
      </c>
    </row>
    <row r="71" spans="1:6" x14ac:dyDescent="0.25">
      <c r="A71" s="1">
        <v>7.5</v>
      </c>
      <c r="B71" s="1">
        <v>30.555624999999999</v>
      </c>
      <c r="C71" s="1">
        <v>30.651416666666702</v>
      </c>
      <c r="D71" s="1">
        <v>30.279220238095299</v>
      </c>
      <c r="E71" s="1">
        <v>31.2906716666667</v>
      </c>
      <c r="F71" s="1">
        <v>32.125031884057996</v>
      </c>
    </row>
    <row r="72" spans="1:6" x14ac:dyDescent="0.25">
      <c r="A72" s="1">
        <v>7.625</v>
      </c>
      <c r="B72" s="1">
        <v>30.562440217391298</v>
      </c>
      <c r="C72" s="1">
        <v>30.640477272727299</v>
      </c>
      <c r="D72" s="1">
        <v>30.3257023809524</v>
      </c>
      <c r="E72" s="1">
        <v>31.3093866666667</v>
      </c>
      <c r="F72" s="1">
        <v>32.127647826086999</v>
      </c>
    </row>
    <row r="73" spans="1:6" x14ac:dyDescent="0.25">
      <c r="A73" s="1">
        <v>7.75</v>
      </c>
      <c r="B73" s="1">
        <v>30.561682971014498</v>
      </c>
      <c r="C73" s="1">
        <v>30.6607727272727</v>
      </c>
      <c r="D73" s="1">
        <v>30.3796488095238</v>
      </c>
      <c r="E73" s="1">
        <v>31.2922233333333</v>
      </c>
      <c r="F73" s="1">
        <v>32.129272463768103</v>
      </c>
    </row>
    <row r="74" spans="1:6" x14ac:dyDescent="0.25">
      <c r="A74" s="1">
        <v>7.875</v>
      </c>
      <c r="B74" s="1">
        <v>30.574315217391302</v>
      </c>
      <c r="C74" s="1">
        <v>30.6636515151515</v>
      </c>
      <c r="D74" s="1">
        <v>30.361666666666601</v>
      </c>
      <c r="E74" s="1">
        <v>31.285858333333302</v>
      </c>
      <c r="F74" s="1">
        <v>32.131860869565202</v>
      </c>
    </row>
    <row r="75" spans="1:6" x14ac:dyDescent="0.25">
      <c r="A75" s="1">
        <v>8</v>
      </c>
      <c r="B75" s="1">
        <v>30.554833333333299</v>
      </c>
      <c r="C75" s="1">
        <v>30.6845227272727</v>
      </c>
      <c r="D75" s="1">
        <v>30.355898809523801</v>
      </c>
      <c r="E75" s="1">
        <v>31.227180000000001</v>
      </c>
      <c r="F75" s="1">
        <v>32.124673913043502</v>
      </c>
    </row>
    <row r="76" spans="1:6" x14ac:dyDescent="0.25">
      <c r="A76" s="1">
        <v>8.125</v>
      </c>
      <c r="B76" s="1">
        <v>30.559893115942</v>
      </c>
      <c r="C76" s="1">
        <v>30.687833333333302</v>
      </c>
      <c r="D76" s="1">
        <v>30.365851190476199</v>
      </c>
      <c r="E76" s="1">
        <v>31.1807883333333</v>
      </c>
      <c r="F76" s="1">
        <v>32.126463768115897</v>
      </c>
    </row>
    <row r="77" spans="1:6" x14ac:dyDescent="0.25">
      <c r="A77" s="1">
        <v>8.25</v>
      </c>
      <c r="B77" s="1">
        <v>30.5460905797101</v>
      </c>
      <c r="C77" s="1">
        <v>30.654151515151501</v>
      </c>
      <c r="D77" s="1">
        <v>30.352505952381001</v>
      </c>
      <c r="E77" s="1">
        <v>31.1233133333334</v>
      </c>
      <c r="F77" s="1">
        <v>32.133292753623202</v>
      </c>
    </row>
    <row r="78" spans="1:6" x14ac:dyDescent="0.25">
      <c r="A78" s="1">
        <v>8.375</v>
      </c>
      <c r="B78" s="1">
        <v>30.581990942029002</v>
      </c>
      <c r="C78" s="1">
        <v>30.460840909090901</v>
      </c>
      <c r="D78" s="1">
        <v>30.295279761904698</v>
      </c>
      <c r="E78" s="1">
        <v>31.1215716666667</v>
      </c>
      <c r="F78" s="1">
        <v>32.138744927536202</v>
      </c>
    </row>
    <row r="79" spans="1:6" x14ac:dyDescent="0.25">
      <c r="A79" s="1">
        <v>8.5</v>
      </c>
      <c r="B79" s="1">
        <v>30.5710797101449</v>
      </c>
      <c r="C79" s="1">
        <v>30.432916666666699</v>
      </c>
      <c r="D79" s="1">
        <v>30.191797619047598</v>
      </c>
      <c r="E79" s="1">
        <v>31.079264999999999</v>
      </c>
      <c r="F79" s="1">
        <v>32.134118840579703</v>
      </c>
    </row>
    <row r="80" spans="1:6" x14ac:dyDescent="0.25">
      <c r="A80" s="1">
        <v>8.625</v>
      </c>
      <c r="B80" s="1">
        <v>30.578204710144899</v>
      </c>
      <c r="C80" s="1">
        <v>30.385848484848498</v>
      </c>
      <c r="D80" s="1">
        <v>30.190440476190499</v>
      </c>
      <c r="E80" s="1">
        <v>30.986924999999999</v>
      </c>
      <c r="F80" s="1">
        <v>32.1103275362319</v>
      </c>
    </row>
    <row r="81" spans="1:6" x14ac:dyDescent="0.25">
      <c r="A81" s="1">
        <v>8.75</v>
      </c>
      <c r="B81" s="1">
        <v>30.576724637681099</v>
      </c>
      <c r="C81" s="1">
        <v>30.383401515151501</v>
      </c>
      <c r="D81" s="1">
        <v>30.2431428571428</v>
      </c>
      <c r="E81" s="1">
        <v>30.998008333333299</v>
      </c>
      <c r="F81" s="1">
        <v>32.1061695652174</v>
      </c>
    </row>
    <row r="82" spans="1:6" x14ac:dyDescent="0.25">
      <c r="A82" s="1">
        <v>8.875</v>
      </c>
      <c r="B82" s="1">
        <v>30.608804347826101</v>
      </c>
      <c r="C82" s="1">
        <v>30.312151515151498</v>
      </c>
      <c r="D82" s="1">
        <v>30.228214285714301</v>
      </c>
      <c r="E82" s="1">
        <v>31.0032966666666</v>
      </c>
      <c r="F82" s="1">
        <v>32.091437681159398</v>
      </c>
    </row>
    <row r="83" spans="1:6" x14ac:dyDescent="0.25">
      <c r="A83" s="1">
        <v>9</v>
      </c>
      <c r="B83" s="1">
        <v>30.621505434782598</v>
      </c>
      <c r="C83" s="1">
        <v>30.2351439393939</v>
      </c>
      <c r="D83" s="1">
        <v>30.196773809523801</v>
      </c>
      <c r="E83" s="1">
        <v>31.027521666666701</v>
      </c>
      <c r="F83" s="1">
        <v>32.0597985507247</v>
      </c>
    </row>
    <row r="84" spans="1:6" x14ac:dyDescent="0.25">
      <c r="A84" s="1">
        <v>9.125</v>
      </c>
      <c r="B84" s="1">
        <v>30.588565217391299</v>
      </c>
      <c r="C84" s="1">
        <v>30.237446969697</v>
      </c>
      <c r="D84" s="1">
        <v>30.1568511904762</v>
      </c>
      <c r="E84" s="1">
        <v>31.061309999999899</v>
      </c>
      <c r="F84" s="1">
        <v>32.053437681159501</v>
      </c>
    </row>
    <row r="85" spans="1:6" x14ac:dyDescent="0.25">
      <c r="A85" s="1">
        <v>9.25</v>
      </c>
      <c r="B85" s="1">
        <v>30.590148550724599</v>
      </c>
      <c r="C85" s="1">
        <v>30.254000000000001</v>
      </c>
      <c r="D85" s="1">
        <v>30.141809523809499</v>
      </c>
      <c r="E85" s="1">
        <v>31.084236666666701</v>
      </c>
      <c r="F85" s="1">
        <v>32.036117391304401</v>
      </c>
    </row>
    <row r="86" spans="1:6" x14ac:dyDescent="0.25">
      <c r="A86" s="1">
        <v>9.375</v>
      </c>
      <c r="B86" s="1">
        <v>30.591043478260801</v>
      </c>
      <c r="C86" s="1">
        <v>30.251696969697001</v>
      </c>
      <c r="D86" s="1">
        <v>30.2018630952381</v>
      </c>
      <c r="E86" s="1">
        <v>31.0973783333333</v>
      </c>
      <c r="F86" s="1">
        <v>32.032234782608697</v>
      </c>
    </row>
    <row r="87" spans="1:6" x14ac:dyDescent="0.25">
      <c r="A87" s="1">
        <v>9.5</v>
      </c>
      <c r="B87" s="1">
        <v>30.6013351449275</v>
      </c>
      <c r="C87" s="1">
        <v>30.2567348484849</v>
      </c>
      <c r="D87" s="1">
        <v>30.228666666666701</v>
      </c>
      <c r="E87" s="1">
        <v>31.126860000000001</v>
      </c>
      <c r="F87" s="1">
        <v>32.029784057971</v>
      </c>
    </row>
    <row r="88" spans="1:6" x14ac:dyDescent="0.25">
      <c r="A88" s="1">
        <v>9.625</v>
      </c>
      <c r="B88" s="1">
        <v>30.6093894927536</v>
      </c>
      <c r="C88" s="1">
        <v>30.357636363636399</v>
      </c>
      <c r="D88" s="1">
        <v>30.256827380952402</v>
      </c>
      <c r="E88" s="1">
        <v>31.112324999999998</v>
      </c>
      <c r="F88" s="1">
        <v>32.027581159420301</v>
      </c>
    </row>
    <row r="89" spans="1:6" x14ac:dyDescent="0.25">
      <c r="A89" s="1">
        <v>9.75</v>
      </c>
      <c r="B89" s="1">
        <v>30.6332771739131</v>
      </c>
      <c r="C89" s="1">
        <v>30.3557651515152</v>
      </c>
      <c r="D89" s="1">
        <v>30.462095238095198</v>
      </c>
      <c r="E89" s="1">
        <v>31.121603333333301</v>
      </c>
      <c r="F89" s="1">
        <v>32.033143478260897</v>
      </c>
    </row>
    <row r="90" spans="1:6" x14ac:dyDescent="0.25">
      <c r="A90" s="1">
        <v>9.875</v>
      </c>
      <c r="B90" s="1">
        <v>30.641469202898602</v>
      </c>
      <c r="C90" s="1">
        <v>30.3780757575758</v>
      </c>
      <c r="D90" s="1">
        <v>30.454291666666698</v>
      </c>
      <c r="E90" s="1">
        <v>31.111121666666701</v>
      </c>
      <c r="F90" s="1">
        <v>32.085792753623203</v>
      </c>
    </row>
    <row r="91" spans="1:6" x14ac:dyDescent="0.25">
      <c r="A91" s="1">
        <v>10</v>
      </c>
      <c r="B91" s="1">
        <v>30.677954710144899</v>
      </c>
      <c r="C91" s="1">
        <v>30.362530303030301</v>
      </c>
      <c r="D91" s="1">
        <v>30.451125000000001</v>
      </c>
      <c r="E91" s="1">
        <v>31.107448333333299</v>
      </c>
      <c r="F91" s="1">
        <v>32.092842028985501</v>
      </c>
    </row>
    <row r="92" spans="1:6" x14ac:dyDescent="0.25">
      <c r="A92" s="1">
        <v>10.125</v>
      </c>
      <c r="B92" s="1">
        <v>30.677713768116</v>
      </c>
      <c r="C92" s="1">
        <v>30.4062878787879</v>
      </c>
      <c r="D92" s="1">
        <v>30.469898809523801</v>
      </c>
      <c r="E92" s="1">
        <v>31.092755</v>
      </c>
      <c r="F92" s="1">
        <v>32.113384057970997</v>
      </c>
    </row>
    <row r="93" spans="1:6" x14ac:dyDescent="0.25">
      <c r="A93" s="1">
        <v>10.25</v>
      </c>
      <c r="B93" s="1">
        <v>30.673893115942001</v>
      </c>
      <c r="C93" s="1">
        <v>30.436946969697001</v>
      </c>
      <c r="D93" s="1">
        <v>30.4626607142857</v>
      </c>
      <c r="E93" s="1">
        <v>31.0830016666667</v>
      </c>
      <c r="F93" s="1">
        <v>32.117073913043498</v>
      </c>
    </row>
    <row r="94" spans="1:6" x14ac:dyDescent="0.25">
      <c r="A94" s="1">
        <v>10.375</v>
      </c>
      <c r="B94" s="1">
        <v>30.658644927536201</v>
      </c>
      <c r="C94" s="1">
        <v>30.4537878787879</v>
      </c>
      <c r="D94" s="1">
        <v>30.398988095238099</v>
      </c>
      <c r="E94" s="1">
        <v>31.082463333333301</v>
      </c>
      <c r="F94" s="1">
        <v>32.117046376811601</v>
      </c>
    </row>
    <row r="95" spans="1:6" x14ac:dyDescent="0.25">
      <c r="A95" s="1">
        <v>10.5</v>
      </c>
      <c r="B95" s="1">
        <v>30.673789855072499</v>
      </c>
      <c r="C95" s="1">
        <v>30.451340909090899</v>
      </c>
      <c r="D95" s="1">
        <v>30.3641547619048</v>
      </c>
      <c r="E95" s="1">
        <v>31.062608333333301</v>
      </c>
      <c r="F95" s="1">
        <v>32.1172115942029</v>
      </c>
    </row>
    <row r="96" spans="1:6" x14ac:dyDescent="0.25">
      <c r="A96" s="1">
        <v>10.625</v>
      </c>
      <c r="B96" s="1">
        <v>30.673996376811601</v>
      </c>
      <c r="C96" s="1">
        <v>30.404704545454599</v>
      </c>
      <c r="D96" s="1">
        <v>30.263500000000001</v>
      </c>
      <c r="E96" s="1">
        <v>31.0317333333333</v>
      </c>
      <c r="F96" s="1">
        <v>32.126684057970998</v>
      </c>
    </row>
    <row r="97" spans="1:6" x14ac:dyDescent="0.25">
      <c r="A97" s="1">
        <v>10.75</v>
      </c>
      <c r="B97" s="1">
        <v>30.665838768116</v>
      </c>
      <c r="C97" s="1">
        <v>30.399954545454602</v>
      </c>
      <c r="D97" s="1">
        <v>30.277750000000001</v>
      </c>
      <c r="E97" s="1">
        <v>31.028155000000002</v>
      </c>
      <c r="F97" s="1">
        <v>32.120295652173901</v>
      </c>
    </row>
    <row r="98" spans="1:6" x14ac:dyDescent="0.25">
      <c r="A98" s="1">
        <v>10.875</v>
      </c>
      <c r="B98" s="1">
        <v>30.639541666666702</v>
      </c>
      <c r="C98" s="1">
        <v>30.397507575757601</v>
      </c>
      <c r="D98" s="1">
        <v>30.296523809523801</v>
      </c>
      <c r="E98" s="1">
        <v>31.010073333333299</v>
      </c>
      <c r="F98" s="1">
        <v>32.117679710144898</v>
      </c>
    </row>
    <row r="99" spans="1:6" x14ac:dyDescent="0.25">
      <c r="A99" s="1">
        <v>11</v>
      </c>
      <c r="B99" s="1">
        <v>30.642088768115901</v>
      </c>
      <c r="C99" s="1">
        <v>30.423128787878799</v>
      </c>
      <c r="D99" s="1">
        <v>30.296523809523801</v>
      </c>
      <c r="E99" s="1">
        <v>31.012574999999998</v>
      </c>
      <c r="F99" s="1">
        <v>32.1163028985507</v>
      </c>
    </row>
    <row r="100" spans="1:6" x14ac:dyDescent="0.25">
      <c r="A100" s="1">
        <v>11.125</v>
      </c>
      <c r="B100" s="1">
        <v>30.630661231884002</v>
      </c>
      <c r="C100" s="1">
        <v>30.453643939393899</v>
      </c>
      <c r="D100" s="1">
        <v>30.262482142857099</v>
      </c>
      <c r="E100" s="1">
        <v>30.995316666666699</v>
      </c>
      <c r="F100" s="1">
        <v>32.114347826086899</v>
      </c>
    </row>
    <row r="101" spans="1:6" x14ac:dyDescent="0.25">
      <c r="A101" s="1">
        <v>11.25</v>
      </c>
      <c r="B101" s="1">
        <v>30.5779981884058</v>
      </c>
      <c r="C101" s="1">
        <v>30.506325757575802</v>
      </c>
      <c r="D101" s="1">
        <v>30.2864583333333</v>
      </c>
      <c r="E101" s="1">
        <v>30.992688333333302</v>
      </c>
      <c r="F101" s="1">
        <v>32.1123652173913</v>
      </c>
    </row>
    <row r="102" spans="1:6" x14ac:dyDescent="0.25">
      <c r="A102" s="1">
        <v>11.375</v>
      </c>
      <c r="B102" s="1">
        <v>30.5806485507246</v>
      </c>
      <c r="C102" s="1">
        <v>30.549507575757598</v>
      </c>
      <c r="D102" s="1">
        <v>30.327851190476199</v>
      </c>
      <c r="E102" s="1">
        <v>31.083603333333301</v>
      </c>
      <c r="F102" s="1">
        <v>32.113356521739099</v>
      </c>
    </row>
    <row r="103" spans="1:6" x14ac:dyDescent="0.25">
      <c r="A103" s="1">
        <v>11.5</v>
      </c>
      <c r="B103" s="1">
        <v>30.5776195652174</v>
      </c>
      <c r="C103" s="1">
        <v>30.594128787878802</v>
      </c>
      <c r="D103" s="1">
        <v>30.274696428571399</v>
      </c>
      <c r="E103" s="1">
        <v>31.080594999999999</v>
      </c>
      <c r="F103" s="1">
        <v>32.113907246376797</v>
      </c>
    </row>
    <row r="104" spans="1:6" x14ac:dyDescent="0.25">
      <c r="A104" s="1">
        <v>11.625</v>
      </c>
      <c r="B104" s="1">
        <v>30.588634057970999</v>
      </c>
      <c r="C104" s="1">
        <v>30.5877954545455</v>
      </c>
      <c r="D104" s="1">
        <v>30.231607142857101</v>
      </c>
      <c r="E104" s="1">
        <v>31.039206666666601</v>
      </c>
      <c r="F104" s="1">
        <v>32.078605797101403</v>
      </c>
    </row>
    <row r="105" spans="1:6" x14ac:dyDescent="0.25">
      <c r="A105" s="1">
        <v>11.75</v>
      </c>
      <c r="B105" s="1">
        <v>30.562474637681198</v>
      </c>
      <c r="C105" s="1">
        <v>30.5847727272727</v>
      </c>
      <c r="D105" s="1">
        <v>30.254452380952401</v>
      </c>
      <c r="E105" s="1">
        <v>31.121983333333301</v>
      </c>
      <c r="F105" s="1">
        <v>32.056163768116001</v>
      </c>
    </row>
    <row r="106" spans="1:6" x14ac:dyDescent="0.25">
      <c r="A106" s="1">
        <v>11.875</v>
      </c>
      <c r="B106" s="1">
        <v>30.568601449275398</v>
      </c>
      <c r="C106" s="1">
        <v>30.521871212121201</v>
      </c>
      <c r="D106" s="1">
        <v>30.286345238095201</v>
      </c>
      <c r="E106" s="1">
        <v>31.1235033333333</v>
      </c>
      <c r="F106" s="1">
        <v>32.040881159420302</v>
      </c>
    </row>
    <row r="107" spans="1:6" x14ac:dyDescent="0.25">
      <c r="A107" s="1">
        <v>12</v>
      </c>
      <c r="B107" s="1">
        <v>30.5688079710145</v>
      </c>
      <c r="C107" s="1">
        <v>30.399378787878799</v>
      </c>
      <c r="D107" s="1">
        <v>30.3563511904762</v>
      </c>
      <c r="E107" s="1">
        <v>31.108429999999998</v>
      </c>
      <c r="F107" s="1">
        <v>32.039504347826103</v>
      </c>
    </row>
    <row r="108" spans="1:6" x14ac:dyDescent="0.25">
      <c r="A108" s="1">
        <v>12.125</v>
      </c>
      <c r="B108" s="1">
        <v>30.613726449275401</v>
      </c>
      <c r="C108" s="1">
        <v>30.352166666666701</v>
      </c>
      <c r="D108" s="1">
        <v>30.3588392857143</v>
      </c>
      <c r="E108" s="1">
        <v>31.006336666666702</v>
      </c>
      <c r="F108" s="1">
        <v>32.043028985507299</v>
      </c>
    </row>
    <row r="109" spans="1:6" x14ac:dyDescent="0.25">
      <c r="A109" s="1">
        <v>12.25</v>
      </c>
      <c r="B109" s="1">
        <v>30.588186594202899</v>
      </c>
      <c r="C109" s="1">
        <v>30.3436742424242</v>
      </c>
      <c r="D109" s="1">
        <v>30.343910714285698</v>
      </c>
      <c r="E109" s="1">
        <v>30.985309999999998</v>
      </c>
      <c r="F109" s="1">
        <v>32.055833333333403</v>
      </c>
    </row>
    <row r="110" spans="1:6" x14ac:dyDescent="0.25">
      <c r="A110" s="1">
        <v>12.375</v>
      </c>
      <c r="B110" s="1">
        <v>30.599889492753601</v>
      </c>
      <c r="C110" s="1">
        <v>30.3459772727273</v>
      </c>
      <c r="D110" s="1">
        <v>30.335315476190502</v>
      </c>
      <c r="E110" s="1">
        <v>30.978533333333399</v>
      </c>
      <c r="F110" s="1">
        <v>32.064589855072498</v>
      </c>
    </row>
    <row r="111" spans="1:6" x14ac:dyDescent="0.25">
      <c r="A111" s="1">
        <v>12.5</v>
      </c>
      <c r="B111" s="1">
        <v>30.559480072463799</v>
      </c>
      <c r="C111" s="1">
        <v>30.3936212121212</v>
      </c>
      <c r="D111" s="1">
        <v>30.364720238095199</v>
      </c>
      <c r="E111" s="1">
        <v>30.985531666666699</v>
      </c>
      <c r="F111" s="1">
        <v>32.063846376811597</v>
      </c>
    </row>
    <row r="112" spans="1:6" x14ac:dyDescent="0.25">
      <c r="A112" s="1">
        <v>12.625</v>
      </c>
      <c r="B112" s="1">
        <v>30.621230072463799</v>
      </c>
      <c r="C112" s="1">
        <v>30.419962121212102</v>
      </c>
      <c r="D112" s="1">
        <v>30.369130952380999</v>
      </c>
      <c r="E112" s="1">
        <v>30.986165</v>
      </c>
      <c r="F112" s="1">
        <v>32.063378260869598</v>
      </c>
    </row>
    <row r="113" spans="1:6" x14ac:dyDescent="0.25">
      <c r="A113" s="1">
        <v>12.75</v>
      </c>
      <c r="B113" s="1">
        <v>30.601059782608701</v>
      </c>
      <c r="C113" s="1">
        <v>30.415643939393998</v>
      </c>
      <c r="D113" s="1">
        <v>30.258071428571402</v>
      </c>
      <c r="E113" s="1">
        <v>31.009313333333299</v>
      </c>
      <c r="F113" s="1">
        <v>32.067563768116003</v>
      </c>
    </row>
    <row r="114" spans="1:6" x14ac:dyDescent="0.25">
      <c r="A114" s="1">
        <v>12.875</v>
      </c>
      <c r="B114" s="1">
        <v>30.5714927536232</v>
      </c>
      <c r="C114" s="1">
        <v>30.434643939393901</v>
      </c>
      <c r="D114" s="1">
        <v>30.1355892857143</v>
      </c>
      <c r="E114" s="1">
        <v>30.986608333333301</v>
      </c>
      <c r="F114" s="1">
        <v>32.164463768115901</v>
      </c>
    </row>
    <row r="115" spans="1:6" x14ac:dyDescent="0.25">
      <c r="A115" s="1">
        <v>13</v>
      </c>
      <c r="B115" s="1">
        <v>30.550875000000001</v>
      </c>
      <c r="C115" s="1">
        <v>30.3980833333333</v>
      </c>
      <c r="D115" s="1">
        <v>30.023624999999999</v>
      </c>
      <c r="E115" s="1">
        <v>30.992276666666701</v>
      </c>
      <c r="F115" s="1">
        <v>32.163913043478203</v>
      </c>
    </row>
    <row r="116" spans="1:6" x14ac:dyDescent="0.25">
      <c r="A116" s="1">
        <v>13.125</v>
      </c>
      <c r="B116" s="1">
        <v>30.545298913043499</v>
      </c>
      <c r="C116" s="1">
        <v>30.476098484848499</v>
      </c>
      <c r="D116" s="1">
        <v>29.996708333333299</v>
      </c>
      <c r="E116" s="1">
        <v>30.9756516666666</v>
      </c>
      <c r="F116" s="1">
        <v>32.164298550724602</v>
      </c>
    </row>
    <row r="117" spans="1:6" x14ac:dyDescent="0.25">
      <c r="A117" s="1">
        <v>13.25</v>
      </c>
      <c r="B117" s="1">
        <v>30.509501811594198</v>
      </c>
      <c r="C117" s="1">
        <v>30.4352196969697</v>
      </c>
      <c r="D117" s="1">
        <v>29.989357142857202</v>
      </c>
      <c r="E117" s="1">
        <v>30.967925000000001</v>
      </c>
      <c r="F117" s="1">
        <v>32.1687043478261</v>
      </c>
    </row>
    <row r="118" spans="1:6" x14ac:dyDescent="0.25">
      <c r="A118" s="1">
        <v>13.375</v>
      </c>
      <c r="B118" s="1">
        <v>30.503684782608701</v>
      </c>
      <c r="C118" s="1">
        <v>30.4405454545455</v>
      </c>
      <c r="D118" s="1">
        <v>30.036291666666699</v>
      </c>
      <c r="E118" s="1">
        <v>30.955828333333301</v>
      </c>
      <c r="F118" s="1">
        <v>32.169502898550697</v>
      </c>
    </row>
    <row r="119" spans="1:6" x14ac:dyDescent="0.25">
      <c r="A119" s="1">
        <v>13.5</v>
      </c>
      <c r="B119" s="1">
        <v>30.498039855072399</v>
      </c>
      <c r="C119" s="1">
        <v>30.455083333333299</v>
      </c>
      <c r="D119" s="1">
        <v>30.055630952380898</v>
      </c>
      <c r="E119" s="1">
        <v>31.003264999999999</v>
      </c>
      <c r="F119" s="1">
        <v>32.165868115941997</v>
      </c>
    </row>
    <row r="120" spans="1:6" x14ac:dyDescent="0.25">
      <c r="A120" s="1">
        <v>13.625</v>
      </c>
      <c r="B120" s="1">
        <v>30.508813405797099</v>
      </c>
      <c r="C120" s="1">
        <v>30.452060606060599</v>
      </c>
      <c r="D120" s="1">
        <v>30.070672619047599</v>
      </c>
      <c r="E120" s="1">
        <v>31.092089999999999</v>
      </c>
      <c r="F120" s="1">
        <v>32.164491304347798</v>
      </c>
    </row>
    <row r="121" spans="1:6" x14ac:dyDescent="0.25">
      <c r="A121" s="1">
        <v>13.75</v>
      </c>
      <c r="B121" s="1">
        <v>30.499347826087</v>
      </c>
      <c r="C121" s="1">
        <v>30.506181818181801</v>
      </c>
      <c r="D121" s="1">
        <v>30.046357142857101</v>
      </c>
      <c r="E121" s="1">
        <v>31.111944999999999</v>
      </c>
      <c r="F121" s="1">
        <v>32.161765217391299</v>
      </c>
    </row>
    <row r="122" spans="1:6" x14ac:dyDescent="0.25">
      <c r="A122" s="1">
        <v>13.875</v>
      </c>
      <c r="B122" s="1">
        <v>30.487197463768101</v>
      </c>
      <c r="C122" s="1">
        <v>30.5246060606061</v>
      </c>
      <c r="D122" s="1">
        <v>30.049976190476201</v>
      </c>
      <c r="E122" s="1">
        <v>31.122585000000001</v>
      </c>
      <c r="F122" s="1">
        <v>32.160911594202901</v>
      </c>
    </row>
    <row r="123" spans="1:6" x14ac:dyDescent="0.25">
      <c r="A123" s="1">
        <v>14</v>
      </c>
      <c r="B123" s="1">
        <v>30.4529492753623</v>
      </c>
      <c r="C123" s="1">
        <v>30.508196969697</v>
      </c>
      <c r="D123" s="1">
        <v>30.083452380952401</v>
      </c>
      <c r="E123" s="1">
        <v>31.1739483333333</v>
      </c>
      <c r="F123" s="1">
        <v>32.165978260869601</v>
      </c>
    </row>
    <row r="124" spans="1:6" x14ac:dyDescent="0.25">
      <c r="A124" s="1">
        <v>14.125</v>
      </c>
      <c r="B124" s="1">
        <v>30.411817028985499</v>
      </c>
      <c r="C124" s="1">
        <v>30.517265151515101</v>
      </c>
      <c r="D124" s="1">
        <v>30.090011904761901</v>
      </c>
      <c r="E124" s="1">
        <v>31.138069999999999</v>
      </c>
      <c r="F124" s="1">
        <v>32.159204347826098</v>
      </c>
    </row>
    <row r="125" spans="1:6" x14ac:dyDescent="0.25">
      <c r="A125" s="1">
        <v>14.25</v>
      </c>
      <c r="B125" s="1">
        <v>30.422797101449301</v>
      </c>
      <c r="C125" s="1">
        <v>30.519856060606099</v>
      </c>
      <c r="D125" s="1">
        <v>30.060267857142801</v>
      </c>
      <c r="E125" s="1">
        <v>31.137658333333299</v>
      </c>
      <c r="F125" s="1">
        <v>32.155239130434801</v>
      </c>
    </row>
    <row r="126" spans="1:6" x14ac:dyDescent="0.25">
      <c r="A126" s="1">
        <v>14.375</v>
      </c>
      <c r="B126" s="1">
        <v>30.425826086956501</v>
      </c>
      <c r="C126" s="1">
        <v>30.508053030303</v>
      </c>
      <c r="D126" s="1">
        <v>30.084809523809501</v>
      </c>
      <c r="E126" s="1">
        <v>31.0767633333333</v>
      </c>
      <c r="F126" s="1">
        <v>32.151604347826101</v>
      </c>
    </row>
    <row r="127" spans="1:6" x14ac:dyDescent="0.25">
      <c r="A127" s="1">
        <v>14.5</v>
      </c>
      <c r="B127" s="1">
        <v>30.4359800724637</v>
      </c>
      <c r="C127" s="1">
        <v>30.491499999999998</v>
      </c>
      <c r="D127" s="1">
        <v>30.101773809523799</v>
      </c>
      <c r="E127" s="1">
        <v>31.108873333333399</v>
      </c>
      <c r="F127" s="1">
        <v>32.141911594202902</v>
      </c>
    </row>
    <row r="128" spans="1:6" x14ac:dyDescent="0.25">
      <c r="A128" s="1">
        <v>14.625</v>
      </c>
      <c r="B128" s="1">
        <v>30.4368061594203</v>
      </c>
      <c r="C128" s="1">
        <v>30.475666666666701</v>
      </c>
      <c r="D128" s="1">
        <v>30.103130952380901</v>
      </c>
      <c r="E128" s="1">
        <v>31.135441666666701</v>
      </c>
      <c r="F128" s="1">
        <v>32.145243478260902</v>
      </c>
    </row>
    <row r="129" spans="1:6" x14ac:dyDescent="0.25">
      <c r="A129" s="1">
        <v>14.75</v>
      </c>
      <c r="B129" s="1">
        <v>30.4290960144927</v>
      </c>
      <c r="C129" s="1">
        <v>30.483439393939399</v>
      </c>
      <c r="D129" s="1">
        <v>30.094874999999998</v>
      </c>
      <c r="E129" s="1">
        <v>31.126290000000001</v>
      </c>
      <c r="F129" s="1">
        <v>32.145739130434798</v>
      </c>
    </row>
    <row r="130" spans="1:6" x14ac:dyDescent="0.25">
      <c r="A130" s="1">
        <v>14.875</v>
      </c>
      <c r="B130" s="1">
        <v>30.427065217391299</v>
      </c>
      <c r="C130" s="1">
        <v>30.4546515151515</v>
      </c>
      <c r="D130" s="1">
        <v>30.113309523809502</v>
      </c>
      <c r="E130" s="1">
        <v>31.132370000000002</v>
      </c>
      <c r="F130" s="1">
        <v>32.144720289855101</v>
      </c>
    </row>
    <row r="131" spans="1:6" x14ac:dyDescent="0.25">
      <c r="A131" s="1">
        <v>15</v>
      </c>
      <c r="B131" s="1">
        <v>30.409269927536201</v>
      </c>
      <c r="C131" s="1">
        <v>30.467030303030299</v>
      </c>
      <c r="D131" s="1">
        <v>30.112404761904699</v>
      </c>
      <c r="E131" s="1">
        <v>31.129393333333301</v>
      </c>
      <c r="F131" s="1">
        <v>32.142655072463803</v>
      </c>
    </row>
    <row r="132" spans="1:6" x14ac:dyDescent="0.25">
      <c r="A132" s="1">
        <v>15.125</v>
      </c>
      <c r="B132" s="1">
        <v>30.411817028985499</v>
      </c>
      <c r="C132" s="1">
        <v>30.426151515151499</v>
      </c>
      <c r="D132" s="1">
        <v>30.123601190476201</v>
      </c>
      <c r="E132" s="1">
        <v>31.167298333333399</v>
      </c>
      <c r="F132" s="1">
        <v>32.138442028985502</v>
      </c>
    </row>
    <row r="133" spans="1:6" x14ac:dyDescent="0.25">
      <c r="A133" s="1">
        <v>15.25</v>
      </c>
      <c r="B133" s="1">
        <v>30.3934710144927</v>
      </c>
      <c r="C133" s="1">
        <v>30.405999999999999</v>
      </c>
      <c r="D133" s="1">
        <v>30.162732142857099</v>
      </c>
      <c r="E133" s="1">
        <v>31.142724999999999</v>
      </c>
      <c r="F133" s="1">
        <v>32.147473913043399</v>
      </c>
    </row>
    <row r="134" spans="1:6" x14ac:dyDescent="0.25">
      <c r="A134" s="1">
        <v>15.375</v>
      </c>
      <c r="B134" s="1">
        <v>30.374952898550699</v>
      </c>
      <c r="C134" s="1">
        <v>30.413484848484899</v>
      </c>
      <c r="D134" s="1">
        <v>30.167255952380899</v>
      </c>
      <c r="E134" s="1">
        <v>31.134586666666699</v>
      </c>
      <c r="F134" s="1">
        <v>32.145326086956501</v>
      </c>
    </row>
    <row r="135" spans="1:6" x14ac:dyDescent="0.25">
      <c r="A135" s="1">
        <v>15.5</v>
      </c>
      <c r="B135" s="1">
        <v>30.346487318840602</v>
      </c>
      <c r="C135" s="1">
        <v>30.488477272727302</v>
      </c>
      <c r="D135" s="1">
        <v>30.2214285714286</v>
      </c>
      <c r="E135" s="1">
        <v>31.1262583333333</v>
      </c>
      <c r="F135" s="1">
        <v>32.1434536231884</v>
      </c>
    </row>
    <row r="136" spans="1:6" x14ac:dyDescent="0.25">
      <c r="A136" s="1">
        <v>15.625</v>
      </c>
      <c r="B136" s="1">
        <v>30.328795289855101</v>
      </c>
      <c r="C136" s="1">
        <v>30.436803030303</v>
      </c>
      <c r="D136" s="1">
        <v>30.2165654761904</v>
      </c>
      <c r="E136" s="1">
        <v>31.079834999999999</v>
      </c>
      <c r="F136" s="1">
        <v>32.143205797101402</v>
      </c>
    </row>
    <row r="137" spans="1:6" x14ac:dyDescent="0.25">
      <c r="A137" s="1">
        <v>15.75</v>
      </c>
      <c r="B137" s="1">
        <v>30.322048913043499</v>
      </c>
      <c r="C137" s="1">
        <v>30.422984848484901</v>
      </c>
      <c r="D137" s="1">
        <v>30.1960952380952</v>
      </c>
      <c r="E137" s="1">
        <v>30.9589</v>
      </c>
      <c r="F137" s="1">
        <v>32.163802898550699</v>
      </c>
    </row>
    <row r="138" spans="1:6" x14ac:dyDescent="0.25">
      <c r="A138" s="1">
        <v>15.875</v>
      </c>
      <c r="B138" s="1">
        <v>30.290485507246402</v>
      </c>
      <c r="C138" s="1">
        <v>30.468901515151501</v>
      </c>
      <c r="D138" s="1">
        <v>30.117833333333301</v>
      </c>
      <c r="E138" s="1">
        <v>30.859909999999999</v>
      </c>
      <c r="F138" s="1">
        <v>32.1798289855072</v>
      </c>
    </row>
    <row r="139" spans="1:6" x14ac:dyDescent="0.25">
      <c r="A139" s="1">
        <v>16</v>
      </c>
      <c r="B139" s="1">
        <v>30.277543478260899</v>
      </c>
      <c r="C139" s="1">
        <v>30.4778257575758</v>
      </c>
      <c r="D139" s="1">
        <v>30.115797619047601</v>
      </c>
      <c r="E139" s="1">
        <v>30.849491666666701</v>
      </c>
      <c r="F139" s="1">
        <v>32.175478260869603</v>
      </c>
    </row>
    <row r="140" spans="1:6" x14ac:dyDescent="0.25">
      <c r="A140" s="1">
        <v>16.125</v>
      </c>
      <c r="B140" s="1">
        <v>30.266012681159399</v>
      </c>
      <c r="C140" s="1">
        <v>30.450045454545499</v>
      </c>
      <c r="D140" s="1">
        <v>30.1024523809523</v>
      </c>
      <c r="E140" s="1">
        <v>30.837869999999999</v>
      </c>
      <c r="F140" s="1">
        <v>32.162646376811601</v>
      </c>
    </row>
    <row r="141" spans="1:6" x14ac:dyDescent="0.25">
      <c r="A141" s="1">
        <v>16.25</v>
      </c>
      <c r="B141" s="1">
        <v>30.2806757246377</v>
      </c>
      <c r="C141" s="1">
        <v>30.419242424242402</v>
      </c>
      <c r="D141" s="1">
        <v>29.9936547619048</v>
      </c>
      <c r="E141" s="1">
        <v>30.826121666666701</v>
      </c>
      <c r="F141" s="1">
        <v>32.1541927536232</v>
      </c>
    </row>
    <row r="142" spans="1:6" x14ac:dyDescent="0.25">
      <c r="A142" s="1">
        <v>16.375</v>
      </c>
      <c r="B142" s="1">
        <v>30.264773550724598</v>
      </c>
      <c r="C142" s="1">
        <v>30.408446969697</v>
      </c>
      <c r="D142" s="1">
        <v>29.942875000000001</v>
      </c>
      <c r="E142" s="1">
        <v>30.789578333333299</v>
      </c>
      <c r="F142" s="1">
        <v>32.148024637681203</v>
      </c>
    </row>
    <row r="143" spans="1:6" x14ac:dyDescent="0.25">
      <c r="A143" s="1">
        <v>16.5</v>
      </c>
      <c r="B143" s="1">
        <v>30.251211956521701</v>
      </c>
      <c r="C143" s="1">
        <v>30.4136287878788</v>
      </c>
      <c r="D143" s="1">
        <v>29.928738095238099</v>
      </c>
      <c r="E143" s="1">
        <v>30.804366666666599</v>
      </c>
      <c r="F143" s="1">
        <v>32.1386072463768</v>
      </c>
    </row>
    <row r="144" spans="1:6" x14ac:dyDescent="0.25">
      <c r="A144" s="1">
        <v>16.625</v>
      </c>
      <c r="B144" s="1">
        <v>30.265186594202898</v>
      </c>
      <c r="C144" s="1">
        <v>30.411325757575799</v>
      </c>
      <c r="D144" s="1">
        <v>29.899785714285699</v>
      </c>
      <c r="E144" s="1">
        <v>30.801769999999902</v>
      </c>
      <c r="F144" s="1">
        <v>32.129052173913003</v>
      </c>
    </row>
    <row r="145" spans="1:6" x14ac:dyDescent="0.25">
      <c r="A145" s="1">
        <v>16.75</v>
      </c>
      <c r="B145" s="1">
        <v>30.252038043478301</v>
      </c>
      <c r="C145" s="1">
        <v>30.4523484848485</v>
      </c>
      <c r="D145" s="1">
        <v>29.891982142857199</v>
      </c>
      <c r="E145" s="1">
        <v>30.832993333333299</v>
      </c>
      <c r="F145" s="1">
        <v>32.121397101449197</v>
      </c>
    </row>
    <row r="146" spans="1:6" x14ac:dyDescent="0.25">
      <c r="A146" s="1">
        <v>16.875</v>
      </c>
      <c r="B146" s="1">
        <v>30.276028985507299</v>
      </c>
      <c r="C146" s="1">
        <v>30.4591136363637</v>
      </c>
      <c r="D146" s="1">
        <v>29.887910714285699</v>
      </c>
      <c r="E146" s="1">
        <v>30.827103333333302</v>
      </c>
      <c r="F146" s="1">
        <v>32.120571014492697</v>
      </c>
    </row>
    <row r="147" spans="1:6" x14ac:dyDescent="0.25">
      <c r="A147" s="1">
        <v>17</v>
      </c>
      <c r="B147" s="1">
        <v>30.281708333333299</v>
      </c>
      <c r="C147" s="1">
        <v>30.459257575757601</v>
      </c>
      <c r="D147" s="1">
        <v>29.8190357142857</v>
      </c>
      <c r="E147" s="1">
        <v>30.838408333333302</v>
      </c>
      <c r="F147" s="1">
        <v>32.115228985507201</v>
      </c>
    </row>
    <row r="148" spans="1:6" x14ac:dyDescent="0.25">
      <c r="A148" s="1">
        <v>17.125</v>
      </c>
      <c r="B148" s="1">
        <v>30.313168478260799</v>
      </c>
      <c r="C148" s="1">
        <v>30.484303030303</v>
      </c>
      <c r="D148" s="1">
        <v>29.743375</v>
      </c>
      <c r="E148" s="1">
        <v>30.85858</v>
      </c>
      <c r="F148" s="1">
        <v>32.112007246376798</v>
      </c>
    </row>
    <row r="149" spans="1:6" x14ac:dyDescent="0.25">
      <c r="A149" s="1">
        <v>17.25</v>
      </c>
      <c r="B149" s="1">
        <v>30.317402173912999</v>
      </c>
      <c r="C149" s="1">
        <v>30.4785454545455</v>
      </c>
      <c r="D149" s="1">
        <v>29.769047619047601</v>
      </c>
      <c r="E149" s="1">
        <v>30.870803333333299</v>
      </c>
      <c r="F149" s="1">
        <v>32.110575362318798</v>
      </c>
    </row>
    <row r="150" spans="1:6" x14ac:dyDescent="0.25">
      <c r="A150" s="1">
        <v>17.375</v>
      </c>
      <c r="B150" s="1">
        <v>30.3056648550725</v>
      </c>
      <c r="C150" s="1">
        <v>30.455227272727299</v>
      </c>
      <c r="D150" s="1">
        <v>29.888023809523801</v>
      </c>
      <c r="E150" s="1">
        <v>30.886193333333299</v>
      </c>
      <c r="F150" s="1">
        <v>32.108923188405797</v>
      </c>
    </row>
    <row r="151" spans="1:6" x14ac:dyDescent="0.25">
      <c r="A151" s="1">
        <v>17.5</v>
      </c>
      <c r="B151" s="1">
        <v>30.329621376811598</v>
      </c>
      <c r="C151" s="1">
        <v>30.4478863636364</v>
      </c>
      <c r="D151" s="1">
        <v>29.886779761904801</v>
      </c>
      <c r="E151" s="1">
        <v>30.972231666666701</v>
      </c>
      <c r="F151" s="1">
        <v>32.108179710144903</v>
      </c>
    </row>
    <row r="152" spans="1:6" x14ac:dyDescent="0.25">
      <c r="A152" s="1">
        <v>17.625</v>
      </c>
      <c r="B152" s="1">
        <v>30.311550724637598</v>
      </c>
      <c r="C152" s="1">
        <v>30.502007575757599</v>
      </c>
      <c r="D152" s="1">
        <v>29.772666666666701</v>
      </c>
      <c r="E152" s="1">
        <v>31.026444999999999</v>
      </c>
      <c r="F152" s="1">
        <v>32.1099420289855</v>
      </c>
    </row>
    <row r="153" spans="1:6" x14ac:dyDescent="0.25">
      <c r="A153" s="1">
        <v>17.75</v>
      </c>
      <c r="B153" s="1">
        <v>30.317746376811598</v>
      </c>
      <c r="C153" s="1">
        <v>30.5297878787879</v>
      </c>
      <c r="D153" s="1">
        <v>29.761583333333402</v>
      </c>
      <c r="E153" s="1">
        <v>31.049244999999999</v>
      </c>
      <c r="F153" s="1">
        <v>32.1106304347826</v>
      </c>
    </row>
    <row r="154" spans="1:6" x14ac:dyDescent="0.25">
      <c r="A154" s="1">
        <v>17.875</v>
      </c>
      <c r="B154" s="1">
        <v>30.306146739130401</v>
      </c>
      <c r="C154" s="1">
        <v>30.573401515151499</v>
      </c>
      <c r="D154" s="1">
        <v>29.750952380952398</v>
      </c>
      <c r="E154" s="1">
        <v>31.047883333333299</v>
      </c>
      <c r="F154" s="1">
        <v>32.112557971014397</v>
      </c>
    </row>
    <row r="155" spans="1:6" x14ac:dyDescent="0.25">
      <c r="A155" s="1">
        <v>18</v>
      </c>
      <c r="B155" s="1">
        <v>30.3064221014493</v>
      </c>
      <c r="C155" s="1">
        <v>30.607803030303</v>
      </c>
      <c r="D155" s="1">
        <v>29.755136904761901</v>
      </c>
      <c r="E155" s="1">
        <v>31.073754999999998</v>
      </c>
      <c r="F155" s="1">
        <v>32.132163768115902</v>
      </c>
    </row>
    <row r="156" spans="1:6" x14ac:dyDescent="0.25">
      <c r="A156" s="1">
        <v>18.125</v>
      </c>
      <c r="B156" s="1">
        <v>30.312652173913001</v>
      </c>
      <c r="C156" s="1">
        <v>30.535977272727202</v>
      </c>
      <c r="D156" s="1">
        <v>29.789744047619099</v>
      </c>
      <c r="E156" s="1">
        <v>31.007065000000001</v>
      </c>
      <c r="F156" s="1">
        <v>32.133513043478203</v>
      </c>
    </row>
    <row r="157" spans="1:6" x14ac:dyDescent="0.25">
      <c r="A157" s="1">
        <v>18.25</v>
      </c>
      <c r="B157" s="1">
        <v>30.309244565217401</v>
      </c>
      <c r="C157" s="1">
        <v>30.491212121212101</v>
      </c>
      <c r="D157" s="1">
        <v>29.8076130952381</v>
      </c>
      <c r="E157" s="1">
        <v>30.965296666666699</v>
      </c>
      <c r="F157" s="1">
        <v>32.143646376811603</v>
      </c>
    </row>
    <row r="158" spans="1:6" x14ac:dyDescent="0.25">
      <c r="A158" s="1">
        <v>18.375</v>
      </c>
      <c r="B158" s="1">
        <v>30.2983677536232</v>
      </c>
      <c r="C158" s="1">
        <v>30.459545454545498</v>
      </c>
      <c r="D158" s="1">
        <v>29.853303571428601</v>
      </c>
      <c r="E158" s="1">
        <v>31.073311666666701</v>
      </c>
      <c r="F158" s="1">
        <v>32.153504347826001</v>
      </c>
    </row>
    <row r="159" spans="1:6" x14ac:dyDescent="0.25">
      <c r="A159" s="1">
        <v>18.5</v>
      </c>
      <c r="B159" s="1">
        <v>30.258681159420298</v>
      </c>
      <c r="C159" s="1">
        <v>30.4114696969697</v>
      </c>
      <c r="D159" s="1">
        <v>29.847535714285701</v>
      </c>
      <c r="E159" s="1">
        <v>31.171890000000001</v>
      </c>
      <c r="F159" s="1">
        <v>32.170659420289802</v>
      </c>
    </row>
    <row r="160" spans="1:6" x14ac:dyDescent="0.25">
      <c r="A160" s="1">
        <v>18.625</v>
      </c>
      <c r="B160" s="1">
        <v>30.294719202898499</v>
      </c>
      <c r="C160" s="1">
        <v>30.4583939393939</v>
      </c>
      <c r="D160" s="1">
        <v>29.860541666666698</v>
      </c>
      <c r="E160" s="1">
        <v>31.1620733333333</v>
      </c>
      <c r="F160" s="1">
        <v>32.168594202898497</v>
      </c>
    </row>
    <row r="161" spans="1:6" x14ac:dyDescent="0.25">
      <c r="A161" s="1">
        <v>18.75</v>
      </c>
      <c r="B161" s="1">
        <v>30.260126811594201</v>
      </c>
      <c r="C161" s="1">
        <v>30.499416666666701</v>
      </c>
      <c r="D161" s="1">
        <v>29.844934523809499</v>
      </c>
      <c r="E161" s="1">
        <v>31.194753333333299</v>
      </c>
      <c r="F161" s="1">
        <v>32.192550724637698</v>
      </c>
    </row>
    <row r="162" spans="1:6" x14ac:dyDescent="0.25">
      <c r="A162" s="1">
        <v>18.875</v>
      </c>
      <c r="B162" s="1">
        <v>30.247597826086899</v>
      </c>
      <c r="C162" s="1">
        <v>30.4955303030303</v>
      </c>
      <c r="D162" s="1">
        <v>29.873547619047599</v>
      </c>
      <c r="E162" s="1">
        <v>31.169895</v>
      </c>
      <c r="F162" s="1">
        <v>32.197534782608699</v>
      </c>
    </row>
    <row r="163" spans="1:6" x14ac:dyDescent="0.25">
      <c r="A163" s="1">
        <v>19</v>
      </c>
      <c r="B163" s="1">
        <v>30.233106884058</v>
      </c>
      <c r="C163" s="1">
        <v>30.490780303030299</v>
      </c>
      <c r="D163" s="1">
        <v>29.850363095238102</v>
      </c>
      <c r="E163" s="1">
        <v>30.992435</v>
      </c>
      <c r="F163" s="1">
        <v>32.194120289855</v>
      </c>
    </row>
    <row r="164" spans="1:6" x14ac:dyDescent="0.25">
      <c r="A164" s="1">
        <v>19.125</v>
      </c>
      <c r="B164" s="1">
        <v>30.206121376811598</v>
      </c>
      <c r="C164" s="1">
        <v>30.498265151515099</v>
      </c>
      <c r="D164" s="1">
        <v>29.835773809523801</v>
      </c>
      <c r="E164" s="1">
        <v>30.953611666666699</v>
      </c>
      <c r="F164" s="1">
        <v>32.194285507246299</v>
      </c>
    </row>
    <row r="165" spans="1:6" x14ac:dyDescent="0.25">
      <c r="A165" s="1">
        <v>19.25</v>
      </c>
      <c r="B165" s="1">
        <v>30.1564184782609</v>
      </c>
      <c r="C165" s="1">
        <v>30.494234848484801</v>
      </c>
      <c r="D165" s="1">
        <v>29.882482142857199</v>
      </c>
      <c r="E165" s="1">
        <v>30.943573333333301</v>
      </c>
      <c r="F165" s="1">
        <v>32.197231884057999</v>
      </c>
    </row>
    <row r="166" spans="1:6" x14ac:dyDescent="0.25">
      <c r="A166" s="1">
        <v>19.375</v>
      </c>
      <c r="B166" s="1">
        <v>30.155213768115999</v>
      </c>
      <c r="C166" s="1">
        <v>30.492075757575801</v>
      </c>
      <c r="D166" s="1">
        <v>29.916184523809498</v>
      </c>
      <c r="E166" s="1">
        <v>30.8404666666666</v>
      </c>
      <c r="F166" s="1">
        <v>32.195855072463701</v>
      </c>
    </row>
    <row r="167" spans="1:6" x14ac:dyDescent="0.25">
      <c r="A167" s="1">
        <v>19.5</v>
      </c>
      <c r="B167" s="1">
        <v>30.153664855072499</v>
      </c>
      <c r="C167" s="1">
        <v>30.460121212121201</v>
      </c>
      <c r="D167" s="1">
        <v>29.967416666666701</v>
      </c>
      <c r="E167" s="1">
        <v>30.9024383333334</v>
      </c>
      <c r="F167" s="1">
        <v>32.173633333333299</v>
      </c>
    </row>
    <row r="168" spans="1:6" x14ac:dyDescent="0.25">
      <c r="A168" s="1">
        <v>19.625</v>
      </c>
      <c r="B168" s="1">
        <v>30.169326086956499</v>
      </c>
      <c r="C168" s="1">
        <v>30.438530303030301</v>
      </c>
      <c r="D168" s="1">
        <v>29.979291666666601</v>
      </c>
      <c r="E168" s="1">
        <v>30.896453333333302</v>
      </c>
      <c r="F168" s="1">
        <v>32.173055072463697</v>
      </c>
    </row>
    <row r="169" spans="1:6" x14ac:dyDescent="0.25">
      <c r="A169" s="1">
        <v>19.75</v>
      </c>
      <c r="B169" s="1">
        <v>30.163509057971002</v>
      </c>
      <c r="C169" s="1">
        <v>30.237303030303</v>
      </c>
      <c r="D169" s="1">
        <v>29.962666666666699</v>
      </c>
      <c r="E169" s="1">
        <v>30.8920833333333</v>
      </c>
      <c r="F169" s="1">
        <v>32.172173913043402</v>
      </c>
    </row>
    <row r="170" spans="1:6" x14ac:dyDescent="0.25">
      <c r="A170" s="1">
        <v>19.875</v>
      </c>
      <c r="B170" s="1">
        <v>30.165780797101402</v>
      </c>
      <c r="C170" s="1">
        <v>30.2447878787879</v>
      </c>
      <c r="D170" s="1">
        <v>29.969226190476199</v>
      </c>
      <c r="E170" s="1">
        <v>30.886161666666698</v>
      </c>
      <c r="F170" s="1">
        <v>32.173798550724598</v>
      </c>
    </row>
    <row r="171" spans="1:6" x14ac:dyDescent="0.25">
      <c r="A171" s="1">
        <v>20</v>
      </c>
      <c r="B171" s="1">
        <v>30.1579673913043</v>
      </c>
      <c r="C171" s="1">
        <v>30.2701212121212</v>
      </c>
      <c r="D171" s="1">
        <v>29.956220238095199</v>
      </c>
      <c r="E171" s="1">
        <v>30.886193333333299</v>
      </c>
      <c r="F171" s="1">
        <v>32.174707246376798</v>
      </c>
    </row>
    <row r="172" spans="1:6" x14ac:dyDescent="0.25">
      <c r="A172" s="1">
        <v>20.125</v>
      </c>
      <c r="B172" s="1">
        <v>30.1211376811594</v>
      </c>
      <c r="C172" s="1">
        <v>30.2983333333333</v>
      </c>
      <c r="D172" s="1">
        <v>29.956785714285701</v>
      </c>
      <c r="E172" s="1">
        <v>30.8761233333333</v>
      </c>
      <c r="F172" s="1">
        <v>32.177020289855001</v>
      </c>
    </row>
    <row r="173" spans="1:6" x14ac:dyDescent="0.25">
      <c r="A173" s="1">
        <v>20.25</v>
      </c>
      <c r="B173" s="1">
        <v>30.1314981884058</v>
      </c>
      <c r="C173" s="1">
        <v>30.287825757575799</v>
      </c>
      <c r="D173" s="1">
        <v>29.9667380952381</v>
      </c>
      <c r="E173" s="1">
        <v>30.8915133333333</v>
      </c>
      <c r="F173" s="1">
        <v>32.175808695652101</v>
      </c>
    </row>
    <row r="174" spans="1:6" x14ac:dyDescent="0.25">
      <c r="A174" s="1">
        <v>20.375</v>
      </c>
      <c r="B174" s="1">
        <v>30.137349637681201</v>
      </c>
      <c r="C174" s="1">
        <v>30.2255</v>
      </c>
      <c r="D174" s="1">
        <v>29.963684523809501</v>
      </c>
      <c r="E174" s="1">
        <v>30.914249999999999</v>
      </c>
      <c r="F174" s="1">
        <v>32.170494202898603</v>
      </c>
    </row>
    <row r="175" spans="1:6" x14ac:dyDescent="0.25">
      <c r="A175" s="1">
        <v>20.5</v>
      </c>
      <c r="B175" s="1">
        <v>30.153905797101402</v>
      </c>
      <c r="C175" s="1">
        <v>30.121863636363599</v>
      </c>
      <c r="D175" s="1">
        <v>29.960065476190501</v>
      </c>
      <c r="E175" s="1">
        <v>30.952313333333301</v>
      </c>
      <c r="F175" s="1">
        <v>32.156836231884</v>
      </c>
    </row>
    <row r="176" spans="1:6" x14ac:dyDescent="0.25">
      <c r="A176" s="1">
        <v>20.625</v>
      </c>
      <c r="B176" s="1">
        <v>30.2062934782609</v>
      </c>
      <c r="C176" s="1">
        <v>30.090053030303</v>
      </c>
      <c r="D176" s="1">
        <v>29.912904761904802</v>
      </c>
      <c r="E176" s="1">
        <v>30.9228633333333</v>
      </c>
      <c r="F176" s="1">
        <v>32.137257971014499</v>
      </c>
    </row>
    <row r="177" spans="1:6" x14ac:dyDescent="0.25">
      <c r="A177" s="1">
        <v>20.75</v>
      </c>
      <c r="B177" s="1">
        <v>30.2120416666667</v>
      </c>
      <c r="C177" s="1">
        <v>30.075515151515201</v>
      </c>
      <c r="D177" s="1">
        <v>29.887571428571398</v>
      </c>
      <c r="E177" s="1">
        <v>30.8524999999999</v>
      </c>
      <c r="F177" s="1">
        <v>32.1263536231884</v>
      </c>
    </row>
    <row r="178" spans="1:6" x14ac:dyDescent="0.25">
      <c r="A178" s="1">
        <v>20.875</v>
      </c>
      <c r="B178" s="1">
        <v>30.1982391304348</v>
      </c>
      <c r="C178" s="1">
        <v>30.0945151515151</v>
      </c>
      <c r="D178" s="1">
        <v>29.8603154761905</v>
      </c>
      <c r="E178" s="1">
        <v>30.914756666666602</v>
      </c>
      <c r="F178" s="1">
        <v>32.123792753623199</v>
      </c>
    </row>
    <row r="179" spans="1:6" x14ac:dyDescent="0.25">
      <c r="A179" s="1">
        <v>21</v>
      </c>
      <c r="B179" s="1">
        <v>30.181510869565201</v>
      </c>
      <c r="C179" s="1">
        <v>30.0788257575758</v>
      </c>
      <c r="D179" s="1">
        <v>29.810666666666702</v>
      </c>
      <c r="E179" s="1">
        <v>30.963333333333299</v>
      </c>
      <c r="F179" s="1">
        <v>32.120791304347797</v>
      </c>
    </row>
    <row r="180" spans="1:6" x14ac:dyDescent="0.25">
      <c r="A180" s="1">
        <v>21.125</v>
      </c>
      <c r="B180" s="1">
        <v>30.193730072463801</v>
      </c>
      <c r="C180" s="1">
        <v>30.0743636363636</v>
      </c>
      <c r="D180" s="1">
        <v>29.8177916666667</v>
      </c>
      <c r="E180" s="1">
        <v>30.9621933333333</v>
      </c>
      <c r="F180" s="1">
        <v>32.121947826086902</v>
      </c>
    </row>
    <row r="181" spans="1:6" x14ac:dyDescent="0.25">
      <c r="A181" s="1">
        <v>21.25</v>
      </c>
      <c r="B181" s="1">
        <v>30.260333333333399</v>
      </c>
      <c r="C181" s="1">
        <v>30.037371212121201</v>
      </c>
      <c r="D181" s="1">
        <v>29.8623511904762</v>
      </c>
      <c r="E181" s="1">
        <v>30.947658333333301</v>
      </c>
      <c r="F181" s="1">
        <v>32.129189855072397</v>
      </c>
    </row>
    <row r="182" spans="1:6" x14ac:dyDescent="0.25">
      <c r="A182" s="1">
        <v>21.375</v>
      </c>
      <c r="B182" s="1">
        <v>30.253793478260899</v>
      </c>
      <c r="C182" s="1">
        <v>30.015060606060601</v>
      </c>
      <c r="D182" s="1">
        <v>29.901934523809601</v>
      </c>
      <c r="E182" s="1">
        <v>30.9499383333333</v>
      </c>
      <c r="F182" s="1">
        <v>32.143123188405802</v>
      </c>
    </row>
    <row r="183" spans="1:6" x14ac:dyDescent="0.25">
      <c r="A183" s="1">
        <v>21.5</v>
      </c>
      <c r="B183" s="1">
        <v>30.284152173913</v>
      </c>
      <c r="C183" s="1">
        <v>29.999371212121201</v>
      </c>
      <c r="D183" s="1">
        <v>29.957916666666701</v>
      </c>
      <c r="E183" s="1">
        <v>30.94997</v>
      </c>
      <c r="F183" s="1">
        <v>32.137450724637702</v>
      </c>
    </row>
    <row r="184" spans="1:6" x14ac:dyDescent="0.25">
      <c r="A184" s="1">
        <v>21.625</v>
      </c>
      <c r="B184" s="1">
        <v>30.2481141304348</v>
      </c>
      <c r="C184" s="1">
        <v>29.972742424242401</v>
      </c>
      <c r="D184" s="1">
        <v>29.960291666666699</v>
      </c>
      <c r="E184" s="1">
        <v>30.968811666666699</v>
      </c>
      <c r="F184" s="1">
        <v>32.1302913043478</v>
      </c>
    </row>
    <row r="185" spans="1:6" x14ac:dyDescent="0.25">
      <c r="A185" s="1">
        <v>21.75</v>
      </c>
      <c r="B185" s="1">
        <v>30.216240942029</v>
      </c>
      <c r="C185" s="1">
        <v>29.960363636363599</v>
      </c>
      <c r="D185" s="1">
        <v>29.9405</v>
      </c>
      <c r="E185" s="1">
        <v>31.014665000000001</v>
      </c>
      <c r="F185" s="1">
        <v>32.136762318840503</v>
      </c>
    </row>
    <row r="186" spans="1:6" x14ac:dyDescent="0.25">
      <c r="A186" s="1">
        <v>21.875</v>
      </c>
      <c r="B186" s="1">
        <v>30.1725271739131</v>
      </c>
      <c r="C186" s="1">
        <v>29.959931818181801</v>
      </c>
      <c r="D186" s="1">
        <v>29.924327380952398</v>
      </c>
      <c r="E186" s="1">
        <v>31.077238333333401</v>
      </c>
      <c r="F186" s="1">
        <v>32.1419391304348</v>
      </c>
    </row>
    <row r="187" spans="1:6" x14ac:dyDescent="0.25">
      <c r="A187" s="1">
        <v>22</v>
      </c>
      <c r="B187" s="1">
        <v>30.1752119565218</v>
      </c>
      <c r="C187" s="1">
        <v>29.985984848484801</v>
      </c>
      <c r="D187" s="1">
        <v>29.8976369047619</v>
      </c>
      <c r="E187" s="1">
        <v>31.106245000000001</v>
      </c>
      <c r="F187" s="1">
        <v>32.140810144927499</v>
      </c>
    </row>
    <row r="188" spans="1:6" x14ac:dyDescent="0.25">
      <c r="A188" s="1">
        <v>22.125</v>
      </c>
      <c r="B188" s="1">
        <v>30.1863985507247</v>
      </c>
      <c r="C188" s="1">
        <v>30.150507575757601</v>
      </c>
      <c r="D188" s="1">
        <v>29.9093988095238</v>
      </c>
      <c r="E188" s="1">
        <v>31.159033333333301</v>
      </c>
      <c r="F188" s="1">
        <v>32.1612971014493</v>
      </c>
    </row>
    <row r="189" spans="1:6" x14ac:dyDescent="0.25">
      <c r="A189" s="1">
        <v>22.25</v>
      </c>
      <c r="B189" s="1">
        <v>30.247219202898599</v>
      </c>
      <c r="C189" s="1">
        <v>30.169939393939401</v>
      </c>
      <c r="D189" s="1">
        <v>29.878297619047601</v>
      </c>
      <c r="E189" s="1">
        <v>31.169261666666699</v>
      </c>
      <c r="F189" s="1">
        <v>32.203179710144902</v>
      </c>
    </row>
    <row r="190" spans="1:6" x14ac:dyDescent="0.25">
      <c r="A190" s="1">
        <v>22.375</v>
      </c>
      <c r="B190" s="1">
        <v>30.288454710144901</v>
      </c>
      <c r="C190" s="1">
        <v>30.003545454545399</v>
      </c>
      <c r="D190" s="1">
        <v>29.860994047618998</v>
      </c>
      <c r="E190" s="1">
        <v>31.171478333333301</v>
      </c>
      <c r="F190" s="1">
        <v>32.211220289855099</v>
      </c>
    </row>
    <row r="191" spans="1:6" x14ac:dyDescent="0.25">
      <c r="A191" s="1">
        <v>22.5</v>
      </c>
      <c r="B191" s="1">
        <v>30.2956829710145</v>
      </c>
      <c r="C191" s="1">
        <v>29.8354242424242</v>
      </c>
      <c r="D191" s="1">
        <v>29.880220238095198</v>
      </c>
      <c r="E191" s="1">
        <v>31.156120000000001</v>
      </c>
      <c r="F191" s="1">
        <v>32.214414492753598</v>
      </c>
    </row>
    <row r="192" spans="1:6" x14ac:dyDescent="0.25">
      <c r="A192" s="1">
        <v>22.625</v>
      </c>
      <c r="B192" s="1">
        <v>30.267458333333298</v>
      </c>
      <c r="C192" s="1">
        <v>29.7768409090909</v>
      </c>
      <c r="D192" s="1">
        <v>29.888476190476201</v>
      </c>
      <c r="E192" s="1">
        <v>31.160806666666701</v>
      </c>
      <c r="F192" s="1">
        <v>32.217994202898602</v>
      </c>
    </row>
    <row r="193" spans="1:6" x14ac:dyDescent="0.25">
      <c r="A193" s="1">
        <v>22.75</v>
      </c>
      <c r="B193" s="1">
        <v>30.240610507246402</v>
      </c>
      <c r="C193" s="1">
        <v>29.727181818181801</v>
      </c>
      <c r="D193" s="1">
        <v>29.9552023809524</v>
      </c>
      <c r="E193" s="1">
        <v>31.1764816666667</v>
      </c>
      <c r="F193" s="1">
        <v>32.2207478260869</v>
      </c>
    </row>
    <row r="194" spans="1:6" x14ac:dyDescent="0.25">
      <c r="A194" s="1">
        <v>22.875</v>
      </c>
      <c r="B194" s="1">
        <v>30.2282192028986</v>
      </c>
      <c r="C194" s="1">
        <v>29.7738181818182</v>
      </c>
      <c r="D194" s="1">
        <v>29.958369047619001</v>
      </c>
      <c r="E194" s="1">
        <v>31.1776533333333</v>
      </c>
      <c r="F194" s="1">
        <v>32.217994202898502</v>
      </c>
    </row>
    <row r="195" spans="1:6" x14ac:dyDescent="0.25">
      <c r="A195" s="1">
        <v>23</v>
      </c>
      <c r="B195" s="1">
        <v>30.219510869565202</v>
      </c>
      <c r="C195" s="1">
        <v>29.870401515151499</v>
      </c>
      <c r="D195" s="1">
        <v>29.9568988095238</v>
      </c>
      <c r="E195" s="1">
        <v>31.178159999999998</v>
      </c>
      <c r="F195" s="1">
        <v>32.215626086956497</v>
      </c>
    </row>
    <row r="196" spans="1:6" x14ac:dyDescent="0.25">
      <c r="A196" s="1">
        <v>23.125</v>
      </c>
      <c r="B196" s="1">
        <v>30.158449275362301</v>
      </c>
      <c r="C196" s="1">
        <v>29.877454545454501</v>
      </c>
      <c r="D196" s="1">
        <v>29.9700178571428</v>
      </c>
      <c r="E196" s="1">
        <v>31.166633333333301</v>
      </c>
      <c r="F196" s="1">
        <v>32.216755072463698</v>
      </c>
    </row>
    <row r="197" spans="1:6" x14ac:dyDescent="0.25">
      <c r="A197" s="1">
        <v>23.25</v>
      </c>
      <c r="B197" s="1">
        <v>30.150429347826101</v>
      </c>
      <c r="C197" s="1">
        <v>29.908977272727299</v>
      </c>
      <c r="D197" s="1">
        <v>29.987434523809501</v>
      </c>
      <c r="E197" s="1">
        <v>31.184746666666701</v>
      </c>
      <c r="F197" s="1">
        <v>32.217057971014498</v>
      </c>
    </row>
    <row r="198" spans="1:6" x14ac:dyDescent="0.25">
      <c r="A198" s="1">
        <v>23.375</v>
      </c>
      <c r="B198" s="1">
        <v>30.134733695652201</v>
      </c>
      <c r="C198" s="1">
        <v>29.900196969696999</v>
      </c>
      <c r="D198" s="1">
        <v>30.010392857142801</v>
      </c>
      <c r="E198" s="1">
        <v>31.212866666666699</v>
      </c>
      <c r="F198" s="1">
        <v>32.227604347826002</v>
      </c>
    </row>
    <row r="199" spans="1:6" x14ac:dyDescent="0.25">
      <c r="A199" s="1">
        <v>23.5</v>
      </c>
      <c r="B199" s="1">
        <v>30.157347826087001</v>
      </c>
      <c r="C199" s="1">
        <v>29.889545454545399</v>
      </c>
      <c r="D199" s="1">
        <v>30.011184523809501</v>
      </c>
      <c r="E199" s="1">
        <v>31.2000733333333</v>
      </c>
      <c r="F199" s="1">
        <v>32.225291304347799</v>
      </c>
    </row>
    <row r="200" spans="1:6" x14ac:dyDescent="0.25">
      <c r="A200" s="1">
        <v>23.625</v>
      </c>
      <c r="B200" s="1">
        <v>30.146884057971</v>
      </c>
      <c r="C200" s="1">
        <v>29.8928560606061</v>
      </c>
      <c r="D200" s="1">
        <v>30.048958333333299</v>
      </c>
      <c r="E200" s="1">
        <v>31.210111666666698</v>
      </c>
      <c r="F200" s="1">
        <v>32.213202898550698</v>
      </c>
    </row>
    <row r="201" spans="1:6" x14ac:dyDescent="0.25">
      <c r="A201" s="1">
        <v>23.75</v>
      </c>
      <c r="B201" s="1">
        <v>30.150119565217398</v>
      </c>
      <c r="C201" s="1">
        <v>29.890984848484798</v>
      </c>
      <c r="D201" s="1">
        <v>30.0725952380952</v>
      </c>
      <c r="E201" s="1">
        <v>31.2156533333334</v>
      </c>
      <c r="F201" s="1">
        <v>32.182582608695597</v>
      </c>
    </row>
    <row r="202" spans="1:6" x14ac:dyDescent="0.25">
      <c r="A202" s="1">
        <v>23.875</v>
      </c>
      <c r="B202" s="1">
        <v>30.131635869565201</v>
      </c>
      <c r="C202" s="1">
        <v>29.910848484848501</v>
      </c>
      <c r="D202" s="1">
        <v>30.0194404761905</v>
      </c>
      <c r="E202" s="1">
        <v>31.225438333333301</v>
      </c>
      <c r="F202" s="1">
        <v>32.170852173912998</v>
      </c>
    </row>
    <row r="203" spans="1:6" x14ac:dyDescent="0.25">
      <c r="A203" s="1">
        <v>24</v>
      </c>
      <c r="B203" s="1">
        <v>30.157485507246399</v>
      </c>
      <c r="C203" s="1">
        <v>29.970295454545401</v>
      </c>
      <c r="D203" s="1">
        <v>30.04975</v>
      </c>
      <c r="E203" s="1">
        <v>31.208369999999999</v>
      </c>
      <c r="F203" s="1">
        <v>32.163307246376803</v>
      </c>
    </row>
    <row r="204" spans="1:6" x14ac:dyDescent="0.25">
      <c r="A204" s="1">
        <v>24.125</v>
      </c>
      <c r="B204" s="1">
        <v>30.1506358695652</v>
      </c>
      <c r="C204" s="1">
        <v>30.013765151515098</v>
      </c>
      <c r="D204" s="1">
        <v>30.0910297619047</v>
      </c>
      <c r="E204" s="1">
        <v>31.192599999999999</v>
      </c>
      <c r="F204" s="1">
        <v>32.160195652173897</v>
      </c>
    </row>
    <row r="205" spans="1:6" x14ac:dyDescent="0.25">
      <c r="A205" s="1">
        <v>24.25</v>
      </c>
      <c r="B205" s="1">
        <v>30.141548913043501</v>
      </c>
      <c r="C205" s="1">
        <v>30.077818181818198</v>
      </c>
      <c r="D205" s="1">
        <v>30.0583452380952</v>
      </c>
      <c r="E205" s="1">
        <v>31.166443333333401</v>
      </c>
      <c r="F205" s="1">
        <v>32.157579710145001</v>
      </c>
    </row>
    <row r="206" spans="1:6" x14ac:dyDescent="0.25">
      <c r="A206" s="1">
        <v>24.375</v>
      </c>
      <c r="B206" s="1">
        <v>30.127023550724701</v>
      </c>
      <c r="C206" s="1">
        <v>30.076378787878799</v>
      </c>
      <c r="D206" s="1">
        <v>29.996708333333299</v>
      </c>
      <c r="E206" s="1">
        <v>31.119956666666699</v>
      </c>
      <c r="F206" s="1">
        <v>32.151246376811599</v>
      </c>
    </row>
    <row r="207" spans="1:6" x14ac:dyDescent="0.25">
      <c r="A207" s="1">
        <v>24.5</v>
      </c>
      <c r="B207" s="1">
        <v>30.0900561594203</v>
      </c>
      <c r="C207" s="1">
        <v>30.0884696969697</v>
      </c>
      <c r="D207" s="1">
        <v>29.995125000000002</v>
      </c>
      <c r="E207" s="1">
        <v>31.119513333333298</v>
      </c>
      <c r="F207" s="1">
        <v>32.142269565217397</v>
      </c>
    </row>
    <row r="208" spans="1:6" x14ac:dyDescent="0.25">
      <c r="A208" s="1">
        <v>24.625</v>
      </c>
      <c r="B208" s="1">
        <v>30.0797300724638</v>
      </c>
      <c r="C208" s="1">
        <v>30.1100606060606</v>
      </c>
      <c r="D208" s="1">
        <v>30.007000000000001</v>
      </c>
      <c r="E208" s="1">
        <v>31.1342066666666</v>
      </c>
      <c r="F208" s="1">
        <v>32.135908695652198</v>
      </c>
    </row>
    <row r="209" spans="1:6" x14ac:dyDescent="0.25">
      <c r="A209" s="1">
        <v>24.75</v>
      </c>
      <c r="B209" s="1">
        <v>30.070677536231901</v>
      </c>
      <c r="C209" s="1">
        <v>30.1361136363636</v>
      </c>
      <c r="D209" s="1">
        <v>30.000666666666699</v>
      </c>
      <c r="E209" s="1">
        <v>31.1478866666667</v>
      </c>
      <c r="F209" s="1">
        <v>32.130126086956501</v>
      </c>
    </row>
    <row r="210" spans="1:6" x14ac:dyDescent="0.25">
      <c r="A210" s="1">
        <v>24.875</v>
      </c>
      <c r="B210" s="1">
        <v>30.047134057971</v>
      </c>
      <c r="C210" s="1">
        <v>30.145469696969698</v>
      </c>
      <c r="D210" s="1">
        <v>29.997160714285702</v>
      </c>
      <c r="E210" s="1">
        <v>31.169356666666701</v>
      </c>
      <c r="F210" s="1">
        <v>32.138056521739102</v>
      </c>
    </row>
    <row r="211" spans="1:6" x14ac:dyDescent="0.25">
      <c r="A211" s="1">
        <v>25</v>
      </c>
      <c r="B211" s="1">
        <v>30.0513677536232</v>
      </c>
      <c r="C211" s="1">
        <v>30.094803030303002</v>
      </c>
      <c r="D211" s="1">
        <v>30.003607142857099</v>
      </c>
      <c r="E211" s="1">
        <v>31.28152</v>
      </c>
      <c r="F211" s="1">
        <v>32.1343666666667</v>
      </c>
    </row>
    <row r="212" spans="1:6" x14ac:dyDescent="0.25">
      <c r="A212" s="1">
        <v>25.125</v>
      </c>
      <c r="B212" s="1">
        <v>30.058148550724599</v>
      </c>
      <c r="C212" s="1">
        <v>30.0766666666666</v>
      </c>
      <c r="D212" s="1">
        <v>30.017970238095199</v>
      </c>
      <c r="E212" s="1">
        <v>31.269328333333299</v>
      </c>
      <c r="F212" s="1">
        <v>32.135523188405799</v>
      </c>
    </row>
    <row r="213" spans="1:6" x14ac:dyDescent="0.25">
      <c r="A213" s="1">
        <v>25.25</v>
      </c>
      <c r="B213" s="1">
        <v>30.0647916666667</v>
      </c>
      <c r="C213" s="1">
        <v>30.011318181818201</v>
      </c>
      <c r="D213" s="1">
        <v>30.031541666666602</v>
      </c>
      <c r="E213" s="1">
        <v>31.300298333333298</v>
      </c>
      <c r="F213" s="1">
        <v>32.132163768115902</v>
      </c>
    </row>
    <row r="214" spans="1:6" x14ac:dyDescent="0.25">
      <c r="A214" s="1">
        <v>25.375</v>
      </c>
      <c r="B214" s="1">
        <v>30.070092391304399</v>
      </c>
      <c r="C214" s="1">
        <v>30.0127575757576</v>
      </c>
      <c r="D214" s="1">
        <v>30.033916666666698</v>
      </c>
      <c r="E214" s="1">
        <v>31.3142316666667</v>
      </c>
      <c r="F214" s="1">
        <v>32.131365217391298</v>
      </c>
    </row>
    <row r="215" spans="1:6" x14ac:dyDescent="0.25">
      <c r="A215" s="1">
        <v>25.5</v>
      </c>
      <c r="B215" s="1">
        <v>30.087302536231899</v>
      </c>
      <c r="C215" s="1">
        <v>30.015060606060601</v>
      </c>
      <c r="D215" s="1">
        <v>30.041380952380901</v>
      </c>
      <c r="E215" s="1">
        <v>31.3311733333333</v>
      </c>
      <c r="F215" s="1">
        <v>32.130786956521803</v>
      </c>
    </row>
    <row r="216" spans="1:6" x14ac:dyDescent="0.25">
      <c r="A216" s="1">
        <v>25.625</v>
      </c>
      <c r="B216" s="1">
        <v>30.0900217391304</v>
      </c>
      <c r="C216" s="1">
        <v>30.015780303030301</v>
      </c>
      <c r="D216" s="1">
        <v>30.053934523809499</v>
      </c>
      <c r="E216" s="1">
        <v>31.3194883333334</v>
      </c>
      <c r="F216" s="1">
        <v>32.139268115942002</v>
      </c>
    </row>
    <row r="217" spans="1:6" x14ac:dyDescent="0.25">
      <c r="A217" s="1">
        <v>25.75</v>
      </c>
      <c r="B217" s="1">
        <v>30.083068840579699</v>
      </c>
      <c r="C217" s="1">
        <v>29.9881439393939</v>
      </c>
      <c r="D217" s="1">
        <v>30.0627559523809</v>
      </c>
      <c r="E217" s="1">
        <v>31.317651666666698</v>
      </c>
      <c r="F217" s="1">
        <v>32.155156521739201</v>
      </c>
    </row>
    <row r="218" spans="1:6" x14ac:dyDescent="0.25">
      <c r="A218" s="1">
        <v>25.875</v>
      </c>
      <c r="B218" s="1">
        <v>30.075599637681201</v>
      </c>
      <c r="C218" s="1">
        <v>29.951295454545399</v>
      </c>
      <c r="D218" s="1">
        <v>30.064339285714301</v>
      </c>
      <c r="E218" s="1">
        <v>31.31249</v>
      </c>
      <c r="F218" s="1">
        <v>32.160443478260802</v>
      </c>
    </row>
    <row r="219" spans="1:6" x14ac:dyDescent="0.25">
      <c r="A219" s="1">
        <v>26</v>
      </c>
      <c r="B219" s="1">
        <v>30.029166666666701</v>
      </c>
      <c r="C219" s="1">
        <v>29.955181818181799</v>
      </c>
      <c r="D219" s="1">
        <v>30.0725952380952</v>
      </c>
      <c r="E219" s="1">
        <v>31.303211666666702</v>
      </c>
      <c r="F219" s="1">
        <v>32.1777086956521</v>
      </c>
    </row>
    <row r="220" spans="1:6" x14ac:dyDescent="0.25">
      <c r="A220" s="1">
        <v>26.125</v>
      </c>
      <c r="B220" s="1">
        <v>30.019735507246398</v>
      </c>
      <c r="C220" s="1">
        <v>29.925818181818201</v>
      </c>
      <c r="D220" s="1">
        <v>30.030184523809499</v>
      </c>
      <c r="E220" s="1">
        <v>31.225153333333299</v>
      </c>
      <c r="F220" s="1">
        <v>32.182968115942003</v>
      </c>
    </row>
    <row r="221" spans="1:6" x14ac:dyDescent="0.25">
      <c r="A221" s="1">
        <v>26.25</v>
      </c>
      <c r="B221" s="1">
        <v>30.022661231884101</v>
      </c>
      <c r="C221" s="1">
        <v>29.894871212121199</v>
      </c>
      <c r="D221" s="1">
        <v>30.0039464285714</v>
      </c>
      <c r="E221" s="1">
        <v>31.240765</v>
      </c>
      <c r="F221" s="1">
        <v>32.194753623188397</v>
      </c>
    </row>
    <row r="222" spans="1:6" x14ac:dyDescent="0.25">
      <c r="A222" s="1">
        <v>26.375</v>
      </c>
      <c r="B222" s="1">
        <v>30.0305778985507</v>
      </c>
      <c r="C222" s="1">
        <v>29.821174242424199</v>
      </c>
      <c r="D222" s="1">
        <v>30.003833333333301</v>
      </c>
      <c r="E222" s="1">
        <v>31.296941666666701</v>
      </c>
      <c r="F222" s="1">
        <v>32.189411594202902</v>
      </c>
    </row>
    <row r="223" spans="1:6" x14ac:dyDescent="0.25">
      <c r="A223" s="1">
        <v>26.5</v>
      </c>
      <c r="B223" s="1">
        <v>30.020320652173901</v>
      </c>
      <c r="C223" s="1">
        <v>29.813401515151501</v>
      </c>
      <c r="D223" s="1">
        <v>30.006547619047598</v>
      </c>
      <c r="E223" s="1">
        <v>31.289404999999999</v>
      </c>
      <c r="F223" s="1">
        <v>32.188502898550702</v>
      </c>
    </row>
    <row r="224" spans="1:6" x14ac:dyDescent="0.25">
      <c r="A224" s="1">
        <v>26.625</v>
      </c>
      <c r="B224" s="1">
        <v>30.0098913043478</v>
      </c>
      <c r="C224" s="1">
        <v>29.779287878787901</v>
      </c>
      <c r="D224" s="1">
        <v>30.009940476190501</v>
      </c>
      <c r="E224" s="1">
        <v>31.285953333333399</v>
      </c>
      <c r="F224" s="1">
        <v>32.188392753623098</v>
      </c>
    </row>
    <row r="225" spans="1:6" x14ac:dyDescent="0.25">
      <c r="A225" s="1">
        <v>26.75</v>
      </c>
      <c r="B225" s="1">
        <v>30.015570652173899</v>
      </c>
      <c r="C225" s="1">
        <v>29.777848484848501</v>
      </c>
      <c r="D225" s="1">
        <v>30.017291666666601</v>
      </c>
      <c r="E225" s="1">
        <v>31.201846666666601</v>
      </c>
      <c r="F225" s="1">
        <v>32.186217391304297</v>
      </c>
    </row>
    <row r="226" spans="1:6" x14ac:dyDescent="0.25">
      <c r="A226" s="1">
        <v>26.875</v>
      </c>
      <c r="B226" s="1">
        <v>30.019425724637699</v>
      </c>
      <c r="C226" s="1">
        <v>29.779863636363601</v>
      </c>
      <c r="D226" s="1">
        <v>30.0427380952381</v>
      </c>
      <c r="E226" s="1">
        <v>31.160869999999999</v>
      </c>
      <c r="F226" s="1">
        <v>32.184014492753597</v>
      </c>
    </row>
    <row r="227" spans="1:6" x14ac:dyDescent="0.25">
      <c r="A227" s="1">
        <v>27</v>
      </c>
      <c r="B227" s="1">
        <v>30.022454710144899</v>
      </c>
      <c r="C227" s="1">
        <v>29.680401515151502</v>
      </c>
      <c r="D227" s="1">
        <v>30.059589285714299</v>
      </c>
      <c r="E227" s="1">
        <v>31.165430000000001</v>
      </c>
      <c r="F227" s="1">
        <v>32.179360869565102</v>
      </c>
    </row>
    <row r="228" spans="1:6" x14ac:dyDescent="0.25">
      <c r="A228" s="1">
        <v>27.125</v>
      </c>
      <c r="B228" s="1">
        <v>30.0651358695652</v>
      </c>
      <c r="C228" s="1">
        <v>29.6221060606061</v>
      </c>
      <c r="D228" s="1">
        <v>30.066261904761902</v>
      </c>
      <c r="E228" s="1">
        <v>31.192061666666699</v>
      </c>
      <c r="F228" s="1">
        <v>32.172201449275299</v>
      </c>
    </row>
    <row r="229" spans="1:6" x14ac:dyDescent="0.25">
      <c r="A229" s="1">
        <v>27.25</v>
      </c>
      <c r="B229" s="1">
        <v>30.0440706521739</v>
      </c>
      <c r="C229" s="1">
        <v>29.7045833333334</v>
      </c>
      <c r="D229" s="1">
        <v>30.033803571428599</v>
      </c>
      <c r="E229" s="1">
        <v>31.211061666666598</v>
      </c>
      <c r="F229" s="1">
        <v>32.171760869565098</v>
      </c>
    </row>
    <row r="230" spans="1:6" x14ac:dyDescent="0.25">
      <c r="A230" s="1">
        <v>27.375</v>
      </c>
      <c r="B230" s="1">
        <v>30.012782608695701</v>
      </c>
      <c r="C230" s="1">
        <v>29.747621212121199</v>
      </c>
      <c r="D230" s="1">
        <v>30.022041666666698</v>
      </c>
      <c r="E230" s="1">
        <v>31.169958333333302</v>
      </c>
      <c r="F230" s="1">
        <v>32.189989855072398</v>
      </c>
    </row>
    <row r="231" spans="1:6" x14ac:dyDescent="0.25">
      <c r="A231" s="1">
        <v>27.5</v>
      </c>
      <c r="B231" s="1">
        <v>30.008548913043501</v>
      </c>
      <c r="C231" s="1">
        <v>29.751651515151501</v>
      </c>
      <c r="D231" s="1">
        <v>30.042511904761898</v>
      </c>
      <c r="E231" s="1">
        <v>31.160648333333398</v>
      </c>
      <c r="F231" s="1">
        <v>32.189879710144901</v>
      </c>
    </row>
    <row r="232" spans="1:6" x14ac:dyDescent="0.25">
      <c r="A232" s="1">
        <v>27.625</v>
      </c>
      <c r="B232" s="1">
        <v>29.995778985507201</v>
      </c>
      <c r="C232" s="1">
        <v>29.8079318181818</v>
      </c>
      <c r="D232" s="1">
        <v>29.965946428571399</v>
      </c>
      <c r="E232" s="1">
        <v>31.102033333333399</v>
      </c>
      <c r="F232" s="1">
        <v>32.188943478260803</v>
      </c>
    </row>
    <row r="233" spans="1:6" x14ac:dyDescent="0.25">
      <c r="A233" s="1">
        <v>27.75</v>
      </c>
      <c r="B233" s="1">
        <v>29.992474637681099</v>
      </c>
      <c r="C233" s="1">
        <v>29.806924242424198</v>
      </c>
      <c r="D233" s="1">
        <v>29.879428571428601</v>
      </c>
      <c r="E233" s="1">
        <v>31.090126666666698</v>
      </c>
      <c r="F233" s="1">
        <v>32.182279710144897</v>
      </c>
    </row>
    <row r="234" spans="1:6" x14ac:dyDescent="0.25">
      <c r="A234" s="1">
        <v>27.875</v>
      </c>
      <c r="B234" s="1">
        <v>29.996983695652201</v>
      </c>
      <c r="C234" s="1">
        <v>29.802462121212098</v>
      </c>
      <c r="D234" s="1">
        <v>29.896958333333298</v>
      </c>
      <c r="E234" s="1">
        <v>31.0919316666666</v>
      </c>
      <c r="F234" s="1">
        <v>32.180324637681103</v>
      </c>
    </row>
    <row r="235" spans="1:6" x14ac:dyDescent="0.25">
      <c r="A235" s="1">
        <v>28</v>
      </c>
      <c r="B235" s="1">
        <v>30.014297101449301</v>
      </c>
      <c r="C235" s="1">
        <v>29.781590909090902</v>
      </c>
      <c r="D235" s="1">
        <v>29.826160714285699</v>
      </c>
      <c r="E235" s="1">
        <v>31.092786666666701</v>
      </c>
      <c r="F235" s="1">
        <v>32.1703014492753</v>
      </c>
    </row>
    <row r="236" spans="1:6" x14ac:dyDescent="0.25">
      <c r="A236" s="1">
        <v>28.125</v>
      </c>
      <c r="B236" s="1">
        <v>30.0121974637681</v>
      </c>
      <c r="C236" s="1">
        <v>29.761295454545401</v>
      </c>
      <c r="D236" s="1">
        <v>29.655726190476202</v>
      </c>
      <c r="E236" s="1">
        <v>31.0824316666667</v>
      </c>
      <c r="F236" s="1">
        <v>32.1631971014492</v>
      </c>
    </row>
    <row r="237" spans="1:6" x14ac:dyDescent="0.25">
      <c r="A237" s="1">
        <v>28.25</v>
      </c>
      <c r="B237" s="1">
        <v>30.0187373188406</v>
      </c>
      <c r="C237" s="1">
        <v>29.756257575757601</v>
      </c>
      <c r="D237" s="1">
        <v>29.556767857142798</v>
      </c>
      <c r="E237" s="1">
        <v>31.033221666666702</v>
      </c>
      <c r="F237" s="1">
        <v>32.156781159420198</v>
      </c>
    </row>
    <row r="238" spans="1:6" x14ac:dyDescent="0.25">
      <c r="A238" s="1">
        <v>28.375</v>
      </c>
      <c r="B238" s="1">
        <v>30.007447463768099</v>
      </c>
      <c r="C238" s="1">
        <v>29.759424242424199</v>
      </c>
      <c r="D238" s="1">
        <v>29.507684523809498</v>
      </c>
      <c r="E238" s="1">
        <v>31.0056716666667</v>
      </c>
      <c r="F238" s="1">
        <v>32.152843478260799</v>
      </c>
    </row>
    <row r="239" spans="1:6" x14ac:dyDescent="0.25">
      <c r="A239" s="1">
        <v>28.5</v>
      </c>
      <c r="B239" s="1">
        <v>29.980599637681198</v>
      </c>
      <c r="C239" s="1">
        <v>29.744454545454499</v>
      </c>
      <c r="D239" s="1">
        <v>29.5483988095238</v>
      </c>
      <c r="E239" s="1">
        <v>31.077808333333401</v>
      </c>
      <c r="F239" s="1">
        <v>32.152265217391303</v>
      </c>
    </row>
    <row r="240" spans="1:6" x14ac:dyDescent="0.25">
      <c r="A240" s="1">
        <v>28.625</v>
      </c>
      <c r="B240" s="1">
        <v>30.027858695652199</v>
      </c>
      <c r="C240" s="1">
        <v>29.748053030303002</v>
      </c>
      <c r="D240" s="1">
        <v>29.59375</v>
      </c>
      <c r="E240" s="1">
        <v>31.1188483333333</v>
      </c>
      <c r="F240" s="1">
        <v>32.151053623188403</v>
      </c>
    </row>
    <row r="241" spans="1:6" x14ac:dyDescent="0.25">
      <c r="A241" s="1">
        <v>28.75</v>
      </c>
      <c r="B241" s="1">
        <v>29.975402173913</v>
      </c>
      <c r="C241" s="1">
        <v>29.7218560606061</v>
      </c>
      <c r="D241" s="1">
        <v>29.580065476190502</v>
      </c>
      <c r="E241" s="1">
        <v>31.137975000000001</v>
      </c>
      <c r="F241" s="1">
        <v>32.146344927536198</v>
      </c>
    </row>
    <row r="242" spans="1:6" x14ac:dyDescent="0.25">
      <c r="A242" s="1">
        <v>28.875</v>
      </c>
      <c r="B242" s="1">
        <v>29.962356884058</v>
      </c>
      <c r="C242" s="1">
        <v>29.7231515151515</v>
      </c>
      <c r="D242" s="1">
        <v>29.5856071428571</v>
      </c>
      <c r="E242" s="1">
        <v>31.141584999999999</v>
      </c>
      <c r="F242" s="1">
        <v>32.1460971014492</v>
      </c>
    </row>
    <row r="243" spans="1:6" x14ac:dyDescent="0.25">
      <c r="A243" s="1">
        <v>29</v>
      </c>
      <c r="B243" s="1">
        <v>29.973784420289899</v>
      </c>
      <c r="C243" s="1">
        <v>29.722719696969701</v>
      </c>
      <c r="D243" s="1">
        <v>29.635708333333302</v>
      </c>
      <c r="E243" s="1">
        <v>31.158874999999998</v>
      </c>
      <c r="F243" s="1">
        <v>32.142434782608603</v>
      </c>
    </row>
    <row r="244" spans="1:6" x14ac:dyDescent="0.25">
      <c r="A244" s="1">
        <v>29.125</v>
      </c>
      <c r="B244" s="1">
        <v>29.972923913043498</v>
      </c>
      <c r="C244" s="1">
        <v>29.713651515151501</v>
      </c>
      <c r="D244" s="1">
        <v>29.599404761904701</v>
      </c>
      <c r="E244" s="1">
        <v>31.160838333333299</v>
      </c>
      <c r="F244" s="1">
        <v>32.143894202898501</v>
      </c>
    </row>
    <row r="245" spans="1:6" x14ac:dyDescent="0.25">
      <c r="A245" s="1">
        <v>29.25</v>
      </c>
      <c r="B245" s="1">
        <v>29.976434782608699</v>
      </c>
      <c r="C245" s="1">
        <v>29.727901515151501</v>
      </c>
      <c r="D245" s="1">
        <v>29.555410714285699</v>
      </c>
      <c r="E245" s="1">
        <v>31.1308816666666</v>
      </c>
      <c r="F245" s="1">
        <v>32.143839130434699</v>
      </c>
    </row>
    <row r="246" spans="1:6" x14ac:dyDescent="0.25">
      <c r="A246" s="1">
        <v>29.375</v>
      </c>
      <c r="B246" s="1">
        <v>29.985143115942002</v>
      </c>
      <c r="C246" s="1">
        <v>29.730204545454502</v>
      </c>
      <c r="D246" s="1">
        <v>29.459845238095198</v>
      </c>
      <c r="E246" s="1">
        <v>31.115175000000001</v>
      </c>
      <c r="F246" s="1">
        <v>32.146537681159401</v>
      </c>
    </row>
    <row r="247" spans="1:6" x14ac:dyDescent="0.25">
      <c r="A247" s="1">
        <v>29.5</v>
      </c>
      <c r="B247" s="1">
        <v>29.995125000000002</v>
      </c>
      <c r="C247" s="1">
        <v>29.777992424242399</v>
      </c>
      <c r="D247" s="1">
        <v>29.3856547619047</v>
      </c>
      <c r="E247" s="1">
        <v>31.112166666666599</v>
      </c>
      <c r="F247" s="1">
        <v>32.155872463768098</v>
      </c>
    </row>
    <row r="248" spans="1:6" x14ac:dyDescent="0.25">
      <c r="A248" s="1">
        <v>29.625</v>
      </c>
      <c r="B248" s="1">
        <v>30.031541666666701</v>
      </c>
      <c r="C248" s="1">
        <v>29.812681818181801</v>
      </c>
      <c r="D248" s="1">
        <v>29.3373630952381</v>
      </c>
      <c r="E248" s="1">
        <v>31.118278333333301</v>
      </c>
      <c r="F248" s="1">
        <v>32.161131884057902</v>
      </c>
    </row>
    <row r="249" spans="1:6" x14ac:dyDescent="0.25">
      <c r="A249" s="1">
        <v>29.75</v>
      </c>
      <c r="B249" s="1">
        <v>30.0148822463768</v>
      </c>
      <c r="C249" s="1">
        <v>29.815128787878798</v>
      </c>
      <c r="D249" s="1">
        <v>29.354327380952402</v>
      </c>
      <c r="E249" s="1">
        <v>31.2170466666667</v>
      </c>
      <c r="F249" s="1">
        <v>32.159507246376798</v>
      </c>
    </row>
    <row r="250" spans="1:6" x14ac:dyDescent="0.25">
      <c r="A250" s="1">
        <v>29.875</v>
      </c>
      <c r="B250" s="1">
        <v>30.025105072463798</v>
      </c>
      <c r="C250" s="1">
        <v>29.844204545454499</v>
      </c>
      <c r="D250" s="1">
        <v>29.394702380952399</v>
      </c>
      <c r="E250" s="1">
        <v>31.265053333333299</v>
      </c>
      <c r="F250" s="1">
        <v>32.164353623188298</v>
      </c>
    </row>
    <row r="251" spans="1:6" x14ac:dyDescent="0.25">
      <c r="A251" s="1">
        <v>30</v>
      </c>
      <c r="B251" s="1">
        <v>30.041454710144901</v>
      </c>
      <c r="C251" s="1">
        <v>29.915598484848498</v>
      </c>
      <c r="D251" s="1">
        <v>29.388369047619001</v>
      </c>
      <c r="E251" s="1">
        <v>31.268568333333299</v>
      </c>
      <c r="F251" s="1">
        <v>32.162178260869503</v>
      </c>
    </row>
  </sheetData>
  <mergeCells count="4">
    <mergeCell ref="A1:A2"/>
    <mergeCell ref="C1:F1"/>
    <mergeCell ref="C3:F3"/>
    <mergeCell ref="C4:F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workbookViewId="0">
      <selection activeCell="B11" sqref="B11"/>
    </sheetView>
  </sheetViews>
  <sheetFormatPr defaultRowHeight="15" x14ac:dyDescent="0.25"/>
  <cols>
    <col min="1" max="1" width="18.85546875" customWidth="1"/>
    <col min="2" max="2" width="21.28515625" customWidth="1"/>
    <col min="3" max="3" width="33.28515625" customWidth="1"/>
    <col min="4" max="5" width="34.85546875" customWidth="1"/>
    <col min="6" max="7" width="30.28515625" customWidth="1"/>
  </cols>
  <sheetData>
    <row r="1" spans="1:7" x14ac:dyDescent="0.25">
      <c r="A1" s="85" t="s">
        <v>246</v>
      </c>
      <c r="B1" s="84" t="s">
        <v>268</v>
      </c>
      <c r="C1" s="84"/>
      <c r="D1" s="84"/>
      <c r="E1" s="84"/>
      <c r="F1" s="84"/>
      <c r="G1" s="84"/>
    </row>
    <row r="2" spans="1:7" x14ac:dyDescent="0.25">
      <c r="A2" s="86"/>
      <c r="B2" s="46" t="s">
        <v>277</v>
      </c>
      <c r="C2" s="75" t="s">
        <v>269</v>
      </c>
      <c r="D2" s="75" t="s">
        <v>284</v>
      </c>
      <c r="E2" s="75" t="s">
        <v>261</v>
      </c>
      <c r="F2" s="76" t="s">
        <v>263</v>
      </c>
      <c r="G2" s="75" t="s">
        <v>264</v>
      </c>
    </row>
    <row r="3" spans="1:7" x14ac:dyDescent="0.25">
      <c r="A3" s="27" t="s">
        <v>249</v>
      </c>
      <c r="B3" s="87">
        <v>46</v>
      </c>
      <c r="C3" s="97"/>
      <c r="D3" s="97"/>
      <c r="E3" s="97"/>
      <c r="F3" s="97"/>
      <c r="G3" s="10"/>
    </row>
    <row r="4" spans="1:7" x14ac:dyDescent="0.25">
      <c r="A4" s="27" t="s">
        <v>250</v>
      </c>
      <c r="B4" s="87" t="s">
        <v>262</v>
      </c>
      <c r="C4" s="97"/>
      <c r="D4" s="97"/>
      <c r="E4" s="97"/>
      <c r="F4" s="97"/>
      <c r="G4" s="10"/>
    </row>
    <row r="5" spans="1:7" ht="61.5" x14ac:dyDescent="0.25">
      <c r="A5" s="28" t="s">
        <v>252</v>
      </c>
      <c r="B5" s="28">
        <v>4</v>
      </c>
      <c r="C5" s="28">
        <v>4</v>
      </c>
      <c r="D5" s="27">
        <v>4</v>
      </c>
      <c r="E5" s="27">
        <v>4</v>
      </c>
      <c r="F5" s="57">
        <v>4</v>
      </c>
      <c r="G5" s="27">
        <v>4</v>
      </c>
    </row>
    <row r="6" spans="1:7" ht="30" x14ac:dyDescent="0.25">
      <c r="A6" s="28" t="s">
        <v>253</v>
      </c>
      <c r="B6" s="28">
        <v>39.164279999999998</v>
      </c>
      <c r="C6" s="28">
        <v>38.61862</v>
      </c>
      <c r="D6" s="27">
        <v>38.541829999999997</v>
      </c>
      <c r="E6" s="27">
        <v>40.558529999999998</v>
      </c>
      <c r="F6" s="57">
        <v>46.4861</v>
      </c>
      <c r="G6" s="27">
        <v>52.043999999999997</v>
      </c>
    </row>
    <row r="7" spans="1:7" ht="48" x14ac:dyDescent="0.25">
      <c r="A7" s="28" t="s">
        <v>254</v>
      </c>
      <c r="B7" s="27">
        <v>37.44</v>
      </c>
      <c r="C7" s="27">
        <v>37.44</v>
      </c>
      <c r="D7" s="27">
        <v>37.44</v>
      </c>
      <c r="E7" s="27">
        <v>37.44</v>
      </c>
      <c r="F7" s="57">
        <v>37.44</v>
      </c>
      <c r="G7" s="27">
        <v>37.44</v>
      </c>
    </row>
    <row r="8" spans="1:7" ht="48" x14ac:dyDescent="0.25">
      <c r="A8" s="28" t="s">
        <v>255</v>
      </c>
      <c r="B8" s="28">
        <v>33.725830000000002</v>
      </c>
      <c r="C8" s="28">
        <v>33.822690000000001</v>
      </c>
      <c r="D8" s="27">
        <v>33.895189999999999</v>
      </c>
      <c r="E8" s="27">
        <v>34.430999999999997</v>
      </c>
      <c r="F8" s="57">
        <v>34.759659999999997</v>
      </c>
      <c r="G8" s="27">
        <v>35.239159999999998</v>
      </c>
    </row>
    <row r="9" spans="1:7" x14ac:dyDescent="0.25">
      <c r="A9" s="27" t="s">
        <v>256</v>
      </c>
      <c r="B9" s="47">
        <v>85</v>
      </c>
      <c r="C9" s="47">
        <v>85</v>
      </c>
      <c r="D9" s="47">
        <v>85</v>
      </c>
      <c r="E9" s="47">
        <v>85</v>
      </c>
      <c r="F9" s="64">
        <v>85</v>
      </c>
      <c r="G9" s="66">
        <v>85</v>
      </c>
    </row>
    <row r="10" spans="1:7" ht="18" x14ac:dyDescent="0.25">
      <c r="A10" s="30" t="s">
        <v>257</v>
      </c>
      <c r="B10" s="30" t="s">
        <v>353</v>
      </c>
      <c r="C10" s="30" t="s">
        <v>354</v>
      </c>
      <c r="D10" s="30" t="s">
        <v>355</v>
      </c>
      <c r="E10" s="30" t="s">
        <v>356</v>
      </c>
      <c r="F10" s="62" t="s">
        <v>357</v>
      </c>
      <c r="G10" s="30" t="s">
        <v>444</v>
      </c>
    </row>
    <row r="11" spans="1:7" x14ac:dyDescent="0.25">
      <c r="A11" s="1">
        <v>0</v>
      </c>
      <c r="B11" s="1">
        <v>31.5093223443223</v>
      </c>
      <c r="C11" s="1">
        <v>30.249083916083901</v>
      </c>
      <c r="D11" s="1">
        <v>31.057447552447499</v>
      </c>
      <c r="E11" s="1">
        <v>30.794738095238099</v>
      </c>
      <c r="F11" s="1">
        <v>32.542913333333097</v>
      </c>
      <c r="G11" s="1">
        <v>32.610788766789</v>
      </c>
    </row>
    <row r="12" spans="1:7" x14ac:dyDescent="0.25">
      <c r="A12" s="1">
        <v>0.125</v>
      </c>
      <c r="B12" s="1">
        <v>31.5108186813187</v>
      </c>
      <c r="C12" s="1">
        <v>30.230083916083899</v>
      </c>
      <c r="D12" s="1">
        <v>31.078573426573399</v>
      </c>
      <c r="E12" s="1">
        <v>30.797095238095199</v>
      </c>
      <c r="F12" s="1">
        <v>32.541353333333099</v>
      </c>
      <c r="G12" s="1">
        <v>32.618340048840302</v>
      </c>
    </row>
    <row r="13" spans="1:7" x14ac:dyDescent="0.25">
      <c r="A13" s="1">
        <v>0.25</v>
      </c>
      <c r="B13" s="1">
        <v>31.5044505494505</v>
      </c>
      <c r="C13" s="1">
        <v>30.226762237762198</v>
      </c>
      <c r="D13" s="1">
        <v>31.078174825174798</v>
      </c>
      <c r="E13" s="1">
        <v>30.8187142857143</v>
      </c>
      <c r="F13" s="1">
        <v>32.533786666666401</v>
      </c>
      <c r="G13" s="1">
        <v>32.6173308913312</v>
      </c>
    </row>
    <row r="14" spans="1:7" x14ac:dyDescent="0.25">
      <c r="A14" s="1">
        <v>0.375</v>
      </c>
      <c r="B14" s="1">
        <v>31.5093919413919</v>
      </c>
      <c r="C14" s="1">
        <v>30.234999999999999</v>
      </c>
      <c r="D14" s="1">
        <v>31.187524475524501</v>
      </c>
      <c r="E14" s="1">
        <v>30.855</v>
      </c>
      <c r="F14" s="1">
        <v>32.531506666666303</v>
      </c>
      <c r="G14" s="1">
        <v>32.6188040293044</v>
      </c>
    </row>
    <row r="15" spans="1:7" x14ac:dyDescent="0.25">
      <c r="A15" s="1">
        <v>0.5</v>
      </c>
      <c r="B15" s="1">
        <v>31.494672161172101</v>
      </c>
      <c r="C15" s="1">
        <v>30.224237762237799</v>
      </c>
      <c r="D15" s="1">
        <v>31.2253916083916</v>
      </c>
      <c r="E15" s="1">
        <v>30.9136666666667</v>
      </c>
      <c r="F15" s="1">
        <v>32.538079999999702</v>
      </c>
      <c r="G15" s="1">
        <v>32.620427960928303</v>
      </c>
    </row>
    <row r="16" spans="1:7" x14ac:dyDescent="0.25">
      <c r="A16" s="1">
        <v>0.625</v>
      </c>
      <c r="B16" s="1">
        <v>31.501318681318601</v>
      </c>
      <c r="C16" s="1">
        <v>30.212811188811202</v>
      </c>
      <c r="D16" s="1">
        <v>31.224594405594399</v>
      </c>
      <c r="E16" s="1">
        <v>30.9905476190476</v>
      </c>
      <c r="F16" s="1">
        <v>32.530726666666403</v>
      </c>
      <c r="G16" s="1">
        <v>32.6238730158734</v>
      </c>
    </row>
    <row r="17" spans="1:7" x14ac:dyDescent="0.25">
      <c r="A17" s="1">
        <v>0.75</v>
      </c>
      <c r="B17" s="1">
        <v>31.515725274725199</v>
      </c>
      <c r="C17" s="1">
        <v>30.218923076923101</v>
      </c>
      <c r="D17" s="1">
        <v>31.210909090909102</v>
      </c>
      <c r="E17" s="1">
        <v>31.0070714285714</v>
      </c>
      <c r="F17" s="1">
        <v>32.529706666666399</v>
      </c>
      <c r="G17" s="1">
        <v>32.631203907204302</v>
      </c>
    </row>
    <row r="18" spans="1:7" x14ac:dyDescent="0.25">
      <c r="A18" s="1">
        <v>0.875</v>
      </c>
      <c r="B18" s="1">
        <v>31.519866300366299</v>
      </c>
      <c r="C18" s="1">
        <v>30.1708251748252</v>
      </c>
      <c r="D18" s="1">
        <v>31.201608391608399</v>
      </c>
      <c r="E18" s="1">
        <v>30.999690476190398</v>
      </c>
      <c r="F18" s="1">
        <v>32.541739999999798</v>
      </c>
      <c r="G18" s="1">
        <v>32.631540293040601</v>
      </c>
    </row>
    <row r="19" spans="1:7" x14ac:dyDescent="0.25">
      <c r="A19" s="1">
        <v>1</v>
      </c>
      <c r="B19" s="1">
        <v>31.508661172161201</v>
      </c>
      <c r="C19" s="1">
        <v>29.980027972027901</v>
      </c>
      <c r="D19" s="1">
        <v>31.226720279720301</v>
      </c>
      <c r="E19" s="1">
        <v>30.9929047619048</v>
      </c>
      <c r="F19" s="1">
        <v>32.540166666666401</v>
      </c>
      <c r="G19" s="1">
        <v>32.634962148962501</v>
      </c>
    </row>
    <row r="20" spans="1:7" x14ac:dyDescent="0.25">
      <c r="A20" s="1">
        <v>1.125</v>
      </c>
      <c r="B20" s="1">
        <v>31.4575769230769</v>
      </c>
      <c r="C20" s="1">
        <v>29.897384615384599</v>
      </c>
      <c r="D20" s="1">
        <v>31.2244615384616</v>
      </c>
      <c r="E20" s="1">
        <v>30.987880952380898</v>
      </c>
      <c r="F20" s="1">
        <v>32.537806666666398</v>
      </c>
      <c r="G20" s="1">
        <v>32.635472527472899</v>
      </c>
    </row>
    <row r="21" spans="1:7" x14ac:dyDescent="0.25">
      <c r="A21" s="1">
        <v>1.25</v>
      </c>
      <c r="B21" s="1">
        <v>31.425179487179498</v>
      </c>
      <c r="C21" s="1">
        <v>29.831083916083902</v>
      </c>
      <c r="D21" s="1">
        <v>31.226188811188798</v>
      </c>
      <c r="E21" s="1">
        <v>30.914214285714301</v>
      </c>
      <c r="F21" s="1">
        <v>32.5334599999997</v>
      </c>
      <c r="G21" s="1">
        <v>32.650830280830696</v>
      </c>
    </row>
    <row r="22" spans="1:7" x14ac:dyDescent="0.25">
      <c r="A22" s="1">
        <v>1.375</v>
      </c>
      <c r="B22" s="1">
        <v>31.3547124542124</v>
      </c>
      <c r="C22" s="1">
        <v>29.794944055944001</v>
      </c>
      <c r="D22" s="1">
        <v>31.2094475524476</v>
      </c>
      <c r="E22" s="1">
        <v>30.8165952380952</v>
      </c>
      <c r="F22" s="1">
        <v>32.532553333332999</v>
      </c>
      <c r="G22" s="1">
        <v>32.653312576312999</v>
      </c>
    </row>
    <row r="23" spans="1:7" x14ac:dyDescent="0.25">
      <c r="A23" s="1">
        <v>1.5</v>
      </c>
      <c r="B23" s="1">
        <v>31.295763736263702</v>
      </c>
      <c r="C23" s="1">
        <v>29.780062937062901</v>
      </c>
      <c r="D23" s="1">
        <v>31.1727762237762</v>
      </c>
      <c r="E23" s="1">
        <v>30.726690476190502</v>
      </c>
      <c r="F23" s="1">
        <v>32.521059999999601</v>
      </c>
      <c r="G23" s="1">
        <v>32.661095848596297</v>
      </c>
    </row>
    <row r="24" spans="1:7" x14ac:dyDescent="0.25">
      <c r="A24" s="1">
        <v>1.625</v>
      </c>
      <c r="B24" s="1">
        <v>31.2229652014652</v>
      </c>
      <c r="C24" s="1">
        <v>29.690643356643399</v>
      </c>
      <c r="D24" s="1">
        <v>31.1432797202797</v>
      </c>
      <c r="E24" s="1">
        <v>30.667857142857098</v>
      </c>
      <c r="F24" s="1">
        <v>32.517466666666202</v>
      </c>
      <c r="G24" s="1">
        <v>32.658045177045601</v>
      </c>
    </row>
    <row r="25" spans="1:7" x14ac:dyDescent="0.25">
      <c r="A25" s="1">
        <v>1.75</v>
      </c>
      <c r="B25" s="1">
        <v>31.251430402930399</v>
      </c>
      <c r="C25" s="1">
        <v>29.678020979020999</v>
      </c>
      <c r="D25" s="1">
        <v>30.930027972028</v>
      </c>
      <c r="E25" s="1">
        <v>30.593119047618998</v>
      </c>
      <c r="F25" s="1">
        <v>32.508726666666099</v>
      </c>
      <c r="G25" s="1">
        <v>32.655644078144498</v>
      </c>
    </row>
    <row r="26" spans="1:7" x14ac:dyDescent="0.25">
      <c r="A26" s="1">
        <v>1.875</v>
      </c>
      <c r="B26" s="1">
        <v>31.2873772893773</v>
      </c>
      <c r="C26" s="1">
        <v>29.680545454545499</v>
      </c>
      <c r="D26" s="1">
        <v>30.9313566433567</v>
      </c>
      <c r="E26" s="1">
        <v>30.570952380952399</v>
      </c>
      <c r="F26" s="1">
        <v>32.5055266666661</v>
      </c>
      <c r="G26" s="1">
        <v>32.657384004884499</v>
      </c>
    </row>
    <row r="27" spans="1:7" x14ac:dyDescent="0.25">
      <c r="A27" s="1">
        <v>2</v>
      </c>
      <c r="B27" s="1">
        <v>31.3524853479854</v>
      </c>
      <c r="C27" s="1">
        <v>29.751496503496501</v>
      </c>
      <c r="D27" s="1">
        <v>30.833167832167799</v>
      </c>
      <c r="E27" s="1">
        <v>30.5498333333334</v>
      </c>
      <c r="F27" s="1">
        <v>32.501313333332703</v>
      </c>
      <c r="G27" s="1">
        <v>32.659634310134798</v>
      </c>
    </row>
    <row r="28" spans="1:7" x14ac:dyDescent="0.25">
      <c r="A28" s="1">
        <v>2.125</v>
      </c>
      <c r="B28" s="1">
        <v>31.4469285714286</v>
      </c>
      <c r="C28" s="1">
        <v>29.834405594405599</v>
      </c>
      <c r="D28" s="1">
        <v>30.755041958042</v>
      </c>
      <c r="E28" s="1">
        <v>30.483000000000001</v>
      </c>
      <c r="F28" s="1">
        <v>32.490899999999399</v>
      </c>
      <c r="G28" s="1">
        <v>32.657731990232499</v>
      </c>
    </row>
    <row r="29" spans="1:7" x14ac:dyDescent="0.25">
      <c r="A29" s="1">
        <v>2.25</v>
      </c>
      <c r="B29" s="1">
        <v>31.5193095238095</v>
      </c>
      <c r="C29" s="1">
        <v>29.912132867132801</v>
      </c>
      <c r="D29" s="1">
        <v>30.714916083916101</v>
      </c>
      <c r="E29" s="1">
        <v>30.459785714285701</v>
      </c>
      <c r="F29" s="1">
        <v>32.488219999999302</v>
      </c>
      <c r="G29" s="1">
        <v>32.644380952381297</v>
      </c>
    </row>
    <row r="30" spans="1:7" x14ac:dyDescent="0.25">
      <c r="A30" s="1">
        <v>2.375</v>
      </c>
      <c r="B30" s="1">
        <v>31.543390109890101</v>
      </c>
      <c r="C30" s="1">
        <v>30.068783216783199</v>
      </c>
      <c r="D30" s="1">
        <v>30.5827132867133</v>
      </c>
      <c r="E30" s="1">
        <v>30.546214285714299</v>
      </c>
      <c r="F30" s="1">
        <v>32.486839999999297</v>
      </c>
      <c r="G30" s="1">
        <v>32.638453601953998</v>
      </c>
    </row>
    <row r="31" spans="1:7" x14ac:dyDescent="0.25">
      <c r="A31" s="1">
        <v>2.5</v>
      </c>
      <c r="B31" s="1">
        <v>31.469686813186801</v>
      </c>
      <c r="C31" s="1">
        <v>30.0954895104895</v>
      </c>
      <c r="D31" s="1">
        <v>30.577930069930101</v>
      </c>
      <c r="E31" s="1">
        <v>30.567571428571402</v>
      </c>
      <c r="F31" s="1">
        <v>32.4869533333326</v>
      </c>
      <c r="G31" s="1">
        <v>32.624545787546097</v>
      </c>
    </row>
    <row r="32" spans="1:7" x14ac:dyDescent="0.25">
      <c r="A32" s="1">
        <v>2.625</v>
      </c>
      <c r="B32" s="1">
        <v>31.494741758241702</v>
      </c>
      <c r="C32" s="1">
        <v>30.1776013986014</v>
      </c>
      <c r="D32" s="1">
        <v>30.682230769230799</v>
      </c>
      <c r="E32" s="1">
        <v>30.5317619047619</v>
      </c>
      <c r="F32" s="1">
        <v>32.488593333332602</v>
      </c>
      <c r="G32" s="1">
        <v>32.624244200244497</v>
      </c>
    </row>
    <row r="33" spans="1:7" x14ac:dyDescent="0.25">
      <c r="A33" s="1">
        <v>2.75</v>
      </c>
      <c r="B33" s="1">
        <v>31.478978021978001</v>
      </c>
      <c r="C33" s="1">
        <v>30.203776223776199</v>
      </c>
      <c r="D33" s="1">
        <v>30.800083916083899</v>
      </c>
      <c r="E33" s="1">
        <v>30.544619047619101</v>
      </c>
      <c r="F33" s="1">
        <v>32.493886666666</v>
      </c>
      <c r="G33" s="1">
        <v>32.622666666666902</v>
      </c>
    </row>
    <row r="34" spans="1:7" x14ac:dyDescent="0.25">
      <c r="A34" s="1">
        <v>2.875</v>
      </c>
      <c r="B34" s="1">
        <v>31.453087912087899</v>
      </c>
      <c r="C34" s="1">
        <v>30.220384615384599</v>
      </c>
      <c r="D34" s="1">
        <v>30.884986013986001</v>
      </c>
      <c r="E34" s="1">
        <v>30.585166666666701</v>
      </c>
      <c r="F34" s="1">
        <v>32.500953333332703</v>
      </c>
      <c r="G34" s="1">
        <v>32.622075091575397</v>
      </c>
    </row>
    <row r="35" spans="1:7" x14ac:dyDescent="0.25">
      <c r="A35" s="1">
        <v>3</v>
      </c>
      <c r="B35" s="1">
        <v>31.445919413919398</v>
      </c>
      <c r="C35" s="1">
        <v>30.2178601398602</v>
      </c>
      <c r="D35" s="1">
        <v>30.939860139860102</v>
      </c>
      <c r="E35" s="1">
        <v>30.612666666666701</v>
      </c>
      <c r="F35" s="1">
        <v>32.504433333332798</v>
      </c>
      <c r="G35" s="1">
        <v>32.621135531135799</v>
      </c>
    </row>
    <row r="36" spans="1:7" x14ac:dyDescent="0.25">
      <c r="A36" s="1">
        <v>3.125</v>
      </c>
      <c r="B36" s="1">
        <v>31.462031135531099</v>
      </c>
      <c r="C36" s="1">
        <v>30.242706293706298</v>
      </c>
      <c r="D36" s="1">
        <v>30.937999999999999</v>
      </c>
      <c r="E36" s="1">
        <v>30.577119047619099</v>
      </c>
      <c r="F36" s="1">
        <v>32.503719999999397</v>
      </c>
      <c r="G36" s="1">
        <v>32.620636752137003</v>
      </c>
    </row>
    <row r="37" spans="1:7" x14ac:dyDescent="0.25">
      <c r="A37" s="1">
        <v>3.25</v>
      </c>
      <c r="B37" s="1">
        <v>31.480717948717899</v>
      </c>
      <c r="C37" s="1">
        <v>30.302097902097898</v>
      </c>
      <c r="D37" s="1">
        <v>30.957132867132898</v>
      </c>
      <c r="E37" s="1">
        <v>30.5691190476191</v>
      </c>
      <c r="F37" s="1">
        <v>32.510666666666197</v>
      </c>
      <c r="G37" s="1">
        <v>32.620242368742701</v>
      </c>
    </row>
    <row r="38" spans="1:7" x14ac:dyDescent="0.25">
      <c r="A38" s="1">
        <v>3.375</v>
      </c>
      <c r="B38" s="1">
        <v>31.535108058608099</v>
      </c>
      <c r="C38" s="1">
        <v>30.3521888111888</v>
      </c>
      <c r="D38" s="1">
        <v>31.0481468531469</v>
      </c>
      <c r="E38" s="1">
        <v>30.653666666666702</v>
      </c>
      <c r="F38" s="1">
        <v>32.5133933333328</v>
      </c>
      <c r="G38" s="1">
        <v>32.6233510378514</v>
      </c>
    </row>
    <row r="39" spans="1:7" x14ac:dyDescent="0.25">
      <c r="A39" s="1">
        <v>3.5</v>
      </c>
      <c r="B39" s="1">
        <v>31.555534798534801</v>
      </c>
      <c r="C39" s="1">
        <v>30.369195804195801</v>
      </c>
      <c r="D39" s="1">
        <v>31.0546573426573</v>
      </c>
      <c r="E39" s="1">
        <v>30.658642857142901</v>
      </c>
      <c r="F39" s="1">
        <v>32.506773333332802</v>
      </c>
      <c r="G39" s="1">
        <v>32.6219242979246</v>
      </c>
    </row>
    <row r="40" spans="1:7" x14ac:dyDescent="0.25">
      <c r="A40" s="1">
        <v>3.625</v>
      </c>
      <c r="B40" s="1">
        <v>31.569697802197801</v>
      </c>
      <c r="C40" s="1">
        <v>30.351524475524499</v>
      </c>
      <c r="D40" s="1">
        <v>31.1075384615385</v>
      </c>
      <c r="E40" s="1">
        <v>30.6954047619048</v>
      </c>
      <c r="F40" s="1">
        <v>32.503733333332697</v>
      </c>
      <c r="G40" s="1">
        <v>32.616054945055197</v>
      </c>
    </row>
    <row r="41" spans="1:7" x14ac:dyDescent="0.25">
      <c r="A41" s="1">
        <v>3.75</v>
      </c>
      <c r="B41" s="1">
        <v>31.554978021977998</v>
      </c>
      <c r="C41" s="1">
        <v>30.254000000000001</v>
      </c>
      <c r="D41" s="1">
        <v>31.1295944055944</v>
      </c>
      <c r="E41" s="1">
        <v>30.738238095238099</v>
      </c>
      <c r="F41" s="1">
        <v>32.498039999999399</v>
      </c>
      <c r="G41" s="1">
        <v>32.6117399267401</v>
      </c>
    </row>
    <row r="42" spans="1:7" x14ac:dyDescent="0.25">
      <c r="A42" s="1">
        <v>3.875</v>
      </c>
      <c r="B42" s="1">
        <v>31.488164835164799</v>
      </c>
      <c r="C42" s="1">
        <v>30.1272447552447</v>
      </c>
      <c r="D42" s="1">
        <v>31.1104615384616</v>
      </c>
      <c r="E42" s="1">
        <v>30.755476190476202</v>
      </c>
      <c r="F42" s="1">
        <v>32.493586666665998</v>
      </c>
      <c r="G42" s="1">
        <v>32.609860805860997</v>
      </c>
    </row>
    <row r="43" spans="1:7" x14ac:dyDescent="0.25">
      <c r="A43" s="1">
        <v>4</v>
      </c>
      <c r="B43" s="1">
        <v>31.461056776556799</v>
      </c>
      <c r="C43" s="1">
        <v>30.02693006993</v>
      </c>
      <c r="D43" s="1">
        <v>31.246650349650398</v>
      </c>
      <c r="E43" s="1">
        <v>30.773714285714298</v>
      </c>
      <c r="F43" s="1">
        <v>32.488446666665901</v>
      </c>
      <c r="G43" s="1">
        <v>32.606786935287097</v>
      </c>
    </row>
    <row r="44" spans="1:7" x14ac:dyDescent="0.25">
      <c r="A44" s="1">
        <v>4.125</v>
      </c>
      <c r="B44" s="1">
        <v>31.370267399267401</v>
      </c>
      <c r="C44" s="1">
        <v>29.988531468531502</v>
      </c>
      <c r="D44" s="1">
        <v>31.2026713286713</v>
      </c>
      <c r="E44" s="1">
        <v>30.817547619047598</v>
      </c>
      <c r="F44" s="1">
        <v>32.492993333332599</v>
      </c>
      <c r="G44" s="1">
        <v>32.604084249084401</v>
      </c>
    </row>
    <row r="45" spans="1:7" x14ac:dyDescent="0.25">
      <c r="A45" s="1">
        <v>4.25</v>
      </c>
      <c r="B45" s="1">
        <v>31.2936758241758</v>
      </c>
      <c r="C45" s="1">
        <v>29.813279720279802</v>
      </c>
      <c r="D45" s="1">
        <v>31.1896503496504</v>
      </c>
      <c r="E45" s="1">
        <v>30.8399761904762</v>
      </c>
      <c r="F45" s="1">
        <v>32.486506666665903</v>
      </c>
      <c r="G45" s="1">
        <v>32.596544566544701</v>
      </c>
    </row>
    <row r="46" spans="1:7" x14ac:dyDescent="0.25">
      <c r="A46" s="1">
        <v>4.375</v>
      </c>
      <c r="B46" s="1">
        <v>31.2761373626374</v>
      </c>
      <c r="C46" s="1">
        <v>29.786972027972102</v>
      </c>
      <c r="D46" s="1">
        <v>31.176762237762301</v>
      </c>
      <c r="E46" s="1">
        <v>30.940619047618998</v>
      </c>
      <c r="F46" s="1">
        <v>32.484759999999198</v>
      </c>
      <c r="G46" s="1">
        <v>32.594711843711998</v>
      </c>
    </row>
    <row r="47" spans="1:7" x14ac:dyDescent="0.25">
      <c r="A47" s="1">
        <v>4.5</v>
      </c>
      <c r="B47" s="1">
        <v>31.2621483516483</v>
      </c>
      <c r="C47" s="1">
        <v>29.790559440559498</v>
      </c>
      <c r="D47" s="1">
        <v>31.176629370629399</v>
      </c>
      <c r="E47" s="1">
        <v>30.943571428571399</v>
      </c>
      <c r="F47" s="1">
        <v>32.477273333332498</v>
      </c>
      <c r="G47" s="1">
        <v>32.590536019536103</v>
      </c>
    </row>
    <row r="48" spans="1:7" x14ac:dyDescent="0.25">
      <c r="A48" s="1">
        <v>4.625</v>
      </c>
      <c r="B48" s="1">
        <v>31.235249084249102</v>
      </c>
      <c r="C48" s="1">
        <v>29.764650349650399</v>
      </c>
      <c r="D48" s="1">
        <v>31.0458881118881</v>
      </c>
      <c r="E48" s="1">
        <v>30.9070238095238</v>
      </c>
      <c r="F48" s="1">
        <v>32.476559999999203</v>
      </c>
      <c r="G48" s="1">
        <v>32.592577533577597</v>
      </c>
    </row>
    <row r="49" spans="1:7" x14ac:dyDescent="0.25">
      <c r="A49" s="1">
        <v>4.75</v>
      </c>
      <c r="B49" s="1">
        <v>31.2272106227107</v>
      </c>
      <c r="C49" s="1">
        <v>29.837062937062999</v>
      </c>
      <c r="D49" s="1">
        <v>31.000048951048999</v>
      </c>
      <c r="E49" s="1">
        <v>30.767761904761901</v>
      </c>
      <c r="F49" s="1">
        <v>32.473913333332497</v>
      </c>
      <c r="G49" s="1">
        <v>32.581581196581297</v>
      </c>
    </row>
    <row r="50" spans="1:7" x14ac:dyDescent="0.25">
      <c r="A50" s="1">
        <v>4.875</v>
      </c>
      <c r="B50" s="1">
        <v>31.2719615384616</v>
      </c>
      <c r="C50" s="1">
        <v>29.923958041957999</v>
      </c>
      <c r="D50" s="1">
        <v>30.9750699300699</v>
      </c>
      <c r="E50" s="1">
        <v>30.709738095238102</v>
      </c>
      <c r="F50" s="1">
        <v>32.469099999999102</v>
      </c>
      <c r="G50" s="1">
        <v>32.579992063492099</v>
      </c>
    </row>
    <row r="51" spans="1:7" x14ac:dyDescent="0.25">
      <c r="A51" s="1">
        <v>5</v>
      </c>
      <c r="B51" s="1">
        <v>31.293641025641101</v>
      </c>
      <c r="C51" s="1">
        <v>29.925552447552398</v>
      </c>
      <c r="D51" s="1">
        <v>30.975468531468501</v>
      </c>
      <c r="E51" s="1">
        <v>30.618404761904699</v>
      </c>
      <c r="F51" s="1">
        <v>32.465659999999097</v>
      </c>
      <c r="G51" s="1">
        <v>32.571188034188097</v>
      </c>
    </row>
    <row r="52" spans="1:7" x14ac:dyDescent="0.25">
      <c r="A52" s="1">
        <v>5.125</v>
      </c>
      <c r="B52" s="1">
        <v>31.3576355311355</v>
      </c>
      <c r="C52" s="1">
        <v>29.977104895104901</v>
      </c>
      <c r="D52" s="1">
        <v>30.9332167832168</v>
      </c>
      <c r="E52" s="1">
        <v>30.595190476190499</v>
      </c>
      <c r="F52" s="1">
        <v>32.462159999999002</v>
      </c>
      <c r="G52" s="1">
        <v>32.572916361416397</v>
      </c>
    </row>
    <row r="53" spans="1:7" x14ac:dyDescent="0.25">
      <c r="A53" s="1">
        <v>5.25</v>
      </c>
      <c r="B53" s="1">
        <v>31.435375457875502</v>
      </c>
      <c r="C53" s="1">
        <v>29.983083916083899</v>
      </c>
      <c r="D53" s="1">
        <v>30.9007972027972</v>
      </c>
      <c r="E53" s="1">
        <v>30.6140476190476</v>
      </c>
      <c r="F53" s="1">
        <v>32.458186666665704</v>
      </c>
      <c r="G53" s="1">
        <v>32.570306471306502</v>
      </c>
    </row>
    <row r="54" spans="1:7" x14ac:dyDescent="0.25">
      <c r="A54" s="1">
        <v>5.375</v>
      </c>
      <c r="B54" s="1">
        <v>31.465232600732602</v>
      </c>
      <c r="C54" s="1">
        <v>30.004475524475499</v>
      </c>
      <c r="D54" s="1">
        <v>30.902923076923098</v>
      </c>
      <c r="E54" s="1">
        <v>30.582571428571399</v>
      </c>
      <c r="F54" s="1">
        <v>32.457073333332303</v>
      </c>
      <c r="G54" s="1">
        <v>32.573322344322399</v>
      </c>
    </row>
    <row r="55" spans="1:7" x14ac:dyDescent="0.25">
      <c r="A55" s="1">
        <v>5.5</v>
      </c>
      <c r="B55" s="1">
        <v>31.4093809523809</v>
      </c>
      <c r="C55" s="1">
        <v>30.029986013986001</v>
      </c>
      <c r="D55" s="1">
        <v>30.940258741258699</v>
      </c>
      <c r="E55" s="1">
        <v>30.580690476190501</v>
      </c>
      <c r="F55" s="1">
        <v>32.458259999999001</v>
      </c>
      <c r="G55" s="1">
        <v>32.570213675213701</v>
      </c>
    </row>
    <row r="56" spans="1:7" x14ac:dyDescent="0.25">
      <c r="A56" s="1">
        <v>5.625</v>
      </c>
      <c r="B56" s="1">
        <v>31.3415934065934</v>
      </c>
      <c r="C56" s="1">
        <v>30.079146853146799</v>
      </c>
      <c r="D56" s="1">
        <v>30.931223776223799</v>
      </c>
      <c r="E56" s="1">
        <v>30.568809523809499</v>
      </c>
      <c r="F56" s="1">
        <v>32.448579999998998</v>
      </c>
      <c r="G56" s="1">
        <v>32.5705964590965</v>
      </c>
    </row>
    <row r="57" spans="1:7" x14ac:dyDescent="0.25">
      <c r="A57" s="1">
        <v>5.75</v>
      </c>
      <c r="B57" s="1">
        <v>31.354956043956001</v>
      </c>
      <c r="C57" s="1">
        <v>30.0818041958042</v>
      </c>
      <c r="D57" s="1">
        <v>30.960853146853101</v>
      </c>
      <c r="E57" s="1">
        <v>30.561619047619001</v>
      </c>
      <c r="F57" s="1">
        <v>32.4440266666656</v>
      </c>
      <c r="G57" s="1">
        <v>32.559843711843698</v>
      </c>
    </row>
    <row r="58" spans="1:7" x14ac:dyDescent="0.25">
      <c r="A58" s="1">
        <v>5.875</v>
      </c>
      <c r="B58" s="1">
        <v>31.392294871794899</v>
      </c>
      <c r="C58" s="1">
        <v>30.1405314685314</v>
      </c>
      <c r="D58" s="1">
        <v>31.028881118881099</v>
      </c>
      <c r="E58" s="1">
        <v>30.6181190476191</v>
      </c>
      <c r="F58" s="1">
        <v>32.446766666665603</v>
      </c>
      <c r="G58" s="1">
        <v>32.566177045177</v>
      </c>
    </row>
    <row r="59" spans="1:7" x14ac:dyDescent="0.25">
      <c r="A59" s="1">
        <v>6</v>
      </c>
      <c r="B59" s="1">
        <v>31.474663003663</v>
      </c>
      <c r="C59" s="1">
        <v>30.173615384615399</v>
      </c>
      <c r="D59" s="1">
        <v>31.0452237762238</v>
      </c>
      <c r="E59" s="1">
        <v>30.6714047619047</v>
      </c>
      <c r="F59" s="1">
        <v>32.4451466666656</v>
      </c>
      <c r="G59" s="1">
        <v>32.563242368742301</v>
      </c>
    </row>
    <row r="60" spans="1:7" x14ac:dyDescent="0.25">
      <c r="A60" s="1">
        <v>6.125</v>
      </c>
      <c r="B60" s="1">
        <v>31.512836996337001</v>
      </c>
      <c r="C60" s="1">
        <v>30.219055944055899</v>
      </c>
      <c r="D60" s="1">
        <v>31.016391608391601</v>
      </c>
      <c r="E60" s="1">
        <v>30.663690476190499</v>
      </c>
      <c r="F60" s="1">
        <v>32.4434666666656</v>
      </c>
      <c r="G60" s="1">
        <v>32.562233211233199</v>
      </c>
    </row>
    <row r="61" spans="1:7" x14ac:dyDescent="0.25">
      <c r="A61" s="1">
        <v>6.25</v>
      </c>
      <c r="B61" s="1">
        <v>31.566322344322401</v>
      </c>
      <c r="C61" s="1">
        <v>30.238720279720301</v>
      </c>
      <c r="D61" s="1">
        <v>30.9037202797203</v>
      </c>
      <c r="E61" s="1">
        <v>30.640309523809499</v>
      </c>
      <c r="F61" s="1">
        <v>32.446326666665598</v>
      </c>
      <c r="G61" s="1">
        <v>32.567105006105002</v>
      </c>
    </row>
    <row r="62" spans="1:7" x14ac:dyDescent="0.25">
      <c r="A62" s="1">
        <v>6.375</v>
      </c>
      <c r="B62" s="1">
        <v>31.5736996336997</v>
      </c>
      <c r="C62" s="1">
        <v>30.2655594405594</v>
      </c>
      <c r="D62" s="1">
        <v>30.880468531468502</v>
      </c>
      <c r="E62" s="1">
        <v>30.686928571428599</v>
      </c>
      <c r="F62" s="1">
        <v>32.446506666665599</v>
      </c>
      <c r="G62" s="1">
        <v>32.573670329670399</v>
      </c>
    </row>
    <row r="63" spans="1:7" x14ac:dyDescent="0.25">
      <c r="A63" s="1">
        <v>6.5</v>
      </c>
      <c r="B63" s="1">
        <v>31.581181318681299</v>
      </c>
      <c r="C63" s="1">
        <v>30.347937062937099</v>
      </c>
      <c r="D63" s="1">
        <v>30.883391608391602</v>
      </c>
      <c r="E63" s="1">
        <v>30.735571428571401</v>
      </c>
      <c r="F63" s="1">
        <v>32.454473333332302</v>
      </c>
      <c r="G63" s="1">
        <v>32.573705128205198</v>
      </c>
    </row>
    <row r="64" spans="1:7" x14ac:dyDescent="0.25">
      <c r="A64" s="1">
        <v>6.625</v>
      </c>
      <c r="B64" s="1">
        <v>31.530166666666702</v>
      </c>
      <c r="C64" s="1">
        <v>30.310069930069901</v>
      </c>
      <c r="D64" s="1">
        <v>30.876615384615398</v>
      </c>
      <c r="E64" s="1">
        <v>30.739547619047599</v>
      </c>
      <c r="F64" s="1">
        <v>32.449673333332299</v>
      </c>
      <c r="G64" s="1">
        <v>32.570793650793703</v>
      </c>
    </row>
    <row r="65" spans="1:7" x14ac:dyDescent="0.25">
      <c r="A65" s="1">
        <v>6.75</v>
      </c>
      <c r="B65" s="1">
        <v>31.518578754578801</v>
      </c>
      <c r="C65" s="1">
        <v>30.130300699300701</v>
      </c>
      <c r="D65" s="1">
        <v>30.871034965035001</v>
      </c>
      <c r="E65" s="1">
        <v>30.7590238095238</v>
      </c>
      <c r="F65" s="1">
        <v>32.454919999998999</v>
      </c>
      <c r="G65" s="1">
        <v>32.565655067154999</v>
      </c>
    </row>
    <row r="66" spans="1:7" x14ac:dyDescent="0.25">
      <c r="A66" s="1">
        <v>6.875</v>
      </c>
      <c r="B66" s="1">
        <v>31.352659340659301</v>
      </c>
      <c r="C66" s="1">
        <v>30.028125874125799</v>
      </c>
      <c r="D66" s="1">
        <v>31.022104895104899</v>
      </c>
      <c r="E66" s="1">
        <v>30.838738095238099</v>
      </c>
      <c r="F66" s="1">
        <v>32.458446666665701</v>
      </c>
      <c r="G66" s="1">
        <v>32.5653534798534</v>
      </c>
    </row>
    <row r="67" spans="1:7" x14ac:dyDescent="0.25">
      <c r="A67" s="1">
        <v>7</v>
      </c>
      <c r="B67" s="1">
        <v>31.2259926739926</v>
      </c>
      <c r="C67" s="1">
        <v>29.975111888111901</v>
      </c>
      <c r="D67" s="1">
        <v>31.022370629370599</v>
      </c>
      <c r="E67" s="1">
        <v>30.869166666666601</v>
      </c>
      <c r="F67" s="1">
        <v>32.472133333332401</v>
      </c>
      <c r="G67" s="1">
        <v>32.564483516483399</v>
      </c>
    </row>
    <row r="68" spans="1:7" x14ac:dyDescent="0.25">
      <c r="A68" s="1">
        <v>7.125</v>
      </c>
      <c r="B68" s="1">
        <v>31.075349816849801</v>
      </c>
      <c r="C68" s="1">
        <v>29.940566433566399</v>
      </c>
      <c r="D68" s="1">
        <v>31.008286713286701</v>
      </c>
      <c r="E68" s="1">
        <v>30.913714285714299</v>
      </c>
      <c r="F68" s="1">
        <v>32.4702799999991</v>
      </c>
      <c r="G68" s="1">
        <v>32.562314407814299</v>
      </c>
    </row>
    <row r="69" spans="1:7" x14ac:dyDescent="0.25">
      <c r="A69" s="1">
        <v>7.25</v>
      </c>
      <c r="B69" s="1">
        <v>31.0717307692308</v>
      </c>
      <c r="C69" s="1">
        <v>29.8939300699301</v>
      </c>
      <c r="D69" s="1">
        <v>30.862664335664299</v>
      </c>
      <c r="E69" s="1">
        <v>30.928833333333301</v>
      </c>
      <c r="F69" s="1">
        <v>32.4710333333324</v>
      </c>
      <c r="G69" s="1">
        <v>32.562697191697097</v>
      </c>
    </row>
    <row r="70" spans="1:7" x14ac:dyDescent="0.25">
      <c r="A70" s="1">
        <v>7.375</v>
      </c>
      <c r="B70" s="1">
        <v>31.045005494505499</v>
      </c>
      <c r="C70" s="1">
        <v>29.9416293706294</v>
      </c>
      <c r="D70" s="1">
        <v>30.766202797202801</v>
      </c>
      <c r="E70" s="1">
        <v>30.946714285714201</v>
      </c>
      <c r="F70" s="1">
        <v>32.467706666665698</v>
      </c>
      <c r="G70" s="1">
        <v>32.560690476190402</v>
      </c>
    </row>
    <row r="71" spans="1:7" x14ac:dyDescent="0.25">
      <c r="A71" s="1">
        <v>7.5</v>
      </c>
      <c r="B71" s="1">
        <v>31.022351648351702</v>
      </c>
      <c r="C71" s="1">
        <v>29.882503496503499</v>
      </c>
      <c r="D71" s="1">
        <v>30.647552447552499</v>
      </c>
      <c r="E71" s="1">
        <v>30.984380952380999</v>
      </c>
      <c r="F71" s="1">
        <v>32.4599733333323</v>
      </c>
      <c r="G71" s="1">
        <v>32.5733223443223</v>
      </c>
    </row>
    <row r="72" spans="1:7" x14ac:dyDescent="0.25">
      <c r="A72" s="1">
        <v>7.625</v>
      </c>
      <c r="B72" s="1">
        <v>31.007666666666601</v>
      </c>
      <c r="C72" s="1">
        <v>30.031979020979001</v>
      </c>
      <c r="D72" s="1">
        <v>30.639979020978998</v>
      </c>
      <c r="E72" s="1">
        <v>31.011761904761901</v>
      </c>
      <c r="F72" s="1">
        <v>32.456866666665697</v>
      </c>
      <c r="G72" s="1">
        <v>32.583959096459097</v>
      </c>
    </row>
    <row r="73" spans="1:7" x14ac:dyDescent="0.25">
      <c r="A73" s="1">
        <v>7.75</v>
      </c>
      <c r="B73" s="1">
        <v>31.084014652014702</v>
      </c>
      <c r="C73" s="1">
        <v>30.025202797202802</v>
      </c>
      <c r="D73" s="1">
        <v>30.582314685314699</v>
      </c>
      <c r="E73" s="1">
        <v>30.997952380952299</v>
      </c>
      <c r="F73" s="1">
        <v>32.4530466666656</v>
      </c>
      <c r="G73" s="1">
        <v>32.579470085470099</v>
      </c>
    </row>
    <row r="74" spans="1:7" x14ac:dyDescent="0.25">
      <c r="A74" s="1">
        <v>7.875</v>
      </c>
      <c r="B74" s="1">
        <v>31.1766483516483</v>
      </c>
      <c r="C74" s="1">
        <v>30.014440559440501</v>
      </c>
      <c r="D74" s="1">
        <v>30.555608391608398</v>
      </c>
      <c r="E74" s="1">
        <v>30.843309523809499</v>
      </c>
      <c r="F74" s="1">
        <v>32.4505933333323</v>
      </c>
      <c r="G74" s="1">
        <v>32.579098901098902</v>
      </c>
    </row>
    <row r="75" spans="1:7" x14ac:dyDescent="0.25">
      <c r="A75" s="1">
        <v>8</v>
      </c>
      <c r="B75" s="1">
        <v>31.229576923076898</v>
      </c>
      <c r="C75" s="1">
        <v>30.060678321678299</v>
      </c>
      <c r="D75" s="1">
        <v>30.5683636363636</v>
      </c>
      <c r="E75" s="1">
        <v>30.815119047619</v>
      </c>
      <c r="F75" s="1">
        <v>32.443126666665599</v>
      </c>
      <c r="G75" s="1">
        <v>32.580467643467699</v>
      </c>
    </row>
    <row r="76" spans="1:7" x14ac:dyDescent="0.25">
      <c r="A76" s="1">
        <v>8.125</v>
      </c>
      <c r="B76" s="1">
        <v>31.322245421245501</v>
      </c>
      <c r="C76" s="1">
        <v>30.043272727272701</v>
      </c>
      <c r="D76" s="1">
        <v>30.599986013986001</v>
      </c>
      <c r="E76" s="1">
        <v>30.788785714285702</v>
      </c>
      <c r="F76" s="1">
        <v>32.436079999998903</v>
      </c>
      <c r="G76" s="1">
        <v>32.588424908424997</v>
      </c>
    </row>
    <row r="77" spans="1:7" x14ac:dyDescent="0.25">
      <c r="A77" s="1">
        <v>8.25</v>
      </c>
      <c r="B77" s="1">
        <v>31.366857142857199</v>
      </c>
      <c r="C77" s="1">
        <v>30.080608391608401</v>
      </c>
      <c r="D77" s="1">
        <v>30.585769230769198</v>
      </c>
      <c r="E77" s="1">
        <v>30.739809523809502</v>
      </c>
      <c r="F77" s="1">
        <v>32.425873333332099</v>
      </c>
      <c r="G77" s="1">
        <v>32.585304639804697</v>
      </c>
    </row>
    <row r="78" spans="1:7" x14ac:dyDescent="0.25">
      <c r="A78" s="1">
        <v>8.375</v>
      </c>
      <c r="B78" s="1">
        <v>31.4164450549451</v>
      </c>
      <c r="C78" s="1">
        <v>30.173216783216802</v>
      </c>
      <c r="D78" s="1">
        <v>30.461671328671301</v>
      </c>
      <c r="E78" s="1">
        <v>30.704214285714301</v>
      </c>
      <c r="F78" s="1">
        <v>32.4198599999987</v>
      </c>
      <c r="G78" s="1">
        <v>32.585072649572702</v>
      </c>
    </row>
    <row r="79" spans="1:7" x14ac:dyDescent="0.25">
      <c r="A79" s="1">
        <v>8.5</v>
      </c>
      <c r="B79" s="1">
        <v>31.405866300366299</v>
      </c>
      <c r="C79" s="1">
        <v>30.230881118881101</v>
      </c>
      <c r="D79" s="1">
        <v>30.451041958042001</v>
      </c>
      <c r="E79" s="1">
        <v>30.693261904761901</v>
      </c>
      <c r="F79" s="1">
        <v>32.412279999998702</v>
      </c>
      <c r="G79" s="1">
        <v>32.586197802197901</v>
      </c>
    </row>
    <row r="80" spans="1:7" x14ac:dyDescent="0.25">
      <c r="A80" s="1">
        <v>8.625</v>
      </c>
      <c r="B80" s="1">
        <v>31.423996336996399</v>
      </c>
      <c r="C80" s="1">
        <v>30.2795104895105</v>
      </c>
      <c r="D80" s="1">
        <v>30.430181818181801</v>
      </c>
      <c r="E80" s="1">
        <v>30.6574285714286</v>
      </c>
      <c r="F80" s="1">
        <v>32.408359999998702</v>
      </c>
      <c r="G80" s="1">
        <v>32.593691086691202</v>
      </c>
    </row>
    <row r="81" spans="1:7" x14ac:dyDescent="0.25">
      <c r="A81" s="1">
        <v>8.75</v>
      </c>
      <c r="B81" s="1">
        <v>31.468538461538401</v>
      </c>
      <c r="C81" s="1">
        <v>30.344615384615398</v>
      </c>
      <c r="D81" s="1">
        <v>30.436692307692301</v>
      </c>
      <c r="E81" s="1">
        <v>30.567880952381</v>
      </c>
      <c r="F81" s="1">
        <v>32.400613333331997</v>
      </c>
      <c r="G81" s="1">
        <v>32.592159951159999</v>
      </c>
    </row>
    <row r="82" spans="1:7" x14ac:dyDescent="0.25">
      <c r="A82" s="1">
        <v>8.875</v>
      </c>
      <c r="B82" s="1">
        <v>31.550871794871799</v>
      </c>
      <c r="C82" s="1">
        <v>30.392048951048999</v>
      </c>
      <c r="D82" s="1">
        <v>30.590286713286702</v>
      </c>
      <c r="E82" s="1">
        <v>30.511142857142801</v>
      </c>
      <c r="F82" s="1">
        <v>32.398326666665298</v>
      </c>
      <c r="G82" s="1">
        <v>32.586731379731397</v>
      </c>
    </row>
    <row r="83" spans="1:7" x14ac:dyDescent="0.25">
      <c r="A83" s="1">
        <v>9</v>
      </c>
      <c r="B83" s="1">
        <v>31.622139194139201</v>
      </c>
      <c r="C83" s="1">
        <v>30.4281888111888</v>
      </c>
      <c r="D83" s="1">
        <v>30.596</v>
      </c>
      <c r="E83" s="1">
        <v>30.614380952381001</v>
      </c>
      <c r="F83" s="1">
        <v>32.393039999998699</v>
      </c>
      <c r="G83" s="1">
        <v>32.584202686202701</v>
      </c>
    </row>
    <row r="84" spans="1:7" x14ac:dyDescent="0.25">
      <c r="A84" s="1">
        <v>9.125</v>
      </c>
      <c r="B84" s="1">
        <v>31.620886446886399</v>
      </c>
      <c r="C84" s="1">
        <v>30.526377622377598</v>
      </c>
      <c r="D84" s="1">
        <v>30.543517482517501</v>
      </c>
      <c r="E84" s="1">
        <v>30.6003095238095</v>
      </c>
      <c r="F84" s="1">
        <v>32.388233333332003</v>
      </c>
      <c r="G84" s="1">
        <v>32.581824786324802</v>
      </c>
    </row>
    <row r="85" spans="1:7" x14ac:dyDescent="0.25">
      <c r="A85" s="1">
        <v>9.25</v>
      </c>
      <c r="B85" s="1">
        <v>31.6182069597069</v>
      </c>
      <c r="C85" s="1">
        <v>30.5323566433567</v>
      </c>
      <c r="D85" s="1">
        <v>30.5748741258741</v>
      </c>
      <c r="E85" s="1">
        <v>30.692833333333301</v>
      </c>
      <c r="F85" s="1">
        <v>32.385246666665303</v>
      </c>
      <c r="G85" s="1">
        <v>32.579818070818099</v>
      </c>
    </row>
    <row r="86" spans="1:7" x14ac:dyDescent="0.25">
      <c r="A86" s="1">
        <v>9.375</v>
      </c>
      <c r="B86" s="1">
        <v>31.6264194139194</v>
      </c>
      <c r="C86" s="1">
        <v>30.405335664335698</v>
      </c>
      <c r="D86" s="1">
        <v>30.5953356643357</v>
      </c>
      <c r="E86" s="1">
        <v>30.785833333333201</v>
      </c>
      <c r="F86" s="1">
        <v>32.373239999998702</v>
      </c>
      <c r="G86" s="1">
        <v>32.579597680097699</v>
      </c>
    </row>
    <row r="87" spans="1:7" x14ac:dyDescent="0.25">
      <c r="A87" s="1">
        <v>9.5</v>
      </c>
      <c r="B87" s="1">
        <v>31.6505347985347</v>
      </c>
      <c r="C87" s="1">
        <v>30.3440839160839</v>
      </c>
      <c r="D87" s="1">
        <v>30.571419580419601</v>
      </c>
      <c r="E87" s="1">
        <v>30.8133809523809</v>
      </c>
      <c r="F87" s="1">
        <v>32.369686666665302</v>
      </c>
      <c r="G87" s="1">
        <v>32.5772661782662</v>
      </c>
    </row>
    <row r="88" spans="1:7" x14ac:dyDescent="0.25">
      <c r="A88" s="1">
        <v>9.625</v>
      </c>
      <c r="B88" s="1">
        <v>31.6459065934066</v>
      </c>
      <c r="C88" s="1">
        <v>30.306615384615402</v>
      </c>
      <c r="D88" s="1">
        <v>30.615531468531501</v>
      </c>
      <c r="E88" s="1">
        <v>30.844738095238</v>
      </c>
      <c r="F88" s="1">
        <v>32.378833333331997</v>
      </c>
      <c r="G88" s="1">
        <v>32.586800976801001</v>
      </c>
    </row>
    <row r="89" spans="1:7" x14ac:dyDescent="0.25">
      <c r="A89" s="1">
        <v>9.75</v>
      </c>
      <c r="B89" s="1">
        <v>31.547879120879099</v>
      </c>
      <c r="C89" s="1">
        <v>30.283496503496501</v>
      </c>
      <c r="D89" s="1">
        <v>30.6225734265734</v>
      </c>
      <c r="E89" s="1">
        <v>30.861833333333301</v>
      </c>
      <c r="F89" s="1">
        <v>32.370773333331996</v>
      </c>
      <c r="G89" s="1">
        <v>32.590048840048901</v>
      </c>
    </row>
    <row r="90" spans="1:7" x14ac:dyDescent="0.25">
      <c r="A90" s="1">
        <v>9.875</v>
      </c>
      <c r="B90" s="1">
        <v>31.455871794871801</v>
      </c>
      <c r="C90" s="1">
        <v>30.186104895104901</v>
      </c>
      <c r="D90" s="1">
        <v>30.641174825174801</v>
      </c>
      <c r="E90" s="1">
        <v>30.869095238095198</v>
      </c>
      <c r="F90" s="1">
        <v>32.368173333332003</v>
      </c>
      <c r="G90" s="1">
        <v>32.590327228327297</v>
      </c>
    </row>
    <row r="91" spans="1:7" x14ac:dyDescent="0.25">
      <c r="A91" s="1">
        <v>10</v>
      </c>
      <c r="B91" s="1">
        <v>31.258877289377299</v>
      </c>
      <c r="C91" s="1">
        <v>30.132293706293702</v>
      </c>
      <c r="D91" s="1">
        <v>30.695384615384601</v>
      </c>
      <c r="E91" s="1">
        <v>30.832214285714301</v>
      </c>
      <c r="F91" s="1">
        <v>32.369973333331998</v>
      </c>
      <c r="G91" s="1">
        <v>32.587473748473798</v>
      </c>
    </row>
    <row r="92" spans="1:7" x14ac:dyDescent="0.25">
      <c r="A92" s="1">
        <v>10.125</v>
      </c>
      <c r="B92" s="1">
        <v>31.157439560439499</v>
      </c>
      <c r="C92" s="1">
        <v>30.158601398601402</v>
      </c>
      <c r="D92" s="1">
        <v>30.7910489510489</v>
      </c>
      <c r="E92" s="1">
        <v>30.827666666666701</v>
      </c>
      <c r="F92" s="1">
        <v>32.368166666665303</v>
      </c>
      <c r="G92" s="1">
        <v>32.611925518925801</v>
      </c>
    </row>
    <row r="93" spans="1:7" x14ac:dyDescent="0.25">
      <c r="A93" s="1">
        <v>10.25</v>
      </c>
      <c r="B93" s="1">
        <v>31.128904761904799</v>
      </c>
      <c r="C93" s="1">
        <v>30.133356643356599</v>
      </c>
      <c r="D93" s="1">
        <v>30.755307692307699</v>
      </c>
      <c r="E93" s="1">
        <v>30.879428571428601</v>
      </c>
      <c r="F93" s="1">
        <v>32.372226666665298</v>
      </c>
      <c r="G93" s="1">
        <v>32.612076312576598</v>
      </c>
    </row>
    <row r="94" spans="1:7" x14ac:dyDescent="0.25">
      <c r="A94" s="1">
        <v>10.375</v>
      </c>
      <c r="B94" s="1">
        <v>31.060699633699599</v>
      </c>
      <c r="C94" s="1">
        <v>30.161258741258699</v>
      </c>
      <c r="D94" s="1">
        <v>30.746804195804199</v>
      </c>
      <c r="E94" s="1">
        <v>30.931357142857099</v>
      </c>
      <c r="F94" s="1">
        <v>32.373706666665299</v>
      </c>
      <c r="G94" s="1">
        <v>32.611600732600998</v>
      </c>
    </row>
    <row r="95" spans="1:7" x14ac:dyDescent="0.25">
      <c r="A95" s="1">
        <v>10.5</v>
      </c>
      <c r="B95" s="1">
        <v>31.0597948717948</v>
      </c>
      <c r="C95" s="1">
        <v>30.1960699300699</v>
      </c>
      <c r="D95" s="1">
        <v>30.6531328671329</v>
      </c>
      <c r="E95" s="1">
        <v>30.946880952380901</v>
      </c>
      <c r="F95" s="1">
        <v>32.390706666665402</v>
      </c>
      <c r="G95" s="1">
        <v>32.610405982906201</v>
      </c>
    </row>
    <row r="96" spans="1:7" x14ac:dyDescent="0.25">
      <c r="A96" s="1">
        <v>10.625</v>
      </c>
      <c r="B96" s="1">
        <v>31.061012820512801</v>
      </c>
      <c r="C96" s="1">
        <v>30.2723356643356</v>
      </c>
      <c r="D96" s="1">
        <v>30.517874125874101</v>
      </c>
      <c r="E96" s="1">
        <v>31.0195476190476</v>
      </c>
      <c r="F96" s="1">
        <v>32.3903799999987</v>
      </c>
      <c r="G96" s="1">
        <v>32.612076312576598</v>
      </c>
    </row>
    <row r="97" spans="1:7" x14ac:dyDescent="0.25">
      <c r="A97" s="1">
        <v>10.75</v>
      </c>
      <c r="B97" s="1">
        <v>31.123858974358999</v>
      </c>
      <c r="C97" s="1">
        <v>30.2518741258741</v>
      </c>
      <c r="D97" s="1">
        <v>30.326013986014001</v>
      </c>
      <c r="E97" s="1">
        <v>31.0917380952381</v>
      </c>
      <c r="F97" s="1">
        <v>32.397813333332103</v>
      </c>
      <c r="G97" s="1">
        <v>32.610394383394599</v>
      </c>
    </row>
    <row r="98" spans="1:7" x14ac:dyDescent="0.25">
      <c r="A98" s="1">
        <v>10.875</v>
      </c>
      <c r="B98" s="1">
        <v>31.188584249084201</v>
      </c>
      <c r="C98" s="1">
        <v>30.190489510489499</v>
      </c>
      <c r="D98" s="1">
        <v>30.275125874125902</v>
      </c>
      <c r="E98" s="1">
        <v>31.114642857142801</v>
      </c>
      <c r="F98" s="1">
        <v>32.398453333332</v>
      </c>
      <c r="G98" s="1">
        <v>32.612389499389799</v>
      </c>
    </row>
    <row r="99" spans="1:7" x14ac:dyDescent="0.25">
      <c r="A99" s="1">
        <v>11</v>
      </c>
      <c r="B99" s="1">
        <v>31.2442271062271</v>
      </c>
      <c r="C99" s="1">
        <v>30.1688321678321</v>
      </c>
      <c r="D99" s="1">
        <v>30.251475524475499</v>
      </c>
      <c r="E99" s="1">
        <v>31.0624761904762</v>
      </c>
      <c r="F99" s="1">
        <v>32.396646666665397</v>
      </c>
      <c r="G99" s="1">
        <v>32.611194749695002</v>
      </c>
    </row>
    <row r="100" spans="1:7" x14ac:dyDescent="0.25">
      <c r="A100" s="1">
        <v>11.125</v>
      </c>
      <c r="B100" s="1">
        <v>31.4245183150183</v>
      </c>
      <c r="C100" s="1">
        <v>30.1791958041958</v>
      </c>
      <c r="D100" s="1">
        <v>30.275524475524499</v>
      </c>
      <c r="E100" s="1">
        <v>30.904523809523798</v>
      </c>
      <c r="F100" s="1">
        <v>32.393319999998702</v>
      </c>
      <c r="G100" s="1">
        <v>32.6209731379735</v>
      </c>
    </row>
    <row r="101" spans="1:7" x14ac:dyDescent="0.25">
      <c r="A101" s="1">
        <v>11.25</v>
      </c>
      <c r="B101" s="1">
        <v>31.4052051282051</v>
      </c>
      <c r="C101" s="1">
        <v>30.0705104895105</v>
      </c>
      <c r="D101" s="1">
        <v>30.263699300699301</v>
      </c>
      <c r="E101" s="1">
        <v>30.8977380952381</v>
      </c>
      <c r="F101" s="1">
        <v>32.380739999998703</v>
      </c>
      <c r="G101" s="1">
        <v>32.635321733822103</v>
      </c>
    </row>
    <row r="102" spans="1:7" x14ac:dyDescent="0.25">
      <c r="A102" s="1">
        <v>11.375</v>
      </c>
      <c r="B102" s="1">
        <v>31.418915750915801</v>
      </c>
      <c r="C102" s="1">
        <v>30.097349650349599</v>
      </c>
      <c r="D102" s="1">
        <v>30.274062937062901</v>
      </c>
      <c r="E102" s="1">
        <v>30.8299047619048</v>
      </c>
      <c r="F102" s="1">
        <v>32.367613333332002</v>
      </c>
      <c r="G102" s="1">
        <v>32.6716862026868</v>
      </c>
    </row>
    <row r="103" spans="1:7" x14ac:dyDescent="0.25">
      <c r="A103" s="1">
        <v>11.5</v>
      </c>
      <c r="B103" s="1">
        <v>31.495437728937699</v>
      </c>
      <c r="C103" s="1">
        <v>30.145314685314599</v>
      </c>
      <c r="D103" s="1">
        <v>30.265692307692301</v>
      </c>
      <c r="E103" s="1">
        <v>30.8037142857143</v>
      </c>
      <c r="F103" s="1">
        <v>32.346626666665401</v>
      </c>
      <c r="G103" s="1">
        <v>32.6806526251533</v>
      </c>
    </row>
    <row r="104" spans="1:7" x14ac:dyDescent="0.25">
      <c r="A104" s="1">
        <v>11.625</v>
      </c>
      <c r="B104" s="1">
        <v>31.489243589743602</v>
      </c>
      <c r="C104" s="1">
        <v>30.117013986014001</v>
      </c>
      <c r="D104" s="1">
        <v>30.344482517482501</v>
      </c>
      <c r="E104" s="1">
        <v>30.762809523809501</v>
      </c>
      <c r="F104" s="1">
        <v>32.327679999998701</v>
      </c>
      <c r="G104" s="1">
        <v>32.683355311355903</v>
      </c>
    </row>
    <row r="105" spans="1:7" x14ac:dyDescent="0.25">
      <c r="A105" s="1">
        <v>11.75</v>
      </c>
      <c r="B105" s="1">
        <v>31.511479853479901</v>
      </c>
      <c r="C105" s="1">
        <v>30.131629370629302</v>
      </c>
      <c r="D105" s="1">
        <v>30.360027972028</v>
      </c>
      <c r="E105" s="1">
        <v>30.710095238095199</v>
      </c>
      <c r="F105" s="1">
        <v>32.319693333332097</v>
      </c>
      <c r="G105" s="1">
        <v>32.681221001221601</v>
      </c>
    </row>
    <row r="106" spans="1:7" x14ac:dyDescent="0.25">
      <c r="A106" s="1">
        <v>11.875</v>
      </c>
      <c r="B106" s="1">
        <v>31.522371794871798</v>
      </c>
      <c r="C106" s="1">
        <v>30.136013986013999</v>
      </c>
      <c r="D106" s="1">
        <v>30.380223776223801</v>
      </c>
      <c r="E106" s="1">
        <v>30.673714285714301</v>
      </c>
      <c r="F106" s="1">
        <v>32.318799999998703</v>
      </c>
      <c r="G106" s="1">
        <v>32.669934676435297</v>
      </c>
    </row>
    <row r="107" spans="1:7" x14ac:dyDescent="0.25">
      <c r="A107" s="1">
        <v>12</v>
      </c>
      <c r="B107" s="1">
        <v>31.518021978021999</v>
      </c>
      <c r="C107" s="1">
        <v>30.121664335664299</v>
      </c>
      <c r="D107" s="1">
        <v>30.4063986013986</v>
      </c>
      <c r="E107" s="1">
        <v>30.6342142857143</v>
      </c>
      <c r="F107" s="1">
        <v>32.317219999998699</v>
      </c>
      <c r="G107" s="1">
        <v>32.662313797314397</v>
      </c>
    </row>
    <row r="108" spans="1:7" x14ac:dyDescent="0.25">
      <c r="A108" s="1">
        <v>12.125</v>
      </c>
      <c r="B108" s="1">
        <v>31.499717948718001</v>
      </c>
      <c r="C108" s="1">
        <v>30.123258741258699</v>
      </c>
      <c r="D108" s="1">
        <v>30.405867132867101</v>
      </c>
      <c r="E108" s="1">
        <v>30.647976190476101</v>
      </c>
      <c r="F108" s="1">
        <v>32.319473333331999</v>
      </c>
      <c r="G108" s="1">
        <v>32.638372405372898</v>
      </c>
    </row>
    <row r="109" spans="1:7" x14ac:dyDescent="0.25">
      <c r="A109" s="1">
        <v>12.25</v>
      </c>
      <c r="B109" s="1">
        <v>31.4481813186813</v>
      </c>
      <c r="C109" s="1">
        <v>30.1438531468531</v>
      </c>
      <c r="D109" s="1">
        <v>30.432041958041999</v>
      </c>
      <c r="E109" s="1">
        <v>30.7036428571428</v>
      </c>
      <c r="F109" s="1">
        <v>32.315999999998603</v>
      </c>
      <c r="G109" s="1">
        <v>32.624139804640201</v>
      </c>
    </row>
    <row r="110" spans="1:7" x14ac:dyDescent="0.25">
      <c r="A110" s="1">
        <v>12.375</v>
      </c>
      <c r="B110" s="1">
        <v>31.4052051282051</v>
      </c>
      <c r="C110" s="1">
        <v>30.155811188811199</v>
      </c>
      <c r="D110" s="1">
        <v>30.4576853146853</v>
      </c>
      <c r="E110" s="1">
        <v>30.6954285714286</v>
      </c>
      <c r="F110" s="1">
        <v>32.3147599999986</v>
      </c>
      <c r="G110" s="1">
        <v>32.623525030525499</v>
      </c>
    </row>
    <row r="111" spans="1:7" x14ac:dyDescent="0.25">
      <c r="A111" s="1">
        <v>12.5</v>
      </c>
      <c r="B111" s="1">
        <v>31.248611721611699</v>
      </c>
      <c r="C111" s="1">
        <v>30.154482517482499</v>
      </c>
      <c r="D111" s="1">
        <v>30.4853216783217</v>
      </c>
      <c r="E111" s="1">
        <v>30.709071428571399</v>
      </c>
      <c r="F111" s="1">
        <v>32.308973333331899</v>
      </c>
      <c r="G111" s="1">
        <v>32.620636752137202</v>
      </c>
    </row>
    <row r="112" spans="1:7" x14ac:dyDescent="0.25">
      <c r="A112" s="1">
        <v>12.625</v>
      </c>
      <c r="B112" s="1">
        <v>31.102527472527498</v>
      </c>
      <c r="C112" s="1">
        <v>30.183713286713299</v>
      </c>
      <c r="D112" s="1">
        <v>30.497279720279799</v>
      </c>
      <c r="E112" s="1">
        <v>30.758190476190499</v>
      </c>
      <c r="F112" s="1">
        <v>32.302786666665298</v>
      </c>
      <c r="G112" s="1">
        <v>32.617910866911203</v>
      </c>
    </row>
    <row r="113" spans="1:7" x14ac:dyDescent="0.25">
      <c r="A113" s="1">
        <v>12.75</v>
      </c>
      <c r="B113" s="1">
        <v>31.068320512820499</v>
      </c>
      <c r="C113" s="1">
        <v>30.1805244755245</v>
      </c>
      <c r="D113" s="1">
        <v>30.5444475524476</v>
      </c>
      <c r="E113" s="1">
        <v>30.794309523809499</v>
      </c>
      <c r="F113" s="1">
        <v>32.296553333332</v>
      </c>
      <c r="G113" s="1">
        <v>32.615161782662199</v>
      </c>
    </row>
    <row r="114" spans="1:7" x14ac:dyDescent="0.25">
      <c r="A114" s="1">
        <v>12.875</v>
      </c>
      <c r="B114" s="1">
        <v>30.993051282051301</v>
      </c>
      <c r="C114" s="1">
        <v>30.088979020979</v>
      </c>
      <c r="D114" s="1">
        <v>30.593209790209801</v>
      </c>
      <c r="E114" s="1">
        <v>30.813238095237999</v>
      </c>
      <c r="F114" s="1">
        <v>32.298086666665299</v>
      </c>
      <c r="G114" s="1">
        <v>32.612215506715899</v>
      </c>
    </row>
    <row r="115" spans="1:7" x14ac:dyDescent="0.25">
      <c r="A115" s="1">
        <v>13</v>
      </c>
      <c r="B115" s="1">
        <v>30.965838827838802</v>
      </c>
      <c r="C115" s="1">
        <v>29.9004405594406</v>
      </c>
      <c r="D115" s="1">
        <v>30.6034405594406</v>
      </c>
      <c r="E115" s="1">
        <v>30.820595238095098</v>
      </c>
      <c r="F115" s="1">
        <v>32.298166666665303</v>
      </c>
      <c r="G115" s="1">
        <v>32.609292429792802</v>
      </c>
    </row>
    <row r="116" spans="1:7" x14ac:dyDescent="0.25">
      <c r="A116" s="1">
        <v>13.125</v>
      </c>
      <c r="B116" s="1">
        <v>30.958565934065899</v>
      </c>
      <c r="C116" s="1">
        <v>29.723727272727299</v>
      </c>
      <c r="D116" s="1">
        <v>30.6187202797203</v>
      </c>
      <c r="E116" s="1">
        <v>30.8488333333332</v>
      </c>
      <c r="F116" s="1">
        <v>32.295233333332</v>
      </c>
      <c r="G116" s="1">
        <v>32.608422466422802</v>
      </c>
    </row>
    <row r="117" spans="1:7" x14ac:dyDescent="0.25">
      <c r="A117" s="1">
        <v>13.25</v>
      </c>
      <c r="B117" s="1">
        <v>30.970884615384598</v>
      </c>
      <c r="C117" s="1">
        <v>29.7099090909091</v>
      </c>
      <c r="D117" s="1">
        <v>30.6326713286714</v>
      </c>
      <c r="E117" s="1">
        <v>30.883095238095201</v>
      </c>
      <c r="F117" s="1">
        <v>32.295633333331999</v>
      </c>
      <c r="G117" s="1">
        <v>32.619778388278803</v>
      </c>
    </row>
    <row r="118" spans="1:7" x14ac:dyDescent="0.25">
      <c r="A118" s="1">
        <v>13.375</v>
      </c>
      <c r="B118" s="1">
        <v>31.038324175824201</v>
      </c>
      <c r="C118" s="1">
        <v>29.756678321678301</v>
      </c>
      <c r="D118" s="1">
        <v>30.680902097902099</v>
      </c>
      <c r="E118" s="1">
        <v>30.913285714285699</v>
      </c>
      <c r="F118" s="1">
        <v>32.292866666665297</v>
      </c>
      <c r="G118" s="1">
        <v>32.623130647131099</v>
      </c>
    </row>
    <row r="119" spans="1:7" x14ac:dyDescent="0.25">
      <c r="A119" s="1">
        <v>13.5</v>
      </c>
      <c r="B119" s="1">
        <v>31.029102564102601</v>
      </c>
      <c r="C119" s="1">
        <v>29.8498181818182</v>
      </c>
      <c r="D119" s="1">
        <v>30.6875454545455</v>
      </c>
      <c r="E119" s="1">
        <v>30.9852142857142</v>
      </c>
      <c r="F119" s="1">
        <v>32.2830266666653</v>
      </c>
      <c r="G119" s="1">
        <v>32.626007326007802</v>
      </c>
    </row>
    <row r="120" spans="1:7" x14ac:dyDescent="0.25">
      <c r="A120" s="1">
        <v>13.625</v>
      </c>
      <c r="B120" s="1">
        <v>30.976556776556802</v>
      </c>
      <c r="C120" s="1">
        <v>29.924622377622399</v>
      </c>
      <c r="D120" s="1">
        <v>30.6358601398601</v>
      </c>
      <c r="E120" s="1">
        <v>31.000190476190401</v>
      </c>
      <c r="F120" s="1">
        <v>32.277273333331998</v>
      </c>
      <c r="G120" s="1">
        <v>32.632085470085997</v>
      </c>
    </row>
    <row r="121" spans="1:7" x14ac:dyDescent="0.25">
      <c r="A121" s="1">
        <v>13.75</v>
      </c>
      <c r="B121" s="1">
        <v>30.976173992673999</v>
      </c>
      <c r="C121" s="1">
        <v>29.9416293706293</v>
      </c>
      <c r="D121" s="1">
        <v>30.4729650349651</v>
      </c>
      <c r="E121" s="1">
        <v>30.996714285714301</v>
      </c>
      <c r="F121" s="1">
        <v>32.272279999998702</v>
      </c>
      <c r="G121" s="1">
        <v>32.636052503053101</v>
      </c>
    </row>
    <row r="122" spans="1:7" x14ac:dyDescent="0.25">
      <c r="A122" s="1">
        <v>13.875</v>
      </c>
      <c r="B122" s="1">
        <v>31.184338827838801</v>
      </c>
      <c r="C122" s="1">
        <v>29.987202797202801</v>
      </c>
      <c r="D122" s="1">
        <v>30.244300699300702</v>
      </c>
      <c r="E122" s="1">
        <v>30.8906428571429</v>
      </c>
      <c r="F122" s="1">
        <v>32.265826666665397</v>
      </c>
      <c r="G122" s="1">
        <v>32.6346605616611</v>
      </c>
    </row>
    <row r="123" spans="1:7" x14ac:dyDescent="0.25">
      <c r="A123" s="1">
        <v>14</v>
      </c>
      <c r="B123" s="1">
        <v>31.2377545787546</v>
      </c>
      <c r="C123" s="1">
        <v>30.013909090909099</v>
      </c>
      <c r="D123" s="1">
        <v>30.094958041958002</v>
      </c>
      <c r="E123" s="1">
        <v>30.758214285714299</v>
      </c>
      <c r="F123" s="1">
        <v>32.270519999998697</v>
      </c>
      <c r="G123" s="1">
        <v>32.633755799756301</v>
      </c>
    </row>
    <row r="124" spans="1:7" x14ac:dyDescent="0.25">
      <c r="A124" s="1">
        <v>14.125</v>
      </c>
      <c r="B124" s="1">
        <v>31.2716135531136</v>
      </c>
      <c r="C124" s="1">
        <v>30.0392867132867</v>
      </c>
      <c r="D124" s="1">
        <v>30.0743636363636</v>
      </c>
      <c r="E124" s="1">
        <v>30.728642857142798</v>
      </c>
      <c r="F124" s="1">
        <v>32.2693266666654</v>
      </c>
      <c r="G124" s="1">
        <v>32.633952991453498</v>
      </c>
    </row>
    <row r="125" spans="1:7" x14ac:dyDescent="0.25">
      <c r="A125" s="1">
        <v>14.25</v>
      </c>
      <c r="B125" s="1">
        <v>31.301053113553099</v>
      </c>
      <c r="C125" s="1">
        <v>30.064797202797202</v>
      </c>
      <c r="D125" s="1">
        <v>30.005405594405602</v>
      </c>
      <c r="E125" s="1">
        <v>30.649547619047599</v>
      </c>
      <c r="F125" s="1">
        <v>32.266293333332001</v>
      </c>
      <c r="G125" s="1">
        <v>32.633280219780801</v>
      </c>
    </row>
    <row r="126" spans="1:7" x14ac:dyDescent="0.25">
      <c r="A126" s="1">
        <v>14.375</v>
      </c>
      <c r="B126" s="1">
        <v>31.325899267399301</v>
      </c>
      <c r="C126" s="1">
        <v>30.084328671328699</v>
      </c>
      <c r="D126" s="1">
        <v>29.992517482517499</v>
      </c>
      <c r="E126" s="1">
        <v>30.645261904761899</v>
      </c>
      <c r="F126" s="1">
        <v>32.262079999998697</v>
      </c>
      <c r="G126" s="1">
        <v>32.630577533578098</v>
      </c>
    </row>
    <row r="127" spans="1:7" x14ac:dyDescent="0.25">
      <c r="A127" s="1">
        <v>14.5</v>
      </c>
      <c r="B127" s="1">
        <v>31.384847985347999</v>
      </c>
      <c r="C127" s="1">
        <v>30.144118881118899</v>
      </c>
      <c r="D127" s="1">
        <v>30.017762237762199</v>
      </c>
      <c r="E127" s="1">
        <v>30.618119047619</v>
      </c>
      <c r="F127" s="1">
        <v>32.260013333332097</v>
      </c>
      <c r="G127" s="1">
        <v>32.622341880342397</v>
      </c>
    </row>
    <row r="128" spans="1:7" x14ac:dyDescent="0.25">
      <c r="A128" s="1">
        <v>14.625</v>
      </c>
      <c r="B128" s="1">
        <v>31.373434065934099</v>
      </c>
      <c r="C128" s="1">
        <v>30.149965034965</v>
      </c>
      <c r="D128" s="1">
        <v>30.053769230769198</v>
      </c>
      <c r="E128" s="1">
        <v>30.602357142857102</v>
      </c>
      <c r="F128" s="1">
        <v>32.253786666665398</v>
      </c>
      <c r="G128" s="1">
        <v>32.620230769231199</v>
      </c>
    </row>
    <row r="129" spans="1:7" x14ac:dyDescent="0.25">
      <c r="A129" s="1">
        <v>14.75</v>
      </c>
      <c r="B129" s="1">
        <v>31.388641025641</v>
      </c>
      <c r="C129" s="1">
        <v>30.158335664335699</v>
      </c>
      <c r="D129" s="1">
        <v>30.0811398601398</v>
      </c>
      <c r="E129" s="1">
        <v>30.602</v>
      </c>
      <c r="F129" s="1">
        <v>32.262913333332101</v>
      </c>
      <c r="G129" s="1">
        <v>32.620033577534002</v>
      </c>
    </row>
    <row r="130" spans="1:7" x14ac:dyDescent="0.25">
      <c r="A130" s="1">
        <v>14.875</v>
      </c>
      <c r="B130" s="1">
        <v>31.409833333333399</v>
      </c>
      <c r="C130" s="1">
        <v>30.206433566433599</v>
      </c>
      <c r="D130" s="1">
        <v>30.1087762237762</v>
      </c>
      <c r="E130" s="1">
        <v>30.636785714285601</v>
      </c>
      <c r="F130" s="1">
        <v>32.257039999998803</v>
      </c>
      <c r="G130" s="1">
        <v>32.619836385836898</v>
      </c>
    </row>
    <row r="131" spans="1:7" x14ac:dyDescent="0.25">
      <c r="A131" s="1">
        <v>15</v>
      </c>
      <c r="B131" s="1">
        <v>31.435723443223399</v>
      </c>
      <c r="C131" s="1">
        <v>30.210951048950999</v>
      </c>
      <c r="D131" s="1">
        <v>30.189426573426601</v>
      </c>
      <c r="E131" s="1">
        <v>30.685404761904699</v>
      </c>
      <c r="F131" s="1">
        <v>32.268499999998703</v>
      </c>
      <c r="G131" s="1">
        <v>32.616785714286202</v>
      </c>
    </row>
    <row r="132" spans="1:7" x14ac:dyDescent="0.25">
      <c r="A132" s="1">
        <v>15.125</v>
      </c>
      <c r="B132" s="1">
        <v>31.457402930402999</v>
      </c>
      <c r="C132" s="1">
        <v>30.2048391608392</v>
      </c>
      <c r="D132" s="1">
        <v>30.185839160839201</v>
      </c>
      <c r="E132" s="1">
        <v>30.766690476190501</v>
      </c>
      <c r="F132" s="1">
        <v>32.266126666665301</v>
      </c>
      <c r="G132" s="1">
        <v>32.616147741148197</v>
      </c>
    </row>
    <row r="133" spans="1:7" x14ac:dyDescent="0.25">
      <c r="A133" s="1">
        <v>15.25</v>
      </c>
      <c r="B133" s="1">
        <v>31.469860805860801</v>
      </c>
      <c r="C133" s="1">
        <v>30.220251748251801</v>
      </c>
      <c r="D133" s="1">
        <v>30.172153846153801</v>
      </c>
      <c r="E133" s="1">
        <v>30.813309523809501</v>
      </c>
      <c r="F133" s="1">
        <v>32.268353333332001</v>
      </c>
      <c r="G133" s="1">
        <v>32.627422466422999</v>
      </c>
    </row>
    <row r="134" spans="1:7" x14ac:dyDescent="0.25">
      <c r="A134" s="1">
        <v>15.375</v>
      </c>
      <c r="B134" s="1">
        <v>31.450721611721601</v>
      </c>
      <c r="C134" s="1">
        <v>30.200587412587399</v>
      </c>
      <c r="D134" s="1">
        <v>30.1908881118881</v>
      </c>
      <c r="E134" s="1">
        <v>30.896857142857101</v>
      </c>
      <c r="F134" s="1">
        <v>32.279566666665403</v>
      </c>
      <c r="G134" s="1">
        <v>32.625079365079799</v>
      </c>
    </row>
    <row r="135" spans="1:7" x14ac:dyDescent="0.25">
      <c r="A135" s="1">
        <v>15.5</v>
      </c>
      <c r="B135" s="1">
        <v>31.458238095238102</v>
      </c>
      <c r="C135" s="1">
        <v>29.992384615384601</v>
      </c>
      <c r="D135" s="1">
        <v>30.227160839160799</v>
      </c>
      <c r="E135" s="1">
        <v>30.895023809523799</v>
      </c>
      <c r="F135" s="1">
        <v>32.292626666665399</v>
      </c>
      <c r="G135" s="1">
        <v>32.633175824176298</v>
      </c>
    </row>
    <row r="136" spans="1:7" x14ac:dyDescent="0.25">
      <c r="A136" s="1">
        <v>15.625</v>
      </c>
      <c r="B136" s="1">
        <v>31.486842490842498</v>
      </c>
      <c r="C136" s="1">
        <v>29.775013986013999</v>
      </c>
      <c r="D136" s="1">
        <v>30.2648951048951</v>
      </c>
      <c r="E136" s="1">
        <v>30.9089523809523</v>
      </c>
      <c r="F136" s="1">
        <v>32.287859999998801</v>
      </c>
      <c r="G136" s="1">
        <v>32.625264957265401</v>
      </c>
    </row>
    <row r="137" spans="1:7" x14ac:dyDescent="0.25">
      <c r="A137" s="1">
        <v>15.75</v>
      </c>
      <c r="B137" s="1">
        <v>31.464606227106199</v>
      </c>
      <c r="C137" s="1">
        <v>29.737013986013999</v>
      </c>
      <c r="D137" s="1">
        <v>30.3301328671329</v>
      </c>
      <c r="E137" s="1">
        <v>30.959904761904799</v>
      </c>
      <c r="F137" s="1">
        <v>32.2922066666655</v>
      </c>
      <c r="G137" s="1">
        <v>32.622017094017501</v>
      </c>
    </row>
    <row r="138" spans="1:7" x14ac:dyDescent="0.25">
      <c r="A138" s="1">
        <v>15.875</v>
      </c>
      <c r="B138" s="1">
        <v>31.392260073260001</v>
      </c>
      <c r="C138" s="1">
        <v>29.575979020978998</v>
      </c>
      <c r="D138" s="1">
        <v>30.322293706293699</v>
      </c>
      <c r="E138" s="1">
        <v>31.0698333333333</v>
      </c>
      <c r="F138" s="1">
        <v>32.295746666665501</v>
      </c>
      <c r="G138" s="1">
        <v>32.621054334554799</v>
      </c>
    </row>
    <row r="139" spans="1:7" x14ac:dyDescent="0.25">
      <c r="A139" s="1">
        <v>16</v>
      </c>
      <c r="B139" s="1">
        <v>31.238346153846202</v>
      </c>
      <c r="C139" s="1">
        <v>29.569069930069901</v>
      </c>
      <c r="D139" s="1">
        <v>30.321230769230802</v>
      </c>
      <c r="E139" s="1">
        <v>31.0581666666667</v>
      </c>
      <c r="F139" s="1">
        <v>32.2875066666656</v>
      </c>
      <c r="G139" s="1">
        <v>32.623467032967397</v>
      </c>
    </row>
    <row r="140" spans="1:7" x14ac:dyDescent="0.25">
      <c r="A140" s="1">
        <v>16.125</v>
      </c>
      <c r="B140" s="1">
        <v>31.217641025641001</v>
      </c>
      <c r="C140" s="1">
        <v>29.535321678321701</v>
      </c>
      <c r="D140" s="1">
        <v>30.322958041958</v>
      </c>
      <c r="E140" s="1">
        <v>31.045857142857201</v>
      </c>
      <c r="F140" s="1">
        <v>32.284779999998896</v>
      </c>
      <c r="G140" s="1">
        <v>32.620288766789201</v>
      </c>
    </row>
    <row r="141" spans="1:7" x14ac:dyDescent="0.25">
      <c r="A141" s="1">
        <v>16.25</v>
      </c>
      <c r="B141" s="1">
        <v>31.1594578754578</v>
      </c>
      <c r="C141" s="1">
        <v>29.405643356643299</v>
      </c>
      <c r="D141" s="1">
        <v>30.324685314685301</v>
      </c>
      <c r="E141" s="1">
        <v>31.0577857142857</v>
      </c>
      <c r="F141" s="1">
        <v>32.300486666665599</v>
      </c>
      <c r="G141" s="1">
        <v>32.619859584860002</v>
      </c>
    </row>
    <row r="142" spans="1:7" x14ac:dyDescent="0.25">
      <c r="A142" s="1">
        <v>16.375</v>
      </c>
      <c r="B142" s="1">
        <v>31.1218058608059</v>
      </c>
      <c r="C142" s="1">
        <v>29.3113076923077</v>
      </c>
      <c r="D142" s="1">
        <v>30.387</v>
      </c>
      <c r="E142" s="1">
        <v>31.159309523809601</v>
      </c>
      <c r="F142" s="1">
        <v>32.300226666665502</v>
      </c>
      <c r="G142" s="1">
        <v>32.617934065934499</v>
      </c>
    </row>
    <row r="143" spans="1:7" x14ac:dyDescent="0.25">
      <c r="A143" s="1">
        <v>16.5</v>
      </c>
      <c r="B143" s="1">
        <v>31.0940714285714</v>
      </c>
      <c r="C143" s="1">
        <v>29.258559440559399</v>
      </c>
      <c r="D143" s="1">
        <v>30.390720279720298</v>
      </c>
      <c r="E143" s="1">
        <v>31.173404761904798</v>
      </c>
      <c r="F143" s="1">
        <v>32.300053333332201</v>
      </c>
      <c r="G143" s="1">
        <v>32.615869352869701</v>
      </c>
    </row>
    <row r="144" spans="1:7" x14ac:dyDescent="0.25">
      <c r="A144" s="1">
        <v>16.625</v>
      </c>
      <c r="B144" s="1">
        <v>31.085963369963299</v>
      </c>
      <c r="C144" s="1">
        <v>29.3570139860139</v>
      </c>
      <c r="D144" s="1">
        <v>30.4067972027972</v>
      </c>
      <c r="E144" s="1">
        <v>31.1645238095238</v>
      </c>
      <c r="F144" s="1">
        <v>32.2985933333322</v>
      </c>
      <c r="G144" s="1">
        <v>32.615254578755</v>
      </c>
    </row>
    <row r="145" spans="1:7" x14ac:dyDescent="0.25">
      <c r="A145" s="1">
        <v>16.75</v>
      </c>
      <c r="B145" s="1">
        <v>31.1435897435897</v>
      </c>
      <c r="C145" s="1">
        <v>29.5420979020979</v>
      </c>
      <c r="D145" s="1">
        <v>30.083398601398599</v>
      </c>
      <c r="E145" s="1">
        <v>31.1617142857143</v>
      </c>
      <c r="F145" s="1">
        <v>32.298806666665499</v>
      </c>
      <c r="G145" s="1">
        <v>32.613746642247001</v>
      </c>
    </row>
    <row r="146" spans="1:7" x14ac:dyDescent="0.25">
      <c r="A146" s="1">
        <v>16.875</v>
      </c>
      <c r="B146" s="1">
        <v>31.2047307692308</v>
      </c>
      <c r="C146" s="1">
        <v>29.5628251748252</v>
      </c>
      <c r="D146" s="1">
        <v>29.991188811188799</v>
      </c>
      <c r="E146" s="1">
        <v>31.126404761904698</v>
      </c>
      <c r="F146" s="1">
        <v>32.301739999998901</v>
      </c>
      <c r="G146" s="1">
        <v>32.6131782661786</v>
      </c>
    </row>
    <row r="147" spans="1:7" x14ac:dyDescent="0.25">
      <c r="A147" s="1">
        <v>17</v>
      </c>
      <c r="B147" s="1">
        <v>31.2327087912088</v>
      </c>
      <c r="C147" s="1">
        <v>29.587405594405599</v>
      </c>
      <c r="D147" s="1">
        <v>29.952391608391601</v>
      </c>
      <c r="E147" s="1">
        <v>30.970595238095299</v>
      </c>
      <c r="F147" s="1">
        <v>32.302646666665503</v>
      </c>
      <c r="G147" s="1">
        <v>32.612888278388702</v>
      </c>
    </row>
    <row r="148" spans="1:7" x14ac:dyDescent="0.25">
      <c r="A148" s="1">
        <v>17.125</v>
      </c>
      <c r="B148" s="1">
        <v>31.221155677655702</v>
      </c>
      <c r="C148" s="1">
        <v>29.632979020979</v>
      </c>
      <c r="D148" s="1">
        <v>29.9403006993007</v>
      </c>
      <c r="E148" s="1">
        <v>30.8739285714286</v>
      </c>
      <c r="F148" s="1">
        <v>32.298353333332201</v>
      </c>
      <c r="G148" s="1">
        <v>32.609037240537603</v>
      </c>
    </row>
    <row r="149" spans="1:7" x14ac:dyDescent="0.25">
      <c r="A149" s="1">
        <v>17.25</v>
      </c>
      <c r="B149" s="1">
        <v>31.2535531135531</v>
      </c>
      <c r="C149" s="1">
        <v>29.584482517482499</v>
      </c>
      <c r="D149" s="1">
        <v>29.8991118881119</v>
      </c>
      <c r="E149" s="1">
        <v>30.740428571428598</v>
      </c>
      <c r="F149" s="1">
        <v>32.3042133333322</v>
      </c>
      <c r="G149" s="1">
        <v>32.611391941392299</v>
      </c>
    </row>
    <row r="150" spans="1:7" x14ac:dyDescent="0.25">
      <c r="A150" s="1">
        <v>17.375</v>
      </c>
      <c r="B150" s="1">
        <v>31.1943608058608</v>
      </c>
      <c r="C150" s="1">
        <v>29.616237762237699</v>
      </c>
      <c r="D150" s="1">
        <v>29.866027972028</v>
      </c>
      <c r="E150" s="1">
        <v>30.716023809523801</v>
      </c>
      <c r="F150" s="1">
        <v>32.299339999998899</v>
      </c>
      <c r="G150" s="1">
        <v>32.608619658119999</v>
      </c>
    </row>
    <row r="151" spans="1:7" x14ac:dyDescent="0.25">
      <c r="A151" s="1">
        <v>17.5</v>
      </c>
      <c r="B151" s="1">
        <v>31.2058791208791</v>
      </c>
      <c r="C151" s="1">
        <v>29.609328671328701</v>
      </c>
      <c r="D151" s="1">
        <v>29.832013986014001</v>
      </c>
      <c r="E151" s="1">
        <v>30.669571428571398</v>
      </c>
      <c r="F151" s="1">
        <v>32.296946666665598</v>
      </c>
      <c r="G151" s="1">
        <v>32.597495726496</v>
      </c>
    </row>
    <row r="152" spans="1:7" x14ac:dyDescent="0.25">
      <c r="A152" s="1">
        <v>17.625</v>
      </c>
      <c r="B152" s="1">
        <v>31.2583205128205</v>
      </c>
      <c r="C152" s="1">
        <v>29.618230769230799</v>
      </c>
      <c r="D152" s="1">
        <v>29.9004405594406</v>
      </c>
      <c r="E152" s="1">
        <v>30.656047619047602</v>
      </c>
      <c r="F152" s="1">
        <v>32.296473333332301</v>
      </c>
      <c r="G152" s="1">
        <v>32.595001831502103</v>
      </c>
    </row>
    <row r="153" spans="1:7" x14ac:dyDescent="0.25">
      <c r="A153" s="1">
        <v>17.75</v>
      </c>
      <c r="B153" s="1">
        <v>31.275754578754601</v>
      </c>
      <c r="C153" s="1">
        <v>29.668454545454601</v>
      </c>
      <c r="D153" s="1">
        <v>29.983881118881101</v>
      </c>
      <c r="E153" s="1">
        <v>30.6292857142857</v>
      </c>
      <c r="F153" s="1">
        <v>32.296546666665698</v>
      </c>
      <c r="G153" s="1">
        <v>32.599896825397103</v>
      </c>
    </row>
    <row r="154" spans="1:7" x14ac:dyDescent="0.25">
      <c r="A154" s="1">
        <v>17.875</v>
      </c>
      <c r="B154" s="1">
        <v>31.272100732600698</v>
      </c>
      <c r="C154" s="1">
        <v>29.744986013986001</v>
      </c>
      <c r="D154" s="1">
        <v>30.021083916083899</v>
      </c>
      <c r="E154" s="1">
        <v>30.634119047618999</v>
      </c>
      <c r="F154" s="1">
        <v>32.295986666665598</v>
      </c>
      <c r="G154" s="1">
        <v>32.601404761905101</v>
      </c>
    </row>
    <row r="155" spans="1:7" x14ac:dyDescent="0.25">
      <c r="A155" s="1">
        <v>18</v>
      </c>
      <c r="B155" s="1">
        <v>31.3032454212454</v>
      </c>
      <c r="C155" s="1">
        <v>29.7913566433567</v>
      </c>
      <c r="D155" s="1">
        <v>30.0136433566433</v>
      </c>
      <c r="E155" s="1">
        <v>30.72</v>
      </c>
      <c r="F155" s="1">
        <v>32.293106666665601</v>
      </c>
      <c r="G155" s="1">
        <v>32.588738095238298</v>
      </c>
    </row>
    <row r="156" spans="1:7" x14ac:dyDescent="0.25">
      <c r="A156" s="1">
        <v>18.125</v>
      </c>
      <c r="B156" s="1">
        <v>31.3571135531135</v>
      </c>
      <c r="C156" s="1">
        <v>29.858055944056002</v>
      </c>
      <c r="D156" s="1">
        <v>29.942958041958001</v>
      </c>
      <c r="E156" s="1">
        <v>30.7747142857143</v>
      </c>
      <c r="F156" s="1">
        <v>32.292866666665603</v>
      </c>
      <c r="G156" s="1">
        <v>32.586441391941598</v>
      </c>
    </row>
    <row r="157" spans="1:7" x14ac:dyDescent="0.25">
      <c r="A157" s="1">
        <v>18.25</v>
      </c>
      <c r="B157" s="1">
        <v>31.372146520146501</v>
      </c>
      <c r="C157" s="1">
        <v>29.923027972027999</v>
      </c>
      <c r="D157" s="1">
        <v>29.968734265734199</v>
      </c>
      <c r="E157" s="1">
        <v>30.8468809523809</v>
      </c>
      <c r="F157" s="1">
        <v>32.284206666665597</v>
      </c>
      <c r="G157" s="1">
        <v>32.590768009768297</v>
      </c>
    </row>
    <row r="158" spans="1:7" x14ac:dyDescent="0.25">
      <c r="A158" s="1">
        <v>18.375</v>
      </c>
      <c r="B158" s="1">
        <v>31.4045787545788</v>
      </c>
      <c r="C158" s="1">
        <v>29.932594405594401</v>
      </c>
      <c r="D158" s="1">
        <v>30.027461538461498</v>
      </c>
      <c r="E158" s="1">
        <v>30.819904761904699</v>
      </c>
      <c r="F158" s="1">
        <v>32.279286666665698</v>
      </c>
      <c r="G158" s="1">
        <v>32.595094627594897</v>
      </c>
    </row>
    <row r="159" spans="1:7" x14ac:dyDescent="0.25">
      <c r="A159" s="1">
        <v>18.5</v>
      </c>
      <c r="B159" s="1">
        <v>31.402560439560499</v>
      </c>
      <c r="C159" s="1">
        <v>29.984279720279702</v>
      </c>
      <c r="D159" s="1">
        <v>29.974846153846102</v>
      </c>
      <c r="E159" s="1">
        <v>30.791214285714201</v>
      </c>
      <c r="F159" s="1">
        <v>32.275193333332297</v>
      </c>
      <c r="G159" s="1">
        <v>32.598771672772003</v>
      </c>
    </row>
    <row r="160" spans="1:7" x14ac:dyDescent="0.25">
      <c r="A160" s="1">
        <v>18.625</v>
      </c>
      <c r="B160" s="1">
        <v>31.388954212454198</v>
      </c>
      <c r="C160" s="1">
        <v>30.014972027972</v>
      </c>
      <c r="D160" s="1">
        <v>29.9873356643356</v>
      </c>
      <c r="E160" s="1">
        <v>30.760857142857098</v>
      </c>
      <c r="F160" s="1">
        <v>32.261879999999003</v>
      </c>
      <c r="G160" s="1">
        <v>32.598435286935597</v>
      </c>
    </row>
    <row r="161" spans="1:7" x14ac:dyDescent="0.25">
      <c r="A161" s="1">
        <v>18.75</v>
      </c>
      <c r="B161" s="1">
        <v>31.330388278388298</v>
      </c>
      <c r="C161" s="1">
        <v>29.9980979020979</v>
      </c>
      <c r="D161" s="1">
        <v>29.993314685314701</v>
      </c>
      <c r="E161" s="1">
        <v>30.7890714285714</v>
      </c>
      <c r="F161" s="1">
        <v>32.223013333332403</v>
      </c>
      <c r="G161" s="1">
        <v>32.600940781441103</v>
      </c>
    </row>
    <row r="162" spans="1:7" x14ac:dyDescent="0.25">
      <c r="A162" s="1">
        <v>18.875</v>
      </c>
      <c r="B162" s="1">
        <v>31.138335164835201</v>
      </c>
      <c r="C162" s="1">
        <v>29.849286713286698</v>
      </c>
      <c r="D162" s="1">
        <v>29.995972027972002</v>
      </c>
      <c r="E162" s="1">
        <v>30.882119047619</v>
      </c>
      <c r="F162" s="1">
        <v>32.208066666665701</v>
      </c>
      <c r="G162" s="1">
        <v>32.596811355311701</v>
      </c>
    </row>
    <row r="163" spans="1:7" x14ac:dyDescent="0.25">
      <c r="A163" s="1">
        <v>19</v>
      </c>
      <c r="B163" s="1">
        <v>31.097412087912101</v>
      </c>
      <c r="C163" s="1">
        <v>29.7461818181818</v>
      </c>
      <c r="D163" s="1">
        <v>30.0642657342657</v>
      </c>
      <c r="E163" s="1">
        <v>30.928857142857101</v>
      </c>
      <c r="F163" s="1">
        <v>32.202059999999101</v>
      </c>
      <c r="G163" s="1">
        <v>32.595396214896503</v>
      </c>
    </row>
    <row r="164" spans="1:7" x14ac:dyDescent="0.25">
      <c r="A164" s="1">
        <v>19.125</v>
      </c>
      <c r="B164" s="1">
        <v>31.0115989010989</v>
      </c>
      <c r="C164" s="1">
        <v>29.687321678321702</v>
      </c>
      <c r="D164" s="1">
        <v>30.090839160839199</v>
      </c>
      <c r="E164" s="1">
        <v>30.9113095238095</v>
      </c>
      <c r="F164" s="1">
        <v>32.1949399999991</v>
      </c>
      <c r="G164" s="1">
        <v>32.613584249084603</v>
      </c>
    </row>
    <row r="165" spans="1:7" x14ac:dyDescent="0.25">
      <c r="A165" s="1">
        <v>19.25</v>
      </c>
      <c r="B165" s="1">
        <v>30.8553882783883</v>
      </c>
      <c r="C165" s="1">
        <v>29.679615384615399</v>
      </c>
      <c r="D165" s="1">
        <v>30.088580419580399</v>
      </c>
      <c r="E165" s="1">
        <v>30.9213571428572</v>
      </c>
      <c r="F165" s="1">
        <v>32.182513333332501</v>
      </c>
      <c r="G165" s="1">
        <v>32.619708791209199</v>
      </c>
    </row>
    <row r="166" spans="1:7" x14ac:dyDescent="0.25">
      <c r="A166" s="1">
        <v>19.375</v>
      </c>
      <c r="B166" s="1">
        <v>30.852708791208801</v>
      </c>
      <c r="C166" s="1">
        <v>29.756678321678301</v>
      </c>
      <c r="D166" s="1">
        <v>30.0507132867133</v>
      </c>
      <c r="E166" s="1">
        <v>30.946571428571499</v>
      </c>
      <c r="F166" s="1">
        <v>32.188326666665802</v>
      </c>
      <c r="G166" s="1">
        <v>32.6130506715511</v>
      </c>
    </row>
    <row r="167" spans="1:7" x14ac:dyDescent="0.25">
      <c r="A167" s="1">
        <v>19.5</v>
      </c>
      <c r="B167" s="1">
        <v>30.822677655677602</v>
      </c>
      <c r="C167" s="1">
        <v>29.751895104895102</v>
      </c>
      <c r="D167" s="1">
        <v>29.8296223776224</v>
      </c>
      <c r="E167" s="1">
        <v>31.0081666666666</v>
      </c>
      <c r="F167" s="1">
        <v>32.192573333332398</v>
      </c>
      <c r="G167" s="1">
        <v>32.602239926740303</v>
      </c>
    </row>
    <row r="168" spans="1:7" x14ac:dyDescent="0.25">
      <c r="A168" s="1">
        <v>19.625</v>
      </c>
      <c r="B168" s="1">
        <v>30.783250915750902</v>
      </c>
      <c r="C168" s="1">
        <v>29.6750979020979</v>
      </c>
      <c r="D168" s="1">
        <v>29.8010559440559</v>
      </c>
      <c r="E168" s="1">
        <v>31.099833333333301</v>
      </c>
      <c r="F168" s="1">
        <v>32.199353333332397</v>
      </c>
      <c r="G168" s="1">
        <v>32.596706959707298</v>
      </c>
    </row>
    <row r="169" spans="1:7" x14ac:dyDescent="0.25">
      <c r="A169" s="1">
        <v>19.75</v>
      </c>
      <c r="B169" s="1">
        <v>30.7870787545788</v>
      </c>
      <c r="C169" s="1">
        <v>29.6303216783217</v>
      </c>
      <c r="D169" s="1">
        <v>29.699279720279701</v>
      </c>
      <c r="E169" s="1">
        <v>31.109619047619098</v>
      </c>
      <c r="F169" s="1">
        <v>32.200699999999102</v>
      </c>
      <c r="G169" s="1">
        <v>32.5900488400491</v>
      </c>
    </row>
    <row r="170" spans="1:7" x14ac:dyDescent="0.25">
      <c r="A170" s="1">
        <v>19.875</v>
      </c>
      <c r="B170" s="1">
        <v>30.8130384615385</v>
      </c>
      <c r="C170" s="1">
        <v>29.8104895104895</v>
      </c>
      <c r="D170" s="1">
        <v>29.673370629370599</v>
      </c>
      <c r="E170" s="1">
        <v>31.051904761904702</v>
      </c>
      <c r="F170" s="1">
        <v>32.221766666665502</v>
      </c>
      <c r="G170" s="1">
        <v>32.5965909645913</v>
      </c>
    </row>
    <row r="171" spans="1:7" x14ac:dyDescent="0.25">
      <c r="A171" s="1">
        <v>20</v>
      </c>
      <c r="B171" s="1">
        <v>30.901948717948699</v>
      </c>
      <c r="C171" s="1">
        <v>29.870146853146899</v>
      </c>
      <c r="D171" s="1">
        <v>29.631251748251799</v>
      </c>
      <c r="E171" s="1">
        <v>30.919595238095201</v>
      </c>
      <c r="F171" s="1">
        <v>32.220806666665503</v>
      </c>
      <c r="G171" s="1">
        <v>32.586719780220101</v>
      </c>
    </row>
    <row r="172" spans="1:7" x14ac:dyDescent="0.25">
      <c r="A172" s="1">
        <v>20.125</v>
      </c>
      <c r="B172" s="1">
        <v>30.977600732600699</v>
      </c>
      <c r="C172" s="1">
        <v>29.8988461538462</v>
      </c>
      <c r="D172" s="1">
        <v>29.610391608391598</v>
      </c>
      <c r="E172" s="1">
        <v>30.8329285714285</v>
      </c>
      <c r="F172" s="1">
        <v>32.219826666665497</v>
      </c>
      <c r="G172" s="1">
        <v>32.581731990232299</v>
      </c>
    </row>
    <row r="173" spans="1:7" x14ac:dyDescent="0.25">
      <c r="A173" s="1">
        <v>20.25</v>
      </c>
      <c r="B173" s="1">
        <v>30.969109890109898</v>
      </c>
      <c r="C173" s="1">
        <v>29.973650349650399</v>
      </c>
      <c r="D173" s="1">
        <v>29.604944055944099</v>
      </c>
      <c r="E173" s="1">
        <v>30.806261904761801</v>
      </c>
      <c r="F173" s="1">
        <v>32.2221999999989</v>
      </c>
      <c r="G173" s="1">
        <v>32.574087912088103</v>
      </c>
    </row>
    <row r="174" spans="1:7" x14ac:dyDescent="0.25">
      <c r="A174" s="1">
        <v>20.375</v>
      </c>
      <c r="B174" s="1">
        <v>31.038289377289399</v>
      </c>
      <c r="C174" s="1">
        <v>29.9306013986014</v>
      </c>
      <c r="D174" s="1">
        <v>29.661013986014002</v>
      </c>
      <c r="E174" s="1">
        <v>30.7776904761905</v>
      </c>
      <c r="F174" s="1">
        <v>32.2217999999989</v>
      </c>
      <c r="G174" s="1">
        <v>32.567476190476398</v>
      </c>
    </row>
    <row r="175" spans="1:7" x14ac:dyDescent="0.25">
      <c r="A175" s="1">
        <v>20.5</v>
      </c>
      <c r="B175" s="1">
        <v>31.0215164835165</v>
      </c>
      <c r="C175" s="1">
        <v>29.952258741258699</v>
      </c>
      <c r="D175" s="1">
        <v>29.716020979021</v>
      </c>
      <c r="E175" s="1">
        <v>30.7605476190476</v>
      </c>
      <c r="F175" s="1">
        <v>32.220946666665498</v>
      </c>
      <c r="G175" s="1">
        <v>32.569645299145499</v>
      </c>
    </row>
    <row r="176" spans="1:7" x14ac:dyDescent="0.25">
      <c r="A176" s="1">
        <v>20.625</v>
      </c>
      <c r="B176" s="1">
        <v>30.980836996337</v>
      </c>
      <c r="C176" s="1">
        <v>29.9686013986014</v>
      </c>
      <c r="D176" s="1">
        <v>29.779531468531498</v>
      </c>
      <c r="E176" s="1">
        <v>30.7111190476191</v>
      </c>
      <c r="F176" s="1">
        <v>32.219406666665499</v>
      </c>
      <c r="G176" s="1">
        <v>32.564437118437198</v>
      </c>
    </row>
    <row r="177" spans="1:7" x14ac:dyDescent="0.25">
      <c r="A177" s="1">
        <v>20.75</v>
      </c>
      <c r="B177" s="1">
        <v>31.007388278388301</v>
      </c>
      <c r="C177" s="1">
        <v>29.982951048951001</v>
      </c>
      <c r="D177" s="1">
        <v>29.8091608391608</v>
      </c>
      <c r="E177" s="1">
        <v>30.695714285714299</v>
      </c>
      <c r="F177" s="1">
        <v>32.222833333332197</v>
      </c>
      <c r="G177" s="1">
        <v>32.561630036630099</v>
      </c>
    </row>
    <row r="178" spans="1:7" x14ac:dyDescent="0.25">
      <c r="A178" s="1">
        <v>20.875</v>
      </c>
      <c r="B178" s="1">
        <v>30.988597069597098</v>
      </c>
      <c r="C178" s="1">
        <v>30.077153846153902</v>
      </c>
      <c r="D178" s="1">
        <v>29.8352027972028</v>
      </c>
      <c r="E178" s="1">
        <v>30.708809523809499</v>
      </c>
      <c r="F178" s="1">
        <v>32.204626666665803</v>
      </c>
      <c r="G178" s="1">
        <v>32.558335775335898</v>
      </c>
    </row>
    <row r="179" spans="1:7" x14ac:dyDescent="0.25">
      <c r="A179" s="1">
        <v>21</v>
      </c>
      <c r="B179" s="1">
        <v>31.035296703296702</v>
      </c>
      <c r="C179" s="1">
        <v>30.1042587412588</v>
      </c>
      <c r="D179" s="1">
        <v>29.834405594405599</v>
      </c>
      <c r="E179" s="1">
        <v>30.7691428571428</v>
      </c>
      <c r="F179" s="1">
        <v>32.202579999999102</v>
      </c>
      <c r="G179" s="1">
        <v>32.557280219780303</v>
      </c>
    </row>
    <row r="180" spans="1:7" x14ac:dyDescent="0.25">
      <c r="A180" s="1">
        <v>21.125</v>
      </c>
      <c r="B180" s="1">
        <v>31.053078754578799</v>
      </c>
      <c r="C180" s="1">
        <v>30.2223776223776</v>
      </c>
      <c r="D180" s="1">
        <v>29.8305524475524</v>
      </c>
      <c r="E180" s="1">
        <v>30.8644761904762</v>
      </c>
      <c r="F180" s="1">
        <v>32.190993333332699</v>
      </c>
      <c r="G180" s="1">
        <v>32.564077533577702</v>
      </c>
    </row>
    <row r="181" spans="1:7" x14ac:dyDescent="0.25">
      <c r="A181" s="1">
        <v>21.25</v>
      </c>
      <c r="B181" s="1">
        <v>31.115298534798502</v>
      </c>
      <c r="C181" s="1">
        <v>30.209489510489501</v>
      </c>
      <c r="D181" s="1">
        <v>29.856195804195799</v>
      </c>
      <c r="E181" s="1">
        <v>30.881547619047598</v>
      </c>
      <c r="F181" s="1">
        <v>32.168113333332997</v>
      </c>
      <c r="G181" s="1">
        <v>32.558904151404299</v>
      </c>
    </row>
    <row r="182" spans="1:7" x14ac:dyDescent="0.25">
      <c r="A182" s="1">
        <v>21.375</v>
      </c>
      <c r="B182" s="1">
        <v>31.100126373626399</v>
      </c>
      <c r="C182" s="1">
        <v>30.242706293706298</v>
      </c>
      <c r="D182" s="1">
        <v>29.896587412587401</v>
      </c>
      <c r="E182" s="1">
        <v>30.968333333333302</v>
      </c>
      <c r="F182" s="1">
        <v>32.167153333332998</v>
      </c>
      <c r="G182" s="1">
        <v>32.547965811965902</v>
      </c>
    </row>
    <row r="183" spans="1:7" x14ac:dyDescent="0.25">
      <c r="A183" s="1">
        <v>21.5</v>
      </c>
      <c r="B183" s="1">
        <v>31.077020146520098</v>
      </c>
      <c r="C183" s="1">
        <v>30.2671538461538</v>
      </c>
      <c r="D183" s="1">
        <v>29.889545454545502</v>
      </c>
      <c r="E183" s="1">
        <v>31.0015238095238</v>
      </c>
      <c r="F183" s="1">
        <v>32.168719999999603</v>
      </c>
      <c r="G183" s="1">
        <v>32.541145299145299</v>
      </c>
    </row>
    <row r="184" spans="1:7" x14ac:dyDescent="0.25">
      <c r="A184" s="1">
        <v>21.625</v>
      </c>
      <c r="B184" s="1">
        <v>31.053217948718</v>
      </c>
      <c r="C184" s="1">
        <v>30.286153846153798</v>
      </c>
      <c r="D184" s="1">
        <v>29.882104895104899</v>
      </c>
      <c r="E184" s="1">
        <v>30.9961428571428</v>
      </c>
      <c r="F184" s="1">
        <v>32.162139999999603</v>
      </c>
      <c r="G184" s="1">
        <v>32.536830280830301</v>
      </c>
    </row>
    <row r="185" spans="1:7" x14ac:dyDescent="0.25">
      <c r="A185" s="1">
        <v>21.75</v>
      </c>
      <c r="B185" s="1">
        <v>31.048311355311402</v>
      </c>
      <c r="C185" s="1">
        <v>30.251342657342601</v>
      </c>
      <c r="D185" s="1">
        <v>29.9146573426573</v>
      </c>
      <c r="E185" s="1">
        <v>31.093785714285701</v>
      </c>
      <c r="F185" s="1">
        <v>32.161419999999701</v>
      </c>
      <c r="G185" s="1">
        <v>32.5356935286935</v>
      </c>
    </row>
    <row r="186" spans="1:7" x14ac:dyDescent="0.25">
      <c r="A186" s="1">
        <v>21.875</v>
      </c>
      <c r="B186" s="1">
        <v>30.953450549450501</v>
      </c>
      <c r="C186" s="1">
        <v>30.2583846153846</v>
      </c>
      <c r="D186" s="1">
        <v>29.918776223776199</v>
      </c>
      <c r="E186" s="1">
        <v>31.071999999999999</v>
      </c>
      <c r="F186" s="1">
        <v>32.157753333332998</v>
      </c>
      <c r="G186" s="1">
        <v>32.528780219780202</v>
      </c>
    </row>
    <row r="187" spans="1:7" x14ac:dyDescent="0.25">
      <c r="A187" s="1">
        <v>22</v>
      </c>
      <c r="B187" s="1">
        <v>30.913675824175801</v>
      </c>
      <c r="C187" s="1">
        <v>30.318307692307702</v>
      </c>
      <c r="D187" s="1">
        <v>29.858587412587401</v>
      </c>
      <c r="E187" s="1">
        <v>31.108785714285698</v>
      </c>
      <c r="F187" s="1">
        <v>32.151546666666299</v>
      </c>
      <c r="G187" s="1">
        <v>32.537131868131901</v>
      </c>
    </row>
    <row r="188" spans="1:7" x14ac:dyDescent="0.25">
      <c r="A188" s="1">
        <v>22.125</v>
      </c>
      <c r="B188" s="1">
        <v>30.822921245421199</v>
      </c>
      <c r="C188" s="1">
        <v>30.299972027972</v>
      </c>
      <c r="D188" s="1">
        <v>29.659951048951001</v>
      </c>
      <c r="E188" s="1">
        <v>31.137928571428599</v>
      </c>
      <c r="F188" s="1">
        <v>32.140633333333</v>
      </c>
      <c r="G188" s="1">
        <v>32.564576312576499</v>
      </c>
    </row>
    <row r="189" spans="1:7" x14ac:dyDescent="0.25">
      <c r="A189" s="1">
        <v>22.25</v>
      </c>
      <c r="B189" s="1">
        <v>30.795708791208799</v>
      </c>
      <c r="C189" s="1">
        <v>30.280041958041899</v>
      </c>
      <c r="D189" s="1">
        <v>29.668587412587399</v>
      </c>
      <c r="E189" s="1">
        <v>31.173809523809499</v>
      </c>
      <c r="F189" s="1">
        <v>32.142806666666402</v>
      </c>
      <c r="G189" s="1">
        <v>32.5609456654458</v>
      </c>
    </row>
    <row r="190" spans="1:7" x14ac:dyDescent="0.25">
      <c r="A190" s="1">
        <v>22.375</v>
      </c>
      <c r="B190" s="1">
        <v>30.761641025641001</v>
      </c>
      <c r="C190" s="1">
        <v>30.267419580419599</v>
      </c>
      <c r="D190" s="1">
        <v>29.631517482517499</v>
      </c>
      <c r="E190" s="1">
        <v>31.187404761904698</v>
      </c>
      <c r="F190" s="1">
        <v>32.142279999999701</v>
      </c>
      <c r="G190" s="1">
        <v>32.566884615384801</v>
      </c>
    </row>
    <row r="191" spans="1:7" x14ac:dyDescent="0.25">
      <c r="A191" s="1">
        <v>22.5</v>
      </c>
      <c r="B191" s="1">
        <v>30.685084249084198</v>
      </c>
      <c r="C191" s="1">
        <v>30.169363636363599</v>
      </c>
      <c r="D191" s="1">
        <v>29.4910769230769</v>
      </c>
      <c r="E191" s="1">
        <v>31.240285714285701</v>
      </c>
      <c r="F191" s="1">
        <v>32.159526666666402</v>
      </c>
      <c r="G191" s="1">
        <v>32.564993894994103</v>
      </c>
    </row>
    <row r="192" spans="1:7" x14ac:dyDescent="0.25">
      <c r="A192" s="1">
        <v>22.625</v>
      </c>
      <c r="B192" s="1">
        <v>30.644891941392</v>
      </c>
      <c r="C192" s="1">
        <v>30.1071818181818</v>
      </c>
      <c r="D192" s="1">
        <v>29.464370629370599</v>
      </c>
      <c r="E192" s="1">
        <v>31.243880952381001</v>
      </c>
      <c r="F192" s="1">
        <v>32.162339999999702</v>
      </c>
      <c r="G192" s="1">
        <v>32.582590354090698</v>
      </c>
    </row>
    <row r="193" spans="1:7" x14ac:dyDescent="0.25">
      <c r="A193" s="1">
        <v>22.75</v>
      </c>
      <c r="B193" s="1">
        <v>30.600558608058599</v>
      </c>
      <c r="C193" s="1">
        <v>29.976839160839202</v>
      </c>
      <c r="D193" s="1">
        <v>29.386377622377601</v>
      </c>
      <c r="E193" s="1">
        <v>31.2577142857143</v>
      </c>
      <c r="F193" s="1">
        <v>32.160106666666302</v>
      </c>
      <c r="G193" s="1">
        <v>32.588424908425303</v>
      </c>
    </row>
    <row r="194" spans="1:7" x14ac:dyDescent="0.25">
      <c r="A194" s="1">
        <v>22.875</v>
      </c>
      <c r="B194" s="1">
        <v>30.615034798534801</v>
      </c>
      <c r="C194" s="1">
        <v>29.941895104895099</v>
      </c>
      <c r="D194" s="1">
        <v>29.381860139860098</v>
      </c>
      <c r="E194" s="1">
        <v>31.140357142857201</v>
      </c>
      <c r="F194" s="1">
        <v>32.164706666666198</v>
      </c>
      <c r="G194" s="1">
        <v>32.579748473748801</v>
      </c>
    </row>
    <row r="195" spans="1:7" x14ac:dyDescent="0.25">
      <c r="A195" s="1">
        <v>23</v>
      </c>
      <c r="B195" s="1">
        <v>30.6681025641026</v>
      </c>
      <c r="C195" s="1">
        <v>29.961692307692299</v>
      </c>
      <c r="D195" s="1">
        <v>29.382790209790201</v>
      </c>
      <c r="E195" s="1">
        <v>31.004761904761899</v>
      </c>
      <c r="F195" s="1">
        <v>32.162733333332902</v>
      </c>
      <c r="G195" s="1">
        <v>32.582010378510702</v>
      </c>
    </row>
    <row r="196" spans="1:7" x14ac:dyDescent="0.25">
      <c r="A196" s="1">
        <v>23.125</v>
      </c>
      <c r="B196" s="1">
        <v>30.714210622710599</v>
      </c>
      <c r="C196" s="1">
        <v>30.0403496503497</v>
      </c>
      <c r="D196" s="1">
        <v>29.382524475524502</v>
      </c>
      <c r="E196" s="1">
        <v>30.848880952380998</v>
      </c>
      <c r="F196" s="1">
        <v>32.159879999999497</v>
      </c>
      <c r="G196" s="1">
        <v>32.583796703297097</v>
      </c>
    </row>
    <row r="197" spans="1:7" x14ac:dyDescent="0.25">
      <c r="A197" s="1">
        <v>23.25</v>
      </c>
      <c r="B197" s="1">
        <v>30.795152014652</v>
      </c>
      <c r="C197" s="1">
        <v>30.104524475524499</v>
      </c>
      <c r="D197" s="1">
        <v>29.441517482517501</v>
      </c>
      <c r="E197" s="1">
        <v>30.772928571428501</v>
      </c>
      <c r="F197" s="1">
        <v>32.144453333332898</v>
      </c>
      <c r="G197" s="1">
        <v>32.577590964591302</v>
      </c>
    </row>
    <row r="198" spans="1:7" x14ac:dyDescent="0.25">
      <c r="A198" s="1">
        <v>23.375</v>
      </c>
      <c r="B198" s="1">
        <v>30.8829487179487</v>
      </c>
      <c r="C198" s="1">
        <v>30.050447552447601</v>
      </c>
      <c r="D198" s="1">
        <v>29.575447552447599</v>
      </c>
      <c r="E198" s="1">
        <v>30.650214285714299</v>
      </c>
      <c r="F198" s="1">
        <v>32.143906666666297</v>
      </c>
      <c r="G198" s="1">
        <v>32.572533577533903</v>
      </c>
    </row>
    <row r="199" spans="1:7" x14ac:dyDescent="0.25">
      <c r="A199" s="1">
        <v>23.5</v>
      </c>
      <c r="B199" s="1">
        <v>30.9999065934066</v>
      </c>
      <c r="C199" s="1">
        <v>30.043006993007001</v>
      </c>
      <c r="D199" s="1">
        <v>29.662608391608401</v>
      </c>
      <c r="E199" s="1">
        <v>30.632428571428498</v>
      </c>
      <c r="F199" s="1">
        <v>32.141179999999601</v>
      </c>
      <c r="G199" s="1">
        <v>32.573554334554601</v>
      </c>
    </row>
    <row r="200" spans="1:7" x14ac:dyDescent="0.25">
      <c r="A200" s="1">
        <v>23.625</v>
      </c>
      <c r="B200" s="1">
        <v>31.021098901098899</v>
      </c>
      <c r="C200" s="1">
        <v>30.064797202797202</v>
      </c>
      <c r="D200" s="1">
        <v>29.681209790209799</v>
      </c>
      <c r="E200" s="1">
        <v>30.604404761904799</v>
      </c>
      <c r="F200" s="1">
        <v>32.139486666666301</v>
      </c>
      <c r="G200" s="1">
        <v>32.570445665445902</v>
      </c>
    </row>
    <row r="201" spans="1:7" x14ac:dyDescent="0.25">
      <c r="A201" s="1">
        <v>23.75</v>
      </c>
      <c r="B201" s="1">
        <v>31.021655677655701</v>
      </c>
      <c r="C201" s="1">
        <v>30.066391608391601</v>
      </c>
      <c r="D201" s="1">
        <v>29.7000769230769</v>
      </c>
      <c r="E201" s="1">
        <v>30.588761904761899</v>
      </c>
      <c r="F201" s="1">
        <v>32.136086666666401</v>
      </c>
      <c r="G201" s="1">
        <v>32.568926129426401</v>
      </c>
    </row>
    <row r="202" spans="1:7" x14ac:dyDescent="0.25">
      <c r="A202" s="1">
        <v>23.875</v>
      </c>
      <c r="B202" s="1">
        <v>31.066998168498099</v>
      </c>
      <c r="C202" s="1">
        <v>30.033972027971998</v>
      </c>
      <c r="D202" s="1">
        <v>29.7650489510489</v>
      </c>
      <c r="E202" s="1">
        <v>30.578357142857101</v>
      </c>
      <c r="F202" s="1">
        <v>32.128386666666401</v>
      </c>
      <c r="G202" s="1">
        <v>32.567568986569299</v>
      </c>
    </row>
    <row r="203" spans="1:7" x14ac:dyDescent="0.25">
      <c r="A203" s="1">
        <v>24</v>
      </c>
      <c r="B203" s="1">
        <v>31.103780219780202</v>
      </c>
      <c r="C203" s="1">
        <v>29.997965034965102</v>
      </c>
      <c r="D203" s="1">
        <v>29.7936153846154</v>
      </c>
      <c r="E203" s="1">
        <v>30.661166666666599</v>
      </c>
      <c r="F203" s="1">
        <v>32.121479999999799</v>
      </c>
      <c r="G203" s="1">
        <v>32.562070818071099</v>
      </c>
    </row>
    <row r="204" spans="1:7" x14ac:dyDescent="0.25">
      <c r="A204" s="1">
        <v>24.125</v>
      </c>
      <c r="B204" s="1">
        <v>31.061152014651999</v>
      </c>
      <c r="C204" s="1">
        <v>29.975776223776201</v>
      </c>
      <c r="D204" s="1">
        <v>29.8163356643356</v>
      </c>
      <c r="E204" s="1">
        <v>30.6653809523809</v>
      </c>
      <c r="F204" s="1">
        <v>32.108093333333201</v>
      </c>
      <c r="G204" s="1">
        <v>32.55821978022</v>
      </c>
    </row>
    <row r="205" spans="1:7" x14ac:dyDescent="0.25">
      <c r="A205" s="1">
        <v>24.25</v>
      </c>
      <c r="B205" s="1">
        <v>31.120065934066002</v>
      </c>
      <c r="C205" s="1">
        <v>29.983615384615401</v>
      </c>
      <c r="D205" s="1">
        <v>29.806636363636301</v>
      </c>
      <c r="E205" s="1">
        <v>30.818142857142899</v>
      </c>
      <c r="F205" s="1">
        <v>32.090340000000197</v>
      </c>
      <c r="G205" s="1">
        <v>32.556537851038101</v>
      </c>
    </row>
    <row r="206" spans="1:7" x14ac:dyDescent="0.25">
      <c r="A206" s="1">
        <v>24.375</v>
      </c>
      <c r="B206" s="1">
        <v>31.1336721611722</v>
      </c>
      <c r="C206" s="1">
        <v>29.9913216783217</v>
      </c>
      <c r="D206" s="1">
        <v>29.814209790209802</v>
      </c>
      <c r="E206" s="1">
        <v>30.8374285714286</v>
      </c>
      <c r="F206" s="1">
        <v>32.084920000000103</v>
      </c>
      <c r="G206" s="1">
        <v>32.5551459096461</v>
      </c>
    </row>
    <row r="207" spans="1:7" x14ac:dyDescent="0.25">
      <c r="A207" s="1">
        <v>24.5</v>
      </c>
      <c r="B207" s="1">
        <v>31.1544120879121</v>
      </c>
      <c r="C207" s="1">
        <v>30.067986013986001</v>
      </c>
      <c r="D207" s="1">
        <v>29.802783216783201</v>
      </c>
      <c r="E207" s="1">
        <v>30.832428571428601</v>
      </c>
      <c r="F207" s="1">
        <v>32.078766666666802</v>
      </c>
      <c r="G207" s="1">
        <v>32.558254578754799</v>
      </c>
    </row>
    <row r="208" spans="1:7" x14ac:dyDescent="0.25">
      <c r="A208" s="1">
        <v>24.625</v>
      </c>
      <c r="B208" s="1">
        <v>31.139065934065901</v>
      </c>
      <c r="C208" s="1">
        <v>30.081272727272701</v>
      </c>
      <c r="D208" s="1">
        <v>29.812615384615398</v>
      </c>
      <c r="E208" s="1">
        <v>30.823833333333301</v>
      </c>
      <c r="F208" s="1">
        <v>32.0752333333335</v>
      </c>
      <c r="G208" s="1">
        <v>32.561189255189497</v>
      </c>
    </row>
    <row r="209" spans="1:7" x14ac:dyDescent="0.25">
      <c r="A209" s="1">
        <v>24.75</v>
      </c>
      <c r="B209" s="1">
        <v>31.155247252747301</v>
      </c>
      <c r="C209" s="1">
        <v>30.062538461538502</v>
      </c>
      <c r="D209" s="1">
        <v>29.866958041958</v>
      </c>
      <c r="E209" s="1">
        <v>30.896428571428601</v>
      </c>
      <c r="F209" s="1">
        <v>32.061833333333603</v>
      </c>
      <c r="G209" s="1">
        <v>32.559263736264</v>
      </c>
    </row>
    <row r="210" spans="1:7" x14ac:dyDescent="0.25">
      <c r="A210" s="1">
        <v>24.875</v>
      </c>
      <c r="B210" s="1">
        <v>31.1824945054945</v>
      </c>
      <c r="C210" s="1">
        <v>29.9578391608392</v>
      </c>
      <c r="D210" s="1">
        <v>29.870146853146899</v>
      </c>
      <c r="E210" s="1">
        <v>30.946690476190501</v>
      </c>
      <c r="F210" s="1">
        <v>32.017913333333901</v>
      </c>
      <c r="G210" s="1">
        <v>32.5515500610503</v>
      </c>
    </row>
    <row r="211" spans="1:7" x14ac:dyDescent="0.25">
      <c r="A211" s="1">
        <v>25</v>
      </c>
      <c r="B211" s="1">
        <v>31.190567765567799</v>
      </c>
      <c r="C211" s="1">
        <v>29.855</v>
      </c>
      <c r="D211" s="1">
        <v>29.849286713286698</v>
      </c>
      <c r="E211" s="1">
        <v>30.9774285714286</v>
      </c>
      <c r="F211" s="1">
        <v>31.945866666667001</v>
      </c>
      <c r="G211" s="1">
        <v>32.548893772893997</v>
      </c>
    </row>
    <row r="212" spans="1:7" x14ac:dyDescent="0.25">
      <c r="A212" s="1">
        <v>25.125</v>
      </c>
      <c r="B212" s="1">
        <v>31.188131868131901</v>
      </c>
      <c r="C212" s="1">
        <v>29.744055944055901</v>
      </c>
      <c r="D212" s="1">
        <v>29.686923076923101</v>
      </c>
      <c r="E212" s="1">
        <v>30.968547619047602</v>
      </c>
      <c r="F212" s="1">
        <v>31.935806666666998</v>
      </c>
      <c r="G212" s="1">
        <v>32.544613553113798</v>
      </c>
    </row>
    <row r="213" spans="1:7" x14ac:dyDescent="0.25">
      <c r="A213" s="1">
        <v>25.25</v>
      </c>
      <c r="B213" s="1">
        <v>31.1304706959707</v>
      </c>
      <c r="C213" s="1">
        <v>29.722398601398599</v>
      </c>
      <c r="D213" s="1">
        <v>29.6696503496504</v>
      </c>
      <c r="E213" s="1">
        <v>30.953047619047599</v>
      </c>
      <c r="F213" s="1">
        <v>31.934326666667101</v>
      </c>
      <c r="G213" s="1">
        <v>32.530195360195499</v>
      </c>
    </row>
    <row r="214" spans="1:7" x14ac:dyDescent="0.25">
      <c r="A214" s="1">
        <v>25.375</v>
      </c>
      <c r="B214" s="1">
        <v>30.988492673992699</v>
      </c>
      <c r="C214" s="1">
        <v>29.718678321678301</v>
      </c>
      <c r="D214" s="1">
        <v>29.656762237762202</v>
      </c>
      <c r="E214" s="1">
        <v>30.957380952381001</v>
      </c>
      <c r="F214" s="1">
        <v>31.9289133333337</v>
      </c>
      <c r="G214" s="1">
        <v>32.521402930403099</v>
      </c>
    </row>
    <row r="215" spans="1:7" x14ac:dyDescent="0.25">
      <c r="A215" s="1">
        <v>25.5</v>
      </c>
      <c r="B215" s="1">
        <v>30.9826117216118</v>
      </c>
      <c r="C215" s="1">
        <v>29.709244755244701</v>
      </c>
      <c r="D215" s="1">
        <v>29.659685314685301</v>
      </c>
      <c r="E215" s="1">
        <v>31.010380952380899</v>
      </c>
      <c r="F215" s="1">
        <v>31.916006666666998</v>
      </c>
      <c r="G215" s="1">
        <v>32.519233821733899</v>
      </c>
    </row>
    <row r="216" spans="1:7" x14ac:dyDescent="0.25">
      <c r="A216" s="1">
        <v>25.625</v>
      </c>
      <c r="B216" s="1">
        <v>30.933476190476199</v>
      </c>
      <c r="C216" s="1">
        <v>29.695958041958001</v>
      </c>
      <c r="D216" s="1">
        <v>29.615174825174801</v>
      </c>
      <c r="E216" s="1">
        <v>30.999857142857099</v>
      </c>
      <c r="F216" s="1">
        <v>31.915066666666998</v>
      </c>
      <c r="G216" s="1">
        <v>32.519048229548403</v>
      </c>
    </row>
    <row r="217" spans="1:7" x14ac:dyDescent="0.25">
      <c r="A217" s="1">
        <v>25.75</v>
      </c>
      <c r="B217" s="1">
        <v>30.914441391941399</v>
      </c>
      <c r="C217" s="1">
        <v>29.7481748251748</v>
      </c>
      <c r="D217" s="1">
        <v>29.566811188811201</v>
      </c>
      <c r="E217" s="1">
        <v>30.959452380952399</v>
      </c>
      <c r="F217" s="1">
        <v>31.9104400000003</v>
      </c>
      <c r="G217" s="1">
        <v>32.510766178266302</v>
      </c>
    </row>
    <row r="218" spans="1:7" x14ac:dyDescent="0.25">
      <c r="A218" s="1">
        <v>25.875</v>
      </c>
      <c r="B218" s="1">
        <v>30.892935897435901</v>
      </c>
      <c r="C218" s="1">
        <v>29.851944055944099</v>
      </c>
      <c r="D218" s="1">
        <v>29.536118881118899</v>
      </c>
      <c r="E218" s="1">
        <v>30.8069047619048</v>
      </c>
      <c r="F218" s="1">
        <v>31.905620000000301</v>
      </c>
      <c r="G218" s="1">
        <v>32.512146520146601</v>
      </c>
    </row>
    <row r="219" spans="1:7" x14ac:dyDescent="0.25">
      <c r="A219" s="1">
        <v>26</v>
      </c>
      <c r="B219" s="1">
        <v>30.857824175824099</v>
      </c>
      <c r="C219" s="1">
        <v>29.941230769230799</v>
      </c>
      <c r="D219" s="1">
        <v>29.537713286713299</v>
      </c>
      <c r="E219" s="1">
        <v>30.614880952380901</v>
      </c>
      <c r="F219" s="1">
        <v>31.896580000000402</v>
      </c>
      <c r="G219" s="1">
        <v>32.5274694749696</v>
      </c>
    </row>
    <row r="220" spans="1:7" x14ac:dyDescent="0.25">
      <c r="A220" s="1">
        <v>26.125</v>
      </c>
      <c r="B220" s="1">
        <v>30.869620879120902</v>
      </c>
      <c r="C220" s="1">
        <v>30.003013986014</v>
      </c>
      <c r="D220" s="1">
        <v>29.5731888111888</v>
      </c>
      <c r="E220" s="1">
        <v>30.5741428571428</v>
      </c>
      <c r="F220" s="1">
        <v>31.8811533333337</v>
      </c>
      <c r="G220" s="1">
        <v>32.525497557997703</v>
      </c>
    </row>
    <row r="221" spans="1:7" x14ac:dyDescent="0.25">
      <c r="A221" s="1">
        <v>26.25</v>
      </c>
      <c r="B221" s="1">
        <v>30.878146520146501</v>
      </c>
      <c r="C221" s="1">
        <v>29.9686013986014</v>
      </c>
      <c r="D221" s="1">
        <v>29.589664335664299</v>
      </c>
      <c r="E221" s="1">
        <v>30.505476190476099</v>
      </c>
      <c r="F221" s="1">
        <v>31.8800000000004</v>
      </c>
      <c r="G221" s="1">
        <v>32.529661782661996</v>
      </c>
    </row>
    <row r="222" spans="1:7" x14ac:dyDescent="0.25">
      <c r="A222" s="1">
        <v>26.375</v>
      </c>
      <c r="B222" s="1">
        <v>30.930100732600799</v>
      </c>
      <c r="C222" s="1">
        <v>29.996370629370599</v>
      </c>
      <c r="D222" s="1">
        <v>29.6332447552448</v>
      </c>
      <c r="E222" s="1">
        <v>30.486619047619001</v>
      </c>
      <c r="F222" s="1">
        <v>31.884366666667098</v>
      </c>
      <c r="G222" s="1">
        <v>32.529418192918399</v>
      </c>
    </row>
    <row r="223" spans="1:7" x14ac:dyDescent="0.25">
      <c r="A223" s="1">
        <v>26.5</v>
      </c>
      <c r="B223" s="1">
        <v>31.0082234432235</v>
      </c>
      <c r="C223" s="1">
        <v>30.024006993006999</v>
      </c>
      <c r="D223" s="1">
        <v>29.692503496503502</v>
      </c>
      <c r="E223" s="1">
        <v>30.486119047618999</v>
      </c>
      <c r="F223" s="1">
        <v>31.906633333333801</v>
      </c>
      <c r="G223" s="1">
        <v>32.530670940171099</v>
      </c>
    </row>
    <row r="224" spans="1:7" x14ac:dyDescent="0.25">
      <c r="A224" s="1">
        <v>26.625</v>
      </c>
      <c r="B224" s="1">
        <v>31.0132692307693</v>
      </c>
      <c r="C224" s="1">
        <v>30.081006993007001</v>
      </c>
      <c r="D224" s="1">
        <v>29.707118881118902</v>
      </c>
      <c r="E224" s="1">
        <v>30.472119047619</v>
      </c>
      <c r="F224" s="1">
        <v>31.907266666667098</v>
      </c>
      <c r="G224" s="1">
        <v>32.534997557997798</v>
      </c>
    </row>
    <row r="225" spans="1:7" x14ac:dyDescent="0.25">
      <c r="A225" s="1">
        <v>26.75</v>
      </c>
      <c r="B225" s="1">
        <v>31.034287545787599</v>
      </c>
      <c r="C225" s="1">
        <v>30.117944055944101</v>
      </c>
      <c r="D225" s="1">
        <v>29.613181818181801</v>
      </c>
      <c r="E225" s="1">
        <v>30.4729523809523</v>
      </c>
      <c r="F225" s="1">
        <v>31.900666666667099</v>
      </c>
      <c r="G225" s="1">
        <v>32.537537851038103</v>
      </c>
    </row>
    <row r="226" spans="1:7" x14ac:dyDescent="0.25">
      <c r="A226" s="1">
        <v>26.875</v>
      </c>
      <c r="B226" s="1">
        <v>31.0247875457875</v>
      </c>
      <c r="C226" s="1">
        <v>30.108643356643299</v>
      </c>
      <c r="D226" s="1">
        <v>29.623944055944101</v>
      </c>
      <c r="E226" s="1">
        <v>30.527333333333299</v>
      </c>
      <c r="F226" s="1">
        <v>31.8936066666671</v>
      </c>
      <c r="G226" s="1">
        <v>32.531981684981901</v>
      </c>
    </row>
    <row r="227" spans="1:7" x14ac:dyDescent="0.25">
      <c r="A227" s="1">
        <v>27</v>
      </c>
      <c r="B227" s="1">
        <v>31.044448717948701</v>
      </c>
      <c r="C227" s="1">
        <v>30.14</v>
      </c>
      <c r="D227" s="1">
        <v>29.6024195804196</v>
      </c>
      <c r="E227" s="1">
        <v>30.5897857142857</v>
      </c>
      <c r="F227" s="1">
        <v>31.9053600000004</v>
      </c>
      <c r="G227" s="1">
        <v>32.534150793651001</v>
      </c>
    </row>
    <row r="228" spans="1:7" x14ac:dyDescent="0.25">
      <c r="A228" s="1">
        <v>27.125</v>
      </c>
      <c r="B228" s="1">
        <v>31.052800366300399</v>
      </c>
      <c r="C228" s="1">
        <v>30.099209790209802</v>
      </c>
      <c r="D228" s="1">
        <v>29.616902097902098</v>
      </c>
      <c r="E228" s="1">
        <v>30.704499999999999</v>
      </c>
      <c r="F228" s="1">
        <v>31.905393333333699</v>
      </c>
      <c r="G228" s="1">
        <v>32.541017704517998</v>
      </c>
    </row>
    <row r="229" spans="1:7" x14ac:dyDescent="0.25">
      <c r="A229" s="1">
        <v>27.25</v>
      </c>
      <c r="B229" s="1">
        <v>31.061882783882801</v>
      </c>
      <c r="C229" s="1">
        <v>30.116083916083898</v>
      </c>
      <c r="D229" s="1">
        <v>29.6163706293706</v>
      </c>
      <c r="E229" s="1">
        <v>30.780952380952399</v>
      </c>
      <c r="F229" s="1">
        <v>31.9094733333337</v>
      </c>
      <c r="G229" s="1">
        <v>32.546898656898897</v>
      </c>
    </row>
    <row r="230" spans="1:7" x14ac:dyDescent="0.25">
      <c r="A230" s="1">
        <v>27.375</v>
      </c>
      <c r="B230" s="1">
        <v>31.0339047619048</v>
      </c>
      <c r="C230" s="1">
        <v>30.024804195804201</v>
      </c>
      <c r="D230" s="1">
        <v>29.659286713286701</v>
      </c>
      <c r="E230" s="1">
        <v>30.801285714285701</v>
      </c>
      <c r="F230" s="1">
        <v>31.916426666667</v>
      </c>
      <c r="G230" s="1">
        <v>32.549462148962398</v>
      </c>
    </row>
    <row r="231" spans="1:7" x14ac:dyDescent="0.25">
      <c r="A231" s="1">
        <v>27.5</v>
      </c>
      <c r="B231" s="1">
        <v>31.026945054945099</v>
      </c>
      <c r="C231" s="1">
        <v>29.9088111888112</v>
      </c>
      <c r="D231" s="1">
        <v>29.678286713286699</v>
      </c>
      <c r="E231" s="1">
        <v>30.794785714285702</v>
      </c>
      <c r="F231" s="1">
        <v>31.917226666667101</v>
      </c>
      <c r="G231" s="1">
        <v>32.5691349206353</v>
      </c>
    </row>
    <row r="232" spans="1:7" x14ac:dyDescent="0.25">
      <c r="A232" s="1">
        <v>27.625</v>
      </c>
      <c r="B232" s="1">
        <v>31.058576923076899</v>
      </c>
      <c r="C232" s="1">
        <v>29.8329440559441</v>
      </c>
      <c r="D232" s="1">
        <v>29.676692307692299</v>
      </c>
      <c r="E232" s="1">
        <v>30.796904761904699</v>
      </c>
      <c r="F232" s="1">
        <v>31.924906666667098</v>
      </c>
      <c r="G232" s="1">
        <v>32.558034188034497</v>
      </c>
    </row>
    <row r="233" spans="1:7" x14ac:dyDescent="0.25">
      <c r="A233" s="1">
        <v>27.75</v>
      </c>
      <c r="B233" s="1">
        <v>31.087007326007299</v>
      </c>
      <c r="C233" s="1">
        <v>29.7218671328671</v>
      </c>
      <c r="D233" s="1">
        <v>29.673902097902101</v>
      </c>
      <c r="E233" s="1">
        <v>30.840476190476199</v>
      </c>
      <c r="F233" s="1">
        <v>31.9272066666671</v>
      </c>
      <c r="G233" s="1">
        <v>32.554612332112697</v>
      </c>
    </row>
    <row r="234" spans="1:7" x14ac:dyDescent="0.25">
      <c r="A234" s="1">
        <v>27.875</v>
      </c>
      <c r="B234" s="1">
        <v>31.162972527472501</v>
      </c>
      <c r="C234" s="1">
        <v>29.6417482517483</v>
      </c>
      <c r="D234" s="1">
        <v>29.6683216783217</v>
      </c>
      <c r="E234" s="1">
        <v>30.869047619047599</v>
      </c>
      <c r="F234" s="1">
        <v>31.916920000000498</v>
      </c>
      <c r="G234" s="1">
        <v>32.549079365079699</v>
      </c>
    </row>
    <row r="235" spans="1:7" x14ac:dyDescent="0.25">
      <c r="A235" s="1">
        <v>28</v>
      </c>
      <c r="B235" s="1">
        <v>31.177935897435901</v>
      </c>
      <c r="C235" s="1">
        <v>29.605076923076901</v>
      </c>
      <c r="D235" s="1">
        <v>29.669517482517499</v>
      </c>
      <c r="E235" s="1">
        <v>30.950642857142899</v>
      </c>
      <c r="F235" s="1">
        <v>31.908466666667099</v>
      </c>
      <c r="G235" s="1">
        <v>32.545669108669401</v>
      </c>
    </row>
    <row r="236" spans="1:7" x14ac:dyDescent="0.25">
      <c r="A236" s="1">
        <v>28.125</v>
      </c>
      <c r="B236" s="1">
        <v>31.139135531135501</v>
      </c>
      <c r="C236" s="1">
        <v>29.495461538461502</v>
      </c>
      <c r="D236" s="1">
        <v>29.6325804195804</v>
      </c>
      <c r="E236" s="1">
        <v>30.998642857142901</v>
      </c>
      <c r="F236" s="1">
        <v>31.882493333333802</v>
      </c>
      <c r="G236" s="1">
        <v>32.544764346764602</v>
      </c>
    </row>
    <row r="237" spans="1:7" x14ac:dyDescent="0.25">
      <c r="A237" s="1">
        <v>28.25</v>
      </c>
      <c r="B237" s="1">
        <v>31.0744102564102</v>
      </c>
      <c r="C237" s="1">
        <v>29.3716293706294</v>
      </c>
      <c r="D237" s="1">
        <v>29.543160839160802</v>
      </c>
      <c r="E237" s="1">
        <v>31.032547619047602</v>
      </c>
      <c r="F237" s="1">
        <v>31.878866666667101</v>
      </c>
      <c r="G237" s="1">
        <v>32.539567765568002</v>
      </c>
    </row>
    <row r="238" spans="1:7" x14ac:dyDescent="0.25">
      <c r="A238" s="1">
        <v>28.375</v>
      </c>
      <c r="B238" s="1">
        <v>30.942036630036601</v>
      </c>
      <c r="C238" s="1">
        <v>29.426370629370599</v>
      </c>
      <c r="D238" s="1">
        <v>29.448559440559499</v>
      </c>
      <c r="E238" s="1">
        <v>31.055738095238102</v>
      </c>
      <c r="F238" s="1">
        <v>31.882853333333699</v>
      </c>
      <c r="G238" s="1">
        <v>32.538141025641302</v>
      </c>
    </row>
    <row r="239" spans="1:7" x14ac:dyDescent="0.25">
      <c r="A239" s="1">
        <v>28.5</v>
      </c>
      <c r="B239" s="1">
        <v>30.894119047619</v>
      </c>
      <c r="C239" s="1">
        <v>29.485496503496499</v>
      </c>
      <c r="D239" s="1">
        <v>29.4001958041958</v>
      </c>
      <c r="E239" s="1">
        <v>31.115523809523701</v>
      </c>
      <c r="F239" s="1">
        <v>31.880260000000401</v>
      </c>
      <c r="G239" s="1">
        <v>32.5106269841271</v>
      </c>
    </row>
    <row r="240" spans="1:7" x14ac:dyDescent="0.25">
      <c r="A240" s="1">
        <v>28.625</v>
      </c>
      <c r="B240" s="1">
        <v>30.860503663003598</v>
      </c>
      <c r="C240" s="1">
        <v>29.487090909090899</v>
      </c>
      <c r="D240" s="1">
        <v>29.3732237762237</v>
      </c>
      <c r="E240" s="1">
        <v>31.143523809523799</v>
      </c>
      <c r="F240" s="1">
        <v>31.878100000000401</v>
      </c>
      <c r="G240" s="1">
        <v>32.499990231990303</v>
      </c>
    </row>
    <row r="241" spans="1:7" x14ac:dyDescent="0.25">
      <c r="A241" s="1">
        <v>28.75</v>
      </c>
      <c r="B241" s="1">
        <v>30.853509157509102</v>
      </c>
      <c r="C241" s="1">
        <v>29.382125874125901</v>
      </c>
      <c r="D241" s="1">
        <v>29.434209790209799</v>
      </c>
      <c r="E241" s="1">
        <v>31.0788333333333</v>
      </c>
      <c r="F241" s="1">
        <v>31.8765466666671</v>
      </c>
      <c r="G241" s="1">
        <v>32.484794871794797</v>
      </c>
    </row>
    <row r="242" spans="1:7" x14ac:dyDescent="0.25">
      <c r="A242" s="1">
        <v>28.875</v>
      </c>
      <c r="B242" s="1">
        <v>30.793725274725201</v>
      </c>
      <c r="C242" s="1">
        <v>29.394615384615399</v>
      </c>
      <c r="D242" s="1">
        <v>29.564951048950999</v>
      </c>
      <c r="E242" s="1">
        <v>30.914976190476199</v>
      </c>
      <c r="F242" s="1">
        <v>31.882893333333701</v>
      </c>
      <c r="G242" s="1">
        <v>32.482266178266102</v>
      </c>
    </row>
    <row r="243" spans="1:7" x14ac:dyDescent="0.25">
      <c r="A243" s="1">
        <v>29</v>
      </c>
      <c r="B243" s="1">
        <v>30.7979010989011</v>
      </c>
      <c r="C243" s="1">
        <v>29.442979020978999</v>
      </c>
      <c r="D243" s="1">
        <v>29.608132867132898</v>
      </c>
      <c r="E243" s="1">
        <v>30.823119047618999</v>
      </c>
      <c r="F243" s="1">
        <v>31.926706666667201</v>
      </c>
      <c r="G243" s="1">
        <v>32.4814774114773</v>
      </c>
    </row>
    <row r="244" spans="1:7" x14ac:dyDescent="0.25">
      <c r="A244" s="1">
        <v>29.125</v>
      </c>
      <c r="B244" s="1">
        <v>30.7882619047619</v>
      </c>
      <c r="C244" s="1">
        <v>29.527216783216701</v>
      </c>
      <c r="D244" s="1">
        <v>29.6037482517482</v>
      </c>
      <c r="E244" s="1">
        <v>30.703761904761901</v>
      </c>
      <c r="F244" s="1">
        <v>31.929526666667201</v>
      </c>
      <c r="G244" s="1">
        <v>32.487891941391901</v>
      </c>
    </row>
    <row r="245" spans="1:7" x14ac:dyDescent="0.25">
      <c r="A245" s="1">
        <v>29.25</v>
      </c>
      <c r="B245" s="1">
        <v>30.8152655677656</v>
      </c>
      <c r="C245" s="1">
        <v>29.522965034965001</v>
      </c>
      <c r="D245" s="1">
        <v>29.574650349650302</v>
      </c>
      <c r="E245" s="1">
        <v>30.641023809523801</v>
      </c>
      <c r="F245" s="1">
        <v>31.942060000000598</v>
      </c>
      <c r="G245" s="1">
        <v>32.4892722832722</v>
      </c>
    </row>
    <row r="246" spans="1:7" x14ac:dyDescent="0.25">
      <c r="A246" s="1">
        <v>29.375</v>
      </c>
      <c r="B246" s="1">
        <v>31.021377289377298</v>
      </c>
      <c r="C246" s="1">
        <v>29.508349650349601</v>
      </c>
      <c r="D246" s="1">
        <v>29.610258741258701</v>
      </c>
      <c r="E246" s="1">
        <v>30.604571428571401</v>
      </c>
      <c r="F246" s="1">
        <v>31.9751466666672</v>
      </c>
      <c r="G246" s="1">
        <v>32.486105616605499</v>
      </c>
    </row>
    <row r="247" spans="1:7" x14ac:dyDescent="0.25">
      <c r="A247" s="1">
        <v>29.5</v>
      </c>
      <c r="B247" s="1">
        <v>31.150097069597098</v>
      </c>
      <c r="C247" s="1">
        <v>29.515258741258702</v>
      </c>
      <c r="D247" s="1">
        <v>29.716153846153802</v>
      </c>
      <c r="E247" s="1">
        <v>30.590785714285701</v>
      </c>
      <c r="F247" s="1">
        <v>31.971140000000599</v>
      </c>
      <c r="G247" s="1">
        <v>32.478078754578704</v>
      </c>
    </row>
    <row r="248" spans="1:7" x14ac:dyDescent="0.25">
      <c r="A248" s="1">
        <v>29.625</v>
      </c>
      <c r="B248" s="1">
        <v>31.1609542124542</v>
      </c>
      <c r="C248" s="1">
        <v>29.688517482517501</v>
      </c>
      <c r="D248" s="1">
        <v>29.7378111888112</v>
      </c>
      <c r="E248" s="1">
        <v>30.5336904761905</v>
      </c>
      <c r="F248" s="1">
        <v>31.966373333334001</v>
      </c>
      <c r="G248" s="1">
        <v>32.475538461538399</v>
      </c>
    </row>
    <row r="249" spans="1:7" x14ac:dyDescent="0.25">
      <c r="A249" s="1">
        <v>29.75</v>
      </c>
      <c r="B249" s="1">
        <v>31.212142857142901</v>
      </c>
      <c r="C249" s="1">
        <v>29.707650349650301</v>
      </c>
      <c r="D249" s="1">
        <v>29.7510979020979</v>
      </c>
      <c r="E249" s="1">
        <v>30.501428571428502</v>
      </c>
      <c r="F249" s="1">
        <v>31.959606666667302</v>
      </c>
      <c r="G249" s="1">
        <v>32.477347985347897</v>
      </c>
    </row>
    <row r="250" spans="1:7" x14ac:dyDescent="0.25">
      <c r="A250" s="1">
        <v>29.875</v>
      </c>
      <c r="B250" s="1">
        <v>31.2425567765568</v>
      </c>
      <c r="C250" s="1">
        <v>29.876524475524501</v>
      </c>
      <c r="D250" s="1">
        <v>29.840517482517502</v>
      </c>
      <c r="E250" s="1">
        <v>30.607452380952299</v>
      </c>
      <c r="F250" s="1">
        <v>31.958593333334001</v>
      </c>
      <c r="G250" s="1">
        <v>32.474970085469998</v>
      </c>
    </row>
    <row r="251" spans="1:7" x14ac:dyDescent="0.25">
      <c r="A251" s="1">
        <v>30</v>
      </c>
      <c r="B251" s="1">
        <v>31.252265567765601</v>
      </c>
      <c r="C251" s="1">
        <v>29.8766573426573</v>
      </c>
      <c r="D251" s="1">
        <v>29.866160839160798</v>
      </c>
      <c r="E251" s="1">
        <v>30.712880952380999</v>
      </c>
      <c r="F251" s="1">
        <v>31.958193333333899</v>
      </c>
      <c r="G251" s="1">
        <v>32.486987179487102</v>
      </c>
    </row>
  </sheetData>
  <mergeCells count="4">
    <mergeCell ref="A1:A2"/>
    <mergeCell ref="B3:F3"/>
    <mergeCell ref="B4:F4"/>
    <mergeCell ref="B1:G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1"/>
  <sheetViews>
    <sheetView workbookViewId="0">
      <selection activeCell="F7" sqref="F7"/>
    </sheetView>
  </sheetViews>
  <sheetFormatPr defaultRowHeight="15" x14ac:dyDescent="0.25"/>
  <cols>
    <col min="1" max="1" width="18.85546875" customWidth="1"/>
    <col min="2" max="2" width="21.28515625" customWidth="1"/>
    <col min="3" max="3" width="33.28515625" customWidth="1"/>
    <col min="4" max="5" width="34.85546875" customWidth="1"/>
    <col min="6" max="8" width="30.28515625" customWidth="1"/>
    <col min="9" max="9" width="23.7109375" customWidth="1"/>
    <col min="10" max="10" width="19.42578125" customWidth="1"/>
    <col min="11" max="11" width="19" customWidth="1"/>
  </cols>
  <sheetData>
    <row r="1" spans="1:11" x14ac:dyDescent="0.25">
      <c r="A1" s="85" t="s">
        <v>246</v>
      </c>
      <c r="B1" s="84" t="s">
        <v>268</v>
      </c>
      <c r="C1" s="84"/>
      <c r="D1" s="84"/>
      <c r="E1" s="84"/>
      <c r="F1" s="84"/>
      <c r="G1" s="84"/>
      <c r="H1" s="84"/>
      <c r="I1" s="84"/>
      <c r="J1" s="84"/>
      <c r="K1" s="84"/>
    </row>
    <row r="2" spans="1:11" x14ac:dyDescent="0.25">
      <c r="A2" s="86"/>
      <c r="B2" s="48" t="s">
        <v>277</v>
      </c>
      <c r="C2" s="48" t="s">
        <v>269</v>
      </c>
      <c r="D2" s="48" t="s">
        <v>284</v>
      </c>
      <c r="E2" s="48" t="s">
        <v>261</v>
      </c>
      <c r="F2" s="48" t="s">
        <v>263</v>
      </c>
      <c r="G2" s="48" t="s">
        <v>264</v>
      </c>
      <c r="H2" s="48" t="s">
        <v>265</v>
      </c>
      <c r="I2" s="48" t="s">
        <v>358</v>
      </c>
      <c r="J2" s="48" t="s">
        <v>327</v>
      </c>
      <c r="K2" s="48" t="s">
        <v>312</v>
      </c>
    </row>
    <row r="3" spans="1:11" x14ac:dyDescent="0.25">
      <c r="A3" s="27" t="s">
        <v>249</v>
      </c>
      <c r="B3" s="84">
        <v>55</v>
      </c>
      <c r="C3" s="84"/>
      <c r="D3" s="84"/>
      <c r="E3" s="84"/>
      <c r="F3" s="84"/>
      <c r="G3" s="84"/>
      <c r="H3" s="84"/>
      <c r="I3" s="84"/>
      <c r="J3" s="84"/>
      <c r="K3" s="84"/>
    </row>
    <row r="4" spans="1:11" x14ac:dyDescent="0.25">
      <c r="A4" s="27" t="s">
        <v>250</v>
      </c>
      <c r="B4" s="84" t="s">
        <v>262</v>
      </c>
      <c r="C4" s="84"/>
      <c r="D4" s="84"/>
      <c r="E4" s="84"/>
      <c r="F4" s="84"/>
      <c r="G4" s="84"/>
      <c r="H4" s="84"/>
      <c r="I4" s="84"/>
      <c r="J4" s="84"/>
      <c r="K4" s="84"/>
    </row>
    <row r="5" spans="1:11" ht="61.5" x14ac:dyDescent="0.25">
      <c r="A5" s="28" t="s">
        <v>252</v>
      </c>
      <c r="B5" s="28">
        <v>4</v>
      </c>
      <c r="C5" s="28">
        <v>4</v>
      </c>
      <c r="D5" s="27">
        <v>4</v>
      </c>
      <c r="E5" s="27">
        <v>4</v>
      </c>
      <c r="F5" s="27">
        <v>4</v>
      </c>
      <c r="G5" s="27">
        <v>4</v>
      </c>
      <c r="H5" s="27">
        <v>4</v>
      </c>
      <c r="I5" s="27">
        <v>4</v>
      </c>
      <c r="J5" s="27">
        <v>4</v>
      </c>
      <c r="K5" s="27">
        <v>4</v>
      </c>
    </row>
    <row r="6" spans="1:11" ht="30" x14ac:dyDescent="0.25">
      <c r="A6" s="28" t="s">
        <v>253</v>
      </c>
      <c r="B6" s="28">
        <v>41.71922</v>
      </c>
      <c r="C6" s="28">
        <v>41.28002</v>
      </c>
      <c r="D6" s="27">
        <v>45.099229999999999</v>
      </c>
      <c r="E6" s="27">
        <v>43.1462</v>
      </c>
      <c r="F6" s="27">
        <v>49.982849999999999</v>
      </c>
      <c r="G6" s="27">
        <v>45.109360000000002</v>
      </c>
      <c r="H6" s="27">
        <v>38.067019999999999</v>
      </c>
      <c r="I6" s="27">
        <v>38.067019999999999</v>
      </c>
      <c r="J6" s="27">
        <v>51.878680000000003</v>
      </c>
      <c r="K6" s="27">
        <v>41.2455</v>
      </c>
    </row>
    <row r="7" spans="1:11" ht="48" x14ac:dyDescent="0.25">
      <c r="A7" s="28" t="s">
        <v>254</v>
      </c>
      <c r="B7" s="27">
        <v>37.44</v>
      </c>
      <c r="C7" s="27">
        <v>37.44</v>
      </c>
      <c r="D7" s="27">
        <v>37.44</v>
      </c>
      <c r="E7" s="27">
        <v>37.44</v>
      </c>
      <c r="F7" s="27">
        <v>37.44</v>
      </c>
      <c r="G7" s="27">
        <v>37.44</v>
      </c>
      <c r="H7" s="27">
        <v>37.44</v>
      </c>
      <c r="I7" s="27">
        <v>37.44</v>
      </c>
      <c r="J7" s="27">
        <v>37.44</v>
      </c>
      <c r="K7" s="27">
        <v>37.44</v>
      </c>
    </row>
    <row r="8" spans="1:11" ht="48" x14ac:dyDescent="0.25">
      <c r="A8" s="28" t="s">
        <v>255</v>
      </c>
      <c r="B8" s="28">
        <v>31.64772</v>
      </c>
      <c r="C8" s="28">
        <v>32.036270000000002</v>
      </c>
      <c r="D8" s="27">
        <v>32.498660000000001</v>
      </c>
      <c r="E8" s="27">
        <v>33.001269999999998</v>
      </c>
      <c r="F8" s="27">
        <v>33.564239999999998</v>
      </c>
      <c r="G8" s="27">
        <v>33.892530000000001</v>
      </c>
      <c r="H8" s="27">
        <v>34.889719999999997</v>
      </c>
      <c r="I8" s="27">
        <v>34.889719999999997</v>
      </c>
      <c r="J8" s="27">
        <v>34.942680000000003</v>
      </c>
      <c r="K8" s="27">
        <v>35.116349999999997</v>
      </c>
    </row>
    <row r="9" spans="1:11" x14ac:dyDescent="0.25">
      <c r="A9" s="27" t="s">
        <v>256</v>
      </c>
      <c r="B9" s="47">
        <v>85</v>
      </c>
      <c r="C9" s="47">
        <v>85</v>
      </c>
      <c r="D9" s="47">
        <v>85</v>
      </c>
      <c r="E9" s="47">
        <v>85</v>
      </c>
      <c r="F9" s="47">
        <v>85</v>
      </c>
      <c r="G9" s="47">
        <v>85</v>
      </c>
      <c r="H9" s="47">
        <v>85</v>
      </c>
      <c r="I9" s="47">
        <v>85</v>
      </c>
      <c r="J9" s="47">
        <v>85</v>
      </c>
      <c r="K9" s="47">
        <v>85</v>
      </c>
    </row>
    <row r="10" spans="1:11" ht="18" x14ac:dyDescent="0.25">
      <c r="A10" s="30" t="s">
        <v>257</v>
      </c>
      <c r="B10" s="30" t="s">
        <v>359</v>
      </c>
      <c r="C10" s="30" t="s">
        <v>360</v>
      </c>
      <c r="D10" s="30" t="s">
        <v>361</v>
      </c>
      <c r="E10" s="30" t="s">
        <v>362</v>
      </c>
      <c r="F10" s="30" t="s">
        <v>363</v>
      </c>
      <c r="G10" s="30" t="s">
        <v>364</v>
      </c>
      <c r="H10" s="30" t="s">
        <v>365</v>
      </c>
      <c r="I10" s="30" t="s">
        <v>366</v>
      </c>
      <c r="J10" s="30" t="s">
        <v>367</v>
      </c>
      <c r="K10" s="30" t="s">
        <v>368</v>
      </c>
    </row>
    <row r="11" spans="1:11" x14ac:dyDescent="0.25">
      <c r="A11" s="1">
        <v>0</v>
      </c>
      <c r="B11" s="1">
        <v>32.934655714285697</v>
      </c>
      <c r="C11" s="1">
        <v>31.4259305555555</v>
      </c>
      <c r="D11" s="1">
        <v>31.894295857988201</v>
      </c>
      <c r="E11" s="1">
        <v>33.3452352941176</v>
      </c>
      <c r="F11" s="1">
        <v>34.418790322580897</v>
      </c>
      <c r="G11" s="1">
        <v>34.075014000000003</v>
      </c>
      <c r="H11" s="1">
        <v>31.481036764705902</v>
      </c>
      <c r="I11" s="1">
        <v>31.938314814814799</v>
      </c>
      <c r="J11" s="1">
        <v>33.0466161616162</v>
      </c>
      <c r="K11" s="1">
        <v>32.418812500000001</v>
      </c>
    </row>
    <row r="12" spans="1:11" x14ac:dyDescent="0.25">
      <c r="A12" s="1">
        <v>0.125</v>
      </c>
      <c r="B12" s="1">
        <v>32.937614285714297</v>
      </c>
      <c r="C12" s="1">
        <v>31.4021145833334</v>
      </c>
      <c r="D12" s="1">
        <v>31.940165680473399</v>
      </c>
      <c r="E12" s="1">
        <v>33.346352941176399</v>
      </c>
      <c r="F12" s="1">
        <v>34.417306451613101</v>
      </c>
      <c r="G12" s="1">
        <v>34.067575499999997</v>
      </c>
      <c r="H12" s="1">
        <v>31.4675551470588</v>
      </c>
      <c r="I12" s="1">
        <v>31.875685185185201</v>
      </c>
      <c r="J12" s="1">
        <v>33.1462222222222</v>
      </c>
      <c r="K12" s="1">
        <v>32.327612500000001</v>
      </c>
    </row>
    <row r="13" spans="1:11" x14ac:dyDescent="0.25">
      <c r="A13" s="1">
        <v>0.25</v>
      </c>
      <c r="B13" s="1">
        <v>32.937668571428603</v>
      </c>
      <c r="C13" s="1">
        <v>31.3721631944445</v>
      </c>
      <c r="D13" s="1">
        <v>31.848650887573999</v>
      </c>
      <c r="E13" s="1">
        <v>33.384441176470503</v>
      </c>
      <c r="F13" s="1">
        <v>34.410854838709902</v>
      </c>
      <c r="G13" s="1">
        <v>34.060184499999899</v>
      </c>
      <c r="H13" s="1">
        <v>31.493354166666599</v>
      </c>
      <c r="I13" s="1">
        <v>31.912629629629599</v>
      </c>
      <c r="J13" s="1">
        <v>33.122040404040398</v>
      </c>
      <c r="K13" s="1">
        <v>32.326187500000003</v>
      </c>
    </row>
    <row r="14" spans="1:11" x14ac:dyDescent="0.25">
      <c r="A14" s="1">
        <v>0.375</v>
      </c>
      <c r="B14" s="1">
        <v>32.9218442857143</v>
      </c>
      <c r="C14" s="1">
        <v>31.306916666666702</v>
      </c>
      <c r="D14" s="1">
        <v>31.7863668639053</v>
      </c>
      <c r="E14" s="1">
        <v>33.374205882352904</v>
      </c>
      <c r="F14" s="1">
        <v>34.406112903226102</v>
      </c>
      <c r="G14" s="1">
        <v>34.061856499999898</v>
      </c>
      <c r="H14" s="1">
        <v>31.493517156862701</v>
      </c>
      <c r="I14" s="1">
        <v>31.917555555555499</v>
      </c>
      <c r="J14" s="1">
        <v>33.110525252525299</v>
      </c>
      <c r="K14" s="1">
        <v>32.319537500000003</v>
      </c>
    </row>
    <row r="15" spans="1:11" x14ac:dyDescent="0.25">
      <c r="A15" s="1">
        <v>0.5</v>
      </c>
      <c r="B15" s="1">
        <v>32.916632857142901</v>
      </c>
      <c r="C15" s="1">
        <v>31.259614583333299</v>
      </c>
      <c r="D15" s="1">
        <v>31.817621301775102</v>
      </c>
      <c r="E15" s="1">
        <v>33.3823235294117</v>
      </c>
      <c r="F15" s="1">
        <v>34.4080322580648</v>
      </c>
      <c r="G15" s="1">
        <v>34.058673999999897</v>
      </c>
      <c r="H15" s="1">
        <v>31.485158088235298</v>
      </c>
      <c r="I15" s="1">
        <v>31.947814814814802</v>
      </c>
      <c r="J15" s="1">
        <v>33.081161616161602</v>
      </c>
      <c r="K15" s="1">
        <v>32.303150000000002</v>
      </c>
    </row>
    <row r="16" spans="1:11" x14ac:dyDescent="0.25">
      <c r="A16" s="1">
        <v>0.625</v>
      </c>
      <c r="B16" s="1">
        <v>32.921219999999998</v>
      </c>
      <c r="C16" s="1">
        <v>31.2798680555556</v>
      </c>
      <c r="D16" s="1">
        <v>31.7191360946745</v>
      </c>
      <c r="E16" s="1">
        <v>33.3748823529411</v>
      </c>
      <c r="F16" s="1">
        <v>34.406951612903498</v>
      </c>
      <c r="G16" s="1">
        <v>34.056042499999997</v>
      </c>
      <c r="H16" s="1">
        <v>31.4370992647059</v>
      </c>
      <c r="I16" s="1">
        <v>31.952037037037002</v>
      </c>
      <c r="J16" s="1">
        <v>33.055828282828301</v>
      </c>
      <c r="K16" s="1">
        <v>32.282724999999999</v>
      </c>
    </row>
    <row r="17" spans="1:11" x14ac:dyDescent="0.25">
      <c r="A17" s="1">
        <v>0.75</v>
      </c>
      <c r="B17" s="1">
        <v>32.9185057142857</v>
      </c>
      <c r="C17" s="1">
        <v>31.3212986111111</v>
      </c>
      <c r="D17" s="1">
        <v>31.678662721893499</v>
      </c>
      <c r="E17" s="1">
        <v>33.392382352941198</v>
      </c>
      <c r="F17" s="1">
        <v>34.401612903226102</v>
      </c>
      <c r="G17" s="1">
        <v>34.048147999999898</v>
      </c>
      <c r="H17" s="1">
        <v>31.436470588235199</v>
      </c>
      <c r="I17" s="1">
        <v>31.9645277777778</v>
      </c>
      <c r="J17" s="1">
        <v>33.0427777777778</v>
      </c>
      <c r="K17" s="1">
        <v>32.332599999999999</v>
      </c>
    </row>
    <row r="18" spans="1:11" x14ac:dyDescent="0.25">
      <c r="A18" s="1">
        <v>0.875</v>
      </c>
      <c r="B18" s="1">
        <v>32.915818571428602</v>
      </c>
      <c r="C18" s="1">
        <v>31.354614583333301</v>
      </c>
      <c r="D18" s="1">
        <v>31.697775147929001</v>
      </c>
      <c r="E18" s="1">
        <v>33.384647058823496</v>
      </c>
      <c r="F18" s="1">
        <v>34.390548387096999</v>
      </c>
      <c r="G18" s="1">
        <v>34.038989999999899</v>
      </c>
      <c r="H18" s="1">
        <v>31.3512965686275</v>
      </c>
      <c r="I18" s="1">
        <v>31.965759259259301</v>
      </c>
      <c r="J18" s="1">
        <v>33.021858585858602</v>
      </c>
      <c r="K18" s="1">
        <v>32.333550000000002</v>
      </c>
    </row>
    <row r="19" spans="1:11" x14ac:dyDescent="0.25">
      <c r="A19" s="1">
        <v>1</v>
      </c>
      <c r="B19" s="1">
        <v>32.900455714285698</v>
      </c>
      <c r="C19" s="1">
        <v>31.373284722222198</v>
      </c>
      <c r="D19" s="1">
        <v>31.5952426035503</v>
      </c>
      <c r="E19" s="1">
        <v>33.3808529411764</v>
      </c>
      <c r="F19" s="1">
        <v>34.396500000000202</v>
      </c>
      <c r="G19" s="1">
        <v>34.027599499999901</v>
      </c>
      <c r="H19" s="1">
        <v>31.414909313725499</v>
      </c>
      <c r="I19" s="1">
        <v>31.968925925925902</v>
      </c>
      <c r="J19" s="1">
        <v>33.026080808080799</v>
      </c>
      <c r="K19" s="1">
        <v>32.3295125</v>
      </c>
    </row>
    <row r="20" spans="1:11" x14ac:dyDescent="0.25">
      <c r="A20" s="1">
        <v>1.125</v>
      </c>
      <c r="B20" s="1">
        <v>32.900509999999997</v>
      </c>
      <c r="C20" s="1">
        <v>31.503711805555501</v>
      </c>
      <c r="D20" s="1">
        <v>31.596816568047299</v>
      </c>
      <c r="E20" s="1">
        <v>33.369441176470602</v>
      </c>
      <c r="F20" s="1">
        <v>34.392370967742103</v>
      </c>
      <c r="G20" s="1">
        <v>34.016208999999797</v>
      </c>
      <c r="H20" s="1">
        <v>31.423361519607901</v>
      </c>
      <c r="I20" s="1">
        <v>31.982824074074099</v>
      </c>
      <c r="J20" s="1">
        <v>33.028191919191897</v>
      </c>
      <c r="K20" s="1">
        <v>32.317875000000001</v>
      </c>
    </row>
    <row r="21" spans="1:11" x14ac:dyDescent="0.25">
      <c r="A21" s="1">
        <v>1.25</v>
      </c>
      <c r="B21" s="1">
        <v>32.934981428571497</v>
      </c>
      <c r="C21" s="1">
        <v>31.479302083333302</v>
      </c>
      <c r="D21" s="1">
        <v>31.507100591716</v>
      </c>
      <c r="E21" s="1">
        <v>33.342500000000001</v>
      </c>
      <c r="F21" s="1">
        <v>34.392887096774402</v>
      </c>
      <c r="G21" s="1">
        <v>34.011477999999798</v>
      </c>
      <c r="H21" s="1">
        <v>31.461431372549001</v>
      </c>
      <c r="I21" s="1">
        <v>31.987222222222201</v>
      </c>
      <c r="J21" s="1">
        <v>33.025505050504997</v>
      </c>
      <c r="K21" s="1">
        <v>32.308612500000002</v>
      </c>
    </row>
    <row r="22" spans="1:11" x14ac:dyDescent="0.25">
      <c r="A22" s="1">
        <v>1.375</v>
      </c>
      <c r="B22" s="1">
        <v>32.999798571428499</v>
      </c>
      <c r="C22" s="1">
        <v>31.4864270833333</v>
      </c>
      <c r="D22" s="1">
        <v>31.462804733727801</v>
      </c>
      <c r="E22" s="1">
        <v>33.349264705882298</v>
      </c>
      <c r="F22" s="1">
        <v>34.391967741935701</v>
      </c>
      <c r="G22" s="1">
        <v>34.008048499999902</v>
      </c>
      <c r="H22" s="1">
        <v>31.464202205882302</v>
      </c>
      <c r="I22" s="1">
        <v>31.987046296296299</v>
      </c>
      <c r="J22" s="1">
        <v>32.967545454545501</v>
      </c>
      <c r="K22" s="1">
        <v>32.095337499999999</v>
      </c>
    </row>
    <row r="23" spans="1:11" x14ac:dyDescent="0.25">
      <c r="A23" s="1">
        <v>1.5</v>
      </c>
      <c r="B23" s="1">
        <v>32.998088571428497</v>
      </c>
      <c r="C23" s="1">
        <v>31.4914409722222</v>
      </c>
      <c r="D23" s="1">
        <v>31.4164852071006</v>
      </c>
      <c r="E23" s="1">
        <v>33.263558823529401</v>
      </c>
      <c r="F23" s="1">
        <v>34.396129032258301</v>
      </c>
      <c r="G23" s="1">
        <v>34.0033269999998</v>
      </c>
      <c r="H23" s="1">
        <v>31.493959558823502</v>
      </c>
      <c r="I23" s="1">
        <v>32.0194166666667</v>
      </c>
      <c r="J23" s="1">
        <v>32.932232323232299</v>
      </c>
      <c r="K23" s="1">
        <v>31.9015375</v>
      </c>
    </row>
    <row r="24" spans="1:11" x14ac:dyDescent="0.25">
      <c r="A24" s="1">
        <v>1.625</v>
      </c>
      <c r="B24" s="1">
        <v>33.019829999999899</v>
      </c>
      <c r="C24" s="1">
        <v>31.452517361111099</v>
      </c>
      <c r="D24" s="1">
        <v>31.332053254437898</v>
      </c>
      <c r="E24" s="1">
        <v>33.208617647058801</v>
      </c>
      <c r="F24" s="1">
        <v>34.395467741935697</v>
      </c>
      <c r="G24" s="1">
        <v>34.0000399999998</v>
      </c>
      <c r="H24" s="1">
        <v>31.4959620098039</v>
      </c>
      <c r="I24" s="1">
        <v>31.988805555555501</v>
      </c>
      <c r="J24" s="1">
        <v>32.841262626262697</v>
      </c>
      <c r="K24" s="1">
        <v>31.714862499999999</v>
      </c>
    </row>
    <row r="25" spans="1:11" x14ac:dyDescent="0.25">
      <c r="A25" s="1">
        <v>1.75</v>
      </c>
      <c r="B25" s="1">
        <v>33.015188571428602</v>
      </c>
      <c r="C25" s="1">
        <v>31.2384375</v>
      </c>
      <c r="D25" s="1">
        <v>31.376461538461498</v>
      </c>
      <c r="E25" s="1">
        <v>33.1591176470588</v>
      </c>
      <c r="F25" s="1">
        <v>34.394064516129298</v>
      </c>
      <c r="G25" s="1">
        <v>33.996781499999798</v>
      </c>
      <c r="H25" s="1">
        <v>31.516591911764699</v>
      </c>
      <c r="I25" s="1">
        <v>31.9238888888889</v>
      </c>
      <c r="J25" s="1">
        <v>32.843565656565701</v>
      </c>
      <c r="K25" s="1">
        <v>31.744787500000001</v>
      </c>
    </row>
    <row r="26" spans="1:11" x14ac:dyDescent="0.25">
      <c r="A26" s="1">
        <v>1.875</v>
      </c>
      <c r="B26" s="1">
        <v>33.034649999999999</v>
      </c>
      <c r="C26" s="1">
        <v>31.163361111111101</v>
      </c>
      <c r="D26" s="1">
        <v>31.422668639053299</v>
      </c>
      <c r="E26" s="1">
        <v>33.028558823529401</v>
      </c>
      <c r="F26" s="1">
        <v>34.394774193548599</v>
      </c>
      <c r="G26" s="1">
        <v>33.998500999999898</v>
      </c>
      <c r="H26" s="1">
        <v>31.483318627450998</v>
      </c>
      <c r="I26" s="1">
        <v>31.908759259259298</v>
      </c>
      <c r="J26" s="1">
        <v>32.830898989898998</v>
      </c>
      <c r="K26" s="1">
        <v>31.736712499999999</v>
      </c>
    </row>
    <row r="27" spans="1:11" x14ac:dyDescent="0.25">
      <c r="A27" s="1">
        <v>2</v>
      </c>
      <c r="B27" s="1">
        <v>33.030795714285702</v>
      </c>
      <c r="C27" s="1">
        <v>31.146010416666599</v>
      </c>
      <c r="D27" s="1">
        <v>31.411201183431899</v>
      </c>
      <c r="E27" s="1">
        <v>33.012352941176601</v>
      </c>
      <c r="F27" s="1">
        <v>34.397032258064797</v>
      </c>
      <c r="G27" s="1">
        <v>33.9899224999998</v>
      </c>
      <c r="H27" s="1">
        <v>31.462991421568599</v>
      </c>
      <c r="I27" s="1">
        <v>31.899435185185201</v>
      </c>
      <c r="J27" s="1">
        <v>32.806909090909102</v>
      </c>
      <c r="K27" s="1">
        <v>31.328212499999999</v>
      </c>
    </row>
    <row r="28" spans="1:11" x14ac:dyDescent="0.25">
      <c r="A28" s="1">
        <v>2.125</v>
      </c>
      <c r="B28" s="1">
        <v>33.002214285714302</v>
      </c>
      <c r="C28" s="1">
        <v>31.151881944444501</v>
      </c>
      <c r="D28" s="1">
        <v>31.374100591716001</v>
      </c>
      <c r="E28" s="1">
        <v>32.916441176470599</v>
      </c>
      <c r="F28" s="1">
        <v>34.3897258064518</v>
      </c>
      <c r="G28" s="1">
        <v>33.976679499999797</v>
      </c>
      <c r="H28" s="1">
        <v>31.456215686274501</v>
      </c>
      <c r="I28" s="1">
        <v>31.889407407407401</v>
      </c>
      <c r="J28" s="1">
        <v>32.818808080808097</v>
      </c>
      <c r="K28" s="1">
        <v>31.2427125</v>
      </c>
    </row>
    <row r="29" spans="1:11" x14ac:dyDescent="0.25">
      <c r="A29" s="1">
        <v>2.25</v>
      </c>
      <c r="B29" s="1">
        <v>32.99532</v>
      </c>
      <c r="C29" s="1">
        <v>31.187704861111101</v>
      </c>
      <c r="D29" s="1">
        <v>31.422781065088699</v>
      </c>
      <c r="E29" s="1">
        <v>32.9315882352942</v>
      </c>
      <c r="F29" s="1">
        <v>34.386967741935699</v>
      </c>
      <c r="G29" s="1">
        <v>33.9673599999998</v>
      </c>
      <c r="H29" s="1">
        <v>31.451721813725499</v>
      </c>
      <c r="I29" s="1">
        <v>31.923361111111099</v>
      </c>
      <c r="J29" s="1">
        <v>32.8090202020202</v>
      </c>
      <c r="K29" s="1">
        <v>31.276912500000002</v>
      </c>
    </row>
    <row r="30" spans="1:11" x14ac:dyDescent="0.25">
      <c r="A30" s="1">
        <v>2.375</v>
      </c>
      <c r="B30" s="1">
        <v>33.0016171428571</v>
      </c>
      <c r="C30" s="1">
        <v>31.2146875</v>
      </c>
      <c r="D30" s="1">
        <v>31.5186804733728</v>
      </c>
      <c r="E30" s="1">
        <v>32.9985882352941</v>
      </c>
      <c r="F30" s="1">
        <v>34.379661290322801</v>
      </c>
      <c r="G30" s="1">
        <v>33.978902499999798</v>
      </c>
      <c r="H30" s="1">
        <v>31.391322303921498</v>
      </c>
      <c r="I30" s="1">
        <v>31.84525</v>
      </c>
      <c r="J30" s="1">
        <v>32.841262626262598</v>
      </c>
      <c r="K30" s="1">
        <v>31.278099999999998</v>
      </c>
    </row>
    <row r="31" spans="1:11" x14ac:dyDescent="0.25">
      <c r="A31" s="1">
        <v>2.5</v>
      </c>
      <c r="B31" s="1">
        <v>33.0394542857142</v>
      </c>
      <c r="C31" s="1">
        <v>31.234347222222201</v>
      </c>
      <c r="D31" s="1">
        <v>31.451899408284</v>
      </c>
      <c r="E31" s="1">
        <v>33.051294117647103</v>
      </c>
      <c r="F31" s="1">
        <v>34.354241935484097</v>
      </c>
      <c r="G31" s="1">
        <v>33.9744184999998</v>
      </c>
      <c r="H31" s="1">
        <v>31.361704656862798</v>
      </c>
      <c r="I31" s="1">
        <v>31.833990740740699</v>
      </c>
      <c r="J31" s="1">
        <v>32.896535353535299</v>
      </c>
      <c r="K31" s="1">
        <v>31.188087500000002</v>
      </c>
    </row>
    <row r="32" spans="1:11" x14ac:dyDescent="0.25">
      <c r="A32" s="1">
        <v>2.625</v>
      </c>
      <c r="B32" s="1">
        <v>33.0679814285714</v>
      </c>
      <c r="C32" s="1">
        <v>31.332184027777799</v>
      </c>
      <c r="D32" s="1">
        <v>31.4542603550296</v>
      </c>
      <c r="E32" s="1">
        <v>33.006941176470598</v>
      </c>
      <c r="F32" s="1">
        <v>34.379419354839001</v>
      </c>
      <c r="G32" s="1">
        <v>33.9671319999999</v>
      </c>
      <c r="H32" s="1">
        <v>31.332506127451001</v>
      </c>
      <c r="I32" s="1">
        <v>31.833111111111101</v>
      </c>
      <c r="J32" s="1">
        <v>32.983090909090897</v>
      </c>
      <c r="K32" s="1">
        <v>31.137262499999999</v>
      </c>
    </row>
    <row r="33" spans="1:11" x14ac:dyDescent="0.25">
      <c r="A33" s="1">
        <v>2.75</v>
      </c>
      <c r="B33" s="1">
        <v>33.075228571428497</v>
      </c>
      <c r="C33" s="1">
        <v>31.197468749999999</v>
      </c>
      <c r="D33" s="1">
        <v>31.435260355029602</v>
      </c>
      <c r="E33" s="1">
        <v>32.973705882353002</v>
      </c>
      <c r="F33" s="1">
        <v>34.382467741935798</v>
      </c>
      <c r="G33" s="1">
        <v>33.955589499999903</v>
      </c>
      <c r="H33" s="1">
        <v>31.3406789215686</v>
      </c>
      <c r="I33" s="1">
        <v>31.770129629629601</v>
      </c>
      <c r="J33" s="1">
        <v>32.968313131313103</v>
      </c>
      <c r="K33" s="1">
        <v>31.1128</v>
      </c>
    </row>
    <row r="34" spans="1:11" x14ac:dyDescent="0.25">
      <c r="A34" s="1">
        <v>2.875</v>
      </c>
      <c r="B34" s="1">
        <v>33.0909714285714</v>
      </c>
      <c r="C34" s="1">
        <v>31.198326388888901</v>
      </c>
      <c r="D34" s="1">
        <v>31.457745562130199</v>
      </c>
      <c r="E34" s="1">
        <v>32.916882352941201</v>
      </c>
      <c r="F34" s="1">
        <v>34.378532258064801</v>
      </c>
      <c r="G34" s="1">
        <v>33.939249499999903</v>
      </c>
      <c r="H34" s="1">
        <v>31.365988970588202</v>
      </c>
      <c r="I34" s="1">
        <v>31.677768518518501</v>
      </c>
      <c r="J34" s="1">
        <v>32.9479696969697</v>
      </c>
      <c r="K34" s="1">
        <v>31.201387499999999</v>
      </c>
    </row>
    <row r="35" spans="1:11" x14ac:dyDescent="0.25">
      <c r="A35" s="1">
        <v>3</v>
      </c>
      <c r="B35" s="1">
        <v>33.067275714285699</v>
      </c>
      <c r="C35" s="1">
        <v>31.2941840277777</v>
      </c>
      <c r="D35" s="1">
        <v>31.5632011834319</v>
      </c>
      <c r="E35" s="1">
        <v>32.872941176470597</v>
      </c>
      <c r="F35" s="1">
        <v>34.369451612903497</v>
      </c>
      <c r="G35" s="1">
        <v>33.921351499999901</v>
      </c>
      <c r="H35" s="1">
        <v>31.367642156862701</v>
      </c>
      <c r="I35" s="1">
        <v>31.670027777777801</v>
      </c>
      <c r="J35" s="1">
        <v>32.858151515151498</v>
      </c>
      <c r="K35" s="1">
        <v>31.168612499999998</v>
      </c>
    </row>
    <row r="36" spans="1:11" x14ac:dyDescent="0.25">
      <c r="A36" s="1">
        <v>3.125</v>
      </c>
      <c r="B36" s="1">
        <v>33.071482857142797</v>
      </c>
      <c r="C36" s="1">
        <v>31.357253472222201</v>
      </c>
      <c r="D36" s="1">
        <v>31.5630887573964</v>
      </c>
      <c r="E36" s="1">
        <v>32.8750588235294</v>
      </c>
      <c r="F36" s="1">
        <v>34.3634354838712</v>
      </c>
      <c r="G36" s="1">
        <v>33.9017529999999</v>
      </c>
      <c r="H36" s="1">
        <v>31.385850490196098</v>
      </c>
      <c r="I36" s="1">
        <v>31.685861111111102</v>
      </c>
      <c r="J36" s="1">
        <v>32.829363636363603</v>
      </c>
      <c r="K36" s="1">
        <v>31.171462500000001</v>
      </c>
    </row>
    <row r="37" spans="1:11" x14ac:dyDescent="0.25">
      <c r="A37" s="1">
        <v>3.25</v>
      </c>
      <c r="B37" s="1">
        <v>33.061168571428503</v>
      </c>
      <c r="C37" s="1">
        <v>31.3538888888889</v>
      </c>
      <c r="D37" s="1">
        <v>31.5863609467456</v>
      </c>
      <c r="E37" s="1">
        <v>32.888970588235303</v>
      </c>
      <c r="F37" s="1">
        <v>34.362693548387398</v>
      </c>
      <c r="G37" s="1">
        <v>33.878183499999899</v>
      </c>
      <c r="H37" s="1">
        <v>31.368503676470599</v>
      </c>
      <c r="I37" s="1">
        <v>31.689027777777799</v>
      </c>
      <c r="J37" s="1">
        <v>32.733404040403997</v>
      </c>
      <c r="K37" s="1">
        <v>31.187137499999999</v>
      </c>
    </row>
    <row r="38" spans="1:11" x14ac:dyDescent="0.25">
      <c r="A38" s="1">
        <v>3.375</v>
      </c>
      <c r="B38" s="1">
        <v>33.0550342857142</v>
      </c>
      <c r="C38" s="1">
        <v>31.3247291666667</v>
      </c>
      <c r="D38" s="1">
        <v>31.632455621301801</v>
      </c>
      <c r="E38" s="1">
        <v>32.902647058823497</v>
      </c>
      <c r="F38" s="1">
        <v>34.350870967742097</v>
      </c>
      <c r="G38" s="1">
        <v>33.874269499999997</v>
      </c>
      <c r="H38" s="1">
        <v>31.3637769607843</v>
      </c>
      <c r="I38" s="1">
        <v>31.693249999999999</v>
      </c>
      <c r="J38" s="1">
        <v>32.529969696969701</v>
      </c>
      <c r="K38" s="1">
        <v>31.113037500000001</v>
      </c>
    </row>
    <row r="39" spans="1:11" x14ac:dyDescent="0.25">
      <c r="A39" s="1">
        <v>3.5</v>
      </c>
      <c r="B39" s="1">
        <v>33.041707142857099</v>
      </c>
      <c r="C39" s="1">
        <v>31.340100694444398</v>
      </c>
      <c r="D39" s="1">
        <v>31.693615384615399</v>
      </c>
      <c r="E39" s="1">
        <v>32.909529411764701</v>
      </c>
      <c r="F39" s="1">
        <v>34.344161290322802</v>
      </c>
      <c r="G39" s="1">
        <v>33.831623999999898</v>
      </c>
      <c r="H39" s="1">
        <v>31.332645833333299</v>
      </c>
      <c r="I39" s="1">
        <v>31.586111111111101</v>
      </c>
      <c r="J39" s="1">
        <v>32.451474747474798</v>
      </c>
      <c r="K39" s="1">
        <v>31.166474999999998</v>
      </c>
    </row>
    <row r="40" spans="1:11" x14ac:dyDescent="0.25">
      <c r="A40" s="1">
        <v>3.625</v>
      </c>
      <c r="B40" s="1">
        <v>32.995428571428498</v>
      </c>
      <c r="C40" s="1">
        <v>31.3932743055556</v>
      </c>
      <c r="D40" s="1">
        <v>31.7132899408284</v>
      </c>
      <c r="E40" s="1">
        <v>32.882088235294098</v>
      </c>
      <c r="F40" s="1">
        <v>34.344419354838898</v>
      </c>
      <c r="G40" s="1">
        <v>33.768002500000101</v>
      </c>
      <c r="H40" s="1">
        <v>31.335300245098001</v>
      </c>
      <c r="I40" s="1">
        <v>31.5986018518518</v>
      </c>
      <c r="J40" s="1">
        <v>32.421535353535297</v>
      </c>
      <c r="K40" s="1">
        <v>31.330112499999998</v>
      </c>
    </row>
    <row r="41" spans="1:11" x14ac:dyDescent="0.25">
      <c r="A41" s="1">
        <v>3.75</v>
      </c>
      <c r="B41" s="1">
        <v>33.020209999999999</v>
      </c>
      <c r="C41" s="1">
        <v>31.445722222222201</v>
      </c>
      <c r="D41" s="1">
        <v>31.708680473372802</v>
      </c>
      <c r="E41" s="1">
        <v>32.865382352941197</v>
      </c>
      <c r="F41" s="1">
        <v>34.343564516129199</v>
      </c>
      <c r="G41" s="1">
        <v>33.751938000000003</v>
      </c>
      <c r="H41" s="1">
        <v>31.337931372549001</v>
      </c>
      <c r="I41" s="1">
        <v>31.639416666666701</v>
      </c>
      <c r="J41" s="1">
        <v>32.449747474747497</v>
      </c>
      <c r="K41" s="1">
        <v>31.3609875</v>
      </c>
    </row>
    <row r="42" spans="1:11" x14ac:dyDescent="0.25">
      <c r="A42" s="1">
        <v>3.875</v>
      </c>
      <c r="B42" s="1">
        <v>33.004820000000002</v>
      </c>
      <c r="C42" s="1">
        <v>31.518951388888901</v>
      </c>
      <c r="D42" s="1">
        <v>31.6750650887574</v>
      </c>
      <c r="E42" s="1">
        <v>32.865970588235399</v>
      </c>
      <c r="F42" s="1">
        <v>34.343177419355001</v>
      </c>
      <c r="G42" s="1">
        <v>33.733147000000002</v>
      </c>
      <c r="H42" s="1">
        <v>31.331551470588199</v>
      </c>
      <c r="I42" s="1">
        <v>31.645574074074101</v>
      </c>
      <c r="J42" s="1">
        <v>32.489474747474702</v>
      </c>
      <c r="K42" s="1">
        <v>31.434850000000001</v>
      </c>
    </row>
    <row r="43" spans="1:11" x14ac:dyDescent="0.25">
      <c r="A43" s="1">
        <v>4</v>
      </c>
      <c r="B43" s="1">
        <v>33.002757142857099</v>
      </c>
      <c r="C43" s="1">
        <v>31.543229166666599</v>
      </c>
      <c r="D43" s="1">
        <v>31.685295857988201</v>
      </c>
      <c r="E43" s="1">
        <v>32.842411764705901</v>
      </c>
      <c r="F43" s="1">
        <v>34.326596774193703</v>
      </c>
      <c r="G43" s="1">
        <v>33.730562999999997</v>
      </c>
      <c r="H43" s="1">
        <v>31.3138553921568</v>
      </c>
      <c r="I43" s="1">
        <v>31.686916666666701</v>
      </c>
      <c r="J43" s="1">
        <v>32.549545454545402</v>
      </c>
      <c r="K43" s="1">
        <v>31.512037500000002</v>
      </c>
    </row>
    <row r="44" spans="1:11" x14ac:dyDescent="0.25">
      <c r="A44" s="1">
        <v>4.125</v>
      </c>
      <c r="B44" s="1">
        <v>33.005851428571397</v>
      </c>
      <c r="C44" s="1">
        <v>31.564538194444399</v>
      </c>
      <c r="D44" s="1">
        <v>31.758147928994099</v>
      </c>
      <c r="E44" s="1">
        <v>32.820058823529401</v>
      </c>
      <c r="F44" s="1">
        <v>34.322790322580801</v>
      </c>
      <c r="G44" s="1">
        <v>33.724416500000103</v>
      </c>
      <c r="H44" s="1">
        <v>31.316346813725399</v>
      </c>
      <c r="I44" s="1">
        <v>31.7071481481481</v>
      </c>
      <c r="J44" s="1">
        <v>32.605585858585798</v>
      </c>
      <c r="K44" s="1">
        <v>31.5082375</v>
      </c>
    </row>
    <row r="45" spans="1:11" x14ac:dyDescent="0.25">
      <c r="A45" s="1">
        <v>4.25</v>
      </c>
      <c r="B45" s="1">
        <v>32.994994285714299</v>
      </c>
      <c r="C45" s="1">
        <v>31.568364583333299</v>
      </c>
      <c r="D45" s="1">
        <v>31.725994082840199</v>
      </c>
      <c r="E45" s="1">
        <v>32.825529411764698</v>
      </c>
      <c r="F45" s="1">
        <v>34.3215000000001</v>
      </c>
      <c r="G45" s="1">
        <v>33.719590500000102</v>
      </c>
      <c r="H45" s="1">
        <v>31.337023284313702</v>
      </c>
      <c r="I45" s="1">
        <v>31.786666666666701</v>
      </c>
      <c r="J45" s="1">
        <v>32.664313131313101</v>
      </c>
      <c r="K45" s="1">
        <v>31.5395875</v>
      </c>
    </row>
    <row r="46" spans="1:11" x14ac:dyDescent="0.25">
      <c r="A46" s="1">
        <v>4.375</v>
      </c>
      <c r="B46" s="1">
        <v>32.966548571428604</v>
      </c>
      <c r="C46" s="1">
        <v>31.5882222222222</v>
      </c>
      <c r="D46" s="1">
        <v>31.6950769230769</v>
      </c>
      <c r="E46" s="1">
        <v>32.794852941176501</v>
      </c>
      <c r="F46" s="1">
        <v>34.320048387096897</v>
      </c>
      <c r="G46" s="1">
        <v>33.712351500000103</v>
      </c>
      <c r="H46" s="1">
        <v>31.336906862745099</v>
      </c>
      <c r="I46" s="1">
        <v>31.8023240740741</v>
      </c>
      <c r="J46" s="1">
        <v>32.709222222222202</v>
      </c>
      <c r="K46" s="1">
        <v>31.5766375</v>
      </c>
    </row>
    <row r="47" spans="1:11" x14ac:dyDescent="0.25">
      <c r="A47" s="1">
        <v>4.5</v>
      </c>
      <c r="B47" s="1">
        <v>32.956424285714299</v>
      </c>
      <c r="C47" s="1">
        <v>31.629190972222201</v>
      </c>
      <c r="D47" s="1">
        <v>31.679224852070998</v>
      </c>
      <c r="E47" s="1">
        <v>32.767205882352997</v>
      </c>
      <c r="F47" s="1">
        <v>34.319935483871099</v>
      </c>
      <c r="G47" s="1">
        <v>33.706737000000103</v>
      </c>
      <c r="H47" s="1">
        <v>31.3412610294118</v>
      </c>
      <c r="I47" s="1">
        <v>31.808657407407399</v>
      </c>
      <c r="J47" s="1">
        <v>32.707111111111097</v>
      </c>
      <c r="K47" s="1">
        <v>31.587325</v>
      </c>
    </row>
    <row r="48" spans="1:11" x14ac:dyDescent="0.25">
      <c r="A48" s="1">
        <v>4.625</v>
      </c>
      <c r="B48" s="1">
        <v>32.960875714285699</v>
      </c>
      <c r="C48" s="1">
        <v>31.653930555555601</v>
      </c>
      <c r="D48" s="1">
        <v>31.652579881656798</v>
      </c>
      <c r="E48" s="1">
        <v>32.747470588235402</v>
      </c>
      <c r="F48" s="1">
        <v>34.323016129032403</v>
      </c>
      <c r="G48" s="1">
        <v>33.6895515000001</v>
      </c>
      <c r="H48" s="1">
        <v>31.3444509803922</v>
      </c>
      <c r="I48" s="1">
        <v>31.797046296296301</v>
      </c>
      <c r="J48" s="1">
        <v>32.731868686868701</v>
      </c>
      <c r="K48" s="1">
        <v>31.711774999999999</v>
      </c>
    </row>
    <row r="49" spans="1:11" x14ac:dyDescent="0.25">
      <c r="A49" s="1">
        <v>4.75</v>
      </c>
      <c r="B49" s="1">
        <v>32.960875714285699</v>
      </c>
      <c r="C49" s="1">
        <v>31.693909722222202</v>
      </c>
      <c r="D49" s="1">
        <v>31.6655088757397</v>
      </c>
      <c r="E49" s="1">
        <v>32.682705882352998</v>
      </c>
      <c r="F49" s="1">
        <v>34.319854838709801</v>
      </c>
      <c r="G49" s="1">
        <v>33.663521500000002</v>
      </c>
      <c r="H49" s="1">
        <v>31.353555147058799</v>
      </c>
      <c r="I49" s="1">
        <v>31.763092592592599</v>
      </c>
      <c r="J49" s="1">
        <v>32.727262626262601</v>
      </c>
      <c r="K49" s="1">
        <v>31.700849999999999</v>
      </c>
    </row>
    <row r="50" spans="1:11" x14ac:dyDescent="0.25">
      <c r="A50" s="1">
        <v>4.875</v>
      </c>
      <c r="B50" s="1">
        <v>32.958812857142803</v>
      </c>
      <c r="C50" s="1">
        <v>31.782048611111101</v>
      </c>
      <c r="D50" s="1">
        <v>31.670343195266302</v>
      </c>
      <c r="E50" s="1">
        <v>32.646500000000003</v>
      </c>
      <c r="F50" s="1">
        <v>34.318209677419503</v>
      </c>
      <c r="G50" s="1">
        <v>33.664423999999997</v>
      </c>
      <c r="H50" s="1">
        <v>31.3471752450981</v>
      </c>
      <c r="I50" s="1">
        <v>31.743388888888902</v>
      </c>
      <c r="J50" s="1">
        <v>32.809212121212099</v>
      </c>
      <c r="K50" s="1">
        <v>31.803925</v>
      </c>
    </row>
    <row r="51" spans="1:11" x14ac:dyDescent="0.25">
      <c r="A51" s="1">
        <v>5</v>
      </c>
      <c r="B51" s="1">
        <v>32.960142857142799</v>
      </c>
      <c r="C51" s="1">
        <v>31.801444444444499</v>
      </c>
      <c r="D51" s="1">
        <v>31.761745562130201</v>
      </c>
      <c r="E51" s="1">
        <v>32.618470588235297</v>
      </c>
      <c r="F51" s="1">
        <v>34.311870967742003</v>
      </c>
      <c r="G51" s="1">
        <v>33.668072000000002</v>
      </c>
      <c r="H51" s="1">
        <v>31.350598039215701</v>
      </c>
      <c r="I51" s="1">
        <v>31.734592592592598</v>
      </c>
      <c r="J51" s="1">
        <v>32.7817676767677</v>
      </c>
      <c r="K51" s="1">
        <v>31.7835</v>
      </c>
    </row>
    <row r="52" spans="1:11" x14ac:dyDescent="0.25">
      <c r="A52" s="1">
        <v>5.125</v>
      </c>
      <c r="B52" s="1">
        <v>32.990814285714301</v>
      </c>
      <c r="C52" s="1">
        <v>31.8154965277778</v>
      </c>
      <c r="D52" s="1">
        <v>31.747017751479301</v>
      </c>
      <c r="E52" s="1">
        <v>32.634352941176402</v>
      </c>
      <c r="F52" s="1">
        <v>34.310354838709799</v>
      </c>
      <c r="G52" s="1">
        <v>33.672669999999997</v>
      </c>
      <c r="H52" s="1">
        <v>31.265703431372501</v>
      </c>
      <c r="I52" s="1">
        <v>31.695185185185199</v>
      </c>
      <c r="J52" s="1">
        <v>32.738010101010097</v>
      </c>
      <c r="K52" s="1">
        <v>31.812474999999999</v>
      </c>
    </row>
    <row r="53" spans="1:11" x14ac:dyDescent="0.25">
      <c r="A53" s="1">
        <v>5.25</v>
      </c>
      <c r="B53" s="1">
        <v>33.020807142857102</v>
      </c>
      <c r="C53" s="1">
        <v>31.832517361111101</v>
      </c>
      <c r="D53" s="1">
        <v>31.670230769230798</v>
      </c>
      <c r="E53" s="1">
        <v>32.700764705882399</v>
      </c>
      <c r="F53" s="1">
        <v>34.313290322580798</v>
      </c>
      <c r="G53" s="1">
        <v>33.681296000000103</v>
      </c>
      <c r="H53" s="1">
        <v>31.245702205882399</v>
      </c>
      <c r="I53" s="1">
        <v>31.706972222222198</v>
      </c>
      <c r="J53" s="1">
        <v>32.726686868686897</v>
      </c>
      <c r="K53" s="1">
        <v>31.896312500000001</v>
      </c>
    </row>
    <row r="54" spans="1:11" x14ac:dyDescent="0.25">
      <c r="A54" s="1">
        <v>5.375</v>
      </c>
      <c r="B54" s="1">
        <v>33.030307142857197</v>
      </c>
      <c r="C54" s="1">
        <v>31.8170798611111</v>
      </c>
      <c r="D54" s="1">
        <v>31.5721952662722</v>
      </c>
      <c r="E54" s="1">
        <v>32.604323529411801</v>
      </c>
      <c r="F54" s="1">
        <v>34.3018225806453</v>
      </c>
      <c r="G54" s="1">
        <v>33.692601000000103</v>
      </c>
      <c r="H54" s="1">
        <v>31.130398284313699</v>
      </c>
      <c r="I54" s="1">
        <v>31.741453703703701</v>
      </c>
      <c r="J54" s="1">
        <v>32.7376262626263</v>
      </c>
      <c r="K54" s="1">
        <v>31.895362500000001</v>
      </c>
    </row>
    <row r="55" spans="1:11" x14ac:dyDescent="0.25">
      <c r="A55" s="1">
        <v>5.5</v>
      </c>
      <c r="B55" s="1">
        <v>33.024145714285702</v>
      </c>
      <c r="C55" s="1">
        <v>31.679263888888901</v>
      </c>
      <c r="D55" s="1">
        <v>31.545325443787</v>
      </c>
      <c r="E55" s="1">
        <v>32.510058823529398</v>
      </c>
      <c r="F55" s="1">
        <v>34.296887096774299</v>
      </c>
      <c r="G55" s="1">
        <v>33.691071500000099</v>
      </c>
      <c r="H55" s="1">
        <v>31.0847843137255</v>
      </c>
      <c r="I55" s="1">
        <v>31.757111111111101</v>
      </c>
      <c r="J55" s="1">
        <v>32.772171717171702</v>
      </c>
      <c r="K55" s="1">
        <v>31.921487500000001</v>
      </c>
    </row>
    <row r="56" spans="1:11" x14ac:dyDescent="0.25">
      <c r="A56" s="1">
        <v>5.625</v>
      </c>
      <c r="B56" s="1">
        <v>33.025909999999897</v>
      </c>
      <c r="C56" s="1">
        <v>31.6793298611111</v>
      </c>
      <c r="D56" s="1">
        <v>31.448976331360999</v>
      </c>
      <c r="E56" s="1">
        <v>32.4910882352941</v>
      </c>
      <c r="F56" s="1">
        <v>34.288225806451699</v>
      </c>
      <c r="G56" s="1">
        <v>33.691641500000102</v>
      </c>
      <c r="H56" s="1">
        <v>31.066087009804001</v>
      </c>
      <c r="I56" s="1">
        <v>31.717175925925901</v>
      </c>
      <c r="J56" s="1">
        <v>32.770828282828298</v>
      </c>
      <c r="K56" s="1">
        <v>31.926475</v>
      </c>
    </row>
    <row r="57" spans="1:11" x14ac:dyDescent="0.25">
      <c r="A57" s="1">
        <v>5.75</v>
      </c>
      <c r="B57" s="1">
        <v>33.018635714285701</v>
      </c>
      <c r="C57" s="1">
        <v>31.7137013888889</v>
      </c>
      <c r="D57" s="1">
        <v>31.437733727810699</v>
      </c>
      <c r="E57" s="1">
        <v>32.497323529411702</v>
      </c>
      <c r="F57" s="1">
        <v>34.2865161290323</v>
      </c>
      <c r="G57" s="1">
        <v>33.6968855000001</v>
      </c>
      <c r="H57" s="1">
        <v>31.114727941176501</v>
      </c>
      <c r="I57" s="1">
        <v>31.6541944444444</v>
      </c>
      <c r="J57" s="1">
        <v>32.779272727272698</v>
      </c>
      <c r="K57" s="1">
        <v>31.945474999999998</v>
      </c>
    </row>
    <row r="58" spans="1:11" x14ac:dyDescent="0.25">
      <c r="A58" s="1">
        <v>5.875</v>
      </c>
      <c r="B58" s="1">
        <v>32.988751428571398</v>
      </c>
      <c r="C58" s="1">
        <v>31.688829861111099</v>
      </c>
      <c r="D58" s="1">
        <v>31.477195266272201</v>
      </c>
      <c r="E58" s="1">
        <v>32.544088235294197</v>
      </c>
      <c r="F58" s="1">
        <v>34.283838709677397</v>
      </c>
      <c r="G58" s="1">
        <v>33.697987500000103</v>
      </c>
      <c r="H58" s="1">
        <v>31.096333333333401</v>
      </c>
      <c r="I58" s="1">
        <v>31.6427592592593</v>
      </c>
      <c r="J58" s="1">
        <v>32.745303030302999</v>
      </c>
      <c r="K58" s="1">
        <v>31.895362500000001</v>
      </c>
    </row>
    <row r="59" spans="1:11" x14ac:dyDescent="0.25">
      <c r="A59" s="1">
        <v>6</v>
      </c>
      <c r="B59" s="1">
        <v>32.9426357142857</v>
      </c>
      <c r="C59" s="1">
        <v>31.679263888888901</v>
      </c>
      <c r="D59" s="1">
        <v>31.493384615384599</v>
      </c>
      <c r="E59" s="1">
        <v>32.526676470588299</v>
      </c>
      <c r="F59" s="1">
        <v>34.281387096774203</v>
      </c>
      <c r="G59" s="1">
        <v>33.693456000000097</v>
      </c>
      <c r="H59" s="1">
        <v>31.1137965686274</v>
      </c>
      <c r="I59" s="1">
        <v>31.672666666666601</v>
      </c>
      <c r="J59" s="1">
        <v>32.726494949494999</v>
      </c>
      <c r="K59" s="1">
        <v>31.751200000000001</v>
      </c>
    </row>
    <row r="60" spans="1:11" x14ac:dyDescent="0.25">
      <c r="A60" s="1">
        <v>6.125</v>
      </c>
      <c r="B60" s="1">
        <v>32.917637142857103</v>
      </c>
      <c r="C60" s="1">
        <v>31.658350694444401</v>
      </c>
      <c r="D60" s="1">
        <v>31.578378698224899</v>
      </c>
      <c r="E60" s="1">
        <v>32.506676470588303</v>
      </c>
      <c r="F60" s="1">
        <v>34.279564516129099</v>
      </c>
      <c r="G60" s="1">
        <v>33.687642000000103</v>
      </c>
      <c r="H60" s="1">
        <v>31.111584558823498</v>
      </c>
      <c r="I60" s="1">
        <v>31.6795277777778</v>
      </c>
      <c r="J60" s="1">
        <v>32.729565656565597</v>
      </c>
      <c r="K60" s="1">
        <v>31.801075000000001</v>
      </c>
    </row>
    <row r="61" spans="1:11" x14ac:dyDescent="0.25">
      <c r="A61" s="1">
        <v>6.25</v>
      </c>
      <c r="B61" s="1">
        <v>32.882107142857102</v>
      </c>
      <c r="C61" s="1">
        <v>31.613027777777798</v>
      </c>
      <c r="D61" s="1">
        <v>31.447065088757402</v>
      </c>
      <c r="E61" s="1">
        <v>32.492205882352899</v>
      </c>
      <c r="F61" s="1">
        <v>34.270548387096703</v>
      </c>
      <c r="G61" s="1">
        <v>33.675054500000101</v>
      </c>
      <c r="H61" s="1">
        <v>31.111374999999999</v>
      </c>
      <c r="I61" s="1">
        <v>31.7389907407407</v>
      </c>
      <c r="J61" s="1">
        <v>32.7226565656566</v>
      </c>
      <c r="K61" s="1">
        <v>31.802025</v>
      </c>
    </row>
    <row r="62" spans="1:11" x14ac:dyDescent="0.25">
      <c r="A62" s="1">
        <v>6.375</v>
      </c>
      <c r="B62" s="1">
        <v>32.855262857142797</v>
      </c>
      <c r="C62" s="1">
        <v>31.5751597222222</v>
      </c>
      <c r="D62" s="1">
        <v>31.3190118343195</v>
      </c>
      <c r="E62" s="1">
        <v>32.4375882352942</v>
      </c>
      <c r="F62" s="1">
        <v>34.266500000000001</v>
      </c>
      <c r="G62" s="1">
        <v>33.657147000000101</v>
      </c>
      <c r="H62" s="1">
        <v>31.024734068627499</v>
      </c>
      <c r="I62" s="1">
        <v>31.7182314814814</v>
      </c>
      <c r="J62" s="1">
        <v>32.683696969697003</v>
      </c>
      <c r="K62" s="1">
        <v>31.806062499999999</v>
      </c>
    </row>
    <row r="63" spans="1:11" x14ac:dyDescent="0.25">
      <c r="A63" s="1">
        <v>6.5</v>
      </c>
      <c r="B63" s="1">
        <v>32.7802128571428</v>
      </c>
      <c r="C63" s="1">
        <v>31.493815972222201</v>
      </c>
      <c r="D63" s="1">
        <v>31.2047869822485</v>
      </c>
      <c r="E63" s="1">
        <v>32.431000000000097</v>
      </c>
      <c r="F63" s="1">
        <v>34.215209677419203</v>
      </c>
      <c r="G63" s="1">
        <v>33.642802000000103</v>
      </c>
      <c r="H63" s="1">
        <v>31.056843137254901</v>
      </c>
      <c r="I63" s="1">
        <v>31.710490740740699</v>
      </c>
      <c r="J63" s="1">
        <v>32.620171717171701</v>
      </c>
      <c r="K63" s="1">
        <v>31.789437499999998</v>
      </c>
    </row>
    <row r="64" spans="1:11" x14ac:dyDescent="0.25">
      <c r="A64" s="1">
        <v>6.625</v>
      </c>
      <c r="B64" s="1">
        <v>32.708745714285698</v>
      </c>
      <c r="C64" s="1">
        <v>31.3331736111111</v>
      </c>
      <c r="D64" s="1">
        <v>31.103603550295801</v>
      </c>
      <c r="E64" s="1">
        <v>32.4910882352941</v>
      </c>
      <c r="F64" s="1">
        <v>34.201983870967602</v>
      </c>
      <c r="G64" s="1">
        <v>33.6418995000001</v>
      </c>
      <c r="H64" s="1">
        <v>31.042872549019599</v>
      </c>
      <c r="I64" s="1">
        <v>31.7110185185185</v>
      </c>
      <c r="J64" s="1">
        <v>32.628424242424202</v>
      </c>
      <c r="K64" s="1">
        <v>31.8291</v>
      </c>
    </row>
    <row r="65" spans="1:11" x14ac:dyDescent="0.25">
      <c r="A65" s="1">
        <v>6.75</v>
      </c>
      <c r="B65" s="1">
        <v>32.644390000000001</v>
      </c>
      <c r="C65" s="1">
        <v>31.323739583333399</v>
      </c>
      <c r="D65" s="1">
        <v>31.044467455621302</v>
      </c>
      <c r="E65" s="1">
        <v>32.511147058823497</v>
      </c>
      <c r="F65" s="1">
        <v>34.200677419354697</v>
      </c>
      <c r="G65" s="1">
        <v>33.641766500000102</v>
      </c>
      <c r="H65" s="1">
        <v>31.004662990196</v>
      </c>
      <c r="I65" s="1">
        <v>31.702222222222201</v>
      </c>
      <c r="J65" s="1">
        <v>32.595989898989899</v>
      </c>
      <c r="K65" s="1">
        <v>31.857362500000001</v>
      </c>
    </row>
    <row r="66" spans="1:11" x14ac:dyDescent="0.25">
      <c r="A66" s="1">
        <v>6.875</v>
      </c>
      <c r="B66" s="1">
        <v>32.5332128571429</v>
      </c>
      <c r="C66" s="1">
        <v>31.354746527777799</v>
      </c>
      <c r="D66" s="1">
        <v>31.0371597633136</v>
      </c>
      <c r="E66" s="1">
        <v>32.541852941176501</v>
      </c>
      <c r="F66" s="1">
        <v>34.202887096773999</v>
      </c>
      <c r="G66" s="1">
        <v>33.645899000000099</v>
      </c>
      <c r="H66" s="1">
        <v>31.018680147058799</v>
      </c>
      <c r="I66" s="1">
        <v>31.7439166666666</v>
      </c>
      <c r="J66" s="1">
        <v>32.494080808080803</v>
      </c>
      <c r="K66" s="1">
        <v>31.830762499999999</v>
      </c>
    </row>
    <row r="67" spans="1:11" x14ac:dyDescent="0.25">
      <c r="A67" s="1">
        <v>7</v>
      </c>
      <c r="B67" s="1">
        <v>32.530200000000001</v>
      </c>
      <c r="C67" s="1">
        <v>31.387930555555499</v>
      </c>
      <c r="D67" s="1">
        <v>31.065153846153802</v>
      </c>
      <c r="E67" s="1">
        <v>32.553117647058798</v>
      </c>
      <c r="F67" s="1">
        <v>34.217145161290098</v>
      </c>
      <c r="G67" s="1">
        <v>33.662866000000101</v>
      </c>
      <c r="H67" s="1">
        <v>31.012626225490099</v>
      </c>
      <c r="I67" s="1">
        <v>31.746379629629601</v>
      </c>
      <c r="J67" s="1">
        <v>32.428252525252503</v>
      </c>
      <c r="K67" s="1">
        <v>31.842637499999999</v>
      </c>
    </row>
    <row r="68" spans="1:11" x14ac:dyDescent="0.25">
      <c r="A68" s="1">
        <v>7.125</v>
      </c>
      <c r="B68" s="1">
        <v>32.5164928571429</v>
      </c>
      <c r="C68" s="1">
        <v>31.424149305555598</v>
      </c>
      <c r="D68" s="1">
        <v>31.0840414201183</v>
      </c>
      <c r="E68" s="1">
        <v>32.601676470588203</v>
      </c>
      <c r="F68" s="1">
        <v>34.219225806451398</v>
      </c>
      <c r="G68" s="1">
        <v>33.678379500000098</v>
      </c>
      <c r="H68" s="1">
        <v>31.036050245098</v>
      </c>
      <c r="I68" s="1">
        <v>31.7198148148148</v>
      </c>
      <c r="J68" s="1">
        <v>32.399080808080797</v>
      </c>
      <c r="K68" s="1">
        <v>31.8516625</v>
      </c>
    </row>
    <row r="69" spans="1:11" x14ac:dyDescent="0.25">
      <c r="A69" s="1">
        <v>7.25</v>
      </c>
      <c r="B69" s="1">
        <v>32.5343257142857</v>
      </c>
      <c r="C69" s="1">
        <v>31.3969027777778</v>
      </c>
      <c r="D69" s="1">
        <v>31.088201183431998</v>
      </c>
      <c r="E69" s="1">
        <v>32.633352941176497</v>
      </c>
      <c r="F69" s="1">
        <v>34.219209677419201</v>
      </c>
      <c r="G69" s="1">
        <v>33.687347500000001</v>
      </c>
      <c r="H69" s="1">
        <v>31.015210784313599</v>
      </c>
      <c r="I69" s="1">
        <v>31.728787037037002</v>
      </c>
      <c r="J69" s="1">
        <v>32.391212121212099</v>
      </c>
      <c r="K69" s="1">
        <v>31.882774999999999</v>
      </c>
    </row>
    <row r="70" spans="1:11" x14ac:dyDescent="0.25">
      <c r="A70" s="1">
        <v>7.375</v>
      </c>
      <c r="B70" s="1">
        <v>32.579382857142903</v>
      </c>
      <c r="C70" s="1">
        <v>31.4449965277778</v>
      </c>
      <c r="D70" s="1">
        <v>31.122940828402399</v>
      </c>
      <c r="E70" s="1">
        <v>32.6414117647059</v>
      </c>
      <c r="F70" s="1">
        <v>34.2188387096772</v>
      </c>
      <c r="G70" s="1">
        <v>33.687613500000097</v>
      </c>
      <c r="H70" s="1">
        <v>30.930549019607799</v>
      </c>
      <c r="I70" s="1">
        <v>31.720870370370399</v>
      </c>
      <c r="J70" s="1">
        <v>32.392171717171699</v>
      </c>
      <c r="K70" s="1">
        <v>31.8777875</v>
      </c>
    </row>
    <row r="71" spans="1:11" x14ac:dyDescent="0.25">
      <c r="A71" s="1">
        <v>7.5</v>
      </c>
      <c r="B71" s="1">
        <v>32.628782857142902</v>
      </c>
      <c r="C71" s="1">
        <v>31.4548263888889</v>
      </c>
      <c r="D71" s="1">
        <v>31.1728579881656</v>
      </c>
      <c r="E71" s="1">
        <v>32.624647058823598</v>
      </c>
      <c r="F71" s="1">
        <v>34.241838709677197</v>
      </c>
      <c r="G71" s="1">
        <v>33.679377000000102</v>
      </c>
      <c r="H71" s="1">
        <v>30.951854166666699</v>
      </c>
      <c r="I71" s="1">
        <v>31.700462962962899</v>
      </c>
      <c r="J71" s="1">
        <v>32.380656565656601</v>
      </c>
      <c r="K71" s="1">
        <v>31.914362499999999</v>
      </c>
    </row>
    <row r="72" spans="1:11" x14ac:dyDescent="0.25">
      <c r="A72" s="1">
        <v>7.625</v>
      </c>
      <c r="B72" s="1">
        <v>32.644254285714297</v>
      </c>
      <c r="C72" s="1">
        <v>31.453770833333301</v>
      </c>
      <c r="D72" s="1">
        <v>31.217491124260299</v>
      </c>
      <c r="E72" s="1">
        <v>32.621470588235297</v>
      </c>
      <c r="F72" s="1">
        <v>34.239241935483697</v>
      </c>
      <c r="G72" s="1">
        <v>33.682198500000098</v>
      </c>
      <c r="H72" s="1">
        <v>30.981611519607799</v>
      </c>
      <c r="I72" s="1">
        <v>31.704685185185198</v>
      </c>
      <c r="J72" s="1">
        <v>32.291414141414101</v>
      </c>
      <c r="K72" s="1">
        <v>31.940962500000001</v>
      </c>
    </row>
    <row r="73" spans="1:11" x14ac:dyDescent="0.25">
      <c r="A73" s="1">
        <v>7.75</v>
      </c>
      <c r="B73" s="1">
        <v>32.6373871428572</v>
      </c>
      <c r="C73" s="1">
        <v>31.230454861111099</v>
      </c>
      <c r="D73" s="1">
        <v>31.2425621301775</v>
      </c>
      <c r="E73" s="1">
        <v>32.628823529411797</v>
      </c>
      <c r="F73" s="1">
        <v>34.235612903225601</v>
      </c>
      <c r="G73" s="1">
        <v>33.683424000000102</v>
      </c>
      <c r="H73" s="1">
        <v>30.9998897058823</v>
      </c>
      <c r="I73" s="1">
        <v>31.7009907407407</v>
      </c>
      <c r="J73" s="1">
        <v>32.232303030303001</v>
      </c>
      <c r="K73" s="1">
        <v>31.946899999999999</v>
      </c>
    </row>
    <row r="74" spans="1:11" x14ac:dyDescent="0.25">
      <c r="A74" s="1">
        <v>7.875</v>
      </c>
      <c r="B74" s="1">
        <v>32.607231428571502</v>
      </c>
      <c r="C74" s="1">
        <v>31.214555555555599</v>
      </c>
      <c r="D74" s="1">
        <v>31.270331360946699</v>
      </c>
      <c r="E74" s="1">
        <v>32.613558823529402</v>
      </c>
      <c r="F74" s="1">
        <v>34.232145161290198</v>
      </c>
      <c r="G74" s="1">
        <v>33.686483000000102</v>
      </c>
      <c r="H74" s="1">
        <v>31.0188198529411</v>
      </c>
      <c r="I74" s="1">
        <v>31.699759259259199</v>
      </c>
      <c r="J74" s="1">
        <v>32.241323232323197</v>
      </c>
      <c r="K74" s="1">
        <v>31.956875</v>
      </c>
    </row>
    <row r="75" spans="1:11" x14ac:dyDescent="0.25">
      <c r="A75" s="1">
        <v>8</v>
      </c>
      <c r="B75" s="1">
        <v>32.595831428571401</v>
      </c>
      <c r="C75" s="1">
        <v>31.1758958333333</v>
      </c>
      <c r="D75" s="1">
        <v>31.284946745562099</v>
      </c>
      <c r="E75" s="1">
        <v>32.645558823529399</v>
      </c>
      <c r="F75" s="1">
        <v>34.230451612903103</v>
      </c>
      <c r="G75" s="1">
        <v>33.675900000000098</v>
      </c>
      <c r="H75" s="1">
        <v>31.001636029411799</v>
      </c>
      <c r="I75" s="1">
        <v>31.726500000000001</v>
      </c>
      <c r="J75" s="1">
        <v>32.227505050505002</v>
      </c>
      <c r="K75" s="1">
        <v>31.97635</v>
      </c>
    </row>
    <row r="76" spans="1:11" x14ac:dyDescent="0.25">
      <c r="A76" s="1">
        <v>8.125</v>
      </c>
      <c r="B76" s="1">
        <v>32.587417142857099</v>
      </c>
      <c r="C76" s="1">
        <v>31.192125000000001</v>
      </c>
      <c r="D76" s="1">
        <v>31.3483550295858</v>
      </c>
      <c r="E76" s="1">
        <v>32.665352941176501</v>
      </c>
      <c r="F76" s="1">
        <v>34.229322580644997</v>
      </c>
      <c r="G76" s="1">
        <v>33.648967500000097</v>
      </c>
      <c r="H76" s="1">
        <v>30.977955882352902</v>
      </c>
      <c r="I76" s="1">
        <v>31.726148148148098</v>
      </c>
      <c r="J76" s="1">
        <v>32.242858585858599</v>
      </c>
      <c r="K76" s="1">
        <v>31.980862500000001</v>
      </c>
    </row>
    <row r="77" spans="1:11" x14ac:dyDescent="0.25">
      <c r="A77" s="1">
        <v>8.25</v>
      </c>
      <c r="B77" s="1">
        <v>32.581499999999998</v>
      </c>
      <c r="C77" s="1">
        <v>31.253611111111098</v>
      </c>
      <c r="D77" s="1">
        <v>31.3927633136095</v>
      </c>
      <c r="E77" s="1">
        <v>32.602058823529397</v>
      </c>
      <c r="F77" s="1">
        <v>34.2278064516127</v>
      </c>
      <c r="G77" s="1">
        <v>33.639866500000103</v>
      </c>
      <c r="H77" s="1">
        <v>31.000867647058801</v>
      </c>
      <c r="I77" s="1">
        <v>31.688851851851801</v>
      </c>
      <c r="J77" s="1">
        <v>32.374707070707103</v>
      </c>
      <c r="K77" s="1">
        <v>31.976587500000001</v>
      </c>
    </row>
    <row r="78" spans="1:11" x14ac:dyDescent="0.25">
      <c r="A78" s="1">
        <v>8.375</v>
      </c>
      <c r="B78" s="1">
        <v>32.533077142857103</v>
      </c>
      <c r="C78" s="1">
        <v>31.1977986111111</v>
      </c>
      <c r="D78" s="1">
        <v>31.370502958579898</v>
      </c>
      <c r="E78" s="1">
        <v>32.594441176470603</v>
      </c>
      <c r="F78" s="1">
        <v>34.224322580645001</v>
      </c>
      <c r="G78" s="1">
        <v>33.604022999999998</v>
      </c>
      <c r="H78" s="1">
        <v>30.964986519607798</v>
      </c>
      <c r="I78" s="1">
        <v>31.686037037037</v>
      </c>
      <c r="J78" s="1">
        <v>32.375666666666703</v>
      </c>
      <c r="K78" s="1">
        <v>31.979199999999999</v>
      </c>
    </row>
    <row r="79" spans="1:11" x14ac:dyDescent="0.25">
      <c r="A79" s="1">
        <v>8.5</v>
      </c>
      <c r="B79" s="1">
        <v>32.531041428571399</v>
      </c>
      <c r="C79" s="1">
        <v>31.205913194444399</v>
      </c>
      <c r="D79" s="1">
        <v>31.332278106508902</v>
      </c>
      <c r="E79" s="1">
        <v>32.587117647058797</v>
      </c>
      <c r="F79" s="1">
        <v>34.216516129032101</v>
      </c>
      <c r="G79" s="1">
        <v>33.596014500000003</v>
      </c>
      <c r="H79" s="1">
        <v>30.948082107843099</v>
      </c>
      <c r="I79" s="1">
        <v>31.703101851851802</v>
      </c>
      <c r="J79" s="1">
        <v>32.420575757575698</v>
      </c>
      <c r="K79" s="1">
        <v>31.981100000000001</v>
      </c>
    </row>
    <row r="80" spans="1:11" x14ac:dyDescent="0.25">
      <c r="A80" s="1">
        <v>8.625</v>
      </c>
      <c r="B80" s="1">
        <v>32.494127142857103</v>
      </c>
      <c r="C80" s="1">
        <v>31.1191597222222</v>
      </c>
      <c r="D80" s="1">
        <v>31.282698224852101</v>
      </c>
      <c r="E80" s="1">
        <v>32.571676470588201</v>
      </c>
      <c r="F80" s="1">
        <v>34.208435483870801</v>
      </c>
      <c r="G80" s="1">
        <v>33.569842000000001</v>
      </c>
      <c r="H80" s="1">
        <v>30.9515980392157</v>
      </c>
      <c r="I80" s="1">
        <v>31.699231481481501</v>
      </c>
      <c r="J80" s="1">
        <v>32.461262626262602</v>
      </c>
      <c r="K80" s="1">
        <v>31.971837499999999</v>
      </c>
    </row>
    <row r="81" spans="1:11" x14ac:dyDescent="0.25">
      <c r="A81" s="1">
        <v>8.75</v>
      </c>
      <c r="B81" s="1">
        <v>32.474285714285699</v>
      </c>
      <c r="C81" s="1">
        <v>31.075815972222198</v>
      </c>
      <c r="D81" s="1">
        <v>31.285508875739701</v>
      </c>
      <c r="E81" s="1">
        <v>32.569117647058803</v>
      </c>
      <c r="F81" s="1">
        <v>34.205983870967501</v>
      </c>
      <c r="G81" s="1">
        <v>33.552760999999997</v>
      </c>
      <c r="H81" s="1">
        <v>30.9357414215687</v>
      </c>
      <c r="I81" s="1">
        <v>31.711194444444398</v>
      </c>
      <c r="J81" s="1">
        <v>32.461454545454501</v>
      </c>
      <c r="K81" s="1">
        <v>31.981337499999999</v>
      </c>
    </row>
    <row r="82" spans="1:11" x14ac:dyDescent="0.25">
      <c r="A82" s="1">
        <v>8.875</v>
      </c>
      <c r="B82" s="1">
        <v>32.474285714285699</v>
      </c>
      <c r="C82" s="1">
        <v>31.071593750000002</v>
      </c>
      <c r="D82" s="1">
        <v>31.332615384615401</v>
      </c>
      <c r="E82" s="1">
        <v>32.574235294117599</v>
      </c>
      <c r="F82" s="1">
        <v>34.199661290322297</v>
      </c>
      <c r="G82" s="1">
        <v>33.544800000000002</v>
      </c>
      <c r="H82" s="1">
        <v>30.942261029411799</v>
      </c>
      <c r="I82" s="1">
        <v>31.711546296296302</v>
      </c>
      <c r="J82" s="1">
        <v>32.472393939393903</v>
      </c>
      <c r="K82" s="1">
        <v>31.980625</v>
      </c>
    </row>
    <row r="83" spans="1:11" x14ac:dyDescent="0.25">
      <c r="A83" s="1">
        <v>9</v>
      </c>
      <c r="B83" s="1">
        <v>32.4026285714286</v>
      </c>
      <c r="C83" s="1">
        <v>31.152673611111101</v>
      </c>
      <c r="D83" s="1">
        <v>31.354426035503</v>
      </c>
      <c r="E83" s="1">
        <v>32.600470588235297</v>
      </c>
      <c r="F83" s="1">
        <v>34.195741935483703</v>
      </c>
      <c r="G83" s="1">
        <v>33.528678499999899</v>
      </c>
      <c r="H83" s="1">
        <v>31.008598039215698</v>
      </c>
      <c r="I83" s="1">
        <v>31.771888888888899</v>
      </c>
      <c r="J83" s="1">
        <v>32.458191919191897</v>
      </c>
      <c r="K83" s="1">
        <v>31.990124999999999</v>
      </c>
    </row>
    <row r="84" spans="1:11" x14ac:dyDescent="0.25">
      <c r="A84" s="1">
        <v>9.125</v>
      </c>
      <c r="B84" s="1">
        <v>32.372880000000002</v>
      </c>
      <c r="C84" s="1">
        <v>31.186583333333299</v>
      </c>
      <c r="D84" s="1">
        <v>31.2928165680473</v>
      </c>
      <c r="E84" s="1">
        <v>32.538558823529399</v>
      </c>
      <c r="F84" s="1">
        <v>34.193193548386901</v>
      </c>
      <c r="G84" s="1">
        <v>33.519320999999898</v>
      </c>
      <c r="H84" s="1">
        <v>31.056261029411701</v>
      </c>
      <c r="I84" s="1">
        <v>31.7922962962963</v>
      </c>
      <c r="J84" s="1">
        <v>32.450898989899002</v>
      </c>
      <c r="K84" s="1">
        <v>31.997724999999999</v>
      </c>
    </row>
    <row r="85" spans="1:11" x14ac:dyDescent="0.25">
      <c r="A85" s="1">
        <v>9.25</v>
      </c>
      <c r="B85" s="1">
        <v>32.278667142857103</v>
      </c>
      <c r="C85" s="1">
        <v>31.249256944444401</v>
      </c>
      <c r="D85" s="1">
        <v>31.3486923076923</v>
      </c>
      <c r="E85" s="1">
        <v>32.509529411764703</v>
      </c>
      <c r="F85" s="1">
        <v>34.191806451612699</v>
      </c>
      <c r="G85" s="1">
        <v>33.523406000000001</v>
      </c>
      <c r="H85" s="1">
        <v>31.055050245097998</v>
      </c>
      <c r="I85" s="1">
        <v>31.794759259259202</v>
      </c>
      <c r="J85" s="1">
        <v>32.477767676767698</v>
      </c>
      <c r="K85" s="1">
        <v>31.997724999999999</v>
      </c>
    </row>
    <row r="86" spans="1:11" x14ac:dyDescent="0.25">
      <c r="A86" s="1">
        <v>9.375</v>
      </c>
      <c r="B86" s="1">
        <v>32.297015714285699</v>
      </c>
      <c r="C86" s="1">
        <v>31.345510416666599</v>
      </c>
      <c r="D86" s="1">
        <v>31.397372781065101</v>
      </c>
      <c r="E86" s="1">
        <v>32.440176470588298</v>
      </c>
      <c r="F86" s="1">
        <v>34.192645161290102</v>
      </c>
      <c r="G86" s="1">
        <v>33.526132500000003</v>
      </c>
      <c r="H86" s="1">
        <v>31.041987745098002</v>
      </c>
      <c r="I86" s="1">
        <v>31.8390925925926</v>
      </c>
      <c r="J86" s="1">
        <v>32.544939393939401</v>
      </c>
      <c r="K86" s="1">
        <v>32.007462500000003</v>
      </c>
    </row>
    <row r="87" spans="1:11" x14ac:dyDescent="0.25">
      <c r="A87" s="1">
        <v>9.5</v>
      </c>
      <c r="B87" s="1">
        <v>32.308415714285701</v>
      </c>
      <c r="C87" s="1">
        <v>31.396770833333299</v>
      </c>
      <c r="D87" s="1">
        <v>31.462242603550301</v>
      </c>
      <c r="E87" s="1">
        <v>32.375323529411702</v>
      </c>
      <c r="F87" s="1">
        <v>34.195983870967503</v>
      </c>
      <c r="G87" s="1">
        <v>33.528232000000003</v>
      </c>
      <c r="H87" s="1">
        <v>30.9609350490196</v>
      </c>
      <c r="I87" s="1">
        <v>31.849648148148098</v>
      </c>
      <c r="J87" s="1">
        <v>32.527090909090902</v>
      </c>
      <c r="K87" s="1">
        <v>32.012212499999997</v>
      </c>
    </row>
    <row r="88" spans="1:11" x14ac:dyDescent="0.25">
      <c r="A88" s="1">
        <v>9.625</v>
      </c>
      <c r="B88" s="1">
        <v>32.223268571428598</v>
      </c>
      <c r="C88" s="1">
        <v>31.414781250000001</v>
      </c>
      <c r="D88" s="1">
        <v>31.456508875739601</v>
      </c>
      <c r="E88" s="1">
        <v>32.294205882352998</v>
      </c>
      <c r="F88" s="1">
        <v>34.195677419354602</v>
      </c>
      <c r="G88" s="1">
        <v>33.526218</v>
      </c>
      <c r="H88" s="1">
        <v>30.9251703431373</v>
      </c>
      <c r="I88" s="1">
        <v>31.853870370370402</v>
      </c>
      <c r="J88" s="1">
        <v>32.5263232323232</v>
      </c>
      <c r="K88" s="1">
        <v>32.014112500000003</v>
      </c>
    </row>
    <row r="89" spans="1:11" x14ac:dyDescent="0.25">
      <c r="A89" s="1">
        <v>9.75</v>
      </c>
      <c r="B89" s="1">
        <v>32.210728571428596</v>
      </c>
      <c r="C89" s="1">
        <v>31.309093749999999</v>
      </c>
      <c r="D89" s="1">
        <v>31.383207100591701</v>
      </c>
      <c r="E89" s="1">
        <v>32.222558823529397</v>
      </c>
      <c r="F89" s="1">
        <v>34.192467741935303</v>
      </c>
      <c r="G89" s="1">
        <v>33.523339499999999</v>
      </c>
      <c r="H89" s="1">
        <v>30.884562500000001</v>
      </c>
      <c r="I89" s="1">
        <v>31.847009259259199</v>
      </c>
      <c r="J89" s="1">
        <v>32.527666666666697</v>
      </c>
      <c r="K89" s="1">
        <v>32.018625</v>
      </c>
    </row>
    <row r="90" spans="1:11" x14ac:dyDescent="0.25">
      <c r="A90" s="1">
        <v>9.875</v>
      </c>
      <c r="B90" s="1">
        <v>32.201744285714298</v>
      </c>
      <c r="C90" s="1">
        <v>31.308961805555601</v>
      </c>
      <c r="D90" s="1">
        <v>31.361396449704198</v>
      </c>
      <c r="E90" s="1">
        <v>32.219147058823602</v>
      </c>
      <c r="F90" s="1">
        <v>34.1796290322579</v>
      </c>
      <c r="G90" s="1">
        <v>33.507550500000001</v>
      </c>
      <c r="H90" s="1">
        <v>30.882862745097999</v>
      </c>
      <c r="I90" s="1">
        <v>31.823083333333301</v>
      </c>
      <c r="J90" s="1">
        <v>32.503868686868699</v>
      </c>
      <c r="K90" s="1">
        <v>32.041187499999999</v>
      </c>
    </row>
    <row r="91" spans="1:11" x14ac:dyDescent="0.25">
      <c r="A91" s="1">
        <v>10</v>
      </c>
      <c r="B91" s="1">
        <v>32.177125714285701</v>
      </c>
      <c r="C91" s="1">
        <v>31.3880625</v>
      </c>
      <c r="D91" s="1">
        <v>31.399508875739599</v>
      </c>
      <c r="E91" s="1">
        <v>32.182852941176499</v>
      </c>
      <c r="F91" s="1">
        <v>34.176064516128903</v>
      </c>
      <c r="G91" s="1">
        <v>33.490972999999997</v>
      </c>
      <c r="H91" s="1">
        <v>30.886401960784301</v>
      </c>
      <c r="I91" s="1">
        <v>31.803907407407401</v>
      </c>
      <c r="J91" s="1">
        <v>32.543404040403999</v>
      </c>
      <c r="K91" s="1">
        <v>32.04665</v>
      </c>
    </row>
    <row r="92" spans="1:11" x14ac:dyDescent="0.25">
      <c r="A92" s="1">
        <v>10.125</v>
      </c>
      <c r="B92" s="1">
        <v>32.282711428571403</v>
      </c>
      <c r="C92" s="1">
        <v>31.305729166666701</v>
      </c>
      <c r="D92" s="1">
        <v>31.420420118343198</v>
      </c>
      <c r="E92" s="1">
        <v>32.302882352941197</v>
      </c>
      <c r="F92" s="1">
        <v>34.174112903225598</v>
      </c>
      <c r="G92" s="1">
        <v>33.480142999999998</v>
      </c>
      <c r="H92" s="1">
        <v>30.8916875</v>
      </c>
      <c r="I92" s="1">
        <v>31.779101851851799</v>
      </c>
      <c r="J92" s="1">
        <v>32.555303030303001</v>
      </c>
      <c r="K92" s="1">
        <v>32.088925000000003</v>
      </c>
    </row>
    <row r="93" spans="1:11" x14ac:dyDescent="0.25">
      <c r="A93" s="1">
        <v>10.25</v>
      </c>
      <c r="B93" s="1">
        <v>32.350622857142902</v>
      </c>
      <c r="C93" s="1">
        <v>31.2470798611111</v>
      </c>
      <c r="D93" s="1">
        <v>31.393325443786999</v>
      </c>
      <c r="E93" s="1">
        <v>32.3185</v>
      </c>
      <c r="F93" s="1">
        <v>34.175725806451503</v>
      </c>
      <c r="G93" s="1">
        <v>33.477777500000002</v>
      </c>
      <c r="H93" s="1">
        <v>30.948640931372498</v>
      </c>
      <c r="I93" s="1">
        <v>31.785259259259199</v>
      </c>
      <c r="J93" s="1">
        <v>32.5132727272727</v>
      </c>
      <c r="K93" s="1">
        <v>32.083937499999998</v>
      </c>
    </row>
    <row r="94" spans="1:11" x14ac:dyDescent="0.25">
      <c r="A94" s="1">
        <v>10.375</v>
      </c>
      <c r="B94" s="1">
        <v>32.331731428571402</v>
      </c>
      <c r="C94" s="1">
        <v>31.180843750000001</v>
      </c>
      <c r="D94" s="1">
        <v>31.3371124260355</v>
      </c>
      <c r="E94" s="1">
        <v>32.367058823529398</v>
      </c>
      <c r="F94" s="1">
        <v>34.173032258064403</v>
      </c>
      <c r="G94" s="1">
        <v>33.473322000000003</v>
      </c>
      <c r="H94" s="1">
        <v>30.9814019607843</v>
      </c>
      <c r="I94" s="1">
        <v>31.782268518518499</v>
      </c>
      <c r="J94" s="1">
        <v>32.483525252525197</v>
      </c>
      <c r="K94" s="1">
        <v>32.068975000000002</v>
      </c>
    </row>
    <row r="95" spans="1:11" x14ac:dyDescent="0.25">
      <c r="A95" s="1">
        <v>10.5</v>
      </c>
      <c r="B95" s="1">
        <v>32.2572785714285</v>
      </c>
      <c r="C95" s="1">
        <v>31.222868055555601</v>
      </c>
      <c r="D95" s="1">
        <v>31.3662307692308</v>
      </c>
      <c r="E95" s="1">
        <v>32.43</v>
      </c>
      <c r="F95" s="1">
        <v>34.170193548386898</v>
      </c>
      <c r="G95" s="1">
        <v>33.471193999999898</v>
      </c>
      <c r="H95" s="1">
        <v>30.9813088235294</v>
      </c>
      <c r="I95" s="1">
        <v>31.791416666666599</v>
      </c>
      <c r="J95" s="1">
        <v>32.481797979798003</v>
      </c>
      <c r="K95" s="1">
        <v>32.069687500000001</v>
      </c>
    </row>
    <row r="96" spans="1:11" x14ac:dyDescent="0.25">
      <c r="A96" s="1">
        <v>10.625</v>
      </c>
      <c r="B96" s="1">
        <v>32.2962285714286</v>
      </c>
      <c r="C96" s="1">
        <v>31.2251770833333</v>
      </c>
      <c r="D96" s="1">
        <v>31.2927041420118</v>
      </c>
      <c r="E96" s="1">
        <v>32.493558823529398</v>
      </c>
      <c r="F96" s="1">
        <v>34.171370967741701</v>
      </c>
      <c r="G96" s="1">
        <v>33.463755499999998</v>
      </c>
      <c r="H96" s="1">
        <v>30.958373774509798</v>
      </c>
      <c r="I96" s="1">
        <v>31.7727685185185</v>
      </c>
      <c r="J96" s="1">
        <v>32.485444444444397</v>
      </c>
      <c r="K96" s="1">
        <v>32.135475</v>
      </c>
    </row>
    <row r="97" spans="1:11" x14ac:dyDescent="0.25">
      <c r="A97" s="1">
        <v>10.75</v>
      </c>
      <c r="B97" s="1">
        <v>32.259830000000001</v>
      </c>
      <c r="C97" s="1">
        <v>31.236854166666699</v>
      </c>
      <c r="D97" s="1">
        <v>31.271568047337301</v>
      </c>
      <c r="E97" s="1">
        <v>32.476058823529399</v>
      </c>
      <c r="F97" s="1">
        <v>34.172016129032102</v>
      </c>
      <c r="G97" s="1">
        <v>33.458625499999897</v>
      </c>
      <c r="H97" s="1">
        <v>30.9240294117647</v>
      </c>
      <c r="I97" s="1">
        <v>31.789833333333299</v>
      </c>
      <c r="J97" s="1">
        <v>32.508666666666699</v>
      </c>
      <c r="K97" s="1">
        <v>32.1464</v>
      </c>
    </row>
    <row r="98" spans="1:11" x14ac:dyDescent="0.25">
      <c r="A98" s="1">
        <v>10.875</v>
      </c>
      <c r="B98" s="1">
        <v>32.2609971428571</v>
      </c>
      <c r="C98" s="1">
        <v>31.118895833333301</v>
      </c>
      <c r="D98" s="1">
        <v>31.2099585798817</v>
      </c>
      <c r="E98" s="1">
        <v>32.252470588235298</v>
      </c>
      <c r="F98" s="1">
        <v>34.168822580644999</v>
      </c>
      <c r="G98" s="1">
        <v>33.434903999999896</v>
      </c>
      <c r="H98" s="1">
        <v>30.886658088235301</v>
      </c>
      <c r="I98" s="1">
        <v>31.779453703703702</v>
      </c>
      <c r="J98" s="1">
        <v>32.561636363636403</v>
      </c>
      <c r="K98" s="1">
        <v>32.207675000000002</v>
      </c>
    </row>
    <row r="99" spans="1:11" x14ac:dyDescent="0.25">
      <c r="A99" s="1">
        <v>11</v>
      </c>
      <c r="B99" s="1">
        <v>32.264769999999999</v>
      </c>
      <c r="C99" s="1">
        <v>30.980288194444402</v>
      </c>
      <c r="D99" s="1">
        <v>31.2105207100592</v>
      </c>
      <c r="E99" s="1">
        <v>32.199588235294101</v>
      </c>
      <c r="F99" s="1">
        <v>34.164709677419197</v>
      </c>
      <c r="G99" s="1">
        <v>33.426610499999903</v>
      </c>
      <c r="H99" s="1">
        <v>30.866959558823499</v>
      </c>
      <c r="I99" s="1">
        <v>31.787546296296298</v>
      </c>
      <c r="J99" s="1">
        <v>32.585050505050503</v>
      </c>
      <c r="K99" s="1">
        <v>32.201500000000003</v>
      </c>
    </row>
    <row r="100" spans="1:11" x14ac:dyDescent="0.25">
      <c r="A100" s="1">
        <v>11.125</v>
      </c>
      <c r="B100" s="1">
        <v>32.318621428571397</v>
      </c>
      <c r="C100" s="1">
        <v>30.96590625</v>
      </c>
      <c r="D100" s="1">
        <v>31.198041420118301</v>
      </c>
      <c r="E100" s="1">
        <v>32.1115882352941</v>
      </c>
      <c r="F100" s="1">
        <v>34.148645161290197</v>
      </c>
      <c r="G100" s="1">
        <v>33.424909999999898</v>
      </c>
      <c r="H100" s="1">
        <v>30.8648639705882</v>
      </c>
      <c r="I100" s="1">
        <v>31.7961666666667</v>
      </c>
      <c r="J100" s="1">
        <v>32.582363636363603</v>
      </c>
      <c r="K100" s="1">
        <v>32.193187500000001</v>
      </c>
    </row>
    <row r="101" spans="1:11" x14ac:dyDescent="0.25">
      <c r="A101" s="1">
        <v>11.25</v>
      </c>
      <c r="B101" s="1">
        <v>32.309284285714298</v>
      </c>
      <c r="C101" s="1">
        <v>30.957989583333301</v>
      </c>
      <c r="D101" s="1">
        <v>31.193431952662699</v>
      </c>
      <c r="E101" s="1">
        <v>31.971882352941101</v>
      </c>
      <c r="F101" s="1">
        <v>34.139306451612804</v>
      </c>
      <c r="G101" s="1">
        <v>33.418335999999897</v>
      </c>
      <c r="H101" s="1">
        <v>30.890267156862802</v>
      </c>
      <c r="I101" s="1">
        <v>31.839972222222201</v>
      </c>
      <c r="J101" s="1">
        <v>32.570656565656599</v>
      </c>
      <c r="K101" s="1">
        <v>32.209575000000001</v>
      </c>
    </row>
    <row r="102" spans="1:11" x14ac:dyDescent="0.25">
      <c r="A102" s="1">
        <v>11.375</v>
      </c>
      <c r="B102" s="1">
        <v>32.264824285714298</v>
      </c>
      <c r="C102" s="1">
        <v>30.951524305555498</v>
      </c>
      <c r="D102" s="1">
        <v>31.189047337278101</v>
      </c>
      <c r="E102" s="1">
        <v>31.909558823529402</v>
      </c>
      <c r="F102" s="1">
        <v>34.116661290322497</v>
      </c>
      <c r="G102" s="1">
        <v>33.4192099999999</v>
      </c>
      <c r="H102" s="1">
        <v>30.894178921568599</v>
      </c>
      <c r="I102" s="1">
        <v>31.846129629629601</v>
      </c>
      <c r="J102" s="1">
        <v>32.562212121212099</v>
      </c>
      <c r="K102" s="1">
        <v>32.167299999999997</v>
      </c>
    </row>
    <row r="103" spans="1:11" x14ac:dyDescent="0.25">
      <c r="A103" s="1">
        <v>11.5</v>
      </c>
      <c r="B103" s="1">
        <v>32.267864285714303</v>
      </c>
      <c r="C103" s="1">
        <v>30.943937500000001</v>
      </c>
      <c r="D103" s="1">
        <v>31.089325443787001</v>
      </c>
      <c r="E103" s="1">
        <v>32.023558823529399</v>
      </c>
      <c r="F103" s="1">
        <v>34.114709677419299</v>
      </c>
      <c r="G103" s="1">
        <v>33.415789999999902</v>
      </c>
      <c r="H103" s="1">
        <v>30.894155637255</v>
      </c>
      <c r="I103" s="1">
        <v>31.848064814814801</v>
      </c>
      <c r="J103" s="1">
        <v>32.537070707070697</v>
      </c>
      <c r="K103" s="1">
        <v>32.088687499999999</v>
      </c>
    </row>
    <row r="104" spans="1:11" x14ac:dyDescent="0.25">
      <c r="A104" s="1">
        <v>11.625</v>
      </c>
      <c r="B104" s="1">
        <v>32.310777142857098</v>
      </c>
      <c r="C104" s="1">
        <v>30.907916666666701</v>
      </c>
      <c r="D104" s="1">
        <v>31.120917159763302</v>
      </c>
      <c r="E104" s="1">
        <v>32.143764705882298</v>
      </c>
      <c r="F104" s="1">
        <v>34.111032258064398</v>
      </c>
      <c r="G104" s="1">
        <v>33.4109164999999</v>
      </c>
      <c r="H104" s="1">
        <v>30.922166666666701</v>
      </c>
      <c r="I104" s="1">
        <v>31.875685185185201</v>
      </c>
      <c r="J104" s="1">
        <v>32.521525252525201</v>
      </c>
      <c r="K104" s="1">
        <v>32.0739625</v>
      </c>
    </row>
    <row r="105" spans="1:11" x14ac:dyDescent="0.25">
      <c r="A105" s="1">
        <v>11.75</v>
      </c>
      <c r="B105" s="1">
        <v>32.285588571428598</v>
      </c>
      <c r="C105" s="1">
        <v>30.955086805555599</v>
      </c>
      <c r="D105" s="1">
        <v>31.128674556212999</v>
      </c>
      <c r="E105" s="1">
        <v>32.2201176470588</v>
      </c>
      <c r="F105" s="1">
        <v>34.106306451612802</v>
      </c>
      <c r="G105" s="1">
        <v>33.401131499999899</v>
      </c>
      <c r="H105" s="1">
        <v>30.929897058823599</v>
      </c>
      <c r="I105" s="1">
        <v>31.8624907407407</v>
      </c>
      <c r="J105" s="1">
        <v>32.4896666666667</v>
      </c>
      <c r="K105" s="1">
        <v>32.073012499999997</v>
      </c>
    </row>
    <row r="106" spans="1:11" x14ac:dyDescent="0.25">
      <c r="A106" s="1">
        <v>11.875</v>
      </c>
      <c r="B106" s="1">
        <v>32.325814285714301</v>
      </c>
      <c r="C106" s="1">
        <v>30.998628472222201</v>
      </c>
      <c r="D106" s="1">
        <v>31.165775147929001</v>
      </c>
      <c r="E106" s="1">
        <v>32.252382352941197</v>
      </c>
      <c r="F106" s="1">
        <v>34.099322580645101</v>
      </c>
      <c r="G106" s="1">
        <v>33.3924009999999</v>
      </c>
      <c r="H106" s="1">
        <v>30.938162990196101</v>
      </c>
      <c r="I106" s="1">
        <v>31.875685185185201</v>
      </c>
      <c r="J106" s="1">
        <v>32.438424242424198</v>
      </c>
      <c r="K106" s="1">
        <v>32.089874999999999</v>
      </c>
    </row>
    <row r="107" spans="1:11" x14ac:dyDescent="0.25">
      <c r="A107" s="1">
        <v>12</v>
      </c>
      <c r="B107" s="1">
        <v>32.332762857142797</v>
      </c>
      <c r="C107" s="1">
        <v>30.96709375</v>
      </c>
      <c r="D107" s="1">
        <v>31.164426035502999</v>
      </c>
      <c r="E107" s="1">
        <v>32.2156764705882</v>
      </c>
      <c r="F107" s="1">
        <v>34.099645161290297</v>
      </c>
      <c r="G107" s="1">
        <v>33.383622999999901</v>
      </c>
      <c r="H107" s="1">
        <v>30.959607843137299</v>
      </c>
      <c r="I107" s="1">
        <v>31.892222222222198</v>
      </c>
      <c r="J107" s="1">
        <v>32.349565656565701</v>
      </c>
      <c r="K107" s="1">
        <v>32.0739625</v>
      </c>
    </row>
    <row r="108" spans="1:11" x14ac:dyDescent="0.25">
      <c r="A108" s="1">
        <v>12.125</v>
      </c>
      <c r="B108" s="1">
        <v>32.274270000000001</v>
      </c>
      <c r="C108" s="1">
        <v>30.813114583333299</v>
      </c>
      <c r="D108" s="1">
        <v>31.149023668639</v>
      </c>
      <c r="E108" s="1">
        <v>32.195</v>
      </c>
      <c r="F108" s="1">
        <v>34.102903225806401</v>
      </c>
      <c r="G108" s="1">
        <v>33.369534499999901</v>
      </c>
      <c r="H108" s="1">
        <v>30.948943627451001</v>
      </c>
      <c r="I108" s="1">
        <v>31.912453703703701</v>
      </c>
      <c r="J108" s="1">
        <v>32.2718383838384</v>
      </c>
      <c r="K108" s="1">
        <v>32.062325000000001</v>
      </c>
    </row>
    <row r="109" spans="1:11" x14ac:dyDescent="0.25">
      <c r="A109" s="1">
        <v>12.25</v>
      </c>
      <c r="B109" s="1">
        <v>32.226308571428603</v>
      </c>
      <c r="C109" s="1">
        <v>30.782107638888899</v>
      </c>
      <c r="D109" s="1">
        <v>31.047952662721801</v>
      </c>
      <c r="E109" s="1">
        <v>32.2246176470588</v>
      </c>
      <c r="F109" s="1">
        <v>34.096435483870899</v>
      </c>
      <c r="G109" s="1">
        <v>33.3456609999999</v>
      </c>
      <c r="H109" s="1">
        <v>30.958583333333401</v>
      </c>
      <c r="I109" s="1">
        <v>31.928462962963</v>
      </c>
      <c r="J109" s="1">
        <v>32.266080808080801</v>
      </c>
      <c r="K109" s="1">
        <v>32.054250000000003</v>
      </c>
    </row>
    <row r="110" spans="1:11" x14ac:dyDescent="0.25">
      <c r="A110" s="1">
        <v>12.375</v>
      </c>
      <c r="B110" s="1">
        <v>32.23057</v>
      </c>
      <c r="C110" s="1">
        <v>30.766406249999999</v>
      </c>
      <c r="D110" s="1">
        <v>31.009502958579901</v>
      </c>
      <c r="E110" s="1">
        <v>32.239705882352901</v>
      </c>
      <c r="F110" s="1">
        <v>34.099419354838602</v>
      </c>
      <c r="G110" s="1">
        <v>33.330346999999897</v>
      </c>
      <c r="H110" s="1">
        <v>30.961656862745102</v>
      </c>
      <c r="I110" s="1">
        <v>31.926351851851798</v>
      </c>
      <c r="J110" s="1">
        <v>32.243242424242403</v>
      </c>
      <c r="K110" s="1">
        <v>32.063274999999997</v>
      </c>
    </row>
    <row r="111" spans="1:11" x14ac:dyDescent="0.25">
      <c r="A111" s="1">
        <v>12.5</v>
      </c>
      <c r="B111" s="1">
        <v>32.2331485714286</v>
      </c>
      <c r="C111" s="1">
        <v>30.779072916666699</v>
      </c>
      <c r="D111" s="1">
        <v>31.062230769230698</v>
      </c>
      <c r="E111" s="1">
        <v>32.270352941176498</v>
      </c>
      <c r="F111" s="1">
        <v>34.098838709677302</v>
      </c>
      <c r="G111" s="1">
        <v>33.305713499999896</v>
      </c>
      <c r="H111" s="1">
        <v>30.963100490196101</v>
      </c>
      <c r="I111" s="1">
        <v>31.927055555555501</v>
      </c>
      <c r="J111" s="1">
        <v>32.237868686868701</v>
      </c>
      <c r="K111" s="1">
        <v>32.071824999999997</v>
      </c>
    </row>
    <row r="112" spans="1:11" x14ac:dyDescent="0.25">
      <c r="A112" s="1">
        <v>12.625</v>
      </c>
      <c r="B112" s="1">
        <v>32.2717185714286</v>
      </c>
      <c r="C112" s="1">
        <v>30.794972222222199</v>
      </c>
      <c r="D112" s="1">
        <v>31.038508875739598</v>
      </c>
      <c r="E112" s="1">
        <v>32.174676470588203</v>
      </c>
      <c r="F112" s="1">
        <v>34.0837096774193</v>
      </c>
      <c r="G112" s="1">
        <v>33.304088999999898</v>
      </c>
      <c r="H112" s="1">
        <v>30.966476715686301</v>
      </c>
      <c r="I112" s="1">
        <v>31.915972222222202</v>
      </c>
      <c r="J112" s="1">
        <v>32.258787878787899</v>
      </c>
      <c r="K112" s="1">
        <v>32.079187500000003</v>
      </c>
    </row>
    <row r="113" spans="1:11" x14ac:dyDescent="0.25">
      <c r="A113" s="1">
        <v>12.75</v>
      </c>
      <c r="B113" s="1">
        <v>32.324212857142797</v>
      </c>
      <c r="C113" s="1">
        <v>30.7496493055556</v>
      </c>
      <c r="D113" s="1">
        <v>31.0223195266272</v>
      </c>
      <c r="E113" s="1">
        <v>32.075735294117599</v>
      </c>
      <c r="F113" s="1">
        <v>34.079290322580597</v>
      </c>
      <c r="G113" s="1">
        <v>33.3146529999999</v>
      </c>
      <c r="H113" s="1">
        <v>30.974463235294099</v>
      </c>
      <c r="I113" s="1">
        <v>31.923712962962998</v>
      </c>
      <c r="J113" s="1">
        <v>32.241707070707101</v>
      </c>
      <c r="K113" s="1">
        <v>32.087262500000001</v>
      </c>
    </row>
    <row r="114" spans="1:11" x14ac:dyDescent="0.25">
      <c r="A114" s="1">
        <v>12.875</v>
      </c>
      <c r="B114" s="1">
        <v>32.342154285714301</v>
      </c>
      <c r="C114" s="1">
        <v>30.6740451388889</v>
      </c>
      <c r="D114" s="1">
        <v>31.039408284023601</v>
      </c>
      <c r="E114" s="1">
        <v>32.038117647058797</v>
      </c>
      <c r="F114" s="1">
        <v>34.078403225806397</v>
      </c>
      <c r="G114" s="1">
        <v>33.322262499999901</v>
      </c>
      <c r="H114" s="1">
        <v>30.937324754902001</v>
      </c>
      <c r="I114" s="1">
        <v>31.937787037037001</v>
      </c>
      <c r="J114" s="1">
        <v>32.271646464646501</v>
      </c>
      <c r="K114" s="1">
        <v>32.113624999999999</v>
      </c>
    </row>
    <row r="115" spans="1:11" x14ac:dyDescent="0.25">
      <c r="A115" s="1">
        <v>13</v>
      </c>
      <c r="B115" s="1">
        <v>32.345845714285701</v>
      </c>
      <c r="C115" s="1">
        <v>30.6201458333333</v>
      </c>
      <c r="D115" s="1">
        <v>31.0548106508875</v>
      </c>
      <c r="E115" s="1">
        <v>32.026323529411798</v>
      </c>
      <c r="F115" s="1">
        <v>34.079806451612797</v>
      </c>
      <c r="G115" s="1">
        <v>33.329738999999797</v>
      </c>
      <c r="H115" s="1">
        <v>30.9260085784314</v>
      </c>
      <c r="I115" s="1">
        <v>31.959777777777798</v>
      </c>
      <c r="J115" s="1">
        <v>32.265696969696997</v>
      </c>
      <c r="K115" s="1">
        <v>32.157562499999997</v>
      </c>
    </row>
    <row r="116" spans="1:11" x14ac:dyDescent="0.25">
      <c r="A116" s="1">
        <v>13.125</v>
      </c>
      <c r="B116" s="1">
        <v>32.231058571428598</v>
      </c>
      <c r="C116" s="1">
        <v>30.590260416666698</v>
      </c>
      <c r="D116" s="1">
        <v>31.106414201183402</v>
      </c>
      <c r="E116" s="1">
        <v>32.045529411764697</v>
      </c>
      <c r="F116" s="1">
        <v>34.0783548387096</v>
      </c>
      <c r="G116" s="1">
        <v>33.3316769999999</v>
      </c>
      <c r="H116" s="1">
        <v>30.9407708333333</v>
      </c>
      <c r="I116" s="1">
        <v>31.9733240740741</v>
      </c>
      <c r="J116" s="1">
        <v>32.272606060606002</v>
      </c>
      <c r="K116" s="1">
        <v>32.155662499999998</v>
      </c>
    </row>
    <row r="117" spans="1:11" x14ac:dyDescent="0.25">
      <c r="A117" s="1">
        <v>13.25</v>
      </c>
      <c r="B117" s="1">
        <v>32.2001971428571</v>
      </c>
      <c r="C117" s="1">
        <v>30.5694131944445</v>
      </c>
      <c r="D117" s="1">
        <v>31.124402366863901</v>
      </c>
      <c r="E117" s="1">
        <v>32.061235294117601</v>
      </c>
      <c r="F117" s="1">
        <v>34.078983870967697</v>
      </c>
      <c r="G117" s="1">
        <v>33.331363499999803</v>
      </c>
      <c r="H117" s="1">
        <v>30.9520870098039</v>
      </c>
      <c r="I117" s="1">
        <v>31.937259259259299</v>
      </c>
      <c r="J117" s="1">
        <v>32.270686868686902</v>
      </c>
      <c r="K117" s="1">
        <v>32.178462500000002</v>
      </c>
    </row>
    <row r="118" spans="1:11" x14ac:dyDescent="0.25">
      <c r="A118" s="1">
        <v>13.375</v>
      </c>
      <c r="B118" s="1">
        <v>32.230352857142798</v>
      </c>
      <c r="C118" s="1">
        <v>30.556944444444401</v>
      </c>
      <c r="D118" s="1">
        <v>31.141603550295802</v>
      </c>
      <c r="E118" s="1">
        <v>32.006323529411802</v>
      </c>
      <c r="F118" s="1">
        <v>34.077532258064501</v>
      </c>
      <c r="G118" s="1">
        <v>33.331496499999801</v>
      </c>
      <c r="H118" s="1">
        <v>30.950666666666699</v>
      </c>
      <c r="I118" s="1">
        <v>31.905944444444401</v>
      </c>
      <c r="J118" s="1">
        <v>32.268767676767702</v>
      </c>
      <c r="K118" s="1">
        <v>32.208387500000001</v>
      </c>
    </row>
    <row r="119" spans="1:11" x14ac:dyDescent="0.25">
      <c r="A119" s="1">
        <v>13.5</v>
      </c>
      <c r="B119" s="1">
        <v>32.281109999999998</v>
      </c>
      <c r="C119" s="1">
        <v>30.579177083333299</v>
      </c>
      <c r="D119" s="1">
        <v>31.140591715976299</v>
      </c>
      <c r="E119" s="1">
        <v>31.956</v>
      </c>
      <c r="F119" s="1">
        <v>34.070903225806497</v>
      </c>
      <c r="G119" s="1">
        <v>33.324836999999803</v>
      </c>
      <c r="H119" s="1">
        <v>30.947825980392199</v>
      </c>
      <c r="I119" s="1">
        <v>31.888527777777799</v>
      </c>
      <c r="J119" s="1">
        <v>32.249191919191901</v>
      </c>
      <c r="K119" s="1">
        <v>32.193424999999998</v>
      </c>
    </row>
    <row r="120" spans="1:11" x14ac:dyDescent="0.25">
      <c r="A120" s="1">
        <v>13.625</v>
      </c>
      <c r="B120" s="1">
        <v>32.246014285714203</v>
      </c>
      <c r="C120" s="1">
        <v>30.5944166666666</v>
      </c>
      <c r="D120" s="1">
        <v>31.148124260355001</v>
      </c>
      <c r="E120" s="1">
        <v>31.943000000000001</v>
      </c>
      <c r="F120" s="1">
        <v>34.062580645161297</v>
      </c>
      <c r="G120" s="1">
        <v>33.322908499999798</v>
      </c>
      <c r="H120" s="1">
        <v>30.925612745098</v>
      </c>
      <c r="I120" s="1">
        <v>31.894861111111101</v>
      </c>
      <c r="J120" s="1">
        <v>32.217717171717197</v>
      </c>
      <c r="K120" s="1">
        <v>32.205300000000001</v>
      </c>
    </row>
    <row r="121" spans="1:11" x14ac:dyDescent="0.25">
      <c r="A121" s="1">
        <v>13.75</v>
      </c>
      <c r="B121" s="1">
        <v>32.288872857142799</v>
      </c>
      <c r="C121" s="1">
        <v>30.594152777777801</v>
      </c>
      <c r="D121" s="1">
        <v>31.038284023668599</v>
      </c>
      <c r="E121" s="1">
        <v>31.9367647058824</v>
      </c>
      <c r="F121" s="1">
        <v>34.061661290322597</v>
      </c>
      <c r="G121" s="1">
        <v>33.317198999999803</v>
      </c>
      <c r="H121" s="1">
        <v>30.914063725490202</v>
      </c>
      <c r="I121" s="1">
        <v>31.8602037037037</v>
      </c>
      <c r="J121" s="1">
        <v>32.197949494949498</v>
      </c>
      <c r="K121" s="1">
        <v>32.196750000000002</v>
      </c>
    </row>
    <row r="122" spans="1:11" x14ac:dyDescent="0.25">
      <c r="A122" s="1">
        <v>13.875</v>
      </c>
      <c r="B122" s="1">
        <v>32.2609971428571</v>
      </c>
      <c r="C122" s="1">
        <v>30.602399305555601</v>
      </c>
      <c r="D122" s="1">
        <v>31.0281656804733</v>
      </c>
      <c r="E122" s="1">
        <v>31.951823529411801</v>
      </c>
      <c r="F122" s="1">
        <v>34.062935483871001</v>
      </c>
      <c r="G122" s="1">
        <v>33.309769999999801</v>
      </c>
      <c r="H122" s="1">
        <v>30.891594362745099</v>
      </c>
      <c r="I122" s="1">
        <v>31.845777777777698</v>
      </c>
      <c r="J122" s="1">
        <v>32.180101010100998</v>
      </c>
      <c r="K122" s="1">
        <v>32.111012500000001</v>
      </c>
    </row>
    <row r="123" spans="1:11" x14ac:dyDescent="0.25">
      <c r="A123" s="1">
        <v>14</v>
      </c>
      <c r="B123" s="1">
        <v>32.259070000000001</v>
      </c>
      <c r="C123" s="1">
        <v>30.569875</v>
      </c>
      <c r="D123" s="1">
        <v>31.021420118343201</v>
      </c>
      <c r="E123" s="1">
        <v>31.875882352941101</v>
      </c>
      <c r="F123" s="1">
        <v>34.056725806451603</v>
      </c>
      <c r="G123" s="1">
        <v>33.287330999999803</v>
      </c>
      <c r="H123" s="1">
        <v>30.881232843137202</v>
      </c>
      <c r="I123" s="1">
        <v>31.8436666666666</v>
      </c>
      <c r="J123" s="1">
        <v>32.094121212121202</v>
      </c>
      <c r="K123" s="1">
        <v>32.110300000000002</v>
      </c>
    </row>
    <row r="124" spans="1:11" x14ac:dyDescent="0.25">
      <c r="A124" s="1">
        <v>14.125</v>
      </c>
      <c r="B124" s="1">
        <v>32.2595314285714</v>
      </c>
      <c r="C124" s="1">
        <v>30.599298611111099</v>
      </c>
      <c r="D124" s="1">
        <v>31.038958579881601</v>
      </c>
      <c r="E124" s="1">
        <v>31.848294117647001</v>
      </c>
      <c r="F124" s="1">
        <v>34.052903225806403</v>
      </c>
      <c r="G124" s="1">
        <v>33.286038999999803</v>
      </c>
      <c r="H124" s="1">
        <v>30.8869607843137</v>
      </c>
      <c r="I124" s="1">
        <v>31.8533425925926</v>
      </c>
      <c r="J124" s="1">
        <v>32.086060606060599</v>
      </c>
      <c r="K124" s="1">
        <v>32.111725</v>
      </c>
    </row>
    <row r="125" spans="1:11" x14ac:dyDescent="0.25">
      <c r="A125" s="1">
        <v>14.25</v>
      </c>
      <c r="B125" s="1">
        <v>32.277907142857103</v>
      </c>
      <c r="C125" s="1">
        <v>30.620013888888899</v>
      </c>
      <c r="D125" s="1">
        <v>31.143289940828399</v>
      </c>
      <c r="E125" s="1">
        <v>31.953470588235302</v>
      </c>
      <c r="F125" s="1">
        <v>34.048854838709602</v>
      </c>
      <c r="G125" s="1">
        <v>33.283692499999802</v>
      </c>
      <c r="H125" s="1">
        <v>30.879672794117599</v>
      </c>
      <c r="I125" s="1">
        <v>31.862666666666598</v>
      </c>
      <c r="J125" s="1">
        <v>32.082797979798002</v>
      </c>
      <c r="K125" s="1">
        <v>32.099375000000002</v>
      </c>
    </row>
    <row r="126" spans="1:11" x14ac:dyDescent="0.25">
      <c r="A126" s="1">
        <v>14.375</v>
      </c>
      <c r="B126" s="1">
        <v>32.233121428571401</v>
      </c>
      <c r="C126" s="1">
        <v>30.564531250000002</v>
      </c>
      <c r="D126" s="1">
        <v>31.1402544378698</v>
      </c>
      <c r="E126" s="1">
        <v>32.040382352941201</v>
      </c>
      <c r="F126" s="1">
        <v>34.048354838709599</v>
      </c>
      <c r="G126" s="1">
        <v>33.2832934999998</v>
      </c>
      <c r="H126" s="1">
        <v>30.889661764705799</v>
      </c>
      <c r="I126" s="1">
        <v>31.909111111111098</v>
      </c>
      <c r="J126" s="1">
        <v>32.024454545454503</v>
      </c>
      <c r="K126" s="1">
        <v>32.036200000000001</v>
      </c>
    </row>
    <row r="127" spans="1:11" x14ac:dyDescent="0.25">
      <c r="A127" s="1">
        <v>14.5</v>
      </c>
      <c r="B127" s="1">
        <v>32.224001428571398</v>
      </c>
      <c r="C127" s="1">
        <v>30.482857638888898</v>
      </c>
      <c r="D127" s="1">
        <v>31.158242603550299</v>
      </c>
      <c r="E127" s="1">
        <v>32.083500000000001</v>
      </c>
      <c r="F127" s="1">
        <v>34.050919354838697</v>
      </c>
      <c r="G127" s="1">
        <v>33.280823499999798</v>
      </c>
      <c r="H127" s="1">
        <v>30.892898284313699</v>
      </c>
      <c r="I127" s="1">
        <v>31.915620370370402</v>
      </c>
      <c r="J127" s="1">
        <v>32.0173535353535</v>
      </c>
      <c r="K127" s="1">
        <v>32.042137500000003</v>
      </c>
    </row>
    <row r="128" spans="1:11" x14ac:dyDescent="0.25">
      <c r="A128" s="1">
        <v>14.625</v>
      </c>
      <c r="B128" s="1">
        <v>32.384822857142801</v>
      </c>
      <c r="C128" s="1">
        <v>30.466826388888901</v>
      </c>
      <c r="D128" s="1">
        <v>31.112485207100601</v>
      </c>
      <c r="E128" s="1">
        <v>32.175382352941199</v>
      </c>
      <c r="F128" s="1">
        <v>34.050193548387099</v>
      </c>
      <c r="G128" s="1">
        <v>33.281079999999797</v>
      </c>
      <c r="H128" s="1">
        <v>30.9445428921568</v>
      </c>
      <c r="I128" s="1">
        <v>31.927055555555501</v>
      </c>
      <c r="J128" s="1">
        <v>32.1131212121212</v>
      </c>
      <c r="K128" s="1">
        <v>32.054012499999999</v>
      </c>
    </row>
    <row r="129" spans="1:11" x14ac:dyDescent="0.25">
      <c r="A129" s="1">
        <v>14.75</v>
      </c>
      <c r="B129" s="1">
        <v>32.384958571428498</v>
      </c>
      <c r="C129" s="1">
        <v>30.437006944444501</v>
      </c>
      <c r="D129" s="1">
        <v>31.1195680473372</v>
      </c>
      <c r="E129" s="1">
        <v>32.203470588235298</v>
      </c>
      <c r="F129" s="1">
        <v>34.052193548387102</v>
      </c>
      <c r="G129" s="1">
        <v>33.279407999999798</v>
      </c>
      <c r="H129" s="1">
        <v>30.953344362745099</v>
      </c>
      <c r="I129" s="1">
        <v>31.973851851851801</v>
      </c>
      <c r="J129" s="1">
        <v>32.186818181818197</v>
      </c>
      <c r="K129" s="1">
        <v>32.062325000000001</v>
      </c>
    </row>
    <row r="130" spans="1:11" x14ac:dyDescent="0.25">
      <c r="A130" s="1">
        <v>14.875</v>
      </c>
      <c r="B130" s="1">
        <v>32.397390000000001</v>
      </c>
      <c r="C130" s="1">
        <v>30.4186006944444</v>
      </c>
      <c r="D130" s="1">
        <v>31.062680473372801</v>
      </c>
      <c r="E130" s="1">
        <v>32.209941176470601</v>
      </c>
      <c r="F130" s="1">
        <v>34.021612903225801</v>
      </c>
      <c r="G130" s="1">
        <v>33.278628999999803</v>
      </c>
      <c r="H130" s="1">
        <v>30.947011029411701</v>
      </c>
      <c r="I130" s="1">
        <v>31.983879629629602</v>
      </c>
      <c r="J130" s="1">
        <v>32.2004444444444</v>
      </c>
      <c r="K130" s="1">
        <v>32.076099999999997</v>
      </c>
    </row>
    <row r="131" spans="1:11" x14ac:dyDescent="0.25">
      <c r="A131" s="1">
        <v>15</v>
      </c>
      <c r="B131" s="1">
        <v>32.3952457142857</v>
      </c>
      <c r="C131" s="1">
        <v>30.507003472222198</v>
      </c>
      <c r="D131" s="1">
        <v>31.013999999999999</v>
      </c>
      <c r="E131" s="1">
        <v>32.139117647058796</v>
      </c>
      <c r="F131" s="1">
        <v>34.016758064516203</v>
      </c>
      <c r="G131" s="1">
        <v>33.2669059999998</v>
      </c>
      <c r="H131" s="1">
        <v>30.971343137254902</v>
      </c>
      <c r="I131" s="1">
        <v>32.059527777777802</v>
      </c>
      <c r="J131" s="1">
        <v>32.197565656565601</v>
      </c>
      <c r="K131" s="1">
        <v>32.082275000000003</v>
      </c>
    </row>
    <row r="132" spans="1:11" x14ac:dyDescent="0.25">
      <c r="A132" s="1">
        <v>15.125</v>
      </c>
      <c r="B132" s="1">
        <v>32.399072857142897</v>
      </c>
      <c r="C132" s="1">
        <v>30.4833854166667</v>
      </c>
      <c r="D132" s="1">
        <v>31.014899408283998</v>
      </c>
      <c r="E132" s="1">
        <v>32.0773235294118</v>
      </c>
      <c r="F132" s="1">
        <v>34.017516129032302</v>
      </c>
      <c r="G132" s="1">
        <v>33.247725499999902</v>
      </c>
      <c r="H132" s="1">
        <v>30.951272058823498</v>
      </c>
      <c r="I132" s="1">
        <v>32.057416666666697</v>
      </c>
      <c r="J132" s="1">
        <v>32.211191919191897</v>
      </c>
      <c r="K132" s="1">
        <v>32.077525000000001</v>
      </c>
    </row>
    <row r="133" spans="1:11" x14ac:dyDescent="0.25">
      <c r="A133" s="1">
        <v>15.25</v>
      </c>
      <c r="B133" s="1">
        <v>32.407052857142901</v>
      </c>
      <c r="C133" s="1">
        <v>30.487937500000001</v>
      </c>
      <c r="D133" s="1">
        <v>31.1167573964497</v>
      </c>
      <c r="E133" s="1">
        <v>32.012794117647097</v>
      </c>
      <c r="F133" s="1">
        <v>34.0155806451613</v>
      </c>
      <c r="G133" s="1">
        <v>33.2155585</v>
      </c>
      <c r="H133" s="1">
        <v>30.9635661764706</v>
      </c>
      <c r="I133" s="1">
        <v>32.048796296296302</v>
      </c>
      <c r="J133" s="1">
        <v>32.2202121212121</v>
      </c>
      <c r="K133" s="1">
        <v>32.019337499999999</v>
      </c>
    </row>
    <row r="134" spans="1:11" x14ac:dyDescent="0.25">
      <c r="A134" s="1">
        <v>15.375</v>
      </c>
      <c r="B134" s="1">
        <v>32.385528571428601</v>
      </c>
      <c r="C134" s="1">
        <v>30.526399305555501</v>
      </c>
      <c r="D134" s="1">
        <v>31.0866272189349</v>
      </c>
      <c r="E134" s="1">
        <v>32.030882352941198</v>
      </c>
      <c r="F134" s="1">
        <v>34.010580645161298</v>
      </c>
      <c r="G134" s="1">
        <v>33.201403499999998</v>
      </c>
      <c r="H134" s="1">
        <v>30.962844362744999</v>
      </c>
      <c r="I134" s="1">
        <v>32.041759259259301</v>
      </c>
      <c r="J134" s="1">
        <v>32.236333333333299</v>
      </c>
      <c r="K134" s="1">
        <v>31.972075</v>
      </c>
    </row>
    <row r="135" spans="1:11" x14ac:dyDescent="0.25">
      <c r="A135" s="1">
        <v>15.5</v>
      </c>
      <c r="B135" s="1">
        <v>32.3681571428571</v>
      </c>
      <c r="C135" s="1">
        <v>30.565322916666702</v>
      </c>
      <c r="D135" s="1">
        <v>31.096857988165699</v>
      </c>
      <c r="E135" s="1">
        <v>32.0833529411764</v>
      </c>
      <c r="F135" s="1">
        <v>34.008919354838703</v>
      </c>
      <c r="G135" s="1">
        <v>33.199047499999999</v>
      </c>
      <c r="H135" s="1">
        <v>30.999098039215699</v>
      </c>
      <c r="I135" s="1">
        <v>32.088027777777803</v>
      </c>
      <c r="J135" s="1">
        <v>32.313101010101001</v>
      </c>
      <c r="K135" s="1">
        <v>31.961387500000001</v>
      </c>
    </row>
    <row r="136" spans="1:11" x14ac:dyDescent="0.25">
      <c r="A136" s="1">
        <v>15.625</v>
      </c>
      <c r="B136" s="1">
        <v>32.324538571428597</v>
      </c>
      <c r="C136" s="1">
        <v>30.5417048611111</v>
      </c>
      <c r="D136" s="1">
        <v>31.086177514792901</v>
      </c>
      <c r="E136" s="1">
        <v>32.110705882352903</v>
      </c>
      <c r="F136" s="1">
        <v>34.008419354838701</v>
      </c>
      <c r="G136" s="1">
        <v>33.189832500000001</v>
      </c>
      <c r="H136" s="1">
        <v>30.966756127450999</v>
      </c>
      <c r="I136" s="1">
        <v>32.0071018518518</v>
      </c>
      <c r="J136" s="1">
        <v>32.337474747474701</v>
      </c>
      <c r="K136" s="1">
        <v>31.957112500000001</v>
      </c>
    </row>
    <row r="137" spans="1:11" x14ac:dyDescent="0.25">
      <c r="A137" s="1">
        <v>15.75</v>
      </c>
      <c r="B137" s="1">
        <v>32.289008571428496</v>
      </c>
      <c r="C137" s="1">
        <v>30.5366909722222</v>
      </c>
      <c r="D137" s="1">
        <v>31.035923076923101</v>
      </c>
      <c r="E137" s="1">
        <v>32.005794117647099</v>
      </c>
      <c r="F137" s="1">
        <v>33.998096774193598</v>
      </c>
      <c r="G137" s="1">
        <v>33.177663000000102</v>
      </c>
      <c r="H137" s="1">
        <v>30.9911348039216</v>
      </c>
      <c r="I137" s="1">
        <v>31.9587222222222</v>
      </c>
      <c r="J137" s="1">
        <v>32.351292929292903</v>
      </c>
      <c r="K137" s="1">
        <v>31.983237500000001</v>
      </c>
    </row>
    <row r="138" spans="1:11" x14ac:dyDescent="0.25">
      <c r="A138" s="1">
        <v>15.875</v>
      </c>
      <c r="B138" s="1">
        <v>32.302851428571401</v>
      </c>
      <c r="C138" s="1">
        <v>30.5292361111111</v>
      </c>
      <c r="D138" s="1">
        <v>31.000059171597599</v>
      </c>
      <c r="E138" s="1">
        <v>31.869529411764699</v>
      </c>
      <c r="F138" s="1">
        <v>33.987903225806498</v>
      </c>
      <c r="G138" s="1">
        <v>33.171858500000099</v>
      </c>
      <c r="H138" s="1">
        <v>30.975999999999999</v>
      </c>
      <c r="I138" s="1">
        <v>31.881842592592601</v>
      </c>
      <c r="J138" s="1">
        <v>32.349565656565602</v>
      </c>
      <c r="K138" s="1">
        <v>32.0198125</v>
      </c>
    </row>
    <row r="139" spans="1:11" x14ac:dyDescent="0.25">
      <c r="A139" s="1">
        <v>16</v>
      </c>
      <c r="B139" s="1">
        <v>32.297911428571403</v>
      </c>
      <c r="C139" s="1">
        <v>30.530951388888901</v>
      </c>
      <c r="D139" s="1">
        <v>31.030076923076901</v>
      </c>
      <c r="E139" s="1">
        <v>31.919352941176498</v>
      </c>
      <c r="F139" s="1">
        <v>33.9706451612903</v>
      </c>
      <c r="G139" s="1">
        <v>33.170300500000103</v>
      </c>
      <c r="H139" s="1">
        <v>30.986594362745102</v>
      </c>
      <c r="I139" s="1">
        <v>31.886064814814802</v>
      </c>
      <c r="J139" s="1">
        <v>32.353020202020197</v>
      </c>
      <c r="K139" s="1">
        <v>32.053537499999997</v>
      </c>
    </row>
    <row r="140" spans="1:11" x14ac:dyDescent="0.25">
      <c r="A140" s="1">
        <v>16.125</v>
      </c>
      <c r="B140" s="1">
        <v>32.274758571428499</v>
      </c>
      <c r="C140" s="1">
        <v>30.535503472222199</v>
      </c>
      <c r="D140" s="1">
        <v>31.0578461538461</v>
      </c>
      <c r="E140" s="1">
        <v>31.955970588235299</v>
      </c>
      <c r="F140" s="1">
        <v>33.959145161290301</v>
      </c>
      <c r="G140" s="1">
        <v>33.183363</v>
      </c>
      <c r="H140" s="1">
        <v>30.972088235294098</v>
      </c>
      <c r="I140" s="1">
        <v>31.902249999999999</v>
      </c>
      <c r="J140" s="1">
        <v>32.356666666666698</v>
      </c>
      <c r="K140" s="1">
        <v>32.098187500000002</v>
      </c>
    </row>
    <row r="141" spans="1:11" x14ac:dyDescent="0.25">
      <c r="A141" s="1">
        <v>16.25</v>
      </c>
      <c r="B141" s="1">
        <v>32.255025714285701</v>
      </c>
      <c r="C141" s="1">
        <v>30.5424965277778</v>
      </c>
      <c r="D141" s="1">
        <v>31.099331360946699</v>
      </c>
      <c r="E141" s="1">
        <v>31.971588235294099</v>
      </c>
      <c r="F141" s="1">
        <v>33.955629032258003</v>
      </c>
      <c r="G141" s="1">
        <v>33.186213000000002</v>
      </c>
      <c r="H141" s="1">
        <v>30.9366960784313</v>
      </c>
      <c r="I141" s="1">
        <v>31.8878240740741</v>
      </c>
      <c r="J141" s="1">
        <v>32.1939191919192</v>
      </c>
      <c r="K141" s="1">
        <v>32.116950000000003</v>
      </c>
    </row>
    <row r="142" spans="1:11" x14ac:dyDescent="0.25">
      <c r="A142" s="1">
        <v>16.375</v>
      </c>
      <c r="B142" s="1">
        <v>32.236242857142798</v>
      </c>
      <c r="C142" s="1">
        <v>30.5905902777778</v>
      </c>
      <c r="D142" s="1">
        <v>31.2281715976331</v>
      </c>
      <c r="E142" s="1">
        <v>31.995352941176499</v>
      </c>
      <c r="F142" s="1">
        <v>33.954435483870903</v>
      </c>
      <c r="G142" s="1">
        <v>33.182451</v>
      </c>
      <c r="H142" s="1">
        <v>30.8995343137254</v>
      </c>
      <c r="I142" s="1">
        <v>31.953092592592601</v>
      </c>
      <c r="J142" s="1">
        <v>32.145363636363598</v>
      </c>
      <c r="K142" s="1">
        <v>32.13785</v>
      </c>
    </row>
    <row r="143" spans="1:11" x14ac:dyDescent="0.25">
      <c r="A143" s="1">
        <v>16.5</v>
      </c>
      <c r="B143" s="1">
        <v>32.207335714285698</v>
      </c>
      <c r="C143" s="1">
        <v>30.590062499999998</v>
      </c>
      <c r="D143" s="1">
        <v>31.234579881656799</v>
      </c>
      <c r="E143" s="1">
        <v>31.980911764705901</v>
      </c>
      <c r="F143" s="1">
        <v>33.951387096774098</v>
      </c>
      <c r="G143" s="1">
        <v>33.183467500000098</v>
      </c>
      <c r="H143" s="1">
        <v>30.886611519607801</v>
      </c>
      <c r="I143" s="1">
        <v>31.937611111111099</v>
      </c>
      <c r="J143" s="1">
        <v>32.171272727272701</v>
      </c>
      <c r="K143" s="1">
        <v>32.166112499999997</v>
      </c>
    </row>
    <row r="144" spans="1:11" x14ac:dyDescent="0.25">
      <c r="A144" s="1">
        <v>16.625</v>
      </c>
      <c r="B144" s="1">
        <v>32.189828571428599</v>
      </c>
      <c r="C144" s="1">
        <v>30.576208333333302</v>
      </c>
      <c r="D144" s="1">
        <v>31.250656804733701</v>
      </c>
      <c r="E144" s="1">
        <v>31.998176470588199</v>
      </c>
      <c r="F144" s="1">
        <v>33.948838709677297</v>
      </c>
      <c r="G144" s="1">
        <v>33.175506500000097</v>
      </c>
      <c r="H144" s="1">
        <v>30.892944852941099</v>
      </c>
      <c r="I144" s="1">
        <v>31.944472222222199</v>
      </c>
      <c r="J144" s="1">
        <v>32.172808080808103</v>
      </c>
      <c r="K144" s="1">
        <v>32.153525000000002</v>
      </c>
    </row>
    <row r="145" spans="1:11" x14ac:dyDescent="0.25">
      <c r="A145" s="1">
        <v>16.75</v>
      </c>
      <c r="B145" s="1">
        <v>32.145205714285702</v>
      </c>
      <c r="C145" s="1">
        <v>30.520263888888898</v>
      </c>
      <c r="D145" s="1">
        <v>31.211307692307699</v>
      </c>
      <c r="E145" s="1">
        <v>32.013029411764698</v>
      </c>
      <c r="F145" s="1">
        <v>33.954354838709598</v>
      </c>
      <c r="G145" s="1">
        <v>33.175297500000099</v>
      </c>
      <c r="H145" s="1">
        <v>30.922818627451001</v>
      </c>
      <c r="I145" s="1">
        <v>31.935324074074099</v>
      </c>
      <c r="J145" s="1">
        <v>32.126747474747503</v>
      </c>
      <c r="K145" s="1">
        <v>32.136899999999997</v>
      </c>
    </row>
    <row r="146" spans="1:11" x14ac:dyDescent="0.25">
      <c r="A146" s="1">
        <v>16.875</v>
      </c>
      <c r="B146" s="1">
        <v>32.090214285714303</v>
      </c>
      <c r="C146" s="1">
        <v>30.519868055555602</v>
      </c>
      <c r="D146" s="1">
        <v>31.134857988165699</v>
      </c>
      <c r="E146" s="1">
        <v>31.906882352941199</v>
      </c>
      <c r="F146" s="1">
        <v>33.954774193548303</v>
      </c>
      <c r="G146" s="1">
        <v>33.201413000000002</v>
      </c>
      <c r="H146" s="1">
        <v>30.945963235294101</v>
      </c>
      <c r="I146" s="1">
        <v>31.935148148148102</v>
      </c>
      <c r="J146" s="1">
        <v>31.968222222222199</v>
      </c>
      <c r="K146" s="1">
        <v>32.128349999999998</v>
      </c>
    </row>
    <row r="147" spans="1:11" x14ac:dyDescent="0.25">
      <c r="A147" s="1">
        <v>17</v>
      </c>
      <c r="B147" s="1">
        <v>32.101261428571398</v>
      </c>
      <c r="C147" s="1">
        <v>30.518680555555601</v>
      </c>
      <c r="D147" s="1">
        <v>31.128</v>
      </c>
      <c r="E147" s="1">
        <v>31.834176470588201</v>
      </c>
      <c r="F147" s="1">
        <v>33.956967741935401</v>
      </c>
      <c r="G147" s="1">
        <v>33.207122499999997</v>
      </c>
      <c r="H147" s="1">
        <v>30.963682598039199</v>
      </c>
      <c r="I147" s="1">
        <v>31.879555555555498</v>
      </c>
      <c r="J147" s="1">
        <v>31.963999999999999</v>
      </c>
      <c r="K147" s="1">
        <v>32.134762500000001</v>
      </c>
    </row>
    <row r="148" spans="1:11" x14ac:dyDescent="0.25">
      <c r="A148" s="1">
        <v>17.125</v>
      </c>
      <c r="B148" s="1">
        <v>32.121835714285702</v>
      </c>
      <c r="C148" s="1">
        <v>30.527322916666702</v>
      </c>
      <c r="D148" s="1">
        <v>31.123502958579898</v>
      </c>
      <c r="E148" s="1">
        <v>31.770441176470602</v>
      </c>
      <c r="F148" s="1">
        <v>33.969419354838699</v>
      </c>
      <c r="G148" s="1">
        <v>33.206695000000003</v>
      </c>
      <c r="H148" s="1">
        <v>30.9746960784314</v>
      </c>
      <c r="I148" s="1">
        <v>31.884481481481501</v>
      </c>
      <c r="J148" s="1">
        <v>31.893757575757601</v>
      </c>
      <c r="K148" s="1">
        <v>32.129062500000003</v>
      </c>
    </row>
    <row r="149" spans="1:11" x14ac:dyDescent="0.25">
      <c r="A149" s="1">
        <v>17.25</v>
      </c>
      <c r="B149" s="1">
        <v>32.067550000000097</v>
      </c>
      <c r="C149" s="1">
        <v>30.53425</v>
      </c>
      <c r="D149" s="1">
        <v>31.034124260355</v>
      </c>
      <c r="E149" s="1">
        <v>31.8012058823529</v>
      </c>
      <c r="F149" s="1">
        <v>33.962000000000003</v>
      </c>
      <c r="G149" s="1">
        <v>33.235574999999997</v>
      </c>
      <c r="H149" s="1">
        <v>30.961237745098</v>
      </c>
      <c r="I149" s="1">
        <v>31.857740740740699</v>
      </c>
      <c r="J149" s="1">
        <v>31.876292929292902</v>
      </c>
      <c r="K149" s="1">
        <v>32.102937500000003</v>
      </c>
    </row>
    <row r="150" spans="1:11" x14ac:dyDescent="0.25">
      <c r="A150" s="1">
        <v>17.375</v>
      </c>
      <c r="B150" s="1">
        <v>32.025614285714298</v>
      </c>
      <c r="C150" s="1">
        <v>30.542364583333299</v>
      </c>
      <c r="D150" s="1">
        <v>30.938449704141998</v>
      </c>
      <c r="E150" s="1">
        <v>31.836852941176499</v>
      </c>
      <c r="F150" s="1">
        <v>33.975161290322603</v>
      </c>
      <c r="G150" s="1">
        <v>33.246072499999997</v>
      </c>
      <c r="H150" s="1">
        <v>30.937115196078398</v>
      </c>
      <c r="I150" s="1">
        <v>31.876212962962999</v>
      </c>
      <c r="J150" s="1">
        <v>31.927727272727299</v>
      </c>
      <c r="K150" s="1">
        <v>32.1008</v>
      </c>
    </row>
    <row r="151" spans="1:11" x14ac:dyDescent="0.25">
      <c r="A151" s="1">
        <v>17.5</v>
      </c>
      <c r="B151" s="1">
        <v>32.028735714285702</v>
      </c>
      <c r="C151" s="1">
        <v>30.538340277777799</v>
      </c>
      <c r="D151" s="1">
        <v>30.854130177514801</v>
      </c>
      <c r="E151" s="1">
        <v>31.814911764705801</v>
      </c>
      <c r="F151" s="1">
        <v>33.994629032257997</v>
      </c>
      <c r="G151" s="1">
        <v>33.250680000000003</v>
      </c>
      <c r="H151" s="1">
        <v>30.913574754901902</v>
      </c>
      <c r="I151" s="1">
        <v>31.9196666666667</v>
      </c>
      <c r="J151" s="1">
        <v>31.959010101010101</v>
      </c>
      <c r="K151" s="1">
        <v>32.1008</v>
      </c>
    </row>
    <row r="152" spans="1:11" x14ac:dyDescent="0.25">
      <c r="A152" s="1">
        <v>17.625</v>
      </c>
      <c r="B152" s="1">
        <v>32.006125714285702</v>
      </c>
      <c r="C152" s="1">
        <v>30.5469166666667</v>
      </c>
      <c r="D152" s="1">
        <v>30.8490710059171</v>
      </c>
      <c r="E152" s="1">
        <v>31.695235294117602</v>
      </c>
      <c r="F152" s="1">
        <v>33.996032258064503</v>
      </c>
      <c r="G152" s="1">
        <v>33.278989999999901</v>
      </c>
      <c r="H152" s="1">
        <v>30.9061470588235</v>
      </c>
      <c r="I152" s="1">
        <v>31.9196666666667</v>
      </c>
      <c r="J152" s="1">
        <v>31.970333333333301</v>
      </c>
      <c r="K152" s="1">
        <v>32.105550000000001</v>
      </c>
    </row>
    <row r="153" spans="1:11" x14ac:dyDescent="0.25">
      <c r="A153" s="1">
        <v>17.75</v>
      </c>
      <c r="B153" s="1">
        <v>32.000018571428498</v>
      </c>
      <c r="C153" s="1">
        <v>30.534909722222199</v>
      </c>
      <c r="D153" s="1">
        <v>30.864698224852098</v>
      </c>
      <c r="E153" s="1">
        <v>31.732352941176501</v>
      </c>
      <c r="F153" s="1">
        <v>34.0134032258064</v>
      </c>
      <c r="G153" s="1">
        <v>33.2954819999999</v>
      </c>
      <c r="H153" s="1">
        <v>30.8656556372549</v>
      </c>
      <c r="I153" s="1">
        <v>31.899611111111099</v>
      </c>
      <c r="J153" s="1">
        <v>32.003919191919202</v>
      </c>
      <c r="K153" s="1">
        <v>32.108162499999999</v>
      </c>
    </row>
    <row r="154" spans="1:11" x14ac:dyDescent="0.25">
      <c r="A154" s="1">
        <v>17.875</v>
      </c>
      <c r="B154" s="1">
        <v>32.041112857142899</v>
      </c>
      <c r="C154" s="1">
        <v>30.539593750000002</v>
      </c>
      <c r="D154" s="1">
        <v>30.868183431952701</v>
      </c>
      <c r="E154" s="1">
        <v>31.7015882352941</v>
      </c>
      <c r="F154" s="1">
        <v>34.003322580645097</v>
      </c>
      <c r="G154" s="1">
        <v>33.299490999999897</v>
      </c>
      <c r="H154" s="1">
        <v>30.825327205882399</v>
      </c>
      <c r="I154" s="1">
        <v>31.8874722222222</v>
      </c>
      <c r="J154" s="1">
        <v>32.034818181818203</v>
      </c>
      <c r="K154" s="1">
        <v>32.121937500000001</v>
      </c>
    </row>
    <row r="155" spans="1:11" x14ac:dyDescent="0.25">
      <c r="A155" s="1">
        <v>18</v>
      </c>
      <c r="B155" s="1">
        <v>32.05292</v>
      </c>
      <c r="C155" s="1">
        <v>30.516701388888901</v>
      </c>
      <c r="D155" s="1">
        <v>30.874591715976301</v>
      </c>
      <c r="E155" s="1">
        <v>31.6883529411765</v>
      </c>
      <c r="F155" s="1">
        <v>33.995354838709602</v>
      </c>
      <c r="G155" s="1">
        <v>33.292945499999902</v>
      </c>
      <c r="H155" s="1">
        <v>30.809540441176502</v>
      </c>
      <c r="I155" s="1">
        <v>31.893101851851799</v>
      </c>
      <c r="J155" s="1">
        <v>32.044030303030297</v>
      </c>
      <c r="K155" s="1">
        <v>32.171100000000003</v>
      </c>
    </row>
    <row r="156" spans="1:11" x14ac:dyDescent="0.25">
      <c r="A156" s="1">
        <v>18.125</v>
      </c>
      <c r="B156" s="1">
        <v>32.081229999999998</v>
      </c>
      <c r="C156" s="1">
        <v>30.535503472222199</v>
      </c>
      <c r="D156" s="1">
        <v>30.906857988165701</v>
      </c>
      <c r="E156" s="1">
        <v>31.754647058823501</v>
      </c>
      <c r="F156" s="1">
        <v>33.9924999999999</v>
      </c>
      <c r="G156" s="1">
        <v>33.286380999999899</v>
      </c>
      <c r="H156" s="1">
        <v>30.857692401960701</v>
      </c>
      <c r="I156" s="1">
        <v>31.985111111111099</v>
      </c>
      <c r="J156" s="1">
        <v>32.116191919191898</v>
      </c>
      <c r="K156" s="1">
        <v>32.188437499999999</v>
      </c>
    </row>
    <row r="157" spans="1:11" x14ac:dyDescent="0.25">
      <c r="A157" s="1">
        <v>18.25</v>
      </c>
      <c r="B157" s="1">
        <v>32.088748571428603</v>
      </c>
      <c r="C157" s="1">
        <v>30.527652777777799</v>
      </c>
      <c r="D157" s="1">
        <v>30.868408284023701</v>
      </c>
      <c r="E157" s="1">
        <v>31.842088235294099</v>
      </c>
      <c r="F157" s="1">
        <v>33.987161290322497</v>
      </c>
      <c r="G157" s="1">
        <v>33.287634999999902</v>
      </c>
      <c r="H157" s="1">
        <v>30.867285539215601</v>
      </c>
      <c r="I157" s="1">
        <v>31.9837037037037</v>
      </c>
      <c r="J157" s="1">
        <v>32.112353535353598</v>
      </c>
      <c r="K157" s="1">
        <v>32.176562500000003</v>
      </c>
    </row>
    <row r="158" spans="1:11" x14ac:dyDescent="0.25">
      <c r="A158" s="1">
        <v>18.375</v>
      </c>
      <c r="B158" s="1">
        <v>32.0892914285714</v>
      </c>
      <c r="C158" s="1">
        <v>30.4870138888889</v>
      </c>
      <c r="D158" s="1">
        <v>30.813094674556201</v>
      </c>
      <c r="E158" s="1">
        <v>31.8317058823529</v>
      </c>
      <c r="F158" s="1">
        <v>33.977129032257899</v>
      </c>
      <c r="G158" s="1">
        <v>33.284186499999898</v>
      </c>
      <c r="H158" s="1">
        <v>30.8657022058823</v>
      </c>
      <c r="I158" s="1">
        <v>31.989333333333299</v>
      </c>
      <c r="J158" s="1">
        <v>32.1131212121212</v>
      </c>
      <c r="K158" s="1">
        <v>32.183450000000001</v>
      </c>
    </row>
    <row r="159" spans="1:11" x14ac:dyDescent="0.25">
      <c r="A159" s="1">
        <v>18.5</v>
      </c>
      <c r="B159" s="1">
        <v>32.067875714285698</v>
      </c>
      <c r="C159" s="1">
        <v>30.477447916666701</v>
      </c>
      <c r="D159" s="1">
        <v>30.789035502958601</v>
      </c>
      <c r="E159" s="1">
        <v>31.747529411764699</v>
      </c>
      <c r="F159" s="1">
        <v>33.969983870967603</v>
      </c>
      <c r="G159" s="1">
        <v>33.281250999999898</v>
      </c>
      <c r="H159" s="1">
        <v>30.8630245098039</v>
      </c>
      <c r="I159" s="1">
        <v>32.0262777777778</v>
      </c>
      <c r="J159" s="1">
        <v>32.1977575757575</v>
      </c>
      <c r="K159" s="1">
        <v>32.188200000000002</v>
      </c>
    </row>
    <row r="160" spans="1:11" x14ac:dyDescent="0.25">
      <c r="A160" s="1">
        <v>18.625</v>
      </c>
      <c r="B160" s="1">
        <v>32.0028685714286</v>
      </c>
      <c r="C160" s="1">
        <v>30.465111111111099</v>
      </c>
      <c r="D160" s="1">
        <v>30.804213017751501</v>
      </c>
      <c r="E160" s="1">
        <v>31.677617647058799</v>
      </c>
      <c r="F160" s="1">
        <v>33.963822580645001</v>
      </c>
      <c r="G160" s="1">
        <v>33.261557499999903</v>
      </c>
      <c r="H160" s="1">
        <v>30.881419117646999</v>
      </c>
      <c r="I160" s="1">
        <v>32.086796296296299</v>
      </c>
      <c r="J160" s="1">
        <v>32.202747474747497</v>
      </c>
      <c r="K160" s="1">
        <v>32.189387500000002</v>
      </c>
    </row>
    <row r="161" spans="1:11" x14ac:dyDescent="0.25">
      <c r="A161" s="1">
        <v>18.75</v>
      </c>
      <c r="B161" s="1">
        <v>31.936884285714299</v>
      </c>
      <c r="C161" s="1">
        <v>30.2797951388889</v>
      </c>
      <c r="D161" s="1">
        <v>30.867396449704099</v>
      </c>
      <c r="E161" s="1">
        <v>31.710352941176399</v>
      </c>
      <c r="F161" s="1">
        <v>33.951774193548196</v>
      </c>
      <c r="G161" s="1">
        <v>33.2240325</v>
      </c>
      <c r="H161" s="1">
        <v>30.8423480392157</v>
      </c>
      <c r="I161" s="1">
        <v>32.054074074074101</v>
      </c>
      <c r="J161" s="1">
        <v>32.222323232323198</v>
      </c>
      <c r="K161" s="1">
        <v>32.186774999999997</v>
      </c>
    </row>
    <row r="162" spans="1:11" x14ac:dyDescent="0.25">
      <c r="A162" s="1">
        <v>18.875</v>
      </c>
      <c r="B162" s="1">
        <v>31.909768571428501</v>
      </c>
      <c r="C162" s="1">
        <v>30.091906250000001</v>
      </c>
      <c r="D162" s="1">
        <v>30.8808875739645</v>
      </c>
      <c r="E162" s="1">
        <v>31.765499999999999</v>
      </c>
      <c r="F162" s="1">
        <v>33.920564516128898</v>
      </c>
      <c r="G162" s="1">
        <v>33.205830499999998</v>
      </c>
      <c r="H162" s="1">
        <v>30.845258578431402</v>
      </c>
      <c r="I162" s="1">
        <v>32.049851851851898</v>
      </c>
      <c r="J162" s="1">
        <v>32.235373737373699</v>
      </c>
      <c r="K162" s="1">
        <v>32.183212500000003</v>
      </c>
    </row>
    <row r="163" spans="1:11" x14ac:dyDescent="0.25">
      <c r="A163" s="1">
        <v>19</v>
      </c>
      <c r="B163" s="1">
        <v>31.9185085714286</v>
      </c>
      <c r="C163" s="1">
        <v>30.0957986111111</v>
      </c>
      <c r="D163" s="1">
        <v>30.825911242603599</v>
      </c>
      <c r="E163" s="1">
        <v>31.739088235294101</v>
      </c>
      <c r="F163" s="1">
        <v>33.921225806451503</v>
      </c>
      <c r="G163" s="1">
        <v>33.197812499999998</v>
      </c>
      <c r="H163" s="1">
        <v>30.830892156862799</v>
      </c>
      <c r="I163" s="1">
        <v>32.048620370370401</v>
      </c>
      <c r="J163" s="1">
        <v>32.288343434343403</v>
      </c>
      <c r="K163" s="1">
        <v>32.177512499999999</v>
      </c>
    </row>
    <row r="164" spans="1:11" x14ac:dyDescent="0.25">
      <c r="A164" s="1">
        <v>19.125</v>
      </c>
      <c r="B164" s="1">
        <v>31.947361428571401</v>
      </c>
      <c r="C164" s="1">
        <v>30.093225694444399</v>
      </c>
      <c r="D164" s="1">
        <v>30.804775147929</v>
      </c>
      <c r="E164" s="1">
        <v>31.7515588235294</v>
      </c>
      <c r="F164" s="1">
        <v>33.920370967741803</v>
      </c>
      <c r="G164" s="1">
        <v>33.196093000000097</v>
      </c>
      <c r="H164" s="1">
        <v>30.830053921568599</v>
      </c>
      <c r="I164" s="1">
        <v>32.072546296296302</v>
      </c>
      <c r="J164" s="1">
        <v>32.299858585858601</v>
      </c>
      <c r="K164" s="1">
        <v>32.164450000000002</v>
      </c>
    </row>
    <row r="165" spans="1:11" x14ac:dyDescent="0.25">
      <c r="A165" s="1">
        <v>19.25</v>
      </c>
      <c r="B165" s="1">
        <v>32.0284914285714</v>
      </c>
      <c r="C165" s="1">
        <v>30.0944131944444</v>
      </c>
      <c r="D165" s="1">
        <v>30.805674556212999</v>
      </c>
      <c r="E165" s="1">
        <v>31.772676470588198</v>
      </c>
      <c r="F165" s="1">
        <v>33.917016129032099</v>
      </c>
      <c r="G165" s="1">
        <v>33.189633000000001</v>
      </c>
      <c r="H165" s="1">
        <v>30.8341985294118</v>
      </c>
      <c r="I165" s="1">
        <v>32.087851851851802</v>
      </c>
      <c r="J165" s="1">
        <v>32.308111111111103</v>
      </c>
      <c r="K165" s="1">
        <v>32.141887500000003</v>
      </c>
    </row>
    <row r="166" spans="1:11" x14ac:dyDescent="0.25">
      <c r="A166" s="1">
        <v>19.375</v>
      </c>
      <c r="B166" s="1">
        <v>32.037068571428598</v>
      </c>
      <c r="C166" s="1">
        <v>30.1360416666666</v>
      </c>
      <c r="D166" s="1">
        <v>30.811071005917199</v>
      </c>
      <c r="E166" s="1">
        <v>31.814323529411698</v>
      </c>
      <c r="F166" s="1">
        <v>33.915112903225598</v>
      </c>
      <c r="G166" s="1">
        <v>33.193471000000102</v>
      </c>
      <c r="H166" s="1">
        <v>30.750957107843099</v>
      </c>
      <c r="I166" s="1">
        <v>32.082749999999997</v>
      </c>
      <c r="J166" s="1">
        <v>32.343808080808103</v>
      </c>
      <c r="K166" s="1">
        <v>32.136187499999998</v>
      </c>
    </row>
    <row r="167" spans="1:11" x14ac:dyDescent="0.25">
      <c r="A167" s="1">
        <v>19.5</v>
      </c>
      <c r="B167" s="1">
        <v>32.027595714285702</v>
      </c>
      <c r="C167" s="1">
        <v>30.146201388888802</v>
      </c>
      <c r="D167" s="1">
        <v>30.896514792899399</v>
      </c>
      <c r="E167" s="1">
        <v>31.882882352941198</v>
      </c>
      <c r="F167" s="1">
        <v>33.9079032258064</v>
      </c>
      <c r="G167" s="1">
        <v>33.192378499999997</v>
      </c>
      <c r="H167" s="1">
        <v>30.7417598039215</v>
      </c>
      <c r="I167" s="1">
        <v>32.062166666666698</v>
      </c>
      <c r="J167" s="1">
        <v>32.348414141414104</v>
      </c>
      <c r="K167" s="1">
        <v>32.123600000000003</v>
      </c>
    </row>
    <row r="168" spans="1:11" x14ac:dyDescent="0.25">
      <c r="A168" s="1">
        <v>19.625</v>
      </c>
      <c r="B168" s="1">
        <v>32.024664285714302</v>
      </c>
      <c r="C168" s="1">
        <v>30.161045138888898</v>
      </c>
      <c r="D168" s="1">
        <v>30.915065088757402</v>
      </c>
      <c r="E168" s="1">
        <v>31.921411764705901</v>
      </c>
      <c r="F168" s="1">
        <v>33.901774193548299</v>
      </c>
      <c r="G168" s="1">
        <v>33.201118500000099</v>
      </c>
      <c r="H168" s="1">
        <v>30.723481617647099</v>
      </c>
      <c r="I168" s="1">
        <v>32.029444444444501</v>
      </c>
      <c r="J168" s="1">
        <v>32.331717171717202</v>
      </c>
      <c r="K168" s="1">
        <v>32.105312499999997</v>
      </c>
    </row>
    <row r="169" spans="1:11" x14ac:dyDescent="0.25">
      <c r="A169" s="1">
        <v>19.75</v>
      </c>
      <c r="B169" s="1">
        <v>31.982810000000001</v>
      </c>
      <c r="C169" s="1">
        <v>30.206038194444499</v>
      </c>
      <c r="D169" s="1">
        <v>30.905621301775199</v>
      </c>
      <c r="E169" s="1">
        <v>31.9629117647059</v>
      </c>
      <c r="F169" s="1">
        <v>33.895274193548303</v>
      </c>
      <c r="G169" s="1">
        <v>33.203379500000104</v>
      </c>
      <c r="H169" s="1">
        <v>30.747604166666601</v>
      </c>
      <c r="I169" s="1">
        <v>32.001472222222198</v>
      </c>
      <c r="J169" s="1">
        <v>32.280858585858603</v>
      </c>
      <c r="K169" s="1">
        <v>32.068737499999997</v>
      </c>
    </row>
    <row r="170" spans="1:11" x14ac:dyDescent="0.25">
      <c r="A170" s="1">
        <v>19.875</v>
      </c>
      <c r="B170" s="1">
        <v>31.9550157142858</v>
      </c>
      <c r="C170" s="1">
        <v>30.186576388888898</v>
      </c>
      <c r="D170" s="1">
        <v>30.874254437869801</v>
      </c>
      <c r="E170" s="1">
        <v>31.9569411764706</v>
      </c>
      <c r="F170" s="1">
        <v>33.890435483871002</v>
      </c>
      <c r="G170" s="1">
        <v>33.211853499999997</v>
      </c>
      <c r="H170" s="1">
        <v>30.763088235294099</v>
      </c>
      <c r="I170" s="1">
        <v>31.9726203703704</v>
      </c>
      <c r="J170" s="1">
        <v>32.274525252525201</v>
      </c>
      <c r="K170" s="1">
        <v>32.032162499999998</v>
      </c>
    </row>
    <row r="171" spans="1:11" x14ac:dyDescent="0.25">
      <c r="A171" s="1">
        <v>20</v>
      </c>
      <c r="B171" s="1">
        <v>31.942747142857201</v>
      </c>
      <c r="C171" s="1">
        <v>30.0481006944444</v>
      </c>
      <c r="D171" s="1">
        <v>30.886396449704201</v>
      </c>
      <c r="E171" s="1">
        <v>31.951352941176498</v>
      </c>
      <c r="F171" s="1">
        <v>33.871467741935497</v>
      </c>
      <c r="G171" s="1">
        <v>33.219567500000103</v>
      </c>
      <c r="H171" s="1">
        <v>30.851568627451002</v>
      </c>
      <c r="I171" s="1">
        <v>31.980361111111101</v>
      </c>
      <c r="J171" s="1">
        <v>32.277595959595999</v>
      </c>
      <c r="K171" s="1">
        <v>32.034062499999997</v>
      </c>
    </row>
    <row r="172" spans="1:11" x14ac:dyDescent="0.25">
      <c r="A172" s="1">
        <v>20.125</v>
      </c>
      <c r="B172" s="1">
        <v>32.029604285714299</v>
      </c>
      <c r="C172" s="1">
        <v>30.034114583333299</v>
      </c>
      <c r="D172" s="1">
        <v>30.886059171597601</v>
      </c>
      <c r="E172" s="1">
        <v>31.9189411764706</v>
      </c>
      <c r="F172" s="1">
        <v>33.867338709677398</v>
      </c>
      <c r="G172" s="1">
        <v>33.235517999999999</v>
      </c>
      <c r="H172" s="1">
        <v>30.8753884803921</v>
      </c>
      <c r="I172" s="1">
        <v>32.0224074074074</v>
      </c>
      <c r="J172" s="1">
        <v>32.302737373737401</v>
      </c>
      <c r="K172" s="1">
        <v>32.006512499999999</v>
      </c>
    </row>
    <row r="173" spans="1:11" x14ac:dyDescent="0.25">
      <c r="A173" s="1">
        <v>20.25</v>
      </c>
      <c r="B173" s="1">
        <v>32.03031</v>
      </c>
      <c r="C173" s="1">
        <v>30.0252083333333</v>
      </c>
      <c r="D173" s="1">
        <v>30.861100591715999</v>
      </c>
      <c r="E173" s="1">
        <v>31.928352941176399</v>
      </c>
      <c r="F173" s="1">
        <v>33.8624193548387</v>
      </c>
      <c r="G173" s="1">
        <v>33.238871500000002</v>
      </c>
      <c r="H173" s="1">
        <v>30.8680306372549</v>
      </c>
      <c r="I173" s="1">
        <v>32.006749999999997</v>
      </c>
      <c r="J173" s="1">
        <v>32.313292929292899</v>
      </c>
      <c r="K173" s="1">
        <v>31.956162500000001</v>
      </c>
    </row>
    <row r="174" spans="1:11" x14ac:dyDescent="0.25">
      <c r="A174" s="1">
        <v>20.375</v>
      </c>
      <c r="B174" s="1">
        <v>32.085057142857103</v>
      </c>
      <c r="C174" s="1">
        <v>29.971572916666599</v>
      </c>
      <c r="D174" s="1">
        <v>30.815118343195302</v>
      </c>
      <c r="E174" s="1">
        <v>31.960117647058802</v>
      </c>
      <c r="F174" s="1">
        <v>33.8501774193549</v>
      </c>
      <c r="G174" s="1">
        <v>33.2588594999999</v>
      </c>
      <c r="H174" s="1">
        <v>30.8809068627451</v>
      </c>
      <c r="I174" s="1">
        <v>32.099814814814799</v>
      </c>
      <c r="J174" s="1">
        <v>32.314828282828302</v>
      </c>
      <c r="K174" s="1">
        <v>31.946662499999999</v>
      </c>
    </row>
    <row r="175" spans="1:11" x14ac:dyDescent="0.25">
      <c r="A175" s="1">
        <v>20.5</v>
      </c>
      <c r="B175" s="1">
        <v>32.178347142857099</v>
      </c>
      <c r="C175" s="1">
        <v>29.931923611111099</v>
      </c>
      <c r="D175" s="1">
        <v>30.794656804733702</v>
      </c>
      <c r="E175" s="1">
        <v>31.922294117647098</v>
      </c>
      <c r="F175" s="1">
        <v>33.848354838709703</v>
      </c>
      <c r="G175" s="1">
        <v>33.262535999999898</v>
      </c>
      <c r="H175" s="1">
        <v>30.854805147058801</v>
      </c>
      <c r="I175" s="1">
        <v>31.9108703703704</v>
      </c>
      <c r="J175" s="1">
        <v>32.337282828282802</v>
      </c>
      <c r="K175" s="1">
        <v>31.929562499999999</v>
      </c>
    </row>
    <row r="176" spans="1:11" x14ac:dyDescent="0.25">
      <c r="A176" s="1">
        <v>20.625</v>
      </c>
      <c r="B176" s="1">
        <v>32.19276</v>
      </c>
      <c r="C176" s="1">
        <v>29.898211805555501</v>
      </c>
      <c r="D176" s="1">
        <v>30.7927455621302</v>
      </c>
      <c r="E176" s="1">
        <v>31.939970588235301</v>
      </c>
      <c r="F176" s="1">
        <v>33.847612903225901</v>
      </c>
      <c r="G176" s="1">
        <v>33.260901999999902</v>
      </c>
      <c r="H176" s="1">
        <v>30.839088235294099</v>
      </c>
      <c r="I176" s="1">
        <v>31.777166666666702</v>
      </c>
      <c r="J176" s="1">
        <v>32.381999999999998</v>
      </c>
      <c r="K176" s="1">
        <v>31.940249999999999</v>
      </c>
    </row>
    <row r="177" spans="1:11" x14ac:dyDescent="0.25">
      <c r="A177" s="1">
        <v>20.75</v>
      </c>
      <c r="B177" s="1">
        <v>32.194904285714301</v>
      </c>
      <c r="C177" s="1">
        <v>29.838177083333299</v>
      </c>
      <c r="D177" s="1">
        <v>30.794881656804701</v>
      </c>
      <c r="E177" s="1">
        <v>32.015147058823501</v>
      </c>
      <c r="F177" s="1">
        <v>33.847129032258103</v>
      </c>
      <c r="G177" s="1">
        <v>33.257937999999903</v>
      </c>
      <c r="H177" s="1">
        <v>30.919325980392198</v>
      </c>
      <c r="I177" s="1">
        <v>31.826250000000002</v>
      </c>
      <c r="J177" s="1">
        <v>32.3883333333333</v>
      </c>
      <c r="K177" s="1">
        <v>31.932175000000001</v>
      </c>
    </row>
    <row r="178" spans="1:11" x14ac:dyDescent="0.25">
      <c r="A178" s="1">
        <v>20.875</v>
      </c>
      <c r="B178" s="1">
        <v>32.199247142857203</v>
      </c>
      <c r="C178" s="1">
        <v>29.8775625</v>
      </c>
      <c r="D178" s="1">
        <v>30.7221420118344</v>
      </c>
      <c r="E178" s="1">
        <v>32.041264705882398</v>
      </c>
      <c r="F178" s="1">
        <v>33.847290322580697</v>
      </c>
      <c r="G178" s="1">
        <v>33.248238499999999</v>
      </c>
      <c r="H178" s="1">
        <v>30.9561617647059</v>
      </c>
      <c r="I178" s="1">
        <v>31.916324074074101</v>
      </c>
      <c r="J178" s="1">
        <v>32.412898989898999</v>
      </c>
      <c r="K178" s="1">
        <v>31.944287500000002</v>
      </c>
    </row>
    <row r="179" spans="1:11" x14ac:dyDescent="0.25">
      <c r="A179" s="1">
        <v>21</v>
      </c>
      <c r="B179" s="1">
        <v>32.2020157142857</v>
      </c>
      <c r="C179" s="1">
        <v>29.886468749999999</v>
      </c>
      <c r="D179" s="1">
        <v>30.710449704142</v>
      </c>
      <c r="E179" s="1">
        <v>32.046235294117601</v>
      </c>
      <c r="F179" s="1">
        <v>33.844564516129097</v>
      </c>
      <c r="G179" s="1">
        <v>33.251354499999998</v>
      </c>
      <c r="H179" s="1">
        <v>30.963030637254899</v>
      </c>
      <c r="I179" s="1">
        <v>31.908583333333301</v>
      </c>
      <c r="J179" s="1">
        <v>32.430747474747498</v>
      </c>
      <c r="K179" s="1">
        <v>31.956637499999999</v>
      </c>
    </row>
    <row r="180" spans="1:11" x14ac:dyDescent="0.25">
      <c r="A180" s="1">
        <v>21.125</v>
      </c>
      <c r="B180" s="1">
        <v>32.162739999999999</v>
      </c>
      <c r="C180" s="1">
        <v>29.9055347222222</v>
      </c>
      <c r="D180" s="1">
        <v>30.6875147928994</v>
      </c>
      <c r="E180" s="1">
        <v>32.024882352941198</v>
      </c>
      <c r="F180" s="1">
        <v>33.847935483870998</v>
      </c>
      <c r="G180" s="1">
        <v>33.246253000000003</v>
      </c>
      <c r="H180" s="1">
        <v>30.975254901960799</v>
      </c>
      <c r="I180" s="1">
        <v>31.962768518518502</v>
      </c>
      <c r="J180" s="1">
        <v>32.438424242424198</v>
      </c>
      <c r="K180" s="1">
        <v>31.968037500000001</v>
      </c>
    </row>
    <row r="181" spans="1:11" x14ac:dyDescent="0.25">
      <c r="A181" s="1">
        <v>21.25</v>
      </c>
      <c r="B181" s="1">
        <v>32.137524285714299</v>
      </c>
      <c r="C181" s="1">
        <v>29.9069201388889</v>
      </c>
      <c r="D181" s="1">
        <v>30.7399053254438</v>
      </c>
      <c r="E181" s="1">
        <v>31.9523823529412</v>
      </c>
      <c r="F181" s="1">
        <v>33.8460161290323</v>
      </c>
      <c r="G181" s="1">
        <v>33.2500055</v>
      </c>
      <c r="H181" s="1">
        <v>30.9694338235294</v>
      </c>
      <c r="I181" s="1">
        <v>32.012027777777803</v>
      </c>
      <c r="J181" s="1">
        <v>32.451666666666704</v>
      </c>
      <c r="K181" s="1">
        <v>31.965662500000001</v>
      </c>
    </row>
    <row r="182" spans="1:11" x14ac:dyDescent="0.25">
      <c r="A182" s="1">
        <v>21.375</v>
      </c>
      <c r="B182" s="1">
        <v>32.067224285714303</v>
      </c>
      <c r="C182" s="1">
        <v>29.8902291666667</v>
      </c>
      <c r="D182" s="1">
        <v>30.7691360946746</v>
      </c>
      <c r="E182" s="1">
        <v>31.876058823529402</v>
      </c>
      <c r="F182" s="1">
        <v>33.842596774193602</v>
      </c>
      <c r="G182" s="1">
        <v>33.2475545</v>
      </c>
      <c r="H182" s="1">
        <v>30.966337009803901</v>
      </c>
      <c r="I182" s="1">
        <v>32.073953703703701</v>
      </c>
      <c r="J182" s="1">
        <v>32.454161616161599</v>
      </c>
      <c r="K182" s="1">
        <v>32.002000000000002</v>
      </c>
    </row>
    <row r="183" spans="1:11" x14ac:dyDescent="0.25">
      <c r="A183" s="1">
        <v>21.5</v>
      </c>
      <c r="B183" s="1">
        <v>32.224870000000003</v>
      </c>
      <c r="C183" s="1">
        <v>29.899795138888901</v>
      </c>
      <c r="D183" s="1">
        <v>30.834905325443799</v>
      </c>
      <c r="E183" s="1">
        <v>31.868676470588198</v>
      </c>
      <c r="F183" s="1">
        <v>33.832435483871102</v>
      </c>
      <c r="G183" s="1">
        <v>33.247307499999899</v>
      </c>
      <c r="H183" s="1">
        <v>30.964637254902001</v>
      </c>
      <c r="I183" s="1">
        <v>32.127435185185199</v>
      </c>
      <c r="J183" s="1">
        <v>32.4614545454546</v>
      </c>
      <c r="K183" s="1">
        <v>31.9827625</v>
      </c>
    </row>
    <row r="184" spans="1:11" x14ac:dyDescent="0.25">
      <c r="A184" s="1">
        <v>21.625</v>
      </c>
      <c r="B184" s="1">
        <v>32.204132857142802</v>
      </c>
      <c r="C184" s="1">
        <v>29.944062500000001</v>
      </c>
      <c r="D184" s="1">
        <v>30.8315325443787</v>
      </c>
      <c r="E184" s="1">
        <v>31.856676470588301</v>
      </c>
      <c r="F184" s="1">
        <v>33.829564516129203</v>
      </c>
      <c r="G184" s="1">
        <v>33.256465499999997</v>
      </c>
      <c r="H184" s="1">
        <v>30.9550208333333</v>
      </c>
      <c r="I184" s="1">
        <v>32.119342592592602</v>
      </c>
      <c r="J184" s="1">
        <v>32.463373737373701</v>
      </c>
      <c r="K184" s="1">
        <v>31.9773</v>
      </c>
    </row>
    <row r="185" spans="1:11" x14ac:dyDescent="0.25">
      <c r="A185" s="1">
        <v>21.75</v>
      </c>
      <c r="B185" s="1">
        <v>32.203182857142799</v>
      </c>
      <c r="C185" s="1">
        <v>29.911010416666699</v>
      </c>
      <c r="D185" s="1">
        <v>30.786000000000001</v>
      </c>
      <c r="E185" s="1">
        <v>31.8891176470588</v>
      </c>
      <c r="F185" s="1">
        <v>33.848919354838898</v>
      </c>
      <c r="G185" s="1">
        <v>33.250100500000002</v>
      </c>
      <c r="H185" s="1">
        <v>30.9324583333334</v>
      </c>
      <c r="I185" s="1">
        <v>32.121629629629602</v>
      </c>
      <c r="J185" s="1">
        <v>32.462989898989903</v>
      </c>
      <c r="K185" s="1">
        <v>31.973025</v>
      </c>
    </row>
    <row r="186" spans="1:11" x14ac:dyDescent="0.25">
      <c r="A186" s="1">
        <v>21.875</v>
      </c>
      <c r="B186" s="1">
        <v>32.198405714285698</v>
      </c>
      <c r="C186" s="1">
        <v>29.865951388888899</v>
      </c>
      <c r="D186" s="1">
        <v>30.776668639053302</v>
      </c>
      <c r="E186" s="1">
        <v>31.887235294117701</v>
      </c>
      <c r="F186" s="1">
        <v>33.845967741935702</v>
      </c>
      <c r="G186" s="1">
        <v>33.252095500000003</v>
      </c>
      <c r="H186" s="1">
        <v>30.892362745098101</v>
      </c>
      <c r="I186" s="1">
        <v>32.129194444444401</v>
      </c>
      <c r="J186" s="1">
        <v>32.459535353535401</v>
      </c>
      <c r="K186" s="1">
        <v>31.974924999999999</v>
      </c>
    </row>
    <row r="187" spans="1:11" x14ac:dyDescent="0.25">
      <c r="A187" s="1">
        <v>22</v>
      </c>
      <c r="B187" s="1">
        <v>32.168521428571403</v>
      </c>
      <c r="C187" s="1">
        <v>29.841607638888899</v>
      </c>
      <c r="D187" s="1">
        <v>30.782964497041402</v>
      </c>
      <c r="E187" s="1">
        <v>31.969147058823498</v>
      </c>
      <c r="F187" s="1">
        <v>33.839612903225998</v>
      </c>
      <c r="G187" s="1">
        <v>33.256456</v>
      </c>
      <c r="H187" s="1">
        <v>30.876948529411798</v>
      </c>
      <c r="I187" s="1">
        <v>32.158046296296298</v>
      </c>
      <c r="J187" s="1">
        <v>32.446676767676799</v>
      </c>
      <c r="K187" s="1">
        <v>32.009837500000003</v>
      </c>
    </row>
    <row r="188" spans="1:11" x14ac:dyDescent="0.25">
      <c r="A188" s="1">
        <v>22.125</v>
      </c>
      <c r="B188" s="1">
        <v>32.1408085714286</v>
      </c>
      <c r="C188" s="1">
        <v>29.8600798611111</v>
      </c>
      <c r="D188" s="1">
        <v>30.717757396449699</v>
      </c>
      <c r="E188" s="1">
        <v>32.010823529411702</v>
      </c>
      <c r="F188" s="1">
        <v>33.834951612903502</v>
      </c>
      <c r="G188" s="1">
        <v>33.257444</v>
      </c>
      <c r="H188" s="1">
        <v>30.848075980392199</v>
      </c>
      <c r="I188" s="1">
        <v>32.159453703703697</v>
      </c>
      <c r="J188" s="1">
        <v>32.449939393939403</v>
      </c>
      <c r="K188" s="1">
        <v>32.002949999999998</v>
      </c>
    </row>
    <row r="189" spans="1:11" x14ac:dyDescent="0.25">
      <c r="A189" s="1">
        <v>22.25</v>
      </c>
      <c r="B189" s="1">
        <v>32.134837142857101</v>
      </c>
      <c r="C189" s="1">
        <v>29.827291666666699</v>
      </c>
      <c r="D189" s="1">
        <v>30.691899408284002</v>
      </c>
      <c r="E189" s="1">
        <v>31.983735294117601</v>
      </c>
      <c r="F189" s="1">
        <v>33.833580645161497</v>
      </c>
      <c r="G189" s="1">
        <v>33.260759499999999</v>
      </c>
      <c r="H189" s="1">
        <v>30.7995281862746</v>
      </c>
      <c r="I189" s="1">
        <v>32.207833333333298</v>
      </c>
      <c r="J189" s="1">
        <v>32.393323232323198</v>
      </c>
      <c r="K189" s="1">
        <v>31.993449999999999</v>
      </c>
    </row>
    <row r="190" spans="1:11" x14ac:dyDescent="0.25">
      <c r="A190" s="1">
        <v>22.375</v>
      </c>
      <c r="B190" s="1">
        <v>32.1297071428571</v>
      </c>
      <c r="C190" s="1">
        <v>29.848336805555601</v>
      </c>
      <c r="D190" s="1">
        <v>30.714946745562099</v>
      </c>
      <c r="E190" s="1">
        <v>31.967117647058799</v>
      </c>
      <c r="F190" s="1">
        <v>33.828548387097001</v>
      </c>
      <c r="G190" s="1">
        <v>33.255563000000002</v>
      </c>
      <c r="H190" s="1">
        <v>30.792216911764701</v>
      </c>
      <c r="I190" s="1">
        <v>32.220324074074099</v>
      </c>
      <c r="J190" s="1">
        <v>32.354171717171702</v>
      </c>
      <c r="K190" s="1">
        <v>32.012925000000003</v>
      </c>
    </row>
    <row r="191" spans="1:11" x14ac:dyDescent="0.25">
      <c r="A191" s="1">
        <v>22.5</v>
      </c>
      <c r="B191" s="1">
        <v>32.1252285714286</v>
      </c>
      <c r="C191" s="1">
        <v>29.8990694444444</v>
      </c>
      <c r="D191" s="1">
        <v>30.735520710059198</v>
      </c>
      <c r="E191" s="1">
        <v>32.005470588235198</v>
      </c>
      <c r="F191" s="1">
        <v>33.827516129032396</v>
      </c>
      <c r="G191" s="1">
        <v>33.2623745</v>
      </c>
      <c r="H191" s="1">
        <v>30.805768382352898</v>
      </c>
      <c r="I191" s="1">
        <v>32.209768518518501</v>
      </c>
      <c r="J191" s="1">
        <v>32.349373737373703</v>
      </c>
      <c r="K191" s="1">
        <v>32.034537499999999</v>
      </c>
    </row>
    <row r="192" spans="1:11" x14ac:dyDescent="0.25">
      <c r="A192" s="1">
        <v>22.625</v>
      </c>
      <c r="B192" s="1">
        <v>32.147621428571398</v>
      </c>
      <c r="C192" s="1">
        <v>29.975465277777701</v>
      </c>
      <c r="D192" s="1">
        <v>30.8369289940828</v>
      </c>
      <c r="E192" s="1">
        <v>32.015235294117701</v>
      </c>
      <c r="F192" s="1">
        <v>33.817096774193701</v>
      </c>
      <c r="G192" s="1">
        <v>33.2652055</v>
      </c>
      <c r="H192" s="1">
        <v>30.816432598039199</v>
      </c>
      <c r="I192" s="1">
        <v>32.205194444444402</v>
      </c>
      <c r="J192" s="1">
        <v>32.346878787878801</v>
      </c>
      <c r="K192" s="1">
        <v>32.046887499999997</v>
      </c>
    </row>
    <row r="193" spans="1:11" x14ac:dyDescent="0.25">
      <c r="A193" s="1">
        <v>22.75</v>
      </c>
      <c r="B193" s="1">
        <v>32.190615714285698</v>
      </c>
      <c r="C193" s="1">
        <v>30.033388888888901</v>
      </c>
      <c r="D193" s="1">
        <v>30.882461538461499</v>
      </c>
      <c r="E193" s="1">
        <v>32.012735294117597</v>
      </c>
      <c r="F193" s="1">
        <v>33.814000000000199</v>
      </c>
      <c r="G193" s="1">
        <v>33.266582999999997</v>
      </c>
      <c r="H193" s="1">
        <v>30.863979166666699</v>
      </c>
      <c r="I193" s="1">
        <v>32.238092592592601</v>
      </c>
      <c r="J193" s="1">
        <v>32.348989898989899</v>
      </c>
      <c r="K193" s="1">
        <v>32.067549999999997</v>
      </c>
    </row>
    <row r="194" spans="1:11" x14ac:dyDescent="0.25">
      <c r="A194" s="1">
        <v>22.875</v>
      </c>
      <c r="B194" s="1">
        <v>32.217297142857198</v>
      </c>
      <c r="C194" s="1">
        <v>30.0833298611111</v>
      </c>
      <c r="D194" s="1">
        <v>30.8839230769231</v>
      </c>
      <c r="E194" s="1">
        <v>32.045176470588203</v>
      </c>
      <c r="F194" s="1">
        <v>33.8101451612905</v>
      </c>
      <c r="G194" s="1">
        <v>33.269471000000003</v>
      </c>
      <c r="H194" s="1">
        <v>30.891803921568702</v>
      </c>
      <c r="I194" s="1">
        <v>32.270462962963002</v>
      </c>
      <c r="J194" s="1">
        <v>32.324616161616198</v>
      </c>
      <c r="K194" s="1">
        <v>32.0673125</v>
      </c>
    </row>
    <row r="195" spans="1:11" x14ac:dyDescent="0.25">
      <c r="A195" s="1">
        <v>23</v>
      </c>
      <c r="B195" s="1">
        <v>32.247127142857103</v>
      </c>
      <c r="C195" s="1">
        <v>30.092038194444399</v>
      </c>
      <c r="D195" s="1">
        <v>30.909668639053301</v>
      </c>
      <c r="E195" s="1">
        <v>32.069764705882399</v>
      </c>
      <c r="F195" s="1">
        <v>33.807322580645398</v>
      </c>
      <c r="G195" s="1">
        <v>33.276767</v>
      </c>
      <c r="H195" s="1">
        <v>30.935671568627399</v>
      </c>
      <c r="I195" s="1">
        <v>32.332212962962998</v>
      </c>
      <c r="J195" s="1">
        <v>32.263010101010103</v>
      </c>
      <c r="K195" s="1">
        <v>32.073487499999999</v>
      </c>
    </row>
    <row r="196" spans="1:11" x14ac:dyDescent="0.25">
      <c r="A196" s="1">
        <v>23.125</v>
      </c>
      <c r="B196" s="1">
        <v>32.229429999999901</v>
      </c>
      <c r="C196" s="1">
        <v>30.146003472222201</v>
      </c>
      <c r="D196" s="1">
        <v>30.938899408284001</v>
      </c>
      <c r="E196" s="1">
        <v>32.136558823529398</v>
      </c>
      <c r="F196" s="1">
        <v>33.8060161290324</v>
      </c>
      <c r="G196" s="1">
        <v>33.273232999999998</v>
      </c>
      <c r="H196" s="1">
        <v>30.983334558823501</v>
      </c>
      <c r="I196" s="1">
        <v>32.357018518518501</v>
      </c>
      <c r="J196" s="1">
        <v>32.244777777777799</v>
      </c>
      <c r="K196" s="1">
        <v>32.076099999999997</v>
      </c>
    </row>
    <row r="197" spans="1:11" x14ac:dyDescent="0.25">
      <c r="A197" s="1">
        <v>23.25</v>
      </c>
      <c r="B197" s="1">
        <v>32.1879557142857</v>
      </c>
      <c r="C197" s="1">
        <v>30.156624999999998</v>
      </c>
      <c r="D197" s="1">
        <v>30.9223727810651</v>
      </c>
      <c r="E197" s="1">
        <v>32.171735294117603</v>
      </c>
      <c r="F197" s="1">
        <v>33.813548387097001</v>
      </c>
      <c r="G197" s="1">
        <v>33.267789499999999</v>
      </c>
      <c r="H197" s="1">
        <v>30.991600490195999</v>
      </c>
      <c r="I197" s="1">
        <v>32.335027777777803</v>
      </c>
      <c r="J197" s="1">
        <v>32.212343434343403</v>
      </c>
      <c r="K197" s="1">
        <v>32.073012499999997</v>
      </c>
    </row>
    <row r="198" spans="1:11" x14ac:dyDescent="0.25">
      <c r="A198" s="1">
        <v>23.375</v>
      </c>
      <c r="B198" s="1">
        <v>32.188824285714297</v>
      </c>
      <c r="C198" s="1">
        <v>30.159197916666599</v>
      </c>
      <c r="D198" s="1">
        <v>30.735745562130202</v>
      </c>
      <c r="E198" s="1">
        <v>32.217411764705901</v>
      </c>
      <c r="F198" s="1">
        <v>33.819080645161499</v>
      </c>
      <c r="G198" s="1">
        <v>33.263837500000001</v>
      </c>
      <c r="H198" s="1">
        <v>31.007573529411701</v>
      </c>
      <c r="I198" s="1">
        <v>32.330981481481501</v>
      </c>
      <c r="J198" s="1">
        <v>32.191616161616103</v>
      </c>
      <c r="K198" s="1">
        <v>32.070875000000001</v>
      </c>
    </row>
    <row r="199" spans="1:11" x14ac:dyDescent="0.25">
      <c r="A199" s="1">
        <v>23.5</v>
      </c>
      <c r="B199" s="1">
        <v>32.226064285714301</v>
      </c>
      <c r="C199" s="1">
        <v>30.181958333333299</v>
      </c>
      <c r="D199" s="1">
        <v>30.706964497041401</v>
      </c>
      <c r="E199" s="1">
        <v>32.220794117647003</v>
      </c>
      <c r="F199" s="1">
        <v>33.816806451613097</v>
      </c>
      <c r="G199" s="1">
        <v>33.266003499999997</v>
      </c>
      <c r="H199" s="1">
        <v>30.997188725490101</v>
      </c>
      <c r="I199" s="1">
        <v>32.271342592592603</v>
      </c>
      <c r="J199" s="1">
        <v>32.197757575757599</v>
      </c>
      <c r="K199" s="1">
        <v>32.0685</v>
      </c>
    </row>
    <row r="200" spans="1:11" x14ac:dyDescent="0.25">
      <c r="A200" s="1">
        <v>23.625</v>
      </c>
      <c r="B200" s="1">
        <v>32.186272857142797</v>
      </c>
      <c r="C200" s="1">
        <v>30.2247083333333</v>
      </c>
      <c r="D200" s="1">
        <v>30.700893491124301</v>
      </c>
      <c r="E200" s="1">
        <v>32.208500000000001</v>
      </c>
      <c r="F200" s="1">
        <v>33.814064516129299</v>
      </c>
      <c r="G200" s="1">
        <v>33.261282000000101</v>
      </c>
      <c r="H200" s="1">
        <v>30.992974264705801</v>
      </c>
      <c r="I200" s="1">
        <v>32.226129629629597</v>
      </c>
      <c r="J200" s="1">
        <v>32.198141414141404</v>
      </c>
      <c r="K200" s="1">
        <v>32.0630375</v>
      </c>
    </row>
    <row r="201" spans="1:11" x14ac:dyDescent="0.25">
      <c r="A201" s="1">
        <v>23.75</v>
      </c>
      <c r="B201" s="1">
        <v>32.168168571428602</v>
      </c>
      <c r="C201" s="1">
        <v>30.246149305555601</v>
      </c>
      <c r="D201" s="1">
        <v>30.667727810650899</v>
      </c>
      <c r="E201" s="1">
        <v>32.192235294117602</v>
      </c>
      <c r="F201" s="1">
        <v>33.803241935484102</v>
      </c>
      <c r="G201" s="1">
        <v>33.257605500000103</v>
      </c>
      <c r="H201" s="1">
        <v>30.993812499999901</v>
      </c>
      <c r="I201" s="1">
        <v>32.2296481481482</v>
      </c>
      <c r="J201" s="1">
        <v>32.216757575757597</v>
      </c>
      <c r="K201" s="1">
        <v>32.037624999999998</v>
      </c>
    </row>
    <row r="202" spans="1:11" x14ac:dyDescent="0.25">
      <c r="A202" s="1">
        <v>23.875</v>
      </c>
      <c r="B202" s="1">
        <v>32.142057142857098</v>
      </c>
      <c r="C202" s="1">
        <v>30.2842152777778</v>
      </c>
      <c r="D202" s="1">
        <v>30.659071005917198</v>
      </c>
      <c r="E202" s="1">
        <v>32.142676470588199</v>
      </c>
      <c r="F202" s="1">
        <v>33.799645161290499</v>
      </c>
      <c r="G202" s="1">
        <v>33.251630000000098</v>
      </c>
      <c r="H202" s="1">
        <v>31.025316176470501</v>
      </c>
      <c r="I202" s="1">
        <v>32.223666666666702</v>
      </c>
      <c r="J202" s="1">
        <v>32.268575757575697</v>
      </c>
      <c r="K202" s="1">
        <v>32.035724999999999</v>
      </c>
    </row>
    <row r="203" spans="1:11" x14ac:dyDescent="0.25">
      <c r="A203" s="1">
        <v>24</v>
      </c>
      <c r="B203" s="1">
        <v>32.08446</v>
      </c>
      <c r="C203" s="1">
        <v>30.2947048611111</v>
      </c>
      <c r="D203" s="1">
        <v>30.559124260354999</v>
      </c>
      <c r="E203" s="1">
        <v>32.154558823529399</v>
      </c>
      <c r="F203" s="1">
        <v>33.796677419355099</v>
      </c>
      <c r="G203" s="1">
        <v>33.244106000000102</v>
      </c>
      <c r="H203" s="1">
        <v>31.031952205882298</v>
      </c>
      <c r="I203" s="1">
        <v>32.208361111111103</v>
      </c>
      <c r="J203" s="1">
        <v>32.282393939393899</v>
      </c>
      <c r="K203" s="1">
        <v>32.041662500000001</v>
      </c>
    </row>
    <row r="204" spans="1:11" x14ac:dyDescent="0.25">
      <c r="A204" s="1">
        <v>24.125</v>
      </c>
      <c r="B204" s="1">
        <v>32.055444285714302</v>
      </c>
      <c r="C204" s="1">
        <v>30.2607291666666</v>
      </c>
      <c r="D204" s="1">
        <v>30.532142011834299</v>
      </c>
      <c r="E204" s="1">
        <v>32.2216470588235</v>
      </c>
      <c r="F204" s="1">
        <v>33.783774193548602</v>
      </c>
      <c r="G204" s="1">
        <v>33.231756000000097</v>
      </c>
      <c r="H204" s="1">
        <v>31.063735294117699</v>
      </c>
      <c r="I204" s="1">
        <v>32.207129629629598</v>
      </c>
      <c r="J204" s="1">
        <v>32.317707070707101</v>
      </c>
      <c r="K204" s="1">
        <v>32.04665</v>
      </c>
    </row>
    <row r="205" spans="1:11" x14ac:dyDescent="0.25">
      <c r="A205" s="1">
        <v>24.25</v>
      </c>
      <c r="B205" s="1">
        <v>32.034218571428603</v>
      </c>
      <c r="C205" s="1">
        <v>30.2462152777778</v>
      </c>
      <c r="D205" s="1">
        <v>30.5140414201183</v>
      </c>
      <c r="E205" s="1">
        <v>32.266088235294099</v>
      </c>
      <c r="F205" s="1">
        <v>33.778354838710001</v>
      </c>
      <c r="G205" s="1">
        <v>33.2236525000001</v>
      </c>
      <c r="H205" s="1">
        <v>31.067414215686298</v>
      </c>
      <c r="I205" s="1">
        <v>32.221555555555597</v>
      </c>
      <c r="J205" s="1">
        <v>32.324040404040403</v>
      </c>
      <c r="K205" s="1">
        <v>32.085124999999998</v>
      </c>
    </row>
    <row r="206" spans="1:11" x14ac:dyDescent="0.25">
      <c r="A206" s="1">
        <v>24.375</v>
      </c>
      <c r="B206" s="1">
        <v>32.012178571428599</v>
      </c>
      <c r="C206" s="1">
        <v>30.2185069444444</v>
      </c>
      <c r="D206" s="1">
        <v>30.526520710059199</v>
      </c>
      <c r="E206" s="1">
        <v>32.348941176470603</v>
      </c>
      <c r="F206" s="1">
        <v>33.770677419355103</v>
      </c>
      <c r="G206" s="1">
        <v>33.172162500000098</v>
      </c>
      <c r="H206" s="1">
        <v>31.087555147058801</v>
      </c>
      <c r="I206" s="1">
        <v>32.282074074074103</v>
      </c>
      <c r="J206" s="1">
        <v>32.299474747474697</v>
      </c>
      <c r="K206" s="1">
        <v>32.07705</v>
      </c>
    </row>
    <row r="207" spans="1:11" x14ac:dyDescent="0.25">
      <c r="A207" s="1">
        <v>24.5</v>
      </c>
      <c r="B207" s="1">
        <v>31.8673171428571</v>
      </c>
      <c r="C207" s="1">
        <v>30.210260416666699</v>
      </c>
      <c r="D207" s="1">
        <v>30.567443786982199</v>
      </c>
      <c r="E207" s="1">
        <v>32.294294117646999</v>
      </c>
      <c r="F207" s="1">
        <v>33.768774193548602</v>
      </c>
      <c r="G207" s="1">
        <v>33.165550500000101</v>
      </c>
      <c r="H207" s="1">
        <v>31.115263480392201</v>
      </c>
      <c r="I207" s="1">
        <v>32.278027777777801</v>
      </c>
      <c r="J207" s="1">
        <v>32.251303030302999</v>
      </c>
      <c r="K207" s="1">
        <v>32.074199999999998</v>
      </c>
    </row>
    <row r="208" spans="1:11" x14ac:dyDescent="0.25">
      <c r="A208" s="1">
        <v>24.625</v>
      </c>
      <c r="B208" s="1">
        <v>31.879124285714301</v>
      </c>
      <c r="C208" s="1">
        <v>30.203729166666601</v>
      </c>
      <c r="D208" s="1">
        <v>30.5993727810651</v>
      </c>
      <c r="E208" s="1">
        <v>32.211941176470603</v>
      </c>
      <c r="F208" s="1">
        <v>33.757354838709901</v>
      </c>
      <c r="G208" s="1">
        <v>33.139397000000102</v>
      </c>
      <c r="H208" s="1">
        <v>31.105833333333301</v>
      </c>
      <c r="I208" s="1">
        <v>32.296851851851898</v>
      </c>
      <c r="J208" s="1">
        <v>32.182404040404002</v>
      </c>
      <c r="K208" s="1">
        <v>32.073487499999999</v>
      </c>
    </row>
    <row r="209" spans="1:11" x14ac:dyDescent="0.25">
      <c r="A209" s="1">
        <v>24.75</v>
      </c>
      <c r="B209" s="1">
        <v>31.918074285714301</v>
      </c>
      <c r="C209" s="1">
        <v>30.189347222222199</v>
      </c>
      <c r="D209" s="1">
        <v>30.612751479289901</v>
      </c>
      <c r="E209" s="1">
        <v>32.197499999999998</v>
      </c>
      <c r="F209" s="1">
        <v>33.756967741935703</v>
      </c>
      <c r="G209" s="1">
        <v>33.096646999999997</v>
      </c>
      <c r="H209" s="1">
        <v>31.120409313725499</v>
      </c>
      <c r="I209" s="1">
        <v>32.299138888888898</v>
      </c>
      <c r="J209" s="1">
        <v>32.176454545454497</v>
      </c>
      <c r="K209" s="1">
        <v>32.072299999999998</v>
      </c>
    </row>
    <row r="210" spans="1:11" x14ac:dyDescent="0.25">
      <c r="A210" s="1">
        <v>24.875</v>
      </c>
      <c r="B210" s="1">
        <v>31.9305871428571</v>
      </c>
      <c r="C210" s="1">
        <v>30.166322916666601</v>
      </c>
      <c r="D210" s="1">
        <v>30.7340591715977</v>
      </c>
      <c r="E210" s="1">
        <v>32.168529411764801</v>
      </c>
      <c r="F210" s="1">
        <v>33.755629032258199</v>
      </c>
      <c r="G210" s="1">
        <v>33.090595500000099</v>
      </c>
      <c r="H210" s="1">
        <v>31.123762254901902</v>
      </c>
      <c r="I210" s="1">
        <v>32.346287037037001</v>
      </c>
      <c r="J210" s="1">
        <v>32.172808080808103</v>
      </c>
      <c r="K210" s="1">
        <v>32.067075000000003</v>
      </c>
    </row>
    <row r="211" spans="1:11" x14ac:dyDescent="0.25">
      <c r="A211" s="1">
        <v>25</v>
      </c>
      <c r="B211" s="1">
        <v>32.000127142857103</v>
      </c>
      <c r="C211" s="1">
        <v>30.164871527777802</v>
      </c>
      <c r="D211" s="1">
        <v>30.696733727810699</v>
      </c>
      <c r="E211" s="1">
        <v>32.131617647058903</v>
      </c>
      <c r="F211" s="1">
        <v>33.754387096774302</v>
      </c>
      <c r="G211" s="1">
        <v>33.080354500000098</v>
      </c>
      <c r="H211" s="1">
        <v>31.132261029411801</v>
      </c>
      <c r="I211" s="1">
        <v>32.365111111111098</v>
      </c>
      <c r="J211" s="1">
        <v>32.181444444444402</v>
      </c>
      <c r="K211" s="1">
        <v>32.063512500000002</v>
      </c>
    </row>
    <row r="212" spans="1:11" x14ac:dyDescent="0.25">
      <c r="A212" s="1">
        <v>25.125</v>
      </c>
      <c r="B212" s="1">
        <v>31.9945628571428</v>
      </c>
      <c r="C212" s="1">
        <v>30.148774305555602</v>
      </c>
      <c r="D212" s="1">
        <v>30.6398461538462</v>
      </c>
      <c r="E212" s="1">
        <v>32.1264411764706</v>
      </c>
      <c r="F212" s="1">
        <v>33.750016129032403</v>
      </c>
      <c r="G212" s="1">
        <v>33.066693500000099</v>
      </c>
      <c r="H212" s="1">
        <v>31.1324705882353</v>
      </c>
      <c r="I212" s="1">
        <v>32.362648148148097</v>
      </c>
      <c r="J212" s="1">
        <v>32.191616161616203</v>
      </c>
      <c r="K212" s="1">
        <v>32.051875000000003</v>
      </c>
    </row>
    <row r="213" spans="1:11" x14ac:dyDescent="0.25">
      <c r="A213" s="1">
        <v>25.25</v>
      </c>
      <c r="B213" s="1">
        <v>32.08408</v>
      </c>
      <c r="C213" s="1">
        <v>30.254989583333298</v>
      </c>
      <c r="D213" s="1">
        <v>30.731698224852099</v>
      </c>
      <c r="E213" s="1">
        <v>32.045470588235297</v>
      </c>
      <c r="F213" s="1">
        <v>33.758677419355003</v>
      </c>
      <c r="G213" s="1">
        <v>33.064613000000101</v>
      </c>
      <c r="H213" s="1">
        <v>31.140503676470601</v>
      </c>
      <c r="I213" s="1">
        <v>32.381999999999998</v>
      </c>
      <c r="J213" s="1">
        <v>32.223090909090899</v>
      </c>
      <c r="K213" s="1">
        <v>32.040950000000002</v>
      </c>
    </row>
    <row r="214" spans="1:11" x14ac:dyDescent="0.25">
      <c r="A214" s="1">
        <v>25.375</v>
      </c>
      <c r="B214" s="1">
        <v>32.080089999999998</v>
      </c>
      <c r="C214" s="1">
        <v>30.264819444444399</v>
      </c>
      <c r="D214" s="1">
        <v>30.762727810650901</v>
      </c>
      <c r="E214" s="1">
        <v>32.061911764705897</v>
      </c>
      <c r="F214" s="1">
        <v>33.759419354838798</v>
      </c>
      <c r="G214" s="1">
        <v>33.062076500000103</v>
      </c>
      <c r="H214" s="1">
        <v>31.124553921568602</v>
      </c>
      <c r="I214" s="1">
        <v>32.403462962962998</v>
      </c>
      <c r="J214" s="1">
        <v>32.219828282828303</v>
      </c>
      <c r="K214" s="1">
        <v>32.026937500000003</v>
      </c>
    </row>
    <row r="215" spans="1:11" x14ac:dyDescent="0.25">
      <c r="A215" s="1">
        <v>25.5</v>
      </c>
      <c r="B215" s="1">
        <v>32.0967014285714</v>
      </c>
      <c r="C215" s="1">
        <v>30.2633680555555</v>
      </c>
      <c r="D215" s="1">
        <v>30.7961183431953</v>
      </c>
      <c r="E215" s="1">
        <v>32.024941176470598</v>
      </c>
      <c r="F215" s="1">
        <v>33.760483870967903</v>
      </c>
      <c r="G215" s="1">
        <v>33.0651735000001</v>
      </c>
      <c r="H215" s="1">
        <v>31.128069852941099</v>
      </c>
      <c r="I215" s="1">
        <v>32.456240740740697</v>
      </c>
      <c r="J215" s="1">
        <v>32.193151515151499</v>
      </c>
      <c r="K215" s="1">
        <v>32.025987499999999</v>
      </c>
    </row>
    <row r="216" spans="1:11" x14ac:dyDescent="0.25">
      <c r="A216" s="1">
        <v>25.625</v>
      </c>
      <c r="B216" s="1">
        <v>31.997711428571399</v>
      </c>
      <c r="C216" s="1">
        <v>30.293781249999999</v>
      </c>
      <c r="D216" s="1">
        <v>30.799491124260399</v>
      </c>
      <c r="E216" s="1">
        <v>32.048411764705897</v>
      </c>
      <c r="F216" s="1">
        <v>33.761919354838902</v>
      </c>
      <c r="G216" s="1">
        <v>33.0686885000001</v>
      </c>
      <c r="H216" s="1">
        <v>31.121107843137199</v>
      </c>
      <c r="I216" s="1">
        <v>32.4520185185185</v>
      </c>
      <c r="J216" s="1">
        <v>32.1741515151515</v>
      </c>
      <c r="K216" s="1">
        <v>32.021237499999998</v>
      </c>
    </row>
    <row r="217" spans="1:11" x14ac:dyDescent="0.25">
      <c r="A217" s="1">
        <v>25.75</v>
      </c>
      <c r="B217" s="1">
        <v>31.9691571428571</v>
      </c>
      <c r="C217" s="1">
        <v>30.383899305555602</v>
      </c>
      <c r="D217" s="1">
        <v>30.798254437869801</v>
      </c>
      <c r="E217" s="1">
        <v>32.087529411764699</v>
      </c>
      <c r="F217" s="1">
        <v>33.755209677419501</v>
      </c>
      <c r="G217" s="1">
        <v>33.070246500000202</v>
      </c>
      <c r="H217" s="1">
        <v>31.106066176470499</v>
      </c>
      <c r="I217" s="1">
        <v>32.4604629629629</v>
      </c>
      <c r="J217" s="1">
        <v>32.159373737373699</v>
      </c>
      <c r="K217" s="1">
        <v>32.035487500000002</v>
      </c>
    </row>
    <row r="218" spans="1:11" x14ac:dyDescent="0.25">
      <c r="A218" s="1">
        <v>25.875</v>
      </c>
      <c r="B218" s="1">
        <v>31.969591428571398</v>
      </c>
      <c r="C218" s="1">
        <v>30.365163194444399</v>
      </c>
      <c r="D218" s="1">
        <v>30.830408284023701</v>
      </c>
      <c r="E218" s="1">
        <v>32.095705882352902</v>
      </c>
      <c r="F218" s="1">
        <v>33.752467741935597</v>
      </c>
      <c r="G218" s="1">
        <v>33.069524500000199</v>
      </c>
      <c r="H218" s="1">
        <v>31.071302696078401</v>
      </c>
      <c r="I218" s="1">
        <v>32.441462962963001</v>
      </c>
      <c r="J218" s="1">
        <v>32.097575757575797</v>
      </c>
      <c r="K218" s="1">
        <v>32.024324999999997</v>
      </c>
    </row>
    <row r="219" spans="1:11" x14ac:dyDescent="0.25">
      <c r="A219" s="1">
        <v>26</v>
      </c>
      <c r="B219" s="1">
        <v>31.961747142857099</v>
      </c>
      <c r="C219" s="1">
        <v>30.3999305555555</v>
      </c>
      <c r="D219" s="1">
        <v>30.878751479289999</v>
      </c>
      <c r="E219" s="1">
        <v>32.111382352941199</v>
      </c>
      <c r="F219" s="1">
        <v>33.736983870967897</v>
      </c>
      <c r="G219" s="1">
        <v>33.071757000000197</v>
      </c>
      <c r="H219" s="1">
        <v>31.066180147058802</v>
      </c>
      <c r="I219" s="1">
        <v>32.463277777777797</v>
      </c>
      <c r="J219" s="1">
        <v>32.088363636363603</v>
      </c>
      <c r="K219" s="1">
        <v>32.021237499999998</v>
      </c>
    </row>
    <row r="220" spans="1:11" x14ac:dyDescent="0.25">
      <c r="A220" s="1">
        <v>26.125</v>
      </c>
      <c r="B220" s="1">
        <v>31.94519</v>
      </c>
      <c r="C220" s="1">
        <v>30.348868055555599</v>
      </c>
      <c r="D220" s="1">
        <v>30.903260355029602</v>
      </c>
      <c r="E220" s="1">
        <v>32.096705882353</v>
      </c>
      <c r="F220" s="1">
        <v>33.730177419354902</v>
      </c>
      <c r="G220" s="1">
        <v>33.070854500000202</v>
      </c>
      <c r="H220" s="1">
        <v>31.096216911764699</v>
      </c>
      <c r="I220" s="1">
        <v>32.425453703703703</v>
      </c>
      <c r="J220" s="1">
        <v>32.067636363636304</v>
      </c>
      <c r="K220" s="1">
        <v>31.982524999999999</v>
      </c>
    </row>
    <row r="221" spans="1:11" x14ac:dyDescent="0.25">
      <c r="A221" s="1">
        <v>26.25</v>
      </c>
      <c r="B221" s="1">
        <v>31.947198571428501</v>
      </c>
      <c r="C221" s="1">
        <v>30.498097222222199</v>
      </c>
      <c r="D221" s="1">
        <v>30.8930295857988</v>
      </c>
      <c r="E221" s="1">
        <v>32.160970588235301</v>
      </c>
      <c r="F221" s="1">
        <v>33.721645161290397</v>
      </c>
      <c r="G221" s="1">
        <v>33.066228000000201</v>
      </c>
      <c r="H221" s="1">
        <v>31.134403186274501</v>
      </c>
      <c r="I221" s="1">
        <v>32.430027777777802</v>
      </c>
      <c r="J221" s="1">
        <v>32.014282828282802</v>
      </c>
      <c r="K221" s="1">
        <v>31.976587500000001</v>
      </c>
    </row>
    <row r="222" spans="1:11" x14ac:dyDescent="0.25">
      <c r="A222" s="1">
        <v>26.375</v>
      </c>
      <c r="B222" s="1">
        <v>31.969048571428601</v>
      </c>
      <c r="C222" s="1">
        <v>30.44696875</v>
      </c>
      <c r="D222" s="1">
        <v>30.747213017751498</v>
      </c>
      <c r="E222" s="1">
        <v>32.164088235294102</v>
      </c>
      <c r="F222" s="1">
        <v>33.7126935483872</v>
      </c>
      <c r="G222" s="1">
        <v>33.062884000000203</v>
      </c>
      <c r="H222" s="1">
        <v>31.168794117647</v>
      </c>
      <c r="I222" s="1">
        <v>32.395018518518498</v>
      </c>
      <c r="J222" s="1">
        <v>31.998929292929301</v>
      </c>
      <c r="K222" s="1">
        <v>31.9927375</v>
      </c>
    </row>
    <row r="223" spans="1:11" x14ac:dyDescent="0.25">
      <c r="A223" s="1">
        <v>26.5</v>
      </c>
      <c r="B223" s="1">
        <v>31.963294285714301</v>
      </c>
      <c r="C223" s="1">
        <v>30.383767361111101</v>
      </c>
      <c r="D223" s="1">
        <v>30.8018520710059</v>
      </c>
      <c r="E223" s="1">
        <v>32.167735294117598</v>
      </c>
      <c r="F223" s="1">
        <v>33.708403225806499</v>
      </c>
      <c r="G223" s="1">
        <v>33.059901000000202</v>
      </c>
      <c r="H223" s="1">
        <v>31.171401960784301</v>
      </c>
      <c r="I223" s="1">
        <v>32.360537037036998</v>
      </c>
      <c r="J223" s="1">
        <v>31.990868686868701</v>
      </c>
      <c r="K223" s="1">
        <v>31.997724999999999</v>
      </c>
    </row>
    <row r="224" spans="1:11" x14ac:dyDescent="0.25">
      <c r="A224" s="1">
        <v>26.625</v>
      </c>
      <c r="B224" s="1">
        <v>31.970025714285701</v>
      </c>
      <c r="C224" s="1">
        <v>30.420645833333399</v>
      </c>
      <c r="D224" s="1">
        <v>30.8018520710059</v>
      </c>
      <c r="E224" s="1">
        <v>32.1637058823529</v>
      </c>
      <c r="F224" s="1">
        <v>33.706903225806499</v>
      </c>
      <c r="G224" s="1">
        <v>33.050296500000101</v>
      </c>
      <c r="H224" s="1">
        <v>31.165348039215701</v>
      </c>
      <c r="I224" s="1">
        <v>32.298083333333302</v>
      </c>
      <c r="J224" s="1">
        <v>31.9854949494949</v>
      </c>
      <c r="K224" s="1">
        <v>32.005562500000003</v>
      </c>
    </row>
    <row r="225" spans="1:11" x14ac:dyDescent="0.25">
      <c r="A225" s="1">
        <v>26.75</v>
      </c>
      <c r="B225" s="1">
        <v>31.977245714285701</v>
      </c>
      <c r="C225" s="1">
        <v>30.497569444444402</v>
      </c>
      <c r="D225" s="1">
        <v>30.852893491124298</v>
      </c>
      <c r="E225" s="1">
        <v>32.161294117647003</v>
      </c>
      <c r="F225" s="1">
        <v>33.699354838709702</v>
      </c>
      <c r="G225" s="1">
        <v>33.050135000000097</v>
      </c>
      <c r="H225" s="1">
        <v>31.154870098039201</v>
      </c>
      <c r="I225" s="1">
        <v>32.272398148148199</v>
      </c>
      <c r="J225" s="1">
        <v>31.999121212121199</v>
      </c>
      <c r="K225" s="1">
        <v>32.000337500000001</v>
      </c>
    </row>
    <row r="226" spans="1:11" x14ac:dyDescent="0.25">
      <c r="A226" s="1">
        <v>26.875</v>
      </c>
      <c r="B226" s="1">
        <v>31.9602271428571</v>
      </c>
      <c r="C226" s="1">
        <v>30.499614583333301</v>
      </c>
      <c r="D226" s="1">
        <v>30.851207100591701</v>
      </c>
      <c r="E226" s="1">
        <v>32.143264705882302</v>
      </c>
      <c r="F226" s="1">
        <v>33.692032258064501</v>
      </c>
      <c r="G226" s="1">
        <v>33.047009500000101</v>
      </c>
      <c r="H226" s="1">
        <v>31.136638480392101</v>
      </c>
      <c r="I226" s="1">
        <v>32.271166666666701</v>
      </c>
      <c r="J226" s="1">
        <v>32.019656565656597</v>
      </c>
      <c r="K226" s="1">
        <v>32.002712500000001</v>
      </c>
    </row>
    <row r="227" spans="1:11" x14ac:dyDescent="0.25">
      <c r="A227" s="1">
        <v>27</v>
      </c>
      <c r="B227" s="1">
        <v>31.899698571428601</v>
      </c>
      <c r="C227" s="1">
        <v>30.489059027777799</v>
      </c>
      <c r="D227" s="1">
        <v>30.8698698224852</v>
      </c>
      <c r="E227" s="1">
        <v>32.186235294117601</v>
      </c>
      <c r="F227" s="1">
        <v>33.690322580645102</v>
      </c>
      <c r="G227" s="1">
        <v>33.044169000000103</v>
      </c>
      <c r="H227" s="1">
        <v>31.123249999999999</v>
      </c>
      <c r="I227" s="1">
        <v>32.2725740740741</v>
      </c>
      <c r="J227" s="1">
        <v>32.031747474747498</v>
      </c>
      <c r="K227" s="1">
        <v>31.998437500000001</v>
      </c>
    </row>
    <row r="228" spans="1:11" x14ac:dyDescent="0.25">
      <c r="A228" s="1">
        <v>27.125</v>
      </c>
      <c r="B228" s="1">
        <v>31.903037142857201</v>
      </c>
      <c r="C228" s="1">
        <v>30.460690972222299</v>
      </c>
      <c r="D228" s="1">
        <v>30.774757396449701</v>
      </c>
      <c r="E228" s="1">
        <v>32.225382352941097</v>
      </c>
      <c r="F228" s="1">
        <v>33.686999999999998</v>
      </c>
      <c r="G228" s="1">
        <v>33.036930000000098</v>
      </c>
      <c r="H228" s="1">
        <v>31.108208333333302</v>
      </c>
      <c r="I228" s="1">
        <v>32.281370370370396</v>
      </c>
      <c r="J228" s="1">
        <v>32.029444444444401</v>
      </c>
      <c r="K228" s="1">
        <v>32.012925000000003</v>
      </c>
    </row>
    <row r="229" spans="1:11" x14ac:dyDescent="0.25">
      <c r="A229" s="1">
        <v>27.25</v>
      </c>
      <c r="B229" s="1">
        <v>31.936450000000001</v>
      </c>
      <c r="C229" s="1">
        <v>30.50753125</v>
      </c>
      <c r="D229" s="1">
        <v>30.667952662721898</v>
      </c>
      <c r="E229" s="1">
        <v>32.226794117647003</v>
      </c>
      <c r="F229" s="1">
        <v>33.673774193548297</v>
      </c>
      <c r="G229" s="1">
        <v>33.0394760000001</v>
      </c>
      <c r="H229" s="1">
        <v>31.1235294117647</v>
      </c>
      <c r="I229" s="1">
        <v>32.3476944444444</v>
      </c>
      <c r="J229" s="1">
        <v>32.0202323232323</v>
      </c>
      <c r="K229" s="1">
        <v>32.112200000000001</v>
      </c>
    </row>
    <row r="230" spans="1:11" x14ac:dyDescent="0.25">
      <c r="A230" s="1">
        <v>27.375</v>
      </c>
      <c r="B230" s="1">
        <v>31.977218571428601</v>
      </c>
      <c r="C230" s="1">
        <v>30.500010416666701</v>
      </c>
      <c r="D230" s="1">
        <v>30.618260355029602</v>
      </c>
      <c r="E230" s="1">
        <v>32.231941176470599</v>
      </c>
      <c r="F230" s="1">
        <v>33.666919354838598</v>
      </c>
      <c r="G230" s="1">
        <v>33.044302000000201</v>
      </c>
      <c r="H230" s="1">
        <v>31.142389705882302</v>
      </c>
      <c r="I230" s="1">
        <v>32.3008981481481</v>
      </c>
      <c r="J230" s="1">
        <v>31.9952828282828</v>
      </c>
      <c r="K230" s="1">
        <v>32.124549999999999</v>
      </c>
    </row>
    <row r="231" spans="1:11" x14ac:dyDescent="0.25">
      <c r="A231" s="1">
        <v>27.5</v>
      </c>
      <c r="B231" s="1">
        <v>31.9889442857143</v>
      </c>
      <c r="C231" s="1">
        <v>30.602333333333402</v>
      </c>
      <c r="D231" s="1">
        <v>30.589816568047301</v>
      </c>
      <c r="E231" s="1">
        <v>32.252235294117597</v>
      </c>
      <c r="F231" s="1">
        <v>33.665177419354798</v>
      </c>
      <c r="G231" s="1">
        <v>33.0509805000002</v>
      </c>
      <c r="H231" s="1">
        <v>31.1286519607843</v>
      </c>
      <c r="I231" s="1">
        <v>32.259907407407397</v>
      </c>
      <c r="J231" s="1">
        <v>31.998353535353498</v>
      </c>
      <c r="K231" s="1">
        <v>32.15305</v>
      </c>
    </row>
    <row r="232" spans="1:11" x14ac:dyDescent="0.25">
      <c r="A232" s="1">
        <v>27.625</v>
      </c>
      <c r="B232" s="1">
        <v>31.9748842857143</v>
      </c>
      <c r="C232" s="1">
        <v>30.6080729166667</v>
      </c>
      <c r="D232" s="1">
        <v>30.4691834319527</v>
      </c>
      <c r="E232" s="1">
        <v>32.312147058823498</v>
      </c>
      <c r="F232" s="1">
        <v>33.661016129032198</v>
      </c>
      <c r="G232" s="1">
        <v>33.074103500000099</v>
      </c>
      <c r="H232" s="1">
        <v>31.123249999999999</v>
      </c>
      <c r="I232" s="1">
        <v>32.243898148148098</v>
      </c>
      <c r="J232" s="1">
        <v>32.0549696969697</v>
      </c>
      <c r="K232" s="1">
        <v>32.165637500000003</v>
      </c>
    </row>
    <row r="233" spans="1:11" x14ac:dyDescent="0.25">
      <c r="A233" s="1">
        <v>27.75</v>
      </c>
      <c r="B233" s="1">
        <v>31.9403585714286</v>
      </c>
      <c r="C233" s="1">
        <v>30.613218750000001</v>
      </c>
      <c r="D233" s="1">
        <v>30.4609763313609</v>
      </c>
      <c r="E233" s="1">
        <v>32.312823529411702</v>
      </c>
      <c r="F233" s="1">
        <v>33.653967741935404</v>
      </c>
      <c r="G233" s="1">
        <v>33.084515500000101</v>
      </c>
      <c r="H233" s="1">
        <v>31.083084558823501</v>
      </c>
      <c r="I233" s="1">
        <v>32.249000000000002</v>
      </c>
      <c r="J233" s="1">
        <v>32.042878787878799</v>
      </c>
      <c r="K233" s="1">
        <v>32.149962500000001</v>
      </c>
    </row>
    <row r="234" spans="1:11" x14ac:dyDescent="0.25">
      <c r="A234" s="1">
        <v>27.875</v>
      </c>
      <c r="B234" s="1">
        <v>31.915658571428601</v>
      </c>
      <c r="C234" s="1">
        <v>30.593295138888902</v>
      </c>
      <c r="D234" s="1">
        <v>30.4547928994083</v>
      </c>
      <c r="E234" s="1">
        <v>32.315852941176402</v>
      </c>
      <c r="F234" s="1">
        <v>33.644999999999797</v>
      </c>
      <c r="G234" s="1">
        <v>33.086130500000202</v>
      </c>
      <c r="H234" s="1">
        <v>31.080290441176501</v>
      </c>
      <c r="I234" s="1">
        <v>32.276268518518499</v>
      </c>
      <c r="J234" s="1">
        <v>32.043454545454502</v>
      </c>
      <c r="K234" s="1">
        <v>32.150912499999997</v>
      </c>
    </row>
    <row r="235" spans="1:11" x14ac:dyDescent="0.25">
      <c r="A235" s="1">
        <v>28</v>
      </c>
      <c r="B235" s="1">
        <v>31.884552857142801</v>
      </c>
      <c r="C235" s="1">
        <v>30.568555555555601</v>
      </c>
      <c r="D235" s="1">
        <v>30.497852071005902</v>
      </c>
      <c r="E235" s="1">
        <v>32.381323529411702</v>
      </c>
      <c r="F235" s="1">
        <v>33.640435483870803</v>
      </c>
      <c r="G235" s="1">
        <v>33.086273000000197</v>
      </c>
      <c r="H235" s="1">
        <v>31.074958333333299</v>
      </c>
      <c r="I235" s="1">
        <v>32.268000000000001</v>
      </c>
      <c r="J235" s="1">
        <v>31.999313131313102</v>
      </c>
      <c r="K235" s="1">
        <v>32.138800000000003</v>
      </c>
    </row>
    <row r="236" spans="1:11" x14ac:dyDescent="0.25">
      <c r="A236" s="1">
        <v>28.125</v>
      </c>
      <c r="B236" s="1">
        <v>31.899508571428601</v>
      </c>
      <c r="C236" s="1">
        <v>30.508982638888899</v>
      </c>
      <c r="D236" s="1">
        <v>30.5139289940828</v>
      </c>
      <c r="E236" s="1">
        <v>32.388147058823499</v>
      </c>
      <c r="F236" s="1">
        <v>33.629725806451397</v>
      </c>
      <c r="G236" s="1">
        <v>33.0859595000002</v>
      </c>
      <c r="H236" s="1">
        <v>31.047133578431399</v>
      </c>
      <c r="I236" s="1">
        <v>32.254981481481501</v>
      </c>
      <c r="J236" s="1">
        <v>31.932717171717201</v>
      </c>
      <c r="K236" s="1">
        <v>32.147112499999999</v>
      </c>
    </row>
    <row r="237" spans="1:11" x14ac:dyDescent="0.25">
      <c r="A237" s="1">
        <v>28.25</v>
      </c>
      <c r="B237" s="1">
        <v>31.921005714285702</v>
      </c>
      <c r="C237" s="1">
        <v>30.4797569444444</v>
      </c>
      <c r="D237" s="1">
        <v>30.476378698224799</v>
      </c>
      <c r="E237" s="1">
        <v>32.386147058823497</v>
      </c>
      <c r="F237" s="1">
        <v>33.627612903225597</v>
      </c>
      <c r="G237" s="1">
        <v>33.092495500000197</v>
      </c>
      <c r="H237" s="1">
        <v>31.052279411764701</v>
      </c>
      <c r="I237" s="1">
        <v>32.248472222222198</v>
      </c>
      <c r="J237" s="1">
        <v>31.916595959595998</v>
      </c>
      <c r="K237" s="1">
        <v>32.166587499999999</v>
      </c>
    </row>
    <row r="238" spans="1:11" x14ac:dyDescent="0.25">
      <c r="A238" s="1">
        <v>28.375</v>
      </c>
      <c r="B238" s="1">
        <v>31.933735714285699</v>
      </c>
      <c r="C238" s="1">
        <v>30.436149305555499</v>
      </c>
      <c r="D238" s="1">
        <v>30.4373668639053</v>
      </c>
      <c r="E238" s="1">
        <v>32.393558823529403</v>
      </c>
      <c r="F238" s="1">
        <v>33.616806451612703</v>
      </c>
      <c r="G238" s="1">
        <v>33.115599500000101</v>
      </c>
      <c r="H238" s="1">
        <v>31.0959607843137</v>
      </c>
      <c r="I238" s="1">
        <v>32.246537037037001</v>
      </c>
      <c r="J238" s="1">
        <v>31.8797474747475</v>
      </c>
      <c r="K238" s="1">
        <v>32.202212500000002</v>
      </c>
    </row>
    <row r="239" spans="1:11" x14ac:dyDescent="0.25">
      <c r="A239" s="1">
        <v>28.5</v>
      </c>
      <c r="B239" s="1">
        <v>31.9263257142856</v>
      </c>
      <c r="C239" s="1">
        <v>30.404284722222201</v>
      </c>
      <c r="D239" s="1">
        <v>30.465585798816601</v>
      </c>
      <c r="E239" s="1">
        <v>32.405264705882303</v>
      </c>
      <c r="F239" s="1">
        <v>33.610806451612703</v>
      </c>
      <c r="G239" s="1">
        <v>33.119732000000099</v>
      </c>
      <c r="H239" s="1">
        <v>31.109069852941101</v>
      </c>
      <c r="I239" s="1">
        <v>32.261666666666699</v>
      </c>
      <c r="J239" s="1">
        <v>31.876676767676798</v>
      </c>
      <c r="K239" s="1">
        <v>32.210999999999999</v>
      </c>
    </row>
    <row r="240" spans="1:11" x14ac:dyDescent="0.25">
      <c r="A240" s="1">
        <v>28.625</v>
      </c>
      <c r="B240" s="1">
        <v>31.923095714285701</v>
      </c>
      <c r="C240" s="1">
        <v>30.388913194444498</v>
      </c>
      <c r="D240" s="1">
        <v>30.484698224852099</v>
      </c>
      <c r="E240" s="1">
        <v>32.442647058823603</v>
      </c>
      <c r="F240" s="1">
        <v>33.585322580644899</v>
      </c>
      <c r="G240" s="1">
        <v>33.117936500000098</v>
      </c>
      <c r="H240" s="1">
        <v>31.1197107843137</v>
      </c>
      <c r="I240" s="1">
        <v>32.266768518518496</v>
      </c>
      <c r="J240" s="1">
        <v>31.881474747474801</v>
      </c>
      <c r="K240" s="1">
        <v>32.007462500000003</v>
      </c>
    </row>
    <row r="241" spans="1:11" x14ac:dyDescent="0.25">
      <c r="A241" s="1">
        <v>28.75</v>
      </c>
      <c r="B241" s="1">
        <v>31.87641</v>
      </c>
      <c r="C241" s="1">
        <v>30.3666805555556</v>
      </c>
      <c r="D241" s="1">
        <v>30.488295857988199</v>
      </c>
      <c r="E241" s="1">
        <v>32.419617647058899</v>
      </c>
      <c r="F241" s="1">
        <v>33.579322580644899</v>
      </c>
      <c r="G241" s="1">
        <v>33.126306000000099</v>
      </c>
      <c r="H241" s="1">
        <v>31.160667892156798</v>
      </c>
      <c r="I241" s="1">
        <v>32.329046296296298</v>
      </c>
      <c r="J241" s="1">
        <v>31.825626262626301</v>
      </c>
      <c r="K241" s="1">
        <v>31.907</v>
      </c>
    </row>
    <row r="242" spans="1:11" x14ac:dyDescent="0.25">
      <c r="A242" s="1">
        <v>28.875</v>
      </c>
      <c r="B242" s="1">
        <v>31.8745642857142</v>
      </c>
      <c r="C242" s="1">
        <v>30.376510416666701</v>
      </c>
      <c r="D242" s="1">
        <v>30.471207100591698</v>
      </c>
      <c r="E242" s="1">
        <v>32.450352941176497</v>
      </c>
      <c r="F242" s="1">
        <v>33.574790322580398</v>
      </c>
      <c r="G242" s="1">
        <v>33.151804000000098</v>
      </c>
      <c r="H242" s="1">
        <v>31.196618872548999</v>
      </c>
      <c r="I242" s="1">
        <v>32.389037037036999</v>
      </c>
      <c r="J242" s="1">
        <v>31.822747474747501</v>
      </c>
      <c r="K242" s="1">
        <v>31.850474999999999</v>
      </c>
    </row>
    <row r="243" spans="1:11" x14ac:dyDescent="0.25">
      <c r="A243" s="1">
        <v>29</v>
      </c>
      <c r="B243" s="1">
        <v>31.894459999999999</v>
      </c>
      <c r="C243" s="1">
        <v>30.373409722222199</v>
      </c>
      <c r="D243" s="1">
        <v>30.466147928994101</v>
      </c>
      <c r="E243" s="1">
        <v>32.457970588235298</v>
      </c>
      <c r="F243" s="1">
        <v>33.573451612903</v>
      </c>
      <c r="G243" s="1">
        <v>33.1551860000001</v>
      </c>
      <c r="H243" s="1">
        <v>31.2124056372549</v>
      </c>
      <c r="I243" s="1">
        <v>32.414018518518503</v>
      </c>
      <c r="J243" s="1">
        <v>31.7947272727273</v>
      </c>
      <c r="K243" s="1">
        <v>31.83005</v>
      </c>
    </row>
    <row r="244" spans="1:11" x14ac:dyDescent="0.25">
      <c r="A244" s="1">
        <v>29.125</v>
      </c>
      <c r="B244" s="1">
        <v>31.915088571428502</v>
      </c>
      <c r="C244" s="1">
        <v>30.393399305555501</v>
      </c>
      <c r="D244" s="1">
        <v>30.470757396449699</v>
      </c>
      <c r="E244" s="1">
        <v>32.482411764705901</v>
      </c>
      <c r="F244" s="1">
        <v>33.567629032257898</v>
      </c>
      <c r="G244" s="1">
        <v>33.1655315000001</v>
      </c>
      <c r="H244" s="1">
        <v>31.210030637254899</v>
      </c>
      <c r="I244" s="1">
        <v>32.439175925925902</v>
      </c>
      <c r="J244" s="1">
        <v>31.744636363636399</v>
      </c>
      <c r="K244" s="1">
        <v>31.834087499999999</v>
      </c>
    </row>
    <row r="245" spans="1:11" x14ac:dyDescent="0.25">
      <c r="A245" s="1">
        <v>29.25</v>
      </c>
      <c r="B245" s="1">
        <v>31.948609999999999</v>
      </c>
      <c r="C245" s="1">
        <v>30.440041666666701</v>
      </c>
      <c r="D245" s="1">
        <v>30.506958579881601</v>
      </c>
      <c r="E245" s="1">
        <v>32.5058823529411</v>
      </c>
      <c r="F245" s="1">
        <v>33.565338709677199</v>
      </c>
      <c r="G245" s="1">
        <v>33.185747500000097</v>
      </c>
      <c r="H245" s="1">
        <v>31.1993897058823</v>
      </c>
      <c r="I245" s="1">
        <v>32.440055555555503</v>
      </c>
      <c r="J245" s="1">
        <v>31.744636363636399</v>
      </c>
      <c r="K245" s="1">
        <v>31.8583125</v>
      </c>
    </row>
    <row r="246" spans="1:11" x14ac:dyDescent="0.25">
      <c r="A246" s="1">
        <v>29.375</v>
      </c>
      <c r="B246" s="1">
        <v>31.983461428571399</v>
      </c>
      <c r="C246" s="1">
        <v>30.471048611111101</v>
      </c>
      <c r="D246" s="1">
        <v>30.4959408284024</v>
      </c>
      <c r="E246" s="1">
        <v>32.524676470588197</v>
      </c>
      <c r="F246" s="1">
        <v>33.564112903225599</v>
      </c>
      <c r="G246" s="1">
        <v>33.192777500000098</v>
      </c>
      <c r="H246" s="1">
        <v>31.179039215686299</v>
      </c>
      <c r="I246" s="1">
        <v>32.433546296296299</v>
      </c>
      <c r="J246" s="1">
        <v>31.735808080808098</v>
      </c>
      <c r="K246" s="1">
        <v>31.980387499999999</v>
      </c>
    </row>
    <row r="247" spans="1:11" x14ac:dyDescent="0.25">
      <c r="A247" s="1">
        <v>29.5</v>
      </c>
      <c r="B247" s="1">
        <v>32.006180000000001</v>
      </c>
      <c r="C247" s="1">
        <v>30.468541666666699</v>
      </c>
      <c r="D247" s="1">
        <v>30.618934911242601</v>
      </c>
      <c r="E247" s="1">
        <v>32.546352941176501</v>
      </c>
      <c r="F247" s="1">
        <v>33.563516129032102</v>
      </c>
      <c r="G247" s="1">
        <v>33.2121670000001</v>
      </c>
      <c r="H247" s="1">
        <v>31.171425245098</v>
      </c>
      <c r="I247" s="1">
        <v>32.423870370370402</v>
      </c>
      <c r="J247" s="1">
        <v>31.759606060606099</v>
      </c>
      <c r="K247" s="1">
        <v>31.9827625</v>
      </c>
    </row>
    <row r="248" spans="1:11" x14ac:dyDescent="0.25">
      <c r="A248" s="1">
        <v>29.625</v>
      </c>
      <c r="B248" s="1">
        <v>32.025234285714298</v>
      </c>
      <c r="C248" s="1">
        <v>30.394916666666699</v>
      </c>
      <c r="D248" s="1">
        <v>30.6785207100592</v>
      </c>
      <c r="E248" s="1">
        <v>32.5520294117647</v>
      </c>
      <c r="F248" s="1">
        <v>33.566999999999801</v>
      </c>
      <c r="G248" s="1">
        <v>33.208405000000099</v>
      </c>
      <c r="H248" s="1">
        <v>31.173520833333299</v>
      </c>
      <c r="I248" s="1">
        <v>32.382351851851801</v>
      </c>
      <c r="J248" s="1">
        <v>31.833111111111101</v>
      </c>
      <c r="K248" s="1">
        <v>32.0217125</v>
      </c>
    </row>
    <row r="249" spans="1:11" x14ac:dyDescent="0.25">
      <c r="A249" s="1">
        <v>29.75</v>
      </c>
      <c r="B249" s="1">
        <v>31.990301428571399</v>
      </c>
      <c r="C249" s="1">
        <v>30.4270451388889</v>
      </c>
      <c r="D249" s="1">
        <v>30.644455621301798</v>
      </c>
      <c r="E249" s="1">
        <v>32.5357352941176</v>
      </c>
      <c r="F249" s="1">
        <v>33.567870967741797</v>
      </c>
      <c r="G249" s="1">
        <v>33.207749500000098</v>
      </c>
      <c r="H249" s="1">
        <v>31.166232843137202</v>
      </c>
      <c r="I249" s="1">
        <v>32.354203703703703</v>
      </c>
      <c r="J249" s="1">
        <v>31.7956868686869</v>
      </c>
      <c r="K249" s="1">
        <v>32.117662500000002</v>
      </c>
    </row>
    <row r="250" spans="1:11" x14ac:dyDescent="0.25">
      <c r="A250" s="1">
        <v>29.875</v>
      </c>
      <c r="B250" s="1">
        <v>31.969645714285701</v>
      </c>
      <c r="C250" s="1">
        <v>30.4408993055556</v>
      </c>
      <c r="D250" s="1">
        <v>30.6227573964497</v>
      </c>
      <c r="E250" s="1">
        <v>32.471911764705901</v>
      </c>
      <c r="F250" s="1">
        <v>33.567048387096598</v>
      </c>
      <c r="G250" s="1">
        <v>33.206581000000099</v>
      </c>
      <c r="H250" s="1">
        <v>31.172030637254899</v>
      </c>
      <c r="I250" s="1">
        <v>32.356842592592599</v>
      </c>
      <c r="J250" s="1">
        <v>31.7914646464647</v>
      </c>
      <c r="K250" s="1">
        <v>32.120750000000001</v>
      </c>
    </row>
    <row r="251" spans="1:11" x14ac:dyDescent="0.25">
      <c r="A251" s="1">
        <v>30</v>
      </c>
      <c r="B251" s="1">
        <v>31.964189999999999</v>
      </c>
      <c r="C251" s="1">
        <v>30.361204861111101</v>
      </c>
      <c r="D251" s="1">
        <v>30.673349112425999</v>
      </c>
      <c r="E251" s="1">
        <v>32.475058823529402</v>
      </c>
      <c r="F251" s="1">
        <v>33.551758064515901</v>
      </c>
      <c r="G251" s="1">
        <v>33.205916000000101</v>
      </c>
      <c r="H251" s="1">
        <v>31.163159313725501</v>
      </c>
      <c r="I251" s="1">
        <v>32.361768518518502</v>
      </c>
      <c r="J251" s="1">
        <v>31.796454545454601</v>
      </c>
      <c r="K251" s="1">
        <v>32.131912499999999</v>
      </c>
    </row>
  </sheetData>
  <mergeCells count="4">
    <mergeCell ref="A1:A2"/>
    <mergeCell ref="B1:K1"/>
    <mergeCell ref="B3:K3"/>
    <mergeCell ref="B4:K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8"/>
  <sheetViews>
    <sheetView workbookViewId="0">
      <selection activeCell="K6" sqref="K6:K295"/>
    </sheetView>
  </sheetViews>
  <sheetFormatPr defaultRowHeight="15" x14ac:dyDescent="0.25"/>
  <cols>
    <col min="1" max="1" width="9.140625" style="4"/>
    <col min="2" max="2" width="19.85546875" style="4" hidden="1" customWidth="1"/>
    <col min="3" max="3" width="23.85546875" style="4" hidden="1" customWidth="1"/>
    <col min="4" max="4" width="23.85546875" style="4" customWidth="1"/>
    <col min="5" max="5" width="24.28515625" style="4" customWidth="1"/>
    <col min="6" max="6" width="23.5703125" style="4" customWidth="1"/>
    <col min="7" max="7" width="25.28515625" customWidth="1"/>
    <col min="8" max="8" width="23.85546875" style="12" customWidth="1"/>
    <col min="9" max="9" width="21.28515625" style="15" customWidth="1"/>
    <col min="10" max="11" width="21.28515625" style="4" customWidth="1"/>
    <col min="12" max="12" width="24" customWidth="1"/>
  </cols>
  <sheetData>
    <row r="1" spans="1:12" x14ac:dyDescent="0.25">
      <c r="A1" s="78" t="s">
        <v>0</v>
      </c>
      <c r="B1" s="2" t="s">
        <v>11</v>
      </c>
      <c r="C1" s="2" t="s">
        <v>3</v>
      </c>
      <c r="D1" s="2" t="s">
        <v>15</v>
      </c>
      <c r="E1" s="2" t="s">
        <v>57</v>
      </c>
      <c r="F1" s="2" t="s">
        <v>39</v>
      </c>
      <c r="G1" s="2" t="s">
        <v>56</v>
      </c>
      <c r="H1" s="9" t="s">
        <v>2</v>
      </c>
      <c r="I1" s="13" t="s">
        <v>1</v>
      </c>
      <c r="J1" s="2" t="s">
        <v>74</v>
      </c>
      <c r="K1" s="2" t="s">
        <v>75</v>
      </c>
      <c r="L1" s="2" t="s">
        <v>3</v>
      </c>
    </row>
    <row r="2" spans="1:12" x14ac:dyDescent="0.25">
      <c r="A2" s="78"/>
      <c r="B2" s="2" t="s">
        <v>28</v>
      </c>
      <c r="C2" s="2" t="s">
        <v>28</v>
      </c>
      <c r="D2" s="2" t="s">
        <v>102</v>
      </c>
      <c r="E2" s="2" t="s">
        <v>102</v>
      </c>
      <c r="F2" s="2" t="s">
        <v>102</v>
      </c>
      <c r="G2" s="2" t="s">
        <v>102</v>
      </c>
      <c r="H2" s="9" t="s">
        <v>102</v>
      </c>
      <c r="I2" s="13" t="s">
        <v>102</v>
      </c>
      <c r="J2" s="2" t="s">
        <v>102</v>
      </c>
      <c r="K2" s="2" t="s">
        <v>102</v>
      </c>
      <c r="L2" s="2" t="s">
        <v>102</v>
      </c>
    </row>
    <row r="3" spans="1:12" ht="18" x14ac:dyDescent="0.35">
      <c r="A3" s="78"/>
      <c r="B3" s="2" t="s">
        <v>6</v>
      </c>
      <c r="C3" s="2" t="s">
        <v>6</v>
      </c>
      <c r="D3" s="2" t="s">
        <v>86</v>
      </c>
      <c r="E3" s="2" t="s">
        <v>84</v>
      </c>
      <c r="F3" s="2" t="s">
        <v>88</v>
      </c>
      <c r="G3" s="2" t="s">
        <v>90</v>
      </c>
      <c r="H3" s="9" t="s">
        <v>92</v>
      </c>
      <c r="I3" s="13" t="s">
        <v>94</v>
      </c>
      <c r="J3" s="2" t="s">
        <v>96</v>
      </c>
      <c r="K3" s="2" t="s">
        <v>98</v>
      </c>
      <c r="L3" s="2" t="s">
        <v>100</v>
      </c>
    </row>
    <row r="4" spans="1:12" x14ac:dyDescent="0.25">
      <c r="A4" s="79"/>
      <c r="B4" s="2" t="s">
        <v>7</v>
      </c>
      <c r="C4" s="2" t="s">
        <v>7</v>
      </c>
      <c r="D4" s="2" t="s">
        <v>87</v>
      </c>
      <c r="E4" s="2" t="s">
        <v>85</v>
      </c>
      <c r="F4" s="2" t="s">
        <v>89</v>
      </c>
      <c r="G4" s="2" t="s">
        <v>91</v>
      </c>
      <c r="H4" s="9" t="s">
        <v>93</v>
      </c>
      <c r="I4" s="13" t="s">
        <v>95</v>
      </c>
      <c r="J4" s="2" t="s">
        <v>97</v>
      </c>
      <c r="K4" s="2" t="s">
        <v>99</v>
      </c>
      <c r="L4" s="2" t="s">
        <v>101</v>
      </c>
    </row>
    <row r="5" spans="1:12" x14ac:dyDescent="0.25">
      <c r="A5" s="3" t="s">
        <v>5</v>
      </c>
      <c r="B5" s="6" t="s">
        <v>20</v>
      </c>
      <c r="C5" s="6" t="s">
        <v>18</v>
      </c>
      <c r="D5" s="5" t="s">
        <v>76</v>
      </c>
      <c r="E5" s="6"/>
      <c r="F5" s="5" t="s">
        <v>77</v>
      </c>
      <c r="G5" s="9" t="s">
        <v>78</v>
      </c>
      <c r="H5" s="5" t="s">
        <v>79</v>
      </c>
      <c r="I5" s="6" t="s">
        <v>80</v>
      </c>
      <c r="J5" s="5" t="s">
        <v>81</v>
      </c>
      <c r="K5" s="5" t="s">
        <v>82</v>
      </c>
      <c r="L5" s="9" t="s">
        <v>83</v>
      </c>
    </row>
    <row r="6" spans="1:12" x14ac:dyDescent="0.25">
      <c r="A6" s="1">
        <v>0</v>
      </c>
      <c r="B6" s="1"/>
      <c r="C6" s="1"/>
      <c r="D6" s="1">
        <v>4.8814401264039402</v>
      </c>
      <c r="E6" s="1"/>
      <c r="F6" s="1">
        <v>1.8984205361853299</v>
      </c>
      <c r="G6" s="1">
        <v>1.86727705156935</v>
      </c>
      <c r="H6" s="11">
        <v>2.44399536618169</v>
      </c>
      <c r="I6" s="14">
        <v>9.8485672540723606</v>
      </c>
      <c r="J6" s="1">
        <v>8.4604291109807193</v>
      </c>
      <c r="K6" s="1">
        <v>5.6935760536965496</v>
      </c>
      <c r="L6" s="1">
        <v>2.6765216627165098</v>
      </c>
    </row>
    <row r="7" spans="1:12" x14ac:dyDescent="0.25">
      <c r="A7" s="1">
        <v>0.125</v>
      </c>
      <c r="B7" s="1"/>
      <c r="C7" s="1"/>
      <c r="D7" s="1">
        <v>4.6016655239723301</v>
      </c>
      <c r="E7" s="1"/>
      <c r="F7" s="1">
        <v>1.8920041288309499</v>
      </c>
      <c r="G7" s="1">
        <v>2.1017592888715502</v>
      </c>
      <c r="H7" s="11">
        <v>2.4587066579335999</v>
      </c>
      <c r="I7" s="14">
        <v>9.77252301164771</v>
      </c>
      <c r="J7" s="1">
        <v>8.2113896916914193</v>
      </c>
      <c r="K7" s="1">
        <v>5.6431757935132403</v>
      </c>
      <c r="L7" s="1">
        <v>2.6766981721437499</v>
      </c>
    </row>
    <row r="8" spans="1:12" x14ac:dyDescent="0.25">
      <c r="A8" s="1">
        <v>0.25</v>
      </c>
      <c r="B8" s="1"/>
      <c r="C8" s="1"/>
      <c r="D8" s="1">
        <v>4.3653095939834499</v>
      </c>
      <c r="E8" s="1"/>
      <c r="F8" s="1">
        <v>1.8436776124941801</v>
      </c>
      <c r="G8" s="1">
        <v>2.00381105666203</v>
      </c>
      <c r="H8" s="11">
        <v>2.4760631924074898</v>
      </c>
      <c r="I8" s="14">
        <v>9.6585354715234306</v>
      </c>
      <c r="J8" s="1">
        <v>8.1494089315447198</v>
      </c>
      <c r="K8" s="1">
        <v>5.5508447629772801</v>
      </c>
      <c r="L8" s="1">
        <v>2.6745656101245698</v>
      </c>
    </row>
    <row r="9" spans="1:12" x14ac:dyDescent="0.25">
      <c r="A9" s="1">
        <v>0.375</v>
      </c>
      <c r="B9" s="1"/>
      <c r="C9" s="1"/>
      <c r="D9" s="1">
        <v>3.9841418256797998</v>
      </c>
      <c r="E9" s="1"/>
      <c r="F9" s="1">
        <v>1.85429858636564</v>
      </c>
      <c r="G9" s="1">
        <v>1.77641777527262</v>
      </c>
      <c r="H9" s="11">
        <v>2.4530000542702202</v>
      </c>
      <c r="I9" s="14">
        <v>9.6045394886397197</v>
      </c>
      <c r="J9" s="1">
        <v>8.1086177473702392</v>
      </c>
      <c r="K9" s="1">
        <v>5.44576166698186</v>
      </c>
      <c r="L9" s="1">
        <v>2.6760000914409199</v>
      </c>
    </row>
    <row r="10" spans="1:12" x14ac:dyDescent="0.25">
      <c r="A10" s="1">
        <v>0.5</v>
      </c>
      <c r="B10" s="1"/>
      <c r="C10" s="1"/>
      <c r="D10" s="1">
        <v>3.86197424829962</v>
      </c>
      <c r="E10" s="1"/>
      <c r="F10" s="1">
        <v>1.8237738696374699</v>
      </c>
      <c r="G10" s="1">
        <v>1.7411391651114501</v>
      </c>
      <c r="H10" s="11">
        <v>2.4760369617750699</v>
      </c>
      <c r="I10" s="14">
        <v>9.6788404715476908</v>
      </c>
      <c r="J10" s="1">
        <v>7.9011988524810297</v>
      </c>
      <c r="K10" s="1">
        <v>5.3642970713353604</v>
      </c>
      <c r="L10" s="1">
        <v>2.6810339405609902</v>
      </c>
    </row>
    <row r="11" spans="1:12" x14ac:dyDescent="0.25">
      <c r="A11" s="1">
        <v>0.625</v>
      </c>
      <c r="B11" s="1"/>
      <c r="C11" s="1"/>
      <c r="D11" s="1">
        <v>3.7262847907932599</v>
      </c>
      <c r="E11" s="1"/>
      <c r="F11" s="1">
        <v>1.82232640457402</v>
      </c>
      <c r="G11" s="1">
        <v>2.0222434438337298</v>
      </c>
      <c r="H11" s="11">
        <v>2.4961604237992199</v>
      </c>
      <c r="I11" s="14">
        <v>9.6208440471190997</v>
      </c>
      <c r="J11" s="1">
        <v>7.8718400811441596</v>
      </c>
      <c r="K11" s="1">
        <v>5.3170125639819199</v>
      </c>
      <c r="L11" s="1">
        <v>2.6770976015650798</v>
      </c>
    </row>
    <row r="12" spans="1:12" x14ac:dyDescent="0.25">
      <c r="A12" s="1">
        <v>0.75</v>
      </c>
      <c r="B12" s="1"/>
      <c r="C12" s="1"/>
      <c r="D12" s="1">
        <v>3.6401992287275</v>
      </c>
      <c r="E12" s="1"/>
      <c r="F12" s="1">
        <v>1.84249159557036</v>
      </c>
      <c r="G12" s="1">
        <v>2.2498804927377098</v>
      </c>
      <c r="H12" s="11">
        <v>2.4991806654811901</v>
      </c>
      <c r="I12" s="14">
        <v>9.66159058213373</v>
      </c>
      <c r="J12" s="1">
        <v>7.4026896855982098</v>
      </c>
      <c r="K12" s="1">
        <v>5.2600458281818598</v>
      </c>
      <c r="L12" s="1">
        <v>2.6694613277257702</v>
      </c>
    </row>
    <row r="13" spans="1:12" x14ac:dyDescent="0.25">
      <c r="A13" s="1">
        <v>0.875</v>
      </c>
      <c r="B13" s="1"/>
      <c r="C13" s="1"/>
      <c r="D13" s="1">
        <v>3.5789085877600502</v>
      </c>
      <c r="E13" s="1"/>
      <c r="F13" s="1">
        <v>1.84657328050234</v>
      </c>
      <c r="G13" s="1">
        <v>2.2229896798170001</v>
      </c>
      <c r="H13" s="11">
        <v>2.5235805855571298</v>
      </c>
      <c r="I13" s="14">
        <v>9.6500008981657999</v>
      </c>
      <c r="J13" s="1">
        <v>6.94423858553386</v>
      </c>
      <c r="K13" s="1">
        <v>5.2600458281818598</v>
      </c>
      <c r="L13" s="1">
        <v>2.65813989834521</v>
      </c>
    </row>
    <row r="14" spans="1:12" x14ac:dyDescent="0.25">
      <c r="A14" s="1">
        <v>1</v>
      </c>
      <c r="B14" s="1"/>
      <c r="C14" s="1"/>
      <c r="D14" s="1">
        <v>3.7911217990894102</v>
      </c>
      <c r="E14" s="1"/>
      <c r="F14" s="1">
        <v>1.8140306031834701</v>
      </c>
      <c r="G14" s="1">
        <v>2.5479849427036401</v>
      </c>
      <c r="H14" s="11">
        <v>2.5400163091000501</v>
      </c>
      <c r="I14" s="14">
        <v>9.68331410359073</v>
      </c>
      <c r="J14" s="1">
        <v>6.7971055547379899</v>
      </c>
      <c r="K14" s="1">
        <v>5.3320653423713598</v>
      </c>
      <c r="L14" s="1">
        <v>2.6475602873328099</v>
      </c>
    </row>
    <row r="15" spans="1:12" x14ac:dyDescent="0.25">
      <c r="A15" s="1">
        <v>1.125</v>
      </c>
      <c r="B15" s="1"/>
      <c r="C15" s="1"/>
      <c r="D15" s="1">
        <v>4.0422874321465097</v>
      </c>
      <c r="E15" s="1"/>
      <c r="F15" s="1">
        <v>1.80701278199208</v>
      </c>
      <c r="G15" s="1">
        <v>2.6487425386395298</v>
      </c>
      <c r="H15" s="11">
        <v>2.5341401369432002</v>
      </c>
      <c r="I15" s="14">
        <v>9.6781342570145004</v>
      </c>
      <c r="J15" s="1">
        <v>6.6801267787050298</v>
      </c>
      <c r="K15" s="1">
        <v>5.31320722144544</v>
      </c>
      <c r="L15" s="1">
        <v>2.6474585037377798</v>
      </c>
    </row>
    <row r="16" spans="1:12" x14ac:dyDescent="0.25">
      <c r="A16" s="1">
        <v>1.25</v>
      </c>
      <c r="B16" s="1"/>
      <c r="C16" s="1"/>
      <c r="D16" s="1">
        <v>4.0469154480849996</v>
      </c>
      <c r="E16" s="1"/>
      <c r="F16" s="1">
        <v>1.77282374533808</v>
      </c>
      <c r="G16" s="1">
        <v>2.6473509879469299</v>
      </c>
      <c r="H16" s="11">
        <v>2.5632487715023702</v>
      </c>
      <c r="I16" s="14">
        <v>9.6109336392463405</v>
      </c>
      <c r="J16" s="1">
        <v>6.5137614148707303</v>
      </c>
      <c r="K16" s="1">
        <v>5.2714785046327197</v>
      </c>
      <c r="L16" s="1">
        <v>2.6468796167542799</v>
      </c>
    </row>
    <row r="17" spans="1:12" x14ac:dyDescent="0.25">
      <c r="A17" s="1">
        <v>1.375</v>
      </c>
      <c r="B17" s="1"/>
      <c r="C17" s="1"/>
      <c r="D17" s="1">
        <v>4.1718264239745801</v>
      </c>
      <c r="E17" s="1"/>
      <c r="F17" s="1">
        <v>1.72364195368508</v>
      </c>
      <c r="G17" s="1">
        <v>2.5585384471894699</v>
      </c>
      <c r="H17" s="11">
        <v>2.57331208181746</v>
      </c>
      <c r="I17" s="14">
        <v>9.6603370889540194</v>
      </c>
      <c r="J17" s="1">
        <v>6.3638833257104803</v>
      </c>
      <c r="K17" s="1">
        <v>5.36926467280749</v>
      </c>
      <c r="L17" s="1">
        <v>2.6433672327616198</v>
      </c>
    </row>
    <row r="18" spans="1:12" x14ac:dyDescent="0.25">
      <c r="A18" s="1">
        <v>1.5</v>
      </c>
      <c r="B18" s="1"/>
      <c r="C18" s="1"/>
      <c r="D18" s="1">
        <v>4.2169456942977197</v>
      </c>
      <c r="E18" s="1"/>
      <c r="F18" s="1">
        <v>1.73016080789631</v>
      </c>
      <c r="G18" s="1">
        <v>2.4522826671237499</v>
      </c>
      <c r="H18" s="11">
        <v>2.5896381077127399</v>
      </c>
      <c r="I18" s="14">
        <v>9.6220931851221305</v>
      </c>
      <c r="J18" s="1">
        <v>6.27026086055118</v>
      </c>
      <c r="K18" s="1">
        <v>5.2187576869366197</v>
      </c>
      <c r="L18" s="1">
        <v>2.6437910283428399</v>
      </c>
    </row>
    <row r="19" spans="1:12" x14ac:dyDescent="0.25">
      <c r="A19" s="1">
        <v>1.625</v>
      </c>
      <c r="B19" s="1"/>
      <c r="C19" s="1"/>
      <c r="D19" s="1">
        <v>4.5322325619052704</v>
      </c>
      <c r="E19" s="1"/>
      <c r="F19" s="1">
        <v>1.7269256355962399</v>
      </c>
      <c r="G19" s="1">
        <v>1.8681304013364</v>
      </c>
      <c r="H19" s="11">
        <v>2.5934057546628599</v>
      </c>
      <c r="I19" s="14">
        <v>9.6644899398764608</v>
      </c>
      <c r="J19" s="1">
        <v>6.1812209984882402</v>
      </c>
      <c r="K19" s="1">
        <v>5.1531705424577599</v>
      </c>
      <c r="L19" s="1">
        <v>2.6427282921334601</v>
      </c>
    </row>
    <row r="20" spans="1:12" x14ac:dyDescent="0.25">
      <c r="A20" s="1">
        <v>1.75</v>
      </c>
      <c r="B20" s="1"/>
      <c r="C20" s="1"/>
      <c r="D20" s="1">
        <v>4.49931861056473</v>
      </c>
      <c r="E20" s="1"/>
      <c r="F20" s="1">
        <v>1.7014247634109301</v>
      </c>
      <c r="G20" s="1">
        <v>1.69666187242106</v>
      </c>
      <c r="H20" s="11">
        <v>2.5694111405145699</v>
      </c>
      <c r="I20" s="14">
        <v>9.8761563955128597</v>
      </c>
      <c r="J20" s="1">
        <v>6.0896222433204903</v>
      </c>
      <c r="K20" s="1">
        <v>5.2051856129024801</v>
      </c>
      <c r="L20" s="1">
        <v>2.6647001676020601</v>
      </c>
    </row>
    <row r="21" spans="1:12" x14ac:dyDescent="0.25">
      <c r="A21" s="1">
        <v>1.875</v>
      </c>
      <c r="B21" s="1"/>
      <c r="C21" s="1"/>
      <c r="D21" s="1">
        <v>4.5175275377012598</v>
      </c>
      <c r="E21" s="1"/>
      <c r="F21" s="1">
        <v>1.69215018504504</v>
      </c>
      <c r="G21" s="1">
        <v>1.75570047013292</v>
      </c>
      <c r="H21" s="11">
        <v>2.5649625427216498</v>
      </c>
      <c r="I21" s="14">
        <v>9.9359464726205804</v>
      </c>
      <c r="J21" s="1">
        <v>5.9858622614360497</v>
      </c>
      <c r="K21" s="1">
        <v>5.1959821119910501</v>
      </c>
      <c r="L21" s="1">
        <v>2.6653513742866899</v>
      </c>
    </row>
    <row r="22" spans="1:12" x14ac:dyDescent="0.25">
      <c r="A22" s="1">
        <v>2</v>
      </c>
      <c r="B22" s="1"/>
      <c r="C22" s="1"/>
      <c r="D22" s="1">
        <v>4.5155256988549803</v>
      </c>
      <c r="E22" s="1"/>
      <c r="F22" s="1">
        <v>1.80783418075913</v>
      </c>
      <c r="G22" s="1">
        <v>2.0238402607034698</v>
      </c>
      <c r="H22" s="11">
        <v>2.5550169852161102</v>
      </c>
      <c r="I22" s="14">
        <v>9.8866991536543907</v>
      </c>
      <c r="J22" s="1">
        <v>5.9938014210152897</v>
      </c>
      <c r="K22" s="1">
        <v>5.18171429732174</v>
      </c>
      <c r="L22" s="1">
        <v>2.67385243312417</v>
      </c>
    </row>
    <row r="23" spans="1:12" x14ac:dyDescent="0.25">
      <c r="A23" s="1">
        <v>2.125</v>
      </c>
      <c r="B23" s="1"/>
      <c r="C23" s="1"/>
      <c r="D23" s="1">
        <v>4.5921709372120203</v>
      </c>
      <c r="E23" s="1"/>
      <c r="F23" s="1">
        <v>1.8512735084759899</v>
      </c>
      <c r="G23" s="1">
        <v>1.81801919552695</v>
      </c>
      <c r="H23" s="11">
        <v>2.57688608923316</v>
      </c>
      <c r="I23" s="14">
        <v>9.8976514773310296</v>
      </c>
      <c r="J23" s="1">
        <v>5.9096328487563596</v>
      </c>
      <c r="K23" s="1">
        <v>4.91686482475943</v>
      </c>
      <c r="L23" s="1">
        <v>2.6774710779182702</v>
      </c>
    </row>
    <row r="24" spans="1:12" x14ac:dyDescent="0.25">
      <c r="A24" s="1">
        <v>2.25</v>
      </c>
      <c r="B24" s="1"/>
      <c r="C24" s="1"/>
      <c r="D24" s="1">
        <v>4.51775000476011</v>
      </c>
      <c r="E24" s="1"/>
      <c r="F24" s="1">
        <v>1.88383547776967</v>
      </c>
      <c r="G24" s="1">
        <v>1.7611289634563601</v>
      </c>
      <c r="H24" s="11">
        <v>2.5892827969455801</v>
      </c>
      <c r="I24" s="14">
        <v>9.8808674211752798</v>
      </c>
      <c r="J24" s="1">
        <v>5.9646389106192803</v>
      </c>
      <c r="K24" s="1">
        <v>4.8958195428841096</v>
      </c>
      <c r="L24" s="1">
        <v>2.67625367922397</v>
      </c>
    </row>
    <row r="25" spans="1:12" x14ac:dyDescent="0.25">
      <c r="A25" s="1">
        <v>2.375</v>
      </c>
      <c r="B25" s="1"/>
      <c r="C25" s="1"/>
      <c r="D25" s="1">
        <v>4.4448754912238702</v>
      </c>
      <c r="E25" s="1"/>
      <c r="F25" s="1">
        <v>1.8996468249271501</v>
      </c>
      <c r="G25" s="1">
        <v>1.8910408878593801</v>
      </c>
      <c r="H25" s="11">
        <v>2.6079871928022</v>
      </c>
      <c r="I25" s="14">
        <v>9.8793501657317098</v>
      </c>
      <c r="J25" s="1">
        <v>5.9200266291157604</v>
      </c>
      <c r="K25" s="1">
        <v>4.8930713285324696</v>
      </c>
      <c r="L25" s="1">
        <v>2.6766981721437499</v>
      </c>
    </row>
    <row r="26" spans="1:12" x14ac:dyDescent="0.25">
      <c r="A26" s="1">
        <v>2.5</v>
      </c>
      <c r="B26" s="1"/>
      <c r="C26" s="1"/>
      <c r="D26" s="1">
        <v>4.3281546856647504</v>
      </c>
      <c r="E26" s="1"/>
      <c r="F26" s="1">
        <v>1.8996304351667901</v>
      </c>
      <c r="G26" s="1">
        <v>1.8276223910837801</v>
      </c>
      <c r="H26" s="11">
        <v>2.6093874839744902</v>
      </c>
      <c r="I26" s="14">
        <v>9.8672983471823397</v>
      </c>
      <c r="J26" s="1">
        <v>5.82697893890158</v>
      </c>
      <c r="K26" s="1">
        <v>4.9417193158066404</v>
      </c>
      <c r="L26" s="1">
        <v>2.67458511458186</v>
      </c>
    </row>
    <row r="27" spans="1:12" x14ac:dyDescent="0.25">
      <c r="A27" s="1">
        <v>2.625</v>
      </c>
      <c r="B27" s="1"/>
      <c r="C27" s="1"/>
      <c r="D27" s="1">
        <v>3.8525239554031701</v>
      </c>
      <c r="E27" s="1"/>
      <c r="F27" s="1">
        <v>1.8979492634147299</v>
      </c>
      <c r="G27" s="1">
        <v>1.5945132673483799</v>
      </c>
      <c r="H27" s="11">
        <v>2.5756166020523801</v>
      </c>
      <c r="I27" s="14">
        <v>9.9140595274765602</v>
      </c>
      <c r="J27" s="1">
        <v>5.6894907605669296</v>
      </c>
      <c r="K27" s="1">
        <v>5.1545491274658097</v>
      </c>
      <c r="L27" s="1">
        <v>2.67448742879589</v>
      </c>
    </row>
    <row r="28" spans="1:12" x14ac:dyDescent="0.25">
      <c r="A28" s="1">
        <v>2.75</v>
      </c>
      <c r="B28" s="1"/>
      <c r="C28" s="1"/>
      <c r="D28" s="1">
        <v>3.3708303751209399</v>
      </c>
      <c r="E28" s="1"/>
      <c r="F28" s="1">
        <v>1.8999629094522801</v>
      </c>
      <c r="G28" s="1">
        <v>1.5792814256788099</v>
      </c>
      <c r="H28" s="11">
        <v>2.5725062152386098</v>
      </c>
      <c r="I28" s="14">
        <v>10.0117076334153</v>
      </c>
      <c r="J28" s="1">
        <v>5.5144845610544602</v>
      </c>
      <c r="K28" s="1">
        <v>5.2915872319751198</v>
      </c>
      <c r="L28" s="1">
        <v>2.6765039164617299</v>
      </c>
    </row>
    <row r="29" spans="1:12" x14ac:dyDescent="0.25">
      <c r="A29" s="1">
        <v>2.875</v>
      </c>
      <c r="B29" s="1"/>
      <c r="C29" s="1"/>
      <c r="D29" s="1">
        <v>3.1509125098917599</v>
      </c>
      <c r="E29" s="1"/>
      <c r="F29" s="1">
        <v>1.89636268206381</v>
      </c>
      <c r="G29" s="1">
        <v>1.7475252387308</v>
      </c>
      <c r="H29" s="11">
        <v>2.5846714922545102</v>
      </c>
      <c r="I29" s="14">
        <v>10.0967511062622</v>
      </c>
      <c r="J29" s="1">
        <v>5.3637944579901298</v>
      </c>
      <c r="K29" s="1">
        <v>5.3394618759798202</v>
      </c>
      <c r="L29" s="1">
        <v>2.6740127696881801</v>
      </c>
    </row>
    <row r="30" spans="1:12" x14ac:dyDescent="0.25">
      <c r="A30" s="1">
        <v>3</v>
      </c>
      <c r="B30" s="1"/>
      <c r="C30" s="1"/>
      <c r="D30" s="1">
        <v>2.8660261769453799</v>
      </c>
      <c r="E30" s="1"/>
      <c r="F30" s="1">
        <v>1.87914011337979</v>
      </c>
      <c r="G30" s="1">
        <v>1.64989927343187</v>
      </c>
      <c r="H30" s="11">
        <v>2.5936788960579999</v>
      </c>
      <c r="I30" s="14">
        <v>9.9078137841627907</v>
      </c>
      <c r="J30" s="1">
        <v>5.2137296717743302</v>
      </c>
      <c r="K30" s="1">
        <v>5.2847066446100897</v>
      </c>
      <c r="L30" s="1">
        <v>2.6752004146277399</v>
      </c>
    </row>
    <row r="31" spans="1:12" x14ac:dyDescent="0.25">
      <c r="A31" s="1">
        <v>3.125</v>
      </c>
      <c r="B31" s="1"/>
      <c r="C31" s="1"/>
      <c r="D31" s="1">
        <v>2.7577190474789899</v>
      </c>
      <c r="E31" s="1"/>
      <c r="F31" s="1">
        <v>1.86510653417687</v>
      </c>
      <c r="G31" s="1">
        <v>1.6557054887763301</v>
      </c>
      <c r="H31" s="11">
        <v>2.5948665711916501</v>
      </c>
      <c r="I31" s="14">
        <v>9.9061327001937407</v>
      </c>
      <c r="J31" s="1">
        <v>5.0238187101136003</v>
      </c>
      <c r="K31" s="1">
        <v>5.2762434809399599</v>
      </c>
      <c r="L31" s="1">
        <v>2.6771319007087899</v>
      </c>
    </row>
    <row r="32" spans="1:12" x14ac:dyDescent="0.25">
      <c r="A32" s="1">
        <v>3.25</v>
      </c>
      <c r="B32" s="1"/>
      <c r="C32" s="1"/>
      <c r="D32" s="1">
        <v>2.7525165079637501</v>
      </c>
      <c r="E32" s="1"/>
      <c r="F32" s="1">
        <v>1.82555750374254</v>
      </c>
      <c r="G32" s="1">
        <v>2.1533723592372902</v>
      </c>
      <c r="H32" s="11">
        <v>2.5445617957883599</v>
      </c>
      <c r="I32" s="14">
        <v>9.9521680779312103</v>
      </c>
      <c r="J32" s="1">
        <v>4.8952796435257397</v>
      </c>
      <c r="K32" s="1">
        <v>5.2852212680757704</v>
      </c>
      <c r="L32" s="1">
        <v>2.67808011906035</v>
      </c>
    </row>
    <row r="33" spans="1:12" x14ac:dyDescent="0.25">
      <c r="A33" s="1">
        <v>3.375</v>
      </c>
      <c r="B33" s="1"/>
      <c r="C33" s="1"/>
      <c r="D33" s="1">
        <v>2.7057706360706502</v>
      </c>
      <c r="E33" s="1"/>
      <c r="F33" s="1">
        <v>1.83631763168474</v>
      </c>
      <c r="G33" s="1">
        <v>2.2469016958862702</v>
      </c>
      <c r="H33" s="11">
        <v>2.5106157782077898</v>
      </c>
      <c r="I33" s="14">
        <v>10.032566290905301</v>
      </c>
      <c r="J33" s="1">
        <v>4.7778911336500398</v>
      </c>
      <c r="K33" s="1">
        <v>5.2135204458648197</v>
      </c>
      <c r="L33" s="1">
        <v>2.6749333289902402</v>
      </c>
    </row>
    <row r="34" spans="1:12" x14ac:dyDescent="0.25">
      <c r="A34" s="1">
        <v>3.5</v>
      </c>
      <c r="B34" s="1"/>
      <c r="C34" s="1"/>
      <c r="D34" s="1">
        <v>2.7624951689647799</v>
      </c>
      <c r="E34" s="1"/>
      <c r="F34" s="1">
        <v>1.8467154896904401</v>
      </c>
      <c r="G34" s="1">
        <v>2.1996814350201102</v>
      </c>
      <c r="H34" s="11">
        <v>2.4727457080581599</v>
      </c>
      <c r="I34" s="14">
        <v>10.1363630412145</v>
      </c>
      <c r="J34" s="1">
        <v>4.7268228643938803</v>
      </c>
      <c r="K34" s="1">
        <v>5.12171855038671</v>
      </c>
      <c r="L34" s="1">
        <v>2.6745656101245698</v>
      </c>
    </row>
    <row r="35" spans="1:12" x14ac:dyDescent="0.25">
      <c r="A35" s="1">
        <v>3.625</v>
      </c>
      <c r="B35" s="1"/>
      <c r="C35" s="1"/>
      <c r="D35" s="1">
        <v>3.1352597782712999</v>
      </c>
      <c r="E35" s="1"/>
      <c r="F35" s="1">
        <v>1.85658135641808</v>
      </c>
      <c r="G35" s="1">
        <v>1.9485153385843901</v>
      </c>
      <c r="H35" s="11">
        <v>2.3372104059983898</v>
      </c>
      <c r="I35" s="14">
        <v>10.1944745259841</v>
      </c>
      <c r="J35" s="1">
        <v>4.6018160870062204</v>
      </c>
      <c r="K35" s="1">
        <v>4.9913738925378999</v>
      </c>
      <c r="L35" s="1">
        <v>2.6795757654363399</v>
      </c>
    </row>
    <row r="36" spans="1:12" x14ac:dyDescent="0.25">
      <c r="A36" s="1">
        <v>3.75</v>
      </c>
      <c r="B36" s="1"/>
      <c r="C36" s="1"/>
      <c r="D36" s="1">
        <v>3.3389194562825302</v>
      </c>
      <c r="E36" s="1"/>
      <c r="F36" s="1">
        <v>1.8461451910209601</v>
      </c>
      <c r="G36" s="1">
        <v>1.38140909258943</v>
      </c>
      <c r="H36" s="11">
        <v>2.3156885236347402</v>
      </c>
      <c r="I36" s="14">
        <v>10.307756049888599</v>
      </c>
      <c r="J36" s="1">
        <v>4.5135558044474102</v>
      </c>
      <c r="K36" s="1">
        <v>4.9272326503558102</v>
      </c>
      <c r="L36" s="1">
        <v>2.67680325349487</v>
      </c>
    </row>
    <row r="37" spans="1:12" x14ac:dyDescent="0.25">
      <c r="A37" s="1">
        <v>3.875</v>
      </c>
      <c r="B37" s="1"/>
      <c r="C37" s="1"/>
      <c r="D37" s="1">
        <v>3.3163824076132902</v>
      </c>
      <c r="E37" s="1"/>
      <c r="F37" s="1">
        <v>1.86510653417687</v>
      </c>
      <c r="G37" s="1">
        <v>1.1067697494356099</v>
      </c>
      <c r="H37" s="11">
        <v>2.2877812683460301</v>
      </c>
      <c r="I37" s="14">
        <v>10.270865286552301</v>
      </c>
      <c r="J37" s="1">
        <v>4.4271288137470499</v>
      </c>
      <c r="K37" s="1">
        <v>4.8092746256866796</v>
      </c>
      <c r="L37" s="1">
        <v>2.6767682944809001</v>
      </c>
    </row>
    <row r="38" spans="1:12" x14ac:dyDescent="0.25">
      <c r="A38" s="1">
        <v>4</v>
      </c>
      <c r="B38" s="1"/>
      <c r="C38" s="1"/>
      <c r="D38" s="1">
        <v>3.4765922956691702</v>
      </c>
      <c r="E38" s="1"/>
      <c r="F38" s="1">
        <v>1.8944521757930901</v>
      </c>
      <c r="G38" s="1">
        <v>1.09690490411903</v>
      </c>
      <c r="H38" s="11">
        <v>2.1718117727089901</v>
      </c>
      <c r="I38" s="14">
        <v>10.2901233614731</v>
      </c>
      <c r="J38" s="1">
        <v>4.4730341570978496</v>
      </c>
      <c r="K38" s="1">
        <v>4.6677360989722203</v>
      </c>
      <c r="L38" s="1">
        <v>2.6758720454667602</v>
      </c>
    </row>
    <row r="39" spans="1:12" x14ac:dyDescent="0.25">
      <c r="A39" s="1">
        <v>4.125</v>
      </c>
      <c r="B39" s="1"/>
      <c r="C39" s="1"/>
      <c r="D39" s="1">
        <v>3.6049863061352698</v>
      </c>
      <c r="E39" s="1"/>
      <c r="F39" s="1">
        <v>1.89532418493641</v>
      </c>
      <c r="G39" s="1">
        <v>1.35897478360206</v>
      </c>
      <c r="H39" s="11">
        <v>2.1955311012135201</v>
      </c>
      <c r="I39" s="14">
        <v>10.3933946848293</v>
      </c>
      <c r="J39" s="1">
        <v>4.44870235540008</v>
      </c>
      <c r="K39" s="1">
        <v>4.55867524435339</v>
      </c>
      <c r="L39" s="1">
        <v>2.67242606188359</v>
      </c>
    </row>
    <row r="40" spans="1:12" x14ac:dyDescent="0.25">
      <c r="A40" s="1">
        <v>4.25</v>
      </c>
      <c r="B40" s="1"/>
      <c r="C40" s="1"/>
      <c r="D40" s="1">
        <v>3.7674472306808</v>
      </c>
      <c r="E40" s="1"/>
      <c r="F40" s="1">
        <v>1.89775676389401</v>
      </c>
      <c r="G40" s="1">
        <v>1.3829620227572601</v>
      </c>
      <c r="H40" s="11">
        <v>2.2701608945165099</v>
      </c>
      <c r="I40" s="14">
        <v>10.4115161500323</v>
      </c>
      <c r="J40" s="1">
        <v>4.4589052921709298</v>
      </c>
      <c r="K40" s="1">
        <v>4.4809005744349797</v>
      </c>
      <c r="L40" s="1">
        <v>2.6733856081681</v>
      </c>
    </row>
    <row r="41" spans="1:12" x14ac:dyDescent="0.25">
      <c r="A41" s="1">
        <v>4.375</v>
      </c>
      <c r="B41" s="1"/>
      <c r="C41" s="1"/>
      <c r="D41" s="1">
        <v>3.7742520453118802</v>
      </c>
      <c r="E41" s="1"/>
      <c r="F41" s="1">
        <v>1.8991273603874399</v>
      </c>
      <c r="G41" s="1">
        <v>1.3166800911917</v>
      </c>
      <c r="H41" s="11">
        <v>2.3005323841592702</v>
      </c>
      <c r="I41" s="14">
        <v>10.4289957817857</v>
      </c>
      <c r="J41" s="1">
        <v>4.5023735129192604</v>
      </c>
      <c r="K41" s="1">
        <v>4.4044331796777403</v>
      </c>
      <c r="L41" s="1">
        <v>2.6748564152937502</v>
      </c>
    </row>
    <row r="42" spans="1:12" x14ac:dyDescent="0.25">
      <c r="A42" s="1">
        <v>4.5</v>
      </c>
      <c r="B42" s="1"/>
      <c r="C42" s="1"/>
      <c r="D42" s="1">
        <v>3.7296529438697199</v>
      </c>
      <c r="E42" s="1"/>
      <c r="F42" s="1">
        <v>1.89963789143506</v>
      </c>
      <c r="G42" s="1">
        <v>1.1974391601560499</v>
      </c>
      <c r="H42" s="11">
        <v>2.3364416272429902</v>
      </c>
      <c r="I42" s="14">
        <v>10.5743365589476</v>
      </c>
      <c r="J42" s="1">
        <v>4.4590653614370099</v>
      </c>
      <c r="K42" s="1">
        <v>4.2766617098310702</v>
      </c>
      <c r="L42" s="1">
        <v>2.6751244395714102</v>
      </c>
    </row>
    <row r="43" spans="1:12" x14ac:dyDescent="0.25">
      <c r="A43" s="1">
        <v>4.625</v>
      </c>
      <c r="B43" s="1"/>
      <c r="C43" s="1"/>
      <c r="D43" s="1">
        <v>3.6191812456527801</v>
      </c>
      <c r="E43" s="1"/>
      <c r="F43" s="1">
        <v>1.89582381378762</v>
      </c>
      <c r="G43" s="1">
        <v>0.61349745751448304</v>
      </c>
      <c r="H43" s="11">
        <v>2.4702279946655601</v>
      </c>
      <c r="I43" s="14">
        <v>10.6284250256476</v>
      </c>
      <c r="J43" s="1">
        <v>4.4332496648778701</v>
      </c>
      <c r="K43" s="1">
        <v>4.3107323265240201</v>
      </c>
      <c r="L43" s="1">
        <v>2.6716948681020898</v>
      </c>
    </row>
    <row r="44" spans="1:12" x14ac:dyDescent="0.25">
      <c r="A44" s="1">
        <v>4.75</v>
      </c>
      <c r="B44" s="1"/>
      <c r="C44" s="1"/>
      <c r="D44" s="1">
        <v>3.5970005000205099</v>
      </c>
      <c r="E44" s="1"/>
      <c r="F44" s="1">
        <v>1.8787420976423901</v>
      </c>
      <c r="G44" s="1">
        <v>0.87007656604371597</v>
      </c>
      <c r="H44" s="11">
        <v>2.5201645368606398</v>
      </c>
      <c r="I44" s="14">
        <v>10.6185571965938</v>
      </c>
      <c r="J44" s="1">
        <v>4.4008875810257297</v>
      </c>
      <c r="K44" s="1">
        <v>4.3528882645879996</v>
      </c>
      <c r="L44" s="1">
        <v>2.6714543430695401</v>
      </c>
    </row>
    <row r="45" spans="1:12" x14ac:dyDescent="0.25">
      <c r="A45" s="1">
        <v>4.875</v>
      </c>
      <c r="B45" s="1"/>
      <c r="C45" s="1"/>
      <c r="D45" s="1">
        <v>3.62538411231936</v>
      </c>
      <c r="E45" s="1"/>
      <c r="F45" s="1">
        <v>1.8709524358924701</v>
      </c>
      <c r="G45" s="1">
        <v>1.0009489806262599</v>
      </c>
      <c r="H45" s="11">
        <v>2.5400613465766702</v>
      </c>
      <c r="I45" s="14">
        <v>10.6499753052861</v>
      </c>
      <c r="J45" s="1">
        <v>4.4651172803246997</v>
      </c>
      <c r="K45" s="1">
        <v>4.4115498695358104</v>
      </c>
      <c r="L45" s="1">
        <v>2.67127820502904</v>
      </c>
    </row>
    <row r="46" spans="1:12" x14ac:dyDescent="0.25">
      <c r="A46" s="1">
        <v>5</v>
      </c>
      <c r="B46" s="1"/>
      <c r="C46" s="1"/>
      <c r="D46" s="1">
        <v>3.6539643429100601</v>
      </c>
      <c r="E46" s="1"/>
      <c r="F46" s="1">
        <v>1.84425260911918</v>
      </c>
      <c r="G46" s="1">
        <v>0.828604321743448</v>
      </c>
      <c r="H46" s="11">
        <v>2.5680737562159401</v>
      </c>
      <c r="I46" s="14">
        <v>10.634043082235101</v>
      </c>
      <c r="J46" s="1">
        <v>4.5261446292045902</v>
      </c>
      <c r="K46" s="1">
        <v>4.5240538077685297</v>
      </c>
      <c r="L46" s="1">
        <v>2.6719550526307199</v>
      </c>
    </row>
    <row r="47" spans="1:12" x14ac:dyDescent="0.25">
      <c r="A47" s="1">
        <v>5.125</v>
      </c>
      <c r="B47" s="1"/>
      <c r="C47" s="1"/>
      <c r="D47" s="1">
        <v>3.6148083631472399</v>
      </c>
      <c r="E47" s="1"/>
      <c r="F47" s="1">
        <v>1.80106111539558</v>
      </c>
      <c r="G47" s="1">
        <v>1.0355342652447199</v>
      </c>
      <c r="H47" s="11">
        <v>2.6273547280424001</v>
      </c>
      <c r="I47" s="14">
        <v>10.5895111307362</v>
      </c>
      <c r="J47" s="1">
        <v>4.5856407777534098</v>
      </c>
      <c r="K47" s="1">
        <v>4.5261153453393002</v>
      </c>
      <c r="L47" s="1">
        <v>2.6692036905857801</v>
      </c>
    </row>
    <row r="48" spans="1:12" x14ac:dyDescent="0.25">
      <c r="A48" s="1">
        <v>5.25</v>
      </c>
      <c r="B48" s="1"/>
      <c r="C48" s="1"/>
      <c r="D48" s="1">
        <v>3.4234437847657802</v>
      </c>
      <c r="E48" s="1"/>
      <c r="F48" s="1">
        <v>1.8001378397666501</v>
      </c>
      <c r="G48" s="1">
        <v>1.0809183773180799</v>
      </c>
      <c r="H48" s="11">
        <v>2.6440320917812699</v>
      </c>
      <c r="I48" s="14">
        <v>10.6068284621168</v>
      </c>
      <c r="J48" s="1">
        <v>4.7295804334483398</v>
      </c>
      <c r="K48" s="1">
        <v>4.4707484381551996</v>
      </c>
      <c r="L48" s="1">
        <v>2.6689915067423899</v>
      </c>
    </row>
    <row r="49" spans="1:12" x14ac:dyDescent="0.25">
      <c r="A49" s="1">
        <v>5.375</v>
      </c>
      <c r="B49" s="1"/>
      <c r="C49" s="1"/>
      <c r="D49" s="1">
        <v>3.1750859950870201</v>
      </c>
      <c r="E49" s="1"/>
      <c r="F49" s="1">
        <v>1.7844782201524501</v>
      </c>
      <c r="G49" s="1">
        <v>0.80405700335665098</v>
      </c>
      <c r="H49" s="11">
        <v>2.66017439672423</v>
      </c>
      <c r="I49" s="14">
        <v>10.899424621671599</v>
      </c>
      <c r="J49" s="1">
        <v>4.7697334445037596</v>
      </c>
      <c r="K49" s="1">
        <v>4.4188394953197703</v>
      </c>
      <c r="L49" s="1">
        <v>2.65628088415456</v>
      </c>
    </row>
    <row r="50" spans="1:12" x14ac:dyDescent="0.25">
      <c r="A50" s="1">
        <v>5.5</v>
      </c>
      <c r="B50" s="1"/>
      <c r="C50" s="1"/>
      <c r="D50" s="1">
        <v>3.0334718090038302</v>
      </c>
      <c r="E50" s="1"/>
      <c r="F50" s="1">
        <v>1.76592791554086</v>
      </c>
      <c r="G50" s="1">
        <v>1.05334909158402</v>
      </c>
      <c r="H50" s="11">
        <v>2.6778329388006998</v>
      </c>
      <c r="I50" s="14">
        <v>11.023626477915901</v>
      </c>
      <c r="J50" s="1">
        <v>4.7813374821617298</v>
      </c>
      <c r="K50" s="1">
        <v>4.5222452052464703</v>
      </c>
      <c r="L50" s="1">
        <v>2.65483712759415</v>
      </c>
    </row>
    <row r="51" spans="1:12" x14ac:dyDescent="0.25">
      <c r="A51" s="1">
        <v>5.625</v>
      </c>
      <c r="B51" s="1"/>
      <c r="C51" s="1"/>
      <c r="D51" s="1">
        <v>2.80960460829513</v>
      </c>
      <c r="E51" s="1"/>
      <c r="F51" s="1">
        <v>1.72848548529609</v>
      </c>
      <c r="G51" s="1">
        <v>1.1701070224444601</v>
      </c>
      <c r="H51" s="11">
        <v>2.6921935942969499</v>
      </c>
      <c r="I51" s="14">
        <v>11.1676674447596</v>
      </c>
      <c r="J51" s="1">
        <v>4.8609229383849497</v>
      </c>
      <c r="K51" s="1">
        <v>4.45823523571124</v>
      </c>
      <c r="L51" s="1">
        <v>2.6495059994165202</v>
      </c>
    </row>
    <row r="52" spans="1:12" x14ac:dyDescent="0.25">
      <c r="A52" s="1">
        <v>5.75</v>
      </c>
      <c r="B52" s="1"/>
      <c r="C52" s="1"/>
      <c r="D52" s="1">
        <v>2.5747358690931601</v>
      </c>
      <c r="E52" s="1"/>
      <c r="F52" s="1">
        <v>1.70936657170443</v>
      </c>
      <c r="G52" s="1">
        <v>0.90928257277019098</v>
      </c>
      <c r="H52" s="11">
        <v>2.7020840081127901</v>
      </c>
      <c r="I52" s="14">
        <v>11.2398277812913</v>
      </c>
      <c r="J52" s="1">
        <v>4.89024999301731</v>
      </c>
      <c r="K52" s="1">
        <v>4.5509856498544696</v>
      </c>
      <c r="L52" s="1">
        <v>2.6492734160925302</v>
      </c>
    </row>
    <row r="53" spans="1:12" x14ac:dyDescent="0.25">
      <c r="A53" s="1">
        <v>5.875</v>
      </c>
      <c r="B53" s="1"/>
      <c r="C53" s="1"/>
      <c r="D53" s="1">
        <v>2.3306171434879799</v>
      </c>
      <c r="E53" s="1"/>
      <c r="F53" s="1">
        <v>1.68503933279693</v>
      </c>
      <c r="G53" s="1">
        <v>0.81962513501404299</v>
      </c>
      <c r="H53" s="11">
        <v>2.7174528471086901</v>
      </c>
      <c r="I53" s="14">
        <v>11.276379133309</v>
      </c>
      <c r="J53" s="1">
        <v>4.8217448854884601</v>
      </c>
      <c r="K53" s="1">
        <v>4.6652035133813197</v>
      </c>
      <c r="L53" s="1">
        <v>2.64294170188237</v>
      </c>
    </row>
    <row r="54" spans="1:12" x14ac:dyDescent="0.25">
      <c r="A54" s="1">
        <v>6</v>
      </c>
      <c r="B54" s="1"/>
      <c r="C54" s="1"/>
      <c r="D54" s="1">
        <v>2.3029558601665401</v>
      </c>
      <c r="E54" s="1"/>
      <c r="F54" s="1">
        <v>1.7203152382537099</v>
      </c>
      <c r="G54" s="1">
        <v>0.98642110733333099</v>
      </c>
      <c r="H54" s="11">
        <v>2.7296652559869599</v>
      </c>
      <c r="I54" s="14">
        <v>11.5077257637987</v>
      </c>
      <c r="J54" s="1">
        <v>4.7236347196813204</v>
      </c>
      <c r="K54" s="1">
        <v>4.6938876222114096</v>
      </c>
      <c r="L54" s="1">
        <v>2.64251445209405</v>
      </c>
    </row>
    <row r="55" spans="1:12" x14ac:dyDescent="0.25">
      <c r="A55" s="1">
        <v>6.125</v>
      </c>
      <c r="B55" s="1"/>
      <c r="C55" s="1"/>
      <c r="D55" s="1">
        <v>2.2001654934360002</v>
      </c>
      <c r="E55" s="1"/>
      <c r="F55" s="1">
        <v>1.7950648249921499</v>
      </c>
      <c r="G55" s="1">
        <v>0.83411393178319104</v>
      </c>
      <c r="H55" s="11">
        <v>2.7385464357433098</v>
      </c>
      <c r="I55" s="14">
        <v>11.5689161138112</v>
      </c>
      <c r="J55" s="1">
        <v>4.66404935026197</v>
      </c>
      <c r="K55" s="1">
        <v>4.7025976131406999</v>
      </c>
      <c r="L55" s="1">
        <v>2.6378513461885</v>
      </c>
    </row>
    <row r="56" spans="1:12" x14ac:dyDescent="0.25">
      <c r="A56" s="1">
        <v>6.25</v>
      </c>
      <c r="B56" s="1"/>
      <c r="C56" s="1"/>
      <c r="D56" s="1">
        <v>2.1806639013148401</v>
      </c>
      <c r="E56" s="1"/>
      <c r="F56" s="1">
        <v>1.80593951656147</v>
      </c>
      <c r="G56" s="1">
        <v>0.87523109361308804</v>
      </c>
      <c r="H56" s="11">
        <v>2.7517485515011799</v>
      </c>
      <c r="I56" s="14">
        <v>11.546897574753199</v>
      </c>
      <c r="J56" s="1">
        <v>4.7160352903234397</v>
      </c>
      <c r="K56" s="1">
        <v>4.8751897236523298</v>
      </c>
      <c r="L56" s="1">
        <v>2.63132881538094</v>
      </c>
    </row>
    <row r="57" spans="1:12" x14ac:dyDescent="0.25">
      <c r="A57" s="1">
        <v>6.375</v>
      </c>
      <c r="B57" s="1"/>
      <c r="C57" s="1"/>
      <c r="D57" s="1">
        <v>2.1639177837609802</v>
      </c>
      <c r="E57" s="1"/>
      <c r="F57" s="1">
        <v>1.8470935267363999</v>
      </c>
      <c r="G57" s="1">
        <v>1.05650570691657</v>
      </c>
      <c r="H57" s="11">
        <v>2.7489811839505101</v>
      </c>
      <c r="I57" s="14">
        <v>11.6458202000686</v>
      </c>
      <c r="J57" s="1">
        <v>4.8395698810239596</v>
      </c>
      <c r="K57" s="1">
        <v>5.3734306664283702</v>
      </c>
      <c r="L57" s="1">
        <v>2.62134573763803</v>
      </c>
    </row>
    <row r="58" spans="1:12" x14ac:dyDescent="0.25">
      <c r="A58" s="1">
        <v>6.5</v>
      </c>
      <c r="B58" s="1"/>
      <c r="C58" s="1"/>
      <c r="D58" s="1">
        <v>2.2549195710352201</v>
      </c>
      <c r="E58" s="1"/>
      <c r="F58" s="1">
        <v>1.85621146392114</v>
      </c>
      <c r="G58" s="1">
        <v>0.85952188750998404</v>
      </c>
      <c r="H58" s="11">
        <v>2.7601796492611901</v>
      </c>
      <c r="I58" s="14">
        <v>11.640278659862901</v>
      </c>
      <c r="J58" s="1">
        <v>4.9085159768994897</v>
      </c>
      <c r="K58" s="1">
        <v>5.3209608980000498</v>
      </c>
      <c r="L58" s="1">
        <v>2.6213040222932</v>
      </c>
    </row>
    <row r="59" spans="1:12" x14ac:dyDescent="0.25">
      <c r="A59" s="1">
        <v>6.625</v>
      </c>
      <c r="B59" s="1"/>
      <c r="C59" s="1"/>
      <c r="D59" s="1">
        <v>2.3775975980835198</v>
      </c>
      <c r="E59" s="1"/>
      <c r="F59" s="1">
        <v>1.8675935395779499</v>
      </c>
      <c r="G59" s="1">
        <v>1.11905047080742</v>
      </c>
      <c r="H59" s="11">
        <v>2.7615878097347202</v>
      </c>
      <c r="I59" s="14">
        <v>11.634093502330099</v>
      </c>
      <c r="J59" s="1">
        <v>5.05637805026557</v>
      </c>
      <c r="K59" s="1">
        <v>5.2605121223312796</v>
      </c>
      <c r="L59" s="1">
        <v>2.6257494913039099</v>
      </c>
    </row>
    <row r="60" spans="1:12" x14ac:dyDescent="0.25">
      <c r="A60" s="1">
        <v>6.75</v>
      </c>
      <c r="B60" s="1"/>
      <c r="C60" s="1"/>
      <c r="D60" s="1">
        <v>2.5536099443395401</v>
      </c>
      <c r="E60" s="1"/>
      <c r="F60" s="1">
        <v>1.89221591932647</v>
      </c>
      <c r="G60" s="1">
        <v>0.74008870709552599</v>
      </c>
      <c r="H60" s="11">
        <v>2.75772448683322</v>
      </c>
      <c r="I60" s="14">
        <v>11.732766353273901</v>
      </c>
      <c r="J60" s="1">
        <v>5.1751009435822404</v>
      </c>
      <c r="K60" s="1">
        <v>5.1896066109063801</v>
      </c>
      <c r="L60" s="1">
        <v>2.6232947042257901</v>
      </c>
    </row>
    <row r="61" spans="1:12" x14ac:dyDescent="0.25">
      <c r="A61" s="1">
        <v>6.875</v>
      </c>
      <c r="B61" s="1"/>
      <c r="C61" s="1"/>
      <c r="D61" s="1">
        <v>2.6793926197727602</v>
      </c>
      <c r="E61" s="1"/>
      <c r="F61" s="1">
        <v>1.8908992539468701</v>
      </c>
      <c r="G61" s="1">
        <v>0.692706586787603</v>
      </c>
      <c r="H61" s="11">
        <v>2.7637191766009099</v>
      </c>
      <c r="I61" s="14">
        <v>11.7247701588336</v>
      </c>
      <c r="J61" s="1">
        <v>5.22548919270558</v>
      </c>
      <c r="K61" s="1">
        <v>5.20824056769482</v>
      </c>
      <c r="L61" s="1">
        <v>2.6195850108777901</v>
      </c>
    </row>
    <row r="62" spans="1:12" x14ac:dyDescent="0.25">
      <c r="A62" s="1">
        <v>7</v>
      </c>
      <c r="B62" s="1"/>
      <c r="C62" s="1"/>
      <c r="D62" s="1">
        <v>2.6934062033769299</v>
      </c>
      <c r="E62" s="1"/>
      <c r="F62" s="1">
        <v>1.88995685144443</v>
      </c>
      <c r="G62" s="1">
        <v>0.562908893724408</v>
      </c>
      <c r="H62" s="11">
        <v>2.7710092250971101</v>
      </c>
      <c r="I62" s="14">
        <v>11.6609793776536</v>
      </c>
      <c r="J62" s="1">
        <v>5.2456051266755699</v>
      </c>
      <c r="K62" s="1">
        <v>5.2370946692595801</v>
      </c>
      <c r="L62" s="1">
        <v>2.6112244299232001</v>
      </c>
    </row>
    <row r="63" spans="1:12" x14ac:dyDescent="0.25">
      <c r="A63" s="1">
        <v>7.125</v>
      </c>
      <c r="B63" s="1"/>
      <c r="C63" s="1"/>
      <c r="D63" s="1">
        <v>2.7684386376039098</v>
      </c>
      <c r="E63" s="1"/>
      <c r="F63" s="1">
        <v>1.8735955601096499</v>
      </c>
      <c r="G63" s="1">
        <v>0.89039467126766303</v>
      </c>
      <c r="H63" s="11">
        <v>2.7760996464327898</v>
      </c>
      <c r="I63" s="14">
        <v>11.6494235183869</v>
      </c>
      <c r="J63" s="1">
        <v>5.2146882265629504</v>
      </c>
      <c r="K63" s="1">
        <v>5.2714317696082897</v>
      </c>
      <c r="L63" s="1">
        <v>2.6150194056954601</v>
      </c>
    </row>
    <row r="64" spans="1:12" x14ac:dyDescent="0.25">
      <c r="A64" s="1">
        <v>7.25</v>
      </c>
      <c r="B64" s="1"/>
      <c r="C64" s="1"/>
      <c r="D64" s="1">
        <v>2.8066684782671998</v>
      </c>
      <c r="E64" s="1"/>
      <c r="F64" s="1">
        <v>1.89862843945652</v>
      </c>
      <c r="G64" s="1">
        <v>1.4115444806806701</v>
      </c>
      <c r="H64" s="11">
        <v>2.79259681137078</v>
      </c>
      <c r="I64" s="14">
        <v>11.586006712432599</v>
      </c>
      <c r="J64" s="1">
        <v>5.2173514875982301</v>
      </c>
      <c r="K64" s="1">
        <v>5.2506331901760896</v>
      </c>
      <c r="L64" s="1">
        <v>2.6069980014104002</v>
      </c>
    </row>
    <row r="65" spans="1:12" x14ac:dyDescent="0.25">
      <c r="A65" s="1">
        <v>7.375</v>
      </c>
      <c r="B65" s="1"/>
      <c r="C65" s="1"/>
      <c r="D65" s="1">
        <v>2.9917502553187298</v>
      </c>
      <c r="E65" s="1"/>
      <c r="F65" s="1">
        <v>1.89940325022252</v>
      </c>
      <c r="G65" s="1">
        <v>1.1155643378410101</v>
      </c>
      <c r="H65" s="11">
        <v>2.7993418546684299</v>
      </c>
      <c r="I65" s="14">
        <v>11.520891486576501</v>
      </c>
      <c r="J65" s="1">
        <v>5.2782979342620404</v>
      </c>
      <c r="K65" s="1">
        <v>5.2484913817586403</v>
      </c>
      <c r="L65" s="1">
        <v>2.6022291867414702</v>
      </c>
    </row>
    <row r="66" spans="1:12" x14ac:dyDescent="0.25">
      <c r="A66" s="1">
        <v>7.5</v>
      </c>
      <c r="B66" s="1"/>
      <c r="C66" s="1"/>
      <c r="D66" s="1">
        <v>3.12802071451515</v>
      </c>
      <c r="E66" s="1"/>
      <c r="F66" s="1">
        <v>1.89983825642922</v>
      </c>
      <c r="G66" s="1">
        <v>0.89314417868250595</v>
      </c>
      <c r="H66" s="11">
        <v>2.7999565006787099</v>
      </c>
      <c r="I66" s="14">
        <v>11.333840495692201</v>
      </c>
      <c r="J66" s="1">
        <v>5.3677797064203698</v>
      </c>
      <c r="K66" s="1">
        <v>5.2665299515367403</v>
      </c>
      <c r="L66" s="1">
        <v>2.5883082411642002</v>
      </c>
    </row>
    <row r="67" spans="1:12" x14ac:dyDescent="0.25">
      <c r="A67" s="1">
        <v>7.625</v>
      </c>
      <c r="B67" s="1"/>
      <c r="C67" s="1"/>
      <c r="D67" s="1">
        <v>3.1148660009221101</v>
      </c>
      <c r="E67" s="1"/>
      <c r="F67" s="1">
        <v>1.8967781441170299</v>
      </c>
      <c r="G67" s="1">
        <v>1.1912500168115401</v>
      </c>
      <c r="H67" s="11">
        <v>2.8057078418188901</v>
      </c>
      <c r="I67" s="14">
        <v>11.2901134432286</v>
      </c>
      <c r="J67" s="1">
        <v>5.4126329287758699</v>
      </c>
      <c r="K67" s="1">
        <v>5.2865783009738703</v>
      </c>
      <c r="L67" s="1">
        <v>2.5653379211763001</v>
      </c>
    </row>
    <row r="68" spans="1:12" x14ac:dyDescent="0.25">
      <c r="A68" s="1">
        <v>7.75</v>
      </c>
      <c r="B68" s="1"/>
      <c r="C68" s="1"/>
      <c r="D68" s="1">
        <v>3.1604657485938898</v>
      </c>
      <c r="E68" s="1"/>
      <c r="F68" s="1">
        <v>1.89672816434036</v>
      </c>
      <c r="G68" s="1">
        <v>1.29532844441048</v>
      </c>
      <c r="H68" s="11">
        <v>2.8095066019216102</v>
      </c>
      <c r="I68" s="14">
        <v>11.241169691300501</v>
      </c>
      <c r="J68" s="1">
        <v>5.5295018973122803</v>
      </c>
      <c r="K68" s="1">
        <v>5.16917804735834</v>
      </c>
      <c r="L68" s="1">
        <v>2.5492570400316801</v>
      </c>
    </row>
    <row r="69" spans="1:12" x14ac:dyDescent="0.25">
      <c r="A69" s="1">
        <v>7.875</v>
      </c>
      <c r="B69" s="1"/>
      <c r="C69" s="1"/>
      <c r="D69" s="1">
        <v>3.2750424453556599</v>
      </c>
      <c r="E69" s="1"/>
      <c r="F69" s="1">
        <v>1.89265846827263</v>
      </c>
      <c r="G69" s="1">
        <v>1.5792814256788099</v>
      </c>
      <c r="H69" s="11">
        <v>2.81963009871698</v>
      </c>
      <c r="I69" s="14">
        <v>11.164999562627401</v>
      </c>
      <c r="J69" s="1">
        <v>5.5787565377541801</v>
      </c>
      <c r="K69" s="1">
        <v>5.1847594775075097</v>
      </c>
      <c r="L69" s="1">
        <v>2.5172143552275799</v>
      </c>
    </row>
    <row r="70" spans="1:12" x14ac:dyDescent="0.25">
      <c r="A70" s="1">
        <v>8</v>
      </c>
      <c r="B70" s="1"/>
      <c r="C70" s="1"/>
      <c r="D70" s="1">
        <v>3.4253545282181301</v>
      </c>
      <c r="E70" s="1"/>
      <c r="F70" s="1">
        <v>1.8985613303692801</v>
      </c>
      <c r="G70" s="1">
        <v>1.7728323944525399</v>
      </c>
      <c r="H70" s="11">
        <v>2.8226792988843998</v>
      </c>
      <c r="I70" s="14">
        <v>11.0496751949283</v>
      </c>
      <c r="J70" s="1">
        <v>5.5604437466711696</v>
      </c>
      <c r="K70" s="1">
        <v>5.2136131094791001</v>
      </c>
      <c r="L70" s="1">
        <v>2.4978395590131202</v>
      </c>
    </row>
    <row r="71" spans="1:12" x14ac:dyDescent="0.25">
      <c r="A71" s="1">
        <v>8.125</v>
      </c>
      <c r="B71" s="1"/>
      <c r="C71" s="1"/>
      <c r="D71" s="1">
        <v>3.3967900988787898</v>
      </c>
      <c r="E71" s="1"/>
      <c r="F71" s="1">
        <v>1.89336993042859</v>
      </c>
      <c r="G71" s="1">
        <v>2.0618845634430101</v>
      </c>
      <c r="H71" s="11">
        <v>2.8279218114985598</v>
      </c>
      <c r="I71" s="14">
        <v>11.0354999917834</v>
      </c>
      <c r="J71" s="1">
        <v>5.5267995529632801</v>
      </c>
      <c r="K71" s="1">
        <v>5.1960745526295504</v>
      </c>
      <c r="L71" s="1">
        <v>2.5264186951260501</v>
      </c>
    </row>
    <row r="72" spans="1:12" x14ac:dyDescent="0.25">
      <c r="A72" s="1">
        <v>8.25</v>
      </c>
      <c r="B72" s="1"/>
      <c r="C72" s="1"/>
      <c r="D72" s="1">
        <v>3.3574880467696899</v>
      </c>
      <c r="E72" s="1"/>
      <c r="F72" s="1">
        <v>1.8791452407504401</v>
      </c>
      <c r="G72" s="1">
        <v>1.96735834432251</v>
      </c>
      <c r="H72" s="11">
        <v>2.8350974356656899</v>
      </c>
      <c r="I72" s="14">
        <v>10.983517249481199</v>
      </c>
      <c r="J72" s="1">
        <v>5.5557238519129104</v>
      </c>
      <c r="K72" s="1">
        <v>5.2584606506212896</v>
      </c>
      <c r="L72" s="1">
        <v>2.5251698445695601</v>
      </c>
    </row>
    <row r="73" spans="1:12" x14ac:dyDescent="0.25">
      <c r="A73" s="1">
        <v>8.375</v>
      </c>
      <c r="B73" s="1"/>
      <c r="C73" s="1"/>
      <c r="D73" s="1">
        <v>3.2366270791932101</v>
      </c>
      <c r="E73" s="1"/>
      <c r="F73" s="1">
        <v>1.8678676190154999</v>
      </c>
      <c r="G73" s="1">
        <v>2.1579548265941</v>
      </c>
      <c r="H73" s="11">
        <v>2.8380548352489399</v>
      </c>
      <c r="I73" s="14">
        <v>10.947382002200399</v>
      </c>
      <c r="J73" s="1">
        <v>5.6994034013202501</v>
      </c>
      <c r="K73" s="1">
        <v>5.2811986127581303</v>
      </c>
      <c r="L73" s="1">
        <v>2.49967874567721</v>
      </c>
    </row>
    <row r="74" spans="1:12" x14ac:dyDescent="0.25">
      <c r="A74" s="1">
        <v>8.5</v>
      </c>
      <c r="B74" s="1"/>
      <c r="C74" s="1"/>
      <c r="D74" s="1">
        <v>3.0554610199554899</v>
      </c>
      <c r="E74" s="1"/>
      <c r="F74" s="1">
        <v>1.83335851055954</v>
      </c>
      <c r="G74" s="1">
        <v>2.3258685583691698</v>
      </c>
      <c r="H74" s="11">
        <v>2.8328080196265502</v>
      </c>
      <c r="I74" s="14">
        <v>10.9271298595717</v>
      </c>
      <c r="J74" s="1">
        <v>5.8397683536024099</v>
      </c>
      <c r="K74" s="1">
        <v>5.4385921564624802</v>
      </c>
      <c r="L74" s="1">
        <v>2.4999749298859602</v>
      </c>
    </row>
    <row r="75" spans="1:12" x14ac:dyDescent="0.25">
      <c r="A75" s="1">
        <v>8.625</v>
      </c>
      <c r="B75" s="1"/>
      <c r="C75" s="1"/>
      <c r="D75" s="1">
        <v>2.7304956021033902</v>
      </c>
      <c r="E75" s="1"/>
      <c r="F75" s="1">
        <v>1.8026958600898699</v>
      </c>
      <c r="G75" s="1">
        <v>2.2461566094596499</v>
      </c>
      <c r="H75" s="11">
        <v>2.8370839784834399</v>
      </c>
      <c r="I75" s="14">
        <v>10.853648508477701</v>
      </c>
      <c r="J75" s="1">
        <v>6.0410914030700296</v>
      </c>
      <c r="K75" s="1">
        <v>5.5443000688190596</v>
      </c>
      <c r="L75" s="1">
        <v>2.4722105306736699</v>
      </c>
    </row>
    <row r="76" spans="1:12" x14ac:dyDescent="0.25">
      <c r="A76" s="1">
        <v>8.75</v>
      </c>
      <c r="B76" s="1"/>
      <c r="C76" s="1"/>
      <c r="D76" s="1">
        <v>2.6445490371332898</v>
      </c>
      <c r="E76" s="1"/>
      <c r="F76" s="1">
        <v>1.7875796603274801</v>
      </c>
      <c r="G76" s="1">
        <v>2.1503138262532402</v>
      </c>
      <c r="H76" s="11">
        <v>2.8344605175706601</v>
      </c>
      <c r="I76" s="14">
        <v>10.7932823599527</v>
      </c>
      <c r="J76" s="1">
        <v>6.1900441498816203</v>
      </c>
      <c r="K76" s="1">
        <v>5.70455799870847</v>
      </c>
      <c r="L76" s="1">
        <v>2.4697493694428698</v>
      </c>
    </row>
    <row r="77" spans="1:12" x14ac:dyDescent="0.25">
      <c r="A77" s="1">
        <v>8.875</v>
      </c>
      <c r="B77" s="1"/>
      <c r="C77" s="1"/>
      <c r="D77" s="1">
        <v>2.5606816973036102</v>
      </c>
      <c r="E77" s="1"/>
      <c r="F77" s="1">
        <v>1.8064431860402499</v>
      </c>
      <c r="G77" s="1">
        <v>2.2979883227040099</v>
      </c>
      <c r="H77" s="11">
        <v>2.8345161096041802</v>
      </c>
      <c r="I77" s="14">
        <v>10.752029074258299</v>
      </c>
      <c r="J77" s="1">
        <v>6.3577066419930599</v>
      </c>
      <c r="K77" s="1">
        <v>5.7204656248908003</v>
      </c>
      <c r="L77" s="1">
        <v>2.4663536986080801</v>
      </c>
    </row>
    <row r="78" spans="1:12" x14ac:dyDescent="0.25">
      <c r="A78" s="1">
        <v>9</v>
      </c>
      <c r="B78" s="1"/>
      <c r="C78" s="1"/>
      <c r="D78" s="1">
        <v>2.4634923351714502</v>
      </c>
      <c r="E78" s="1"/>
      <c r="F78" s="1">
        <v>1.8792025697297901</v>
      </c>
      <c r="G78" s="1">
        <v>2.2349639740154701</v>
      </c>
      <c r="H78" s="11">
        <v>2.83802833845164</v>
      </c>
      <c r="I78" s="14">
        <v>10.6646480390486</v>
      </c>
      <c r="J78" s="1">
        <v>6.5465978136490603</v>
      </c>
      <c r="K78" s="1">
        <v>5.7986542145503499</v>
      </c>
      <c r="L78" s="1">
        <v>2.4646819017142199</v>
      </c>
    </row>
    <row r="79" spans="1:12" x14ac:dyDescent="0.25">
      <c r="A79" s="1">
        <v>9.125</v>
      </c>
      <c r="B79" s="1"/>
      <c r="C79" s="1"/>
      <c r="D79" s="1">
        <v>2.3249380900013401</v>
      </c>
      <c r="E79" s="1"/>
      <c r="F79" s="1">
        <v>1.89512419562583</v>
      </c>
      <c r="G79" s="1">
        <v>2.3163498328249501</v>
      </c>
      <c r="H79" s="11">
        <v>2.84421708983015</v>
      </c>
      <c r="I79" s="14">
        <v>10.6521921135057</v>
      </c>
      <c r="J79" s="1">
        <v>6.5638464626865201</v>
      </c>
      <c r="K79" s="1">
        <v>5.7604565061581203</v>
      </c>
      <c r="L79" s="1">
        <v>2.47356112020013</v>
      </c>
    </row>
    <row r="80" spans="1:12" x14ac:dyDescent="0.25">
      <c r="A80" s="1">
        <v>9.25</v>
      </c>
      <c r="B80" s="1"/>
      <c r="C80" s="1"/>
      <c r="D80" s="1">
        <v>2.3245598642137</v>
      </c>
      <c r="E80" s="1"/>
      <c r="F80" s="1">
        <v>1.8999765194038001</v>
      </c>
      <c r="G80" s="1">
        <v>2.3919800764241099</v>
      </c>
      <c r="H80" s="11">
        <v>2.84822616282531</v>
      </c>
      <c r="I80" s="14">
        <v>10.6200027906507</v>
      </c>
      <c r="J80" s="1">
        <v>6.5035296169238004</v>
      </c>
      <c r="K80" s="1">
        <v>5.6737797306045898</v>
      </c>
      <c r="L80" s="1">
        <v>2.4771723109403698</v>
      </c>
    </row>
    <row r="81" spans="1:12" x14ac:dyDescent="0.25">
      <c r="A81" s="1">
        <v>9.375</v>
      </c>
      <c r="B81" s="1"/>
      <c r="C81" s="1"/>
      <c r="D81" s="1">
        <v>2.2087546379487399</v>
      </c>
      <c r="E81" s="1"/>
      <c r="F81" s="1">
        <v>1.8995670108042799</v>
      </c>
      <c r="G81" s="1">
        <v>2.4293854029612998</v>
      </c>
      <c r="H81" s="11">
        <v>2.8487787498012098</v>
      </c>
      <c r="I81" s="14">
        <v>10.6089523983924</v>
      </c>
      <c r="J81" s="1">
        <v>6.4510213585683802</v>
      </c>
      <c r="K81" s="1">
        <v>5.5523484896843298</v>
      </c>
      <c r="L81" s="1">
        <v>2.5179055238739299</v>
      </c>
    </row>
    <row r="82" spans="1:12" x14ac:dyDescent="0.25">
      <c r="A82" s="1">
        <v>9.5</v>
      </c>
      <c r="B82" s="1"/>
      <c r="C82" s="1"/>
      <c r="D82" s="1">
        <v>2.2603414207194299</v>
      </c>
      <c r="E82" s="1"/>
      <c r="F82" s="1">
        <v>1.8977097086658401</v>
      </c>
      <c r="G82" s="1">
        <v>2.3463050581525602</v>
      </c>
      <c r="H82" s="11">
        <v>2.8564885366454198</v>
      </c>
      <c r="I82" s="14">
        <v>10.5980817499028</v>
      </c>
      <c r="J82" s="1">
        <v>6.4108977599676198</v>
      </c>
      <c r="K82" s="1">
        <v>5.5810246434785</v>
      </c>
      <c r="L82" s="1">
        <v>2.5464886665776798</v>
      </c>
    </row>
    <row r="83" spans="1:12" x14ac:dyDescent="0.25">
      <c r="A83" s="1">
        <v>9.625</v>
      </c>
      <c r="B83" s="1"/>
      <c r="C83" s="1"/>
      <c r="D83" s="1">
        <v>2.27530377730608</v>
      </c>
      <c r="E83" s="1"/>
      <c r="F83" s="1">
        <v>1.89099528329568</v>
      </c>
      <c r="G83" s="1">
        <v>2.0532119437592402</v>
      </c>
      <c r="H83" s="11">
        <v>2.86130167485141</v>
      </c>
      <c r="I83" s="14">
        <v>10.547932923126201</v>
      </c>
      <c r="J83" s="1">
        <v>6.4521456254277503</v>
      </c>
      <c r="K83" s="1">
        <v>5.5453177363170996</v>
      </c>
      <c r="L83" s="1">
        <v>2.5300917154296401</v>
      </c>
    </row>
    <row r="84" spans="1:12" x14ac:dyDescent="0.25">
      <c r="A84" s="1">
        <v>9.75</v>
      </c>
      <c r="B84" s="1"/>
      <c r="C84" s="1"/>
      <c r="D84" s="1">
        <v>2.3193957485060999</v>
      </c>
      <c r="E84" s="1"/>
      <c r="F84" s="1">
        <v>1.8801661729143799</v>
      </c>
      <c r="G84" s="1">
        <v>1.87579523955356</v>
      </c>
      <c r="H84" s="11">
        <v>2.8626711407959902</v>
      </c>
      <c r="I84" s="14">
        <v>10.5412565682748</v>
      </c>
      <c r="J84" s="1">
        <v>6.4278617244592304</v>
      </c>
      <c r="K84" s="1">
        <v>5.5078518950965298</v>
      </c>
      <c r="L84" s="1">
        <v>2.5272685510639401</v>
      </c>
    </row>
    <row r="85" spans="1:12" x14ac:dyDescent="0.25">
      <c r="A85" s="1">
        <v>9.875</v>
      </c>
      <c r="B85" s="1"/>
      <c r="C85" s="1"/>
      <c r="D85" s="1">
        <v>2.24214437332357</v>
      </c>
      <c r="E85" s="1"/>
      <c r="F85" s="1">
        <v>1.88334778998719</v>
      </c>
      <c r="G85" s="1">
        <v>1.9600027254758701</v>
      </c>
      <c r="H85" s="11">
        <v>2.8688716138505499</v>
      </c>
      <c r="I85" s="14">
        <v>10.626382711040399</v>
      </c>
      <c r="J85" s="1">
        <v>6.4203085720533002</v>
      </c>
      <c r="K85" s="1">
        <v>5.4828669465867703</v>
      </c>
      <c r="L85" s="1">
        <v>2.5358596918860998</v>
      </c>
    </row>
    <row r="86" spans="1:12" x14ac:dyDescent="0.25">
      <c r="A86" s="1">
        <v>10</v>
      </c>
      <c r="B86" s="1"/>
      <c r="C86" s="1"/>
      <c r="D86" s="1">
        <v>2.2372457842841298</v>
      </c>
      <c r="E86" s="1"/>
      <c r="F86" s="1">
        <v>1.8986614140203499</v>
      </c>
      <c r="G86" s="1">
        <v>2.1487835525944199</v>
      </c>
      <c r="H86" s="11">
        <v>2.8724516330936698</v>
      </c>
      <c r="I86" s="14">
        <v>10.624255695054501</v>
      </c>
      <c r="J86" s="1">
        <v>6.4370012651313298</v>
      </c>
      <c r="K86" s="1">
        <v>5.54110254844817</v>
      </c>
      <c r="L86" s="1">
        <v>2.53385109385844</v>
      </c>
    </row>
    <row r="87" spans="1:12" x14ac:dyDescent="0.25">
      <c r="A87" s="1">
        <v>10.125</v>
      </c>
      <c r="B87" s="1"/>
      <c r="C87" s="1"/>
      <c r="D87" s="1">
        <v>2.2895955384199702</v>
      </c>
      <c r="E87" s="1"/>
      <c r="F87" s="1">
        <v>1.8942602805700099</v>
      </c>
      <c r="G87" s="1">
        <v>1.9311779019973501</v>
      </c>
      <c r="H87" s="11">
        <v>2.8727915801772301</v>
      </c>
      <c r="I87" s="14">
        <v>10.6089523983924</v>
      </c>
      <c r="J87" s="1">
        <v>6.2575265380041101</v>
      </c>
      <c r="K87" s="1">
        <v>5.48704926454106</v>
      </c>
      <c r="L87" s="1">
        <v>2.5463252878570999</v>
      </c>
    </row>
    <row r="88" spans="1:12" x14ac:dyDescent="0.25">
      <c r="A88" s="1">
        <v>10.25</v>
      </c>
      <c r="B88" s="1"/>
      <c r="C88" s="1"/>
      <c r="D88" s="1">
        <v>2.3166284485828501</v>
      </c>
      <c r="E88" s="1"/>
      <c r="F88" s="1">
        <v>1.8976140434931399</v>
      </c>
      <c r="G88" s="1">
        <v>1.8074868179119501</v>
      </c>
      <c r="H88" s="11">
        <v>2.8731161043826301</v>
      </c>
      <c r="I88" s="14">
        <v>10.6804497603508</v>
      </c>
      <c r="J88" s="1">
        <v>5.9947452196208904</v>
      </c>
      <c r="K88" s="1">
        <v>5.5706593442894103</v>
      </c>
      <c r="L88" s="1">
        <v>2.5465431156886198</v>
      </c>
    </row>
    <row r="89" spans="1:12" x14ac:dyDescent="0.25">
      <c r="A89" s="1">
        <v>10.375</v>
      </c>
      <c r="B89" s="1"/>
      <c r="C89" s="1"/>
      <c r="D89" s="1">
        <v>2.5115088269233001</v>
      </c>
      <c r="E89" s="1"/>
      <c r="F89" s="1">
        <v>1.8977644663406099</v>
      </c>
      <c r="G89" s="1">
        <v>1.8048443989681799</v>
      </c>
      <c r="H89" s="11">
        <v>2.87364188398444</v>
      </c>
      <c r="I89" s="14">
        <v>10.644605385765299</v>
      </c>
      <c r="J89" s="1">
        <v>5.9678128639211501</v>
      </c>
      <c r="K89" s="1">
        <v>5.3787835346138699</v>
      </c>
      <c r="L89" s="1">
        <v>2.5573509006349502</v>
      </c>
    </row>
    <row r="90" spans="1:12" x14ac:dyDescent="0.25">
      <c r="A90" s="1">
        <v>10.5</v>
      </c>
      <c r="B90" s="1"/>
      <c r="C90" s="1"/>
      <c r="D90" s="1">
        <v>2.4722156815059</v>
      </c>
      <c r="E90" s="1"/>
      <c r="F90" s="1">
        <v>1.86044894305443</v>
      </c>
      <c r="G90" s="1">
        <v>1.94439912137111</v>
      </c>
      <c r="H90" s="11">
        <v>2.87933066089056</v>
      </c>
      <c r="I90" s="14">
        <v>10.676176984343</v>
      </c>
      <c r="J90" s="1">
        <v>5.9078435902837203</v>
      </c>
      <c r="K90" s="1">
        <v>5.46524992190961</v>
      </c>
      <c r="L90" s="1">
        <v>2.55179292725825</v>
      </c>
    </row>
    <row r="91" spans="1:12" x14ac:dyDescent="0.25">
      <c r="A91" s="1">
        <v>10.625</v>
      </c>
      <c r="B91" s="1"/>
      <c r="C91" s="1"/>
      <c r="D91" s="1">
        <v>2.5131177277491901</v>
      </c>
      <c r="E91" s="1"/>
      <c r="F91" s="1">
        <v>1.75413747879209</v>
      </c>
      <c r="G91" s="1">
        <v>1.79777940809892</v>
      </c>
      <c r="H91" s="11">
        <v>2.88033629227081</v>
      </c>
      <c r="I91" s="14">
        <v>10.657650698259699</v>
      </c>
      <c r="J91" s="1">
        <v>5.8909822771260902</v>
      </c>
      <c r="K91" s="1">
        <v>5.6210141569974201</v>
      </c>
      <c r="L91" s="1">
        <v>2.5545811869769</v>
      </c>
    </row>
    <row r="92" spans="1:12" x14ac:dyDescent="0.25">
      <c r="A92" s="1">
        <v>10.75</v>
      </c>
      <c r="B92" s="1"/>
      <c r="C92" s="1"/>
      <c r="D92" s="1">
        <v>2.6925552002498101</v>
      </c>
      <c r="E92" s="1"/>
      <c r="F92" s="1">
        <v>1.72561226921365</v>
      </c>
      <c r="G92" s="1">
        <v>1.52393169759234</v>
      </c>
      <c r="H92" s="11">
        <v>2.88046102290207</v>
      </c>
      <c r="I92" s="14">
        <v>10.6564564016399</v>
      </c>
      <c r="J92" s="1">
        <v>5.8418505231191897</v>
      </c>
      <c r="K92" s="1">
        <v>5.4946508882696703</v>
      </c>
      <c r="L92" s="1">
        <v>2.6452756245771898</v>
      </c>
    </row>
    <row r="93" spans="1:12" x14ac:dyDescent="0.25">
      <c r="A93" s="1">
        <v>10.875</v>
      </c>
      <c r="B93" s="1"/>
      <c r="C93" s="1"/>
      <c r="D93" s="1">
        <v>2.6315782600762399</v>
      </c>
      <c r="E93" s="1"/>
      <c r="F93" s="1">
        <v>1.7555115478493899</v>
      </c>
      <c r="G93" s="1">
        <v>1.3361880343604799</v>
      </c>
      <c r="H93" s="11">
        <v>2.8811153512136398</v>
      </c>
      <c r="I93" s="14">
        <v>10.597742176637601</v>
      </c>
      <c r="J93" s="1">
        <v>5.7957109640071804</v>
      </c>
      <c r="K93" s="1">
        <v>5.4157439568109202</v>
      </c>
      <c r="L93" s="1">
        <v>2.6109763908193302</v>
      </c>
    </row>
    <row r="94" spans="1:12" x14ac:dyDescent="0.25">
      <c r="A94" s="1">
        <v>11</v>
      </c>
      <c r="B94" s="1"/>
      <c r="C94" s="1"/>
      <c r="D94" s="1">
        <v>2.2318669294618698</v>
      </c>
      <c r="E94" s="1"/>
      <c r="F94" s="1">
        <v>1.7486069969098901</v>
      </c>
      <c r="G94" s="1">
        <v>1.2813403156765999</v>
      </c>
      <c r="H94" s="11">
        <v>2.8812227872484102</v>
      </c>
      <c r="I94" s="14">
        <v>10.758995247800399</v>
      </c>
      <c r="J94" s="1">
        <v>5.6498551006418403</v>
      </c>
      <c r="K94" s="1">
        <v>5.4361083222388302</v>
      </c>
      <c r="L94" s="1">
        <v>2.4936085189407602</v>
      </c>
    </row>
    <row r="95" spans="1:12" x14ac:dyDescent="0.25">
      <c r="A95" s="1">
        <v>11.125</v>
      </c>
      <c r="B95" s="1"/>
      <c r="C95" s="1"/>
      <c r="D95" s="1">
        <v>2.16881176965027</v>
      </c>
      <c r="E95" s="1"/>
      <c r="F95" s="1">
        <v>1.7391546273313601</v>
      </c>
      <c r="G95" s="1">
        <v>1.33702146844551</v>
      </c>
      <c r="H95" s="11">
        <v>2.8813663839149699</v>
      </c>
      <c r="I95" s="14">
        <v>10.733987177666499</v>
      </c>
      <c r="J95" s="1">
        <v>5.5738762633387902</v>
      </c>
      <c r="K95" s="1">
        <v>5.4327660856016697</v>
      </c>
      <c r="L95" s="1">
        <v>2.2724158606370799</v>
      </c>
    </row>
    <row r="96" spans="1:12" x14ac:dyDescent="0.25">
      <c r="A96" s="1">
        <v>11.25</v>
      </c>
      <c r="B96" s="1"/>
      <c r="C96" s="1"/>
      <c r="D96" s="1">
        <v>2.0364030435674301</v>
      </c>
      <c r="E96" s="1"/>
      <c r="F96" s="1">
        <v>1.68037910037296</v>
      </c>
      <c r="G96" s="1">
        <v>1.38969985780772</v>
      </c>
      <c r="H96" s="11">
        <v>2.8773838592298202</v>
      </c>
      <c r="I96" s="14">
        <v>10.6768604499335</v>
      </c>
      <c r="J96" s="1">
        <v>5.5200293788693902</v>
      </c>
      <c r="K96" s="1">
        <v>5.3820066677814404</v>
      </c>
      <c r="L96" s="1">
        <v>2.1835585626162199</v>
      </c>
    </row>
    <row r="97" spans="1:12" x14ac:dyDescent="0.25">
      <c r="A97" s="1">
        <v>11.375</v>
      </c>
      <c r="B97" s="1"/>
      <c r="C97" s="1"/>
      <c r="D97" s="1">
        <v>1.8829093789468301</v>
      </c>
      <c r="E97" s="1"/>
      <c r="F97" s="1">
        <v>1.7132764665999001</v>
      </c>
      <c r="G97" s="1">
        <v>1.4755910590711601</v>
      </c>
      <c r="H97" s="11">
        <v>2.8707884769658598</v>
      </c>
      <c r="I97" s="14">
        <v>10.627318819362101</v>
      </c>
      <c r="J97" s="1">
        <v>5.47879953331819</v>
      </c>
      <c r="K97" s="1">
        <v>5.4660650188153701</v>
      </c>
      <c r="L97" s="1">
        <v>2.0930525297095</v>
      </c>
    </row>
    <row r="98" spans="1:12" x14ac:dyDescent="0.25">
      <c r="A98" s="1">
        <v>11.5</v>
      </c>
      <c r="B98" s="1"/>
      <c r="C98" s="1"/>
      <c r="D98" s="1">
        <v>1.80894629579948</v>
      </c>
      <c r="E98" s="1"/>
      <c r="F98" s="1">
        <v>1.7317039422129601</v>
      </c>
      <c r="G98" s="1">
        <v>1.37535888969106</v>
      </c>
      <c r="H98" s="11">
        <v>2.8701908213123901</v>
      </c>
      <c r="I98" s="14">
        <v>10.6696852857837</v>
      </c>
      <c r="J98" s="1">
        <v>5.4765564485680596</v>
      </c>
      <c r="K98" s="1">
        <v>5.5011039247228997</v>
      </c>
      <c r="L98" s="1">
        <v>1.72823345513944</v>
      </c>
    </row>
    <row r="99" spans="1:12" x14ac:dyDescent="0.25">
      <c r="A99" s="1">
        <v>11.625</v>
      </c>
      <c r="B99" s="1"/>
      <c r="C99" s="1"/>
      <c r="D99" s="1">
        <v>1.71686692663791</v>
      </c>
      <c r="E99" s="1"/>
      <c r="F99" s="1">
        <v>1.7639067440243099</v>
      </c>
      <c r="G99" s="1">
        <v>0.97745678252329704</v>
      </c>
      <c r="H99" s="11">
        <v>2.8700261754141398</v>
      </c>
      <c r="I99" s="14">
        <v>10.668489797020801</v>
      </c>
      <c r="J99" s="1">
        <v>5.4825518398953497</v>
      </c>
      <c r="K99" s="1">
        <v>5.4085559355727701</v>
      </c>
      <c r="L99" s="1">
        <v>1.64650332533064</v>
      </c>
    </row>
    <row r="100" spans="1:12" x14ac:dyDescent="0.25">
      <c r="A100" s="1">
        <v>11.75</v>
      </c>
      <c r="B100" s="1"/>
      <c r="C100" s="1"/>
      <c r="D100" s="1">
        <v>1.71364786733269</v>
      </c>
      <c r="E100" s="1"/>
      <c r="F100" s="1">
        <v>1.79558601675825</v>
      </c>
      <c r="G100" s="1">
        <v>1.01862069115831</v>
      </c>
      <c r="H100" s="11">
        <v>2.86575031657609</v>
      </c>
      <c r="I100" s="14">
        <v>10.691566058529199</v>
      </c>
      <c r="J100" s="1">
        <v>5.4978376731210696</v>
      </c>
      <c r="K100" s="1">
        <v>5.3498862323546303</v>
      </c>
      <c r="L100" s="1">
        <v>1.66864219773898</v>
      </c>
    </row>
    <row r="101" spans="1:12" x14ac:dyDescent="0.25">
      <c r="A101" s="1">
        <v>11.875</v>
      </c>
      <c r="B101" s="1"/>
      <c r="C101" s="1"/>
      <c r="D101" s="1">
        <v>1.6922283168363501</v>
      </c>
      <c r="E101" s="1"/>
      <c r="F101" s="1">
        <v>1.7811354944519899</v>
      </c>
      <c r="G101" s="1">
        <v>1.0485678618441601</v>
      </c>
      <c r="H101" s="11">
        <v>2.8620504755332798</v>
      </c>
      <c r="I101" s="14">
        <v>10.6746391038326</v>
      </c>
      <c r="J101" s="1">
        <v>5.4808593666924299</v>
      </c>
      <c r="K101" s="1">
        <v>5.3739989391040499</v>
      </c>
      <c r="L101" s="1">
        <v>2.0749798849754502</v>
      </c>
    </row>
    <row r="102" spans="1:12" x14ac:dyDescent="0.25">
      <c r="A102" s="1">
        <v>12</v>
      </c>
      <c r="B102" s="1"/>
      <c r="C102" s="1"/>
      <c r="D102" s="1">
        <v>1.68049729637423</v>
      </c>
      <c r="E102" s="1"/>
      <c r="F102" s="1">
        <v>1.7900214436641599</v>
      </c>
      <c r="G102" s="1">
        <v>1.21902397469253</v>
      </c>
      <c r="H102" s="11">
        <v>2.8587422114504299</v>
      </c>
      <c r="I102" s="14">
        <v>10.6960153921226</v>
      </c>
      <c r="J102" s="1">
        <v>5.4387811423596304</v>
      </c>
      <c r="K102" s="1">
        <v>5.2219111776982796</v>
      </c>
      <c r="L102" s="1">
        <v>2.39641571567374</v>
      </c>
    </row>
    <row r="103" spans="1:12" x14ac:dyDescent="0.25">
      <c r="A103" s="1">
        <v>12.125</v>
      </c>
      <c r="B103" s="1"/>
      <c r="C103" s="1"/>
      <c r="D103" s="1">
        <v>1.69781536499068</v>
      </c>
      <c r="E103" s="1"/>
      <c r="F103" s="1">
        <v>1.74756404605771</v>
      </c>
      <c r="G103" s="1">
        <v>1.35096457008514</v>
      </c>
      <c r="H103" s="11">
        <v>2.8564240500379698</v>
      </c>
      <c r="I103" s="14">
        <v>10.6453723889034</v>
      </c>
      <c r="J103" s="1">
        <v>5.6067574019390696</v>
      </c>
      <c r="K103" s="1">
        <v>5.1705596759784704</v>
      </c>
      <c r="L103" s="1">
        <v>2.5741276709214</v>
      </c>
    </row>
    <row r="104" spans="1:12" x14ac:dyDescent="0.25">
      <c r="A104" s="1">
        <v>12.25</v>
      </c>
      <c r="B104" s="1"/>
      <c r="C104" s="1"/>
      <c r="D104" s="1">
        <v>1.7194855227804</v>
      </c>
      <c r="E104" s="1"/>
      <c r="F104" s="1">
        <v>1.72188418082871</v>
      </c>
      <c r="G104" s="1">
        <v>1.36684892410158</v>
      </c>
      <c r="H104" s="11">
        <v>2.8510651375028599</v>
      </c>
      <c r="I104" s="14">
        <v>10.639152705316899</v>
      </c>
      <c r="J104" s="1">
        <v>5.7002741943244999</v>
      </c>
      <c r="K104" s="1">
        <v>5.1183339455623402</v>
      </c>
      <c r="L104" s="1">
        <v>2.6809068083844401</v>
      </c>
    </row>
    <row r="105" spans="1:12" x14ac:dyDescent="0.25">
      <c r="A105" s="1">
        <v>12.375</v>
      </c>
      <c r="B105" s="1"/>
      <c r="C105" s="1"/>
      <c r="D105" s="1">
        <v>1.77008092349204</v>
      </c>
      <c r="E105" s="1"/>
      <c r="F105" s="1">
        <v>1.6852906573472299</v>
      </c>
      <c r="G105" s="1">
        <v>1.5698716086064901</v>
      </c>
      <c r="H105" s="11">
        <v>2.8500379859751099</v>
      </c>
      <c r="I105" s="14">
        <v>10.6513394368636</v>
      </c>
      <c r="J105" s="1">
        <v>5.6850304424777898</v>
      </c>
      <c r="K105" s="1">
        <v>5.07016070685901</v>
      </c>
      <c r="L105" s="1">
        <v>2.79190251587465</v>
      </c>
    </row>
    <row r="106" spans="1:12" x14ac:dyDescent="0.25">
      <c r="A106" s="1">
        <v>12.5</v>
      </c>
      <c r="B106" s="1"/>
      <c r="C106" s="1"/>
      <c r="D106" s="1">
        <v>1.86000555286376</v>
      </c>
      <c r="E106" s="1"/>
      <c r="F106" s="1">
        <v>1.6782311986698699</v>
      </c>
      <c r="G106" s="1">
        <v>1.6316531778114001</v>
      </c>
      <c r="H106" s="11">
        <v>2.8462470193845402</v>
      </c>
      <c r="I106" s="14">
        <v>10.653471241571699</v>
      </c>
      <c r="J106" s="1">
        <v>5.6518112843515196</v>
      </c>
      <c r="K106" s="1">
        <v>4.9634819705864697</v>
      </c>
      <c r="L106" s="1">
        <v>2.9771764151309399</v>
      </c>
    </row>
    <row r="107" spans="1:12" x14ac:dyDescent="0.25">
      <c r="A107" s="1">
        <v>12.625</v>
      </c>
      <c r="B107" s="1"/>
      <c r="C107" s="1"/>
      <c r="D107" s="1">
        <v>1.89055331018863</v>
      </c>
      <c r="E107" s="1"/>
      <c r="F107" s="1">
        <v>1.5920662341378899</v>
      </c>
      <c r="G107" s="1">
        <v>1.7124267536768101</v>
      </c>
      <c r="H107" s="11">
        <v>2.8450874943677502</v>
      </c>
      <c r="I107" s="14">
        <v>10.6867761422273</v>
      </c>
      <c r="J107" s="1">
        <v>5.6080292267962903</v>
      </c>
      <c r="K107" s="1">
        <v>4.8570440537403901</v>
      </c>
      <c r="L107" s="1">
        <v>2.9587262886205301</v>
      </c>
    </row>
    <row r="108" spans="1:12" x14ac:dyDescent="0.25">
      <c r="A108" s="1">
        <v>12.75</v>
      </c>
      <c r="B108" s="1"/>
      <c r="C108" s="1"/>
      <c r="D108" s="1">
        <v>1.89476167630319</v>
      </c>
      <c r="E108" s="1"/>
      <c r="F108" s="1">
        <v>1.62255270992953</v>
      </c>
      <c r="G108" s="1">
        <v>1.7306536653956199</v>
      </c>
      <c r="H108" s="11">
        <v>2.84372652740173</v>
      </c>
      <c r="I108" s="14">
        <v>10.739053404581</v>
      </c>
      <c r="J108" s="1">
        <v>5.59509651894626</v>
      </c>
      <c r="K108" s="1">
        <v>4.7604318982010501</v>
      </c>
      <c r="L108" s="1">
        <v>2.9043997358121398</v>
      </c>
    </row>
    <row r="109" spans="1:12" x14ac:dyDescent="0.25">
      <c r="A109" s="1">
        <v>12.875</v>
      </c>
      <c r="B109" s="1"/>
      <c r="C109" s="1"/>
      <c r="D109" s="1">
        <v>1.85457705615211</v>
      </c>
      <c r="E109" s="1"/>
      <c r="F109" s="1">
        <v>1.65189261295634</v>
      </c>
      <c r="G109" s="1">
        <v>1.78729024539243</v>
      </c>
      <c r="H109" s="11">
        <v>2.8406011029685101</v>
      </c>
      <c r="I109" s="14">
        <v>10.8280991732244</v>
      </c>
      <c r="J109" s="1">
        <v>5.5680687171409398</v>
      </c>
      <c r="K109" s="1">
        <v>4.7803823372268504</v>
      </c>
      <c r="L109" s="1">
        <v>2.8794628835093601</v>
      </c>
    </row>
    <row r="110" spans="1:12" x14ac:dyDescent="0.25">
      <c r="A110" s="1">
        <v>13</v>
      </c>
      <c r="B110" s="1"/>
      <c r="C110" s="1"/>
      <c r="D110" s="1">
        <v>1.950647326166</v>
      </c>
      <c r="E110" s="1"/>
      <c r="F110" s="1">
        <v>1.5700860236110099</v>
      </c>
      <c r="G110" s="1">
        <v>1.8466683152140799</v>
      </c>
      <c r="H110" s="11">
        <v>2.8342010465029199</v>
      </c>
      <c r="I110" s="14">
        <v>10.8431624447819</v>
      </c>
      <c r="J110" s="1">
        <v>5.5638647525282803</v>
      </c>
      <c r="K110" s="1">
        <v>4.7912960249463898</v>
      </c>
      <c r="L110" s="1">
        <v>2.8523117318548699</v>
      </c>
    </row>
    <row r="111" spans="1:12" x14ac:dyDescent="0.25">
      <c r="A111" s="1">
        <v>13.125</v>
      </c>
      <c r="B111" s="1"/>
      <c r="C111" s="1"/>
      <c r="D111" s="1">
        <v>1.98462110823029</v>
      </c>
      <c r="E111" s="1"/>
      <c r="F111" s="1">
        <v>1.61080857550093</v>
      </c>
      <c r="G111" s="1">
        <v>1.7744960583123199</v>
      </c>
      <c r="H111" s="11">
        <v>2.8333752684132198</v>
      </c>
      <c r="I111" s="14">
        <v>10.825330845784601</v>
      </c>
      <c r="J111" s="1">
        <v>5.5333534653822802</v>
      </c>
      <c r="K111" s="1">
        <v>4.75860516307654</v>
      </c>
      <c r="L111" s="1">
        <v>2.8278187433362301</v>
      </c>
    </row>
    <row r="112" spans="1:12" x14ac:dyDescent="0.25">
      <c r="A112" s="1">
        <v>13.25</v>
      </c>
      <c r="B112" s="1"/>
      <c r="C112" s="1"/>
      <c r="D112" s="1">
        <v>2.04655920997951</v>
      </c>
      <c r="E112" s="1"/>
      <c r="F112" s="1">
        <v>1.6172832870256499</v>
      </c>
      <c r="G112" s="1">
        <v>1.7349902299143201</v>
      </c>
      <c r="H112" s="11">
        <v>2.8343938854361799</v>
      </c>
      <c r="I112" s="14">
        <v>10.8688303029449</v>
      </c>
      <c r="J112" s="1">
        <v>5.5079100128014504</v>
      </c>
      <c r="K112" s="1">
        <v>4.6863075249649304</v>
      </c>
      <c r="L112" s="1">
        <v>2.7105565601148802</v>
      </c>
    </row>
    <row r="113" spans="1:12" x14ac:dyDescent="0.25">
      <c r="A113" s="1">
        <v>13.375</v>
      </c>
      <c r="B113" s="1"/>
      <c r="C113" s="1"/>
      <c r="D113" s="1">
        <v>1.9861858671699799</v>
      </c>
      <c r="E113" s="1"/>
      <c r="F113" s="1">
        <v>1.65318361725762</v>
      </c>
      <c r="G113" s="1">
        <v>1.7183709348562599</v>
      </c>
      <c r="H113" s="11">
        <v>2.8264154891804898</v>
      </c>
      <c r="I113" s="14">
        <v>10.8797728708023</v>
      </c>
      <c r="J113" s="1">
        <v>5.53546525893029</v>
      </c>
      <c r="K113" s="1">
        <v>4.72511197614969</v>
      </c>
      <c r="L113" s="1">
        <v>2.6510293530550801</v>
      </c>
    </row>
    <row r="114" spans="1:12" x14ac:dyDescent="0.25">
      <c r="A114" s="1">
        <v>13.5</v>
      </c>
      <c r="B114" s="1"/>
      <c r="C114" s="1"/>
      <c r="D114" s="1">
        <v>1.69531955637506</v>
      </c>
      <c r="E114" s="1"/>
      <c r="F114" s="1">
        <v>1.58284012734742</v>
      </c>
      <c r="G114" s="1">
        <v>1.59415941825172</v>
      </c>
      <c r="H114" s="11">
        <v>2.8168716237921698</v>
      </c>
      <c r="I114" s="14">
        <v>10.9325387563583</v>
      </c>
      <c r="J114" s="1">
        <v>5.5220264741851004</v>
      </c>
      <c r="K114" s="1">
        <v>4.6502840015263098</v>
      </c>
      <c r="L114" s="1">
        <v>2.6685469772392301</v>
      </c>
    </row>
    <row r="115" spans="1:12" x14ac:dyDescent="0.25">
      <c r="A115" s="1">
        <v>13.625</v>
      </c>
      <c r="B115" s="1"/>
      <c r="C115" s="1"/>
      <c r="D115" s="1">
        <v>1.5887426156559299</v>
      </c>
      <c r="E115" s="1"/>
      <c r="F115" s="1">
        <v>1.6921781270664999</v>
      </c>
      <c r="G115" s="1">
        <v>1.47927744976757</v>
      </c>
      <c r="H115" s="11">
        <v>2.8105738524621402</v>
      </c>
      <c r="I115" s="14">
        <v>10.911701233235</v>
      </c>
      <c r="J115" s="1">
        <v>5.4082958806602504</v>
      </c>
      <c r="K115" s="1">
        <v>4.5621425913509599</v>
      </c>
      <c r="L115" s="1">
        <v>2.6260706604075401</v>
      </c>
    </row>
    <row r="116" spans="1:12" x14ac:dyDescent="0.25">
      <c r="A116" s="1">
        <v>13.75</v>
      </c>
      <c r="B116" s="1"/>
      <c r="C116" s="1"/>
      <c r="D116" s="1">
        <v>1.47272945838217</v>
      </c>
      <c r="E116" s="1"/>
      <c r="F116" s="1">
        <v>1.6876752235374699</v>
      </c>
      <c r="G116" s="1">
        <v>0.73607396682936999</v>
      </c>
      <c r="H116" s="11">
        <v>2.8072601551308498</v>
      </c>
      <c r="I116" s="14">
        <v>10.823687469344</v>
      </c>
      <c r="J116" s="1">
        <v>5.5088330655993403</v>
      </c>
      <c r="K116" s="1">
        <v>4.4902719103625301</v>
      </c>
      <c r="L116" s="1">
        <v>2.4777429865225802</v>
      </c>
    </row>
    <row r="117" spans="1:12" x14ac:dyDescent="0.25">
      <c r="A117" s="1">
        <v>13.875</v>
      </c>
      <c r="B117" s="1"/>
      <c r="C117" s="1"/>
      <c r="D117" s="1">
        <v>1.44681380904912</v>
      </c>
      <c r="E117" s="1"/>
      <c r="F117" s="1">
        <v>1.6925524543828601</v>
      </c>
      <c r="G117" s="1">
        <v>1.3386837603933299</v>
      </c>
      <c r="H117" s="11">
        <v>2.80544530171119</v>
      </c>
      <c r="I117" s="14">
        <v>10.8189317818481</v>
      </c>
      <c r="J117" s="1">
        <v>5.4873368487381198</v>
      </c>
      <c r="K117" s="1">
        <v>4.4490313920589202</v>
      </c>
      <c r="L117" s="1">
        <v>2.5046044958808298</v>
      </c>
    </row>
    <row r="118" spans="1:12" x14ac:dyDescent="0.25">
      <c r="A118" s="1">
        <v>14</v>
      </c>
      <c r="B118" s="1"/>
      <c r="C118" s="1"/>
      <c r="D118" s="1">
        <v>1.4034163666049899</v>
      </c>
      <c r="E118" s="1"/>
      <c r="F118" s="1">
        <v>1.6925524543828601</v>
      </c>
      <c r="G118" s="1">
        <v>1.51908883066037</v>
      </c>
      <c r="H118" s="11">
        <v>2.7990052857669401</v>
      </c>
      <c r="I118" s="14">
        <v>10.8255039208503</v>
      </c>
      <c r="J118" s="1">
        <v>5.4797190402571401</v>
      </c>
      <c r="K118" s="1">
        <v>4.4111772717525399</v>
      </c>
      <c r="L118" s="1">
        <v>2.7678009876310399</v>
      </c>
    </row>
    <row r="119" spans="1:12" x14ac:dyDescent="0.25">
      <c r="A119" s="1">
        <v>14.125</v>
      </c>
      <c r="B119" s="1"/>
      <c r="C119" s="1"/>
      <c r="D119" s="1">
        <v>1.3547136873596599</v>
      </c>
      <c r="E119" s="1"/>
      <c r="F119" s="1">
        <v>1.72645147869084</v>
      </c>
      <c r="G119" s="1">
        <v>1.67038033831255</v>
      </c>
      <c r="H119" s="11">
        <v>2.7944897211948998</v>
      </c>
      <c r="I119" s="14">
        <v>10.769839489323299</v>
      </c>
      <c r="J119" s="1">
        <v>5.42770452701801</v>
      </c>
      <c r="K119" s="1">
        <v>4.4299957935482803</v>
      </c>
      <c r="L119" s="1">
        <v>2.8523117318548699</v>
      </c>
    </row>
    <row r="120" spans="1:12" x14ac:dyDescent="0.25">
      <c r="A120" s="1">
        <v>14.25</v>
      </c>
      <c r="B120" s="1"/>
      <c r="C120" s="1"/>
      <c r="D120" s="1">
        <v>1.4139223006124599</v>
      </c>
      <c r="E120" s="1"/>
      <c r="F120" s="1">
        <v>1.76760580559933</v>
      </c>
      <c r="G120" s="1">
        <v>1.8012518013941801</v>
      </c>
      <c r="H120" s="11">
        <v>2.7995435268014801</v>
      </c>
      <c r="I120" s="14">
        <v>10.536948534342599</v>
      </c>
      <c r="J120" s="1">
        <v>5.2706746381099201</v>
      </c>
      <c r="K120" s="1">
        <v>4.5477348674172804</v>
      </c>
      <c r="L120" s="1">
        <v>3.3977329912237</v>
      </c>
    </row>
    <row r="121" spans="1:12" x14ac:dyDescent="0.25">
      <c r="A121" s="1">
        <v>14.375</v>
      </c>
      <c r="B121" s="1"/>
      <c r="C121" s="1"/>
      <c r="D121" s="1">
        <v>2.2385920579857199</v>
      </c>
      <c r="E121" s="1"/>
      <c r="F121" s="1">
        <v>1.7756859609223901</v>
      </c>
      <c r="G121" s="1">
        <v>1.8373419972493099</v>
      </c>
      <c r="H121" s="11">
        <v>2.79621806574798</v>
      </c>
      <c r="I121" s="14">
        <v>10.467978044691</v>
      </c>
      <c r="J121" s="1">
        <v>5.1294389950113297</v>
      </c>
      <c r="K121" s="1">
        <v>4.4619868471667496</v>
      </c>
      <c r="L121" s="1">
        <v>3.4379129067633198</v>
      </c>
    </row>
    <row r="122" spans="1:12" x14ac:dyDescent="0.25">
      <c r="A122" s="1">
        <v>14.5</v>
      </c>
      <c r="B122" s="1"/>
      <c r="C122" s="1"/>
      <c r="D122" s="1">
        <v>2.3969073469890199</v>
      </c>
      <c r="E122" s="1"/>
      <c r="F122" s="1">
        <v>1.7617642873924999</v>
      </c>
      <c r="G122" s="1">
        <v>1.93226529817213</v>
      </c>
      <c r="H122" s="11">
        <v>2.7906947028437199</v>
      </c>
      <c r="I122" s="14">
        <v>10.4192073057926</v>
      </c>
      <c r="J122" s="1">
        <v>5.0165567071701496</v>
      </c>
      <c r="K122" s="1">
        <v>4.4507379665662397</v>
      </c>
      <c r="L122" s="1">
        <v>3.3938381404526101</v>
      </c>
    </row>
    <row r="123" spans="1:12" x14ac:dyDescent="0.25">
      <c r="A123" s="1">
        <v>14.625</v>
      </c>
      <c r="B123" s="1"/>
      <c r="C123" s="1"/>
      <c r="D123" s="1">
        <v>2.4937322147777499</v>
      </c>
      <c r="E123" s="1"/>
      <c r="F123" s="1">
        <v>1.73597176856061</v>
      </c>
      <c r="G123" s="1">
        <v>1.95097731039564</v>
      </c>
      <c r="H123" s="11">
        <v>2.7851127772681599</v>
      </c>
      <c r="I123" s="14">
        <v>10.308501571691499</v>
      </c>
      <c r="J123" s="1">
        <v>4.9336936908528504</v>
      </c>
      <c r="K123" s="1">
        <v>4.4100597187461004</v>
      </c>
      <c r="L123" s="1">
        <v>3.4979707998372098</v>
      </c>
    </row>
    <row r="124" spans="1:12" x14ac:dyDescent="0.25">
      <c r="A124" s="1">
        <v>14.75</v>
      </c>
      <c r="B124" s="1"/>
      <c r="C124" s="1"/>
      <c r="D124" s="1">
        <v>2.48734137845896</v>
      </c>
      <c r="E124" s="1"/>
      <c r="F124" s="1">
        <v>1.6964120966463001</v>
      </c>
      <c r="G124" s="1">
        <v>1.92857654815744</v>
      </c>
      <c r="H124" s="11">
        <v>2.78187859678025</v>
      </c>
      <c r="I124" s="14">
        <v>10.235736330597801</v>
      </c>
      <c r="J124" s="1">
        <v>4.8356574906243202</v>
      </c>
      <c r="K124" s="1">
        <v>4.3971584606163701</v>
      </c>
      <c r="L124" s="1">
        <v>3.4456759993256898</v>
      </c>
    </row>
    <row r="125" spans="1:12" x14ac:dyDescent="0.25">
      <c r="A125" s="1">
        <v>14.875</v>
      </c>
      <c r="B125" s="1"/>
      <c r="C125" s="1"/>
      <c r="D125" s="1">
        <v>2.5380263555919802</v>
      </c>
      <c r="E125" s="1"/>
      <c r="F125" s="1">
        <v>1.6901793245331</v>
      </c>
      <c r="G125" s="1">
        <v>1.9566351370139801</v>
      </c>
      <c r="H125" s="11">
        <v>2.7787874624186402</v>
      </c>
      <c r="I125" s="14">
        <v>10.148452595629401</v>
      </c>
      <c r="J125" s="1">
        <v>4.7704685811413903</v>
      </c>
      <c r="K125" s="1">
        <v>4.4137028085013297</v>
      </c>
      <c r="L125" s="1">
        <v>3.18144265783179</v>
      </c>
    </row>
    <row r="126" spans="1:12" x14ac:dyDescent="0.25">
      <c r="A126" s="1">
        <v>15</v>
      </c>
      <c r="B126" s="1"/>
      <c r="C126" s="1"/>
      <c r="D126" s="1">
        <v>2.5500799639613798</v>
      </c>
      <c r="E126" s="1"/>
      <c r="F126" s="1">
        <v>1.7288438242453601</v>
      </c>
      <c r="G126" s="1">
        <v>2.0146905429709401</v>
      </c>
      <c r="H126" s="11">
        <v>2.7770276217523699</v>
      </c>
      <c r="I126" s="14">
        <v>10.092520668410099</v>
      </c>
      <c r="J126" s="1">
        <v>4.8794547739092096</v>
      </c>
      <c r="K126" s="1">
        <v>4.3516978848553798</v>
      </c>
      <c r="L126" s="1">
        <v>3.1282416541392499</v>
      </c>
    </row>
    <row r="127" spans="1:12" x14ac:dyDescent="0.25">
      <c r="A127" s="1">
        <v>15.125</v>
      </c>
      <c r="B127" s="1"/>
      <c r="C127" s="1"/>
      <c r="D127" s="1">
        <v>2.5913256708855301</v>
      </c>
      <c r="E127" s="1"/>
      <c r="F127" s="1">
        <v>1.72417136986423</v>
      </c>
      <c r="G127" s="1">
        <v>2.04597197215781</v>
      </c>
      <c r="H127" s="11">
        <v>2.7742411245611498</v>
      </c>
      <c r="I127" s="14">
        <v>10.058733077446799</v>
      </c>
      <c r="J127" s="1">
        <v>4.8173711295162596</v>
      </c>
      <c r="K127" s="1">
        <v>4.2810079375341203</v>
      </c>
      <c r="L127" s="1">
        <v>2.1928651926803102</v>
      </c>
    </row>
    <row r="128" spans="1:12" x14ac:dyDescent="0.25">
      <c r="A128" s="1">
        <v>15.25</v>
      </c>
      <c r="B128" s="1"/>
      <c r="C128" s="1"/>
      <c r="D128" s="1">
        <v>2.59256307188963</v>
      </c>
      <c r="E128" s="1"/>
      <c r="F128" s="1">
        <v>1.74302328680362</v>
      </c>
      <c r="G128" s="1">
        <v>2.0382842203565801</v>
      </c>
      <c r="H128" s="11">
        <v>2.7808887015512598</v>
      </c>
      <c r="I128" s="14">
        <v>10.014131142237799</v>
      </c>
      <c r="J128" s="1">
        <v>4.7892401868193799</v>
      </c>
      <c r="K128" s="1">
        <v>4.23677807860616</v>
      </c>
      <c r="L128" s="1">
        <v>0.99872783823588396</v>
      </c>
    </row>
    <row r="129" spans="1:12" x14ac:dyDescent="0.25">
      <c r="A129" s="1">
        <v>15.375</v>
      </c>
      <c r="B129" s="1"/>
      <c r="C129" s="1"/>
      <c r="D129" s="1">
        <v>2.6117348879328799</v>
      </c>
      <c r="E129" s="1"/>
      <c r="F129" s="1">
        <v>1.7669353546789399</v>
      </c>
      <c r="G129" s="1">
        <v>2.0616169287966701</v>
      </c>
      <c r="H129" s="11">
        <v>2.7813840627590398</v>
      </c>
      <c r="I129" s="14">
        <v>9.9844377814476992</v>
      </c>
      <c r="J129" s="1">
        <v>4.8228555687959798</v>
      </c>
      <c r="K129" s="1">
        <v>4.08619512451516</v>
      </c>
      <c r="L129" s="1">
        <v>1.46224835469698</v>
      </c>
    </row>
    <row r="130" spans="1:12" x14ac:dyDescent="0.25">
      <c r="A130" s="1">
        <v>15.5</v>
      </c>
      <c r="B130" s="1"/>
      <c r="C130" s="1"/>
      <c r="D130" s="1">
        <v>2.5442505731477998</v>
      </c>
      <c r="E130" s="1"/>
      <c r="F130" s="1">
        <v>1.77939934872967</v>
      </c>
      <c r="G130" s="1">
        <v>2.0527750002837499</v>
      </c>
      <c r="H130" s="11">
        <v>2.7841958733291401</v>
      </c>
      <c r="I130" s="14">
        <v>9.9627001400021609</v>
      </c>
      <c r="J130" s="1">
        <v>4.8236971101927502</v>
      </c>
      <c r="K130" s="1">
        <v>4.0652043791066603</v>
      </c>
      <c r="L130" s="1">
        <v>1.63156582407494</v>
      </c>
    </row>
    <row r="131" spans="1:12" x14ac:dyDescent="0.25">
      <c r="A131" s="1">
        <v>15.625</v>
      </c>
      <c r="B131" s="1"/>
      <c r="C131" s="1"/>
      <c r="D131" s="1">
        <v>2.5316794962653102</v>
      </c>
      <c r="E131" s="1"/>
      <c r="F131" s="1">
        <v>1.78683333477511</v>
      </c>
      <c r="G131" s="1">
        <v>2.0461802504333799</v>
      </c>
      <c r="H131" s="11">
        <v>2.79065288078306</v>
      </c>
      <c r="I131" s="14">
        <v>10.036208281921301</v>
      </c>
      <c r="J131" s="1">
        <v>4.8647474018049097</v>
      </c>
      <c r="K131" s="1">
        <v>4.0891594196213497</v>
      </c>
      <c r="L131" s="1">
        <v>1.6636062740739199</v>
      </c>
    </row>
    <row r="132" spans="1:12" x14ac:dyDescent="0.25">
      <c r="A132" s="1">
        <v>15.75</v>
      </c>
      <c r="B132" s="1"/>
      <c r="C132" s="1"/>
      <c r="D132" s="1">
        <v>2.46824748248202</v>
      </c>
      <c r="E132" s="1"/>
      <c r="F132" s="1">
        <v>1.75413747879209</v>
      </c>
      <c r="G132" s="1">
        <v>2.0427001500640101</v>
      </c>
      <c r="H132" s="11">
        <v>2.7980468222187298</v>
      </c>
      <c r="I132" s="14">
        <v>10.0160703380553</v>
      </c>
      <c r="J132" s="1">
        <v>5.13994055823684</v>
      </c>
      <c r="K132" s="1">
        <v>4.0563456076738698</v>
      </c>
      <c r="L132" s="1">
        <v>1.6703114529857199</v>
      </c>
    </row>
    <row r="133" spans="1:12" x14ac:dyDescent="0.25">
      <c r="A133" s="1">
        <v>15.875</v>
      </c>
      <c r="B133" s="1"/>
      <c r="C133" s="1"/>
      <c r="D133" s="1">
        <v>2.3435299419959401</v>
      </c>
      <c r="E133" s="1"/>
      <c r="F133" s="1">
        <v>1.7121786738793401</v>
      </c>
      <c r="G133" s="1">
        <v>2.05227184382206</v>
      </c>
      <c r="H133" s="11">
        <v>2.7967128614339498</v>
      </c>
      <c r="I133" s="14">
        <v>10.1599002417426</v>
      </c>
      <c r="J133" s="1">
        <v>5.1896649170060103</v>
      </c>
      <c r="K133" s="1">
        <v>3.9526105331351098</v>
      </c>
      <c r="L133" s="1">
        <v>1.3004243204842301</v>
      </c>
    </row>
    <row r="134" spans="1:12" x14ac:dyDescent="0.25">
      <c r="A134" s="1">
        <v>16</v>
      </c>
      <c r="B134" s="1"/>
      <c r="C134" s="1"/>
      <c r="D134" s="1">
        <v>2.1882320118259302</v>
      </c>
      <c r="E134" s="1"/>
      <c r="F134" s="1">
        <v>1.6618019344320201</v>
      </c>
      <c r="G134" s="1">
        <v>2.0450622622728298</v>
      </c>
      <c r="H134" s="11">
        <v>2.7976045118084398</v>
      </c>
      <c r="I134" s="14">
        <v>10.136852893715499</v>
      </c>
      <c r="J134" s="1">
        <v>5.2093291429447603</v>
      </c>
      <c r="K134" s="1">
        <v>3.8911587086491499</v>
      </c>
      <c r="L134" s="1">
        <v>1.67694162282612</v>
      </c>
    </row>
    <row r="135" spans="1:12" x14ac:dyDescent="0.25">
      <c r="A135" s="1">
        <v>16.125</v>
      </c>
      <c r="B135" s="1"/>
      <c r="C135" s="1"/>
      <c r="D135" s="1">
        <v>2.05056360946881</v>
      </c>
      <c r="E135" s="1"/>
      <c r="F135" s="1">
        <v>1.6674308368786099</v>
      </c>
      <c r="G135" s="1">
        <v>2.0472123730884801</v>
      </c>
      <c r="H135" s="11">
        <v>2.7950748122006002</v>
      </c>
      <c r="I135" s="14">
        <v>10.1256724104255</v>
      </c>
      <c r="J135" s="1">
        <v>5.2675631618928698</v>
      </c>
      <c r="K135" s="1">
        <v>3.8268859918249198</v>
      </c>
      <c r="L135" s="1">
        <v>1.69719589204266</v>
      </c>
    </row>
    <row r="136" spans="1:12" x14ac:dyDescent="0.25">
      <c r="A136" s="1">
        <v>16.25</v>
      </c>
      <c r="B136" s="1"/>
      <c r="C136" s="1"/>
      <c r="D136" s="1">
        <v>1.8737877251578801</v>
      </c>
      <c r="E136" s="1"/>
      <c r="F136" s="1">
        <v>1.7109571860302399</v>
      </c>
      <c r="G136" s="1">
        <v>2.0624063605621998</v>
      </c>
      <c r="H136" s="11">
        <v>2.7934211020838902</v>
      </c>
      <c r="I136" s="14">
        <v>10.029491793623601</v>
      </c>
      <c r="J136" s="1">
        <v>5.2403305540485503</v>
      </c>
      <c r="K136" s="1">
        <v>3.8574190803222801</v>
      </c>
      <c r="L136" s="1">
        <v>1.71291691236118</v>
      </c>
    </row>
    <row r="137" spans="1:12" x14ac:dyDescent="0.25">
      <c r="A137" s="1">
        <v>16.375</v>
      </c>
      <c r="B137" s="1"/>
      <c r="C137" s="1"/>
      <c r="D137" s="1">
        <v>1.76812766264304</v>
      </c>
      <c r="E137" s="1"/>
      <c r="F137" s="1">
        <v>1.7423216783736999</v>
      </c>
      <c r="G137" s="1">
        <v>2.0655285186703001</v>
      </c>
      <c r="H137" s="11">
        <v>2.7900760882612698</v>
      </c>
      <c r="I137" s="14">
        <v>10.0037943158418</v>
      </c>
      <c r="J137" s="1">
        <v>5.3364619196929297</v>
      </c>
      <c r="K137" s="1">
        <v>3.8703207146275198</v>
      </c>
      <c r="L137" s="1">
        <v>1.82631297982496</v>
      </c>
    </row>
    <row r="138" spans="1:12" x14ac:dyDescent="0.25">
      <c r="A138" s="1">
        <v>16.5</v>
      </c>
      <c r="B138" s="1"/>
      <c r="C138" s="1"/>
      <c r="D138" s="1">
        <v>1.7231158472469601</v>
      </c>
      <c r="E138" s="1"/>
      <c r="F138" s="1">
        <v>1.73063277824271</v>
      </c>
      <c r="G138" s="1">
        <v>2.0634891064477299</v>
      </c>
      <c r="H138" s="11">
        <v>2.7883146243732702</v>
      </c>
      <c r="I138" s="14">
        <v>9.9375515495335396</v>
      </c>
      <c r="J138" s="1">
        <v>5.3088332945382604</v>
      </c>
      <c r="K138" s="1">
        <v>3.8931190274204601</v>
      </c>
      <c r="L138" s="1">
        <v>1.74095007567249</v>
      </c>
    </row>
    <row r="139" spans="1:12" x14ac:dyDescent="0.25">
      <c r="A139" s="1">
        <v>16.625</v>
      </c>
      <c r="B139" s="1"/>
      <c r="C139" s="1"/>
      <c r="D139" s="1">
        <v>1.7243271577133199</v>
      </c>
      <c r="E139" s="1"/>
      <c r="F139" s="1">
        <v>1.7138857142511501</v>
      </c>
      <c r="G139" s="1">
        <v>2.0636923907760298</v>
      </c>
      <c r="H139" s="11">
        <v>2.7822237820246398</v>
      </c>
      <c r="I139" s="14">
        <v>9.8343996950315002</v>
      </c>
      <c r="J139" s="1">
        <v>5.39588158372952</v>
      </c>
      <c r="K139" s="1">
        <v>3.9503235024112899</v>
      </c>
      <c r="L139" s="1">
        <v>1.9666070730518399</v>
      </c>
    </row>
    <row r="140" spans="1:12" x14ac:dyDescent="0.25">
      <c r="A140" s="1">
        <v>16.75</v>
      </c>
      <c r="B140" s="1"/>
      <c r="C140" s="1"/>
      <c r="D140" s="1">
        <v>1.72039260755192</v>
      </c>
      <c r="E140" s="1"/>
      <c r="F140" s="1">
        <v>1.7056845281472099</v>
      </c>
      <c r="G140" s="1">
        <v>2.0251809555208702</v>
      </c>
      <c r="H140" s="11">
        <v>2.7781129221819501</v>
      </c>
      <c r="I140" s="14">
        <v>9.80810092357755</v>
      </c>
      <c r="J140" s="1">
        <v>5.3783691455032097</v>
      </c>
      <c r="K140" s="1">
        <v>3.97089479514021</v>
      </c>
      <c r="L140" s="1">
        <v>1.93974483716372</v>
      </c>
    </row>
    <row r="141" spans="1:12" x14ac:dyDescent="0.25">
      <c r="A141" s="1">
        <v>16.875</v>
      </c>
      <c r="B141" s="1"/>
      <c r="C141" s="1"/>
      <c r="D141" s="1">
        <v>1.7781155925066801</v>
      </c>
      <c r="E141" s="1"/>
      <c r="F141" s="1">
        <v>1.6998848136221001</v>
      </c>
      <c r="G141" s="1">
        <v>2.0466638234230201</v>
      </c>
      <c r="H141" s="11">
        <v>2.7742214493675501</v>
      </c>
      <c r="I141" s="14">
        <v>9.8220770424100898</v>
      </c>
      <c r="J141" s="1">
        <v>5.3256432122012596</v>
      </c>
      <c r="K141" s="1">
        <v>3.9890709144841701</v>
      </c>
      <c r="L141" s="1">
        <v>1.9344326268429599</v>
      </c>
    </row>
    <row r="142" spans="1:12" x14ac:dyDescent="0.25">
      <c r="A142" s="1">
        <v>17</v>
      </c>
      <c r="B142" s="1"/>
      <c r="C142" s="1"/>
      <c r="D142" s="1">
        <v>1.8613911255709501</v>
      </c>
      <c r="E142" s="1"/>
      <c r="F142" s="1">
        <v>1.72693058918776</v>
      </c>
      <c r="G142" s="1">
        <v>2.0226553333119899</v>
      </c>
      <c r="H142" s="11">
        <v>2.7725742393703299</v>
      </c>
      <c r="I142" s="14">
        <v>9.8069900114489208</v>
      </c>
      <c r="J142" s="1">
        <v>5.3923903741482198</v>
      </c>
      <c r="K142" s="1">
        <v>4.0016700055992498</v>
      </c>
      <c r="L142" s="1">
        <v>2.1302864566425099</v>
      </c>
    </row>
    <row r="143" spans="1:12" x14ac:dyDescent="0.25">
      <c r="A143" s="1">
        <v>17.125</v>
      </c>
      <c r="B143" s="1"/>
      <c r="C143" s="1"/>
      <c r="D143" s="1">
        <v>1.93371262635324</v>
      </c>
      <c r="E143" s="1"/>
      <c r="F143" s="1">
        <v>1.72465198480016</v>
      </c>
      <c r="G143" s="1">
        <v>2.0187467068050999</v>
      </c>
      <c r="H143" s="11">
        <v>2.7651805319165002</v>
      </c>
      <c r="I143" s="14">
        <v>9.8250969033225903</v>
      </c>
      <c r="J143" s="1">
        <v>5.36647523599928</v>
      </c>
      <c r="K143" s="1">
        <v>4.0454155675441701</v>
      </c>
      <c r="L143" s="1">
        <v>2.02824425649059</v>
      </c>
    </row>
    <row r="144" spans="1:12" x14ac:dyDescent="0.25">
      <c r="A144" s="1">
        <v>17.25</v>
      </c>
      <c r="B144" s="1"/>
      <c r="C144" s="1"/>
      <c r="D144" s="1">
        <v>2.0845495089406199</v>
      </c>
      <c r="E144" s="1"/>
      <c r="F144" s="1">
        <v>1.72393094465807</v>
      </c>
      <c r="G144" s="1">
        <v>2.0185569341186</v>
      </c>
      <c r="H144" s="11">
        <v>2.7568184795708102</v>
      </c>
      <c r="I144" s="14">
        <v>9.8369454466606605</v>
      </c>
      <c r="J144" s="1">
        <v>5.3257152999006099</v>
      </c>
      <c r="K144" s="1">
        <v>3.96871835095771</v>
      </c>
      <c r="L144" s="1">
        <v>2.1104457663276901</v>
      </c>
    </row>
    <row r="145" spans="1:12" x14ac:dyDescent="0.25">
      <c r="A145" s="1">
        <v>17.375</v>
      </c>
      <c r="B145" s="1"/>
      <c r="C145" s="1"/>
      <c r="D145" s="1">
        <v>2.1545117469499</v>
      </c>
      <c r="E145" s="1"/>
      <c r="F145" s="1">
        <v>1.6647474557370201</v>
      </c>
      <c r="G145" s="1">
        <v>2.0206261329957802</v>
      </c>
      <c r="H145" s="11">
        <v>2.7558403989787599</v>
      </c>
      <c r="I145" s="14">
        <v>9.8822252928076093</v>
      </c>
      <c r="J145" s="1">
        <v>5.2932450084590901</v>
      </c>
      <c r="K145" s="1">
        <v>3.9022744210047802</v>
      </c>
      <c r="L145" s="1">
        <v>2.15513384059116</v>
      </c>
    </row>
    <row r="146" spans="1:12" x14ac:dyDescent="0.25">
      <c r="A146" s="1">
        <v>17.5</v>
      </c>
      <c r="B146" s="1"/>
      <c r="C146" s="1"/>
      <c r="D146" s="1">
        <v>2.26293270470237</v>
      </c>
      <c r="E146" s="1"/>
      <c r="F146" s="1">
        <v>1.68340426327436</v>
      </c>
      <c r="G146" s="1">
        <v>2.0510600497470701</v>
      </c>
      <c r="H146" s="11">
        <v>2.7559906382171899</v>
      </c>
      <c r="I146" s="14">
        <v>10.0015344458304</v>
      </c>
      <c r="J146" s="1">
        <v>5.3265441738361599</v>
      </c>
      <c r="K146" s="1">
        <v>3.9030828033064302</v>
      </c>
      <c r="L146" s="1">
        <v>2.02506735686999</v>
      </c>
    </row>
    <row r="147" spans="1:12" x14ac:dyDescent="0.25">
      <c r="A147" s="1">
        <v>17.625</v>
      </c>
      <c r="B147" s="1"/>
      <c r="C147" s="1"/>
      <c r="D147" s="1">
        <v>2.3775975980835198</v>
      </c>
      <c r="E147" s="1"/>
      <c r="F147" s="1">
        <v>1.7088765469132201</v>
      </c>
      <c r="G147" s="1">
        <v>2.05711815222522</v>
      </c>
      <c r="H147" s="11">
        <v>2.7484724178996198</v>
      </c>
      <c r="I147" s="14">
        <v>10.096669763049199</v>
      </c>
      <c r="J147" s="1">
        <v>5.4940409149618104</v>
      </c>
      <c r="K147" s="1">
        <v>3.8650729949159701</v>
      </c>
      <c r="L147" s="1">
        <v>2.20239521261019</v>
      </c>
    </row>
    <row r="148" spans="1:12" x14ac:dyDescent="0.25">
      <c r="A148" s="1">
        <v>17.75</v>
      </c>
      <c r="B148" s="1"/>
      <c r="C148" s="1"/>
      <c r="D148" s="1">
        <v>2.4246705571922602</v>
      </c>
      <c r="E148" s="1"/>
      <c r="F148" s="1">
        <v>1.75448132095036</v>
      </c>
      <c r="G148" s="1">
        <v>2.0577528046908098</v>
      </c>
      <c r="H148" s="11">
        <v>2.7468177036029502</v>
      </c>
      <c r="I148" s="14">
        <v>10.079595128809901</v>
      </c>
      <c r="J148" s="1">
        <v>5.5046617896552004</v>
      </c>
      <c r="K148" s="1">
        <v>3.9224351273828302</v>
      </c>
      <c r="L148" s="1">
        <v>1.9087934502944901</v>
      </c>
    </row>
    <row r="149" spans="1:12" x14ac:dyDescent="0.25">
      <c r="A149" s="1">
        <v>17.875</v>
      </c>
      <c r="B149" s="1"/>
      <c r="C149" s="1"/>
      <c r="D149" s="1">
        <v>2.4067381682692699</v>
      </c>
      <c r="E149" s="1"/>
      <c r="F149" s="1">
        <v>1.7816765323316299</v>
      </c>
      <c r="G149" s="1">
        <v>2.0527750002837499</v>
      </c>
      <c r="H149" s="11">
        <v>2.73307557594649</v>
      </c>
      <c r="I149" s="14">
        <v>10.0986226454059</v>
      </c>
      <c r="J149" s="1">
        <v>5.5233212028761303</v>
      </c>
      <c r="K149" s="1">
        <v>3.8748821686530501</v>
      </c>
      <c r="L149" s="1">
        <v>1.9301475103762999</v>
      </c>
    </row>
    <row r="150" spans="1:12" x14ac:dyDescent="0.25">
      <c r="A150" s="1">
        <v>18</v>
      </c>
      <c r="B150" s="1"/>
      <c r="C150" s="1"/>
      <c r="D150" s="1">
        <v>2.34251514126918</v>
      </c>
      <c r="E150" s="1"/>
      <c r="F150" s="1">
        <v>1.7900214436641599</v>
      </c>
      <c r="G150" s="1">
        <v>2.04011073991665</v>
      </c>
      <c r="H150" s="11">
        <v>2.7305638343843599</v>
      </c>
      <c r="I150" s="14">
        <v>10.359896947437299</v>
      </c>
      <c r="J150" s="1">
        <v>5.5603693789045803</v>
      </c>
      <c r="K150" s="1">
        <v>3.8327914645947501</v>
      </c>
      <c r="L150" s="1">
        <v>2.0218722457227098</v>
      </c>
    </row>
    <row r="151" spans="1:12" x14ac:dyDescent="0.25">
      <c r="A151" s="1">
        <v>18.125</v>
      </c>
      <c r="B151" s="1"/>
      <c r="C151" s="1"/>
      <c r="D151" s="1">
        <v>2.35535227133688</v>
      </c>
      <c r="E151" s="1"/>
      <c r="F151" s="1">
        <v>1.7776559187466501</v>
      </c>
      <c r="G151" s="1">
        <v>2.0349861525298101</v>
      </c>
      <c r="H151" s="11">
        <v>2.72362084270469</v>
      </c>
      <c r="I151" s="14">
        <v>10.3211843893781</v>
      </c>
      <c r="J151" s="1">
        <v>5.60088734786454</v>
      </c>
      <c r="K151" s="1">
        <v>3.83927414785239</v>
      </c>
      <c r="L151" s="1">
        <v>2.1590418549597801</v>
      </c>
    </row>
    <row r="152" spans="1:12" x14ac:dyDescent="0.25">
      <c r="A152" s="1">
        <v>18.25</v>
      </c>
      <c r="B152" s="1"/>
      <c r="C152" s="1"/>
      <c r="D152" s="1">
        <v>2.28822546784862</v>
      </c>
      <c r="E152" s="1"/>
      <c r="F152" s="1">
        <v>1.82284580277838</v>
      </c>
      <c r="G152" s="1">
        <v>2.0372773124507999</v>
      </c>
      <c r="H152" s="11">
        <v>2.71304933341312</v>
      </c>
      <c r="I152" s="14">
        <v>10.2894616903094</v>
      </c>
      <c r="J152" s="1">
        <v>5.6515102955052301</v>
      </c>
      <c r="K152" s="1">
        <v>3.8885073705790898</v>
      </c>
      <c r="L152" s="1">
        <v>2.2373799675554902</v>
      </c>
    </row>
    <row r="153" spans="1:12" x14ac:dyDescent="0.25">
      <c r="A153" s="1">
        <v>18.375</v>
      </c>
      <c r="B153" s="1"/>
      <c r="C153" s="1"/>
      <c r="D153" s="1">
        <v>2.2503680943814999</v>
      </c>
      <c r="E153" s="1"/>
      <c r="F153" s="1">
        <v>1.83665467307583</v>
      </c>
      <c r="G153" s="1">
        <v>2.0515092575996001</v>
      </c>
      <c r="H153" s="11">
        <v>2.7130889995200902</v>
      </c>
      <c r="I153" s="14">
        <v>10.0704988050816</v>
      </c>
      <c r="J153" s="1">
        <v>5.66171294816741</v>
      </c>
      <c r="K153" s="1">
        <v>3.9809694940696501</v>
      </c>
      <c r="L153" s="1">
        <v>2.1636216966055701</v>
      </c>
    </row>
    <row r="154" spans="1:12" x14ac:dyDescent="0.25">
      <c r="A154" s="1">
        <v>18.5</v>
      </c>
      <c r="B154" s="1"/>
      <c r="C154" s="1"/>
      <c r="D154" s="1">
        <v>2.10759766109339</v>
      </c>
      <c r="E154" s="1"/>
      <c r="F154" s="1">
        <v>1.80944701975318</v>
      </c>
      <c r="G154" s="1">
        <v>1.97340180236746</v>
      </c>
      <c r="H154" s="11">
        <v>2.7142381837320699</v>
      </c>
      <c r="I154" s="14">
        <v>9.9854853665245908</v>
      </c>
      <c r="J154" s="1">
        <v>5.6931970411456998</v>
      </c>
      <c r="K154" s="1">
        <v>4.0986931457598699</v>
      </c>
      <c r="L154" s="1">
        <v>2.09144272086608</v>
      </c>
    </row>
    <row r="155" spans="1:12" x14ac:dyDescent="0.25">
      <c r="A155" s="1">
        <v>18.625</v>
      </c>
      <c r="B155" s="1"/>
      <c r="C155" s="1"/>
      <c r="D155" s="1">
        <v>1.9726920372034</v>
      </c>
      <c r="E155" s="1"/>
      <c r="F155" s="1">
        <v>1.7801598139302699</v>
      </c>
      <c r="G155" s="1">
        <v>1.9621220752574</v>
      </c>
      <c r="H155" s="11">
        <v>2.7111932798175</v>
      </c>
      <c r="I155" s="14">
        <v>9.9789592213484699</v>
      </c>
      <c r="J155" s="1">
        <v>5.7286101929929796</v>
      </c>
      <c r="K155" s="1">
        <v>4.1225646683553299</v>
      </c>
      <c r="L155" s="1">
        <v>1.7641758214746399</v>
      </c>
    </row>
    <row r="156" spans="1:12" x14ac:dyDescent="0.25">
      <c r="A156" s="1">
        <v>18.75</v>
      </c>
      <c r="B156" s="1"/>
      <c r="C156" s="1"/>
      <c r="D156" s="1">
        <v>1.9256137076851201</v>
      </c>
      <c r="E156" s="1"/>
      <c r="F156" s="1">
        <v>1.77182986831633</v>
      </c>
      <c r="G156" s="1">
        <v>1.85202970099747</v>
      </c>
      <c r="H156" s="11">
        <v>2.7090176429743802</v>
      </c>
      <c r="I156" s="14">
        <v>9.9611719665914507</v>
      </c>
      <c r="J156" s="1">
        <v>5.7601031173842401</v>
      </c>
      <c r="K156" s="1">
        <v>4.0815733137369303</v>
      </c>
      <c r="L156" s="1">
        <v>1.41615072514564</v>
      </c>
    </row>
    <row r="157" spans="1:12" x14ac:dyDescent="0.25">
      <c r="A157" s="1">
        <v>18.875</v>
      </c>
      <c r="B157" s="1"/>
      <c r="C157" s="1"/>
      <c r="D157" s="1">
        <v>1.8449193209788</v>
      </c>
      <c r="E157" s="1"/>
      <c r="F157" s="1">
        <v>1.7405641771484801</v>
      </c>
      <c r="G157" s="1">
        <v>1.85478702218001</v>
      </c>
      <c r="H157" s="11">
        <v>2.7173008562463399</v>
      </c>
      <c r="I157" s="14">
        <v>9.9402807163481093</v>
      </c>
      <c r="J157" s="1">
        <v>5.7858268190130602</v>
      </c>
      <c r="K157" s="1">
        <v>4.07273328543861</v>
      </c>
      <c r="L157" s="1">
        <v>1.6923974752611399</v>
      </c>
    </row>
    <row r="158" spans="1:12" x14ac:dyDescent="0.25">
      <c r="A158" s="1">
        <v>19</v>
      </c>
      <c r="B158" s="1"/>
      <c r="C158" s="1"/>
      <c r="D158" s="1">
        <v>1.66596194648492</v>
      </c>
      <c r="E158" s="1"/>
      <c r="F158" s="1">
        <v>1.7245318605403701</v>
      </c>
      <c r="G158" s="1">
        <v>1.86598922518371</v>
      </c>
      <c r="H158" s="11">
        <v>2.7183685992289499</v>
      </c>
      <c r="I158" s="14">
        <v>9.8665803999975008</v>
      </c>
      <c r="J158" s="1">
        <v>5.8100616418571001</v>
      </c>
      <c r="K158" s="1">
        <v>4.1707535683066297</v>
      </c>
      <c r="L158" s="1">
        <v>1.84772804657066</v>
      </c>
    </row>
    <row r="159" spans="1:12" x14ac:dyDescent="0.25">
      <c r="A159" s="1">
        <v>19.125</v>
      </c>
      <c r="B159" s="1"/>
      <c r="C159" s="1"/>
      <c r="D159" s="1">
        <v>1.5577333499437001</v>
      </c>
      <c r="E159" s="1"/>
      <c r="F159" s="1">
        <v>1.76210317909568</v>
      </c>
      <c r="G159" s="1">
        <v>1.7042325367145399</v>
      </c>
      <c r="H159" s="11">
        <v>2.7201343009490202</v>
      </c>
      <c r="I159" s="14">
        <v>9.8129430941392606</v>
      </c>
      <c r="J159" s="1">
        <v>5.76892280556351</v>
      </c>
      <c r="K159" s="1">
        <v>4.1888552750969898</v>
      </c>
      <c r="L159" s="1">
        <v>1.8520426366974001</v>
      </c>
    </row>
    <row r="160" spans="1:12" x14ac:dyDescent="0.25">
      <c r="A160" s="1">
        <v>19.25</v>
      </c>
      <c r="B160" s="1"/>
      <c r="C160" s="1"/>
      <c r="D160" s="1">
        <v>1.54748719391792</v>
      </c>
      <c r="E160" s="1"/>
      <c r="F160" s="1">
        <v>1.7545958869694001</v>
      </c>
      <c r="G160" s="1">
        <v>1.74673525707069</v>
      </c>
      <c r="H160" s="11">
        <v>2.7330373574340698</v>
      </c>
      <c r="I160" s="14">
        <v>9.71641009072043</v>
      </c>
      <c r="J160" s="1">
        <v>5.7707185815842701</v>
      </c>
      <c r="K160" s="1">
        <v>4.1072489636477103</v>
      </c>
      <c r="L160" s="1">
        <v>1.93282943327533</v>
      </c>
    </row>
    <row r="161" spans="1:12" x14ac:dyDescent="0.25">
      <c r="A161" s="1">
        <v>19.375</v>
      </c>
      <c r="B161" s="1"/>
      <c r="C161" s="1"/>
      <c r="D161" s="1">
        <v>1.5820701522735301</v>
      </c>
      <c r="E161" s="1"/>
      <c r="F161" s="1">
        <v>1.75022564090095</v>
      </c>
      <c r="G161" s="1">
        <v>1.7565485826946201</v>
      </c>
      <c r="H161" s="11">
        <v>2.7721140907013999</v>
      </c>
      <c r="I161" s="14">
        <v>9.6805669714599105</v>
      </c>
      <c r="J161" s="1">
        <v>5.7744641423540504</v>
      </c>
      <c r="K161" s="1">
        <v>4.0877758831089404</v>
      </c>
      <c r="L161" s="1">
        <v>2.0460571037816599</v>
      </c>
    </row>
    <row r="162" spans="1:12" x14ac:dyDescent="0.25">
      <c r="A162" s="1">
        <v>19.5</v>
      </c>
      <c r="B162" s="1"/>
      <c r="C162" s="1"/>
      <c r="D162" s="1">
        <v>1.67534558910411</v>
      </c>
      <c r="E162" s="1"/>
      <c r="F162" s="1">
        <v>1.7623289804576301</v>
      </c>
      <c r="G162" s="1">
        <v>1.7878603188193301</v>
      </c>
      <c r="H162" s="11">
        <v>2.7794072961774301</v>
      </c>
      <c r="I162" s="14">
        <v>9.6306066685353606</v>
      </c>
      <c r="J162" s="1">
        <v>5.7547627200202598</v>
      </c>
      <c r="K162" s="1">
        <v>4.1005539341318196</v>
      </c>
      <c r="L162" s="1">
        <v>2.0721565807455402</v>
      </c>
    </row>
    <row r="163" spans="1:12" x14ac:dyDescent="0.25">
      <c r="A163" s="1">
        <v>19.625</v>
      </c>
      <c r="B163" s="1"/>
      <c r="C163" s="1"/>
      <c r="D163" s="1">
        <v>1.71043301749661</v>
      </c>
      <c r="E163" s="1"/>
      <c r="F163" s="1">
        <v>1.7716085121651901</v>
      </c>
      <c r="G163" s="1">
        <v>1.7878603188193301</v>
      </c>
      <c r="H163" s="11">
        <v>2.7831709328239498</v>
      </c>
      <c r="I163" s="14">
        <v>9.6013437668245594</v>
      </c>
      <c r="J163" s="1">
        <v>5.7064862818011397</v>
      </c>
      <c r="K163" s="1">
        <v>4.0704461380951704</v>
      </c>
      <c r="L163" s="1">
        <v>2.1862465023376401</v>
      </c>
    </row>
    <row r="164" spans="1:12" x14ac:dyDescent="0.25">
      <c r="A164" s="1">
        <v>19.75</v>
      </c>
      <c r="B164" s="1"/>
      <c r="C164" s="1"/>
      <c r="D164" s="1">
        <v>1.7622770218146799</v>
      </c>
      <c r="E164" s="1"/>
      <c r="F164" s="1">
        <v>1.7575661083796901</v>
      </c>
      <c r="G164" s="1">
        <v>1.78928114736651</v>
      </c>
      <c r="H164" s="11">
        <v>2.7799196244086501</v>
      </c>
      <c r="I164" s="14">
        <v>9.5034167096667996</v>
      </c>
      <c r="J164" s="1">
        <v>5.67106163800457</v>
      </c>
      <c r="K164" s="1">
        <v>4.0551259607973504</v>
      </c>
      <c r="L164" s="1">
        <v>2.29993295416865</v>
      </c>
    </row>
    <row r="165" spans="1:12" x14ac:dyDescent="0.25">
      <c r="A165" s="1">
        <v>19.875</v>
      </c>
      <c r="B165" s="1"/>
      <c r="C165" s="1"/>
      <c r="D165" s="1">
        <v>1.76812766264304</v>
      </c>
      <c r="E165" s="1"/>
      <c r="F165" s="1">
        <v>1.7462868062997701</v>
      </c>
      <c r="G165" s="1">
        <v>1.75467037105646</v>
      </c>
      <c r="H165" s="11">
        <v>2.7780546207453498</v>
      </c>
      <c r="I165" s="14">
        <v>9.4581560017475006</v>
      </c>
      <c r="J165" s="1">
        <v>5.6866555187693102</v>
      </c>
      <c r="K165" s="1">
        <v>4.0498563141372896</v>
      </c>
      <c r="L165" s="1">
        <v>2.2729725105654901</v>
      </c>
    </row>
    <row r="166" spans="1:12" x14ac:dyDescent="0.25">
      <c r="A166" s="1">
        <v>20</v>
      </c>
      <c r="B166" s="1"/>
      <c r="C166" s="1"/>
      <c r="D166" s="1">
        <v>1.7787347058730201</v>
      </c>
      <c r="E166" s="1"/>
      <c r="F166" s="1">
        <v>1.73027535433945</v>
      </c>
      <c r="G166" s="1">
        <v>1.5979213698079999</v>
      </c>
      <c r="H166" s="11">
        <v>2.7732361082097001</v>
      </c>
      <c r="I166" s="14">
        <v>9.4286459200347004</v>
      </c>
      <c r="J166" s="1">
        <v>5.6834057750240099</v>
      </c>
      <c r="K166" s="1">
        <v>4.0185562272524997</v>
      </c>
      <c r="L166" s="1">
        <v>2.2148730491044999</v>
      </c>
    </row>
    <row r="167" spans="1:12" x14ac:dyDescent="0.25">
      <c r="A167" s="1">
        <v>20.125</v>
      </c>
      <c r="B167" s="1"/>
      <c r="C167" s="1"/>
      <c r="D167" s="1">
        <v>1.7831761971568101</v>
      </c>
      <c r="E167" s="1"/>
      <c r="F167" s="1">
        <v>1.7771096167584799</v>
      </c>
      <c r="G167" s="1">
        <v>1.45476700326667</v>
      </c>
      <c r="H167" s="11">
        <v>2.7707894229777401</v>
      </c>
      <c r="I167" s="14">
        <v>9.4070239002711702</v>
      </c>
      <c r="J167" s="1">
        <v>5.7362906372263698</v>
      </c>
      <c r="K167" s="1">
        <v>4.0544965338463204</v>
      </c>
      <c r="L167" s="1">
        <v>2.1869162322046898</v>
      </c>
    </row>
    <row r="168" spans="1:12" x14ac:dyDescent="0.25">
      <c r="A168" s="1">
        <v>20.25</v>
      </c>
      <c r="B168" s="1"/>
      <c r="C168" s="1"/>
      <c r="D168" s="1">
        <v>1.85362027390781</v>
      </c>
      <c r="E168" s="1"/>
      <c r="F168" s="1">
        <v>1.7932868565142801</v>
      </c>
      <c r="G168" s="1">
        <v>1.3660674630308101</v>
      </c>
      <c r="H168" s="11">
        <v>2.7676529124884102</v>
      </c>
      <c r="I168" s="14">
        <v>9.3731415566032208</v>
      </c>
      <c r="J168" s="1">
        <v>5.7279261541224598</v>
      </c>
      <c r="K168" s="1">
        <v>4.0901477777633</v>
      </c>
      <c r="L168" s="1">
        <v>2.2385823885253502</v>
      </c>
    </row>
    <row r="169" spans="1:12" x14ac:dyDescent="0.25">
      <c r="A169" s="1">
        <v>20.375</v>
      </c>
      <c r="B169" s="1"/>
      <c r="C169" s="1"/>
      <c r="D169" s="1">
        <v>1.93119272276377</v>
      </c>
      <c r="E169" s="1"/>
      <c r="F169" s="1">
        <v>1.7901272426161601</v>
      </c>
      <c r="G169" s="1">
        <v>1.3086943462535701</v>
      </c>
      <c r="H169" s="11">
        <v>2.7611099823058902</v>
      </c>
      <c r="I169" s="14">
        <v>9.3823094981092403</v>
      </c>
      <c r="J169" s="1">
        <v>5.7096320636257598</v>
      </c>
      <c r="K169" s="1">
        <v>4.0974660979495496</v>
      </c>
      <c r="L169" s="1">
        <v>2.2710210881539901</v>
      </c>
    </row>
    <row r="170" spans="1:12" x14ac:dyDescent="0.25">
      <c r="A170" s="1">
        <v>20.5</v>
      </c>
      <c r="B170" s="1"/>
      <c r="C170" s="1"/>
      <c r="D170" s="1">
        <v>1.9383204160285801</v>
      </c>
      <c r="E170" s="1"/>
      <c r="F170" s="1">
        <v>4.7720388168819596</v>
      </c>
      <c r="G170" s="1">
        <v>1.4057694144970601</v>
      </c>
      <c r="H170" s="11">
        <v>2.7581496645959902</v>
      </c>
      <c r="I170" s="14">
        <v>9.3395900506168594</v>
      </c>
      <c r="J170" s="1">
        <v>5.7081537537910298</v>
      </c>
      <c r="K170" s="1">
        <v>4.0958830909039596</v>
      </c>
      <c r="L170" s="1">
        <v>2.3100011537634</v>
      </c>
    </row>
    <row r="171" spans="1:12" x14ac:dyDescent="0.25">
      <c r="A171" s="1">
        <v>20.625</v>
      </c>
      <c r="B171" s="1"/>
      <c r="C171" s="1"/>
      <c r="D171" s="1">
        <v>1.8770034687066901</v>
      </c>
      <c r="E171" s="1"/>
      <c r="F171" s="1">
        <v>5.23382803661036</v>
      </c>
      <c r="G171" s="1">
        <v>1.5345105950315301</v>
      </c>
      <c r="H171" s="11">
        <v>2.75864380881089</v>
      </c>
      <c r="I171" s="14">
        <v>9.3222439759390507</v>
      </c>
      <c r="J171" s="1">
        <v>5.6914570945847904</v>
      </c>
      <c r="K171" s="1">
        <v>4.0314045315237603</v>
      </c>
      <c r="L171" s="1">
        <v>2.37482392306462</v>
      </c>
    </row>
    <row r="172" spans="1:12" x14ac:dyDescent="0.25">
      <c r="A172" s="1">
        <v>20.75</v>
      </c>
      <c r="B172" s="1"/>
      <c r="C172" s="1"/>
      <c r="D172" s="1">
        <v>1.66477921432104</v>
      </c>
      <c r="E172" s="1"/>
      <c r="F172" s="1">
        <v>5.7014577841318399</v>
      </c>
      <c r="G172" s="1">
        <v>1.7457710234175201</v>
      </c>
      <c r="H172" s="11">
        <v>2.7592092239145001</v>
      </c>
      <c r="I172" s="14">
        <v>9.3154801964697995</v>
      </c>
      <c r="J172" s="1">
        <v>5.6364008264542704</v>
      </c>
      <c r="K172" s="1">
        <v>4.0341103733108303</v>
      </c>
      <c r="L172" s="1">
        <v>2.3892208361713401</v>
      </c>
    </row>
    <row r="173" spans="1:12" x14ac:dyDescent="0.25">
      <c r="A173" s="1">
        <v>20.875</v>
      </c>
      <c r="B173" s="1"/>
      <c r="C173" s="1"/>
      <c r="D173" s="1">
        <v>1.38665595899285</v>
      </c>
      <c r="E173" s="1"/>
      <c r="F173" s="1">
        <v>6.2433875385932396</v>
      </c>
      <c r="G173" s="1">
        <v>1.6193744143223401</v>
      </c>
      <c r="H173" s="11">
        <v>2.7607725534224699</v>
      </c>
      <c r="I173" s="14">
        <v>9.29491024667775</v>
      </c>
      <c r="J173" s="1">
        <v>5.5132283577187202</v>
      </c>
      <c r="K173" s="1">
        <v>4.0179300772370796</v>
      </c>
      <c r="L173" s="1">
        <v>2.3304003246484601</v>
      </c>
    </row>
    <row r="174" spans="1:12" x14ac:dyDescent="0.25">
      <c r="A174" s="1">
        <v>21</v>
      </c>
      <c r="B174" s="1"/>
      <c r="C174" s="1"/>
      <c r="D174" s="1">
        <v>1.3712353103639601</v>
      </c>
      <c r="E174" s="1"/>
      <c r="F174" s="1">
        <v>6.7531615602857302</v>
      </c>
      <c r="G174" s="1">
        <v>1.7861472052641401</v>
      </c>
      <c r="H174" s="11">
        <v>2.75415799483903</v>
      </c>
      <c r="I174" s="14">
        <v>9.2554709707615999</v>
      </c>
      <c r="J174" s="1">
        <v>5.3830884075601197</v>
      </c>
      <c r="K174" s="1">
        <v>4.0153869465340204</v>
      </c>
      <c r="L174" s="1">
        <v>2.3667437483924401</v>
      </c>
    </row>
    <row r="175" spans="1:12" x14ac:dyDescent="0.25">
      <c r="A175" s="1">
        <v>21.125</v>
      </c>
      <c r="B175" s="1"/>
      <c r="C175" s="1"/>
      <c r="D175" s="1">
        <v>1.2221883671518201</v>
      </c>
      <c r="E175" s="1"/>
      <c r="F175" s="1">
        <v>7.3277871530843397</v>
      </c>
      <c r="G175" s="1">
        <v>1.7309890572164801</v>
      </c>
      <c r="H175" s="11">
        <v>2.7340570660845098</v>
      </c>
      <c r="I175" s="14">
        <v>9.1815889971754405</v>
      </c>
      <c r="J175" s="1">
        <v>5.2580222074839797</v>
      </c>
      <c r="K175" s="1">
        <v>4.0762048098687904</v>
      </c>
      <c r="L175" s="1">
        <v>2.3806095522639898</v>
      </c>
    </row>
    <row r="176" spans="1:12" x14ac:dyDescent="0.25">
      <c r="A176" s="1">
        <v>21.25</v>
      </c>
      <c r="B176" s="1"/>
      <c r="C176" s="1"/>
      <c r="D176" s="1">
        <v>1.1700094595105699</v>
      </c>
      <c r="E176" s="1"/>
      <c r="F176" s="1">
        <v>7.5309261684725604</v>
      </c>
      <c r="G176" s="1">
        <v>1.7235383557088499</v>
      </c>
      <c r="H176" s="11">
        <v>2.7408821615688601</v>
      </c>
      <c r="I176" s="14">
        <v>9.1772362150769204</v>
      </c>
      <c r="J176" s="1">
        <v>5.2535596380769798</v>
      </c>
      <c r="K176" s="1">
        <v>4.0983764601634398</v>
      </c>
      <c r="L176" s="1">
        <v>2.3720050993700599</v>
      </c>
    </row>
    <row r="177" spans="1:12" x14ac:dyDescent="0.25">
      <c r="A177" s="1">
        <v>21.375</v>
      </c>
      <c r="B177" s="1"/>
      <c r="C177" s="1"/>
      <c r="D177" s="1">
        <v>1.15603779088432</v>
      </c>
      <c r="E177" s="1"/>
      <c r="F177" s="1">
        <v>8.1631634368484907</v>
      </c>
      <c r="G177" s="1">
        <v>1.7812448870603801</v>
      </c>
      <c r="H177" s="11">
        <v>2.74028586174538</v>
      </c>
      <c r="I177" s="14">
        <v>9.0742496952126697</v>
      </c>
      <c r="J177" s="1">
        <v>5.2334934123301897</v>
      </c>
      <c r="K177" s="1">
        <v>4.15174129135276</v>
      </c>
      <c r="L177" s="1">
        <v>2.3566740181172499</v>
      </c>
    </row>
    <row r="178" spans="1:12" x14ac:dyDescent="0.25">
      <c r="A178" s="1">
        <v>21.5</v>
      </c>
      <c r="B178" s="1"/>
      <c r="C178" s="1"/>
      <c r="D178" s="1">
        <v>1.12146079427264</v>
      </c>
      <c r="E178" s="1"/>
      <c r="F178" s="1">
        <v>8.0923740343567001</v>
      </c>
      <c r="G178" s="1">
        <v>1.73132417887165</v>
      </c>
      <c r="H178" s="11">
        <v>2.7398717479185701</v>
      </c>
      <c r="I178" s="14">
        <v>9.0077008751008201</v>
      </c>
      <c r="J178" s="1">
        <v>5.2206197280917799</v>
      </c>
      <c r="K178" s="1">
        <v>4.2427562471286802</v>
      </c>
      <c r="L178" s="1">
        <v>2.3627482089609102</v>
      </c>
    </row>
    <row r="179" spans="1:12" x14ac:dyDescent="0.25">
      <c r="A179" s="1">
        <v>21.625</v>
      </c>
      <c r="B179" s="1"/>
      <c r="C179" s="1"/>
      <c r="D179" s="1">
        <v>1.2357788064263</v>
      </c>
      <c r="E179" s="1"/>
      <c r="F179" s="1">
        <v>8.0050574819259097</v>
      </c>
      <c r="G179" s="1">
        <v>1.6620442523094401</v>
      </c>
      <c r="H179" s="11">
        <v>2.7376875020212998</v>
      </c>
      <c r="I179" s="14">
        <v>8.9594144745940003</v>
      </c>
      <c r="J179" s="1">
        <v>5.22886769014863</v>
      </c>
      <c r="K179" s="1">
        <v>4.2076070418750904</v>
      </c>
      <c r="L179" s="1">
        <v>2.3442273268509699</v>
      </c>
    </row>
    <row r="180" spans="1:12" x14ac:dyDescent="0.25">
      <c r="A180" s="1">
        <v>21.75</v>
      </c>
      <c r="B180" s="1"/>
      <c r="C180" s="1"/>
      <c r="D180" s="1">
        <v>1.4037687137355801</v>
      </c>
      <c r="E180" s="1"/>
      <c r="F180" s="1">
        <v>7.3348425689033503</v>
      </c>
      <c r="G180" s="1">
        <v>1.7085298745500399</v>
      </c>
      <c r="H180" s="11">
        <v>2.7565082467528499</v>
      </c>
      <c r="I180" s="14">
        <v>8.9664046065613405</v>
      </c>
      <c r="J180" s="1">
        <v>5.2134102415904504</v>
      </c>
      <c r="K180" s="1">
        <v>4.2247967795572903</v>
      </c>
      <c r="L180" s="1">
        <v>2.40444662880487</v>
      </c>
    </row>
    <row r="181" spans="1:12" x14ac:dyDescent="0.25">
      <c r="A181" s="1">
        <v>21.875</v>
      </c>
      <c r="B181" s="1"/>
      <c r="C181" s="1"/>
      <c r="D181" s="1">
        <v>1.48493080339942</v>
      </c>
      <c r="E181" s="1"/>
      <c r="F181" s="1">
        <v>8.1133674474965698</v>
      </c>
      <c r="G181" s="1">
        <v>1.6039646658389799</v>
      </c>
      <c r="H181" s="11">
        <v>2.75351743883621</v>
      </c>
      <c r="I181" s="14">
        <v>8.9218918428585496</v>
      </c>
      <c r="J181" s="1">
        <v>5.18870958860402</v>
      </c>
      <c r="K181" s="1">
        <v>4.2279817300293399</v>
      </c>
      <c r="L181" s="1">
        <v>2.43059619808245</v>
      </c>
    </row>
    <row r="182" spans="1:12" x14ac:dyDescent="0.25">
      <c r="A182" s="1">
        <v>22</v>
      </c>
      <c r="B182" s="1"/>
      <c r="C182" s="1"/>
      <c r="D182" s="1">
        <v>1.65043555172117</v>
      </c>
      <c r="E182" s="1"/>
      <c r="F182" s="1">
        <v>7.9805189067507296</v>
      </c>
      <c r="G182" s="1">
        <v>1.5908403438463601</v>
      </c>
      <c r="H182" s="11">
        <v>2.7467011612261598</v>
      </c>
      <c r="I182" s="14">
        <v>8.9002156353899604</v>
      </c>
      <c r="J182" s="1">
        <v>5.1564077800139696</v>
      </c>
      <c r="K182" s="1">
        <v>4.20559692975531</v>
      </c>
      <c r="L182" s="1">
        <v>2.4229875077979899</v>
      </c>
    </row>
    <row r="183" spans="1:12" x14ac:dyDescent="0.25">
      <c r="A183" s="1">
        <v>22.125</v>
      </c>
      <c r="B183" s="1"/>
      <c r="C183" s="1"/>
      <c r="D183" s="1">
        <v>1.7474553854018899</v>
      </c>
      <c r="E183" s="1"/>
      <c r="F183" s="1">
        <v>7.9353753625316896</v>
      </c>
      <c r="G183" s="1">
        <v>1.4369971137178399</v>
      </c>
      <c r="H183" s="11">
        <v>2.7413168118164402</v>
      </c>
      <c r="I183" s="14">
        <v>8.6924096797593595</v>
      </c>
      <c r="J183" s="1">
        <v>5.1270527360159797</v>
      </c>
      <c r="K183" s="1">
        <v>4.1949531220933496</v>
      </c>
      <c r="L183" s="1">
        <v>2.48720737161584</v>
      </c>
    </row>
    <row r="184" spans="1:12" x14ac:dyDescent="0.25">
      <c r="A184" s="1">
        <v>22.25</v>
      </c>
      <c r="B184" s="1"/>
      <c r="C184" s="1"/>
      <c r="D184" s="1">
        <v>1.77275629065704</v>
      </c>
      <c r="E184" s="1"/>
      <c r="F184" s="1">
        <v>8.3374564958710096</v>
      </c>
      <c r="G184" s="1">
        <v>1.3645006666285899</v>
      </c>
      <c r="H184" s="11">
        <v>2.7415849037883802</v>
      </c>
      <c r="I184" s="14">
        <v>8.6651031947125894</v>
      </c>
      <c r="J184" s="1">
        <v>5.23523770268097</v>
      </c>
      <c r="K184" s="1">
        <v>3.9124824625247001</v>
      </c>
      <c r="L184" s="1">
        <v>2.4597890148305401</v>
      </c>
    </row>
    <row r="185" spans="1:12" x14ac:dyDescent="0.25">
      <c r="A185" s="1">
        <v>22.375</v>
      </c>
      <c r="B185" s="1"/>
      <c r="C185" s="1"/>
      <c r="D185" s="1">
        <v>1.78483086541108</v>
      </c>
      <c r="E185" s="1"/>
      <c r="F185" s="1">
        <v>8.34527280875378</v>
      </c>
      <c r="G185" s="1">
        <v>1.59415941825172</v>
      </c>
      <c r="H185" s="11">
        <v>2.7389399885787298</v>
      </c>
      <c r="I185" s="14">
        <v>8.6658905784044897</v>
      </c>
      <c r="J185" s="1">
        <v>5.2066332843226801</v>
      </c>
      <c r="K185" s="1">
        <v>3.8829389357829398</v>
      </c>
      <c r="L185" s="1">
        <v>2.4863015051318902</v>
      </c>
    </row>
    <row r="186" spans="1:12" x14ac:dyDescent="0.25">
      <c r="A186" s="1">
        <v>22.5</v>
      </c>
      <c r="B186" s="1"/>
      <c r="C186" s="1"/>
      <c r="D186" s="1">
        <v>1.8177347742458601</v>
      </c>
      <c r="E186" s="1"/>
      <c r="F186" s="1">
        <v>7.9748647386265699</v>
      </c>
      <c r="G186" s="1">
        <v>1.7412366763841001</v>
      </c>
      <c r="H186" s="11">
        <v>2.7308490274601001</v>
      </c>
      <c r="I186" s="14">
        <v>8.6695420102053902</v>
      </c>
      <c r="J186" s="1">
        <v>5.1873653077585402</v>
      </c>
      <c r="K186" s="1">
        <v>3.8877006028201802</v>
      </c>
      <c r="L186" s="1">
        <v>2.5253980947141099</v>
      </c>
    </row>
    <row r="187" spans="1:12" x14ac:dyDescent="0.25">
      <c r="A187" s="1">
        <v>22.625</v>
      </c>
      <c r="B187" s="1"/>
      <c r="C187" s="1"/>
      <c r="D187" s="1">
        <v>1.84470748024762</v>
      </c>
      <c r="E187" s="1"/>
      <c r="F187" s="1">
        <v>7.7457808908593</v>
      </c>
      <c r="G187" s="1">
        <v>1.7858608121653099</v>
      </c>
      <c r="H187" s="11">
        <v>2.7307119301264402</v>
      </c>
      <c r="I187" s="14">
        <v>8.6827262560201603</v>
      </c>
      <c r="J187" s="1">
        <v>5.16451412519082</v>
      </c>
      <c r="K187" s="1">
        <v>3.8795232573268001</v>
      </c>
      <c r="L187" s="1">
        <v>2.5620482514717602</v>
      </c>
    </row>
    <row r="188" spans="1:12" x14ac:dyDescent="0.25">
      <c r="A188" s="1">
        <v>22.75</v>
      </c>
      <c r="B188" s="1"/>
      <c r="C188" s="1"/>
      <c r="D188" s="1">
        <v>1.84322502308749</v>
      </c>
      <c r="E188" s="1"/>
      <c r="F188" s="1">
        <v>7.4967708053030302</v>
      </c>
      <c r="G188" s="1">
        <v>1.8007047380589001</v>
      </c>
      <c r="H188" s="11">
        <v>2.7296688009040899</v>
      </c>
      <c r="I188" s="14">
        <v>8.6105556141126591</v>
      </c>
      <c r="J188" s="1">
        <v>5.1389564730302704</v>
      </c>
      <c r="K188" s="1">
        <v>3.8243728638686298</v>
      </c>
      <c r="L188" s="1">
        <v>2.6071020717876299</v>
      </c>
    </row>
    <row r="189" spans="1:12" x14ac:dyDescent="0.25">
      <c r="A189" s="1">
        <v>22.875</v>
      </c>
      <c r="B189" s="1"/>
      <c r="C189" s="1"/>
      <c r="D189" s="1">
        <v>1.86171096452169</v>
      </c>
      <c r="E189" s="1"/>
      <c r="F189" s="1">
        <v>7.4788426754054997</v>
      </c>
      <c r="G189" s="1">
        <v>1.8383124415902401</v>
      </c>
      <c r="H189" s="11">
        <v>2.7417778344130501</v>
      </c>
      <c r="I189" s="14">
        <v>8.5665641907536401</v>
      </c>
      <c r="J189" s="1">
        <v>5.1592616024674403</v>
      </c>
      <c r="K189" s="1">
        <v>3.8149376778874799</v>
      </c>
      <c r="L189" s="1">
        <v>2.6078088983194498</v>
      </c>
    </row>
    <row r="190" spans="1:12" x14ac:dyDescent="0.25">
      <c r="A190" s="1">
        <v>23</v>
      </c>
      <c r="B190" s="1"/>
      <c r="C190" s="1"/>
      <c r="D190" s="1">
        <v>1.88721304018036</v>
      </c>
      <c r="E190" s="1"/>
      <c r="F190" s="1">
        <v>7.1617373888462996</v>
      </c>
      <c r="G190" s="1">
        <v>1.87012784152135</v>
      </c>
      <c r="H190" s="11">
        <v>2.7396134122659901</v>
      </c>
      <c r="I190" s="14">
        <v>8.5390112370086708</v>
      </c>
      <c r="J190" s="1">
        <v>5.1687117934111697</v>
      </c>
      <c r="K190" s="1">
        <v>3.7674205546250001</v>
      </c>
      <c r="L190" s="1">
        <v>2.5989631087979799</v>
      </c>
    </row>
    <row r="191" spans="1:12" x14ac:dyDescent="0.25">
      <c r="A191" s="1">
        <v>23.125</v>
      </c>
      <c r="B191" s="1"/>
      <c r="C191" s="1"/>
      <c r="D191" s="1">
        <v>1.86384432391526</v>
      </c>
      <c r="E191" s="1"/>
      <c r="F191" s="1">
        <v>7.14615582418232</v>
      </c>
      <c r="G191" s="1">
        <v>1.85547213525123</v>
      </c>
      <c r="H191" s="11">
        <v>2.7416009836140498</v>
      </c>
      <c r="I191" s="14">
        <v>8.5235307025056102</v>
      </c>
      <c r="J191" s="1">
        <v>5.2160020093326001</v>
      </c>
      <c r="K191" s="1">
        <v>3.7466419772372701</v>
      </c>
      <c r="L191" s="1">
        <v>2.63973086970298</v>
      </c>
    </row>
    <row r="192" spans="1:12" x14ac:dyDescent="0.25">
      <c r="A192" s="1">
        <v>23.25</v>
      </c>
      <c r="B192" s="1"/>
      <c r="C192" s="1"/>
      <c r="D192" s="1">
        <v>1.7366759028981</v>
      </c>
      <c r="E192" s="1"/>
      <c r="F192" s="1">
        <v>6.9408245040713901</v>
      </c>
      <c r="G192" s="1">
        <v>1.8673030561777499</v>
      </c>
      <c r="H192" s="11">
        <v>2.7492525879149801</v>
      </c>
      <c r="I192" s="14">
        <v>8.5072263759333993</v>
      </c>
      <c r="J192" s="1">
        <v>5.2190209294954402</v>
      </c>
      <c r="K192" s="1">
        <v>3.7860635927231101</v>
      </c>
      <c r="L192" s="1">
        <v>2.6363534919187601</v>
      </c>
    </row>
    <row r="193" spans="1:12" x14ac:dyDescent="0.25">
      <c r="A193" s="1">
        <v>23.375</v>
      </c>
      <c r="B193" s="1"/>
      <c r="C193" s="1"/>
      <c r="D193" s="1">
        <v>1.4560806994349</v>
      </c>
      <c r="E193" s="1"/>
      <c r="F193" s="1">
        <v>8.0258681924601802</v>
      </c>
      <c r="G193" s="1">
        <v>1.85017635084086</v>
      </c>
      <c r="H193" s="11">
        <v>2.7495631953636201</v>
      </c>
      <c r="I193" s="14">
        <v>8.5021496589242407</v>
      </c>
      <c r="J193" s="1">
        <v>5.2067397027439704</v>
      </c>
      <c r="K193" s="1">
        <v>3.7724452199323899</v>
      </c>
      <c r="L193" s="1">
        <v>2.66780744014453</v>
      </c>
    </row>
    <row r="194" spans="1:12" x14ac:dyDescent="0.25">
      <c r="A194" s="1">
        <v>23.5</v>
      </c>
      <c r="B194" s="1"/>
      <c r="C194" s="1"/>
      <c r="D194" s="1">
        <v>1.30950287867473</v>
      </c>
      <c r="E194" s="1"/>
      <c r="F194" s="1">
        <v>9.2751298172016501</v>
      </c>
      <c r="G194" s="1">
        <v>1.8581958129865399</v>
      </c>
      <c r="H194" s="11">
        <v>2.7480712232526501</v>
      </c>
      <c r="I194" s="14">
        <v>8.5116705758903706</v>
      </c>
      <c r="J194" s="1">
        <v>5.272857066347</v>
      </c>
      <c r="K194" s="1">
        <v>3.7082989327034999</v>
      </c>
      <c r="L194" s="1">
        <v>2.67189070660719</v>
      </c>
    </row>
    <row r="195" spans="1:12" x14ac:dyDescent="0.25">
      <c r="A195" s="1">
        <v>23.625</v>
      </c>
      <c r="B195" s="1"/>
      <c r="C195" s="1"/>
      <c r="D195" s="1">
        <v>1.31533666776642</v>
      </c>
      <c r="E195" s="1"/>
      <c r="F195" s="1">
        <v>8.9056324417227302</v>
      </c>
      <c r="G195" s="1">
        <v>1.7744960583123199</v>
      </c>
      <c r="H195" s="11">
        <v>2.7411397804350499</v>
      </c>
      <c r="I195" s="14">
        <v>8.5173872069400396</v>
      </c>
      <c r="J195" s="1">
        <v>5.2869327874582197</v>
      </c>
      <c r="K195" s="1">
        <v>3.7220952038311901</v>
      </c>
      <c r="L195" s="1">
        <v>2.6752473411806799</v>
      </c>
    </row>
    <row r="196" spans="1:12" x14ac:dyDescent="0.25">
      <c r="A196" s="1">
        <v>23.75</v>
      </c>
      <c r="B196" s="1"/>
      <c r="C196" s="1"/>
      <c r="D196" s="1">
        <v>1.32926475380167</v>
      </c>
      <c r="E196" s="1"/>
      <c r="F196" s="1">
        <v>8.7784733153771395</v>
      </c>
      <c r="G196" s="1">
        <v>1.64441740167637</v>
      </c>
      <c r="H196" s="11">
        <v>2.7338336859811898</v>
      </c>
      <c r="I196" s="14">
        <v>8.52218868576559</v>
      </c>
      <c r="J196" s="1">
        <v>5.3256432122012596</v>
      </c>
      <c r="K196" s="1">
        <v>3.73039326623846</v>
      </c>
      <c r="L196" s="1">
        <v>2.6766995081978</v>
      </c>
    </row>
    <row r="197" spans="1:12" x14ac:dyDescent="0.25">
      <c r="A197" s="1">
        <v>23.875</v>
      </c>
      <c r="B197" s="1"/>
      <c r="C197" s="1"/>
      <c r="D197" s="1">
        <v>1.31000956294378</v>
      </c>
      <c r="E197" s="1"/>
      <c r="F197" s="1">
        <v>8.4929472099196897</v>
      </c>
      <c r="G197" s="1">
        <v>1.67038033831255</v>
      </c>
      <c r="H197" s="11">
        <v>2.7262167256649801</v>
      </c>
      <c r="I197" s="14">
        <v>8.5921978966764492</v>
      </c>
      <c r="J197" s="1">
        <v>5.2836353108940104</v>
      </c>
      <c r="K197" s="1">
        <v>3.74276448402482</v>
      </c>
      <c r="L197" s="1">
        <v>2.6752473411806799</v>
      </c>
    </row>
    <row r="198" spans="1:12" x14ac:dyDescent="0.25">
      <c r="A198" s="1">
        <v>24</v>
      </c>
      <c r="B198" s="1"/>
      <c r="C198" s="1"/>
      <c r="D198" s="1">
        <v>1.3110232483367099</v>
      </c>
      <c r="E198" s="1"/>
      <c r="F198" s="1">
        <v>8.7418429839481302</v>
      </c>
      <c r="G198" s="1">
        <v>1.6329475244709899</v>
      </c>
      <c r="H198" s="11">
        <v>2.6962962000973199</v>
      </c>
      <c r="I198" s="14">
        <v>8.7239596566061408</v>
      </c>
      <c r="J198" s="1">
        <v>5.1688529009568498</v>
      </c>
      <c r="K198" s="1">
        <v>3.7329485031261598</v>
      </c>
      <c r="L198" s="1">
        <v>2.6794754307702</v>
      </c>
    </row>
    <row r="199" spans="1:12" x14ac:dyDescent="0.25">
      <c r="A199" s="1">
        <v>24.125</v>
      </c>
      <c r="B199" s="1"/>
      <c r="C199" s="1"/>
      <c r="D199" s="1">
        <v>1.2634652750664801</v>
      </c>
      <c r="E199" s="1"/>
      <c r="F199" s="1">
        <v>8.5287077413473096</v>
      </c>
      <c r="G199" s="1">
        <v>1.62336068476936</v>
      </c>
      <c r="H199" s="11">
        <v>2.6544867114376198</v>
      </c>
      <c r="I199" s="14">
        <v>8.6853076546191499</v>
      </c>
      <c r="J199" s="1">
        <v>5.1217916741204199</v>
      </c>
      <c r="K199" s="1">
        <v>3.7094600771735702</v>
      </c>
      <c r="L199" s="1">
        <v>2.6779655415291299</v>
      </c>
    </row>
    <row r="200" spans="1:12" x14ac:dyDescent="0.25">
      <c r="A200" s="1">
        <v>24.25</v>
      </c>
      <c r="B200" s="1"/>
      <c r="C200" s="1"/>
      <c r="D200" s="1">
        <v>1.2242174519614</v>
      </c>
      <c r="E200" s="1"/>
      <c r="F200" s="1">
        <v>8.5028682315898099</v>
      </c>
      <c r="G200" s="1">
        <v>1.55668437683669</v>
      </c>
      <c r="H200" s="11">
        <v>2.6410619806906199</v>
      </c>
      <c r="I200" s="14">
        <v>8.6908310694000406</v>
      </c>
      <c r="J200" s="1">
        <v>5.1048416089521496</v>
      </c>
      <c r="K200" s="1">
        <v>3.6795176038271999</v>
      </c>
      <c r="L200" s="1">
        <v>2.6836010158773398</v>
      </c>
    </row>
    <row r="201" spans="1:12" x14ac:dyDescent="0.25">
      <c r="A201" s="1">
        <v>24.375</v>
      </c>
      <c r="B201" s="1"/>
      <c r="C201" s="1"/>
      <c r="D201" s="1">
        <v>1.22024222676742</v>
      </c>
      <c r="E201" s="1"/>
      <c r="F201" s="1">
        <v>8.7662489467834508</v>
      </c>
      <c r="G201" s="1">
        <v>1.5556533659689</v>
      </c>
      <c r="H201" s="11">
        <v>2.6305171576184998</v>
      </c>
      <c r="I201" s="14">
        <v>8.7115154169895401</v>
      </c>
      <c r="J201" s="1">
        <v>5.0276254300478804</v>
      </c>
      <c r="K201" s="1">
        <v>3.67672039876427</v>
      </c>
      <c r="L201" s="1">
        <v>2.6636591128214602</v>
      </c>
    </row>
    <row r="202" spans="1:12" x14ac:dyDescent="0.25">
      <c r="A202" s="1">
        <v>24.5</v>
      </c>
      <c r="B202" s="1"/>
      <c r="C202" s="1"/>
      <c r="D202" s="1">
        <v>1.34568314820026</v>
      </c>
      <c r="E202" s="1"/>
      <c r="F202" s="1">
        <v>8.5486284804038206</v>
      </c>
      <c r="G202" s="1">
        <v>1.5100321028436501</v>
      </c>
      <c r="H202" s="11">
        <v>2.58670338084517</v>
      </c>
      <c r="I202" s="14">
        <v>8.6782102229781408</v>
      </c>
      <c r="J202" s="1">
        <v>5.1328793431545998</v>
      </c>
      <c r="K202" s="1">
        <v>3.6844806347958201</v>
      </c>
      <c r="L202" s="1">
        <v>2.6599392197528302</v>
      </c>
    </row>
    <row r="203" spans="1:12" x14ac:dyDescent="0.25">
      <c r="A203" s="1">
        <v>24.625</v>
      </c>
      <c r="B203" s="1"/>
      <c r="C203" s="1"/>
      <c r="D203" s="1">
        <v>1.3855197546748099</v>
      </c>
      <c r="E203" s="1"/>
      <c r="F203" s="1">
        <v>8.2402566525342493</v>
      </c>
      <c r="G203" s="1">
        <v>0.97087677683139595</v>
      </c>
      <c r="H203" s="11">
        <v>2.5523346560638398</v>
      </c>
      <c r="I203" s="14">
        <v>8.6637432460770807</v>
      </c>
      <c r="J203" s="1">
        <v>5.1456366075805402</v>
      </c>
      <c r="K203" s="1">
        <v>3.6663988196507402</v>
      </c>
      <c r="L203" s="1">
        <v>2.6548677551854301</v>
      </c>
    </row>
    <row r="204" spans="1:12" x14ac:dyDescent="0.25">
      <c r="A204" s="1">
        <v>24.75</v>
      </c>
      <c r="B204" s="1"/>
      <c r="C204" s="1"/>
      <c r="D204" s="1">
        <v>1.42741323331504</v>
      </c>
      <c r="E204" s="1"/>
      <c r="F204" s="1">
        <v>8.4790738461864592</v>
      </c>
      <c r="G204" s="1">
        <v>0.972827620366575</v>
      </c>
      <c r="H204" s="11">
        <v>2.5500876777481398</v>
      </c>
      <c r="I204" s="14">
        <v>8.6369378773021097</v>
      </c>
      <c r="J204" s="1">
        <v>5.1496123734752599</v>
      </c>
      <c r="K204" s="1">
        <v>3.6778764284029801</v>
      </c>
      <c r="L204" s="1">
        <v>2.67701148983457</v>
      </c>
    </row>
    <row r="205" spans="1:12" x14ac:dyDescent="0.25">
      <c r="A205" s="1">
        <v>24.875</v>
      </c>
      <c r="B205" s="1"/>
      <c r="C205" s="1"/>
      <c r="D205" s="1">
        <v>1.46411847986583</v>
      </c>
      <c r="E205" s="1"/>
      <c r="F205" s="1">
        <v>9.0699070745395005</v>
      </c>
      <c r="G205" s="1">
        <v>1.5196488822813601</v>
      </c>
      <c r="H205" s="11">
        <v>2.5512081799065598</v>
      </c>
      <c r="I205" s="14">
        <v>8.6230968696277195</v>
      </c>
      <c r="J205" s="1">
        <v>5.1397296932338303</v>
      </c>
      <c r="K205" s="1">
        <v>3.6631601431511598</v>
      </c>
      <c r="L205" s="1">
        <v>2.67060863995748</v>
      </c>
    </row>
    <row r="206" spans="1:12" x14ac:dyDescent="0.25">
      <c r="A206" s="1">
        <v>25</v>
      </c>
      <c r="B206" s="1"/>
      <c r="C206" s="1"/>
      <c r="D206" s="1">
        <v>1.5245267970913801</v>
      </c>
      <c r="E206" s="1"/>
      <c r="F206" s="1">
        <v>9.09508359895786</v>
      </c>
      <c r="G206" s="1">
        <v>1.6644437383223101</v>
      </c>
      <c r="H206" s="11">
        <v>2.5461336719770502</v>
      </c>
      <c r="I206" s="14">
        <v>8.5508311372394896</v>
      </c>
      <c r="J206" s="1">
        <v>5.10148417977266</v>
      </c>
      <c r="K206" s="1">
        <v>3.6620808544480199</v>
      </c>
      <c r="L206" s="1">
        <v>2.6796253411431099</v>
      </c>
    </row>
    <row r="207" spans="1:12" x14ac:dyDescent="0.25">
      <c r="A207" s="1">
        <v>25.125</v>
      </c>
      <c r="B207" s="1"/>
      <c r="C207" s="1"/>
      <c r="D207" s="1">
        <v>1.6508273986034701</v>
      </c>
      <c r="E207" s="1"/>
      <c r="F207" s="1">
        <v>8.8336601014061102</v>
      </c>
      <c r="G207" s="1">
        <v>1.6039646658389799</v>
      </c>
      <c r="H207" s="11">
        <v>2.5489731399089299</v>
      </c>
      <c r="I207" s="14">
        <v>8.5088486728506894</v>
      </c>
      <c r="J207" s="1">
        <v>5.0685510959552396</v>
      </c>
      <c r="K207" s="1">
        <v>3.6471369606759598</v>
      </c>
      <c r="L207" s="1">
        <v>2.6815278799208802</v>
      </c>
    </row>
    <row r="208" spans="1:12" x14ac:dyDescent="0.25">
      <c r="A208" s="1">
        <v>25.25</v>
      </c>
      <c r="B208" s="1"/>
      <c r="C208" s="1"/>
      <c r="D208" s="1">
        <v>1.6727738348080901</v>
      </c>
      <c r="E208" s="1"/>
      <c r="F208" s="1">
        <v>8.41589055629135</v>
      </c>
      <c r="G208" s="1">
        <v>1.69475234051972</v>
      </c>
      <c r="H208" s="11">
        <v>2.5485992533900999</v>
      </c>
      <c r="I208" s="14">
        <v>8.4255189089154907</v>
      </c>
      <c r="J208" s="1">
        <v>5.01887285062642</v>
      </c>
      <c r="K208" s="1">
        <v>3.6260379099359601</v>
      </c>
      <c r="L208" s="1">
        <v>2.6751782279129399</v>
      </c>
    </row>
    <row r="209" spans="1:12" x14ac:dyDescent="0.25">
      <c r="A209" s="1">
        <v>25.375</v>
      </c>
      <c r="B209" s="1"/>
      <c r="C209" s="1"/>
      <c r="D209" s="1">
        <v>1.6722795780512101</v>
      </c>
      <c r="E209" s="1"/>
      <c r="F209" s="1">
        <v>7.7145340139608898</v>
      </c>
      <c r="G209" s="1">
        <v>1.7131309620081701</v>
      </c>
      <c r="H209" s="11">
        <v>2.5760093651328599</v>
      </c>
      <c r="I209" s="14">
        <v>8.3858420401347402</v>
      </c>
      <c r="J209" s="1">
        <v>4.9276813862119102</v>
      </c>
      <c r="K209" s="1">
        <v>3.6213000526532699</v>
      </c>
      <c r="L209" s="1">
        <v>2.6706657883570499</v>
      </c>
    </row>
    <row r="210" spans="1:12" x14ac:dyDescent="0.25">
      <c r="A210" s="1">
        <v>25.5</v>
      </c>
      <c r="B210" s="1"/>
      <c r="C210" s="1"/>
      <c r="D210" s="1">
        <v>1.67792008808111</v>
      </c>
      <c r="E210" s="1"/>
      <c r="F210" s="1">
        <v>6.76145910792407</v>
      </c>
      <c r="G210" s="1">
        <v>1.6823748413081201</v>
      </c>
      <c r="H210" s="11">
        <v>2.5839881726763498</v>
      </c>
      <c r="I210" s="14">
        <v>8.4010525598555006</v>
      </c>
      <c r="J210" s="1">
        <v>4.8945657336925299</v>
      </c>
      <c r="K210" s="1">
        <v>3.6195611046108298</v>
      </c>
      <c r="L210" s="1">
        <v>2.6770320538452901</v>
      </c>
    </row>
    <row r="211" spans="1:12" x14ac:dyDescent="0.25">
      <c r="A211" s="1">
        <v>25.625</v>
      </c>
      <c r="B211" s="1"/>
      <c r="C211" s="1"/>
      <c r="D211" s="1">
        <v>1.7003137027067201</v>
      </c>
      <c r="E211" s="1"/>
      <c r="F211" s="1">
        <v>6.6903419892941498</v>
      </c>
      <c r="G211" s="1">
        <v>1.46875448226507</v>
      </c>
      <c r="H211" s="11">
        <v>2.5833608622922499</v>
      </c>
      <c r="I211" s="14">
        <v>8.3827049936605196</v>
      </c>
      <c r="J211" s="1">
        <v>4.7914182894135804</v>
      </c>
      <c r="K211" s="1">
        <v>3.6205230090421399</v>
      </c>
      <c r="L211" s="1">
        <v>2.6806115212774801</v>
      </c>
    </row>
    <row r="212" spans="1:12" x14ac:dyDescent="0.25">
      <c r="A212" s="1">
        <v>25.75</v>
      </c>
      <c r="B212" s="1"/>
      <c r="C212" s="1"/>
      <c r="D212" s="1">
        <v>1.7051176754991</v>
      </c>
      <c r="E212" s="1"/>
      <c r="F212" s="1">
        <v>6.2465260418009496</v>
      </c>
      <c r="G212" s="1">
        <v>1.5157138897539999</v>
      </c>
      <c r="H212" s="11">
        <v>2.5777358208743801</v>
      </c>
      <c r="I212" s="14">
        <v>9.8501602018185892</v>
      </c>
      <c r="J212" s="1">
        <v>4.6949050370424903</v>
      </c>
      <c r="K212" s="1">
        <v>3.59891133848254</v>
      </c>
      <c r="L212" s="1">
        <v>2.67684592456891</v>
      </c>
    </row>
    <row r="213" spans="1:12" x14ac:dyDescent="0.25">
      <c r="A213" s="1">
        <v>25.875</v>
      </c>
      <c r="B213" s="1"/>
      <c r="C213" s="1"/>
      <c r="D213" s="1">
        <v>1.69891431545543</v>
      </c>
      <c r="E213" s="1"/>
      <c r="F213" s="1">
        <v>6.0079944895149398</v>
      </c>
      <c r="G213" s="1">
        <v>1.7155854128271899</v>
      </c>
      <c r="H213" s="11">
        <v>2.5820988910181901</v>
      </c>
      <c r="I213" s="14">
        <v>10.360895462018</v>
      </c>
      <c r="J213" s="1">
        <v>4.5900397596747498</v>
      </c>
      <c r="K213" s="1">
        <v>3.6128314699813502</v>
      </c>
      <c r="L213" s="1">
        <v>2.6750159029202099</v>
      </c>
    </row>
    <row r="214" spans="1:12" x14ac:dyDescent="0.25">
      <c r="A214" s="1">
        <v>26</v>
      </c>
      <c r="B214" s="1"/>
      <c r="C214" s="1"/>
      <c r="D214" s="1">
        <v>1.5944768671289899</v>
      </c>
      <c r="E214" s="1"/>
      <c r="F214" s="1">
        <v>6.2183185711685098</v>
      </c>
      <c r="G214" s="1">
        <v>1.82188057274225</v>
      </c>
      <c r="H214" s="11">
        <v>2.57062723968922</v>
      </c>
      <c r="I214" s="14">
        <v>11.5893172001949</v>
      </c>
      <c r="J214" s="1">
        <v>4.5408917655741403</v>
      </c>
      <c r="K214" s="1">
        <v>3.5909479664305302</v>
      </c>
      <c r="L214" s="1">
        <v>2.6776156421080701</v>
      </c>
    </row>
    <row r="215" spans="1:12" x14ac:dyDescent="0.25">
      <c r="A215" s="1">
        <v>26.125</v>
      </c>
      <c r="B215" s="1"/>
      <c r="C215" s="1"/>
      <c r="D215" s="1">
        <v>1.53569872202702</v>
      </c>
      <c r="E215" s="1"/>
      <c r="F215" s="1">
        <v>6.3650101333946703</v>
      </c>
      <c r="G215" s="1">
        <v>1.8200841471814899</v>
      </c>
      <c r="H215" s="11">
        <v>2.5728007560206199</v>
      </c>
      <c r="I215" s="14">
        <v>11.5972291111021</v>
      </c>
      <c r="J215" s="1">
        <v>4.5449719308632801</v>
      </c>
      <c r="K215" s="1">
        <v>3.5417032135925002</v>
      </c>
      <c r="L215" s="1">
        <v>2.6735380548954102</v>
      </c>
    </row>
    <row r="216" spans="1:12" x14ac:dyDescent="0.25">
      <c r="A216" s="1">
        <v>26.25</v>
      </c>
      <c r="B216" s="1"/>
      <c r="C216" s="1"/>
      <c r="D216" s="1">
        <v>1.50252701850156</v>
      </c>
      <c r="E216" s="1"/>
      <c r="F216" s="1">
        <v>6.5659709458866704</v>
      </c>
      <c r="G216" s="1">
        <v>1.9332600775711499</v>
      </c>
      <c r="H216" s="11">
        <v>2.57692863273199</v>
      </c>
      <c r="I216" s="14">
        <v>12.1220380893247</v>
      </c>
      <c r="J216" s="1">
        <v>4.5404708916225696</v>
      </c>
      <c r="K216" s="1">
        <v>3.5436066012886802</v>
      </c>
      <c r="L216" s="1">
        <v>2.66783907507704</v>
      </c>
    </row>
    <row r="217" spans="1:12" x14ac:dyDescent="0.25">
      <c r="A217" s="1">
        <v>26.375</v>
      </c>
      <c r="B217" s="1"/>
      <c r="C217" s="1"/>
      <c r="D217" s="1">
        <v>1.27274509939219</v>
      </c>
      <c r="E217" s="1"/>
      <c r="F217" s="1">
        <v>6.3443619259572097</v>
      </c>
      <c r="G217" s="1">
        <v>1.9167554262820401</v>
      </c>
      <c r="H217" s="11">
        <v>2.5751026876485601</v>
      </c>
      <c r="I217" s="14">
        <v>13.438569068719699</v>
      </c>
      <c r="J217" s="1">
        <v>4.5559286654338296</v>
      </c>
      <c r="K217" s="1">
        <v>3.5045042941905602</v>
      </c>
      <c r="L217" s="1">
        <v>2.68144944579248</v>
      </c>
    </row>
    <row r="218" spans="1:12" x14ac:dyDescent="0.25">
      <c r="A218" s="1">
        <v>26.5</v>
      </c>
      <c r="B218" s="1"/>
      <c r="C218" s="1"/>
      <c r="D218" s="1">
        <v>1.2285254040617299</v>
      </c>
      <c r="E218" s="1"/>
      <c r="F218" s="1">
        <v>6.4080450074066402</v>
      </c>
      <c r="G218" s="1">
        <v>1.8981588979199999</v>
      </c>
      <c r="H218" s="11">
        <v>2.5691699629263698</v>
      </c>
      <c r="I218" s="14">
        <v>13.7626406914579</v>
      </c>
      <c r="J218" s="1">
        <v>4.6193039088447501</v>
      </c>
      <c r="K218" s="1">
        <v>3.57467977650693</v>
      </c>
      <c r="L218" s="1">
        <v>2.6777917667525699</v>
      </c>
    </row>
    <row r="219" spans="1:12" x14ac:dyDescent="0.25">
      <c r="A219" s="1">
        <v>26.625</v>
      </c>
      <c r="B219" s="1"/>
      <c r="C219" s="1"/>
      <c r="D219" s="1">
        <v>1.20079599414074</v>
      </c>
      <c r="E219" s="1"/>
      <c r="F219" s="1">
        <v>6.2011238225771503</v>
      </c>
      <c r="G219" s="1">
        <v>1.9052139519055999</v>
      </c>
      <c r="H219" s="11">
        <v>2.5597087680494002</v>
      </c>
      <c r="I219" s="14">
        <v>14.0161683186878</v>
      </c>
      <c r="J219" s="1">
        <v>4.5956808694766602</v>
      </c>
      <c r="K219" s="1">
        <v>3.57559893517293</v>
      </c>
      <c r="L219" s="1">
        <v>2.6782499664811201</v>
      </c>
    </row>
    <row r="220" spans="1:12" x14ac:dyDescent="0.25">
      <c r="A220" s="1">
        <v>26.75</v>
      </c>
      <c r="B220" s="1"/>
      <c r="C220" s="1"/>
      <c r="D220" s="1">
        <v>1.1145805641703701</v>
      </c>
      <c r="E220" s="1"/>
      <c r="F220" s="1">
        <v>5.87447517713158</v>
      </c>
      <c r="G220" s="1">
        <v>1.9757786212145201</v>
      </c>
      <c r="H220" s="11">
        <v>2.5580359028200799</v>
      </c>
      <c r="I220" s="14">
        <v>14.240334656250401</v>
      </c>
      <c r="J220" s="1">
        <v>4.6190420972174699</v>
      </c>
      <c r="K220" s="1">
        <v>3.61841441329444</v>
      </c>
      <c r="L220" s="1">
        <v>2.6826839536084401</v>
      </c>
    </row>
    <row r="221" spans="1:12" x14ac:dyDescent="0.25">
      <c r="A221" s="1">
        <v>26.875</v>
      </c>
      <c r="B221" s="1"/>
      <c r="C221" s="1"/>
      <c r="D221" s="1">
        <v>1.2053795647493299</v>
      </c>
      <c r="E221" s="1"/>
      <c r="F221" s="1">
        <v>6.39686829493776</v>
      </c>
      <c r="G221" s="1">
        <v>1.99252589633129</v>
      </c>
      <c r="H221" s="11">
        <v>2.5545854466657199</v>
      </c>
      <c r="I221" s="14">
        <v>14.5559438215071</v>
      </c>
      <c r="J221" s="1">
        <v>4.6345053017172502</v>
      </c>
      <c r="K221" s="1">
        <v>3.6442409531431799</v>
      </c>
      <c r="L221" s="1">
        <v>2.6751551285172801</v>
      </c>
    </row>
    <row r="222" spans="1:12" x14ac:dyDescent="0.25">
      <c r="A222" s="1">
        <v>27</v>
      </c>
      <c r="B222" s="1"/>
      <c r="C222" s="1"/>
      <c r="D222" s="1">
        <v>1.36759175460531</v>
      </c>
      <c r="E222" s="1"/>
      <c r="F222" s="1">
        <v>6.0003547540388604</v>
      </c>
      <c r="G222" s="1">
        <v>2.00790497104876</v>
      </c>
      <c r="H222" s="11">
        <v>2.5406830808143601</v>
      </c>
      <c r="I222" s="14">
        <v>14.700969262274301</v>
      </c>
      <c r="J222" s="1">
        <v>4.6131211099934104</v>
      </c>
      <c r="K222" s="1">
        <v>3.63507808207524</v>
      </c>
      <c r="L222" s="1">
        <v>2.6833813232204302</v>
      </c>
    </row>
    <row r="223" spans="1:12" x14ac:dyDescent="0.25">
      <c r="A223" s="1">
        <v>27.125</v>
      </c>
      <c r="B223" s="1"/>
      <c r="C223" s="1"/>
      <c r="D223" s="1">
        <v>1.3633484476529001</v>
      </c>
      <c r="E223" s="1"/>
      <c r="F223" s="1">
        <v>6.5952757931370796</v>
      </c>
      <c r="G223" s="1">
        <v>2.0086324122853001</v>
      </c>
      <c r="H223" s="11">
        <v>2.5243138444992801</v>
      </c>
      <c r="I223" s="14">
        <v>14.724815393732101</v>
      </c>
      <c r="J223" s="1">
        <v>4.6278179859573303</v>
      </c>
      <c r="K223" s="1">
        <v>3.6474711632114998</v>
      </c>
      <c r="L223" s="1">
        <v>2.6848462504152599</v>
      </c>
    </row>
    <row r="224" spans="1:12" x14ac:dyDescent="0.25">
      <c r="A224" s="1">
        <v>27.25</v>
      </c>
      <c r="B224" s="1"/>
      <c r="C224" s="1"/>
      <c r="D224" s="1">
        <v>1.3954154293426</v>
      </c>
      <c r="E224" s="1"/>
      <c r="F224" s="1">
        <v>5.6396299136736703</v>
      </c>
      <c r="G224" s="1">
        <v>2.0234740647243199</v>
      </c>
      <c r="H224" s="11">
        <v>2.5219666435024202</v>
      </c>
      <c r="I224" s="14">
        <v>14.8591461673734</v>
      </c>
      <c r="J224" s="1">
        <v>4.6140040588314202</v>
      </c>
      <c r="K224" s="1">
        <v>3.61246188564792</v>
      </c>
      <c r="L224" s="1">
        <v>2.6848418890481098</v>
      </c>
    </row>
    <row r="225" spans="1:12" x14ac:dyDescent="0.25">
      <c r="A225" s="1">
        <v>27.375</v>
      </c>
      <c r="B225" s="1"/>
      <c r="C225" s="1"/>
      <c r="D225" s="1">
        <v>1.3982257021755999</v>
      </c>
      <c r="E225" s="1"/>
      <c r="F225" s="1">
        <v>5.2128247359247997</v>
      </c>
      <c r="G225" s="1">
        <v>2.0343430715131801</v>
      </c>
      <c r="H225" s="11">
        <v>2.5254966141602302</v>
      </c>
      <c r="I225" s="14">
        <v>14.769845559437799</v>
      </c>
      <c r="J225" s="1">
        <v>4.6744958433510302</v>
      </c>
      <c r="K225" s="1">
        <v>3.6468769876753302</v>
      </c>
      <c r="L225" s="1">
        <v>2.6788799390046698</v>
      </c>
    </row>
    <row r="226" spans="1:12" x14ac:dyDescent="0.25">
      <c r="A226" s="1">
        <v>27.5</v>
      </c>
      <c r="B226" s="1"/>
      <c r="C226" s="1"/>
      <c r="D226" s="1">
        <v>1.4159585228988201</v>
      </c>
      <c r="E226" s="1"/>
      <c r="F226" s="1">
        <v>5.6925989939631298</v>
      </c>
      <c r="G226" s="1">
        <v>2.0110934863355601</v>
      </c>
      <c r="H226" s="11">
        <v>2.52593576628411</v>
      </c>
      <c r="I226" s="14">
        <v>14.6619980328975</v>
      </c>
      <c r="J226" s="1">
        <v>4.7797981451917497</v>
      </c>
      <c r="K226" s="1">
        <v>3.6804502300182498</v>
      </c>
      <c r="L226" s="1">
        <v>2.5395764326314501</v>
      </c>
    </row>
    <row r="227" spans="1:12" x14ac:dyDescent="0.25">
      <c r="A227" s="1">
        <v>27.625</v>
      </c>
      <c r="B227" s="1"/>
      <c r="C227" s="1"/>
      <c r="D227" s="1">
        <v>1.43213632569324</v>
      </c>
      <c r="E227" s="1"/>
      <c r="F227" s="1">
        <v>6.4705669994399004</v>
      </c>
      <c r="G227" s="1">
        <v>2.0130059495695001</v>
      </c>
      <c r="H227" s="11">
        <v>2.52170944177541</v>
      </c>
      <c r="I227" s="14">
        <v>14.362600421302499</v>
      </c>
      <c r="J227" s="1">
        <v>4.7829775920095701</v>
      </c>
      <c r="K227" s="1">
        <v>3.7554211770893202</v>
      </c>
      <c r="L227" s="1">
        <v>2.4582755956745999</v>
      </c>
    </row>
    <row r="228" spans="1:12" x14ac:dyDescent="0.25">
      <c r="A228" s="1">
        <v>27.75</v>
      </c>
      <c r="B228" s="1"/>
      <c r="C228" s="1"/>
      <c r="D228" s="1">
        <v>1.43731628777211</v>
      </c>
      <c r="E228" s="1"/>
      <c r="F228" s="1">
        <v>6.98153354633238</v>
      </c>
      <c r="G228" s="1">
        <v>2.0395065390262399</v>
      </c>
      <c r="H228" s="11">
        <v>2.5019184876053</v>
      </c>
      <c r="I228" s="14">
        <v>14.023644125841299</v>
      </c>
      <c r="J228" s="1">
        <v>4.7997010620944502</v>
      </c>
      <c r="K228" s="1">
        <v>3.7511620879591798</v>
      </c>
      <c r="L228" s="1">
        <v>2.22438318903014</v>
      </c>
    </row>
    <row r="229" spans="1:12" x14ac:dyDescent="0.25">
      <c r="A229" s="1">
        <v>27.875</v>
      </c>
      <c r="B229" s="1"/>
      <c r="C229" s="1"/>
      <c r="D229" s="1">
        <v>1.4610445101149201</v>
      </c>
      <c r="E229" s="1"/>
      <c r="F229" s="1">
        <v>8.0277622299415192</v>
      </c>
      <c r="G229" s="1">
        <v>2.0656255078208998</v>
      </c>
      <c r="H229" s="11">
        <v>2.4871484890174602</v>
      </c>
      <c r="I229" s="14">
        <v>13.711540247040601</v>
      </c>
      <c r="J229" s="1">
        <v>4.8119916711120903</v>
      </c>
      <c r="K229" s="1">
        <v>3.7858742394812799</v>
      </c>
      <c r="L229" s="1">
        <v>2.1854051918574302</v>
      </c>
    </row>
    <row r="230" spans="1:12" x14ac:dyDescent="0.25">
      <c r="A230" s="1">
        <v>28</v>
      </c>
      <c r="B230" s="1"/>
      <c r="C230" s="1"/>
      <c r="D230" s="1">
        <v>1.4950871978104801</v>
      </c>
      <c r="E230" s="1"/>
      <c r="F230" s="1">
        <v>8.2209280815503796</v>
      </c>
      <c r="G230" s="1">
        <v>2.0641463573276999</v>
      </c>
      <c r="H230" s="11">
        <v>2.4782207481773599</v>
      </c>
      <c r="I230" s="14">
        <v>13.497387607930699</v>
      </c>
      <c r="J230" s="1">
        <v>4.7959106215293703</v>
      </c>
      <c r="K230" s="1">
        <v>3.8079075152067698</v>
      </c>
      <c r="L230" s="1">
        <v>2.1902465689772099</v>
      </c>
    </row>
    <row r="231" spans="1:12" x14ac:dyDescent="0.25">
      <c r="A231" s="1">
        <v>28.125</v>
      </c>
      <c r="B231" s="1"/>
      <c r="C231" s="1"/>
      <c r="D231" s="1">
        <v>1.5236910607517</v>
      </c>
      <c r="E231" s="1"/>
      <c r="F231" s="1">
        <v>8.3101465933334797</v>
      </c>
      <c r="G231" s="1">
        <v>2.0648924554146899</v>
      </c>
      <c r="H231" s="11">
        <v>2.4583626812764998</v>
      </c>
      <c r="I231" s="14">
        <v>13.391248193449901</v>
      </c>
      <c r="J231" s="1">
        <v>4.8210045432956896</v>
      </c>
      <c r="K231" s="1">
        <v>3.8783339334812799</v>
      </c>
      <c r="L231" s="1">
        <v>2.1544353479452698</v>
      </c>
    </row>
    <row r="232" spans="1:12" x14ac:dyDescent="0.25">
      <c r="A232" s="1">
        <v>28.25</v>
      </c>
      <c r="B232" s="1"/>
      <c r="C232" s="1"/>
      <c r="D232" s="1">
        <v>1.4911474139499901</v>
      </c>
      <c r="E232" s="1"/>
      <c r="F232" s="1">
        <v>8.1727679193189697</v>
      </c>
      <c r="G232" s="1">
        <v>2.0591672615855301</v>
      </c>
      <c r="H232" s="11">
        <v>2.4506431675227298</v>
      </c>
      <c r="I232" s="14">
        <v>13.335594338618099</v>
      </c>
      <c r="J232" s="1">
        <v>4.8802689470262202</v>
      </c>
      <c r="K232" s="1">
        <v>3.8787559667907998</v>
      </c>
      <c r="L232" s="1">
        <v>2.1290327423309301</v>
      </c>
    </row>
    <row r="233" spans="1:12" x14ac:dyDescent="0.25">
      <c r="A233" s="1">
        <v>28.375</v>
      </c>
      <c r="B233" s="1"/>
      <c r="C233" s="1"/>
      <c r="D233" s="1">
        <v>1.4341890360513101</v>
      </c>
      <c r="E233" s="1"/>
      <c r="F233" s="1">
        <v>8.1920043984765201</v>
      </c>
      <c r="G233" s="1">
        <v>2.0636416606108399</v>
      </c>
      <c r="H233" s="11">
        <v>2.4449465531330201</v>
      </c>
      <c r="I233" s="14">
        <v>13.541556072428101</v>
      </c>
      <c r="J233" s="1">
        <v>4.8224180310154798</v>
      </c>
      <c r="K233" s="1">
        <v>3.8592935212779498</v>
      </c>
      <c r="L233" s="1">
        <v>2.1563651397623498</v>
      </c>
    </row>
    <row r="234" spans="1:12" x14ac:dyDescent="0.25">
      <c r="A234" s="1">
        <v>28.5</v>
      </c>
      <c r="B234" s="1"/>
      <c r="C234" s="1"/>
      <c r="D234" s="1"/>
      <c r="E234" s="1"/>
      <c r="F234" s="1">
        <v>8.0353419760354701</v>
      </c>
      <c r="G234" s="1">
        <v>2.0517007898009099</v>
      </c>
      <c r="H234" s="11">
        <v>2.4429551175060502</v>
      </c>
      <c r="I234" s="14">
        <v>13.5316698562497</v>
      </c>
      <c r="J234" s="1">
        <v>4.7892401868193799</v>
      </c>
      <c r="K234" s="1">
        <v>3.8477105253095698</v>
      </c>
      <c r="L234" s="1">
        <v>2.1865446384889702</v>
      </c>
    </row>
    <row r="235" spans="1:12" x14ac:dyDescent="0.25">
      <c r="A235" s="1">
        <v>28.625</v>
      </c>
      <c r="B235" s="1"/>
      <c r="C235" s="1"/>
      <c r="D235" s="1"/>
      <c r="E235" s="1"/>
      <c r="F235" s="1">
        <v>7.84384076472689</v>
      </c>
      <c r="G235" s="1">
        <v>2.0716931587802399</v>
      </c>
      <c r="H235" s="11">
        <v>2.4423839414533099</v>
      </c>
      <c r="I235" s="14">
        <v>13.5608165896234</v>
      </c>
      <c r="J235" s="1">
        <v>4.76011645547639</v>
      </c>
      <c r="K235" s="1">
        <v>3.8329820765291598</v>
      </c>
      <c r="L235" s="1">
        <v>2.2762020100021698</v>
      </c>
    </row>
    <row r="236" spans="1:12" x14ac:dyDescent="0.25">
      <c r="A236" s="1">
        <v>28.75</v>
      </c>
      <c r="B236" s="1"/>
      <c r="C236" s="1"/>
      <c r="D236" s="1"/>
      <c r="E236" s="1"/>
      <c r="F236" s="1">
        <v>8.2228592761896504</v>
      </c>
      <c r="G236" s="1">
        <v>2.0579817150703499</v>
      </c>
      <c r="H236" s="11">
        <v>2.4358998707491599</v>
      </c>
      <c r="I236" s="14">
        <v>13.689926006119601</v>
      </c>
      <c r="J236" s="1">
        <v>4.6828771347112497</v>
      </c>
      <c r="K236" s="1">
        <v>3.8295142800471802</v>
      </c>
      <c r="L236" s="1">
        <v>2.3095256453207802</v>
      </c>
    </row>
    <row r="237" spans="1:12" x14ac:dyDescent="0.25">
      <c r="A237" s="1">
        <v>28.875</v>
      </c>
      <c r="B237" s="1"/>
      <c r="C237" s="1"/>
      <c r="D237" s="1"/>
      <c r="E237" s="1"/>
      <c r="F237" s="1">
        <v>8.1766122785231197</v>
      </c>
      <c r="G237" s="1">
        <v>2.0792550464983601</v>
      </c>
      <c r="H237" s="11">
        <v>2.4367929549798801</v>
      </c>
      <c r="I237" s="14">
        <v>14.162640216633401</v>
      </c>
      <c r="J237" s="1">
        <v>4.6469129075523004</v>
      </c>
      <c r="K237" s="1">
        <v>3.73945337800488</v>
      </c>
      <c r="L237" s="1">
        <v>2.3361505438371299</v>
      </c>
    </row>
    <row r="238" spans="1:12" x14ac:dyDescent="0.25">
      <c r="A238" s="1">
        <v>29</v>
      </c>
      <c r="B238" s="1"/>
      <c r="C238" s="1"/>
      <c r="D238" s="1"/>
      <c r="E238" s="1"/>
      <c r="F238" s="1">
        <v>8.3296461808650299</v>
      </c>
      <c r="G238" s="1">
        <v>2.0785214729631698</v>
      </c>
      <c r="H238" s="11">
        <v>2.4698937768333198</v>
      </c>
      <c r="I238" s="14">
        <v>14.356187376278699</v>
      </c>
      <c r="J238" s="1">
        <v>4.6072376540484496</v>
      </c>
      <c r="K238" s="1">
        <v>3.68881212071997</v>
      </c>
      <c r="L238" s="1">
        <v>2.3557700771313699</v>
      </c>
    </row>
    <row r="239" spans="1:12" x14ac:dyDescent="0.25">
      <c r="A239" s="1">
        <v>29.125</v>
      </c>
      <c r="B239" s="1"/>
      <c r="C239" s="1"/>
      <c r="D239" s="1"/>
      <c r="E239" s="1"/>
      <c r="F239" s="1">
        <v>7.8512812905581999</v>
      </c>
      <c r="G239" s="1">
        <v>2.0768013335904998</v>
      </c>
      <c r="H239" s="11">
        <v>2.4579119338786599</v>
      </c>
      <c r="I239" s="14">
        <v>14.599899140276699</v>
      </c>
      <c r="J239" s="1">
        <v>4.5952241605006998</v>
      </c>
      <c r="K239" s="1">
        <v>3.66472344457318</v>
      </c>
      <c r="L239" s="1">
        <v>2.3854390802144301</v>
      </c>
    </row>
    <row r="240" spans="1:12" x14ac:dyDescent="0.25">
      <c r="A240" s="1">
        <v>29.25</v>
      </c>
      <c r="B240" s="1"/>
      <c r="C240" s="1"/>
      <c r="D240" s="1"/>
      <c r="E240" s="1"/>
      <c r="F240" s="1">
        <v>8.1401500109203493</v>
      </c>
      <c r="G240" s="1">
        <v>2.0687431781921402</v>
      </c>
      <c r="H240" s="11">
        <v>2.4555393418040601</v>
      </c>
      <c r="I240" s="14">
        <v>14.557425993599001</v>
      </c>
      <c r="J240" s="1">
        <v>4.5749316286899999</v>
      </c>
      <c r="K240" s="1">
        <v>3.6459115571393199</v>
      </c>
      <c r="L240" s="1">
        <v>2.3849744334124798</v>
      </c>
    </row>
    <row r="241" spans="1:12" x14ac:dyDescent="0.25">
      <c r="A241" s="1">
        <v>29.375</v>
      </c>
      <c r="B241" s="1"/>
      <c r="C241" s="1"/>
      <c r="D241" s="1"/>
      <c r="E241" s="1"/>
      <c r="F241" s="1">
        <v>8.0126199888732703</v>
      </c>
      <c r="G241" s="1">
        <v>2.06815803679851</v>
      </c>
      <c r="H241" s="11">
        <v>2.4566564715794099</v>
      </c>
      <c r="I241" s="14">
        <v>14.563241783202701</v>
      </c>
      <c r="J241" s="1">
        <v>4.5631665935870904</v>
      </c>
      <c r="K241" s="1">
        <v>3.6346332127185899</v>
      </c>
      <c r="L241" s="1">
        <v>2.3912682157042902</v>
      </c>
    </row>
    <row r="242" spans="1:12" x14ac:dyDescent="0.25">
      <c r="A242" s="1">
        <v>29.5</v>
      </c>
      <c r="B242" s="1"/>
      <c r="C242" s="1"/>
      <c r="D242" s="1"/>
      <c r="E242" s="1"/>
      <c r="F242" s="1">
        <v>8.0050574819259097</v>
      </c>
      <c r="G242" s="1">
        <v>2.0382842203565801</v>
      </c>
      <c r="H242" s="11">
        <v>2.4375044875637299</v>
      </c>
      <c r="I242" s="14">
        <v>14.3084591006434</v>
      </c>
      <c r="J242" s="1">
        <v>4.5604393710726496</v>
      </c>
      <c r="K242" s="1">
        <v>3.6363386401359299</v>
      </c>
      <c r="L242" s="1">
        <v>2.3681561570873702</v>
      </c>
    </row>
    <row r="243" spans="1:12" x14ac:dyDescent="0.25">
      <c r="A243" s="1">
        <v>29.625</v>
      </c>
      <c r="B243" s="1"/>
      <c r="C243" s="1"/>
      <c r="D243" s="1"/>
      <c r="E243" s="1"/>
      <c r="F243" s="1">
        <v>7.1271464607290902</v>
      </c>
      <c r="G243" s="1">
        <v>2.0751582110865701</v>
      </c>
      <c r="H243" s="11">
        <v>2.4353345984531001</v>
      </c>
      <c r="I243" s="14">
        <v>14.2119029224274</v>
      </c>
      <c r="J243" s="1">
        <v>4.5353903517207801</v>
      </c>
      <c r="K243" s="1">
        <v>3.6397136916301398</v>
      </c>
      <c r="L243" s="1">
        <v>2.3846424525339698</v>
      </c>
    </row>
    <row r="244" spans="1:12" x14ac:dyDescent="0.25">
      <c r="A244" s="1">
        <v>29.75</v>
      </c>
      <c r="B244" s="1"/>
      <c r="C244" s="1"/>
      <c r="D244" s="1"/>
      <c r="E244" s="1"/>
      <c r="F244" s="1">
        <v>7.6359406481126397</v>
      </c>
      <c r="G244" s="1">
        <v>2.0760810137371402</v>
      </c>
      <c r="H244" s="11">
        <v>2.4315640336709601</v>
      </c>
      <c r="I244" s="14">
        <v>14.092534954935401</v>
      </c>
      <c r="J244" s="1">
        <v>4.5478877733019596</v>
      </c>
      <c r="K244" s="1">
        <v>3.59057949888272</v>
      </c>
      <c r="L244" s="1">
        <v>2.3838454221288701</v>
      </c>
    </row>
    <row r="245" spans="1:12" x14ac:dyDescent="0.25">
      <c r="A245" s="1">
        <v>29.875</v>
      </c>
      <c r="B245" s="1"/>
      <c r="C245" s="1"/>
      <c r="D245" s="1"/>
      <c r="E245" s="1"/>
      <c r="F245" s="1">
        <v>7.4448707567624499</v>
      </c>
      <c r="G245" s="1">
        <v>2.0836952259712298</v>
      </c>
      <c r="H245" s="11">
        <v>2.4278178645252901</v>
      </c>
      <c r="I245" s="14">
        <v>14.162640216633401</v>
      </c>
      <c r="J245" s="1">
        <v>4.5601472199458</v>
      </c>
      <c r="K245" s="1">
        <v>3.5962559254215298</v>
      </c>
      <c r="L245" s="1">
        <v>2.3645300456855698</v>
      </c>
    </row>
    <row r="246" spans="1:12" x14ac:dyDescent="0.25">
      <c r="A246" s="1">
        <v>30</v>
      </c>
      <c r="B246" s="1"/>
      <c r="C246" s="1"/>
      <c r="D246" s="1"/>
      <c r="E246" s="1"/>
      <c r="F246" s="1">
        <v>7.3843765779930699</v>
      </c>
      <c r="G246" s="1">
        <v>2.0802750665982201</v>
      </c>
      <c r="H246" s="11">
        <v>2.4307535972618801</v>
      </c>
      <c r="I246" s="14">
        <v>14.127933311237101</v>
      </c>
      <c r="J246" s="1">
        <v>4.5689491919018996</v>
      </c>
      <c r="K246" s="1">
        <v>3.58870063296582</v>
      </c>
      <c r="L246" s="1">
        <v>2.3607617228450302</v>
      </c>
    </row>
    <row r="247" spans="1:12" x14ac:dyDescent="0.25">
      <c r="A247" s="1"/>
      <c r="B247" s="1"/>
      <c r="C247" s="1"/>
      <c r="D247" s="1"/>
      <c r="E247" s="1"/>
      <c r="F247" s="1"/>
      <c r="G247" s="4"/>
      <c r="H247" s="11"/>
      <c r="I247" s="14"/>
      <c r="J247" s="8"/>
      <c r="K247" s="8"/>
      <c r="L247" s="4"/>
    </row>
    <row r="248" spans="1:12" x14ac:dyDescent="0.25">
      <c r="A248" s="1"/>
      <c r="B248" s="1"/>
      <c r="C248" s="1"/>
      <c r="D248" s="1"/>
      <c r="E248" s="1"/>
      <c r="F248" s="1"/>
      <c r="G248" s="4"/>
      <c r="H248" s="11"/>
      <c r="I248" s="14"/>
      <c r="J248" s="8"/>
      <c r="K248" s="8"/>
      <c r="L248" s="4"/>
    </row>
    <row r="249" spans="1:12" x14ac:dyDescent="0.25">
      <c r="A249" s="1"/>
      <c r="B249" s="1"/>
      <c r="C249" s="1"/>
      <c r="D249" s="1"/>
      <c r="E249" s="1"/>
      <c r="F249" s="1"/>
      <c r="G249" s="4"/>
      <c r="H249" s="11"/>
      <c r="I249" s="14"/>
      <c r="J249" s="8"/>
      <c r="K249" s="8"/>
      <c r="L249" s="4"/>
    </row>
    <row r="250" spans="1:12" x14ac:dyDescent="0.25">
      <c r="A250" s="1"/>
      <c r="B250" s="1"/>
      <c r="C250" s="1"/>
      <c r="D250" s="1"/>
      <c r="E250" s="1"/>
      <c r="F250" s="1"/>
      <c r="G250" s="4"/>
      <c r="H250" s="11"/>
      <c r="I250" s="14"/>
      <c r="J250" s="8"/>
      <c r="K250" s="8"/>
      <c r="L250" s="4"/>
    </row>
    <row r="251" spans="1:12" x14ac:dyDescent="0.25">
      <c r="A251" s="1"/>
      <c r="B251" s="1"/>
      <c r="C251" s="1"/>
      <c r="D251" s="1"/>
      <c r="E251" s="1"/>
      <c r="F251" s="1"/>
      <c r="G251" s="4"/>
      <c r="H251" s="11"/>
      <c r="I251" s="14"/>
      <c r="J251" s="8"/>
      <c r="K251" s="8"/>
      <c r="L251" s="4"/>
    </row>
    <row r="252" spans="1:12" x14ac:dyDescent="0.25">
      <c r="A252" s="1"/>
      <c r="B252" s="1"/>
      <c r="C252" s="1"/>
      <c r="D252" s="1"/>
      <c r="E252" s="1"/>
      <c r="F252" s="1"/>
      <c r="G252" s="4"/>
      <c r="H252" s="11"/>
      <c r="I252" s="14"/>
      <c r="J252" s="8"/>
      <c r="K252" s="8"/>
      <c r="L252" s="4"/>
    </row>
    <row r="253" spans="1:12" x14ac:dyDescent="0.25">
      <c r="A253" s="1"/>
      <c r="B253" s="1"/>
      <c r="C253" s="1"/>
      <c r="D253" s="1"/>
      <c r="E253" s="1"/>
      <c r="F253" s="1"/>
      <c r="G253" s="4"/>
      <c r="H253" s="11"/>
      <c r="I253" s="14"/>
      <c r="J253" s="8"/>
      <c r="K253" s="8"/>
      <c r="L253" s="4"/>
    </row>
    <row r="254" spans="1:12" x14ac:dyDescent="0.25">
      <c r="A254" s="1"/>
      <c r="B254" s="1"/>
      <c r="C254" s="1"/>
      <c r="D254" s="1"/>
      <c r="E254" s="1"/>
      <c r="F254" s="1"/>
      <c r="G254" s="4"/>
      <c r="H254" s="11"/>
      <c r="I254" s="14"/>
      <c r="J254" s="8"/>
      <c r="K254" s="8"/>
      <c r="L254" s="4"/>
    </row>
    <row r="255" spans="1:12" x14ac:dyDescent="0.25">
      <c r="A255" s="1"/>
      <c r="B255" s="1"/>
      <c r="C255" s="1"/>
      <c r="D255" s="1"/>
      <c r="E255" s="1"/>
      <c r="F255" s="1"/>
      <c r="G255" s="4"/>
      <c r="H255" s="11"/>
      <c r="I255" s="14"/>
      <c r="J255" s="8"/>
      <c r="K255" s="8"/>
      <c r="L255" s="4"/>
    </row>
    <row r="256" spans="1:12" x14ac:dyDescent="0.25">
      <c r="A256" s="1"/>
      <c r="B256" s="1"/>
      <c r="C256" s="1"/>
      <c r="D256" s="1"/>
      <c r="E256" s="1"/>
      <c r="F256" s="1"/>
      <c r="G256" s="4"/>
      <c r="H256" s="11"/>
      <c r="I256" s="14"/>
      <c r="J256" s="8"/>
      <c r="K256" s="8"/>
      <c r="L256" s="4"/>
    </row>
    <row r="257" spans="1:12" x14ac:dyDescent="0.25">
      <c r="A257" s="1"/>
      <c r="B257" s="1"/>
      <c r="C257" s="1"/>
      <c r="D257" s="1"/>
      <c r="E257" s="1"/>
      <c r="F257" s="1"/>
      <c r="G257" s="4"/>
      <c r="H257" s="11"/>
      <c r="I257" s="14"/>
      <c r="J257" s="8"/>
      <c r="K257" s="8"/>
      <c r="L257" s="4"/>
    </row>
    <row r="258" spans="1:12" x14ac:dyDescent="0.25">
      <c r="A258" s="1"/>
      <c r="B258" s="1"/>
      <c r="C258" s="1"/>
      <c r="D258" s="1"/>
      <c r="E258" s="1"/>
      <c r="F258" s="1"/>
      <c r="G258" s="4"/>
      <c r="H258" s="11"/>
      <c r="I258" s="14"/>
      <c r="J258" s="8"/>
      <c r="K258" s="8"/>
      <c r="L258" s="4"/>
    </row>
    <row r="259" spans="1:12" x14ac:dyDescent="0.25">
      <c r="A259" s="1"/>
      <c r="B259" s="1"/>
      <c r="C259" s="1"/>
      <c r="D259" s="1"/>
      <c r="E259" s="1"/>
      <c r="F259" s="1"/>
      <c r="G259" s="4"/>
      <c r="H259" s="11"/>
      <c r="I259" s="14"/>
      <c r="J259" s="8"/>
      <c r="K259" s="8"/>
      <c r="L259" s="4"/>
    </row>
    <row r="260" spans="1:12" x14ac:dyDescent="0.25">
      <c r="A260" s="1"/>
      <c r="B260" s="1"/>
      <c r="C260" s="1"/>
      <c r="D260" s="1"/>
      <c r="E260" s="1"/>
      <c r="F260" s="1"/>
      <c r="G260" s="4"/>
      <c r="H260" s="11"/>
      <c r="I260" s="14"/>
      <c r="J260" s="8"/>
      <c r="K260" s="8"/>
      <c r="L260" s="4"/>
    </row>
    <row r="261" spans="1:12" x14ac:dyDescent="0.25">
      <c r="A261" s="1"/>
      <c r="B261" s="1"/>
      <c r="C261" s="1"/>
      <c r="D261" s="1"/>
      <c r="E261" s="1"/>
      <c r="F261" s="1"/>
      <c r="G261" s="4"/>
      <c r="H261" s="11"/>
      <c r="I261" s="14"/>
      <c r="J261" s="8"/>
      <c r="K261" s="8"/>
      <c r="L261" s="4"/>
    </row>
    <row r="262" spans="1:12" x14ac:dyDescent="0.25">
      <c r="A262" s="1"/>
      <c r="B262" s="1"/>
      <c r="C262" s="1"/>
      <c r="D262" s="1"/>
      <c r="E262" s="1"/>
      <c r="F262" s="1"/>
      <c r="G262" s="4"/>
      <c r="H262" s="11"/>
      <c r="I262" s="14"/>
      <c r="J262" s="8"/>
      <c r="K262" s="8"/>
      <c r="L262" s="4"/>
    </row>
    <row r="263" spans="1:12" x14ac:dyDescent="0.25">
      <c r="A263" s="1"/>
      <c r="B263" s="1"/>
      <c r="C263" s="1"/>
      <c r="D263" s="1"/>
      <c r="E263" s="1"/>
      <c r="F263" s="1"/>
      <c r="G263" s="4"/>
      <c r="H263" s="11"/>
      <c r="I263" s="14"/>
      <c r="J263" s="8"/>
      <c r="K263" s="8"/>
      <c r="L263" s="4"/>
    </row>
    <row r="264" spans="1:12" x14ac:dyDescent="0.25">
      <c r="A264" s="1"/>
      <c r="B264" s="1"/>
      <c r="C264" s="1"/>
      <c r="D264" s="1"/>
      <c r="E264" s="1"/>
      <c r="F264" s="1"/>
      <c r="G264" s="4"/>
      <c r="H264" s="11"/>
      <c r="I264" s="14"/>
      <c r="J264" s="8"/>
      <c r="K264" s="8"/>
      <c r="L264" s="4"/>
    </row>
    <row r="265" spans="1:12" x14ac:dyDescent="0.25">
      <c r="A265" s="1"/>
      <c r="B265" s="1"/>
      <c r="C265" s="1"/>
      <c r="D265" s="1"/>
      <c r="E265" s="1"/>
      <c r="F265" s="1"/>
      <c r="G265" s="4"/>
      <c r="H265" s="11"/>
      <c r="I265" s="14"/>
      <c r="J265" s="8"/>
      <c r="K265" s="8"/>
      <c r="L265" s="4"/>
    </row>
    <row r="266" spans="1:12" x14ac:dyDescent="0.25">
      <c r="A266" s="1"/>
      <c r="B266" s="1"/>
      <c r="C266" s="1"/>
      <c r="D266" s="1"/>
      <c r="E266" s="1"/>
      <c r="F266" s="1"/>
      <c r="G266" s="4"/>
      <c r="H266" s="11"/>
      <c r="I266" s="14"/>
      <c r="J266" s="8"/>
      <c r="K266" s="8"/>
      <c r="L266" s="4"/>
    </row>
    <row r="267" spans="1:12" x14ac:dyDescent="0.25">
      <c r="A267" s="1"/>
      <c r="B267" s="1"/>
      <c r="C267" s="1"/>
      <c r="D267" s="1"/>
      <c r="E267" s="1"/>
      <c r="F267" s="1"/>
      <c r="G267" s="4"/>
      <c r="H267" s="11"/>
      <c r="I267" s="14"/>
      <c r="J267" s="8"/>
      <c r="K267" s="8"/>
      <c r="L267" s="4"/>
    </row>
    <row r="268" spans="1:12" x14ac:dyDescent="0.25">
      <c r="A268" s="1"/>
      <c r="B268" s="1"/>
      <c r="C268" s="1"/>
      <c r="D268" s="1"/>
      <c r="E268" s="1"/>
      <c r="F268" s="1"/>
      <c r="G268" s="4"/>
      <c r="H268" s="11"/>
      <c r="I268" s="14"/>
      <c r="J268" s="8"/>
      <c r="K268" s="8"/>
      <c r="L268" s="4"/>
    </row>
    <row r="269" spans="1:12" x14ac:dyDescent="0.25">
      <c r="A269" s="1"/>
      <c r="B269" s="1"/>
      <c r="C269" s="1"/>
      <c r="D269" s="1"/>
      <c r="E269" s="1"/>
      <c r="F269" s="1"/>
      <c r="G269" s="4"/>
      <c r="H269" s="11"/>
      <c r="I269" s="14"/>
      <c r="J269" s="8"/>
      <c r="K269" s="8"/>
    </row>
    <row r="270" spans="1:12" x14ac:dyDescent="0.25">
      <c r="A270" s="1"/>
      <c r="B270" s="1"/>
      <c r="C270" s="1"/>
      <c r="D270" s="1"/>
      <c r="E270" s="1"/>
      <c r="F270" s="1"/>
      <c r="G270" s="4"/>
      <c r="H270" s="11"/>
      <c r="I270" s="14"/>
      <c r="J270" s="8"/>
      <c r="K270" s="8"/>
    </row>
    <row r="271" spans="1:12" x14ac:dyDescent="0.25">
      <c r="A271" s="1"/>
      <c r="B271" s="1"/>
      <c r="C271" s="1"/>
      <c r="D271" s="1"/>
      <c r="E271" s="1"/>
      <c r="F271" s="1"/>
      <c r="G271" s="4"/>
      <c r="H271" s="11"/>
      <c r="I271" s="14"/>
      <c r="J271" s="8"/>
      <c r="K271" s="8"/>
    </row>
    <row r="272" spans="1:12" x14ac:dyDescent="0.25">
      <c r="A272" s="1"/>
      <c r="B272" s="1"/>
      <c r="C272" s="1"/>
      <c r="D272" s="1"/>
      <c r="E272" s="1"/>
      <c r="F272" s="1"/>
      <c r="G272" s="4"/>
      <c r="H272" s="11"/>
      <c r="I272" s="14"/>
      <c r="J272" s="8"/>
      <c r="K272" s="8"/>
    </row>
    <row r="273" spans="1:11" x14ac:dyDescent="0.25">
      <c r="A273" s="1"/>
      <c r="B273" s="1"/>
      <c r="C273" s="1"/>
      <c r="D273" s="1"/>
      <c r="E273" s="1"/>
      <c r="F273" s="1"/>
      <c r="G273" s="4"/>
      <c r="H273" s="11"/>
      <c r="I273" s="14"/>
      <c r="J273" s="8"/>
      <c r="K273" s="8"/>
    </row>
    <row r="274" spans="1:11" x14ac:dyDescent="0.25">
      <c r="A274" s="1"/>
      <c r="B274" s="1"/>
      <c r="C274" s="1"/>
      <c r="D274" s="1"/>
      <c r="E274" s="1"/>
      <c r="F274" s="1"/>
      <c r="G274" s="4"/>
      <c r="H274" s="11"/>
      <c r="I274" s="14"/>
      <c r="J274" s="8"/>
      <c r="K274" s="8"/>
    </row>
    <row r="275" spans="1:11" x14ac:dyDescent="0.25">
      <c r="A275" s="1"/>
      <c r="B275" s="1"/>
      <c r="C275" s="1"/>
      <c r="D275" s="1"/>
      <c r="E275" s="1"/>
      <c r="F275" s="1"/>
      <c r="G275" s="4"/>
      <c r="H275" s="11"/>
      <c r="I275" s="14"/>
      <c r="J275" s="8"/>
      <c r="K275" s="8"/>
    </row>
    <row r="276" spans="1:11" x14ac:dyDescent="0.25">
      <c r="A276" s="1"/>
      <c r="B276" s="1"/>
      <c r="C276" s="1"/>
      <c r="D276" s="1"/>
      <c r="E276" s="1"/>
      <c r="F276" s="1"/>
      <c r="G276" s="4"/>
      <c r="H276" s="11"/>
      <c r="I276" s="14"/>
      <c r="J276" s="8"/>
      <c r="K276" s="8"/>
    </row>
    <row r="277" spans="1:11" x14ac:dyDescent="0.25">
      <c r="A277" s="1"/>
      <c r="B277" s="1"/>
      <c r="C277" s="1"/>
      <c r="D277" s="1"/>
      <c r="E277" s="1"/>
      <c r="F277" s="1"/>
      <c r="G277" s="4"/>
      <c r="H277" s="11"/>
      <c r="I277" s="14"/>
      <c r="J277" s="8"/>
      <c r="K277" s="8"/>
    </row>
    <row r="278" spans="1:11" x14ac:dyDescent="0.25">
      <c r="A278" s="1"/>
      <c r="B278" s="1"/>
      <c r="C278" s="1"/>
      <c r="D278" s="1"/>
      <c r="E278" s="1"/>
      <c r="F278" s="1"/>
      <c r="G278" s="4"/>
      <c r="H278" s="11"/>
      <c r="I278" s="14"/>
      <c r="J278" s="8"/>
      <c r="K278" s="8"/>
    </row>
    <row r="279" spans="1:11" x14ac:dyDescent="0.25">
      <c r="A279" s="1"/>
      <c r="B279" s="1"/>
      <c r="C279" s="1"/>
      <c r="D279" s="1"/>
      <c r="E279" s="1"/>
      <c r="F279" s="1"/>
      <c r="G279" s="4"/>
      <c r="H279" s="11"/>
      <c r="I279" s="14"/>
      <c r="J279" s="8"/>
      <c r="K279" s="8"/>
    </row>
    <row r="280" spans="1:11" x14ac:dyDescent="0.25">
      <c r="A280" s="1"/>
      <c r="B280" s="1"/>
      <c r="C280" s="1"/>
      <c r="D280" s="1"/>
      <c r="E280" s="1"/>
      <c r="F280" s="1"/>
      <c r="G280" s="4"/>
      <c r="H280" s="11"/>
      <c r="I280" s="14"/>
      <c r="J280" s="8"/>
      <c r="K280" s="8"/>
    </row>
    <row r="281" spans="1:11" x14ac:dyDescent="0.25">
      <c r="A281" s="1"/>
      <c r="B281" s="1"/>
      <c r="C281" s="1"/>
      <c r="D281" s="1"/>
      <c r="E281" s="1"/>
      <c r="F281" s="1"/>
      <c r="H281" s="11"/>
      <c r="I281" s="14"/>
      <c r="J281" s="8"/>
      <c r="K281" s="8"/>
    </row>
    <row r="282" spans="1:11" x14ac:dyDescent="0.25">
      <c r="A282" s="1"/>
      <c r="B282" s="1"/>
      <c r="C282" s="1"/>
      <c r="D282" s="1"/>
      <c r="E282" s="1"/>
      <c r="F282" s="1"/>
      <c r="H282" s="11"/>
      <c r="I282" s="14"/>
      <c r="J282" s="8"/>
      <c r="K282" s="8"/>
    </row>
    <row r="283" spans="1:11" x14ac:dyDescent="0.25">
      <c r="A283" s="1"/>
      <c r="B283" s="1"/>
      <c r="C283" s="1"/>
      <c r="D283" s="1"/>
      <c r="E283" s="1"/>
      <c r="F283" s="1"/>
      <c r="H283" s="11"/>
      <c r="I283" s="14"/>
      <c r="J283" s="8"/>
      <c r="K283" s="8"/>
    </row>
    <row r="284" spans="1:11" x14ac:dyDescent="0.25">
      <c r="A284" s="1"/>
      <c r="B284" s="1"/>
      <c r="C284" s="1"/>
      <c r="D284" s="1"/>
      <c r="E284" s="1"/>
      <c r="F284" s="1"/>
      <c r="H284" s="11"/>
      <c r="I284" s="14"/>
      <c r="J284" s="8"/>
      <c r="K284" s="8"/>
    </row>
    <row r="285" spans="1:11" x14ac:dyDescent="0.25">
      <c r="A285" s="1"/>
      <c r="B285" s="1"/>
      <c r="C285" s="1"/>
      <c r="D285" s="1"/>
      <c r="E285" s="1"/>
      <c r="F285" s="1"/>
      <c r="H285" s="11"/>
      <c r="I285" s="14"/>
      <c r="J285" s="8"/>
      <c r="K285" s="8"/>
    </row>
    <row r="286" spans="1:11" x14ac:dyDescent="0.25">
      <c r="A286" s="1"/>
      <c r="B286" s="1"/>
      <c r="C286" s="1"/>
      <c r="D286" s="1"/>
      <c r="E286" s="1"/>
      <c r="F286" s="1"/>
      <c r="H286" s="11"/>
      <c r="I286" s="14"/>
      <c r="J286" s="8"/>
      <c r="K286" s="8"/>
    </row>
    <row r="287" spans="1:11" x14ac:dyDescent="0.25">
      <c r="A287" s="1"/>
      <c r="B287" s="1"/>
      <c r="C287" s="1"/>
      <c r="D287" s="1"/>
      <c r="E287" s="1"/>
      <c r="F287" s="1"/>
      <c r="H287" s="11"/>
      <c r="I287" s="14"/>
      <c r="J287" s="8"/>
      <c r="K287" s="8"/>
    </row>
    <row r="288" spans="1:11" x14ac:dyDescent="0.25">
      <c r="A288" s="1"/>
      <c r="B288" s="1"/>
      <c r="C288" s="1"/>
      <c r="D288" s="1"/>
      <c r="E288" s="1"/>
      <c r="F288" s="1"/>
      <c r="H288" s="11"/>
      <c r="I288" s="14"/>
      <c r="J288" s="8"/>
      <c r="K288" s="8"/>
    </row>
  </sheetData>
  <mergeCells count="1">
    <mergeCell ref="A1:A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1"/>
  <sheetViews>
    <sheetView workbookViewId="0">
      <selection activeCell="I2" sqref="I2"/>
    </sheetView>
  </sheetViews>
  <sheetFormatPr defaultRowHeight="15" x14ac:dyDescent="0.25"/>
  <cols>
    <col min="1" max="1" width="18.85546875" customWidth="1"/>
    <col min="2" max="2" width="21.28515625" customWidth="1"/>
    <col min="3" max="3" width="33.28515625" customWidth="1"/>
    <col min="4" max="4" width="34.85546875" customWidth="1"/>
    <col min="5" max="6" width="30.28515625" customWidth="1"/>
    <col min="7" max="7" width="23.7109375" customWidth="1"/>
    <col min="8" max="8" width="19.42578125" customWidth="1"/>
    <col min="9" max="9" width="19" customWidth="1"/>
  </cols>
  <sheetData>
    <row r="1" spans="1:9" x14ac:dyDescent="0.25">
      <c r="A1" s="85" t="s">
        <v>246</v>
      </c>
      <c r="B1" s="84" t="s">
        <v>268</v>
      </c>
      <c r="C1" s="84"/>
      <c r="D1" s="84"/>
      <c r="E1" s="84"/>
      <c r="F1" s="84"/>
      <c r="G1" s="84"/>
      <c r="H1" s="84"/>
      <c r="I1" s="84"/>
    </row>
    <row r="2" spans="1:9" ht="30" x14ac:dyDescent="0.25">
      <c r="A2" s="86"/>
      <c r="B2" s="48" t="s">
        <v>277</v>
      </c>
      <c r="C2" s="48" t="s">
        <v>269</v>
      </c>
      <c r="D2" s="48" t="s">
        <v>261</v>
      </c>
      <c r="E2" s="48" t="s">
        <v>264</v>
      </c>
      <c r="F2" s="48" t="s">
        <v>265</v>
      </c>
      <c r="G2" s="48" t="s">
        <v>358</v>
      </c>
      <c r="H2" s="41" t="s">
        <v>420</v>
      </c>
      <c r="I2" s="41" t="s">
        <v>419</v>
      </c>
    </row>
    <row r="3" spans="1:9" x14ac:dyDescent="0.25">
      <c r="A3" s="27" t="s">
        <v>249</v>
      </c>
      <c r="B3" s="84">
        <v>19</v>
      </c>
      <c r="C3" s="84"/>
      <c r="D3" s="84"/>
      <c r="E3" s="84"/>
      <c r="F3" s="84"/>
      <c r="G3" s="84"/>
      <c r="H3" s="84"/>
      <c r="I3" s="84"/>
    </row>
    <row r="4" spans="1:9" x14ac:dyDescent="0.25">
      <c r="A4" s="27" t="s">
        <v>250</v>
      </c>
      <c r="B4" s="84" t="s">
        <v>262</v>
      </c>
      <c r="C4" s="84"/>
      <c r="D4" s="84"/>
      <c r="E4" s="84"/>
      <c r="F4" s="84"/>
      <c r="G4" s="84"/>
      <c r="H4" s="84"/>
      <c r="I4" s="84"/>
    </row>
    <row r="5" spans="1:9" ht="61.5" x14ac:dyDescent="0.25">
      <c r="A5" s="28" t="s">
        <v>252</v>
      </c>
      <c r="B5" s="28">
        <v>4</v>
      </c>
      <c r="C5" s="28">
        <v>4</v>
      </c>
      <c r="D5" s="27">
        <v>4</v>
      </c>
      <c r="E5" s="27">
        <v>4</v>
      </c>
      <c r="F5" s="27">
        <v>4</v>
      </c>
      <c r="G5" s="27">
        <v>4</v>
      </c>
      <c r="H5" s="27">
        <v>4</v>
      </c>
      <c r="I5" s="27">
        <v>4</v>
      </c>
    </row>
    <row r="6" spans="1:9" ht="30" x14ac:dyDescent="0.25">
      <c r="A6" s="28" t="s">
        <v>253</v>
      </c>
      <c r="B6" s="28">
        <v>48.9373</v>
      </c>
      <c r="C6" s="28">
        <v>49.398710000000001</v>
      </c>
      <c r="D6" s="27">
        <v>49.558430000000001</v>
      </c>
      <c r="E6" s="27">
        <v>52.492899999999999</v>
      </c>
      <c r="F6" s="27">
        <v>48.153950000000002</v>
      </c>
      <c r="G6" s="27">
        <v>48.153950000000002</v>
      </c>
      <c r="H6" s="27">
        <v>46.610999999999997</v>
      </c>
      <c r="I6" s="27">
        <v>46.610999999999997</v>
      </c>
    </row>
    <row r="7" spans="1:9" ht="48" x14ac:dyDescent="0.25">
      <c r="A7" s="28" t="s">
        <v>254</v>
      </c>
      <c r="B7" s="27">
        <v>37.44</v>
      </c>
      <c r="C7" s="27">
        <v>37.44</v>
      </c>
      <c r="D7" s="27">
        <v>37.44</v>
      </c>
      <c r="E7" s="27">
        <v>37.44</v>
      </c>
      <c r="F7" s="27">
        <v>37.44</v>
      </c>
      <c r="G7" s="27">
        <v>37.44</v>
      </c>
      <c r="H7" s="27">
        <v>37.44</v>
      </c>
      <c r="I7" s="27">
        <v>37.44</v>
      </c>
    </row>
    <row r="8" spans="1:9" ht="48" x14ac:dyDescent="0.25">
      <c r="A8" s="28" t="s">
        <v>255</v>
      </c>
      <c r="B8" s="28">
        <v>33.5732</v>
      </c>
      <c r="C8" s="28">
        <v>33.641849999999998</v>
      </c>
      <c r="D8" s="27">
        <v>33.989449999999998</v>
      </c>
      <c r="E8" s="27">
        <v>34.811340000000001</v>
      </c>
      <c r="F8" s="27">
        <v>35.103140000000003</v>
      </c>
      <c r="G8" s="27">
        <v>35.103140000000003</v>
      </c>
      <c r="H8" s="27">
        <v>35.06203</v>
      </c>
      <c r="I8" s="27">
        <v>35.06203</v>
      </c>
    </row>
    <row r="9" spans="1:9" x14ac:dyDescent="0.25">
      <c r="A9" s="27" t="s">
        <v>256</v>
      </c>
      <c r="B9" s="47">
        <v>85</v>
      </c>
      <c r="C9" s="47">
        <v>85</v>
      </c>
      <c r="D9" s="47">
        <v>85</v>
      </c>
      <c r="E9" s="47">
        <v>85</v>
      </c>
      <c r="F9" s="47">
        <v>85</v>
      </c>
      <c r="G9" s="47">
        <v>85</v>
      </c>
      <c r="H9" s="47">
        <v>85</v>
      </c>
      <c r="I9" s="47">
        <v>85</v>
      </c>
    </row>
    <row r="10" spans="1:9" ht="18" x14ac:dyDescent="0.25">
      <c r="A10" s="30" t="s">
        <v>257</v>
      </c>
      <c r="B10" s="30" t="s">
        <v>369</v>
      </c>
      <c r="C10" s="30" t="s">
        <v>370</v>
      </c>
      <c r="D10" s="30" t="s">
        <v>371</v>
      </c>
      <c r="E10" s="30" t="s">
        <v>372</v>
      </c>
      <c r="F10" s="30" t="s">
        <v>373</v>
      </c>
      <c r="G10" s="30" t="s">
        <v>374</v>
      </c>
      <c r="H10" s="30" t="s">
        <v>375</v>
      </c>
      <c r="I10" s="30" t="s">
        <v>376</v>
      </c>
    </row>
    <row r="11" spans="1:9" x14ac:dyDescent="0.25">
      <c r="A11" s="1">
        <v>0</v>
      </c>
      <c r="B11" s="1">
        <v>32.489437723684297</v>
      </c>
      <c r="C11" s="1">
        <v>32.563174133603297</v>
      </c>
      <c r="D11" s="1">
        <v>32.6212855846154</v>
      </c>
      <c r="E11" s="1">
        <v>34.1778228045874</v>
      </c>
      <c r="F11" s="1">
        <v>33.9642451606896</v>
      </c>
      <c r="G11" s="1">
        <v>33.7165418571429</v>
      </c>
      <c r="H11" s="1">
        <v>31.958622250000001</v>
      </c>
      <c r="I11" s="1">
        <v>33.458594300000001</v>
      </c>
    </row>
    <row r="12" spans="1:9" x14ac:dyDescent="0.25">
      <c r="A12" s="1">
        <v>0.125</v>
      </c>
      <c r="B12" s="1">
        <v>32.495232026315797</v>
      </c>
      <c r="C12" s="1">
        <v>32.231543570850199</v>
      </c>
      <c r="D12" s="1">
        <v>32.774681815384596</v>
      </c>
      <c r="E12" s="1">
        <v>34.1734013573789</v>
      </c>
      <c r="F12" s="1">
        <v>33.954776043448298</v>
      </c>
      <c r="G12" s="1">
        <v>33.700455809523802</v>
      </c>
      <c r="H12" s="1">
        <v>31.951811625000001</v>
      </c>
      <c r="I12" s="1">
        <v>33.519889925000001</v>
      </c>
    </row>
    <row r="13" spans="1:9" x14ac:dyDescent="0.25">
      <c r="A13" s="1">
        <v>0.25</v>
      </c>
      <c r="B13" s="1">
        <v>32.524372223684097</v>
      </c>
      <c r="C13" s="1">
        <v>32.048323971659997</v>
      </c>
      <c r="D13" s="1">
        <v>32.872643051282097</v>
      </c>
      <c r="E13" s="1">
        <v>34.171217740739898</v>
      </c>
      <c r="F13" s="1">
        <v>33.950695304827597</v>
      </c>
      <c r="G13" s="1">
        <v>33.643376285714297</v>
      </c>
      <c r="H13" s="1">
        <v>31.977692000000001</v>
      </c>
      <c r="I13" s="1">
        <v>33.476710562500003</v>
      </c>
    </row>
    <row r="14" spans="1:9" x14ac:dyDescent="0.25">
      <c r="A14" s="1">
        <v>0.375</v>
      </c>
      <c r="B14" s="1">
        <v>32.507394157894801</v>
      </c>
      <c r="C14" s="1">
        <v>31.924045230769298</v>
      </c>
      <c r="D14" s="1">
        <v>32.993962984615401</v>
      </c>
      <c r="E14" s="1">
        <v>34.1644590707565</v>
      </c>
      <c r="F14" s="1">
        <v>33.954024526206901</v>
      </c>
      <c r="G14" s="1">
        <v>33.617171595238098</v>
      </c>
      <c r="H14" s="1">
        <v>31.998123875000001</v>
      </c>
      <c r="I14" s="1">
        <v>33.443338500000003</v>
      </c>
    </row>
    <row r="15" spans="1:9" x14ac:dyDescent="0.25">
      <c r="A15" s="1">
        <v>0.5</v>
      </c>
      <c r="B15" s="1">
        <v>32.524844539473698</v>
      </c>
      <c r="C15" s="1">
        <v>31.9469862834008</v>
      </c>
      <c r="D15" s="1">
        <v>32.866160733333402</v>
      </c>
      <c r="E15" s="1">
        <v>34.159989433387899</v>
      </c>
      <c r="F15" s="1">
        <v>33.953047553793098</v>
      </c>
      <c r="G15" s="1">
        <v>33.599528833333402</v>
      </c>
      <c r="H15" s="1">
        <v>32.044436124999997</v>
      </c>
      <c r="I15" s="1">
        <v>33.439252125000003</v>
      </c>
    </row>
    <row r="16" spans="1:9" x14ac:dyDescent="0.25">
      <c r="A16" s="1">
        <v>0.625</v>
      </c>
      <c r="B16" s="1">
        <v>32.544420342105298</v>
      </c>
      <c r="C16" s="1">
        <v>31.960177388664</v>
      </c>
      <c r="D16" s="1">
        <v>32.7465172615385</v>
      </c>
      <c r="E16" s="1">
        <v>34.167699859037299</v>
      </c>
      <c r="F16" s="1">
        <v>33.947989842758702</v>
      </c>
      <c r="G16" s="1">
        <v>33.567356738095299</v>
      </c>
      <c r="H16" s="1">
        <v>32.137741687499997</v>
      </c>
      <c r="I16" s="1">
        <v>33.437481362500002</v>
      </c>
    </row>
    <row r="17" spans="1:9" x14ac:dyDescent="0.25">
      <c r="A17" s="1">
        <v>0.75</v>
      </c>
      <c r="B17" s="1">
        <v>32.530200263157901</v>
      </c>
      <c r="C17" s="1">
        <v>31.966574412955499</v>
      </c>
      <c r="D17" s="1">
        <v>32.706170420512898</v>
      </c>
      <c r="E17" s="1">
        <v>34.183798384465497</v>
      </c>
      <c r="F17" s="1">
        <v>33.9260004482759</v>
      </c>
      <c r="G17" s="1">
        <v>33.525325452380997</v>
      </c>
      <c r="H17" s="1">
        <v>32.179967562500003</v>
      </c>
      <c r="I17" s="1">
        <v>33.315571175000002</v>
      </c>
    </row>
    <row r="18" spans="1:9" x14ac:dyDescent="0.25">
      <c r="A18" s="1">
        <v>0.875</v>
      </c>
      <c r="B18" s="1">
        <v>32.553681105263102</v>
      </c>
      <c r="C18" s="1">
        <v>31.959206805668</v>
      </c>
      <c r="D18" s="1">
        <v>32.652970707692297</v>
      </c>
      <c r="E18" s="1">
        <v>34.188337295189598</v>
      </c>
      <c r="F18" s="1">
        <v>33.941053338620698</v>
      </c>
      <c r="G18" s="1">
        <v>33.499639666666702</v>
      </c>
      <c r="H18" s="1">
        <v>32.203804750000003</v>
      </c>
      <c r="I18" s="1">
        <v>33.2704848375</v>
      </c>
    </row>
    <row r="19" spans="1:9" x14ac:dyDescent="0.25">
      <c r="A19" s="1">
        <v>1</v>
      </c>
      <c r="B19" s="1">
        <v>32.562157486842104</v>
      </c>
      <c r="C19" s="1">
        <v>32.006500668016201</v>
      </c>
      <c r="D19" s="1">
        <v>32.578424051282099</v>
      </c>
      <c r="E19" s="1">
        <v>34.185840442508599</v>
      </c>
      <c r="F19" s="1">
        <v>33.941797340689703</v>
      </c>
      <c r="G19" s="1">
        <v>33.490299380952401</v>
      </c>
      <c r="H19" s="1">
        <v>32.287575437500003</v>
      </c>
      <c r="I19" s="1">
        <v>33.196793874999997</v>
      </c>
    </row>
    <row r="20" spans="1:9" x14ac:dyDescent="0.25">
      <c r="A20" s="1">
        <v>1.125</v>
      </c>
      <c r="B20" s="1">
        <v>32.573813565789401</v>
      </c>
      <c r="C20" s="1">
        <v>32.082382611336001</v>
      </c>
      <c r="D20" s="1">
        <v>32.683761717948698</v>
      </c>
      <c r="E20" s="1">
        <v>34.153839164178699</v>
      </c>
      <c r="F20" s="1">
        <v>33.944795894482802</v>
      </c>
      <c r="G20" s="1">
        <v>33.478105119047697</v>
      </c>
      <c r="H20" s="1">
        <v>32.329120250000003</v>
      </c>
      <c r="I20" s="1">
        <v>33.151843750000097</v>
      </c>
    </row>
    <row r="21" spans="1:9" x14ac:dyDescent="0.25">
      <c r="A21" s="1">
        <v>1.25</v>
      </c>
      <c r="B21" s="1">
        <v>32.560850184210501</v>
      </c>
      <c r="C21" s="1">
        <v>32.410307311740901</v>
      </c>
      <c r="D21" s="1">
        <v>32.631959056410302</v>
      </c>
      <c r="E21" s="1">
        <v>34.0635488750709</v>
      </c>
      <c r="F21" s="1">
        <v>33.9279393627586</v>
      </c>
      <c r="G21" s="1">
        <v>33.428290261904799</v>
      </c>
      <c r="H21" s="1">
        <v>32.338655125000002</v>
      </c>
      <c r="I21" s="1">
        <v>33.223900162500001</v>
      </c>
    </row>
    <row r="22" spans="1:9" x14ac:dyDescent="0.25">
      <c r="A22" s="1">
        <v>1.375</v>
      </c>
      <c r="B22" s="1">
        <v>32.536736776315699</v>
      </c>
      <c r="C22" s="1">
        <v>32.604026854251003</v>
      </c>
      <c r="D22" s="1">
        <v>32.5383566205129</v>
      </c>
      <c r="E22" s="1">
        <v>34.055416785518702</v>
      </c>
      <c r="F22" s="1">
        <v>33.9115412565517</v>
      </c>
      <c r="G22" s="1">
        <v>33.423620119047698</v>
      </c>
      <c r="H22" s="1">
        <v>32.368621875000002</v>
      </c>
      <c r="I22" s="1">
        <v>33.159063012499999</v>
      </c>
    </row>
    <row r="23" spans="1:9" x14ac:dyDescent="0.25">
      <c r="A23" s="1">
        <v>1.5</v>
      </c>
      <c r="B23" s="1">
        <v>32.536163250000001</v>
      </c>
      <c r="C23" s="1">
        <v>32.7570260283401</v>
      </c>
      <c r="D23" s="1">
        <v>32.525447866666703</v>
      </c>
      <c r="E23" s="1">
        <v>34.050290557215703</v>
      </c>
      <c r="F23" s="1">
        <v>33.857048741379302</v>
      </c>
      <c r="G23" s="1">
        <v>33.437630547619101</v>
      </c>
      <c r="H23" s="1">
        <v>32.442857687500002</v>
      </c>
      <c r="I23" s="1">
        <v>33.031976749999998</v>
      </c>
    </row>
    <row r="24" spans="1:9" x14ac:dyDescent="0.25">
      <c r="A24" s="1">
        <v>1.625</v>
      </c>
      <c r="B24" s="1">
        <v>32.553352171052602</v>
      </c>
      <c r="C24" s="1">
        <v>32.765231866396803</v>
      </c>
      <c r="D24" s="1">
        <v>32.478786353846203</v>
      </c>
      <c r="E24" s="1">
        <v>34.049308682699397</v>
      </c>
      <c r="F24" s="1">
        <v>33.8398239662069</v>
      </c>
      <c r="G24" s="1">
        <v>33.421544500000003</v>
      </c>
      <c r="H24" s="1">
        <v>32.473505500000002</v>
      </c>
      <c r="I24" s="1">
        <v>32.970272487499997</v>
      </c>
    </row>
    <row r="25" spans="1:9" x14ac:dyDescent="0.25">
      <c r="A25" s="1">
        <v>1.75</v>
      </c>
      <c r="B25" s="1">
        <v>32.661512486842099</v>
      </c>
      <c r="C25" s="1">
        <v>32.883334170040499</v>
      </c>
      <c r="D25" s="1">
        <v>32.456321769230797</v>
      </c>
      <c r="E25" s="1">
        <v>34.055440880598702</v>
      </c>
      <c r="F25" s="1">
        <v>33.832376430344802</v>
      </c>
      <c r="G25" s="1">
        <v>33.398712690476202</v>
      </c>
      <c r="H25" s="1">
        <v>32.489851000000002</v>
      </c>
      <c r="I25" s="1">
        <v>33.0085482</v>
      </c>
    </row>
    <row r="26" spans="1:9" x14ac:dyDescent="0.25">
      <c r="A26" s="1">
        <v>1.875</v>
      </c>
      <c r="B26" s="1">
        <v>32.680826828947303</v>
      </c>
      <c r="C26" s="1">
        <v>32.924804534412999</v>
      </c>
      <c r="D26" s="1">
        <v>32.254419917948702</v>
      </c>
      <c r="E26" s="1">
        <v>34.104275584301597</v>
      </c>
      <c r="F26" s="1">
        <v>33.815399655862102</v>
      </c>
      <c r="G26" s="1">
        <v>33.322693142857197</v>
      </c>
      <c r="H26" s="1">
        <v>32.628787750000001</v>
      </c>
      <c r="I26" s="1">
        <v>33.044235874999998</v>
      </c>
    </row>
    <row r="27" spans="1:9" x14ac:dyDescent="0.25">
      <c r="A27" s="1">
        <v>2</v>
      </c>
      <c r="B27" s="1">
        <v>32.6427801052631</v>
      </c>
      <c r="C27" s="1">
        <v>32.914657530364401</v>
      </c>
      <c r="D27" s="1">
        <v>32.197811399999999</v>
      </c>
      <c r="E27" s="1">
        <v>34.127509265340301</v>
      </c>
      <c r="F27" s="1">
        <v>33.805532234482797</v>
      </c>
      <c r="G27" s="1">
        <v>33.297266809523897</v>
      </c>
      <c r="H27" s="1">
        <v>32.633555187500001</v>
      </c>
      <c r="I27" s="1">
        <v>32.968774150000002</v>
      </c>
    </row>
    <row r="28" spans="1:9" x14ac:dyDescent="0.25">
      <c r="A28" s="1">
        <v>2.125</v>
      </c>
      <c r="B28" s="1">
        <v>32.630786657894703</v>
      </c>
      <c r="C28" s="1">
        <v>32.922333959514198</v>
      </c>
      <c r="D28" s="1">
        <v>32.118403005128201</v>
      </c>
      <c r="E28" s="1">
        <v>34.1380839936431</v>
      </c>
      <c r="F28" s="1">
        <v>33.763687754482802</v>
      </c>
      <c r="G28" s="1">
        <v>33.227733571428601</v>
      </c>
      <c r="H28" s="1">
        <v>32.586561875000001</v>
      </c>
      <c r="I28" s="1">
        <v>32.945345600000003</v>
      </c>
    </row>
    <row r="29" spans="1:9" x14ac:dyDescent="0.25">
      <c r="A29" s="1">
        <v>2.25</v>
      </c>
      <c r="B29" s="1">
        <v>32.639406421052499</v>
      </c>
      <c r="C29" s="1">
        <v>32.891937064777402</v>
      </c>
      <c r="D29" s="1">
        <v>32.020330005128201</v>
      </c>
      <c r="E29" s="1">
        <v>34.147932857656201</v>
      </c>
      <c r="F29" s="1">
        <v>33.7521294193104</v>
      </c>
      <c r="G29" s="1">
        <v>33.250565380952402</v>
      </c>
      <c r="H29" s="1">
        <v>32.643090062500001</v>
      </c>
      <c r="I29" s="1">
        <v>32.695123237499999</v>
      </c>
    </row>
    <row r="30" spans="1:9" x14ac:dyDescent="0.25">
      <c r="A30" s="1">
        <v>2.375</v>
      </c>
      <c r="B30" s="1">
        <v>32.5751967763157</v>
      </c>
      <c r="C30" s="1">
        <v>32.921628080971701</v>
      </c>
      <c r="D30" s="1">
        <v>32.056541574359002</v>
      </c>
      <c r="E30" s="1">
        <v>34.153495809286802</v>
      </c>
      <c r="F30" s="1">
        <v>33.720475513103402</v>
      </c>
      <c r="G30" s="1">
        <v>33.1613137619048</v>
      </c>
      <c r="H30" s="1">
        <v>32.636279437500001</v>
      </c>
      <c r="I30" s="1">
        <v>32.782571662499997</v>
      </c>
    </row>
    <row r="31" spans="1:9" x14ac:dyDescent="0.25">
      <c r="A31" s="1">
        <v>2.5</v>
      </c>
      <c r="B31" s="1">
        <v>32.538457355263198</v>
      </c>
      <c r="C31" s="1">
        <v>32.922025137651801</v>
      </c>
      <c r="D31" s="1">
        <v>31.8325663128205</v>
      </c>
      <c r="E31" s="1">
        <v>34.186484985903199</v>
      </c>
      <c r="F31" s="1">
        <v>33.699162484137901</v>
      </c>
      <c r="G31" s="1">
        <v>33.175064738095301</v>
      </c>
      <c r="H31" s="1">
        <v>32.7152826875</v>
      </c>
      <c r="I31" s="1">
        <v>32.827521787499997</v>
      </c>
    </row>
    <row r="32" spans="1:9" x14ac:dyDescent="0.25">
      <c r="A32" s="1">
        <v>2.625</v>
      </c>
      <c r="B32" s="1">
        <v>32.457294947368503</v>
      </c>
      <c r="C32" s="1">
        <v>32.859510769230802</v>
      </c>
      <c r="D32" s="1">
        <v>31.8313369076923</v>
      </c>
      <c r="E32" s="1">
        <v>34.2296603576549</v>
      </c>
      <c r="F32" s="1">
        <v>33.641408384138003</v>
      </c>
      <c r="G32" s="1">
        <v>33.125509333333397</v>
      </c>
      <c r="H32" s="1">
        <v>32.722774375</v>
      </c>
      <c r="I32" s="1">
        <v>32.807362337500003</v>
      </c>
    </row>
    <row r="33" spans="1:9" x14ac:dyDescent="0.25">
      <c r="A33" s="1">
        <v>2.75</v>
      </c>
      <c r="B33" s="1">
        <v>32.4677449342106</v>
      </c>
      <c r="C33" s="1">
        <v>32.845393198380599</v>
      </c>
      <c r="D33" s="1">
        <v>31.819378148717998</v>
      </c>
      <c r="E33" s="1">
        <v>34.234172161413802</v>
      </c>
      <c r="F33" s="1">
        <v>33.578528936551599</v>
      </c>
      <c r="G33" s="1">
        <v>33.143670999999998</v>
      </c>
      <c r="H33" s="1">
        <v>32.7139205625</v>
      </c>
      <c r="I33" s="1">
        <v>32.790744412499997</v>
      </c>
    </row>
    <row r="34" spans="1:9" x14ac:dyDescent="0.25">
      <c r="A34" s="1">
        <v>2.875</v>
      </c>
      <c r="B34" s="1">
        <v>32.454604434210601</v>
      </c>
      <c r="C34" s="1">
        <v>32.851128461538501</v>
      </c>
      <c r="D34" s="1">
        <v>31.848772107692302</v>
      </c>
      <c r="E34" s="1">
        <v>34.266462580705799</v>
      </c>
      <c r="F34" s="1">
        <v>33.531874746206803</v>
      </c>
      <c r="G34" s="1">
        <v>33.117725761904801</v>
      </c>
      <c r="H34" s="1">
        <v>32.7180069375</v>
      </c>
      <c r="I34" s="1">
        <v>32.8119935625</v>
      </c>
    </row>
    <row r="35" spans="1:9" x14ac:dyDescent="0.25">
      <c r="A35" s="1">
        <v>3</v>
      </c>
      <c r="B35" s="1">
        <v>32.402177381579001</v>
      </c>
      <c r="C35" s="1">
        <v>32.715555663967599</v>
      </c>
      <c r="D35" s="1">
        <v>31.977412589743601</v>
      </c>
      <c r="E35" s="1">
        <v>34.2761939812032</v>
      </c>
      <c r="F35" s="1">
        <v>33.487151955172301</v>
      </c>
      <c r="G35" s="1">
        <v>33.104753142857199</v>
      </c>
      <c r="H35" s="1">
        <v>32.7193690625</v>
      </c>
      <c r="I35" s="1">
        <v>32.887591499999999</v>
      </c>
    </row>
    <row r="36" spans="1:9" x14ac:dyDescent="0.25">
      <c r="A36" s="1">
        <v>3.125</v>
      </c>
      <c r="B36" s="1">
        <v>32.373863736842097</v>
      </c>
      <c r="C36" s="1">
        <v>32.6586883238867</v>
      </c>
      <c r="D36" s="1">
        <v>32.007644779487201</v>
      </c>
      <c r="E36" s="1">
        <v>34.285115184630499</v>
      </c>
      <c r="F36" s="1">
        <v>33.491134996551601</v>
      </c>
      <c r="G36" s="1">
        <v>33.222285071428601</v>
      </c>
      <c r="H36" s="1">
        <v>32.7806646875</v>
      </c>
      <c r="I36" s="1">
        <v>32.894674549999998</v>
      </c>
    </row>
    <row r="37" spans="1:9" x14ac:dyDescent="0.25">
      <c r="A37" s="1">
        <v>3.25</v>
      </c>
      <c r="B37" s="1">
        <v>32.372210631579001</v>
      </c>
      <c r="C37" s="1">
        <v>32.580776979757097</v>
      </c>
      <c r="D37" s="1">
        <v>32.055144523076997</v>
      </c>
      <c r="E37" s="1">
        <v>34.302014871473901</v>
      </c>
      <c r="F37" s="1">
        <v>33.491315360689597</v>
      </c>
      <c r="G37" s="1">
        <v>33.197118190476203</v>
      </c>
      <c r="H37" s="1">
        <v>32.801777625</v>
      </c>
      <c r="I37" s="1">
        <v>32.864026737499998</v>
      </c>
    </row>
    <row r="38" spans="1:9" x14ac:dyDescent="0.25">
      <c r="A38" s="1">
        <v>3.375</v>
      </c>
      <c r="B38" s="1">
        <v>32.386076473684199</v>
      </c>
      <c r="C38" s="1">
        <v>32.572615259109298</v>
      </c>
      <c r="D38" s="1">
        <v>32.194402594871796</v>
      </c>
      <c r="E38" s="1">
        <v>34.306592936703403</v>
      </c>
      <c r="F38" s="1">
        <v>33.492653061379301</v>
      </c>
      <c r="G38" s="1">
        <v>33.249268119047699</v>
      </c>
      <c r="H38" s="1">
        <v>32.922325687499999</v>
      </c>
      <c r="I38" s="1">
        <v>32.859804150000002</v>
      </c>
    </row>
    <row r="39" spans="1:9" x14ac:dyDescent="0.25">
      <c r="A39" s="1">
        <v>3.5</v>
      </c>
      <c r="B39" s="1">
        <v>32.3567507236842</v>
      </c>
      <c r="C39" s="1">
        <v>32.539703672064803</v>
      </c>
      <c r="D39" s="1">
        <v>32.196246702564103</v>
      </c>
      <c r="E39" s="1">
        <v>34.3072525395227</v>
      </c>
      <c r="F39" s="1">
        <v>33.523472783448298</v>
      </c>
      <c r="G39" s="1">
        <v>33.2920777619048</v>
      </c>
      <c r="H39" s="1">
        <v>32.934584812499999</v>
      </c>
      <c r="I39" s="1">
        <v>32.874923737499998</v>
      </c>
    </row>
    <row r="40" spans="1:9" x14ac:dyDescent="0.25">
      <c r="A40" s="1">
        <v>3.625</v>
      </c>
      <c r="B40" s="1">
        <v>32.348012881579002</v>
      </c>
      <c r="C40" s="1">
        <v>32.361822279352197</v>
      </c>
      <c r="D40" s="1">
        <v>32.2558169692308</v>
      </c>
      <c r="E40" s="1">
        <v>34.306165249030698</v>
      </c>
      <c r="F40" s="1">
        <v>33.564663443448303</v>
      </c>
      <c r="G40" s="1">
        <v>33.304790928571499</v>
      </c>
      <c r="H40" s="1">
        <v>32.923006749999999</v>
      </c>
      <c r="I40" s="1">
        <v>32.876830712500002</v>
      </c>
    </row>
    <row r="41" spans="1:9" x14ac:dyDescent="0.25">
      <c r="A41" s="1">
        <v>3.75</v>
      </c>
      <c r="B41" s="1">
        <v>32.320120947368501</v>
      </c>
      <c r="C41" s="1">
        <v>32.3744839757085</v>
      </c>
      <c r="D41" s="1">
        <v>32.3410929794872</v>
      </c>
      <c r="E41" s="1">
        <v>34.302102216139602</v>
      </c>
      <c r="F41" s="1">
        <v>33.573974742068998</v>
      </c>
      <c r="G41" s="1">
        <v>33.326844380952402</v>
      </c>
      <c r="H41" s="1">
        <v>32.941395437499999</v>
      </c>
      <c r="I41" s="1">
        <v>32.852584887500001</v>
      </c>
    </row>
    <row r="42" spans="1:9" x14ac:dyDescent="0.25">
      <c r="A42" s="1">
        <v>3.875</v>
      </c>
      <c r="B42" s="1">
        <v>32.177793644736902</v>
      </c>
      <c r="C42" s="1">
        <v>32.212528967611398</v>
      </c>
      <c r="D42" s="1">
        <v>32.172217420512801</v>
      </c>
      <c r="E42" s="1">
        <v>34.296500110003599</v>
      </c>
      <c r="F42" s="1">
        <v>33.573831953793103</v>
      </c>
      <c r="G42" s="1">
        <v>33.323212047619101</v>
      </c>
      <c r="H42" s="1">
        <v>32.919601437499999</v>
      </c>
      <c r="I42" s="1">
        <v>32.816624787499997</v>
      </c>
    </row>
    <row r="43" spans="1:9" x14ac:dyDescent="0.25">
      <c r="A43" s="1">
        <v>4</v>
      </c>
      <c r="B43" s="1">
        <v>32.2106870657896</v>
      </c>
      <c r="C43" s="1">
        <v>32.227043595141701</v>
      </c>
      <c r="D43" s="1">
        <v>32.219717164102597</v>
      </c>
      <c r="E43" s="1">
        <v>34.299289115531501</v>
      </c>
      <c r="F43" s="1">
        <v>33.596249713103397</v>
      </c>
      <c r="G43" s="1">
        <v>33.341892619047698</v>
      </c>
      <c r="H43" s="1">
        <v>32.878737687499999</v>
      </c>
      <c r="I43" s="1">
        <v>32.598139937500001</v>
      </c>
    </row>
    <row r="44" spans="1:9" x14ac:dyDescent="0.25">
      <c r="A44" s="1">
        <v>4.125</v>
      </c>
      <c r="B44" s="1">
        <v>32.2176705921053</v>
      </c>
      <c r="C44" s="1">
        <v>32.206176060728801</v>
      </c>
      <c r="D44" s="1">
        <v>32.288116794871797</v>
      </c>
      <c r="E44" s="1">
        <v>34.296135671916197</v>
      </c>
      <c r="F44" s="1">
        <v>33.601510333793101</v>
      </c>
      <c r="G44" s="1">
        <v>33.3029747619048</v>
      </c>
      <c r="H44" s="1">
        <v>32.889634687499999</v>
      </c>
      <c r="I44" s="1">
        <v>32.627561837499996</v>
      </c>
    </row>
    <row r="45" spans="1:9" x14ac:dyDescent="0.25">
      <c r="A45" s="1">
        <v>4.25</v>
      </c>
      <c r="B45" s="1">
        <v>32.222503394736897</v>
      </c>
      <c r="C45" s="1">
        <v>32.195764352226703</v>
      </c>
      <c r="D45" s="1">
        <v>32.483703974359003</v>
      </c>
      <c r="E45" s="1">
        <v>34.291253406299802</v>
      </c>
      <c r="F45" s="1">
        <v>33.609348658620704</v>
      </c>
      <c r="G45" s="1">
        <v>33.2793645952381</v>
      </c>
      <c r="H45" s="1">
        <v>32.949568187499999</v>
      </c>
      <c r="I45" s="1">
        <v>32.774262700000001</v>
      </c>
    </row>
    <row r="46" spans="1:9" x14ac:dyDescent="0.25">
      <c r="A46" s="1">
        <v>4.375</v>
      </c>
      <c r="B46" s="1">
        <v>32.167723197368403</v>
      </c>
      <c r="C46" s="1">
        <v>32.390013303643798</v>
      </c>
      <c r="D46" s="1">
        <v>32.495942143589801</v>
      </c>
      <c r="E46" s="1">
        <v>34.280416644000198</v>
      </c>
      <c r="F46" s="1">
        <v>33.598639537931099</v>
      </c>
      <c r="G46" s="1">
        <v>33.241743999999997</v>
      </c>
      <c r="H46" s="1">
        <v>33.011544874999998</v>
      </c>
      <c r="I46" s="1">
        <v>32.781073325000001</v>
      </c>
    </row>
    <row r="47" spans="1:9" x14ac:dyDescent="0.25">
      <c r="A47" s="1">
        <v>4.5</v>
      </c>
      <c r="B47" s="1">
        <v>32.1948729210526</v>
      </c>
      <c r="C47" s="1">
        <v>32.454689425101201</v>
      </c>
      <c r="D47" s="1">
        <v>32.383451574359</v>
      </c>
      <c r="E47" s="1">
        <v>34.283916454392802</v>
      </c>
      <c r="F47" s="1">
        <v>33.6463533675863</v>
      </c>
      <c r="G47" s="1">
        <v>33.2848130952381</v>
      </c>
      <c r="H47" s="1">
        <v>33.097358749999998</v>
      </c>
      <c r="I47" s="1">
        <v>32.803957025000003</v>
      </c>
    </row>
    <row r="48" spans="1:9" x14ac:dyDescent="0.25">
      <c r="A48" s="1">
        <v>4.625</v>
      </c>
      <c r="B48" s="1">
        <v>32.225371026315798</v>
      </c>
      <c r="C48" s="1">
        <v>32.568071165991903</v>
      </c>
      <c r="D48" s="1">
        <v>32.339137107692302</v>
      </c>
      <c r="E48" s="1">
        <v>34.2790793670517</v>
      </c>
      <c r="F48" s="1">
        <v>33.622966151034603</v>
      </c>
      <c r="G48" s="1">
        <v>33.246154690476203</v>
      </c>
      <c r="H48" s="1">
        <v>33.052408624999998</v>
      </c>
      <c r="I48" s="1">
        <v>32.798099887500001</v>
      </c>
    </row>
    <row r="49" spans="1:9" x14ac:dyDescent="0.25">
      <c r="A49" s="1">
        <v>4.75</v>
      </c>
      <c r="B49" s="1">
        <v>32.169730539473697</v>
      </c>
      <c r="C49" s="1">
        <v>32.598688647773301</v>
      </c>
      <c r="D49" s="1">
        <v>32.357689948717997</v>
      </c>
      <c r="E49" s="1">
        <v>34.283374315089297</v>
      </c>
      <c r="F49" s="1">
        <v>33.631683751034601</v>
      </c>
      <c r="G49" s="1">
        <v>33.276251166666697</v>
      </c>
      <c r="H49" s="1">
        <v>33.053770749999998</v>
      </c>
      <c r="I49" s="1">
        <v>32.761322512500001</v>
      </c>
    </row>
    <row r="50" spans="1:9" x14ac:dyDescent="0.25">
      <c r="A50" s="1">
        <v>4.875</v>
      </c>
      <c r="B50" s="1">
        <v>32.186404973684198</v>
      </c>
      <c r="C50" s="1">
        <v>32.6527765910932</v>
      </c>
      <c r="D50" s="1">
        <v>32.421227841025697</v>
      </c>
      <c r="E50" s="1">
        <v>34.284317035100301</v>
      </c>
      <c r="F50" s="1">
        <v>33.616991588965497</v>
      </c>
      <c r="G50" s="1">
        <v>33.242003452380999</v>
      </c>
      <c r="H50" s="1">
        <v>32.990431937499999</v>
      </c>
      <c r="I50" s="1">
        <v>32.769495262500001</v>
      </c>
    </row>
    <row r="51" spans="1:9" x14ac:dyDescent="0.25">
      <c r="A51" s="1">
        <v>5</v>
      </c>
      <c r="B51" s="1">
        <v>32.238300671052599</v>
      </c>
      <c r="C51" s="1">
        <v>32.706952769230803</v>
      </c>
      <c r="D51" s="1">
        <v>32.382613343589803</v>
      </c>
      <c r="E51" s="1">
        <v>34.289262550302197</v>
      </c>
      <c r="F51" s="1">
        <v>33.564453018620704</v>
      </c>
      <c r="G51" s="1">
        <v>33.200491071428601</v>
      </c>
      <c r="H51" s="1">
        <v>32.963189437499999</v>
      </c>
      <c r="I51" s="1">
        <v>32.776714525000003</v>
      </c>
    </row>
    <row r="52" spans="1:9" x14ac:dyDescent="0.25">
      <c r="A52" s="1">
        <v>5.125</v>
      </c>
      <c r="B52" s="1">
        <v>32.227935026315798</v>
      </c>
      <c r="C52" s="1">
        <v>32.729629117408997</v>
      </c>
      <c r="D52" s="1">
        <v>32.2146877794872</v>
      </c>
      <c r="E52" s="1">
        <v>34.292105769760497</v>
      </c>
      <c r="F52" s="1">
        <v>33.532295595862102</v>
      </c>
      <c r="G52" s="1">
        <v>33.190112976190498</v>
      </c>
      <c r="H52" s="1">
        <v>32.940033312499999</v>
      </c>
      <c r="I52" s="1">
        <v>32.95133895</v>
      </c>
    </row>
    <row r="53" spans="1:9" x14ac:dyDescent="0.25">
      <c r="A53" s="1">
        <v>5.25</v>
      </c>
      <c r="B53" s="1">
        <v>32.259791039473797</v>
      </c>
      <c r="C53" s="1">
        <v>32.758437785425102</v>
      </c>
      <c r="D53" s="1">
        <v>32.185349702564103</v>
      </c>
      <c r="E53" s="1">
        <v>34.298349407405603</v>
      </c>
      <c r="F53" s="1">
        <v>33.512320267586198</v>
      </c>
      <c r="G53" s="1">
        <v>33.225917404761901</v>
      </c>
      <c r="H53" s="1">
        <v>32.908704437499999</v>
      </c>
      <c r="I53" s="1">
        <v>32.940305737499997</v>
      </c>
    </row>
    <row r="54" spans="1:9" x14ac:dyDescent="0.25">
      <c r="A54" s="1">
        <v>5.375</v>
      </c>
      <c r="B54" s="1">
        <v>32.314874868421199</v>
      </c>
      <c r="C54" s="1">
        <v>32.812746315789497</v>
      </c>
      <c r="D54" s="1">
        <v>32.084147307692298</v>
      </c>
      <c r="E54" s="1">
        <v>34.297771125481802</v>
      </c>
      <c r="F54" s="1">
        <v>33.513176997241402</v>
      </c>
      <c r="G54" s="1">
        <v>33.234479333333397</v>
      </c>
      <c r="H54" s="1">
        <v>32.8188041875</v>
      </c>
      <c r="I54" s="1">
        <v>32.9411230125</v>
      </c>
    </row>
    <row r="55" spans="1:9" x14ac:dyDescent="0.25">
      <c r="A55" s="1">
        <v>5.5</v>
      </c>
      <c r="B55" s="1">
        <v>32.333008421052703</v>
      </c>
      <c r="C55" s="1">
        <v>32.863569570850203</v>
      </c>
      <c r="D55" s="1">
        <v>31.989427230769198</v>
      </c>
      <c r="E55" s="1">
        <v>34.320134371750299</v>
      </c>
      <c r="F55" s="1">
        <v>33.509517108275801</v>
      </c>
      <c r="G55" s="1">
        <v>33.232663166666697</v>
      </c>
      <c r="H55" s="1">
        <v>32.837192875000099</v>
      </c>
      <c r="I55" s="1">
        <v>32.917285825</v>
      </c>
    </row>
    <row r="56" spans="1:9" x14ac:dyDescent="0.25">
      <c r="A56" s="1">
        <v>5.625</v>
      </c>
      <c r="B56" s="1">
        <v>32.3150351184212</v>
      </c>
      <c r="C56" s="1">
        <v>32.849407882591102</v>
      </c>
      <c r="D56" s="1">
        <v>31.8806248769231</v>
      </c>
      <c r="E56" s="1">
        <v>34.313619664453498</v>
      </c>
      <c r="F56" s="1">
        <v>33.515191063448299</v>
      </c>
      <c r="G56" s="1">
        <v>33.249527571428601</v>
      </c>
      <c r="H56" s="1">
        <v>32.8283390625</v>
      </c>
      <c r="I56" s="1">
        <v>32.897943650000002</v>
      </c>
    </row>
    <row r="57" spans="1:9" x14ac:dyDescent="0.25">
      <c r="A57" s="1">
        <v>5.75</v>
      </c>
      <c r="B57" s="1">
        <v>32.324717592105301</v>
      </c>
      <c r="C57" s="1">
        <v>32.826378595141797</v>
      </c>
      <c r="D57" s="1">
        <v>31.9106335384615</v>
      </c>
      <c r="E57" s="1">
        <v>34.306556794083299</v>
      </c>
      <c r="F57" s="1">
        <v>33.503768001379299</v>
      </c>
      <c r="G57" s="1">
        <v>33.222025619047599</v>
      </c>
      <c r="H57" s="1">
        <v>32.8024586875</v>
      </c>
      <c r="I57" s="1">
        <v>32.898079862499998</v>
      </c>
    </row>
    <row r="58" spans="1:9" x14ac:dyDescent="0.25">
      <c r="A58" s="1">
        <v>5.875</v>
      </c>
      <c r="B58" s="1">
        <v>32.377760342105397</v>
      </c>
      <c r="C58" s="1">
        <v>32.809040453441298</v>
      </c>
      <c r="D58" s="1">
        <v>32.031003476923097</v>
      </c>
      <c r="E58" s="1">
        <v>34.2776487216682</v>
      </c>
      <c r="F58" s="1">
        <v>33.498289440689703</v>
      </c>
      <c r="G58" s="1">
        <v>33.148600595238101</v>
      </c>
      <c r="H58" s="1">
        <v>32.81948525</v>
      </c>
      <c r="I58" s="1">
        <v>32.886093162500003</v>
      </c>
    </row>
    <row r="59" spans="1:9" x14ac:dyDescent="0.25">
      <c r="A59" s="1">
        <v>6</v>
      </c>
      <c r="B59" s="1">
        <v>32.417080631579097</v>
      </c>
      <c r="C59" s="1">
        <v>32.850025526315797</v>
      </c>
      <c r="D59" s="1">
        <v>31.965565594871801</v>
      </c>
      <c r="E59" s="1">
        <v>34.245734788003901</v>
      </c>
      <c r="F59" s="1">
        <v>33.518354951034503</v>
      </c>
      <c r="G59" s="1">
        <v>33.2012694285715</v>
      </c>
      <c r="H59" s="1">
        <v>32.809950375</v>
      </c>
      <c r="I59" s="1">
        <v>32.904073212500002</v>
      </c>
    </row>
    <row r="60" spans="1:9" x14ac:dyDescent="0.25">
      <c r="A60" s="1">
        <v>6.125</v>
      </c>
      <c r="B60" s="1">
        <v>32.427783644737097</v>
      </c>
      <c r="C60" s="1">
        <v>32.845304963562803</v>
      </c>
      <c r="D60" s="1">
        <v>31.990097815384601</v>
      </c>
      <c r="E60" s="1">
        <v>34.244183667218998</v>
      </c>
      <c r="F60" s="1">
        <v>33.460255153103503</v>
      </c>
      <c r="G60" s="1">
        <v>33.128882214285703</v>
      </c>
      <c r="H60" s="1">
        <v>32.7956480625</v>
      </c>
      <c r="I60" s="1">
        <v>32.879282537500004</v>
      </c>
    </row>
    <row r="61" spans="1:9" x14ac:dyDescent="0.25">
      <c r="A61" s="1">
        <v>6.25</v>
      </c>
      <c r="B61" s="1">
        <v>32.392984092105401</v>
      </c>
      <c r="C61" s="1">
        <v>32.836613834008098</v>
      </c>
      <c r="D61" s="1">
        <v>32.139302892307697</v>
      </c>
      <c r="E61" s="1">
        <v>34.230777766997903</v>
      </c>
      <c r="F61" s="1">
        <v>33.453979984137902</v>
      </c>
      <c r="G61" s="1">
        <v>33.147303333333397</v>
      </c>
      <c r="H61" s="1">
        <v>32.76500025</v>
      </c>
      <c r="I61" s="1">
        <v>32.875741012500001</v>
      </c>
    </row>
    <row r="62" spans="1:9" x14ac:dyDescent="0.25">
      <c r="A62" s="1">
        <v>6.375</v>
      </c>
      <c r="B62" s="1">
        <v>32.382753394737001</v>
      </c>
      <c r="C62" s="1">
        <v>32.877157732793599</v>
      </c>
      <c r="D62" s="1">
        <v>32.279734487179503</v>
      </c>
      <c r="E62" s="1">
        <v>34.225856346876398</v>
      </c>
      <c r="F62" s="1">
        <v>33.438303334482796</v>
      </c>
      <c r="G62" s="1">
        <v>33.156384166666697</v>
      </c>
      <c r="H62" s="1">
        <v>32.736395625</v>
      </c>
      <c r="I62" s="1">
        <v>32.898624712500002</v>
      </c>
    </row>
    <row r="63" spans="1:9" x14ac:dyDescent="0.25">
      <c r="A63" s="1">
        <v>6.5</v>
      </c>
      <c r="B63" s="1">
        <v>32.350897381579102</v>
      </c>
      <c r="C63" s="1">
        <v>32.964377850202503</v>
      </c>
      <c r="D63" s="1">
        <v>32.357522302564099</v>
      </c>
      <c r="E63" s="1">
        <v>34.217224284410896</v>
      </c>
      <c r="F63" s="1">
        <v>33.441827950344901</v>
      </c>
      <c r="G63" s="1">
        <v>33.1722107619048</v>
      </c>
      <c r="H63" s="1">
        <v>32.6914455</v>
      </c>
      <c r="I63" s="1">
        <v>32.988524962500001</v>
      </c>
    </row>
    <row r="64" spans="1:9" x14ac:dyDescent="0.25">
      <c r="A64" s="1">
        <v>6.625</v>
      </c>
      <c r="B64" s="1">
        <v>32.347835763158002</v>
      </c>
      <c r="C64" s="1">
        <v>32.937819170040498</v>
      </c>
      <c r="D64" s="1">
        <v>32.2733639333334</v>
      </c>
      <c r="E64" s="1">
        <v>34.209013885848101</v>
      </c>
      <c r="F64" s="1">
        <v>33.433087804827601</v>
      </c>
      <c r="G64" s="1">
        <v>33.189334619047699</v>
      </c>
      <c r="H64" s="1">
        <v>32.68872125</v>
      </c>
      <c r="I64" s="1">
        <v>32.9779003875</v>
      </c>
    </row>
    <row r="65" spans="1:9" x14ac:dyDescent="0.25">
      <c r="A65" s="1">
        <v>6.75</v>
      </c>
      <c r="B65" s="1">
        <v>32.331532434210601</v>
      </c>
      <c r="C65" s="1">
        <v>32.858010777327998</v>
      </c>
      <c r="D65" s="1">
        <v>32.259616948717998</v>
      </c>
      <c r="E65" s="1">
        <v>34.2050833758979</v>
      </c>
      <c r="F65" s="1">
        <v>33.441587464827698</v>
      </c>
      <c r="G65" s="1">
        <v>33.180253785714299</v>
      </c>
      <c r="H65" s="1">
        <v>32.7071099375</v>
      </c>
      <c r="I65" s="1">
        <v>32.993973462500001</v>
      </c>
    </row>
    <row r="66" spans="1:9" x14ac:dyDescent="0.25">
      <c r="A66" s="1">
        <v>6.875</v>
      </c>
      <c r="B66" s="1">
        <v>32.3606641973686</v>
      </c>
      <c r="C66" s="1">
        <v>32.744452566801598</v>
      </c>
      <c r="D66" s="1">
        <v>32.260287533333397</v>
      </c>
      <c r="E66" s="1">
        <v>34.158049779436702</v>
      </c>
      <c r="F66" s="1">
        <v>33.421649712413803</v>
      </c>
      <c r="G66" s="1">
        <v>33.102677523809497</v>
      </c>
      <c r="H66" s="1">
        <v>32.7847510625</v>
      </c>
      <c r="I66" s="1">
        <v>32.959647912500003</v>
      </c>
    </row>
    <row r="67" spans="1:9" x14ac:dyDescent="0.25">
      <c r="A67" s="1">
        <v>7</v>
      </c>
      <c r="B67" s="1">
        <v>32.3410799605265</v>
      </c>
      <c r="C67" s="1">
        <v>32.591453392712602</v>
      </c>
      <c r="D67" s="1">
        <v>32.302143189743603</v>
      </c>
      <c r="E67" s="1">
        <v>34.068093809564601</v>
      </c>
      <c r="F67" s="1">
        <v>33.426887787586303</v>
      </c>
      <c r="G67" s="1">
        <v>33.101639714285803</v>
      </c>
      <c r="H67" s="1">
        <v>32.8133556875</v>
      </c>
      <c r="I67" s="1">
        <v>33.056631212500001</v>
      </c>
    </row>
    <row r="68" spans="1:9" x14ac:dyDescent="0.25">
      <c r="A68" s="1">
        <v>7.125</v>
      </c>
      <c r="B68" s="1">
        <v>32.244482947368503</v>
      </c>
      <c r="C68" s="1">
        <v>32.461704093117397</v>
      </c>
      <c r="D68" s="1">
        <v>32.327178348718</v>
      </c>
      <c r="E68" s="1">
        <v>34.062109194031201</v>
      </c>
      <c r="F68" s="1">
        <v>33.449095122068996</v>
      </c>
      <c r="G68" s="1">
        <v>33.120579738095302</v>
      </c>
      <c r="H68" s="1">
        <v>32.8365118125</v>
      </c>
      <c r="I68" s="1">
        <v>33.024621275000001</v>
      </c>
    </row>
    <row r="69" spans="1:9" x14ac:dyDescent="0.25">
      <c r="A69" s="1">
        <v>7.25</v>
      </c>
      <c r="B69" s="1">
        <v>32.228643500000203</v>
      </c>
      <c r="C69" s="1">
        <v>32.391380943319902</v>
      </c>
      <c r="D69" s="1">
        <v>32.450118861538499</v>
      </c>
      <c r="E69" s="1">
        <v>34.019403676342101</v>
      </c>
      <c r="F69" s="1">
        <v>33.440715704827603</v>
      </c>
      <c r="G69" s="1">
        <v>33.042484571428602</v>
      </c>
      <c r="H69" s="1">
        <v>32.844684562499999</v>
      </c>
      <c r="I69" s="1">
        <v>33.011000025000001</v>
      </c>
    </row>
    <row r="70" spans="1:9" x14ac:dyDescent="0.25">
      <c r="A70" s="1">
        <v>7.375</v>
      </c>
      <c r="B70" s="1">
        <v>32.2086459868422</v>
      </c>
      <c r="C70" s="1">
        <v>32.394866218623498</v>
      </c>
      <c r="D70" s="1">
        <v>32.616032671794898</v>
      </c>
      <c r="E70" s="1">
        <v>34.018198922334498</v>
      </c>
      <c r="F70" s="1">
        <v>33.438077879310299</v>
      </c>
      <c r="G70" s="1">
        <v>32.948043904761903</v>
      </c>
      <c r="H70" s="1">
        <v>32.871245999999999</v>
      </c>
      <c r="I70" s="1">
        <v>33.021079749999998</v>
      </c>
    </row>
    <row r="71" spans="1:9" x14ac:dyDescent="0.25">
      <c r="A71" s="1">
        <v>7.5</v>
      </c>
      <c r="B71" s="1">
        <v>32.041572710526303</v>
      </c>
      <c r="C71" s="1">
        <v>32.3843221578948</v>
      </c>
      <c r="D71" s="1">
        <v>32.644197225641101</v>
      </c>
      <c r="E71" s="1">
        <v>34.010657162246098</v>
      </c>
      <c r="F71" s="1">
        <v>33.461998673103501</v>
      </c>
      <c r="G71" s="1">
        <v>32.927547166666699</v>
      </c>
      <c r="H71" s="1">
        <v>32.914833999999999</v>
      </c>
      <c r="I71" s="1">
        <v>33.017674437499998</v>
      </c>
    </row>
    <row r="72" spans="1:9" x14ac:dyDescent="0.25">
      <c r="A72" s="1">
        <v>7.625</v>
      </c>
      <c r="B72" s="1">
        <v>32.048876736841997</v>
      </c>
      <c r="C72" s="1">
        <v>32.417366097166003</v>
      </c>
      <c r="D72" s="1">
        <v>32.665655933333397</v>
      </c>
      <c r="E72" s="1">
        <v>33.988571009399301</v>
      </c>
      <c r="F72" s="1">
        <v>33.433734109655198</v>
      </c>
      <c r="G72" s="1">
        <v>32.9431143095238</v>
      </c>
      <c r="H72" s="1">
        <v>32.972724312499999</v>
      </c>
      <c r="I72" s="1">
        <v>33.000647874999999</v>
      </c>
    </row>
    <row r="73" spans="1:9" x14ac:dyDescent="0.25">
      <c r="A73" s="1">
        <v>7.75</v>
      </c>
      <c r="B73" s="1">
        <v>32.067001855263101</v>
      </c>
      <c r="C73" s="1">
        <v>32.380307473684198</v>
      </c>
      <c r="D73" s="1">
        <v>32.635367861538498</v>
      </c>
      <c r="E73" s="1">
        <v>33.977505343838203</v>
      </c>
      <c r="F73" s="1">
        <v>33.425768026896598</v>
      </c>
      <c r="G73" s="1">
        <v>32.902120833333399</v>
      </c>
      <c r="H73" s="1">
        <v>33.013588062499998</v>
      </c>
      <c r="I73" s="1">
        <v>33.011681087500001</v>
      </c>
    </row>
    <row r="74" spans="1:9" x14ac:dyDescent="0.25">
      <c r="A74" s="1">
        <v>7.875</v>
      </c>
      <c r="B74" s="1">
        <v>32.004487486842102</v>
      </c>
      <c r="C74" s="1">
        <v>32.400645599190298</v>
      </c>
      <c r="D74" s="1">
        <v>32.712764502564099</v>
      </c>
      <c r="E74" s="1">
        <v>33.978402885573999</v>
      </c>
      <c r="F74" s="1">
        <v>33.414157085517303</v>
      </c>
      <c r="G74" s="1">
        <v>32.876435047619097</v>
      </c>
      <c r="H74" s="1">
        <v>32.984983437499999</v>
      </c>
      <c r="I74" s="1">
        <v>32.998877112499997</v>
      </c>
    </row>
    <row r="75" spans="1:9" x14ac:dyDescent="0.25">
      <c r="A75" s="1">
        <v>8</v>
      </c>
      <c r="B75" s="1">
        <v>32.003036802631598</v>
      </c>
      <c r="C75" s="1">
        <v>32.473130502024297</v>
      </c>
      <c r="D75" s="1">
        <v>32.846825543589802</v>
      </c>
      <c r="E75" s="1">
        <v>33.985390458818898</v>
      </c>
      <c r="F75" s="1">
        <v>33.417230791034498</v>
      </c>
      <c r="G75" s="1">
        <v>32.876953952381001</v>
      </c>
      <c r="H75" s="1">
        <v>32.948206062499999</v>
      </c>
      <c r="I75" s="1">
        <v>32.939352249999999</v>
      </c>
    </row>
    <row r="76" spans="1:9" x14ac:dyDescent="0.25">
      <c r="A76" s="1">
        <v>8.125</v>
      </c>
      <c r="B76" s="1">
        <v>32.0174677368421</v>
      </c>
      <c r="C76" s="1">
        <v>32.5082479595142</v>
      </c>
      <c r="D76" s="1">
        <v>32.893263528205203</v>
      </c>
      <c r="E76" s="1">
        <v>34.007579015756399</v>
      </c>
      <c r="F76" s="1">
        <v>33.416464243448203</v>
      </c>
      <c r="G76" s="1">
        <v>32.924433738095303</v>
      </c>
      <c r="H76" s="1">
        <v>33.029933562499998</v>
      </c>
      <c r="I76" s="1">
        <v>32.891405450000001</v>
      </c>
    </row>
    <row r="77" spans="1:9" x14ac:dyDescent="0.25">
      <c r="A77" s="1">
        <v>8.25</v>
      </c>
      <c r="B77" s="1">
        <v>32.158951618421</v>
      </c>
      <c r="C77" s="1">
        <v>32.5301743117409</v>
      </c>
      <c r="D77" s="1">
        <v>32.882757702564099</v>
      </c>
      <c r="E77" s="1">
        <v>34.008127178829902</v>
      </c>
      <c r="F77" s="1">
        <v>33.404357300689597</v>
      </c>
      <c r="G77" s="1">
        <v>32.907309880952397</v>
      </c>
      <c r="H77" s="1">
        <v>33.010182749999998</v>
      </c>
      <c r="I77" s="1">
        <v>32.907614737499998</v>
      </c>
    </row>
    <row r="78" spans="1:9" x14ac:dyDescent="0.25">
      <c r="A78" s="1">
        <v>8.375</v>
      </c>
      <c r="B78" s="1">
        <v>32.161616828947302</v>
      </c>
      <c r="C78" s="1">
        <v>32.516144975708599</v>
      </c>
      <c r="D78" s="1">
        <v>32.881137123076897</v>
      </c>
      <c r="E78" s="1">
        <v>33.994986324490597</v>
      </c>
      <c r="F78" s="1">
        <v>33.397909282758597</v>
      </c>
      <c r="G78" s="1">
        <v>32.900564119047601</v>
      </c>
      <c r="H78" s="1">
        <v>33.009501687499998</v>
      </c>
      <c r="I78" s="1">
        <v>32.796192912499997</v>
      </c>
    </row>
    <row r="79" spans="1:9" x14ac:dyDescent="0.25">
      <c r="A79" s="1">
        <v>8.5</v>
      </c>
      <c r="B79" s="1">
        <v>32.157863605263103</v>
      </c>
      <c r="C79" s="1">
        <v>32.495012736842099</v>
      </c>
      <c r="D79" s="1">
        <v>32.886445917948798</v>
      </c>
      <c r="E79" s="1">
        <v>33.972330925374997</v>
      </c>
      <c r="F79" s="1">
        <v>33.418380612413799</v>
      </c>
      <c r="G79" s="1">
        <v>32.885775333333399</v>
      </c>
      <c r="H79" s="1">
        <v>33.066029874999998</v>
      </c>
      <c r="I79" s="1">
        <v>32.794149724999997</v>
      </c>
    </row>
    <row r="80" spans="1:9" x14ac:dyDescent="0.25">
      <c r="A80" s="1">
        <v>8.625</v>
      </c>
      <c r="B80" s="1">
        <v>32.1523054605263</v>
      </c>
      <c r="C80" s="1">
        <v>32.508733251012202</v>
      </c>
      <c r="D80" s="1">
        <v>32.892034123077003</v>
      </c>
      <c r="E80" s="1">
        <v>33.964108479272198</v>
      </c>
      <c r="F80" s="1">
        <v>33.4413695248275</v>
      </c>
      <c r="G80" s="1">
        <v>32.899007404761903</v>
      </c>
      <c r="H80" s="1">
        <v>33.071478374999998</v>
      </c>
      <c r="I80" s="1">
        <v>32.7833889375</v>
      </c>
    </row>
    <row r="81" spans="1:9" x14ac:dyDescent="0.25">
      <c r="A81" s="1">
        <v>8.75</v>
      </c>
      <c r="B81" s="1">
        <v>32.107722223684299</v>
      </c>
      <c r="C81" s="1">
        <v>32.501409761133601</v>
      </c>
      <c r="D81" s="1">
        <v>32.885942979487197</v>
      </c>
      <c r="E81" s="1">
        <v>33.966252941405997</v>
      </c>
      <c r="F81" s="1">
        <v>33.4223561386207</v>
      </c>
      <c r="G81" s="1">
        <v>32.875137785714301</v>
      </c>
      <c r="H81" s="1">
        <v>33.119152749999998</v>
      </c>
      <c r="I81" s="1">
        <v>32.743342462500003</v>
      </c>
    </row>
    <row r="82" spans="1:9" x14ac:dyDescent="0.25">
      <c r="A82" s="1">
        <v>8.875</v>
      </c>
      <c r="B82" s="1">
        <v>32.208376092105297</v>
      </c>
      <c r="C82" s="1">
        <v>32.5145567489879</v>
      </c>
      <c r="D82" s="1">
        <v>32.823858020512901</v>
      </c>
      <c r="E82" s="1">
        <v>33.961840529852601</v>
      </c>
      <c r="F82" s="1">
        <v>33.431659922068903</v>
      </c>
      <c r="G82" s="1">
        <v>32.896412880952397</v>
      </c>
      <c r="H82" s="1">
        <v>33.110979999999998</v>
      </c>
      <c r="I82" s="1">
        <v>32.72686075</v>
      </c>
    </row>
    <row r="83" spans="1:9" x14ac:dyDescent="0.25">
      <c r="A83" s="1">
        <v>9</v>
      </c>
      <c r="B83" s="1">
        <v>32.147742552631698</v>
      </c>
      <c r="C83" s="1">
        <v>32.5308360728745</v>
      </c>
      <c r="D83" s="1">
        <v>32.834978548717999</v>
      </c>
      <c r="E83" s="1">
        <v>33.951039910173201</v>
      </c>
      <c r="F83" s="1">
        <v>33.3953691544828</v>
      </c>
      <c r="G83" s="1">
        <v>32.801193857142898</v>
      </c>
      <c r="H83" s="1">
        <v>33.117790624999998</v>
      </c>
      <c r="I83" s="1">
        <v>32.717734512500002</v>
      </c>
    </row>
    <row r="84" spans="1:9" x14ac:dyDescent="0.25">
      <c r="A84" s="1">
        <v>9.125</v>
      </c>
      <c r="B84" s="1">
        <v>32.190942578947499</v>
      </c>
      <c r="C84" s="1">
        <v>32.497836251012203</v>
      </c>
      <c r="D84" s="1">
        <v>32.789714087179497</v>
      </c>
      <c r="E84" s="1">
        <v>33.939474271698899</v>
      </c>
      <c r="F84" s="1">
        <v>33.3923330248276</v>
      </c>
      <c r="G84" s="1">
        <v>32.770837928571503</v>
      </c>
      <c r="H84" s="1">
        <v>33.121876999999998</v>
      </c>
      <c r="I84" s="1">
        <v>32.731219549999999</v>
      </c>
    </row>
    <row r="85" spans="1:9" x14ac:dyDescent="0.25">
      <c r="A85" s="1">
        <v>9.25</v>
      </c>
      <c r="B85" s="1">
        <v>32.260533250000101</v>
      </c>
      <c r="C85" s="1">
        <v>32.570762327935299</v>
      </c>
      <c r="D85" s="1">
        <v>32.749423128205201</v>
      </c>
      <c r="E85" s="1">
        <v>33.938892977890198</v>
      </c>
      <c r="F85" s="1">
        <v>33.363880582069001</v>
      </c>
      <c r="G85" s="1">
        <v>32.687034809523801</v>
      </c>
      <c r="H85" s="1">
        <v>33.160016499999998</v>
      </c>
      <c r="I85" s="1">
        <v>32.749472025000003</v>
      </c>
    </row>
    <row r="86" spans="1:9" x14ac:dyDescent="0.25">
      <c r="A86" s="1">
        <v>9.375</v>
      </c>
      <c r="B86" s="1">
        <v>32.233644986842201</v>
      </c>
      <c r="C86" s="1">
        <v>32.595997485829997</v>
      </c>
      <c r="D86" s="1">
        <v>32.7465172615385</v>
      </c>
      <c r="E86" s="1">
        <v>33.938480349642496</v>
      </c>
      <c r="F86" s="1">
        <v>33.3722675144828</v>
      </c>
      <c r="G86" s="1">
        <v>32.715834023809599</v>
      </c>
      <c r="H86" s="1">
        <v>33.157292249999998</v>
      </c>
      <c r="I86" s="1">
        <v>32.751242787499997</v>
      </c>
    </row>
    <row r="87" spans="1:9" x14ac:dyDescent="0.25">
      <c r="A87" s="1">
        <v>9.5</v>
      </c>
      <c r="B87" s="1">
        <v>32.259268118421097</v>
      </c>
      <c r="C87" s="1">
        <v>32.595644546558702</v>
      </c>
      <c r="D87" s="1">
        <v>32.671411784615401</v>
      </c>
      <c r="E87" s="1">
        <v>33.9077832175252</v>
      </c>
      <c r="F87" s="1">
        <v>33.373980973793103</v>
      </c>
      <c r="G87" s="1">
        <v>32.735292952381002</v>
      </c>
      <c r="H87" s="1">
        <v>33.144352062499998</v>
      </c>
      <c r="I87" s="1">
        <v>32.659026924999999</v>
      </c>
    </row>
    <row r="88" spans="1:9" x14ac:dyDescent="0.25">
      <c r="A88" s="1">
        <v>9.625</v>
      </c>
      <c r="B88" s="1">
        <v>32.233746197368497</v>
      </c>
      <c r="C88" s="1">
        <v>32.614350327935298</v>
      </c>
      <c r="D88" s="1">
        <v>32.686164646153898</v>
      </c>
      <c r="E88" s="1">
        <v>33.906195954120001</v>
      </c>
      <c r="F88" s="1">
        <v>33.382202572413803</v>
      </c>
      <c r="G88" s="1">
        <v>32.776545880952398</v>
      </c>
      <c r="H88" s="1">
        <v>33.147076312499998</v>
      </c>
      <c r="I88" s="1">
        <v>32.639820962500004</v>
      </c>
    </row>
    <row r="89" spans="1:9" x14ac:dyDescent="0.25">
      <c r="A89" s="1">
        <v>9.75</v>
      </c>
      <c r="B89" s="1">
        <v>32.228424210526398</v>
      </c>
      <c r="C89" s="1">
        <v>32.558100631579002</v>
      </c>
      <c r="D89" s="1">
        <v>32.692311671794897</v>
      </c>
      <c r="E89" s="1">
        <v>33.903060581814799</v>
      </c>
      <c r="F89" s="1">
        <v>33.385148520000001</v>
      </c>
      <c r="G89" s="1">
        <v>32.793669738095304</v>
      </c>
      <c r="H89" s="1">
        <v>33.162059687499998</v>
      </c>
      <c r="I89" s="1">
        <v>32.631239575000002</v>
      </c>
    </row>
    <row r="90" spans="1:9" x14ac:dyDescent="0.25">
      <c r="A90" s="1">
        <v>9.875</v>
      </c>
      <c r="B90" s="1">
        <v>32.167799105263299</v>
      </c>
      <c r="C90" s="1">
        <v>32.304028473684198</v>
      </c>
      <c r="D90" s="1">
        <v>32.723437974359001</v>
      </c>
      <c r="E90" s="1">
        <v>33.8939285464362</v>
      </c>
      <c r="F90" s="1">
        <v>33.369223869655201</v>
      </c>
      <c r="G90" s="1">
        <v>32.849711452381001</v>
      </c>
      <c r="H90" s="1">
        <v>33.157973312499998</v>
      </c>
      <c r="I90" s="1">
        <v>32.578525337499997</v>
      </c>
    </row>
    <row r="91" spans="1:9" x14ac:dyDescent="0.25">
      <c r="A91" s="1">
        <v>10</v>
      </c>
      <c r="B91" s="1">
        <v>32.200920250000102</v>
      </c>
      <c r="C91" s="1">
        <v>32.17101448583</v>
      </c>
      <c r="D91" s="1">
        <v>32.761996589743603</v>
      </c>
      <c r="E91" s="1">
        <v>33.893732773909903</v>
      </c>
      <c r="F91" s="1">
        <v>33.358356930344797</v>
      </c>
      <c r="G91" s="1">
        <v>32.803788380952398</v>
      </c>
      <c r="H91" s="1">
        <v>33.153205874999998</v>
      </c>
      <c r="I91" s="1">
        <v>32.5984123625</v>
      </c>
    </row>
    <row r="92" spans="1:9" x14ac:dyDescent="0.25">
      <c r="A92" s="1">
        <v>10.125</v>
      </c>
      <c r="B92" s="1">
        <v>32.228171184210701</v>
      </c>
      <c r="C92" s="1">
        <v>32.168235089068801</v>
      </c>
      <c r="D92" s="1">
        <v>32.8384991179488</v>
      </c>
      <c r="E92" s="1">
        <v>33.898536730515701</v>
      </c>
      <c r="F92" s="1">
        <v>33.345979441379299</v>
      </c>
      <c r="G92" s="1">
        <v>32.775508071428597</v>
      </c>
      <c r="H92" s="1">
        <v>33.123239124999998</v>
      </c>
      <c r="I92" s="1">
        <v>32.627016987499999</v>
      </c>
    </row>
    <row r="93" spans="1:9" x14ac:dyDescent="0.25">
      <c r="A93" s="1">
        <v>10.25</v>
      </c>
      <c r="B93" s="1">
        <v>32.221634671052797</v>
      </c>
      <c r="C93" s="1">
        <v>32.139470538461502</v>
      </c>
      <c r="D93" s="1">
        <v>32.745958441025699</v>
      </c>
      <c r="E93" s="1">
        <v>33.901858839691997</v>
      </c>
      <c r="F93" s="1">
        <v>33.281875020689696</v>
      </c>
      <c r="G93" s="1">
        <v>32.748006119047702</v>
      </c>
      <c r="H93" s="1">
        <v>33.104850437499998</v>
      </c>
      <c r="I93" s="1">
        <v>32.621296062500001</v>
      </c>
    </row>
    <row r="94" spans="1:9" x14ac:dyDescent="0.25">
      <c r="A94" s="1">
        <v>10.375</v>
      </c>
      <c r="B94" s="1">
        <v>32.226737368421198</v>
      </c>
      <c r="C94" s="1">
        <v>32.108279530364399</v>
      </c>
      <c r="D94" s="1">
        <v>32.715390958974403</v>
      </c>
      <c r="E94" s="1">
        <v>33.901145022942401</v>
      </c>
      <c r="F94" s="1">
        <v>33.265116186206903</v>
      </c>
      <c r="G94" s="1">
        <v>32.7277688333334</v>
      </c>
      <c r="H94" s="1">
        <v>33.106212562499998</v>
      </c>
      <c r="I94" s="1">
        <v>32.623611674999999</v>
      </c>
    </row>
    <row r="95" spans="1:9" x14ac:dyDescent="0.25">
      <c r="A95" s="1">
        <v>10.5</v>
      </c>
      <c r="B95" s="1">
        <v>32.216245210526502</v>
      </c>
      <c r="C95" s="1">
        <v>32.086264943319897</v>
      </c>
      <c r="D95" s="1">
        <v>32.624191451282101</v>
      </c>
      <c r="E95" s="1">
        <v>33.855316180488103</v>
      </c>
      <c r="F95" s="1">
        <v>33.257037375861998</v>
      </c>
      <c r="G95" s="1">
        <v>32.616204309523802</v>
      </c>
      <c r="H95" s="1">
        <v>33.160697562499998</v>
      </c>
      <c r="I95" s="1">
        <v>32.615711349999998</v>
      </c>
    </row>
    <row r="96" spans="1:9" x14ac:dyDescent="0.25">
      <c r="A96" s="1">
        <v>10.625</v>
      </c>
      <c r="B96" s="1">
        <v>32.216650052631699</v>
      </c>
      <c r="C96" s="1">
        <v>32.1233676842105</v>
      </c>
      <c r="D96" s="1">
        <v>32.662470656410299</v>
      </c>
      <c r="E96" s="1">
        <v>33.850313439471002</v>
      </c>
      <c r="F96" s="1">
        <v>33.264049031724198</v>
      </c>
      <c r="G96" s="1">
        <v>32.591556333333401</v>
      </c>
      <c r="H96" s="1">
        <v>33.147757374999998</v>
      </c>
      <c r="I96" s="1">
        <v>32.618026962499997</v>
      </c>
    </row>
    <row r="97" spans="1:9" x14ac:dyDescent="0.25">
      <c r="A97" s="1">
        <v>10.75</v>
      </c>
      <c r="B97" s="1">
        <v>32.211209986842199</v>
      </c>
      <c r="C97" s="1">
        <v>32.109603052631599</v>
      </c>
      <c r="D97" s="1">
        <v>32.657832446153897</v>
      </c>
      <c r="E97" s="1">
        <v>33.844488453843503</v>
      </c>
      <c r="F97" s="1">
        <v>33.293718932413803</v>
      </c>
      <c r="G97" s="1">
        <v>32.597523738095298</v>
      </c>
      <c r="H97" s="1">
        <v>33.172956687499997</v>
      </c>
      <c r="I97" s="1">
        <v>32.622113337499997</v>
      </c>
    </row>
    <row r="98" spans="1:9" x14ac:dyDescent="0.25">
      <c r="A98" s="1">
        <v>10.875</v>
      </c>
      <c r="B98" s="1">
        <v>32.127222118421201</v>
      </c>
      <c r="C98" s="1">
        <v>32.015368267206497</v>
      </c>
      <c r="D98" s="1">
        <v>32.673591184615397</v>
      </c>
      <c r="E98" s="1">
        <v>33.832748126038098</v>
      </c>
      <c r="F98" s="1">
        <v>33.279921075862099</v>
      </c>
      <c r="G98" s="1">
        <v>32.5759891904762</v>
      </c>
      <c r="H98" s="1">
        <v>33.164102874999998</v>
      </c>
      <c r="I98" s="1">
        <v>32.611488762500002</v>
      </c>
    </row>
    <row r="99" spans="1:9" x14ac:dyDescent="0.25">
      <c r="A99" s="1">
        <v>11</v>
      </c>
      <c r="B99" s="1">
        <v>32.148729355263299</v>
      </c>
      <c r="C99" s="1">
        <v>32.079470862348202</v>
      </c>
      <c r="D99" s="1">
        <v>32.729473235897501</v>
      </c>
      <c r="E99" s="1">
        <v>33.829817561914297</v>
      </c>
      <c r="F99" s="1">
        <v>33.257172648965501</v>
      </c>
      <c r="G99" s="1">
        <v>32.5650921904762</v>
      </c>
      <c r="H99" s="1">
        <v>33.195431749999997</v>
      </c>
      <c r="I99" s="1">
        <v>32.558229675</v>
      </c>
    </row>
    <row r="100" spans="1:9" x14ac:dyDescent="0.25">
      <c r="A100" s="1">
        <v>11.125</v>
      </c>
      <c r="B100" s="1">
        <v>32.199553907894902</v>
      </c>
      <c r="C100" s="1">
        <v>32.075279708502002</v>
      </c>
      <c r="D100" s="1">
        <v>32.6992969282052</v>
      </c>
      <c r="E100" s="1">
        <v>33.819104286900398</v>
      </c>
      <c r="F100" s="1">
        <v>33.271504082758597</v>
      </c>
      <c r="G100" s="1">
        <v>32.5360335238096</v>
      </c>
      <c r="H100" s="1">
        <v>33.187258999999997</v>
      </c>
      <c r="I100" s="1">
        <v>32.469963975000098</v>
      </c>
    </row>
    <row r="101" spans="1:9" x14ac:dyDescent="0.25">
      <c r="A101" s="1">
        <v>11.25</v>
      </c>
      <c r="B101" s="1">
        <v>32.161920460526403</v>
      </c>
      <c r="C101" s="1">
        <v>32.076162056680197</v>
      </c>
      <c r="D101" s="1">
        <v>32.660961841025703</v>
      </c>
      <c r="E101" s="1">
        <v>33.7877083974589</v>
      </c>
      <c r="F101" s="1">
        <v>33.237242411724203</v>
      </c>
      <c r="G101" s="1">
        <v>32.417204333333402</v>
      </c>
      <c r="H101" s="1">
        <v>33.221312124999997</v>
      </c>
      <c r="I101" s="1">
        <v>32.417794587499998</v>
      </c>
    </row>
    <row r="102" spans="1:9" x14ac:dyDescent="0.25">
      <c r="A102" s="1">
        <v>11.375</v>
      </c>
      <c r="B102" s="1">
        <v>32.160958960526401</v>
      </c>
      <c r="C102" s="1">
        <v>32.023221165991899</v>
      </c>
      <c r="D102" s="1">
        <v>32.695385184615397</v>
      </c>
      <c r="E102" s="1">
        <v>33.7363858767295</v>
      </c>
      <c r="F102" s="1">
        <v>33.162473961379298</v>
      </c>
      <c r="G102" s="1">
        <v>32.346892738095299</v>
      </c>
      <c r="H102" s="1">
        <v>33.288737312499997</v>
      </c>
      <c r="I102" s="1">
        <v>32.2969741</v>
      </c>
    </row>
    <row r="103" spans="1:9" x14ac:dyDescent="0.25">
      <c r="A103" s="1">
        <v>11.5</v>
      </c>
      <c r="B103" s="1">
        <v>32.174318750000097</v>
      </c>
      <c r="C103" s="1">
        <v>32.158749846153903</v>
      </c>
      <c r="D103" s="1">
        <v>32.685661707692297</v>
      </c>
      <c r="E103" s="1">
        <v>33.754460198730598</v>
      </c>
      <c r="F103" s="1">
        <v>33.154274908275802</v>
      </c>
      <c r="G103" s="1">
        <v>32.340146976190503</v>
      </c>
      <c r="H103" s="1">
        <v>33.285331999999997</v>
      </c>
      <c r="I103" s="1">
        <v>32.281990725</v>
      </c>
    </row>
    <row r="104" spans="1:9" x14ac:dyDescent="0.25">
      <c r="A104" s="1">
        <v>11.625</v>
      </c>
      <c r="B104" s="1">
        <v>32.153241657894803</v>
      </c>
      <c r="C104" s="1">
        <v>32.2940138218624</v>
      </c>
      <c r="D104" s="1">
        <v>32.709914517948697</v>
      </c>
      <c r="E104" s="1">
        <v>33.793147861804002</v>
      </c>
      <c r="F104" s="1">
        <v>33.192790166896501</v>
      </c>
      <c r="G104" s="1">
        <v>32.370502904761899</v>
      </c>
      <c r="H104" s="1">
        <v>33.283288812499997</v>
      </c>
      <c r="I104" s="1">
        <v>32.201352925000002</v>
      </c>
    </row>
    <row r="105" spans="1:9" x14ac:dyDescent="0.25">
      <c r="A105" s="1">
        <v>11.75</v>
      </c>
      <c r="B105" s="1">
        <v>32.234134171052702</v>
      </c>
      <c r="C105" s="1">
        <v>32.337557704453502</v>
      </c>
      <c r="D105" s="1">
        <v>32.719861523076901</v>
      </c>
      <c r="E105" s="1">
        <v>33.856575148426202</v>
      </c>
      <c r="F105" s="1">
        <v>33.229787360689599</v>
      </c>
      <c r="G105" s="1">
        <v>32.410977476190503</v>
      </c>
      <c r="H105" s="1">
        <v>33.283969874999997</v>
      </c>
      <c r="I105" s="1">
        <v>32.179558925000002</v>
      </c>
    </row>
    <row r="106" spans="1:9" x14ac:dyDescent="0.25">
      <c r="A106" s="1">
        <v>11.875</v>
      </c>
      <c r="B106" s="1">
        <v>32.265905842105397</v>
      </c>
      <c r="C106" s="1">
        <v>32.354807611336099</v>
      </c>
      <c r="D106" s="1">
        <v>32.766802446153797</v>
      </c>
      <c r="E106" s="1">
        <v>33.8457564574367</v>
      </c>
      <c r="F106" s="1">
        <v>33.197366906896498</v>
      </c>
      <c r="G106" s="1">
        <v>32.374654142857203</v>
      </c>
      <c r="H106" s="1">
        <v>33.273753937499997</v>
      </c>
      <c r="I106" s="1">
        <v>32.211977500000003</v>
      </c>
    </row>
    <row r="107" spans="1:9" x14ac:dyDescent="0.25">
      <c r="A107" s="1">
        <v>12</v>
      </c>
      <c r="B107" s="1">
        <v>32.255337776315997</v>
      </c>
      <c r="C107" s="1">
        <v>32.367028133603299</v>
      </c>
      <c r="D107" s="1">
        <v>32.782281774358999</v>
      </c>
      <c r="E107" s="1">
        <v>33.793644822831901</v>
      </c>
      <c r="F107" s="1">
        <v>33.221212548965497</v>
      </c>
      <c r="G107" s="1">
        <v>32.379583738095299</v>
      </c>
      <c r="H107" s="1">
        <v>33.281926687499997</v>
      </c>
      <c r="I107" s="1">
        <v>32.281854512499997</v>
      </c>
    </row>
    <row r="108" spans="1:9" x14ac:dyDescent="0.25">
      <c r="A108" s="1">
        <v>12.125</v>
      </c>
      <c r="B108" s="1">
        <v>32.266049223684398</v>
      </c>
      <c r="C108" s="1">
        <v>32.380836882591097</v>
      </c>
      <c r="D108" s="1">
        <v>32.764958338461597</v>
      </c>
      <c r="E108" s="1">
        <v>33.789958275568303</v>
      </c>
      <c r="F108" s="1">
        <v>33.239286538620703</v>
      </c>
      <c r="G108" s="1">
        <v>32.392296904761899</v>
      </c>
      <c r="H108" s="1">
        <v>33.258770562499997</v>
      </c>
      <c r="I108" s="1">
        <v>32.370120212499998</v>
      </c>
    </row>
    <row r="109" spans="1:9" x14ac:dyDescent="0.25">
      <c r="A109" s="1">
        <v>12.25</v>
      </c>
      <c r="B109" s="1">
        <v>32.232565407894903</v>
      </c>
      <c r="C109" s="1">
        <v>32.380042769230798</v>
      </c>
      <c r="D109" s="1">
        <v>32.850401994871802</v>
      </c>
      <c r="E109" s="1">
        <v>33.805752600609701</v>
      </c>
      <c r="F109" s="1">
        <v>33.2590063510346</v>
      </c>
      <c r="G109" s="1">
        <v>32.481289071428598</v>
      </c>
      <c r="H109" s="1">
        <v>33.247192499999997</v>
      </c>
      <c r="I109" s="1">
        <v>32.343150137499997</v>
      </c>
    </row>
    <row r="110" spans="1:9" x14ac:dyDescent="0.25">
      <c r="A110" s="1">
        <v>12.375</v>
      </c>
      <c r="B110" s="1">
        <v>32.1757863026316</v>
      </c>
      <c r="C110" s="1">
        <v>32.351189983805703</v>
      </c>
      <c r="D110" s="1">
        <v>32.741767287179499</v>
      </c>
      <c r="E110" s="1">
        <v>33.799478844114397</v>
      </c>
      <c r="F110" s="1">
        <v>33.280755260000099</v>
      </c>
      <c r="G110" s="1">
        <v>32.511126095238097</v>
      </c>
      <c r="H110" s="1">
        <v>33.209734062499997</v>
      </c>
      <c r="I110" s="1">
        <v>32.343150137499997</v>
      </c>
    </row>
    <row r="111" spans="1:9" x14ac:dyDescent="0.25">
      <c r="A111" s="1">
        <v>12.5</v>
      </c>
      <c r="B111" s="1">
        <v>32.110539250000002</v>
      </c>
      <c r="C111" s="1">
        <v>32.375851615384597</v>
      </c>
      <c r="D111" s="1">
        <v>32.778761205128198</v>
      </c>
      <c r="E111" s="1">
        <v>33.794313461306302</v>
      </c>
      <c r="F111" s="1">
        <v>33.271398870344903</v>
      </c>
      <c r="G111" s="1">
        <v>32.500229095238097</v>
      </c>
      <c r="H111" s="1">
        <v>33.198155999999997</v>
      </c>
      <c r="I111" s="1">
        <v>32.297791375000003</v>
      </c>
    </row>
    <row r="112" spans="1:9" x14ac:dyDescent="0.25">
      <c r="A112" s="1">
        <v>12.625</v>
      </c>
      <c r="B112" s="1">
        <v>32.044828315789502</v>
      </c>
      <c r="C112" s="1">
        <v>32.483983384615399</v>
      </c>
      <c r="D112" s="1">
        <v>32.807931635897503</v>
      </c>
      <c r="E112" s="1">
        <v>33.785678386955801</v>
      </c>
      <c r="F112" s="1">
        <v>33.255008279310402</v>
      </c>
      <c r="G112" s="1">
        <v>32.525914880952399</v>
      </c>
      <c r="H112" s="1">
        <v>33.201561312499997</v>
      </c>
      <c r="I112" s="1">
        <v>32.255020649999999</v>
      </c>
    </row>
    <row r="113" spans="1:9" x14ac:dyDescent="0.25">
      <c r="A113" s="1">
        <v>12.75</v>
      </c>
      <c r="B113" s="1">
        <v>32.044853618421001</v>
      </c>
      <c r="C113" s="1">
        <v>32.514600866396798</v>
      </c>
      <c r="D113" s="1">
        <v>32.835760897435897</v>
      </c>
      <c r="E113" s="1">
        <v>33.785268770593198</v>
      </c>
      <c r="F113" s="1">
        <v>33.240278541379404</v>
      </c>
      <c r="G113" s="1">
        <v>32.505677595238097</v>
      </c>
      <c r="H113" s="1">
        <v>33.193388562499997</v>
      </c>
      <c r="I113" s="1">
        <v>32.288665137499997</v>
      </c>
    </row>
    <row r="114" spans="1:9" x14ac:dyDescent="0.25">
      <c r="A114" s="1">
        <v>12.875</v>
      </c>
      <c r="B114" s="1">
        <v>32.043099302631497</v>
      </c>
      <c r="C114" s="1">
        <v>32.509880303643698</v>
      </c>
      <c r="D114" s="1">
        <v>32.6799617384616</v>
      </c>
      <c r="E114" s="1">
        <v>33.784997700941503</v>
      </c>
      <c r="F114" s="1">
        <v>33.241323150344897</v>
      </c>
      <c r="G114" s="1">
        <v>32.357789738095299</v>
      </c>
      <c r="H114" s="1">
        <v>33.184534749999997</v>
      </c>
      <c r="I114" s="1">
        <v>32.314136875000003</v>
      </c>
    </row>
    <row r="115" spans="1:9" x14ac:dyDescent="0.25">
      <c r="A115" s="1">
        <v>13</v>
      </c>
      <c r="B115" s="1">
        <v>32.025935684210403</v>
      </c>
      <c r="C115" s="1">
        <v>32.469248170040501</v>
      </c>
      <c r="D115" s="1">
        <v>32.758196610256398</v>
      </c>
      <c r="E115" s="1">
        <v>33.781419581538501</v>
      </c>
      <c r="F115" s="1">
        <v>33.236889198620801</v>
      </c>
      <c r="G115" s="1">
        <v>32.349487261904798</v>
      </c>
      <c r="H115" s="1">
        <v>33.168870312499998</v>
      </c>
      <c r="I115" s="1">
        <v>32.376113562500002</v>
      </c>
    </row>
    <row r="116" spans="1:9" x14ac:dyDescent="0.25">
      <c r="A116" s="1">
        <v>13.125</v>
      </c>
      <c r="B116" s="1">
        <v>32.035432605263097</v>
      </c>
      <c r="C116" s="1">
        <v>32.414895522267201</v>
      </c>
      <c r="D116" s="1">
        <v>32.777867092307702</v>
      </c>
      <c r="E116" s="1">
        <v>33.7999095436722</v>
      </c>
      <c r="F116" s="1">
        <v>33.2268414131035</v>
      </c>
      <c r="G116" s="1">
        <v>32.3370335476191</v>
      </c>
      <c r="H116" s="1">
        <v>33.117109562499998</v>
      </c>
      <c r="I116" s="1">
        <v>32.388236474999999</v>
      </c>
    </row>
    <row r="117" spans="1:9" x14ac:dyDescent="0.25">
      <c r="A117" s="1">
        <v>13.25</v>
      </c>
      <c r="B117" s="1">
        <v>32.102779776315799</v>
      </c>
      <c r="C117" s="1">
        <v>32.298690267206503</v>
      </c>
      <c r="D117" s="1">
        <v>32.745511384615398</v>
      </c>
      <c r="E117" s="1">
        <v>33.813384717248702</v>
      </c>
      <c r="F117" s="1">
        <v>33.219446483448401</v>
      </c>
      <c r="G117" s="1">
        <v>32.376210857142901</v>
      </c>
      <c r="H117" s="1">
        <v>33.108936812499998</v>
      </c>
      <c r="I117" s="1">
        <v>32.377339474999999</v>
      </c>
    </row>
    <row r="118" spans="1:9" x14ac:dyDescent="0.25">
      <c r="A118" s="1">
        <v>13.375</v>
      </c>
      <c r="B118" s="1">
        <v>32.147413618421098</v>
      </c>
      <c r="C118" s="1">
        <v>32.293396178137698</v>
      </c>
      <c r="D118" s="1">
        <v>32.779599435897502</v>
      </c>
      <c r="E118" s="1">
        <v>33.836636469597998</v>
      </c>
      <c r="F118" s="1">
        <v>33.162496506896701</v>
      </c>
      <c r="G118" s="1">
        <v>32.397226500000002</v>
      </c>
      <c r="H118" s="1">
        <v>33.095996624999998</v>
      </c>
      <c r="I118" s="1">
        <v>32.384286312500002</v>
      </c>
    </row>
    <row r="119" spans="1:9" x14ac:dyDescent="0.25">
      <c r="A119" s="1">
        <v>13.5</v>
      </c>
      <c r="B119" s="1">
        <v>32.248455460526401</v>
      </c>
      <c r="C119" s="1">
        <v>32.239749408906903</v>
      </c>
      <c r="D119" s="1">
        <v>32.752496641025701</v>
      </c>
      <c r="E119" s="1">
        <v>33.837259929797099</v>
      </c>
      <c r="F119" s="1">
        <v>33.180345041379397</v>
      </c>
      <c r="G119" s="1">
        <v>32.504380333333401</v>
      </c>
      <c r="H119" s="1">
        <v>33.108255749999998</v>
      </c>
      <c r="I119" s="1">
        <v>32.390552087499998</v>
      </c>
    </row>
    <row r="120" spans="1:9" x14ac:dyDescent="0.25">
      <c r="A120" s="1">
        <v>13.625</v>
      </c>
      <c r="B120" s="1">
        <v>32.242931052631597</v>
      </c>
      <c r="C120" s="1">
        <v>32.241602340081002</v>
      </c>
      <c r="D120" s="1">
        <v>32.696446943589798</v>
      </c>
      <c r="E120" s="1">
        <v>33.833290265341603</v>
      </c>
      <c r="F120" s="1">
        <v>33.180788436551801</v>
      </c>
      <c r="G120" s="1">
        <v>32.488294285714296</v>
      </c>
      <c r="H120" s="1">
        <v>33.170232437499998</v>
      </c>
      <c r="I120" s="1">
        <v>32.438771312500002</v>
      </c>
    </row>
    <row r="121" spans="1:9" x14ac:dyDescent="0.25">
      <c r="A121" s="1">
        <v>13.75</v>
      </c>
      <c r="B121" s="1">
        <v>32.260482644736904</v>
      </c>
      <c r="C121" s="1">
        <v>32.064206238866397</v>
      </c>
      <c r="D121" s="1">
        <v>32.7332732153846</v>
      </c>
      <c r="E121" s="1">
        <v>33.831742156441599</v>
      </c>
      <c r="F121" s="1">
        <v>33.183651717241503</v>
      </c>
      <c r="G121" s="1">
        <v>32.468575904761899</v>
      </c>
      <c r="H121" s="1">
        <v>33.174318812499997</v>
      </c>
      <c r="I121" s="1">
        <v>32.458658337499998</v>
      </c>
    </row>
    <row r="122" spans="1:9" x14ac:dyDescent="0.25">
      <c r="A122" s="1">
        <v>13.875</v>
      </c>
      <c r="B122" s="1">
        <v>32.257724657894798</v>
      </c>
      <c r="C122" s="1">
        <v>32.098706052631599</v>
      </c>
      <c r="D122" s="1">
        <v>32.891028246153901</v>
      </c>
      <c r="E122" s="1">
        <v>33.833281229686499</v>
      </c>
      <c r="F122" s="1">
        <v>33.204972261379403</v>
      </c>
      <c r="G122" s="1">
        <v>32.478694547619099</v>
      </c>
      <c r="H122" s="1">
        <v>33.168870312499998</v>
      </c>
      <c r="I122" s="1">
        <v>32.489987212499997</v>
      </c>
    </row>
    <row r="123" spans="1:9" x14ac:dyDescent="0.25">
      <c r="A123" s="1">
        <v>14</v>
      </c>
      <c r="B123" s="1">
        <v>32.228238657894799</v>
      </c>
      <c r="C123" s="1">
        <v>32.119088295546597</v>
      </c>
      <c r="D123" s="1">
        <v>33.0726449128205</v>
      </c>
      <c r="E123" s="1">
        <v>33.832221046159702</v>
      </c>
      <c r="F123" s="1">
        <v>33.256932163448397</v>
      </c>
      <c r="G123" s="1">
        <v>32.482586333333401</v>
      </c>
      <c r="H123" s="1">
        <v>33.214501499999997</v>
      </c>
      <c r="I123" s="1">
        <v>32.489033724999999</v>
      </c>
    </row>
    <row r="124" spans="1:9" x14ac:dyDescent="0.25">
      <c r="A124" s="1">
        <v>14.125</v>
      </c>
      <c r="B124" s="1">
        <v>32.232093092105302</v>
      </c>
      <c r="C124" s="1">
        <v>32.277205089068801</v>
      </c>
      <c r="D124" s="1">
        <v>32.948139702564099</v>
      </c>
      <c r="E124" s="1">
        <v>33.8331577424008</v>
      </c>
      <c r="F124" s="1">
        <v>33.258142106207004</v>
      </c>
      <c r="G124" s="1">
        <v>32.455343833333401</v>
      </c>
      <c r="H124" s="1">
        <v>33.261494812499997</v>
      </c>
      <c r="I124" s="1">
        <v>32.4880802375</v>
      </c>
    </row>
    <row r="125" spans="1:9" x14ac:dyDescent="0.25">
      <c r="A125" s="1">
        <v>14.25</v>
      </c>
      <c r="B125" s="1">
        <v>32.1597866052632</v>
      </c>
      <c r="C125" s="1">
        <v>32.342631206477698</v>
      </c>
      <c r="D125" s="1">
        <v>32.798934625641003</v>
      </c>
      <c r="E125" s="1">
        <v>33.826335822831901</v>
      </c>
      <c r="F125" s="1">
        <v>33.253332395862202</v>
      </c>
      <c r="G125" s="1">
        <v>32.429917500000002</v>
      </c>
      <c r="H125" s="1">
        <v>33.225398499999997</v>
      </c>
      <c r="I125" s="1">
        <v>32.625110012500002</v>
      </c>
    </row>
    <row r="126" spans="1:9" x14ac:dyDescent="0.25">
      <c r="A126" s="1">
        <v>14.375</v>
      </c>
      <c r="B126" s="1">
        <v>32.161237289473704</v>
      </c>
      <c r="C126" s="1">
        <v>32.401351477732803</v>
      </c>
      <c r="D126" s="1">
        <v>32.684599948718002</v>
      </c>
      <c r="E126" s="1">
        <v>33.814631637646698</v>
      </c>
      <c r="F126" s="1">
        <v>33.2313956075863</v>
      </c>
      <c r="G126" s="1">
        <v>32.428879690476201</v>
      </c>
      <c r="H126" s="1">
        <v>33.234933374999997</v>
      </c>
      <c r="I126" s="1">
        <v>32.605767837499997</v>
      </c>
    </row>
    <row r="127" spans="1:9" x14ac:dyDescent="0.25">
      <c r="A127" s="1">
        <v>14.5</v>
      </c>
      <c r="B127" s="1">
        <v>32.105698013157898</v>
      </c>
      <c r="C127" s="1">
        <v>32.488439242915</v>
      </c>
      <c r="D127" s="1">
        <v>32.6043533230769</v>
      </c>
      <c r="E127" s="1">
        <v>33.812457056662801</v>
      </c>
      <c r="F127" s="1">
        <v>33.236175257241499</v>
      </c>
      <c r="G127" s="1">
        <v>32.453527666666702</v>
      </c>
      <c r="H127" s="1">
        <v>33.217225749999997</v>
      </c>
      <c r="I127" s="1">
        <v>32.624565162499998</v>
      </c>
    </row>
    <row r="128" spans="1:9" x14ac:dyDescent="0.25">
      <c r="A128" s="1">
        <v>14.625</v>
      </c>
      <c r="B128" s="1">
        <v>32.089900736842097</v>
      </c>
      <c r="C128" s="1">
        <v>32.710261574898801</v>
      </c>
      <c r="D128" s="1">
        <v>32.687394051282098</v>
      </c>
      <c r="E128" s="1">
        <v>33.814854517138201</v>
      </c>
      <c r="F128" s="1">
        <v>33.242931397241499</v>
      </c>
      <c r="G128" s="1">
        <v>32.533439000000001</v>
      </c>
      <c r="H128" s="1">
        <v>33.203604499999997</v>
      </c>
      <c r="I128" s="1">
        <v>32.524721399999997</v>
      </c>
    </row>
    <row r="129" spans="1:9" x14ac:dyDescent="0.25">
      <c r="A129" s="1">
        <v>14.75</v>
      </c>
      <c r="B129" s="1">
        <v>32.083347355263101</v>
      </c>
      <c r="C129" s="1">
        <v>32.6588206761134</v>
      </c>
      <c r="D129" s="1">
        <v>32.662526538461599</v>
      </c>
      <c r="E129" s="1">
        <v>33.836145532339899</v>
      </c>
      <c r="F129" s="1">
        <v>33.219995091034598</v>
      </c>
      <c r="G129" s="1">
        <v>32.494780595238097</v>
      </c>
      <c r="H129" s="1">
        <v>33.202923437499997</v>
      </c>
      <c r="I129" s="1">
        <v>32.472007162499999</v>
      </c>
    </row>
    <row r="130" spans="1:9" x14ac:dyDescent="0.25">
      <c r="A130" s="1">
        <v>14.875</v>
      </c>
      <c r="B130" s="1">
        <v>32.041412460526303</v>
      </c>
      <c r="C130" s="1">
        <v>32.654938344129597</v>
      </c>
      <c r="D130" s="1">
        <v>32.728635005128197</v>
      </c>
      <c r="E130" s="1">
        <v>33.843280687950802</v>
      </c>
      <c r="F130" s="1">
        <v>33.218935451724199</v>
      </c>
      <c r="G130" s="1">
        <v>32.4851808571429</v>
      </c>
      <c r="H130" s="1">
        <v>33.272391812499997</v>
      </c>
      <c r="I130" s="1">
        <v>32.408804562500002</v>
      </c>
    </row>
    <row r="131" spans="1:9" x14ac:dyDescent="0.25">
      <c r="A131" s="1">
        <v>15</v>
      </c>
      <c r="B131" s="1">
        <v>31.992662723684202</v>
      </c>
      <c r="C131" s="1">
        <v>32.654541287449398</v>
      </c>
      <c r="D131" s="1">
        <v>32.667052984615403</v>
      </c>
      <c r="E131" s="1">
        <v>33.899443307906701</v>
      </c>
      <c r="F131" s="1">
        <v>33.224737164827701</v>
      </c>
      <c r="G131" s="1">
        <v>32.501266904761899</v>
      </c>
      <c r="H131" s="1">
        <v>33.262856937499997</v>
      </c>
      <c r="I131" s="1">
        <v>32.379655087499998</v>
      </c>
    </row>
    <row r="132" spans="1:9" x14ac:dyDescent="0.25">
      <c r="A132" s="1">
        <v>15.125</v>
      </c>
      <c r="B132" s="1">
        <v>31.979834289473601</v>
      </c>
      <c r="C132" s="1">
        <v>32.707041004048598</v>
      </c>
      <c r="D132" s="1">
        <v>32.632238466666699</v>
      </c>
      <c r="E132" s="1">
        <v>33.898319874794602</v>
      </c>
      <c r="F132" s="1">
        <v>33.226202623448302</v>
      </c>
      <c r="G132" s="1">
        <v>32.506455952381003</v>
      </c>
      <c r="H132" s="1">
        <v>33.261494812499997</v>
      </c>
      <c r="I132" s="1">
        <v>32.366987324999997</v>
      </c>
    </row>
    <row r="133" spans="1:9" x14ac:dyDescent="0.25">
      <c r="A133" s="1">
        <v>15.25</v>
      </c>
      <c r="B133" s="1">
        <v>31.979125815789502</v>
      </c>
      <c r="C133" s="1">
        <v>32.744408449392701</v>
      </c>
      <c r="D133" s="1">
        <v>32.646432507692303</v>
      </c>
      <c r="E133" s="1">
        <v>33.919541616640998</v>
      </c>
      <c r="F133" s="1">
        <v>33.220363334482798</v>
      </c>
      <c r="G133" s="1">
        <v>32.505937047619099</v>
      </c>
      <c r="H133" s="1">
        <v>33.276478187499997</v>
      </c>
      <c r="I133" s="1">
        <v>32.380336149999998</v>
      </c>
    </row>
    <row r="134" spans="1:9" x14ac:dyDescent="0.25">
      <c r="A134" s="1">
        <v>15.375</v>
      </c>
      <c r="B134" s="1">
        <v>32.012989171052602</v>
      </c>
      <c r="C134" s="1">
        <v>32.831540331983803</v>
      </c>
      <c r="D134" s="1">
        <v>32.744505507692303</v>
      </c>
      <c r="E134" s="1">
        <v>33.939808590936302</v>
      </c>
      <c r="F134" s="1">
        <v>33.220393395172501</v>
      </c>
      <c r="G134" s="1">
        <v>32.5142395238096</v>
      </c>
      <c r="H134" s="1">
        <v>33.268986499999997</v>
      </c>
      <c r="I134" s="1">
        <v>32.388236474999999</v>
      </c>
    </row>
    <row r="135" spans="1:9" x14ac:dyDescent="0.25">
      <c r="A135" s="1">
        <v>15.5</v>
      </c>
      <c r="B135" s="1">
        <v>32.163927802631697</v>
      </c>
      <c r="C135" s="1">
        <v>32.830305044534398</v>
      </c>
      <c r="D135" s="1">
        <v>32.639838425641003</v>
      </c>
      <c r="E135" s="1">
        <v>33.942564465728999</v>
      </c>
      <c r="F135" s="1">
        <v>33.2053630503449</v>
      </c>
      <c r="G135" s="1">
        <v>32.487256476190502</v>
      </c>
      <c r="H135" s="1">
        <v>33.278521374999997</v>
      </c>
      <c r="I135" s="1">
        <v>32.412346087499998</v>
      </c>
    </row>
    <row r="136" spans="1:9" x14ac:dyDescent="0.25">
      <c r="A136" s="1">
        <v>15.625</v>
      </c>
      <c r="B136" s="1">
        <v>32.148088355263198</v>
      </c>
      <c r="C136" s="1">
        <v>32.818393344129603</v>
      </c>
      <c r="D136" s="1">
        <v>32.285043282051298</v>
      </c>
      <c r="E136" s="1">
        <v>33.9330378734128</v>
      </c>
      <c r="F136" s="1">
        <v>33.200057338620702</v>
      </c>
      <c r="G136" s="1">
        <v>32.475581119047703</v>
      </c>
      <c r="H136" s="1">
        <v>33.273072874999997</v>
      </c>
      <c r="I136" s="1">
        <v>32.506877562500001</v>
      </c>
    </row>
    <row r="137" spans="1:9" x14ac:dyDescent="0.25">
      <c r="A137" s="1">
        <v>15.75</v>
      </c>
      <c r="B137" s="1">
        <v>32.1521367763158</v>
      </c>
      <c r="C137" s="1">
        <v>32.801893433198401</v>
      </c>
      <c r="D137" s="1">
        <v>32.641626651282103</v>
      </c>
      <c r="E137" s="1">
        <v>33.93415829464</v>
      </c>
      <c r="F137" s="1">
        <v>33.202221708275999</v>
      </c>
      <c r="G137" s="1">
        <v>32.426804071428599</v>
      </c>
      <c r="H137" s="1">
        <v>33.267624374999997</v>
      </c>
      <c r="I137" s="1">
        <v>32.556595125000001</v>
      </c>
    </row>
    <row r="138" spans="1:9" x14ac:dyDescent="0.25">
      <c r="A138" s="1">
        <v>15.875</v>
      </c>
      <c r="B138" s="1">
        <v>32.150736697368501</v>
      </c>
      <c r="C138" s="1">
        <v>32.758614255060699</v>
      </c>
      <c r="D138" s="1">
        <v>32.761158358974399</v>
      </c>
      <c r="E138" s="1">
        <v>33.9412332125505</v>
      </c>
      <c r="F138" s="1">
        <v>33.189761552413898</v>
      </c>
      <c r="G138" s="1">
        <v>32.472208238095298</v>
      </c>
      <c r="H138" s="1">
        <v>33.267624374999997</v>
      </c>
      <c r="I138" s="1">
        <v>32.594462200000002</v>
      </c>
    </row>
    <row r="139" spans="1:9" x14ac:dyDescent="0.25">
      <c r="A139" s="1">
        <v>16</v>
      </c>
      <c r="B139" s="1">
        <v>32.157239473684299</v>
      </c>
      <c r="C139" s="1">
        <v>32.6609383117409</v>
      </c>
      <c r="D139" s="1">
        <v>32.4330748358975</v>
      </c>
      <c r="E139" s="1">
        <v>33.939904971256901</v>
      </c>
      <c r="F139" s="1">
        <v>33.170019194482897</v>
      </c>
      <c r="G139" s="1">
        <v>32.4042317142858</v>
      </c>
      <c r="H139" s="1">
        <v>33.269667562499997</v>
      </c>
      <c r="I139" s="1">
        <v>32.625110012500002</v>
      </c>
    </row>
    <row r="140" spans="1:9" x14ac:dyDescent="0.25">
      <c r="A140" s="1">
        <v>16.125</v>
      </c>
      <c r="B140" s="1">
        <v>32.143635092105299</v>
      </c>
      <c r="C140" s="1">
        <v>32.646070744939301</v>
      </c>
      <c r="D140" s="1">
        <v>32.624694389743603</v>
      </c>
      <c r="E140" s="1">
        <v>33.941769328083801</v>
      </c>
      <c r="F140" s="1">
        <v>33.188634276551802</v>
      </c>
      <c r="G140" s="1">
        <v>32.365573309523803</v>
      </c>
      <c r="H140" s="1">
        <v>33.279883499999997</v>
      </c>
      <c r="I140" s="1">
        <v>32.663930575000002</v>
      </c>
    </row>
    <row r="141" spans="1:9" x14ac:dyDescent="0.25">
      <c r="A141" s="1">
        <v>16.25</v>
      </c>
      <c r="B141" s="1">
        <v>32.187324302631602</v>
      </c>
      <c r="C141" s="1">
        <v>32.549453619433201</v>
      </c>
      <c r="D141" s="1">
        <v>32.691249912820503</v>
      </c>
      <c r="E141" s="1">
        <v>33.9394441528488</v>
      </c>
      <c r="F141" s="1">
        <v>33.176144060000098</v>
      </c>
      <c r="G141" s="1">
        <v>32.290332119047697</v>
      </c>
      <c r="H141" s="1">
        <v>33.281926687499997</v>
      </c>
      <c r="I141" s="1">
        <v>32.6730568125</v>
      </c>
    </row>
    <row r="142" spans="1:9" x14ac:dyDescent="0.25">
      <c r="A142" s="1">
        <v>16.375</v>
      </c>
      <c r="B142" s="1">
        <v>32.209202644736898</v>
      </c>
      <c r="C142" s="1">
        <v>32.5524977206478</v>
      </c>
      <c r="D142" s="1">
        <v>32.2619081128205</v>
      </c>
      <c r="E142" s="1">
        <v>33.951262789664597</v>
      </c>
      <c r="F142" s="1">
        <v>33.161820141379401</v>
      </c>
      <c r="G142" s="1">
        <v>32.158270857142902</v>
      </c>
      <c r="H142" s="1">
        <v>33.279202437499997</v>
      </c>
      <c r="I142" s="1">
        <v>32.750834150000003</v>
      </c>
    </row>
    <row r="143" spans="1:9" x14ac:dyDescent="0.25">
      <c r="A143" s="1">
        <v>16.5</v>
      </c>
      <c r="B143" s="1">
        <v>32.252546052631601</v>
      </c>
      <c r="C143" s="1">
        <v>32.505336210526302</v>
      </c>
      <c r="D143" s="1">
        <v>32.3090725641026</v>
      </c>
      <c r="E143" s="1">
        <v>33.943425864844301</v>
      </c>
      <c r="F143" s="1">
        <v>33.1634509337932</v>
      </c>
      <c r="G143" s="1">
        <v>32.122466428571499</v>
      </c>
      <c r="H143" s="1">
        <v>33.273072874999997</v>
      </c>
      <c r="I143" s="1">
        <v>32.759279325000001</v>
      </c>
    </row>
    <row r="144" spans="1:9" x14ac:dyDescent="0.25">
      <c r="A144" s="1">
        <v>16.625</v>
      </c>
      <c r="B144" s="1">
        <v>32.281188631578999</v>
      </c>
      <c r="C144" s="1">
        <v>32.432057194332003</v>
      </c>
      <c r="D144" s="1">
        <v>32.707455707692297</v>
      </c>
      <c r="E144" s="1">
        <v>33.927673706193097</v>
      </c>
      <c r="F144" s="1">
        <v>33.170627923448301</v>
      </c>
      <c r="G144" s="1">
        <v>32.196410357142902</v>
      </c>
      <c r="H144" s="1">
        <v>33.274434999999997</v>
      </c>
      <c r="I144" s="1">
        <v>32.794558362499998</v>
      </c>
    </row>
    <row r="145" spans="1:9" x14ac:dyDescent="0.25">
      <c r="A145" s="1">
        <v>16.75</v>
      </c>
      <c r="B145" s="1">
        <v>32.2821838684211</v>
      </c>
      <c r="C145" s="1">
        <v>32.285278574898797</v>
      </c>
      <c r="D145" s="1">
        <v>32.996198266666703</v>
      </c>
      <c r="E145" s="1">
        <v>33.925622612494898</v>
      </c>
      <c r="F145" s="1">
        <v>33.1842529310345</v>
      </c>
      <c r="G145" s="1">
        <v>32.188626785714298</v>
      </c>
      <c r="H145" s="1">
        <v>33.283288812499997</v>
      </c>
      <c r="I145" s="1">
        <v>32.783116512500001</v>
      </c>
    </row>
    <row r="146" spans="1:9" x14ac:dyDescent="0.25">
      <c r="A146" s="1">
        <v>16.875</v>
      </c>
      <c r="B146" s="1">
        <v>32.311079473684302</v>
      </c>
      <c r="C146" s="1">
        <v>32.251661109311797</v>
      </c>
      <c r="D146" s="1">
        <v>32.784964112820496</v>
      </c>
      <c r="E146" s="1">
        <v>33.935712427309802</v>
      </c>
      <c r="F146" s="1">
        <v>33.202154071724202</v>
      </c>
      <c r="G146" s="1">
        <v>32.181362119047698</v>
      </c>
      <c r="H146" s="1">
        <v>33.271029687499997</v>
      </c>
      <c r="I146" s="1">
        <v>32.759415537499997</v>
      </c>
    </row>
    <row r="147" spans="1:9" x14ac:dyDescent="0.25">
      <c r="A147" s="1">
        <v>17</v>
      </c>
      <c r="B147" s="1">
        <v>32.291436197368498</v>
      </c>
      <c r="C147" s="1">
        <v>32.241205283400802</v>
      </c>
      <c r="D147" s="1">
        <v>32.733943799999999</v>
      </c>
      <c r="E147" s="1">
        <v>33.939127904921797</v>
      </c>
      <c r="F147" s="1">
        <v>33.204536381379398</v>
      </c>
      <c r="G147" s="1">
        <v>32.203934476190497</v>
      </c>
      <c r="H147" s="1">
        <v>33.257408437499997</v>
      </c>
      <c r="I147" s="1">
        <v>32.759687962500003</v>
      </c>
    </row>
    <row r="148" spans="1:9" x14ac:dyDescent="0.25">
      <c r="A148" s="1">
        <v>17.125</v>
      </c>
      <c r="B148" s="1">
        <v>32.320888460526398</v>
      </c>
      <c r="C148" s="1">
        <v>32.234102380566803</v>
      </c>
      <c r="D148" s="1">
        <v>32.983680687179501</v>
      </c>
      <c r="E148" s="1">
        <v>33.938230363186001</v>
      </c>
      <c r="F148" s="1">
        <v>33.211796037931101</v>
      </c>
      <c r="G148" s="1">
        <v>32.179805404762</v>
      </c>
      <c r="H148" s="1">
        <v>33.256046312499997</v>
      </c>
      <c r="I148" s="1">
        <v>32.796329125</v>
      </c>
    </row>
    <row r="149" spans="1:9" x14ac:dyDescent="0.25">
      <c r="A149" s="1">
        <v>17.25</v>
      </c>
      <c r="B149" s="1">
        <v>32.311501184210599</v>
      </c>
      <c r="C149" s="1">
        <v>32.227661238866403</v>
      </c>
      <c r="D149" s="1">
        <v>33.317575943589802</v>
      </c>
      <c r="E149" s="1">
        <v>33.929754918741601</v>
      </c>
      <c r="F149" s="1">
        <v>33.199396003448399</v>
      </c>
      <c r="G149" s="1">
        <v>32.147373857142902</v>
      </c>
      <c r="H149" s="1">
        <v>33.217906812499997</v>
      </c>
      <c r="I149" s="1">
        <v>32.841415462500002</v>
      </c>
    </row>
    <row r="150" spans="1:9" x14ac:dyDescent="0.25">
      <c r="A150" s="1">
        <v>17.375</v>
      </c>
      <c r="B150" s="1">
        <v>32.314782092105403</v>
      </c>
      <c r="C150" s="1">
        <v>32.248969947368401</v>
      </c>
      <c r="D150" s="1">
        <v>33.532274784615403</v>
      </c>
      <c r="E150" s="1">
        <v>33.876290947762897</v>
      </c>
      <c r="F150" s="1">
        <v>33.209285970344901</v>
      </c>
      <c r="G150" s="1">
        <v>32.158789761904799</v>
      </c>
      <c r="H150" s="1">
        <v>33.244468249999997</v>
      </c>
      <c r="I150" s="1">
        <v>32.850814124999999</v>
      </c>
    </row>
    <row r="151" spans="1:9" x14ac:dyDescent="0.25">
      <c r="A151" s="1">
        <v>17.5</v>
      </c>
      <c r="B151" s="1">
        <v>32.364636710526398</v>
      </c>
      <c r="C151" s="1">
        <v>32.305087291497998</v>
      </c>
      <c r="D151" s="1">
        <v>33.597712666666702</v>
      </c>
      <c r="E151" s="1">
        <v>33.861201403815997</v>
      </c>
      <c r="F151" s="1">
        <v>33.253648033103502</v>
      </c>
      <c r="G151" s="1">
        <v>32.237663285714298</v>
      </c>
      <c r="H151" s="1">
        <v>33.255365249999997</v>
      </c>
      <c r="I151" s="1">
        <v>32.874378887500001</v>
      </c>
    </row>
    <row r="152" spans="1:9" x14ac:dyDescent="0.25">
      <c r="A152" s="1">
        <v>17.625</v>
      </c>
      <c r="B152" s="1">
        <v>32.398230171052703</v>
      </c>
      <c r="C152" s="1">
        <v>32.329881275303698</v>
      </c>
      <c r="D152" s="1">
        <v>33.121765235897399</v>
      </c>
      <c r="E152" s="1">
        <v>33.8051231166408</v>
      </c>
      <c r="F152" s="1">
        <v>33.241676363448398</v>
      </c>
      <c r="G152" s="1">
        <v>32.213015309523797</v>
      </c>
      <c r="H152" s="1">
        <v>33.247192499999997</v>
      </c>
      <c r="I152" s="1">
        <v>32.817169637500001</v>
      </c>
    </row>
    <row r="153" spans="1:9" x14ac:dyDescent="0.25">
      <c r="A153" s="1">
        <v>17.75</v>
      </c>
      <c r="B153" s="1">
        <v>32.408376526315898</v>
      </c>
      <c r="C153" s="1">
        <v>32.357895829959503</v>
      </c>
      <c r="D153" s="1">
        <v>32.595579841025703</v>
      </c>
      <c r="E153" s="1">
        <v>33.797003074628599</v>
      </c>
      <c r="F153" s="1">
        <v>33.231373062069103</v>
      </c>
      <c r="G153" s="1">
        <v>32.173059642857197</v>
      </c>
      <c r="H153" s="1">
        <v>33.258089499999997</v>
      </c>
      <c r="I153" s="1">
        <v>32.796737762500001</v>
      </c>
    </row>
    <row r="154" spans="1:9" x14ac:dyDescent="0.25">
      <c r="A154" s="1">
        <v>17.875</v>
      </c>
      <c r="B154" s="1">
        <v>32.348299644736898</v>
      </c>
      <c r="C154" s="1">
        <v>32.4835863279352</v>
      </c>
      <c r="D154" s="1">
        <v>32.587029887179497</v>
      </c>
      <c r="E154" s="1">
        <v>33.803391282754603</v>
      </c>
      <c r="F154" s="1">
        <v>33.228479720689698</v>
      </c>
      <c r="G154" s="1">
        <v>32.171243476190497</v>
      </c>
      <c r="H154" s="1">
        <v>33.243106124999997</v>
      </c>
      <c r="I154" s="1">
        <v>32.7575085625</v>
      </c>
    </row>
    <row r="155" spans="1:9" x14ac:dyDescent="0.25">
      <c r="A155" s="1">
        <v>18</v>
      </c>
      <c r="B155" s="1">
        <v>32.297188328947399</v>
      </c>
      <c r="C155" s="1">
        <v>32.560835910931203</v>
      </c>
      <c r="D155" s="1">
        <v>32.9565220102564</v>
      </c>
      <c r="E155" s="1">
        <v>33.795102575181303</v>
      </c>
      <c r="F155" s="1">
        <v>33.224601891724198</v>
      </c>
      <c r="G155" s="1">
        <v>32.190183500000003</v>
      </c>
      <c r="H155" s="1">
        <v>33.249916749999997</v>
      </c>
      <c r="I155" s="1">
        <v>32.821392224999997</v>
      </c>
    </row>
    <row r="156" spans="1:9" x14ac:dyDescent="0.25">
      <c r="A156" s="1">
        <v>18.125</v>
      </c>
      <c r="B156" s="1">
        <v>32.290255407894797</v>
      </c>
      <c r="C156" s="1">
        <v>32.691291089068798</v>
      </c>
      <c r="D156" s="1">
        <v>33.014024641025699</v>
      </c>
      <c r="E156" s="1">
        <v>33.793433990880601</v>
      </c>
      <c r="F156" s="1">
        <v>33.244900372413902</v>
      </c>
      <c r="G156" s="1">
        <v>32.263867976190497</v>
      </c>
      <c r="H156" s="1">
        <v>33.271710749999997</v>
      </c>
      <c r="I156" s="1">
        <v>32.846591537499997</v>
      </c>
    </row>
    <row r="157" spans="1:9" x14ac:dyDescent="0.25">
      <c r="A157" s="1">
        <v>18.25</v>
      </c>
      <c r="B157" s="1">
        <v>32.218126039473702</v>
      </c>
      <c r="C157" s="1">
        <v>32.751555469635697</v>
      </c>
      <c r="D157" s="1">
        <v>32.6243032153847</v>
      </c>
      <c r="E157" s="1">
        <v>33.795436894418501</v>
      </c>
      <c r="F157" s="1">
        <v>33.244930433103498</v>
      </c>
      <c r="G157" s="1">
        <v>32.291369928571498</v>
      </c>
      <c r="H157" s="1">
        <v>33.290099437499997</v>
      </c>
      <c r="I157" s="1">
        <v>32.868794174999998</v>
      </c>
    </row>
    <row r="158" spans="1:9" x14ac:dyDescent="0.25">
      <c r="A158" s="1">
        <v>18.375</v>
      </c>
      <c r="B158" s="1">
        <v>32.168575052631503</v>
      </c>
      <c r="C158" s="1">
        <v>32.761040712550603</v>
      </c>
      <c r="D158" s="1">
        <v>32.343440025641101</v>
      </c>
      <c r="E158" s="1">
        <v>33.796319376729201</v>
      </c>
      <c r="F158" s="1">
        <v>33.240721936551701</v>
      </c>
      <c r="G158" s="1">
        <v>32.291110476190497</v>
      </c>
      <c r="H158" s="1">
        <v>33.217906812499997</v>
      </c>
      <c r="I158" s="1">
        <v>32.852448674999998</v>
      </c>
    </row>
    <row r="159" spans="1:9" x14ac:dyDescent="0.25">
      <c r="A159" s="1">
        <v>18.5</v>
      </c>
      <c r="B159" s="1">
        <v>32.170742644736798</v>
      </c>
      <c r="C159" s="1">
        <v>32.766246566801598</v>
      </c>
      <c r="D159" s="1">
        <v>32.144835215384603</v>
      </c>
      <c r="E159" s="1">
        <v>33.7998854485921</v>
      </c>
      <c r="F159" s="1">
        <v>33.259419685517301</v>
      </c>
      <c r="G159" s="1">
        <v>32.346633285714297</v>
      </c>
      <c r="H159" s="1">
        <v>33.061262437499998</v>
      </c>
      <c r="I159" s="1">
        <v>32.872744337500002</v>
      </c>
    </row>
    <row r="160" spans="1:9" x14ac:dyDescent="0.25">
      <c r="A160" s="1">
        <v>18.625</v>
      </c>
      <c r="B160" s="1">
        <v>32.185114539473602</v>
      </c>
      <c r="C160" s="1">
        <v>32.771143599190303</v>
      </c>
      <c r="D160" s="1">
        <v>32.242796451282103</v>
      </c>
      <c r="E160" s="1">
        <v>33.80656882145</v>
      </c>
      <c r="F160" s="1">
        <v>33.258480288965501</v>
      </c>
      <c r="G160" s="1">
        <v>32.347411642857203</v>
      </c>
      <c r="H160" s="1">
        <v>33.013588062499998</v>
      </c>
      <c r="I160" s="1">
        <v>32.876694499999999</v>
      </c>
    </row>
    <row r="161" spans="1:9" x14ac:dyDescent="0.25">
      <c r="A161" s="1">
        <v>18.75</v>
      </c>
      <c r="B161" s="1">
        <v>32.191549842105204</v>
      </c>
      <c r="C161" s="1">
        <v>32.7788200283401</v>
      </c>
      <c r="D161" s="1">
        <v>32.386860379487203</v>
      </c>
      <c r="E161" s="1">
        <v>33.820992738807597</v>
      </c>
      <c r="F161" s="1">
        <v>33.240736966896598</v>
      </c>
      <c r="G161" s="1">
        <v>32.3424820476191</v>
      </c>
      <c r="H161" s="1">
        <v>32.938671187499999</v>
      </c>
      <c r="I161" s="1">
        <v>32.898624712500002</v>
      </c>
    </row>
    <row r="162" spans="1:9" x14ac:dyDescent="0.25">
      <c r="A162" s="1">
        <v>18.875</v>
      </c>
      <c r="B162" s="1">
        <v>32.1492438421052</v>
      </c>
      <c r="C162" s="1">
        <v>32.769114198380599</v>
      </c>
      <c r="D162" s="1">
        <v>32.474092261538502</v>
      </c>
      <c r="E162" s="1">
        <v>33.824525679935299</v>
      </c>
      <c r="F162" s="1">
        <v>33.227961173793098</v>
      </c>
      <c r="G162" s="1">
        <v>32.336774095238098</v>
      </c>
      <c r="H162" s="1">
        <v>32.991794062499999</v>
      </c>
      <c r="I162" s="1">
        <v>32.919056587500002</v>
      </c>
    </row>
    <row r="163" spans="1:9" x14ac:dyDescent="0.25">
      <c r="A163" s="1">
        <v>19</v>
      </c>
      <c r="B163" s="1">
        <v>32.182179434210497</v>
      </c>
      <c r="C163" s="1">
        <v>32.663585356275298</v>
      </c>
      <c r="D163" s="1">
        <v>32.7108645128205</v>
      </c>
      <c r="E163" s="1">
        <v>33.835973854893901</v>
      </c>
      <c r="F163" s="1">
        <v>33.221205033793197</v>
      </c>
      <c r="G163" s="1">
        <v>32.3269149047619</v>
      </c>
      <c r="H163" s="1">
        <v>32.892358937499999</v>
      </c>
      <c r="I163" s="1">
        <v>32.923824025000002</v>
      </c>
    </row>
    <row r="164" spans="1:9" x14ac:dyDescent="0.25">
      <c r="A164" s="1">
        <v>19.125</v>
      </c>
      <c r="B164" s="1">
        <v>32.293511013157897</v>
      </c>
      <c r="C164" s="1">
        <v>32.625953206477703</v>
      </c>
      <c r="D164" s="1">
        <v>32.976024846153898</v>
      </c>
      <c r="E164" s="1">
        <v>33.899238499725399</v>
      </c>
      <c r="F164" s="1">
        <v>33.199561337241498</v>
      </c>
      <c r="G164" s="1">
        <v>32.3334012142858</v>
      </c>
      <c r="H164" s="1">
        <v>32.861711124999999</v>
      </c>
      <c r="I164" s="1">
        <v>32.928182825</v>
      </c>
    </row>
    <row r="165" spans="1:9" x14ac:dyDescent="0.25">
      <c r="A165" s="1">
        <v>19.25</v>
      </c>
      <c r="B165" s="1">
        <v>32.370903328947399</v>
      </c>
      <c r="C165" s="1">
        <v>32.576806412955499</v>
      </c>
      <c r="D165" s="1">
        <v>33.113438810256397</v>
      </c>
      <c r="E165" s="1">
        <v>33.911786012716099</v>
      </c>
      <c r="F165" s="1">
        <v>33.201364978620802</v>
      </c>
      <c r="G165" s="1">
        <v>32.383475523809601</v>
      </c>
      <c r="H165" s="1">
        <v>32.875332374999999</v>
      </c>
      <c r="I165" s="1">
        <v>32.909113075</v>
      </c>
    </row>
    <row r="166" spans="1:9" x14ac:dyDescent="0.25">
      <c r="A166" s="1">
        <v>19.375</v>
      </c>
      <c r="B166" s="1">
        <v>32.372387750000001</v>
      </c>
      <c r="C166" s="1">
        <v>32.534894874494</v>
      </c>
      <c r="D166" s="1">
        <v>33.157082692307696</v>
      </c>
      <c r="E166" s="1">
        <v>33.964147633777301</v>
      </c>
      <c r="F166" s="1">
        <v>33.209368637241496</v>
      </c>
      <c r="G166" s="1">
        <v>32.381918809523803</v>
      </c>
      <c r="H166" s="1">
        <v>32.871927062499999</v>
      </c>
      <c r="I166" s="1">
        <v>32.8351496875</v>
      </c>
    </row>
    <row r="167" spans="1:9" x14ac:dyDescent="0.25">
      <c r="A167" s="1">
        <v>19.5</v>
      </c>
      <c r="B167" s="1">
        <v>32.289074618421097</v>
      </c>
      <c r="C167" s="1">
        <v>32.534894874494</v>
      </c>
      <c r="D167" s="1">
        <v>32.812178671794904</v>
      </c>
      <c r="E167" s="1">
        <v>33.972583923716599</v>
      </c>
      <c r="F167" s="1">
        <v>33.2006435220691</v>
      </c>
      <c r="G167" s="1">
        <v>32.2687975714286</v>
      </c>
      <c r="H167" s="1">
        <v>32.901212749999999</v>
      </c>
      <c r="I167" s="1">
        <v>32.869883874999999</v>
      </c>
    </row>
    <row r="168" spans="1:9" x14ac:dyDescent="0.25">
      <c r="A168" s="1">
        <v>19.625</v>
      </c>
      <c r="B168" s="1">
        <v>32.254216026315703</v>
      </c>
      <c r="C168" s="1">
        <v>32.384233923076899</v>
      </c>
      <c r="D168" s="1">
        <v>32.587253415384602</v>
      </c>
      <c r="E168" s="1">
        <v>33.972183343009</v>
      </c>
      <c r="F168" s="1">
        <v>33.2026876489657</v>
      </c>
      <c r="G168" s="1">
        <v>32.206269547619101</v>
      </c>
      <c r="H168" s="1">
        <v>32.908704437499999</v>
      </c>
      <c r="I168" s="1">
        <v>32.844139712500002</v>
      </c>
    </row>
    <row r="169" spans="1:9" x14ac:dyDescent="0.25">
      <c r="A169" s="1">
        <v>19.75</v>
      </c>
      <c r="B169" s="1">
        <v>32.251719499999901</v>
      </c>
      <c r="C169" s="1">
        <v>32.315101943319902</v>
      </c>
      <c r="D169" s="1">
        <v>32.5504271435898</v>
      </c>
      <c r="E169" s="1">
        <v>33.980116648149902</v>
      </c>
      <c r="F169" s="1">
        <v>33.1674339751725</v>
      </c>
      <c r="G169" s="1">
        <v>32.176432523809503</v>
      </c>
      <c r="H169" s="1">
        <v>32.958421999999999</v>
      </c>
      <c r="I169" s="1">
        <v>32.818940400000002</v>
      </c>
    </row>
    <row r="170" spans="1:9" x14ac:dyDescent="0.25">
      <c r="A170" s="1">
        <v>19.875</v>
      </c>
      <c r="B170" s="1">
        <v>32.256130592105201</v>
      </c>
      <c r="C170" s="1">
        <v>32.203352546558698</v>
      </c>
      <c r="D170" s="1">
        <v>32.509409717948699</v>
      </c>
      <c r="E170" s="1">
        <v>33.976174090659804</v>
      </c>
      <c r="F170" s="1">
        <v>33.155612608965598</v>
      </c>
      <c r="G170" s="1">
        <v>32.158789761904799</v>
      </c>
      <c r="H170" s="1">
        <v>32.955697749999999</v>
      </c>
      <c r="I170" s="1">
        <v>32.808315825000001</v>
      </c>
    </row>
    <row r="171" spans="1:9" x14ac:dyDescent="0.25">
      <c r="A171" s="1">
        <v>20</v>
      </c>
      <c r="B171" s="1">
        <v>32.215401789473603</v>
      </c>
      <c r="C171" s="1">
        <v>32.142426404858298</v>
      </c>
      <c r="D171" s="1">
        <v>32.504156805128197</v>
      </c>
      <c r="E171" s="1">
        <v>33.971833964346899</v>
      </c>
      <c r="F171" s="1">
        <v>33.140499597241501</v>
      </c>
      <c r="G171" s="1">
        <v>32.107418190476203</v>
      </c>
      <c r="H171" s="1">
        <v>32.961146249999999</v>
      </c>
      <c r="I171" s="1">
        <v>32.811176287499997</v>
      </c>
    </row>
    <row r="172" spans="1:9" x14ac:dyDescent="0.25">
      <c r="A172" s="1">
        <v>20.125</v>
      </c>
      <c r="B172" s="1">
        <v>32.226012026315701</v>
      </c>
      <c r="C172" s="1">
        <v>32.1921467246964</v>
      </c>
      <c r="D172" s="1">
        <v>32.595244548718</v>
      </c>
      <c r="E172" s="1">
        <v>33.973276657271199</v>
      </c>
      <c r="F172" s="1">
        <v>33.1156769827587</v>
      </c>
      <c r="G172" s="1">
        <v>32.103526404761901</v>
      </c>
      <c r="H172" s="1">
        <v>32.994518312499999</v>
      </c>
      <c r="I172" s="1">
        <v>32.7983723125</v>
      </c>
    </row>
    <row r="173" spans="1:9" x14ac:dyDescent="0.25">
      <c r="A173" s="1">
        <v>20.25</v>
      </c>
      <c r="B173" s="1">
        <v>32.253667802631497</v>
      </c>
      <c r="C173" s="1">
        <v>32.315719587044597</v>
      </c>
      <c r="D173" s="1">
        <v>32.6110032871795</v>
      </c>
      <c r="E173" s="1">
        <v>33.967186625762103</v>
      </c>
      <c r="F173" s="1">
        <v>33.099632089655202</v>
      </c>
      <c r="G173" s="1">
        <v>32.088478166666697</v>
      </c>
      <c r="H173" s="1">
        <v>32.992475124999999</v>
      </c>
      <c r="I173" s="1">
        <v>32.800824137500001</v>
      </c>
    </row>
    <row r="174" spans="1:9" x14ac:dyDescent="0.25">
      <c r="A174" s="1">
        <v>20.375</v>
      </c>
      <c r="B174" s="1">
        <v>32.248716921052498</v>
      </c>
      <c r="C174" s="1">
        <v>32.396983854250998</v>
      </c>
      <c r="D174" s="1">
        <v>32.721482102564103</v>
      </c>
      <c r="E174" s="1">
        <v>33.972198402434302</v>
      </c>
      <c r="F174" s="1">
        <v>33.090418488275901</v>
      </c>
      <c r="G174" s="1">
        <v>32.085883642857198</v>
      </c>
      <c r="H174" s="1">
        <v>33.011544874999998</v>
      </c>
      <c r="I174" s="1">
        <v>32.7915616875</v>
      </c>
    </row>
    <row r="175" spans="1:9" x14ac:dyDescent="0.25">
      <c r="A175" s="1">
        <v>20.5</v>
      </c>
      <c r="B175" s="1">
        <v>32.251584552631499</v>
      </c>
      <c r="C175" s="1">
        <v>32.436601287449399</v>
      </c>
      <c r="D175" s="1">
        <v>32.709411579487202</v>
      </c>
      <c r="E175" s="1">
        <v>33.970493675513403</v>
      </c>
      <c r="F175" s="1">
        <v>33.102713310344797</v>
      </c>
      <c r="G175" s="1">
        <v>32.104564214285801</v>
      </c>
      <c r="H175" s="1">
        <v>33.060581374999998</v>
      </c>
      <c r="I175" s="1">
        <v>32.727678025000003</v>
      </c>
    </row>
    <row r="176" spans="1:9" x14ac:dyDescent="0.25">
      <c r="A176" s="1">
        <v>20.625</v>
      </c>
      <c r="B176" s="1">
        <v>32.251652026315803</v>
      </c>
      <c r="C176" s="1">
        <v>32.469821696356298</v>
      </c>
      <c r="D176" s="1">
        <v>32.751602528205197</v>
      </c>
      <c r="E176" s="1">
        <v>33.962596512992597</v>
      </c>
      <c r="F176" s="1">
        <v>33.111393334482699</v>
      </c>
      <c r="G176" s="1">
        <v>32.175135261904799</v>
      </c>
      <c r="H176" s="1">
        <v>33.059219249999998</v>
      </c>
      <c r="I176" s="1">
        <v>32.734216224999997</v>
      </c>
    </row>
    <row r="177" spans="1:9" x14ac:dyDescent="0.25">
      <c r="A177" s="1">
        <v>20.75</v>
      </c>
      <c r="B177" s="1">
        <v>32.206562736842102</v>
      </c>
      <c r="C177" s="1">
        <v>32.466159951416998</v>
      </c>
      <c r="D177" s="1">
        <v>32.756240738461599</v>
      </c>
      <c r="E177" s="1">
        <v>33.949497825043501</v>
      </c>
      <c r="F177" s="1">
        <v>33.114963041379298</v>
      </c>
      <c r="G177" s="1">
        <v>32.2415550714286</v>
      </c>
      <c r="H177" s="1">
        <v>33.070116249999998</v>
      </c>
      <c r="I177" s="1">
        <v>32.7895185</v>
      </c>
    </row>
    <row r="178" spans="1:9" x14ac:dyDescent="0.25">
      <c r="A178" s="1">
        <v>20.875</v>
      </c>
      <c r="B178" s="1">
        <v>32.217054894736798</v>
      </c>
      <c r="C178" s="1">
        <v>32.518439080971703</v>
      </c>
      <c r="D178" s="1">
        <v>32.776078866666701</v>
      </c>
      <c r="E178" s="1">
        <v>33.944434846325997</v>
      </c>
      <c r="F178" s="1">
        <v>33.116481106206898</v>
      </c>
      <c r="G178" s="1">
        <v>32.3878862142857</v>
      </c>
      <c r="H178" s="1">
        <v>33.060581374999998</v>
      </c>
      <c r="I178" s="1">
        <v>32.748246112499999</v>
      </c>
    </row>
    <row r="179" spans="1:9" x14ac:dyDescent="0.25">
      <c r="A179" s="1">
        <v>21</v>
      </c>
      <c r="B179" s="1">
        <v>32.180146789473703</v>
      </c>
      <c r="C179" s="1">
        <v>32.581218153846201</v>
      </c>
      <c r="D179" s="1">
        <v>32.778649441025699</v>
      </c>
      <c r="E179" s="1">
        <v>33.916126139029103</v>
      </c>
      <c r="F179" s="1">
        <v>33.118066807586203</v>
      </c>
      <c r="G179" s="1">
        <v>32.3933347142858</v>
      </c>
      <c r="H179" s="1">
        <v>33.134817187499998</v>
      </c>
      <c r="I179" s="1">
        <v>32.775761037499997</v>
      </c>
    </row>
    <row r="180" spans="1:9" x14ac:dyDescent="0.25">
      <c r="A180" s="1">
        <v>21.125</v>
      </c>
      <c r="B180" s="1">
        <v>32.140345749999902</v>
      </c>
      <c r="C180" s="1">
        <v>32.691026384615398</v>
      </c>
      <c r="D180" s="1">
        <v>32.8173198205128</v>
      </c>
      <c r="E180" s="1">
        <v>33.890579330294898</v>
      </c>
      <c r="F180" s="1">
        <v>33.122147546206897</v>
      </c>
      <c r="G180" s="1">
        <v>32.390999642857203</v>
      </c>
      <c r="H180" s="1">
        <v>33.194750687499997</v>
      </c>
      <c r="I180" s="1">
        <v>32.7895185</v>
      </c>
    </row>
    <row r="181" spans="1:9" x14ac:dyDescent="0.25">
      <c r="A181" s="1">
        <v>21.25</v>
      </c>
      <c r="B181" s="1">
        <v>32.118830078947298</v>
      </c>
      <c r="C181" s="1">
        <v>32.687232287449397</v>
      </c>
      <c r="D181" s="1">
        <v>32.806031646153897</v>
      </c>
      <c r="E181" s="1">
        <v>33.865665017414798</v>
      </c>
      <c r="F181" s="1">
        <v>33.110679393103503</v>
      </c>
      <c r="G181" s="1">
        <v>32.297337333333402</v>
      </c>
      <c r="H181" s="1">
        <v>33.185896874999997</v>
      </c>
      <c r="I181" s="1">
        <v>32.788973650000003</v>
      </c>
    </row>
    <row r="182" spans="1:9" x14ac:dyDescent="0.25">
      <c r="A182" s="1">
        <v>21.375</v>
      </c>
      <c r="B182" s="1">
        <v>32.120145815789499</v>
      </c>
      <c r="C182" s="1">
        <v>32.702982202429197</v>
      </c>
      <c r="D182" s="1">
        <v>32.818716871794898</v>
      </c>
      <c r="E182" s="1">
        <v>33.8337390362096</v>
      </c>
      <c r="F182" s="1">
        <v>33.117210077930999</v>
      </c>
      <c r="G182" s="1">
        <v>32.302785833333402</v>
      </c>
      <c r="H182" s="1">
        <v>33.185215812499997</v>
      </c>
      <c r="I182" s="1">
        <v>32.7711298125</v>
      </c>
    </row>
    <row r="183" spans="1:9" x14ac:dyDescent="0.25">
      <c r="A183" s="1">
        <v>21.5</v>
      </c>
      <c r="B183" s="1">
        <v>32.102450842105299</v>
      </c>
      <c r="C183" s="1">
        <v>32.7080557044535</v>
      </c>
      <c r="D183" s="1">
        <v>32.694435189743601</v>
      </c>
      <c r="E183" s="1">
        <v>33.772115868713698</v>
      </c>
      <c r="F183" s="1">
        <v>33.113362309655201</v>
      </c>
      <c r="G183" s="1">
        <v>32.2960400714286</v>
      </c>
      <c r="H183" s="1">
        <v>33.209734062499997</v>
      </c>
      <c r="I183" s="1">
        <v>32.838827424999998</v>
      </c>
    </row>
    <row r="184" spans="1:9" x14ac:dyDescent="0.25">
      <c r="A184" s="1">
        <v>21.625</v>
      </c>
      <c r="B184" s="1">
        <v>32.100865210526301</v>
      </c>
      <c r="C184" s="1">
        <v>32.739864356275298</v>
      </c>
      <c r="D184" s="1">
        <v>32.468951112820598</v>
      </c>
      <c r="E184" s="1">
        <v>33.746924462411698</v>
      </c>
      <c r="F184" s="1">
        <v>33.0908468531034</v>
      </c>
      <c r="G184" s="1">
        <v>32.229620261904799</v>
      </c>
      <c r="H184" s="1">
        <v>33.208371937499997</v>
      </c>
      <c r="I184" s="1">
        <v>32.837329087500002</v>
      </c>
    </row>
    <row r="185" spans="1:9" x14ac:dyDescent="0.25">
      <c r="A185" s="1">
        <v>21.75</v>
      </c>
      <c r="B185" s="1">
        <v>32.077047</v>
      </c>
      <c r="C185" s="1">
        <v>32.784378821862397</v>
      </c>
      <c r="D185" s="1">
        <v>32.297616743589799</v>
      </c>
      <c r="E185" s="1">
        <v>33.746981688227002</v>
      </c>
      <c r="F185" s="1">
        <v>33.085210473793097</v>
      </c>
      <c r="G185" s="1">
        <v>32.236625476190497</v>
      </c>
      <c r="H185" s="1">
        <v>33.197474937499997</v>
      </c>
      <c r="I185" s="1">
        <v>32.852040037499997</v>
      </c>
    </row>
    <row r="186" spans="1:9" x14ac:dyDescent="0.25">
      <c r="A186" s="1">
        <v>21.875</v>
      </c>
      <c r="B186" s="1">
        <v>32.075984289473702</v>
      </c>
      <c r="C186" s="1">
        <v>32.760114246963603</v>
      </c>
      <c r="D186" s="1">
        <v>32.288731497435897</v>
      </c>
      <c r="E186" s="1">
        <v>33.744831202323198</v>
      </c>
      <c r="F186" s="1">
        <v>33.055991483448203</v>
      </c>
      <c r="G186" s="1">
        <v>32.217426000000003</v>
      </c>
      <c r="H186" s="1">
        <v>33.179767312499997</v>
      </c>
      <c r="I186" s="1">
        <v>32.857760962500002</v>
      </c>
    </row>
    <row r="187" spans="1:9" x14ac:dyDescent="0.25">
      <c r="A187" s="1">
        <v>22</v>
      </c>
      <c r="B187" s="1">
        <v>32.089934473684202</v>
      </c>
      <c r="C187" s="1">
        <v>32.700952801619501</v>
      </c>
      <c r="D187" s="1">
        <v>32.088897282051299</v>
      </c>
      <c r="E187" s="1">
        <v>33.727967658099899</v>
      </c>
      <c r="F187" s="1">
        <v>33.0273586765517</v>
      </c>
      <c r="G187" s="1">
        <v>32.170465119047698</v>
      </c>
      <c r="H187" s="1">
        <v>33.177724124999997</v>
      </c>
      <c r="I187" s="1">
        <v>32.763229487499999</v>
      </c>
    </row>
    <row r="188" spans="1:9" x14ac:dyDescent="0.25">
      <c r="A188" s="1">
        <v>22.125</v>
      </c>
      <c r="B188" s="1">
        <v>32.095281763157899</v>
      </c>
      <c r="C188" s="1">
        <v>32.6010709878543</v>
      </c>
      <c r="D188" s="1">
        <v>32.072803251282103</v>
      </c>
      <c r="E188" s="1">
        <v>33.730015739913</v>
      </c>
      <c r="F188" s="1">
        <v>33.011351359310297</v>
      </c>
      <c r="G188" s="1">
        <v>32.106380380952402</v>
      </c>
      <c r="H188" s="1">
        <v>33.170913499999997</v>
      </c>
      <c r="I188" s="1">
        <v>32.760096599999997</v>
      </c>
    </row>
    <row r="189" spans="1:9" x14ac:dyDescent="0.25">
      <c r="A189" s="1">
        <v>22.25</v>
      </c>
      <c r="B189" s="1">
        <v>32.112183921052697</v>
      </c>
      <c r="C189" s="1">
        <v>32.573938781376498</v>
      </c>
      <c r="D189" s="1">
        <v>32.030165246153899</v>
      </c>
      <c r="E189" s="1">
        <v>33.727229746270098</v>
      </c>
      <c r="F189" s="1">
        <v>33.011712087586197</v>
      </c>
      <c r="G189" s="1">
        <v>32.099375166666697</v>
      </c>
      <c r="H189" s="1">
        <v>33.168870312499998</v>
      </c>
      <c r="I189" s="1">
        <v>32.772764362499998</v>
      </c>
    </row>
    <row r="190" spans="1:9" x14ac:dyDescent="0.25">
      <c r="A190" s="1">
        <v>22.375</v>
      </c>
      <c r="B190" s="1">
        <v>32.166500236842097</v>
      </c>
      <c r="C190" s="1">
        <v>32.5693064534413</v>
      </c>
      <c r="D190" s="1">
        <v>32.040615189743598</v>
      </c>
      <c r="E190" s="1">
        <v>33.719422940299999</v>
      </c>
      <c r="F190" s="1">
        <v>32.998011928275801</v>
      </c>
      <c r="G190" s="1">
        <v>31.9566763571429</v>
      </c>
      <c r="H190" s="1">
        <v>33.224717437499997</v>
      </c>
      <c r="I190" s="1">
        <v>32.817305849999997</v>
      </c>
    </row>
    <row r="191" spans="1:9" x14ac:dyDescent="0.25">
      <c r="A191" s="1">
        <v>22.5</v>
      </c>
      <c r="B191" s="1">
        <v>32.182356552631603</v>
      </c>
      <c r="C191" s="1">
        <v>32.5028656356276</v>
      </c>
      <c r="D191" s="1">
        <v>31.9832243230769</v>
      </c>
      <c r="E191" s="1">
        <v>33.722967928967698</v>
      </c>
      <c r="F191" s="1">
        <v>32.978247024827503</v>
      </c>
      <c r="G191" s="1">
        <v>31.940590309523898</v>
      </c>
      <c r="H191" s="1">
        <v>33.209052999999997</v>
      </c>
      <c r="I191" s="1">
        <v>32.794830787499997</v>
      </c>
    </row>
    <row r="192" spans="1:9" x14ac:dyDescent="0.25">
      <c r="A192" s="1">
        <v>22.625</v>
      </c>
      <c r="B192" s="1">
        <v>32.169544986842197</v>
      </c>
      <c r="C192" s="1">
        <v>32.440218914979802</v>
      </c>
      <c r="D192" s="1">
        <v>31.9865772461539</v>
      </c>
      <c r="E192" s="1">
        <v>33.7210734532906</v>
      </c>
      <c r="F192" s="1">
        <v>32.967613055862003</v>
      </c>
      <c r="G192" s="1">
        <v>31.864051857142901</v>
      </c>
      <c r="H192" s="1">
        <v>33.206328749999997</v>
      </c>
      <c r="I192" s="1">
        <v>32.787066674999998</v>
      </c>
    </row>
    <row r="193" spans="1:9" x14ac:dyDescent="0.25">
      <c r="A193" s="1">
        <v>22.75</v>
      </c>
      <c r="B193" s="1">
        <v>32.164349513158001</v>
      </c>
      <c r="C193" s="1">
        <v>32.341440036437298</v>
      </c>
      <c r="D193" s="1">
        <v>32.167746856410297</v>
      </c>
      <c r="E193" s="1">
        <v>33.719097656717899</v>
      </c>
      <c r="F193" s="1">
        <v>32.964975230344699</v>
      </c>
      <c r="G193" s="1">
        <v>31.846927999999998</v>
      </c>
      <c r="H193" s="1">
        <v>33.213139374999997</v>
      </c>
      <c r="I193" s="1">
        <v>32.788292587500003</v>
      </c>
    </row>
    <row r="194" spans="1:9" x14ac:dyDescent="0.25">
      <c r="A194" s="1">
        <v>22.875</v>
      </c>
      <c r="B194" s="1">
        <v>32.273817131579001</v>
      </c>
      <c r="C194" s="1">
        <v>32.269043368421102</v>
      </c>
      <c r="D194" s="1">
        <v>32.359142882051302</v>
      </c>
      <c r="E194" s="1">
        <v>33.727518887231902</v>
      </c>
      <c r="F194" s="1">
        <v>32.970070517241297</v>
      </c>
      <c r="G194" s="1">
        <v>31.873132690476201</v>
      </c>
      <c r="H194" s="1">
        <v>33.217225749999997</v>
      </c>
      <c r="I194" s="1">
        <v>32.800824137500001</v>
      </c>
    </row>
    <row r="195" spans="1:9" x14ac:dyDescent="0.25">
      <c r="A195" s="1">
        <v>23</v>
      </c>
      <c r="B195" s="1">
        <v>32.2435467500001</v>
      </c>
      <c r="C195" s="1">
        <v>32.230264165991898</v>
      </c>
      <c r="D195" s="1">
        <v>32.352492917948702</v>
      </c>
      <c r="E195" s="1">
        <v>33.728009824490101</v>
      </c>
      <c r="F195" s="1">
        <v>32.958301757241301</v>
      </c>
      <c r="G195" s="1">
        <v>31.875986666666702</v>
      </c>
      <c r="H195" s="1">
        <v>33.217906812499997</v>
      </c>
      <c r="I195" s="1">
        <v>32.808179612499998</v>
      </c>
    </row>
    <row r="196" spans="1:9" x14ac:dyDescent="0.25">
      <c r="A196" s="1">
        <v>23.125</v>
      </c>
      <c r="B196" s="1">
        <v>32.305749052631597</v>
      </c>
      <c r="C196" s="1">
        <v>32.202602550607303</v>
      </c>
      <c r="D196" s="1">
        <v>32.361154635897499</v>
      </c>
      <c r="E196" s="1">
        <v>33.751791668602699</v>
      </c>
      <c r="F196" s="1">
        <v>32.9576253917241</v>
      </c>
      <c r="G196" s="1">
        <v>31.895186142857199</v>
      </c>
      <c r="H196" s="1">
        <v>33.217906812499997</v>
      </c>
      <c r="I196" s="1">
        <v>32.796601549999998</v>
      </c>
    </row>
    <row r="197" spans="1:9" x14ac:dyDescent="0.25">
      <c r="A197" s="1">
        <v>23.25</v>
      </c>
      <c r="B197" s="1">
        <v>32.3272984605264</v>
      </c>
      <c r="C197" s="1">
        <v>32.195323178137699</v>
      </c>
      <c r="D197" s="1">
        <v>32.3393047538462</v>
      </c>
      <c r="E197" s="1">
        <v>33.779136572693403</v>
      </c>
      <c r="F197" s="1">
        <v>32.984897952413696</v>
      </c>
      <c r="G197" s="1">
        <v>31.944222642857198</v>
      </c>
      <c r="H197" s="1">
        <v>33.192707499999997</v>
      </c>
      <c r="I197" s="1">
        <v>32.795375637500001</v>
      </c>
    </row>
    <row r="198" spans="1:9" x14ac:dyDescent="0.25">
      <c r="A198" s="1">
        <v>23.375</v>
      </c>
      <c r="B198" s="1">
        <v>32.314984513157903</v>
      </c>
      <c r="C198" s="1">
        <v>32.198014340081002</v>
      </c>
      <c r="D198" s="1">
        <v>32.340645923076899</v>
      </c>
      <c r="E198" s="1">
        <v>33.773269420675597</v>
      </c>
      <c r="F198" s="1">
        <v>32.980847274482699</v>
      </c>
      <c r="G198" s="1">
        <v>32.0116802619048</v>
      </c>
      <c r="H198" s="1">
        <v>33.186577937499997</v>
      </c>
      <c r="I198" s="1">
        <v>32.82493375</v>
      </c>
    </row>
    <row r="199" spans="1:9" x14ac:dyDescent="0.25">
      <c r="A199" s="1">
        <v>23.5</v>
      </c>
      <c r="B199" s="1">
        <v>32.401215881579098</v>
      </c>
      <c r="C199" s="1">
        <v>32.325557769230798</v>
      </c>
      <c r="D199" s="1">
        <v>32.447660051282099</v>
      </c>
      <c r="E199" s="1">
        <v>33.770627997513699</v>
      </c>
      <c r="F199" s="1">
        <v>32.959962610344803</v>
      </c>
      <c r="G199" s="1">
        <v>32.1206502619048</v>
      </c>
      <c r="H199" s="1">
        <v>33.180448374999997</v>
      </c>
      <c r="I199" s="1">
        <v>32.828202849999997</v>
      </c>
    </row>
    <row r="200" spans="1:9" x14ac:dyDescent="0.25">
      <c r="A200" s="1">
        <v>23.625</v>
      </c>
      <c r="B200" s="1">
        <v>32.4233050789476</v>
      </c>
      <c r="C200" s="1">
        <v>32.384719214574901</v>
      </c>
      <c r="D200" s="1">
        <v>32.614747384615399</v>
      </c>
      <c r="E200" s="1">
        <v>33.764492787729203</v>
      </c>
      <c r="F200" s="1">
        <v>32.982109823448198</v>
      </c>
      <c r="G200" s="1">
        <v>32.139590285714299</v>
      </c>
      <c r="H200" s="1">
        <v>33.190664312499997</v>
      </c>
      <c r="I200" s="1">
        <v>32.825342387500001</v>
      </c>
    </row>
    <row r="201" spans="1:9" x14ac:dyDescent="0.25">
      <c r="A201" s="1">
        <v>23.75</v>
      </c>
      <c r="B201" s="1">
        <v>32.406849934210697</v>
      </c>
      <c r="C201" s="1">
        <v>32.424645469635699</v>
      </c>
      <c r="D201" s="1">
        <v>32.592897502564099</v>
      </c>
      <c r="E201" s="1">
        <v>33.763318152571699</v>
      </c>
      <c r="F201" s="1">
        <v>32.984477102758603</v>
      </c>
      <c r="G201" s="1">
        <v>32.142444261904799</v>
      </c>
      <c r="H201" s="1">
        <v>33.181129437499997</v>
      </c>
      <c r="I201" s="1">
        <v>32.834468625</v>
      </c>
    </row>
    <row r="202" spans="1:9" x14ac:dyDescent="0.25">
      <c r="A202" s="1">
        <v>23.875</v>
      </c>
      <c r="B202" s="1">
        <v>32.365168065789597</v>
      </c>
      <c r="C202" s="1">
        <v>32.510409712550597</v>
      </c>
      <c r="D202" s="1">
        <v>32.627153200000002</v>
      </c>
      <c r="E202" s="1">
        <v>33.7733718247664</v>
      </c>
      <c r="F202" s="1">
        <v>32.971333066206803</v>
      </c>
      <c r="G202" s="1">
        <v>32.151265642857197</v>
      </c>
      <c r="H202" s="1">
        <v>33.208371937499997</v>
      </c>
      <c r="I202" s="1">
        <v>32.821800862499998</v>
      </c>
    </row>
    <row r="203" spans="1:9" x14ac:dyDescent="0.25">
      <c r="A203" s="1">
        <v>24</v>
      </c>
      <c r="B203" s="1">
        <v>32.373830000000098</v>
      </c>
      <c r="C203" s="1">
        <v>32.501321526315799</v>
      </c>
      <c r="D203" s="1">
        <v>32.656491276923099</v>
      </c>
      <c r="E203" s="1">
        <v>33.767998621891799</v>
      </c>
      <c r="F203" s="1">
        <v>32.939859524137901</v>
      </c>
      <c r="G203" s="1">
        <v>32.144260428571499</v>
      </c>
      <c r="H203" s="1">
        <v>33.199518124999997</v>
      </c>
      <c r="I203" s="1">
        <v>32.817033424999998</v>
      </c>
    </row>
    <row r="204" spans="1:9" x14ac:dyDescent="0.25">
      <c r="A204" s="1">
        <v>24.125</v>
      </c>
      <c r="B204" s="1">
        <v>32.445149684210698</v>
      </c>
      <c r="C204" s="1">
        <v>32.501453878542499</v>
      </c>
      <c r="D204" s="1">
        <v>32.633523753846198</v>
      </c>
      <c r="E204" s="1">
        <v>33.766558940852597</v>
      </c>
      <c r="F204" s="1">
        <v>32.965501292413599</v>
      </c>
      <c r="G204" s="1">
        <v>32.233512047619101</v>
      </c>
      <c r="H204" s="1">
        <v>33.222674249999997</v>
      </c>
      <c r="I204" s="1">
        <v>32.789927137500001</v>
      </c>
    </row>
    <row r="205" spans="1:9" x14ac:dyDescent="0.25">
      <c r="A205" s="1">
        <v>24.25</v>
      </c>
      <c r="B205" s="1">
        <v>32.4937729078949</v>
      </c>
      <c r="C205" s="1">
        <v>32.462718793522299</v>
      </c>
      <c r="D205" s="1">
        <v>32.580659333333401</v>
      </c>
      <c r="E205" s="1">
        <v>33.7655017692108</v>
      </c>
      <c r="F205" s="1">
        <v>32.9788557537928</v>
      </c>
      <c r="G205" s="1">
        <v>32.3533790476191</v>
      </c>
      <c r="H205" s="1">
        <v>33.218587874999997</v>
      </c>
      <c r="I205" s="1">
        <v>32.777123162499997</v>
      </c>
    </row>
    <row r="206" spans="1:9" x14ac:dyDescent="0.25">
      <c r="A206" s="1">
        <v>24.375</v>
      </c>
      <c r="B206" s="1">
        <v>32.525991592105498</v>
      </c>
      <c r="C206" s="1">
        <v>32.4817333967612</v>
      </c>
      <c r="D206" s="1">
        <v>32.637323733333297</v>
      </c>
      <c r="E206" s="1">
        <v>33.757041384191403</v>
      </c>
      <c r="F206" s="1">
        <v>32.991120515172099</v>
      </c>
      <c r="G206" s="1">
        <v>32.344817119047697</v>
      </c>
      <c r="H206" s="1">
        <v>33.218587874999997</v>
      </c>
      <c r="I206" s="1">
        <v>32.730402275000003</v>
      </c>
    </row>
    <row r="207" spans="1:9" x14ac:dyDescent="0.25">
      <c r="A207" s="1">
        <v>24.5</v>
      </c>
      <c r="B207" s="1">
        <v>32.527020565789698</v>
      </c>
      <c r="C207" s="1">
        <v>32.531850773279402</v>
      </c>
      <c r="D207" s="1">
        <v>32.745734912820502</v>
      </c>
      <c r="E207" s="1">
        <v>33.752122975954897</v>
      </c>
      <c r="F207" s="1">
        <v>32.9983952020687</v>
      </c>
      <c r="G207" s="1">
        <v>32.348190000000002</v>
      </c>
      <c r="H207" s="1">
        <v>33.256727374999997</v>
      </c>
      <c r="I207" s="1">
        <v>32.700571737499999</v>
      </c>
    </row>
    <row r="208" spans="1:9" x14ac:dyDescent="0.25">
      <c r="A208" s="1">
        <v>24.625</v>
      </c>
      <c r="B208" s="1">
        <v>32.516013921052803</v>
      </c>
      <c r="C208" s="1">
        <v>32.625159093117396</v>
      </c>
      <c r="D208" s="1">
        <v>32.538244856410302</v>
      </c>
      <c r="E208" s="1">
        <v>33.777733034274497</v>
      </c>
      <c r="F208" s="1">
        <v>33.004685401379099</v>
      </c>
      <c r="G208" s="1">
        <v>32.3588275476191</v>
      </c>
      <c r="H208" s="1">
        <v>33.245830374999997</v>
      </c>
      <c r="I208" s="1">
        <v>32.643090062500001</v>
      </c>
    </row>
    <row r="209" spans="1:9" x14ac:dyDescent="0.25">
      <c r="A209" s="1">
        <v>24.75</v>
      </c>
      <c r="B209" s="1">
        <v>32.4690859736845</v>
      </c>
      <c r="C209" s="1">
        <v>32.663055947368498</v>
      </c>
      <c r="D209" s="1">
        <v>32.321478379487203</v>
      </c>
      <c r="E209" s="1">
        <v>33.773194123550297</v>
      </c>
      <c r="F209" s="1">
        <v>32.999905751724</v>
      </c>
      <c r="G209" s="1">
        <v>32.368946190476201</v>
      </c>
      <c r="H209" s="1">
        <v>33.262856937499997</v>
      </c>
      <c r="I209" s="1">
        <v>32.695804299999999</v>
      </c>
    </row>
    <row r="210" spans="1:9" x14ac:dyDescent="0.25">
      <c r="A210" s="1">
        <v>24.875</v>
      </c>
      <c r="B210" s="1">
        <v>32.431385052631803</v>
      </c>
      <c r="C210" s="1">
        <v>32.641394299595198</v>
      </c>
      <c r="D210" s="1">
        <v>32.070288558974397</v>
      </c>
      <c r="E210" s="1">
        <v>33.788654129354597</v>
      </c>
      <c r="F210" s="1">
        <v>33.012719120689397</v>
      </c>
      <c r="G210" s="1">
        <v>32.355454666666702</v>
      </c>
      <c r="H210" s="1">
        <v>33.269667562499997</v>
      </c>
      <c r="I210" s="1">
        <v>32.668289375000001</v>
      </c>
    </row>
    <row r="211" spans="1:9" x14ac:dyDescent="0.25">
      <c r="A211" s="1">
        <v>25</v>
      </c>
      <c r="B211" s="1">
        <v>32.395581828947499</v>
      </c>
      <c r="C211" s="1">
        <v>32.661335368421099</v>
      </c>
      <c r="D211" s="1">
        <v>31.8703425794872</v>
      </c>
      <c r="E211" s="1">
        <v>33.801572104202599</v>
      </c>
      <c r="F211" s="1">
        <v>33.009667960689498</v>
      </c>
      <c r="G211" s="1">
        <v>32.357789738095299</v>
      </c>
      <c r="H211" s="1">
        <v>33.261494812499997</v>
      </c>
      <c r="I211" s="1">
        <v>32.718551787499997</v>
      </c>
    </row>
    <row r="212" spans="1:9" x14ac:dyDescent="0.25">
      <c r="A212" s="1">
        <v>25.125</v>
      </c>
      <c r="B212" s="1">
        <v>32.366197039473803</v>
      </c>
      <c r="C212" s="1">
        <v>32.682555842105302</v>
      </c>
      <c r="D212" s="1">
        <v>31.841228030769301</v>
      </c>
      <c r="E212" s="1">
        <v>33.807153127143501</v>
      </c>
      <c r="F212" s="1">
        <v>33.0178820441377</v>
      </c>
      <c r="G212" s="1">
        <v>32.406826238095299</v>
      </c>
      <c r="H212" s="1">
        <v>33.262856937499997</v>
      </c>
      <c r="I212" s="1">
        <v>32.742388974999997</v>
      </c>
    </row>
    <row r="213" spans="1:9" x14ac:dyDescent="0.25">
      <c r="A213" s="1">
        <v>25.25</v>
      </c>
      <c r="B213" s="1">
        <v>32.2983691184211</v>
      </c>
      <c r="C213" s="1">
        <v>32.635129627530397</v>
      </c>
      <c r="D213" s="1">
        <v>31.879004297435898</v>
      </c>
      <c r="E213" s="1">
        <v>33.811204112494501</v>
      </c>
      <c r="F213" s="1">
        <v>33.020414657241197</v>
      </c>
      <c r="G213" s="1">
        <v>32.398264309523903</v>
      </c>
      <c r="H213" s="1">
        <v>33.250597812499997</v>
      </c>
      <c r="I213" s="1">
        <v>32.807634762500001</v>
      </c>
    </row>
    <row r="214" spans="1:9" x14ac:dyDescent="0.25">
      <c r="A214" s="1">
        <v>25.375</v>
      </c>
      <c r="B214" s="1">
        <v>32.341484802631697</v>
      </c>
      <c r="C214" s="1">
        <v>32.465365838056698</v>
      </c>
      <c r="D214" s="1">
        <v>31.699175856410299</v>
      </c>
      <c r="E214" s="1">
        <v>33.8133244795481</v>
      </c>
      <c r="F214" s="1">
        <v>33.014500216551497</v>
      </c>
      <c r="G214" s="1">
        <v>32.384772785714297</v>
      </c>
      <c r="H214" s="1">
        <v>33.239700812499997</v>
      </c>
      <c r="I214" s="1">
        <v>32.827930424999998</v>
      </c>
    </row>
    <row r="215" spans="1:9" x14ac:dyDescent="0.25">
      <c r="A215" s="1">
        <v>25.5</v>
      </c>
      <c r="B215" s="1">
        <v>32.402135210526403</v>
      </c>
      <c r="C215" s="1">
        <v>32.310249028340102</v>
      </c>
      <c r="D215" s="1">
        <v>31.6510614102564</v>
      </c>
      <c r="E215" s="1">
        <v>33.807779599227402</v>
      </c>
      <c r="F215" s="1">
        <v>33.029147287586099</v>
      </c>
      <c r="G215" s="1">
        <v>32.386329500000002</v>
      </c>
      <c r="H215" s="1">
        <v>33.239019749999997</v>
      </c>
      <c r="I215" s="1">
        <v>32.784887275000003</v>
      </c>
    </row>
    <row r="216" spans="1:9" x14ac:dyDescent="0.25">
      <c r="A216" s="1">
        <v>25.625</v>
      </c>
      <c r="B216" s="1">
        <v>32.402168947368502</v>
      </c>
      <c r="C216" s="1">
        <v>32.222499502024299</v>
      </c>
      <c r="D216" s="1">
        <v>31.7487432358975</v>
      </c>
      <c r="E216" s="1">
        <v>33.801779924268899</v>
      </c>
      <c r="F216" s="1">
        <v>33.026396734482603</v>
      </c>
      <c r="G216" s="1">
        <v>32.375691952380997</v>
      </c>
      <c r="H216" s="1">
        <v>33.232890187499997</v>
      </c>
      <c r="I216" s="1">
        <v>32.7479736875</v>
      </c>
    </row>
    <row r="217" spans="1:9" x14ac:dyDescent="0.25">
      <c r="A217" s="1">
        <v>25.75</v>
      </c>
      <c r="B217" s="1">
        <v>32.432321250000001</v>
      </c>
      <c r="C217" s="1">
        <v>32.104617785425198</v>
      </c>
      <c r="D217" s="1">
        <v>31.865592605128199</v>
      </c>
      <c r="E217" s="1">
        <v>33.799090310946603</v>
      </c>
      <c r="F217" s="1">
        <v>33.036482095861999</v>
      </c>
      <c r="G217" s="1">
        <v>32.365313857142901</v>
      </c>
      <c r="H217" s="1">
        <v>33.262856937499997</v>
      </c>
      <c r="I217" s="1">
        <v>32.695940512500002</v>
      </c>
    </row>
    <row r="218" spans="1:9" x14ac:dyDescent="0.25">
      <c r="A218" s="1">
        <v>25.875</v>
      </c>
      <c r="B218" s="1">
        <v>32.440063855263197</v>
      </c>
      <c r="C218" s="1">
        <v>32.07294148583</v>
      </c>
      <c r="D218" s="1">
        <v>32.0555356974359</v>
      </c>
      <c r="E218" s="1">
        <v>33.797909652019001</v>
      </c>
      <c r="F218" s="1">
        <v>33.028268012413697</v>
      </c>
      <c r="G218" s="1">
        <v>32.300191309523903</v>
      </c>
      <c r="H218" s="1">
        <v>33.343222312499996</v>
      </c>
      <c r="I218" s="1">
        <v>32.663249512500002</v>
      </c>
    </row>
    <row r="219" spans="1:9" x14ac:dyDescent="0.25">
      <c r="A219" s="1">
        <v>26</v>
      </c>
      <c r="B219" s="1">
        <v>32.4440954078947</v>
      </c>
      <c r="C219" s="1">
        <v>32.057456275303601</v>
      </c>
      <c r="D219" s="1">
        <v>32.195408471794899</v>
      </c>
      <c r="E219" s="1">
        <v>33.805162271145598</v>
      </c>
      <c r="F219" s="1">
        <v>33.007744076551504</v>
      </c>
      <c r="G219" s="1">
        <v>32.2796945714286</v>
      </c>
      <c r="H219" s="1">
        <v>33.360248875000003</v>
      </c>
      <c r="I219" s="1">
        <v>32.672784387500002</v>
      </c>
    </row>
    <row r="220" spans="1:9" x14ac:dyDescent="0.25">
      <c r="A220" s="1">
        <v>26.125</v>
      </c>
      <c r="B220" s="1">
        <v>32.436158815789497</v>
      </c>
      <c r="C220" s="1">
        <v>31.882751336032399</v>
      </c>
      <c r="D220" s="1">
        <v>32.244137620512802</v>
      </c>
      <c r="E220" s="1">
        <v>33.7809587631303</v>
      </c>
      <c r="F220" s="1">
        <v>33.041832898620498</v>
      </c>
      <c r="G220" s="1">
        <v>32.129471642857197</v>
      </c>
      <c r="H220" s="1">
        <v>33.360929937500003</v>
      </c>
      <c r="I220" s="1">
        <v>32.666382400000003</v>
      </c>
    </row>
    <row r="221" spans="1:9" x14ac:dyDescent="0.25">
      <c r="A221" s="1">
        <v>26.25</v>
      </c>
      <c r="B221" s="1">
        <v>32.454705644736897</v>
      </c>
      <c r="C221" s="1">
        <v>31.767119607287501</v>
      </c>
      <c r="D221" s="1">
        <v>32.283869758974397</v>
      </c>
      <c r="E221" s="1">
        <v>33.776278293810201</v>
      </c>
      <c r="F221" s="1">
        <v>33.037774705517101</v>
      </c>
      <c r="G221" s="1">
        <v>32.149968380952402</v>
      </c>
      <c r="H221" s="1">
        <v>33.365016312500003</v>
      </c>
      <c r="I221" s="1">
        <v>32.688176400000003</v>
      </c>
    </row>
    <row r="222" spans="1:9" x14ac:dyDescent="0.25">
      <c r="A222" s="1">
        <v>26.375</v>
      </c>
      <c r="B222" s="1">
        <v>32.454756250000003</v>
      </c>
      <c r="C222" s="1">
        <v>31.769943121457501</v>
      </c>
      <c r="D222" s="1">
        <v>32.323043076923099</v>
      </c>
      <c r="E222" s="1">
        <v>33.7698298479839</v>
      </c>
      <c r="F222" s="1">
        <v>33.062567259310299</v>
      </c>
      <c r="G222" s="1">
        <v>32.175654166666703</v>
      </c>
      <c r="H222" s="1">
        <v>33.356162500000003</v>
      </c>
      <c r="I222" s="1">
        <v>32.598003725000098</v>
      </c>
    </row>
    <row r="223" spans="1:9" x14ac:dyDescent="0.25">
      <c r="A223" s="1">
        <v>26.5</v>
      </c>
      <c r="B223" s="1">
        <v>32.444652065789498</v>
      </c>
      <c r="C223" s="1">
        <v>31.764825502024301</v>
      </c>
      <c r="D223" s="1">
        <v>32.4476041692308</v>
      </c>
      <c r="E223" s="1">
        <v>33.756902837480801</v>
      </c>
      <c r="F223" s="1">
        <v>33.066482664137801</v>
      </c>
      <c r="G223" s="1">
        <v>32.194075285714298</v>
      </c>
      <c r="H223" s="1">
        <v>33.347308687500004</v>
      </c>
      <c r="I223" s="1">
        <v>32.5507379875</v>
      </c>
    </row>
    <row r="224" spans="1:9" x14ac:dyDescent="0.25">
      <c r="A224" s="1">
        <v>26.625</v>
      </c>
      <c r="B224" s="1">
        <v>32.360697934210499</v>
      </c>
      <c r="C224" s="1">
        <v>31.916457036437301</v>
      </c>
      <c r="D224" s="1">
        <v>32.566521174359004</v>
      </c>
      <c r="E224" s="1">
        <v>33.730651247652297</v>
      </c>
      <c r="F224" s="1">
        <v>33.073892624137898</v>
      </c>
      <c r="G224" s="1">
        <v>32.175135261904799</v>
      </c>
      <c r="H224" s="1">
        <v>33.305082812499997</v>
      </c>
      <c r="I224" s="1">
        <v>32.544199787499998</v>
      </c>
    </row>
    <row r="225" spans="1:9" x14ac:dyDescent="0.25">
      <c r="A225" s="1">
        <v>26.75</v>
      </c>
      <c r="B225" s="1">
        <v>32.454089947368601</v>
      </c>
      <c r="C225" s="1">
        <v>31.954398008097201</v>
      </c>
      <c r="D225" s="1">
        <v>32.626482615384703</v>
      </c>
      <c r="E225" s="1">
        <v>33.711158327807098</v>
      </c>
      <c r="F225" s="1">
        <v>33.105448833103402</v>
      </c>
      <c r="G225" s="1">
        <v>32.142703714285801</v>
      </c>
      <c r="H225" s="1">
        <v>33.209734062499997</v>
      </c>
      <c r="I225" s="1">
        <v>32.480860974999999</v>
      </c>
    </row>
    <row r="226" spans="1:9" x14ac:dyDescent="0.25">
      <c r="A226" s="1">
        <v>26.875</v>
      </c>
      <c r="B226" s="1">
        <v>32.441143434210701</v>
      </c>
      <c r="C226" s="1">
        <v>32.083794368421103</v>
      </c>
      <c r="D226" s="1">
        <v>32.621397348717998</v>
      </c>
      <c r="E226" s="1">
        <v>33.685138653124802</v>
      </c>
      <c r="F226" s="1">
        <v>33.118713112413801</v>
      </c>
      <c r="G226" s="1">
        <v>32.233512047619101</v>
      </c>
      <c r="H226" s="1">
        <v>33.177724124999997</v>
      </c>
      <c r="I226" s="1">
        <v>32.422698237500001</v>
      </c>
    </row>
    <row r="227" spans="1:9" x14ac:dyDescent="0.25">
      <c r="A227" s="1">
        <v>27</v>
      </c>
      <c r="B227" s="1">
        <v>32.442341092105401</v>
      </c>
      <c r="C227" s="1">
        <v>32.092441380566797</v>
      </c>
      <c r="D227" s="1">
        <v>32.626873789743598</v>
      </c>
      <c r="E227" s="1">
        <v>33.672407415148001</v>
      </c>
      <c r="F227" s="1">
        <v>33.125033372413803</v>
      </c>
      <c r="G227" s="1">
        <v>32.273208261904799</v>
      </c>
      <c r="H227" s="1">
        <v>33.138222499999998</v>
      </c>
      <c r="I227" s="1">
        <v>32.501156637500003</v>
      </c>
    </row>
    <row r="228" spans="1:9" x14ac:dyDescent="0.25">
      <c r="A228" s="1">
        <v>27.125</v>
      </c>
      <c r="B228" s="1">
        <v>32.433080328947497</v>
      </c>
      <c r="C228" s="1">
        <v>32.124117680162001</v>
      </c>
      <c r="D228" s="1">
        <v>32.625923794871802</v>
      </c>
      <c r="E228" s="1">
        <v>33.679063681040802</v>
      </c>
      <c r="F228" s="1">
        <v>33.127062468965597</v>
      </c>
      <c r="G228" s="1">
        <v>32.278916214285701</v>
      </c>
      <c r="H228" s="1">
        <v>33.116428499999998</v>
      </c>
      <c r="I228" s="1">
        <v>32.50238255</v>
      </c>
    </row>
    <row r="229" spans="1:9" x14ac:dyDescent="0.25">
      <c r="A229" s="1">
        <v>27.25</v>
      </c>
      <c r="B229" s="1">
        <v>32.420614565789599</v>
      </c>
      <c r="C229" s="1">
        <v>32.173264473684199</v>
      </c>
      <c r="D229" s="1">
        <v>32.592562210256503</v>
      </c>
      <c r="E229" s="1">
        <v>33.683415854893802</v>
      </c>
      <c r="F229" s="1">
        <v>33.130091083448399</v>
      </c>
      <c r="G229" s="1">
        <v>32.303823642857203</v>
      </c>
      <c r="H229" s="1">
        <v>33.043554812499998</v>
      </c>
      <c r="I229" s="1">
        <v>32.499385875000002</v>
      </c>
    </row>
    <row r="230" spans="1:9" x14ac:dyDescent="0.25">
      <c r="A230" s="1">
        <v>27.375</v>
      </c>
      <c r="B230" s="1">
        <v>32.4042521973685</v>
      </c>
      <c r="C230" s="1">
        <v>32.288984437247002</v>
      </c>
      <c r="D230" s="1">
        <v>32.629835538461599</v>
      </c>
      <c r="E230" s="1">
        <v>33.696165164180798</v>
      </c>
      <c r="F230" s="1">
        <v>33.141371357241503</v>
      </c>
      <c r="G230" s="1">
        <v>32.366351666666702</v>
      </c>
      <c r="H230" s="1">
        <v>33.051046499999998</v>
      </c>
      <c r="I230" s="1">
        <v>32.565585149999997</v>
      </c>
    </row>
    <row r="231" spans="1:9" x14ac:dyDescent="0.25">
      <c r="A231" s="1">
        <v>27.5</v>
      </c>
      <c r="B231" s="1">
        <v>32.404859460526303</v>
      </c>
      <c r="C231" s="1">
        <v>32.315101943319902</v>
      </c>
      <c r="D231" s="1">
        <v>32.643358994871797</v>
      </c>
      <c r="E231" s="1">
        <v>33.700661908514697</v>
      </c>
      <c r="F231" s="1">
        <v>33.1486234986208</v>
      </c>
      <c r="G231" s="1">
        <v>32.366870571428599</v>
      </c>
      <c r="H231" s="1">
        <v>33.020398687499998</v>
      </c>
      <c r="I231" s="1">
        <v>32.5984123625</v>
      </c>
    </row>
    <row r="232" spans="1:9" x14ac:dyDescent="0.25">
      <c r="A232" s="1">
        <v>27.625</v>
      </c>
      <c r="B232" s="1">
        <v>32.413698513157897</v>
      </c>
      <c r="C232" s="1">
        <v>32.337381234817798</v>
      </c>
      <c r="D232" s="1">
        <v>32.634641394871799</v>
      </c>
      <c r="E232" s="1">
        <v>33.706559179382602</v>
      </c>
      <c r="F232" s="1">
        <v>33.147616465517302</v>
      </c>
      <c r="G232" s="1">
        <v>32.4078640476191</v>
      </c>
      <c r="H232" s="1">
        <v>32.993837249999999</v>
      </c>
      <c r="I232" s="1">
        <v>32.668561799999999</v>
      </c>
    </row>
    <row r="233" spans="1:9" x14ac:dyDescent="0.25">
      <c r="A233" s="1">
        <v>27.75</v>
      </c>
      <c r="B233" s="1">
        <v>32.414516631578998</v>
      </c>
      <c r="C233" s="1">
        <v>32.385336858299603</v>
      </c>
      <c r="D233" s="1">
        <v>32.397925025641101</v>
      </c>
      <c r="E233" s="1">
        <v>33.7611917617484</v>
      </c>
      <c r="F233" s="1">
        <v>33.130872661379399</v>
      </c>
      <c r="G233" s="1">
        <v>32.4332903809524</v>
      </c>
      <c r="H233" s="1">
        <v>32.912790812499999</v>
      </c>
      <c r="I233" s="1">
        <v>32.670604987499999</v>
      </c>
    </row>
    <row r="234" spans="1:9" x14ac:dyDescent="0.25">
      <c r="A234" s="1">
        <v>27.875</v>
      </c>
      <c r="B234" s="1">
        <v>32.406090855263102</v>
      </c>
      <c r="C234" s="1">
        <v>32.400292659919003</v>
      </c>
      <c r="D234" s="1">
        <v>32.275543333333403</v>
      </c>
      <c r="E234" s="1">
        <v>33.779823282478098</v>
      </c>
      <c r="F234" s="1">
        <v>33.092282251034497</v>
      </c>
      <c r="G234" s="1">
        <v>32.465462476190503</v>
      </c>
      <c r="H234" s="1">
        <v>32.908023374999999</v>
      </c>
      <c r="I234" s="1">
        <v>32.6914455</v>
      </c>
    </row>
    <row r="235" spans="1:9" x14ac:dyDescent="0.25">
      <c r="A235" s="1">
        <v>28</v>
      </c>
      <c r="B235" s="1">
        <v>32.408056026315698</v>
      </c>
      <c r="C235" s="1">
        <v>32.467527591093202</v>
      </c>
      <c r="D235" s="1">
        <v>32.195184943589801</v>
      </c>
      <c r="E235" s="1">
        <v>33.790337773080601</v>
      </c>
      <c r="F235" s="1">
        <v>33.0915307337931</v>
      </c>
      <c r="G235" s="1">
        <v>32.466759738095298</v>
      </c>
      <c r="H235" s="1">
        <v>32.888953624999999</v>
      </c>
      <c r="I235" s="1">
        <v>32.6907644375</v>
      </c>
    </row>
    <row r="236" spans="1:9" x14ac:dyDescent="0.25">
      <c r="A236" s="1">
        <v>28.125</v>
      </c>
      <c r="B236" s="1">
        <v>32.338608736841898</v>
      </c>
      <c r="C236" s="1">
        <v>32.4885715951417</v>
      </c>
      <c r="D236" s="1">
        <v>32.018318251282103</v>
      </c>
      <c r="E236" s="1">
        <v>33.795150765341603</v>
      </c>
      <c r="F236" s="1">
        <v>33.106861685517401</v>
      </c>
      <c r="G236" s="1">
        <v>32.4768783809524</v>
      </c>
      <c r="H236" s="1">
        <v>32.861030062499999</v>
      </c>
      <c r="I236" s="1">
        <v>32.683545174999999</v>
      </c>
    </row>
    <row r="237" spans="1:9" x14ac:dyDescent="0.25">
      <c r="A237" s="1">
        <v>28.25</v>
      </c>
      <c r="B237" s="1">
        <v>32.325004355262998</v>
      </c>
      <c r="C237" s="1">
        <v>32.483851032388699</v>
      </c>
      <c r="D237" s="1">
        <v>31.9063865025641</v>
      </c>
      <c r="E237" s="1">
        <v>33.804303883915303</v>
      </c>
      <c r="F237" s="1">
        <v>33.119592387586401</v>
      </c>
      <c r="G237" s="1">
        <v>32.475321666666702</v>
      </c>
      <c r="H237" s="1">
        <v>32.871927062499999</v>
      </c>
      <c r="I237" s="1">
        <v>32.672920599999998</v>
      </c>
    </row>
    <row r="238" spans="1:9" x14ac:dyDescent="0.25">
      <c r="A238" s="1">
        <v>28.375</v>
      </c>
      <c r="B238" s="1">
        <v>32.3164436315787</v>
      </c>
      <c r="C238" s="1">
        <v>32.4927627489879</v>
      </c>
      <c r="D238" s="1">
        <v>31.856539712820499</v>
      </c>
      <c r="E238" s="1">
        <v>33.802376277502901</v>
      </c>
      <c r="F238" s="1">
        <v>33.1100180579312</v>
      </c>
      <c r="G238" s="1">
        <v>32.436922714285799</v>
      </c>
      <c r="H238" s="1">
        <v>32.871927062499999</v>
      </c>
      <c r="I238" s="1">
        <v>32.668016950000002</v>
      </c>
    </row>
    <row r="239" spans="1:9" x14ac:dyDescent="0.25">
      <c r="A239" s="1">
        <v>28.5</v>
      </c>
      <c r="B239" s="1">
        <v>32.3416281842103</v>
      </c>
      <c r="C239" s="1">
        <v>32.402542647773302</v>
      </c>
      <c r="D239" s="1">
        <v>31.829381035897399</v>
      </c>
      <c r="E239" s="1">
        <v>33.7938104765079</v>
      </c>
      <c r="F239" s="1">
        <v>33.1016311255174</v>
      </c>
      <c r="G239" s="1">
        <v>32.472986595238098</v>
      </c>
      <c r="H239" s="1">
        <v>32.807226125</v>
      </c>
      <c r="I239" s="1">
        <v>32.677006974999998</v>
      </c>
    </row>
    <row r="240" spans="1:9" x14ac:dyDescent="0.25">
      <c r="A240" s="1">
        <v>28.625</v>
      </c>
      <c r="B240" s="1">
        <v>32.258652421052403</v>
      </c>
      <c r="C240" s="1">
        <v>32.134661740890699</v>
      </c>
      <c r="D240" s="1">
        <v>31.8098782</v>
      </c>
      <c r="E240" s="1">
        <v>33.790069715313898</v>
      </c>
      <c r="F240" s="1">
        <v>33.0968139000001</v>
      </c>
      <c r="G240" s="1">
        <v>32.4960778571429</v>
      </c>
      <c r="H240" s="1">
        <v>32.7602328125</v>
      </c>
      <c r="I240" s="1">
        <v>32.676598337500003</v>
      </c>
    </row>
    <row r="241" spans="1:9" x14ac:dyDescent="0.25">
      <c r="A241" s="1">
        <v>28.75</v>
      </c>
      <c r="B241" s="1">
        <v>32.350905815789197</v>
      </c>
      <c r="C241" s="1">
        <v>32.0963237125506</v>
      </c>
      <c r="D241" s="1">
        <v>31.903480635897498</v>
      </c>
      <c r="E241" s="1">
        <v>33.789648051411199</v>
      </c>
      <c r="F241" s="1">
        <v>33.112753580689798</v>
      </c>
      <c r="G241" s="1">
        <v>32.558086976190502</v>
      </c>
      <c r="H241" s="1">
        <v>32.733671375</v>
      </c>
      <c r="I241" s="1">
        <v>32.678913950000002</v>
      </c>
    </row>
    <row r="242" spans="1:9" x14ac:dyDescent="0.25">
      <c r="A242" s="1">
        <v>28.875</v>
      </c>
      <c r="B242" s="1">
        <v>32.345457315789297</v>
      </c>
      <c r="C242" s="1">
        <v>32.100691336032398</v>
      </c>
      <c r="D242" s="1">
        <v>32.014071215384597</v>
      </c>
      <c r="E242" s="1">
        <v>33.778726956330999</v>
      </c>
      <c r="F242" s="1">
        <v>33.133307577241503</v>
      </c>
      <c r="G242" s="1">
        <v>32.579102619047603</v>
      </c>
      <c r="H242" s="1">
        <v>32.621296062500001</v>
      </c>
      <c r="I242" s="1">
        <v>32.695259450000002</v>
      </c>
    </row>
    <row r="243" spans="1:9" x14ac:dyDescent="0.25">
      <c r="A243" s="1">
        <v>29</v>
      </c>
      <c r="B243" s="1">
        <v>32.351985394736701</v>
      </c>
      <c r="C243" s="1">
        <v>32.048279854251</v>
      </c>
      <c r="D243" s="1">
        <v>32.001777164102599</v>
      </c>
      <c r="E243" s="1">
        <v>33.774305509122598</v>
      </c>
      <c r="F243" s="1">
        <v>33.128693261379397</v>
      </c>
      <c r="G243" s="1">
        <v>32.574691928571497</v>
      </c>
      <c r="H243" s="1">
        <v>32.577027000000001</v>
      </c>
      <c r="I243" s="1">
        <v>32.706156450000002</v>
      </c>
    </row>
    <row r="244" spans="1:9" x14ac:dyDescent="0.25">
      <c r="A244" s="1">
        <v>29.125</v>
      </c>
      <c r="B244" s="1">
        <v>32.367150105262901</v>
      </c>
      <c r="C244" s="1">
        <v>31.9927360364373</v>
      </c>
      <c r="D244" s="1">
        <v>32.139079364102599</v>
      </c>
      <c r="E244" s="1">
        <v>33.7681763231082</v>
      </c>
      <c r="F244" s="1">
        <v>33.137433406896697</v>
      </c>
      <c r="G244" s="1">
        <v>32.594410309523802</v>
      </c>
      <c r="H244" s="1">
        <v>32.357043812500002</v>
      </c>
      <c r="I244" s="1">
        <v>32.753967037499997</v>
      </c>
    </row>
    <row r="245" spans="1:9" x14ac:dyDescent="0.25">
      <c r="A245" s="1">
        <v>29.25</v>
      </c>
      <c r="B245" s="1">
        <v>32.325206776315497</v>
      </c>
      <c r="C245" s="1">
        <v>31.8975747854251</v>
      </c>
      <c r="D245" s="1">
        <v>32.2824727076923</v>
      </c>
      <c r="E245" s="1">
        <v>33.770935209785897</v>
      </c>
      <c r="F245" s="1">
        <v>33.1885365793106</v>
      </c>
      <c r="G245" s="1">
        <v>32.612831428571504</v>
      </c>
      <c r="H245" s="1">
        <v>32.359768062500002</v>
      </c>
      <c r="I245" s="1">
        <v>32.846455325000001</v>
      </c>
    </row>
    <row r="246" spans="1:9" x14ac:dyDescent="0.25">
      <c r="A246" s="1">
        <v>29.375</v>
      </c>
      <c r="B246" s="1">
        <v>32.343745171052298</v>
      </c>
      <c r="C246" s="1">
        <v>31.853501493927102</v>
      </c>
      <c r="D246" s="1">
        <v>32.3894868358975</v>
      </c>
      <c r="E246" s="1">
        <v>33.7697605746283</v>
      </c>
      <c r="F246" s="1">
        <v>33.193992594482999</v>
      </c>
      <c r="G246" s="1">
        <v>32.602972238095298</v>
      </c>
      <c r="H246" s="1">
        <v>32.362492312500002</v>
      </c>
      <c r="I246" s="1">
        <v>32.873425400000002</v>
      </c>
    </row>
    <row r="247" spans="1:9" x14ac:dyDescent="0.25">
      <c r="A247" s="1">
        <v>29.5</v>
      </c>
      <c r="B247" s="1">
        <v>32.345423578947198</v>
      </c>
      <c r="C247" s="1">
        <v>31.691678838056699</v>
      </c>
      <c r="D247" s="1">
        <v>32.444698302564099</v>
      </c>
      <c r="E247" s="1">
        <v>33.775657845496198</v>
      </c>
      <c r="F247" s="1">
        <v>33.227750748965697</v>
      </c>
      <c r="G247" s="1">
        <v>32.576248642857202</v>
      </c>
      <c r="H247" s="1">
        <v>32.360449125000002</v>
      </c>
      <c r="I247" s="1">
        <v>32.822345712500002</v>
      </c>
    </row>
    <row r="248" spans="1:9" x14ac:dyDescent="0.25">
      <c r="A248" s="1">
        <v>29.625</v>
      </c>
      <c r="B248" s="1">
        <v>32.331161328947097</v>
      </c>
      <c r="C248" s="1">
        <v>31.662428995951402</v>
      </c>
      <c r="D248" s="1">
        <v>32.548415389743603</v>
      </c>
      <c r="E248" s="1">
        <v>33.780223863185498</v>
      </c>
      <c r="F248" s="1">
        <v>33.223527222069102</v>
      </c>
      <c r="G248" s="1">
        <v>32.555751904761898</v>
      </c>
      <c r="H248" s="1">
        <v>32.431960687500002</v>
      </c>
      <c r="I248" s="1">
        <v>32.735305924999999</v>
      </c>
    </row>
    <row r="249" spans="1:9" x14ac:dyDescent="0.25">
      <c r="A249" s="1">
        <v>29.75</v>
      </c>
      <c r="B249" s="1">
        <v>32.176604421052502</v>
      </c>
      <c r="C249" s="1">
        <v>31.708002279352201</v>
      </c>
      <c r="D249" s="1">
        <v>32.521536123076999</v>
      </c>
      <c r="E249" s="1">
        <v>33.7917895016598</v>
      </c>
      <c r="F249" s="1">
        <v>33.219739575172497</v>
      </c>
      <c r="G249" s="1">
        <v>32.536811880952399</v>
      </c>
      <c r="H249" s="1">
        <v>32.416977312500002</v>
      </c>
      <c r="I249" s="1">
        <v>32.686950487499999</v>
      </c>
    </row>
    <row r="250" spans="1:9" x14ac:dyDescent="0.25">
      <c r="A250" s="1">
        <v>29.875</v>
      </c>
      <c r="B250" s="1">
        <v>32.193633092105102</v>
      </c>
      <c r="C250" s="1">
        <v>31.808325267206499</v>
      </c>
      <c r="D250" s="1">
        <v>32.627209082051301</v>
      </c>
      <c r="E250" s="1">
        <v>33.7947441608638</v>
      </c>
      <c r="F250" s="1">
        <v>33.211796037931201</v>
      </c>
      <c r="G250" s="1">
        <v>32.496596761904797</v>
      </c>
      <c r="H250" s="1">
        <v>32.381562062500002</v>
      </c>
      <c r="I250" s="1">
        <v>32.638867474999998</v>
      </c>
    </row>
    <row r="251" spans="1:9" x14ac:dyDescent="0.25">
      <c r="A251" s="1">
        <v>30</v>
      </c>
      <c r="B251" s="1">
        <v>32.195311499999796</v>
      </c>
      <c r="C251" s="1">
        <v>31.8506338623482</v>
      </c>
      <c r="D251" s="1">
        <v>32.593791615384603</v>
      </c>
      <c r="E251" s="1">
        <v>33.790404034550903</v>
      </c>
      <c r="F251" s="1">
        <v>33.210886702069097</v>
      </c>
      <c r="G251" s="1">
        <v>32.478954000000002</v>
      </c>
      <c r="H251" s="1">
        <v>32.391778000000002</v>
      </c>
      <c r="I251" s="1">
        <v>32.612714674999999</v>
      </c>
    </row>
  </sheetData>
  <mergeCells count="4">
    <mergeCell ref="A1:A2"/>
    <mergeCell ref="B1:I1"/>
    <mergeCell ref="B3:I3"/>
    <mergeCell ref="B4:I4"/>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1"/>
  <sheetViews>
    <sheetView workbookViewId="0">
      <selection activeCell="J2" sqref="J2"/>
    </sheetView>
  </sheetViews>
  <sheetFormatPr defaultRowHeight="15" x14ac:dyDescent="0.25"/>
  <cols>
    <col min="1" max="1" width="18.85546875" customWidth="1"/>
    <col min="2" max="2" width="21.28515625" customWidth="1"/>
    <col min="3" max="3" width="33.28515625" customWidth="1"/>
    <col min="4" max="5" width="34.85546875" customWidth="1"/>
    <col min="6" max="8" width="30.28515625" customWidth="1"/>
    <col min="9" max="9" width="23.7109375" customWidth="1"/>
    <col min="10" max="10" width="19.42578125" customWidth="1"/>
  </cols>
  <sheetData>
    <row r="1" spans="1:10" x14ac:dyDescent="0.25">
      <c r="A1" s="85" t="s">
        <v>246</v>
      </c>
      <c r="B1" s="84" t="s">
        <v>268</v>
      </c>
      <c r="C1" s="84"/>
      <c r="D1" s="84"/>
      <c r="E1" s="84"/>
      <c r="F1" s="84"/>
      <c r="G1" s="84"/>
      <c r="H1" s="84"/>
      <c r="I1" s="84"/>
      <c r="J1" s="84"/>
    </row>
    <row r="2" spans="1:10" ht="30" x14ac:dyDescent="0.25">
      <c r="A2" s="86"/>
      <c r="B2" s="48" t="s">
        <v>277</v>
      </c>
      <c r="C2" s="48" t="s">
        <v>269</v>
      </c>
      <c r="D2" s="48" t="s">
        <v>284</v>
      </c>
      <c r="E2" s="48" t="s">
        <v>261</v>
      </c>
      <c r="F2" s="48" t="s">
        <v>263</v>
      </c>
      <c r="G2" s="48" t="s">
        <v>264</v>
      </c>
      <c r="H2" s="48" t="s">
        <v>265</v>
      </c>
      <c r="I2" s="48" t="s">
        <v>358</v>
      </c>
      <c r="J2" s="41" t="s">
        <v>420</v>
      </c>
    </row>
    <row r="3" spans="1:10" x14ac:dyDescent="0.25">
      <c r="A3" s="27" t="s">
        <v>249</v>
      </c>
      <c r="B3" s="84">
        <v>35</v>
      </c>
      <c r="C3" s="84"/>
      <c r="D3" s="84"/>
      <c r="E3" s="84"/>
      <c r="F3" s="84"/>
      <c r="G3" s="84"/>
      <c r="H3" s="84"/>
      <c r="I3" s="84"/>
      <c r="J3" s="84"/>
    </row>
    <row r="4" spans="1:10" x14ac:dyDescent="0.25">
      <c r="A4" s="27" t="s">
        <v>250</v>
      </c>
      <c r="B4" s="84" t="s">
        <v>262</v>
      </c>
      <c r="C4" s="84"/>
      <c r="D4" s="84"/>
      <c r="E4" s="84"/>
      <c r="F4" s="84"/>
      <c r="G4" s="84"/>
      <c r="H4" s="84"/>
      <c r="I4" s="84"/>
      <c r="J4" s="84"/>
    </row>
    <row r="5" spans="1:10" ht="61.5" x14ac:dyDescent="0.25">
      <c r="A5" s="28" t="s">
        <v>252</v>
      </c>
      <c r="B5" s="28">
        <v>4</v>
      </c>
      <c r="C5" s="28">
        <v>4</v>
      </c>
      <c r="D5" s="27">
        <v>4</v>
      </c>
      <c r="E5" s="27">
        <v>4</v>
      </c>
      <c r="F5" s="27">
        <v>4</v>
      </c>
      <c r="G5" s="27">
        <v>4</v>
      </c>
      <c r="H5" s="27">
        <v>4</v>
      </c>
      <c r="I5" s="27">
        <v>4</v>
      </c>
      <c r="J5" s="27">
        <v>4</v>
      </c>
    </row>
    <row r="6" spans="1:10" ht="30" x14ac:dyDescent="0.25">
      <c r="A6" s="28" t="s">
        <v>253</v>
      </c>
      <c r="B6" s="28">
        <v>40.327199999999998</v>
      </c>
      <c r="C6" s="28">
        <v>44.82837</v>
      </c>
      <c r="D6" s="27">
        <v>37.87567</v>
      </c>
      <c r="E6" s="27">
        <v>40.310969999999998</v>
      </c>
      <c r="F6" s="27">
        <v>48.594990000000003</v>
      </c>
      <c r="G6" s="27">
        <v>48.732700000000001</v>
      </c>
      <c r="H6" s="27">
        <v>36.179000000000002</v>
      </c>
      <c r="I6" s="27">
        <v>36.179000000000002</v>
      </c>
      <c r="J6" s="27">
        <v>49.374380000000002</v>
      </c>
    </row>
    <row r="7" spans="1:10" ht="48" x14ac:dyDescent="0.25">
      <c r="A7" s="28" t="s">
        <v>254</v>
      </c>
      <c r="B7" s="27">
        <v>37.44</v>
      </c>
      <c r="C7" s="27">
        <v>37.44</v>
      </c>
      <c r="D7" s="27">
        <v>37.44</v>
      </c>
      <c r="E7" s="27">
        <v>37.44</v>
      </c>
      <c r="F7" s="27">
        <v>37.44</v>
      </c>
      <c r="G7" s="27">
        <v>37.44</v>
      </c>
      <c r="H7" s="27">
        <v>37.44</v>
      </c>
      <c r="I7" s="27">
        <v>37.44</v>
      </c>
      <c r="J7" s="27">
        <v>37.44</v>
      </c>
    </row>
    <row r="8" spans="1:10" ht="48" x14ac:dyDescent="0.25">
      <c r="A8" s="28" t="s">
        <v>255</v>
      </c>
      <c r="B8" s="28">
        <v>31.919750000000001</v>
      </c>
      <c r="C8" s="28">
        <v>32.197980000000001</v>
      </c>
      <c r="D8" s="27">
        <v>32.572899999999997</v>
      </c>
      <c r="E8" s="27">
        <v>33.385719999999999</v>
      </c>
      <c r="F8" s="27">
        <v>33.433129999999998</v>
      </c>
      <c r="G8" s="27">
        <v>33.916379999999997</v>
      </c>
      <c r="H8" s="27">
        <v>34.157940000000004</v>
      </c>
      <c r="I8" s="27">
        <v>34.157940000000004</v>
      </c>
      <c r="J8" s="27">
        <v>34.216999999999999</v>
      </c>
    </row>
    <row r="9" spans="1:10" x14ac:dyDescent="0.25">
      <c r="A9" s="27" t="s">
        <v>256</v>
      </c>
      <c r="B9" s="47">
        <v>85</v>
      </c>
      <c r="C9" s="47">
        <v>85</v>
      </c>
      <c r="D9" s="47">
        <v>85</v>
      </c>
      <c r="E9" s="47">
        <v>85</v>
      </c>
      <c r="F9" s="47">
        <v>85</v>
      </c>
      <c r="G9" s="47">
        <v>85</v>
      </c>
      <c r="H9" s="47">
        <v>85</v>
      </c>
      <c r="I9" s="47">
        <v>85</v>
      </c>
      <c r="J9" s="47">
        <v>85</v>
      </c>
    </row>
    <row r="10" spans="1:10" ht="18" x14ac:dyDescent="0.25">
      <c r="A10" s="30" t="s">
        <v>257</v>
      </c>
      <c r="B10" s="30" t="s">
        <v>377</v>
      </c>
      <c r="C10" s="30" t="s">
        <v>378</v>
      </c>
      <c r="D10" s="30" t="s">
        <v>379</v>
      </c>
      <c r="E10" s="30" t="s">
        <v>380</v>
      </c>
      <c r="F10" s="30" t="s">
        <v>381</v>
      </c>
      <c r="G10" s="30" t="s">
        <v>382</v>
      </c>
      <c r="H10" s="30" t="s">
        <v>383</v>
      </c>
      <c r="I10" s="30" t="s">
        <v>384</v>
      </c>
      <c r="J10" s="30" t="s">
        <v>385</v>
      </c>
    </row>
    <row r="11" spans="1:10" x14ac:dyDescent="0.25">
      <c r="A11" s="1">
        <v>0</v>
      </c>
      <c r="B11" s="1">
        <v>31.437927266666701</v>
      </c>
      <c r="C11" s="1">
        <v>31.4722268714286</v>
      </c>
      <c r="D11" s="1">
        <v>32.741048644000003</v>
      </c>
      <c r="E11" s="1">
        <v>33.722442012541897</v>
      </c>
      <c r="F11" s="1">
        <v>35.390939751282197</v>
      </c>
      <c r="G11" s="1">
        <v>34.289086306451601</v>
      </c>
      <c r="H11" s="1">
        <v>33.445003319444403</v>
      </c>
      <c r="I11" s="1">
        <v>34.279380555555598</v>
      </c>
      <c r="J11" s="1">
        <v>34.7316610909091</v>
      </c>
    </row>
    <row r="12" spans="1:10" x14ac:dyDescent="0.25">
      <c r="A12" s="1">
        <v>0.125</v>
      </c>
      <c r="B12" s="1">
        <v>31.430520465217398</v>
      </c>
      <c r="C12" s="1">
        <v>31.433659275</v>
      </c>
      <c r="D12" s="1">
        <v>32.747543256</v>
      </c>
      <c r="E12" s="1">
        <v>33.723489801003403</v>
      </c>
      <c r="F12" s="1">
        <v>35.391023574359103</v>
      </c>
      <c r="G12" s="1">
        <v>34.294520159946202</v>
      </c>
      <c r="H12" s="1">
        <v>33.439464011111099</v>
      </c>
      <c r="I12" s="1">
        <v>34.279622711111202</v>
      </c>
      <c r="J12" s="1">
        <v>34.724286353535398</v>
      </c>
    </row>
    <row r="13" spans="1:10" x14ac:dyDescent="0.25">
      <c r="A13" s="1">
        <v>0.25</v>
      </c>
      <c r="B13" s="1">
        <v>31.440138252173899</v>
      </c>
      <c r="C13" s="1">
        <v>31.453429546428598</v>
      </c>
      <c r="D13" s="1">
        <v>32.736166787999998</v>
      </c>
      <c r="E13" s="1">
        <v>33.728737854515103</v>
      </c>
      <c r="F13" s="1">
        <v>35.396486044871899</v>
      </c>
      <c r="G13" s="1">
        <v>34.312667180107503</v>
      </c>
      <c r="H13" s="1">
        <v>33.4284459333333</v>
      </c>
      <c r="I13" s="1">
        <v>34.264609066666701</v>
      </c>
      <c r="J13" s="1">
        <v>34.7231856464647</v>
      </c>
    </row>
    <row r="14" spans="1:10" x14ac:dyDescent="0.25">
      <c r="A14" s="1">
        <v>0.375</v>
      </c>
      <c r="B14" s="1">
        <v>31.4285147855072</v>
      </c>
      <c r="C14" s="1">
        <v>31.4267708142857</v>
      </c>
      <c r="D14" s="1">
        <v>32.727579951999999</v>
      </c>
      <c r="E14" s="1">
        <v>33.751196972408202</v>
      </c>
      <c r="F14" s="1">
        <v>35.375376600000003</v>
      </c>
      <c r="G14" s="1">
        <v>34.309122725806397</v>
      </c>
      <c r="H14" s="1">
        <v>33.4805093777778</v>
      </c>
      <c r="I14" s="1">
        <v>34.259039488888902</v>
      </c>
      <c r="J14" s="1">
        <v>34.719113030302999</v>
      </c>
    </row>
    <row r="15" spans="1:10" x14ac:dyDescent="0.25">
      <c r="A15" s="1">
        <v>0.5</v>
      </c>
      <c r="B15" s="1">
        <v>31.426967095652198</v>
      </c>
      <c r="C15" s="1">
        <v>31.427977267857099</v>
      </c>
      <c r="D15" s="1">
        <v>32.759747896</v>
      </c>
      <c r="E15" s="1">
        <v>33.8806854038463</v>
      </c>
      <c r="F15" s="1">
        <v>35.371003829487201</v>
      </c>
      <c r="G15" s="1">
        <v>34.308917674731099</v>
      </c>
      <c r="H15" s="1">
        <v>33.490770719444498</v>
      </c>
      <c r="I15" s="1">
        <v>34.260734577777797</v>
      </c>
      <c r="J15" s="1">
        <v>34.699630515151597</v>
      </c>
    </row>
    <row r="16" spans="1:10" x14ac:dyDescent="0.25">
      <c r="A16" s="1">
        <v>0.625</v>
      </c>
      <c r="B16" s="1">
        <v>31.444765528985499</v>
      </c>
      <c r="C16" s="1">
        <v>31.455180850000001</v>
      </c>
      <c r="D16" s="1">
        <v>32.746061263999998</v>
      </c>
      <c r="E16" s="1">
        <v>33.918706458194002</v>
      </c>
      <c r="F16" s="1">
        <v>35.381397891025699</v>
      </c>
      <c r="G16" s="1">
        <v>34.3098111115591</v>
      </c>
      <c r="H16" s="1">
        <v>33.488894013888903</v>
      </c>
      <c r="I16" s="1">
        <v>34.273568822222302</v>
      </c>
      <c r="J16" s="1">
        <v>34.695117616161703</v>
      </c>
    </row>
    <row r="17" spans="1:10" x14ac:dyDescent="0.25">
      <c r="A17" s="1">
        <v>0.75</v>
      </c>
      <c r="B17" s="1">
        <v>31.436174271014501</v>
      </c>
      <c r="C17" s="1">
        <v>31.461485542857201</v>
      </c>
      <c r="D17" s="1">
        <v>32.759181251999998</v>
      </c>
      <c r="E17" s="1">
        <v>33.977273277591898</v>
      </c>
      <c r="F17" s="1">
        <v>35.379302314102603</v>
      </c>
      <c r="G17" s="1">
        <v>34.322363166666598</v>
      </c>
      <c r="H17" s="1">
        <v>33.477119199999997</v>
      </c>
      <c r="I17" s="1">
        <v>34.298995155555602</v>
      </c>
      <c r="J17" s="1">
        <v>34.679377505050503</v>
      </c>
    </row>
    <row r="18" spans="1:10" x14ac:dyDescent="0.25">
      <c r="A18" s="1">
        <v>0.875</v>
      </c>
      <c r="B18" s="1">
        <v>31.466022575362398</v>
      </c>
      <c r="C18" s="1">
        <v>31.4468913464286</v>
      </c>
      <c r="D18" s="1">
        <v>32.757524908000001</v>
      </c>
      <c r="E18" s="1">
        <v>34.035776318561801</v>
      </c>
      <c r="F18" s="1">
        <v>35.3886346166667</v>
      </c>
      <c r="G18" s="1">
        <v>34.329349549731198</v>
      </c>
      <c r="H18" s="1">
        <v>33.4743041416667</v>
      </c>
      <c r="I18" s="1">
        <v>34.2936677333334</v>
      </c>
      <c r="J18" s="1">
        <v>34.673763898989897</v>
      </c>
    </row>
    <row r="19" spans="1:10" x14ac:dyDescent="0.25">
      <c r="A19" s="1">
        <v>1</v>
      </c>
      <c r="B19" s="1">
        <v>31.4706656449275</v>
      </c>
      <c r="C19" s="1">
        <v>31.448448060714298</v>
      </c>
      <c r="D19" s="1">
        <v>32.726708191999997</v>
      </c>
      <c r="E19" s="1">
        <v>34.000096843645302</v>
      </c>
      <c r="F19" s="1">
        <v>35.401794839743701</v>
      </c>
      <c r="G19" s="1">
        <v>34.340993521505297</v>
      </c>
      <c r="H19" s="1">
        <v>33.489650750000102</v>
      </c>
      <c r="I19" s="1">
        <v>34.302143177777801</v>
      </c>
      <c r="J19" s="1">
        <v>34.652630323232401</v>
      </c>
    </row>
    <row r="20" spans="1:10" x14ac:dyDescent="0.25">
      <c r="A20" s="1">
        <v>1.125</v>
      </c>
      <c r="B20" s="1">
        <v>31.4652961086957</v>
      </c>
      <c r="C20" s="1">
        <v>31.454752753571402</v>
      </c>
      <c r="D20" s="1">
        <v>32.714634316000001</v>
      </c>
      <c r="E20" s="1">
        <v>33.896147117056898</v>
      </c>
      <c r="F20" s="1">
        <v>35.432907171794902</v>
      </c>
      <c r="G20" s="1">
        <v>34.341242512096699</v>
      </c>
      <c r="H20" s="1">
        <v>33.487350272222201</v>
      </c>
      <c r="I20" s="1">
        <v>34.300448088888899</v>
      </c>
      <c r="J20" s="1">
        <v>34.653400818181801</v>
      </c>
    </row>
    <row r="21" spans="1:10" x14ac:dyDescent="0.25">
      <c r="A21" s="1">
        <v>1.25</v>
      </c>
      <c r="B21" s="1">
        <v>31.527472179710099</v>
      </c>
      <c r="C21" s="1">
        <v>31.5195509857143</v>
      </c>
      <c r="D21" s="1">
        <v>32.698899048000001</v>
      </c>
      <c r="E21" s="1">
        <v>33.815649629598703</v>
      </c>
      <c r="F21" s="1">
        <v>35.435924802564202</v>
      </c>
      <c r="G21" s="1">
        <v>34.334344008064498</v>
      </c>
      <c r="H21" s="1">
        <v>33.481780694444502</v>
      </c>
      <c r="I21" s="1">
        <v>34.247658177777801</v>
      </c>
      <c r="J21" s="1">
        <v>34.655822373737401</v>
      </c>
    </row>
    <row r="22" spans="1:10" x14ac:dyDescent="0.25">
      <c r="A22" s="1">
        <v>1.375</v>
      </c>
      <c r="B22" s="1">
        <v>31.5131323594203</v>
      </c>
      <c r="C22" s="1">
        <v>31.507058353571399</v>
      </c>
      <c r="D22" s="1">
        <v>32.697722171999999</v>
      </c>
      <c r="E22" s="1">
        <v>33.795905650501801</v>
      </c>
      <c r="F22" s="1">
        <v>35.431510120512897</v>
      </c>
      <c r="G22" s="1">
        <v>34.324516202957</v>
      </c>
      <c r="H22" s="1">
        <v>33.487289733333398</v>
      </c>
      <c r="I22" s="1">
        <v>34.251774822222302</v>
      </c>
      <c r="J22" s="1">
        <v>34.685981747474798</v>
      </c>
    </row>
    <row r="23" spans="1:10" x14ac:dyDescent="0.25">
      <c r="A23" s="1">
        <v>1.5</v>
      </c>
      <c r="B23" s="1">
        <v>31.512579613043499</v>
      </c>
      <c r="C23" s="1">
        <v>31.5131684571429</v>
      </c>
      <c r="D23" s="1">
        <v>32.754691688000001</v>
      </c>
      <c r="E23" s="1">
        <v>33.7491105066891</v>
      </c>
      <c r="F23" s="1">
        <v>35.428101315384701</v>
      </c>
      <c r="G23" s="1">
        <v>34.314175770161299</v>
      </c>
      <c r="H23" s="1">
        <v>33.516348400000098</v>
      </c>
      <c r="I23" s="1">
        <v>34.248384644444499</v>
      </c>
      <c r="J23" s="1">
        <v>34.677506303030299</v>
      </c>
    </row>
    <row r="24" spans="1:10" x14ac:dyDescent="0.25">
      <c r="A24" s="1">
        <v>1.625</v>
      </c>
      <c r="B24" s="1">
        <v>31.525371743478299</v>
      </c>
      <c r="C24" s="1">
        <v>31.523053592857199</v>
      </c>
      <c r="D24" s="1">
        <v>32.802812840000001</v>
      </c>
      <c r="E24" s="1">
        <v>33.709030320234199</v>
      </c>
      <c r="F24" s="1">
        <v>35.423854279487202</v>
      </c>
      <c r="G24" s="1">
        <v>34.315991936827899</v>
      </c>
      <c r="H24" s="1">
        <v>33.515531125000102</v>
      </c>
      <c r="I24" s="1">
        <v>34.278654088888899</v>
      </c>
      <c r="J24" s="1">
        <v>34.592972000000003</v>
      </c>
    </row>
    <row r="25" spans="1:10" x14ac:dyDescent="0.25">
      <c r="A25" s="1">
        <v>1.75</v>
      </c>
      <c r="B25" s="1">
        <v>31.556894079710101</v>
      </c>
      <c r="C25" s="1">
        <v>31.512234428571499</v>
      </c>
      <c r="D25" s="1">
        <v>32.823953019999998</v>
      </c>
      <c r="E25" s="1">
        <v>33.611850218227403</v>
      </c>
      <c r="F25" s="1">
        <v>35.418084457692402</v>
      </c>
      <c r="G25" s="1">
        <v>34.309488888440796</v>
      </c>
      <c r="H25" s="1">
        <v>33.453932805555603</v>
      </c>
      <c r="I25" s="1">
        <v>34.277685466666703</v>
      </c>
      <c r="J25" s="1">
        <v>34.589009454545497</v>
      </c>
    </row>
    <row r="26" spans="1:10" x14ac:dyDescent="0.25">
      <c r="A26" s="1">
        <v>1.875</v>
      </c>
      <c r="B26" s="1">
        <v>31.5168278637681</v>
      </c>
      <c r="C26" s="1">
        <v>31.505151378571401</v>
      </c>
      <c r="D26" s="1">
        <v>32.835198724000001</v>
      </c>
      <c r="E26" s="1">
        <v>33.629343729933197</v>
      </c>
      <c r="F26" s="1">
        <v>35.422191788461603</v>
      </c>
      <c r="G26" s="1">
        <v>34.302370686827899</v>
      </c>
      <c r="H26" s="1">
        <v>33.494191166666702</v>
      </c>
      <c r="I26" s="1">
        <v>34.275990377777802</v>
      </c>
      <c r="J26" s="1">
        <v>34.574700262626301</v>
      </c>
    </row>
    <row r="27" spans="1:10" x14ac:dyDescent="0.25">
      <c r="A27" s="1">
        <v>2</v>
      </c>
      <c r="B27" s="1">
        <v>31.5464866550724</v>
      </c>
      <c r="C27" s="1">
        <v>31.523754114285701</v>
      </c>
      <c r="D27" s="1">
        <v>32.85337492</v>
      </c>
      <c r="E27" s="1">
        <v>33.644604996655602</v>
      </c>
      <c r="F27" s="1">
        <v>35.419355774359097</v>
      </c>
      <c r="G27" s="1">
        <v>34.283916090053701</v>
      </c>
      <c r="H27" s="1">
        <v>33.561480141666699</v>
      </c>
      <c r="I27" s="1">
        <v>34.275263911111097</v>
      </c>
      <c r="J27" s="1">
        <v>34.582515282828297</v>
      </c>
    </row>
    <row r="28" spans="1:10" x14ac:dyDescent="0.25">
      <c r="A28" s="1">
        <v>2.125</v>
      </c>
      <c r="B28" s="1">
        <v>31.6520770057971</v>
      </c>
      <c r="C28" s="1">
        <v>31.474834367857198</v>
      </c>
      <c r="D28" s="1">
        <v>32.848623828000001</v>
      </c>
      <c r="E28" s="1">
        <v>33.727690066053498</v>
      </c>
      <c r="F28" s="1">
        <v>35.423812367948798</v>
      </c>
      <c r="G28" s="1">
        <v>34.270529184139797</v>
      </c>
      <c r="H28" s="1">
        <v>33.531392313888901</v>
      </c>
      <c r="I28" s="1">
        <v>34.261461044444502</v>
      </c>
      <c r="J28" s="1">
        <v>34.587798676767697</v>
      </c>
    </row>
    <row r="29" spans="1:10" x14ac:dyDescent="0.25">
      <c r="A29" s="1">
        <v>2.25</v>
      </c>
      <c r="B29" s="1">
        <v>31.646739055072501</v>
      </c>
      <c r="C29" s="1">
        <v>31.478025632142899</v>
      </c>
      <c r="D29" s="1">
        <v>32.837988355999997</v>
      </c>
      <c r="E29" s="1">
        <v>33.869533290133703</v>
      </c>
      <c r="F29" s="1">
        <v>35.436790974358999</v>
      </c>
      <c r="G29" s="1">
        <v>34.268390794354801</v>
      </c>
      <c r="H29" s="1">
        <v>33.5393834472222</v>
      </c>
      <c r="I29" s="1">
        <v>34.264851222222298</v>
      </c>
      <c r="J29" s="1">
        <v>34.590220232323297</v>
      </c>
    </row>
    <row r="30" spans="1:10" x14ac:dyDescent="0.25">
      <c r="A30" s="1">
        <v>2.375</v>
      </c>
      <c r="B30" s="1">
        <v>31.666558960869601</v>
      </c>
      <c r="C30" s="1">
        <v>31.461174199999999</v>
      </c>
      <c r="D30" s="1">
        <v>32.825435012</v>
      </c>
      <c r="E30" s="1">
        <v>33.889140601170503</v>
      </c>
      <c r="F30" s="1">
        <v>35.438020379487298</v>
      </c>
      <c r="G30" s="1">
        <v>34.2583139986559</v>
      </c>
      <c r="H30" s="1">
        <v>33.556758108333398</v>
      </c>
      <c r="I30" s="1">
        <v>34.255891466666696</v>
      </c>
      <c r="J30" s="1">
        <v>34.587468464646498</v>
      </c>
    </row>
    <row r="31" spans="1:10" x14ac:dyDescent="0.25">
      <c r="A31" s="1">
        <v>2.5</v>
      </c>
      <c r="B31" s="1">
        <v>31.673776249275399</v>
      </c>
      <c r="C31" s="1">
        <v>31.453390628571398</v>
      </c>
      <c r="D31" s="1">
        <v>32.835024371999999</v>
      </c>
      <c r="E31" s="1">
        <v>33.909987035953101</v>
      </c>
      <c r="F31" s="1">
        <v>35.448526205128303</v>
      </c>
      <c r="G31" s="1">
        <v>34.261052895161299</v>
      </c>
      <c r="H31" s="1">
        <v>33.561116908333403</v>
      </c>
      <c r="I31" s="1">
        <v>34.259281644444499</v>
      </c>
      <c r="J31" s="1">
        <v>34.5786628080809</v>
      </c>
    </row>
    <row r="32" spans="1:10" x14ac:dyDescent="0.25">
      <c r="A32" s="1">
        <v>2.625</v>
      </c>
      <c r="B32" s="1">
        <v>31.691495718840599</v>
      </c>
      <c r="C32" s="1">
        <v>31.431752299999999</v>
      </c>
      <c r="D32" s="1">
        <v>32.838031944000001</v>
      </c>
      <c r="E32" s="1">
        <v>33.960116880434697</v>
      </c>
      <c r="F32" s="1">
        <v>35.446276952564197</v>
      </c>
      <c r="G32" s="1">
        <v>34.330037935483901</v>
      </c>
      <c r="H32" s="1">
        <v>33.590811233333397</v>
      </c>
      <c r="I32" s="1">
        <v>34.263882600000002</v>
      </c>
      <c r="J32" s="1">
        <v>34.583726060606097</v>
      </c>
    </row>
    <row r="33" spans="1:10" x14ac:dyDescent="0.25">
      <c r="A33" s="1">
        <v>2.75</v>
      </c>
      <c r="B33" s="1">
        <v>31.709025675362302</v>
      </c>
      <c r="C33" s="1">
        <v>31.464949232142899</v>
      </c>
      <c r="D33" s="1">
        <v>32.826481123999997</v>
      </c>
      <c r="E33" s="1">
        <v>33.981036204849403</v>
      </c>
      <c r="F33" s="1">
        <v>35.443901965384697</v>
      </c>
      <c r="G33" s="1">
        <v>34.304040388440903</v>
      </c>
      <c r="H33" s="1">
        <v>33.598227247222198</v>
      </c>
      <c r="I33" s="1">
        <v>34.268241400000001</v>
      </c>
      <c r="J33" s="1">
        <v>34.611904161616202</v>
      </c>
    </row>
    <row r="34" spans="1:10" x14ac:dyDescent="0.25">
      <c r="A34" s="1">
        <v>2.875</v>
      </c>
      <c r="B34" s="1">
        <v>31.723428666666699</v>
      </c>
      <c r="C34" s="1">
        <v>31.4721879535714</v>
      </c>
      <c r="D34" s="1">
        <v>32.836026896</v>
      </c>
      <c r="E34" s="1">
        <v>34.002848427257497</v>
      </c>
      <c r="F34" s="1">
        <v>35.437922585897503</v>
      </c>
      <c r="G34" s="1">
        <v>34.286303470430099</v>
      </c>
      <c r="H34" s="1">
        <v>33.616177027777802</v>
      </c>
      <c r="I34" s="1">
        <v>34.270420799999997</v>
      </c>
      <c r="J34" s="1">
        <v>34.608712111111203</v>
      </c>
    </row>
    <row r="35" spans="1:10" x14ac:dyDescent="0.25">
      <c r="A35" s="1">
        <v>3</v>
      </c>
      <c r="B35" s="1">
        <v>31.783030518840601</v>
      </c>
      <c r="C35" s="1">
        <v>31.525816760714299</v>
      </c>
      <c r="D35" s="1">
        <v>32.852372396</v>
      </c>
      <c r="E35" s="1">
        <v>34.012205633779203</v>
      </c>
      <c r="F35" s="1">
        <v>35.4297638064103</v>
      </c>
      <c r="G35" s="1">
        <v>34.276373139784901</v>
      </c>
      <c r="H35" s="1">
        <v>33.593959255555603</v>
      </c>
      <c r="I35" s="1">
        <v>34.293183422222299</v>
      </c>
      <c r="J35" s="1">
        <v>34.601557515151597</v>
      </c>
    </row>
    <row r="36" spans="1:10" x14ac:dyDescent="0.25">
      <c r="A36" s="1">
        <v>3.125</v>
      </c>
      <c r="B36" s="1">
        <v>31.804334943478299</v>
      </c>
      <c r="C36" s="1">
        <v>31.562944396428598</v>
      </c>
      <c r="D36" s="1">
        <v>32.934187072</v>
      </c>
      <c r="E36" s="1">
        <v>34.028532911371201</v>
      </c>
      <c r="F36" s="1">
        <v>35.423491046153899</v>
      </c>
      <c r="G36" s="1">
        <v>34.303542407258099</v>
      </c>
      <c r="H36" s="1">
        <v>33.591749586111199</v>
      </c>
      <c r="I36" s="1">
        <v>34.298268688888903</v>
      </c>
      <c r="J36" s="1">
        <v>34.586147616161703</v>
      </c>
    </row>
    <row r="37" spans="1:10" x14ac:dyDescent="0.25">
      <c r="A37" s="1">
        <v>3.25</v>
      </c>
      <c r="B37" s="1">
        <v>31.829761276811599</v>
      </c>
      <c r="C37" s="1">
        <v>31.583882203571399</v>
      </c>
      <c r="D37" s="1">
        <v>32.979649356000003</v>
      </c>
      <c r="E37" s="1">
        <v>34.057561207357899</v>
      </c>
      <c r="F37" s="1">
        <v>35.414368301282103</v>
      </c>
      <c r="G37" s="1">
        <v>34.314878802419301</v>
      </c>
      <c r="H37" s="1">
        <v>33.606036763888902</v>
      </c>
      <c r="I37" s="1">
        <v>34.299963777777798</v>
      </c>
      <c r="J37" s="1">
        <v>34.5815246464647</v>
      </c>
    </row>
    <row r="38" spans="1:10" x14ac:dyDescent="0.25">
      <c r="A38" s="1">
        <v>3.375</v>
      </c>
      <c r="B38" s="1">
        <v>31.820364588405798</v>
      </c>
      <c r="C38" s="1">
        <v>31.574425164285799</v>
      </c>
      <c r="D38" s="1">
        <v>33.003491992000001</v>
      </c>
      <c r="E38" s="1">
        <v>34.074799605351302</v>
      </c>
      <c r="F38" s="1">
        <v>35.405063939743698</v>
      </c>
      <c r="G38" s="1">
        <v>34.323710645161299</v>
      </c>
      <c r="H38" s="1">
        <v>33.574768427777798</v>
      </c>
      <c r="I38" s="1">
        <v>34.2924569555556</v>
      </c>
      <c r="J38" s="1">
        <v>34.568646373737401</v>
      </c>
    </row>
    <row r="39" spans="1:10" x14ac:dyDescent="0.25">
      <c r="A39" s="1">
        <v>3.5</v>
      </c>
      <c r="B39" s="1">
        <v>31.807935691304301</v>
      </c>
      <c r="C39" s="1">
        <v>31.604742174999998</v>
      </c>
      <c r="D39" s="1">
        <v>32.965178139999999</v>
      </c>
      <c r="E39" s="1">
        <v>34.072494470735897</v>
      </c>
      <c r="F39" s="1">
        <v>35.401459547435998</v>
      </c>
      <c r="G39" s="1">
        <v>34.324955598118301</v>
      </c>
      <c r="H39" s="1">
        <v>33.577220252777799</v>
      </c>
      <c r="I39" s="1">
        <v>34.288824622222201</v>
      </c>
      <c r="J39" s="1">
        <v>34.5689765858586</v>
      </c>
    </row>
    <row r="40" spans="1:10" x14ac:dyDescent="0.25">
      <c r="A40" s="1">
        <v>3.625</v>
      </c>
      <c r="B40" s="1">
        <v>31.795017218840599</v>
      </c>
      <c r="C40" s="1">
        <v>31.599254757142901</v>
      </c>
      <c r="D40" s="1">
        <v>32.947394236000001</v>
      </c>
      <c r="E40" s="1">
        <v>34.084794596153998</v>
      </c>
      <c r="F40" s="1">
        <v>35.394069146153903</v>
      </c>
      <c r="G40" s="1">
        <v>34.323227310483901</v>
      </c>
      <c r="H40" s="1">
        <v>33.576281899999998</v>
      </c>
      <c r="I40" s="1">
        <v>34.278169777777798</v>
      </c>
      <c r="J40" s="1">
        <v>34.552686121212197</v>
      </c>
    </row>
    <row r="41" spans="1:10" x14ac:dyDescent="0.25">
      <c r="A41" s="1">
        <v>3.75</v>
      </c>
      <c r="B41" s="1">
        <v>31.7874840753624</v>
      </c>
      <c r="C41" s="1">
        <v>31.584310299999999</v>
      </c>
      <c r="D41" s="1">
        <v>32.941161151999999</v>
      </c>
      <c r="E41" s="1">
        <v>34.0795009866222</v>
      </c>
      <c r="F41" s="1">
        <v>35.382892735897499</v>
      </c>
      <c r="G41" s="1">
        <v>34.3335970362903</v>
      </c>
      <c r="H41" s="1">
        <v>33.589418838888903</v>
      </c>
      <c r="I41" s="1">
        <v>34.279138400000001</v>
      </c>
      <c r="J41" s="1">
        <v>34.539917919192</v>
      </c>
    </row>
    <row r="42" spans="1:10" x14ac:dyDescent="0.25">
      <c r="A42" s="1">
        <v>3.875</v>
      </c>
      <c r="B42" s="1">
        <v>31.779113915941998</v>
      </c>
      <c r="C42" s="1">
        <v>31.5862951107143</v>
      </c>
      <c r="D42" s="1">
        <v>32.953976023999999</v>
      </c>
      <c r="E42" s="1">
        <v>34.057980322742502</v>
      </c>
      <c r="F42" s="1">
        <v>35.381076569230899</v>
      </c>
      <c r="G42" s="1">
        <v>34.339572810483901</v>
      </c>
      <c r="H42" s="1">
        <v>33.580065580555598</v>
      </c>
      <c r="I42" s="1">
        <v>34.277927622222201</v>
      </c>
      <c r="J42" s="1">
        <v>34.5310021919192</v>
      </c>
    </row>
    <row r="43" spans="1:10" x14ac:dyDescent="0.25">
      <c r="A43" s="1">
        <v>4</v>
      </c>
      <c r="B43" s="1">
        <v>31.754192950724601</v>
      </c>
      <c r="C43" s="1">
        <v>31.556289442857199</v>
      </c>
      <c r="D43" s="1">
        <v>32.946130183999998</v>
      </c>
      <c r="E43" s="1">
        <v>33.959005313545099</v>
      </c>
      <c r="F43" s="1">
        <v>35.376592034615499</v>
      </c>
      <c r="G43" s="1">
        <v>34.334666231182801</v>
      </c>
      <c r="H43" s="1">
        <v>33.616812686111103</v>
      </c>
      <c r="I43" s="1">
        <v>34.307470600000002</v>
      </c>
      <c r="J43" s="1">
        <v>34.524067737373798</v>
      </c>
    </row>
    <row r="44" spans="1:10" x14ac:dyDescent="0.25">
      <c r="A44" s="1">
        <v>4.125</v>
      </c>
      <c r="B44" s="1">
        <v>31.7375947666667</v>
      </c>
      <c r="C44" s="1">
        <v>31.5186947928572</v>
      </c>
      <c r="D44" s="1">
        <v>32.919149212000001</v>
      </c>
      <c r="E44" s="1">
        <v>33.869168841973199</v>
      </c>
      <c r="F44" s="1">
        <v>35.347617191025698</v>
      </c>
      <c r="G44" s="1">
        <v>34.340568772849501</v>
      </c>
      <c r="H44" s="1">
        <v>33.618749930555502</v>
      </c>
      <c r="I44" s="1">
        <v>34.311829400000001</v>
      </c>
      <c r="J44" s="1">
        <v>34.5338640303031</v>
      </c>
    </row>
    <row r="45" spans="1:10" x14ac:dyDescent="0.25">
      <c r="A45" s="1">
        <v>4.25</v>
      </c>
      <c r="B45" s="1">
        <v>31.753308556521802</v>
      </c>
      <c r="C45" s="1">
        <v>31.4909463607143</v>
      </c>
      <c r="D45" s="1">
        <v>32.935930591999998</v>
      </c>
      <c r="E45" s="1">
        <v>33.811321807692302</v>
      </c>
      <c r="F45" s="1">
        <v>35.342280455128297</v>
      </c>
      <c r="G45" s="1">
        <v>34.331077837365498</v>
      </c>
      <c r="H45" s="1">
        <v>33.624955166666702</v>
      </c>
      <c r="I45" s="1">
        <v>34.302869644444499</v>
      </c>
      <c r="J45" s="1">
        <v>34.524618090909101</v>
      </c>
    </row>
    <row r="46" spans="1:10" x14ac:dyDescent="0.25">
      <c r="A46" s="1">
        <v>4.375</v>
      </c>
      <c r="B46" s="1">
        <v>31.747386273913001</v>
      </c>
      <c r="C46" s="1">
        <v>31.465299492857199</v>
      </c>
      <c r="D46" s="1">
        <v>32.919149212000001</v>
      </c>
      <c r="E46" s="1">
        <v>33.761128184782699</v>
      </c>
      <c r="F46" s="1">
        <v>35.3398635564103</v>
      </c>
      <c r="G46" s="1">
        <v>34.3296864193549</v>
      </c>
      <c r="H46" s="1">
        <v>33.614300322222299</v>
      </c>
      <c r="I46" s="1">
        <v>34.308439222222297</v>
      </c>
      <c r="J46" s="1">
        <v>34.524287878787902</v>
      </c>
    </row>
    <row r="47" spans="1:10" x14ac:dyDescent="0.25">
      <c r="A47" s="1">
        <v>4.5</v>
      </c>
      <c r="B47" s="1">
        <v>31.757935833333399</v>
      </c>
      <c r="C47" s="1">
        <v>31.453974396428599</v>
      </c>
      <c r="D47" s="1">
        <v>32.897660328000001</v>
      </c>
      <c r="E47" s="1">
        <v>33.761328631270999</v>
      </c>
      <c r="F47" s="1">
        <v>35.344990734615401</v>
      </c>
      <c r="G47" s="1">
        <v>34.328719749999998</v>
      </c>
      <c r="H47" s="1">
        <v>33.604765447222299</v>
      </c>
      <c r="I47" s="1">
        <v>34.296573600000002</v>
      </c>
      <c r="J47" s="1">
        <v>34.6234615858586</v>
      </c>
    </row>
    <row r="48" spans="1:10" x14ac:dyDescent="0.25">
      <c r="A48" s="1">
        <v>4.625</v>
      </c>
      <c r="B48" s="1">
        <v>31.756625034782601</v>
      </c>
      <c r="C48" s="1">
        <v>31.410736657142898</v>
      </c>
      <c r="D48" s="1">
        <v>32.892473356000004</v>
      </c>
      <c r="E48" s="1">
        <v>33.767278247491703</v>
      </c>
      <c r="F48" s="1">
        <v>35.329693023076999</v>
      </c>
      <c r="G48" s="1">
        <v>34.335545021505403</v>
      </c>
      <c r="H48" s="1">
        <v>33.5861800083334</v>
      </c>
      <c r="I48" s="1">
        <v>34.290277555555598</v>
      </c>
      <c r="J48" s="1">
        <v>34.615976777777803</v>
      </c>
    </row>
    <row r="49" spans="1:10" x14ac:dyDescent="0.25">
      <c r="A49" s="1">
        <v>4.75</v>
      </c>
      <c r="B49" s="1">
        <v>31.750307933333399</v>
      </c>
      <c r="C49" s="1">
        <v>31.4218671642857</v>
      </c>
      <c r="D49" s="1">
        <v>32.887635088000003</v>
      </c>
      <c r="E49" s="1">
        <v>33.823749489966602</v>
      </c>
      <c r="F49" s="1">
        <v>35.327206271794999</v>
      </c>
      <c r="G49" s="1">
        <v>34.338884424731198</v>
      </c>
      <c r="H49" s="1">
        <v>33.5619341833333</v>
      </c>
      <c r="I49" s="1">
        <v>34.283497199999999</v>
      </c>
      <c r="J49" s="1">
        <v>34.614545858585899</v>
      </c>
    </row>
    <row r="50" spans="1:10" x14ac:dyDescent="0.25">
      <c r="A50" s="1">
        <v>4.875</v>
      </c>
      <c r="B50" s="1">
        <v>31.7182960217391</v>
      </c>
      <c r="C50" s="1">
        <v>31.437395389285701</v>
      </c>
      <c r="D50" s="1">
        <v>32.900842251999997</v>
      </c>
      <c r="E50" s="1">
        <v>33.874371339464801</v>
      </c>
      <c r="F50" s="1">
        <v>35.3399194384616</v>
      </c>
      <c r="G50" s="1">
        <v>34.334373301075203</v>
      </c>
      <c r="H50" s="1">
        <v>33.557999155555599</v>
      </c>
      <c r="I50" s="1">
        <v>34.262671822222302</v>
      </c>
      <c r="J50" s="1">
        <v>34.612674656565702</v>
      </c>
    </row>
    <row r="51" spans="1:10" x14ac:dyDescent="0.25">
      <c r="A51" s="1">
        <v>5</v>
      </c>
      <c r="B51" s="1">
        <v>31.754872039130401</v>
      </c>
      <c r="C51" s="1">
        <v>31.421555821428601</v>
      </c>
      <c r="D51" s="1">
        <v>32.927779635999997</v>
      </c>
      <c r="E51" s="1">
        <v>33.963232912207303</v>
      </c>
      <c r="F51" s="1">
        <v>35.337125335897497</v>
      </c>
      <c r="G51" s="1">
        <v>34.316314159946202</v>
      </c>
      <c r="H51" s="1">
        <v>33.549221016666699</v>
      </c>
      <c r="I51" s="1">
        <v>34.260008111111098</v>
      </c>
      <c r="J51" s="1">
        <v>34.605189848484898</v>
      </c>
    </row>
    <row r="52" spans="1:10" x14ac:dyDescent="0.25">
      <c r="A52" s="1">
        <v>5.125</v>
      </c>
      <c r="B52" s="1">
        <v>31.707809633333301</v>
      </c>
      <c r="C52" s="1">
        <v>31.4204272035714</v>
      </c>
      <c r="D52" s="1">
        <v>32.906203576000003</v>
      </c>
      <c r="E52" s="1">
        <v>33.991523200668901</v>
      </c>
      <c r="F52" s="1">
        <v>35.324048935897501</v>
      </c>
      <c r="G52" s="1">
        <v>34.312359603494599</v>
      </c>
      <c r="H52" s="1">
        <v>33.5383240166666</v>
      </c>
      <c r="I52" s="1">
        <v>34.258313022222303</v>
      </c>
      <c r="J52" s="1">
        <v>34.606620767676802</v>
      </c>
    </row>
    <row r="53" spans="1:10" x14ac:dyDescent="0.25">
      <c r="A53" s="1">
        <v>5.25</v>
      </c>
      <c r="B53" s="1">
        <v>31.613021526087</v>
      </c>
      <c r="C53" s="1">
        <v>31.473822503571402</v>
      </c>
      <c r="D53" s="1">
        <v>32.897660328000001</v>
      </c>
      <c r="E53" s="1">
        <v>34.019403484949898</v>
      </c>
      <c r="F53" s="1">
        <v>35.321939388461601</v>
      </c>
      <c r="G53" s="1">
        <v>34.297478754032298</v>
      </c>
      <c r="H53" s="1">
        <v>33.572679836111099</v>
      </c>
      <c r="I53" s="1">
        <v>34.269694333333398</v>
      </c>
      <c r="J53" s="1">
        <v>34.591431010100997</v>
      </c>
    </row>
    <row r="54" spans="1:10" x14ac:dyDescent="0.25">
      <c r="A54" s="1">
        <v>5.375</v>
      </c>
      <c r="B54" s="1">
        <v>31.557415240579701</v>
      </c>
      <c r="C54" s="1">
        <v>31.4610185285715</v>
      </c>
      <c r="D54" s="1">
        <v>32.87516892</v>
      </c>
      <c r="E54" s="1">
        <v>34.0392932433111</v>
      </c>
      <c r="F54" s="1">
        <v>35.320682042307702</v>
      </c>
      <c r="G54" s="1">
        <v>34.292674700268797</v>
      </c>
      <c r="H54" s="1">
        <v>33.576826750000002</v>
      </c>
      <c r="I54" s="1">
        <v>34.293183422222299</v>
      </c>
      <c r="J54" s="1">
        <v>34.582955565656597</v>
      </c>
    </row>
    <row r="55" spans="1:10" x14ac:dyDescent="0.25">
      <c r="A55" s="1">
        <v>5.5</v>
      </c>
      <c r="B55" s="1">
        <v>31.526777298550801</v>
      </c>
      <c r="C55" s="1">
        <v>31.499858549999999</v>
      </c>
      <c r="D55" s="1">
        <v>32.804294831999997</v>
      </c>
      <c r="E55" s="1">
        <v>34.068029980769197</v>
      </c>
      <c r="F55" s="1">
        <v>35.322903353846201</v>
      </c>
      <c r="G55" s="1">
        <v>34.290184794354801</v>
      </c>
      <c r="H55" s="1">
        <v>33.591386352777803</v>
      </c>
      <c r="I55" s="1">
        <v>34.2936677333334</v>
      </c>
      <c r="J55" s="1">
        <v>34.581414575757599</v>
      </c>
    </row>
    <row r="56" spans="1:10" x14ac:dyDescent="0.25">
      <c r="A56" s="1">
        <v>5.625</v>
      </c>
      <c r="B56" s="1">
        <v>31.527156324637701</v>
      </c>
      <c r="C56" s="1">
        <v>31.543057371428599</v>
      </c>
      <c r="D56" s="1">
        <v>32.803161543999998</v>
      </c>
      <c r="E56" s="1">
        <v>34.105732142976699</v>
      </c>
      <c r="F56" s="1">
        <v>35.335854019230801</v>
      </c>
      <c r="G56" s="1">
        <v>34.292118133064498</v>
      </c>
      <c r="H56" s="1">
        <v>33.6184169666667</v>
      </c>
      <c r="I56" s="1">
        <v>34.264366911111097</v>
      </c>
      <c r="J56" s="1">
        <v>34.578332595959601</v>
      </c>
    </row>
    <row r="57" spans="1:10" x14ac:dyDescent="0.25">
      <c r="A57" s="1">
        <v>5.75</v>
      </c>
      <c r="B57" s="1">
        <v>31.502251152174001</v>
      </c>
      <c r="C57" s="1">
        <v>31.5795234035714</v>
      </c>
      <c r="D57" s="1">
        <v>32.821032623999997</v>
      </c>
      <c r="E57" s="1">
        <v>34.145292990802702</v>
      </c>
      <c r="F57" s="1">
        <v>35.351417170512903</v>
      </c>
      <c r="G57" s="1">
        <v>34.291400454300998</v>
      </c>
      <c r="H57" s="1">
        <v>33.590024227777803</v>
      </c>
      <c r="I57" s="1">
        <v>34.270420799999997</v>
      </c>
      <c r="J57" s="1">
        <v>34.590550444444503</v>
      </c>
    </row>
    <row r="58" spans="1:10" x14ac:dyDescent="0.25">
      <c r="A58" s="1">
        <v>5.875</v>
      </c>
      <c r="B58" s="1">
        <v>31.498776746376802</v>
      </c>
      <c r="C58" s="1">
        <v>31.630972810714301</v>
      </c>
      <c r="D58" s="1">
        <v>32.788167272000102</v>
      </c>
      <c r="E58" s="1">
        <v>34.1393707081941</v>
      </c>
      <c r="F58" s="1">
        <v>35.4164359371796</v>
      </c>
      <c r="G58" s="1">
        <v>34.278555469086001</v>
      </c>
      <c r="H58" s="1">
        <v>33.5952608416667</v>
      </c>
      <c r="I58" s="1">
        <v>34.279864866666699</v>
      </c>
      <c r="J58" s="1">
        <v>34.578772878787902</v>
      </c>
    </row>
    <row r="59" spans="1:10" x14ac:dyDescent="0.25">
      <c r="A59" s="1">
        <v>6</v>
      </c>
      <c r="B59" s="1">
        <v>31.489711705797099</v>
      </c>
      <c r="C59" s="1">
        <v>31.6045475857143</v>
      </c>
      <c r="D59" s="1">
        <v>32.777183096000002</v>
      </c>
      <c r="E59" s="1">
        <v>34.159269577759197</v>
      </c>
      <c r="F59" s="1">
        <v>35.406265403846298</v>
      </c>
      <c r="G59" s="1">
        <v>34.2654029072581</v>
      </c>
      <c r="H59" s="1">
        <v>33.595079224999999</v>
      </c>
      <c r="I59" s="1">
        <v>34.290277555555598</v>
      </c>
      <c r="J59" s="1">
        <v>34.578772878787902</v>
      </c>
    </row>
    <row r="60" spans="1:10" x14ac:dyDescent="0.25">
      <c r="A60" s="1">
        <v>6.125</v>
      </c>
      <c r="B60" s="1">
        <v>31.473934744927501</v>
      </c>
      <c r="C60" s="1">
        <v>31.602757364285701</v>
      </c>
      <c r="D60" s="1">
        <v>32.796754108000002</v>
      </c>
      <c r="E60" s="1">
        <v>34.174558178093697</v>
      </c>
      <c r="F60" s="1">
        <v>35.403848505128302</v>
      </c>
      <c r="G60" s="1">
        <v>34.2575963198925</v>
      </c>
      <c r="H60" s="1">
        <v>33.5728311833333</v>
      </c>
      <c r="I60" s="1">
        <v>34.2876138444445</v>
      </c>
      <c r="J60" s="1">
        <v>34.5653442525253</v>
      </c>
    </row>
    <row r="61" spans="1:10" x14ac:dyDescent="0.25">
      <c r="A61" s="1">
        <v>6.25</v>
      </c>
      <c r="B61" s="1">
        <v>31.5087419739131</v>
      </c>
      <c r="C61" s="1">
        <v>31.6181299178572</v>
      </c>
      <c r="D61" s="1">
        <v>32.761229888000003</v>
      </c>
      <c r="E61" s="1">
        <v>34.181965586956501</v>
      </c>
      <c r="F61" s="1">
        <v>35.4030521858976</v>
      </c>
      <c r="G61" s="1">
        <v>34.230939680107603</v>
      </c>
      <c r="H61" s="1">
        <v>33.525943813888901</v>
      </c>
      <c r="I61" s="1">
        <v>34.273326666666698</v>
      </c>
      <c r="J61" s="1">
        <v>34.574700262626301</v>
      </c>
    </row>
    <row r="62" spans="1:10" x14ac:dyDescent="0.25">
      <c r="A62" s="1">
        <v>6.375</v>
      </c>
      <c r="B62" s="1">
        <v>31.5465024478261</v>
      </c>
      <c r="C62" s="1">
        <v>31.623889760714299</v>
      </c>
      <c r="D62" s="1">
        <v>32.740830703999997</v>
      </c>
      <c r="E62" s="1">
        <v>34.165446974080297</v>
      </c>
      <c r="F62" s="1">
        <v>35.384415521794999</v>
      </c>
      <c r="G62" s="1">
        <v>34.201456264785001</v>
      </c>
      <c r="H62" s="1">
        <v>33.468795102777896</v>
      </c>
      <c r="I62" s="1">
        <v>34.216904422222299</v>
      </c>
      <c r="J62" s="1">
        <v>34.5713981414142</v>
      </c>
    </row>
    <row r="63" spans="1:10" x14ac:dyDescent="0.25">
      <c r="A63" s="1">
        <v>6.5</v>
      </c>
      <c r="B63" s="1">
        <v>31.524313628985499</v>
      </c>
      <c r="C63" s="1">
        <v>31.605987546428601</v>
      </c>
      <c r="D63" s="1">
        <v>32.755171156000003</v>
      </c>
      <c r="E63" s="1">
        <v>34.1414936187291</v>
      </c>
      <c r="F63" s="1">
        <v>35.382739060256597</v>
      </c>
      <c r="G63" s="1">
        <v>34.1573409905914</v>
      </c>
      <c r="H63" s="1">
        <v>33.4555370861112</v>
      </c>
      <c r="I63" s="1">
        <v>34.184697733333401</v>
      </c>
      <c r="J63" s="1">
        <v>34.555107676767697</v>
      </c>
    </row>
    <row r="64" spans="1:10" x14ac:dyDescent="0.25">
      <c r="A64" s="1">
        <v>6.625</v>
      </c>
      <c r="B64" s="1">
        <v>31.497734424637699</v>
      </c>
      <c r="C64" s="1">
        <v>31.614432721428599</v>
      </c>
      <c r="D64" s="1">
        <v>32.760619656000003</v>
      </c>
      <c r="E64" s="1">
        <v>34.082298126254202</v>
      </c>
      <c r="F64" s="1">
        <v>35.373043524359097</v>
      </c>
      <c r="G64" s="1">
        <v>34.153972294354901</v>
      </c>
      <c r="H64" s="1">
        <v>33.450058316666698</v>
      </c>
      <c r="I64" s="1">
        <v>34.173558577777797</v>
      </c>
      <c r="J64" s="1">
        <v>34.551805555555603</v>
      </c>
    </row>
    <row r="65" spans="1:10" x14ac:dyDescent="0.25">
      <c r="A65" s="1">
        <v>6.75</v>
      </c>
      <c r="B65" s="1">
        <v>31.455251917391401</v>
      </c>
      <c r="C65" s="1">
        <v>31.6171958892857</v>
      </c>
      <c r="D65" s="1">
        <v>32.773608879999998</v>
      </c>
      <c r="E65" s="1">
        <v>33.998967054347901</v>
      </c>
      <c r="F65" s="1">
        <v>35.3713251512821</v>
      </c>
      <c r="G65" s="1">
        <v>34.109007522849502</v>
      </c>
      <c r="H65" s="1">
        <v>33.4414617944445</v>
      </c>
      <c r="I65" s="1">
        <v>33.976201799999998</v>
      </c>
      <c r="J65" s="1">
        <v>34.5253885858586</v>
      </c>
    </row>
    <row r="66" spans="1:10" x14ac:dyDescent="0.25">
      <c r="A66" s="1">
        <v>6.875</v>
      </c>
      <c r="B66" s="1">
        <v>31.382384152173898</v>
      </c>
      <c r="C66" s="1">
        <v>31.661562246428598</v>
      </c>
      <c r="D66" s="1">
        <v>32.788341623999997</v>
      </c>
      <c r="E66" s="1">
        <v>33.980298197324501</v>
      </c>
      <c r="F66" s="1">
        <v>35.363459752564196</v>
      </c>
      <c r="G66" s="1">
        <v>34.092925659946197</v>
      </c>
      <c r="H66" s="1">
        <v>33.428355125000003</v>
      </c>
      <c r="I66" s="1">
        <v>33.985645866666701</v>
      </c>
      <c r="J66" s="1">
        <v>34.537386292929298</v>
      </c>
    </row>
    <row r="67" spans="1:10" x14ac:dyDescent="0.25">
      <c r="A67" s="1">
        <v>7</v>
      </c>
      <c r="B67" s="1">
        <v>31.363448640579801</v>
      </c>
      <c r="C67" s="1">
        <v>31.6822665464286</v>
      </c>
      <c r="D67" s="1">
        <v>32.768203968000002</v>
      </c>
      <c r="E67" s="1">
        <v>33.937038200669001</v>
      </c>
      <c r="F67" s="1">
        <v>35.3610428538463</v>
      </c>
      <c r="G67" s="1">
        <v>34.084635737903298</v>
      </c>
      <c r="H67" s="1">
        <v>33.432865272222301</v>
      </c>
      <c r="I67" s="1">
        <v>34.018821177777802</v>
      </c>
      <c r="J67" s="1">
        <v>34.538927282828297</v>
      </c>
    </row>
    <row r="68" spans="1:10" x14ac:dyDescent="0.25">
      <c r="A68" s="1">
        <v>7.125</v>
      </c>
      <c r="B68" s="1">
        <v>31.375435340579699</v>
      </c>
      <c r="C68" s="1">
        <v>31.6812546821429</v>
      </c>
      <c r="D68" s="1">
        <v>32.802507724000002</v>
      </c>
      <c r="E68" s="1">
        <v>33.9138410752509</v>
      </c>
      <c r="F68" s="1">
        <v>35.355608324359103</v>
      </c>
      <c r="G68" s="1">
        <v>34.088561001344097</v>
      </c>
      <c r="H68" s="1">
        <v>33.432441500000003</v>
      </c>
      <c r="I68" s="1">
        <v>34.013978066666702</v>
      </c>
      <c r="J68" s="1">
        <v>34.548943717171703</v>
      </c>
    </row>
    <row r="69" spans="1:10" x14ac:dyDescent="0.25">
      <c r="A69" s="1">
        <v>7.25</v>
      </c>
      <c r="B69" s="1">
        <v>31.333552957971101</v>
      </c>
      <c r="C69" s="1">
        <v>31.660589300000002</v>
      </c>
      <c r="D69" s="1">
        <v>32.825870891999998</v>
      </c>
      <c r="E69" s="1">
        <v>33.9047389824416</v>
      </c>
      <c r="F69" s="1">
        <v>35.356278908974502</v>
      </c>
      <c r="G69" s="1">
        <v>34.087403927419402</v>
      </c>
      <c r="H69" s="1">
        <v>33.437738652777803</v>
      </c>
      <c r="I69" s="1">
        <v>33.972569466666698</v>
      </c>
      <c r="J69" s="1">
        <v>34.580534010101097</v>
      </c>
    </row>
    <row r="70" spans="1:10" x14ac:dyDescent="0.25">
      <c r="A70" s="1">
        <v>7.375</v>
      </c>
      <c r="B70" s="1">
        <v>31.333094968116001</v>
      </c>
      <c r="C70" s="1">
        <v>31.6758451</v>
      </c>
      <c r="D70" s="1">
        <v>32.826088832000003</v>
      </c>
      <c r="E70" s="1">
        <v>33.919216685618899</v>
      </c>
      <c r="F70" s="1">
        <v>35.348972330769399</v>
      </c>
      <c r="G70" s="1">
        <v>34.089015043010797</v>
      </c>
      <c r="H70" s="1">
        <v>33.4476670305556</v>
      </c>
      <c r="I70" s="1">
        <v>33.964578333333399</v>
      </c>
      <c r="J70" s="1">
        <v>34.5665550303031</v>
      </c>
    </row>
    <row r="71" spans="1:10" x14ac:dyDescent="0.25">
      <c r="A71" s="1">
        <v>7.5</v>
      </c>
      <c r="B71" s="1">
        <v>31.3314999000001</v>
      </c>
      <c r="C71" s="1">
        <v>31.775941828571501</v>
      </c>
      <c r="D71" s="1">
        <v>32.850977579999999</v>
      </c>
      <c r="E71" s="1">
        <v>33.891837517558699</v>
      </c>
      <c r="F71" s="1">
        <v>35.341051050000097</v>
      </c>
      <c r="G71" s="1">
        <v>34.092735255376397</v>
      </c>
      <c r="H71" s="1">
        <v>33.446244366666697</v>
      </c>
      <c r="I71" s="1">
        <v>33.977654733333402</v>
      </c>
      <c r="J71" s="1">
        <v>34.551695484848501</v>
      </c>
    </row>
    <row r="72" spans="1:10" x14ac:dyDescent="0.25">
      <c r="A72" s="1">
        <v>7.625</v>
      </c>
      <c r="B72" s="1">
        <v>31.379636213043501</v>
      </c>
      <c r="C72" s="1">
        <v>31.799214707142902</v>
      </c>
      <c r="D72" s="1">
        <v>32.957768180000102</v>
      </c>
      <c r="E72" s="1">
        <v>33.897796244983397</v>
      </c>
      <c r="F72" s="1">
        <v>35.340408406410397</v>
      </c>
      <c r="G72" s="1">
        <v>34.150852588709697</v>
      </c>
      <c r="H72" s="1">
        <v>33.459865616666697</v>
      </c>
      <c r="I72" s="1">
        <v>33.981044911111198</v>
      </c>
      <c r="J72" s="1">
        <v>34.581964929293001</v>
      </c>
    </row>
    <row r="73" spans="1:10" x14ac:dyDescent="0.25">
      <c r="A73" s="1">
        <v>7.75</v>
      </c>
      <c r="B73" s="1">
        <v>31.379730969565301</v>
      </c>
      <c r="C73" s="1">
        <v>31.810423050000001</v>
      </c>
      <c r="D73" s="1">
        <v>32.941684207999998</v>
      </c>
      <c r="E73" s="1">
        <v>33.913230624582098</v>
      </c>
      <c r="F73" s="1">
        <v>35.336650338461602</v>
      </c>
      <c r="G73" s="1">
        <v>34.165088991935598</v>
      </c>
      <c r="H73" s="1">
        <v>33.477664050000001</v>
      </c>
      <c r="I73" s="1">
        <v>33.9682106666667</v>
      </c>
      <c r="J73" s="1">
        <v>34.597815111111103</v>
      </c>
    </row>
    <row r="74" spans="1:10" x14ac:dyDescent="0.25">
      <c r="A74" s="1">
        <v>7.875</v>
      </c>
      <c r="B74" s="1">
        <v>31.366891460869599</v>
      </c>
      <c r="C74" s="1">
        <v>31.796840717857201</v>
      </c>
      <c r="D74" s="1">
        <v>32.916751871999999</v>
      </c>
      <c r="E74" s="1">
        <v>33.904902984113797</v>
      </c>
      <c r="F74" s="1">
        <v>35.335295198718001</v>
      </c>
      <c r="G74" s="1">
        <v>34.169570822580702</v>
      </c>
      <c r="H74" s="1">
        <v>33.481659616666697</v>
      </c>
      <c r="I74" s="1">
        <v>33.9694214444445</v>
      </c>
      <c r="J74" s="1">
        <v>34.6033186464647</v>
      </c>
    </row>
    <row r="75" spans="1:10" x14ac:dyDescent="0.25">
      <c r="A75" s="1">
        <v>8</v>
      </c>
      <c r="B75" s="1">
        <v>31.377172543478299</v>
      </c>
      <c r="C75" s="1">
        <v>31.798708775000001</v>
      </c>
      <c r="D75" s="1">
        <v>32.892255415999998</v>
      </c>
      <c r="E75" s="1">
        <v>33.916000430601997</v>
      </c>
      <c r="F75" s="1">
        <v>35.331565071794998</v>
      </c>
      <c r="G75" s="1">
        <v>34.184188034946303</v>
      </c>
      <c r="H75" s="1">
        <v>33.476059769444497</v>
      </c>
      <c r="I75" s="1">
        <v>33.971116533333401</v>
      </c>
      <c r="J75" s="1">
        <v>34.588018818181901</v>
      </c>
    </row>
    <row r="76" spans="1:10" x14ac:dyDescent="0.25">
      <c r="A76" s="1">
        <v>8.125</v>
      </c>
      <c r="B76" s="1">
        <v>31.353341278260899</v>
      </c>
      <c r="C76" s="1">
        <v>31.8543613107143</v>
      </c>
      <c r="D76" s="1">
        <v>32.903021652</v>
      </c>
      <c r="E76" s="1">
        <v>33.885969902173798</v>
      </c>
      <c r="F76" s="1">
        <v>35.327639357692398</v>
      </c>
      <c r="G76" s="1">
        <v>34.187542084677503</v>
      </c>
      <c r="H76" s="1">
        <v>33.485291950000097</v>
      </c>
      <c r="I76" s="1">
        <v>33.9791076666667</v>
      </c>
      <c r="J76" s="1">
        <v>34.577341959595998</v>
      </c>
    </row>
    <row r="77" spans="1:10" x14ac:dyDescent="0.25">
      <c r="A77" s="1">
        <v>8.25</v>
      </c>
      <c r="B77" s="1">
        <v>31.323414010145001</v>
      </c>
      <c r="C77" s="1">
        <v>31.915462346428601</v>
      </c>
      <c r="D77" s="1">
        <v>32.903980588000003</v>
      </c>
      <c r="E77" s="1">
        <v>33.854727583611897</v>
      </c>
      <c r="F77" s="1">
        <v>35.319983516666703</v>
      </c>
      <c r="G77" s="1">
        <v>34.1873956196238</v>
      </c>
      <c r="H77" s="1">
        <v>33.505300052777798</v>
      </c>
      <c r="I77" s="1">
        <v>33.977170422222301</v>
      </c>
      <c r="J77" s="1">
        <v>34.567545666666703</v>
      </c>
    </row>
    <row r="78" spans="1:10" x14ac:dyDescent="0.25">
      <c r="A78" s="1">
        <v>8.375</v>
      </c>
      <c r="B78" s="1">
        <v>31.271566400000101</v>
      </c>
      <c r="C78" s="1">
        <v>31.924685878571399</v>
      </c>
      <c r="D78" s="1">
        <v>32.933925543999997</v>
      </c>
      <c r="E78" s="1">
        <v>33.8346920459865</v>
      </c>
      <c r="F78" s="1">
        <v>35.317873969230803</v>
      </c>
      <c r="G78" s="1">
        <v>34.189504716397899</v>
      </c>
      <c r="H78" s="1">
        <v>33.512806875000003</v>
      </c>
      <c r="I78" s="1">
        <v>33.999933044444496</v>
      </c>
      <c r="J78" s="1">
        <v>34.562702555555603</v>
      </c>
    </row>
    <row r="79" spans="1:10" x14ac:dyDescent="0.25">
      <c r="A79" s="1">
        <v>8.5</v>
      </c>
      <c r="B79" s="1">
        <v>31.255742060869601</v>
      </c>
      <c r="C79" s="1">
        <v>31.8961590892857</v>
      </c>
      <c r="D79" s="1">
        <v>32.905201052000102</v>
      </c>
      <c r="E79" s="1">
        <v>33.863510784280798</v>
      </c>
      <c r="F79" s="1">
        <v>35.337069453846198</v>
      </c>
      <c r="G79" s="1">
        <v>34.192858766129099</v>
      </c>
      <c r="H79" s="1">
        <v>33.530060458333402</v>
      </c>
      <c r="I79" s="1">
        <v>33.979349822222296</v>
      </c>
      <c r="J79" s="1">
        <v>34.536395656565702</v>
      </c>
    </row>
    <row r="80" spans="1:10" x14ac:dyDescent="0.25">
      <c r="A80" s="1">
        <v>8.625</v>
      </c>
      <c r="B80" s="1">
        <v>31.257179201449301</v>
      </c>
      <c r="C80" s="1">
        <v>31.892033796428599</v>
      </c>
      <c r="D80" s="1">
        <v>32.876738088000003</v>
      </c>
      <c r="E80" s="1">
        <v>33.887482362039997</v>
      </c>
      <c r="F80" s="1">
        <v>35.375502334615497</v>
      </c>
      <c r="G80" s="1">
        <v>34.181844594086002</v>
      </c>
      <c r="H80" s="1">
        <v>33.517014327777801</v>
      </c>
      <c r="I80" s="1">
        <v>33.994605622222302</v>
      </c>
      <c r="J80" s="1">
        <v>34.505135575757599</v>
      </c>
    </row>
    <row r="81" spans="1:10" x14ac:dyDescent="0.25">
      <c r="A81" s="1">
        <v>8.75</v>
      </c>
      <c r="B81" s="1">
        <v>31.243502676811701</v>
      </c>
      <c r="C81" s="1">
        <v>31.834785628571499</v>
      </c>
      <c r="D81" s="1">
        <v>32.922243960000003</v>
      </c>
      <c r="E81" s="1">
        <v>33.913175957357701</v>
      </c>
      <c r="F81" s="1">
        <v>35.371213387179701</v>
      </c>
      <c r="G81" s="1">
        <v>34.155056135752702</v>
      </c>
      <c r="H81" s="1">
        <v>33.512110677777798</v>
      </c>
      <c r="I81" s="1">
        <v>34.004049688888898</v>
      </c>
      <c r="J81" s="1">
        <v>34.500402535353601</v>
      </c>
    </row>
    <row r="82" spans="1:10" x14ac:dyDescent="0.25">
      <c r="A82" s="1">
        <v>8.875</v>
      </c>
      <c r="B82" s="1">
        <v>31.212517294203</v>
      </c>
      <c r="C82" s="1">
        <v>31.8212422142857</v>
      </c>
      <c r="D82" s="1">
        <v>32.936976704000003</v>
      </c>
      <c r="E82" s="1">
        <v>33.891427513377799</v>
      </c>
      <c r="F82" s="1">
        <v>35.361587703846297</v>
      </c>
      <c r="G82" s="1">
        <v>34.146854092741997</v>
      </c>
      <c r="H82" s="1">
        <v>33.507782147222301</v>
      </c>
      <c r="I82" s="1">
        <v>34.059987622222302</v>
      </c>
      <c r="J82" s="1">
        <v>34.485432919192</v>
      </c>
    </row>
    <row r="83" spans="1:10" x14ac:dyDescent="0.25">
      <c r="A83" s="1">
        <v>9</v>
      </c>
      <c r="B83" s="1">
        <v>31.215865357971101</v>
      </c>
      <c r="C83" s="1">
        <v>31.820502775000001</v>
      </c>
      <c r="D83" s="1">
        <v>32.892473356000004</v>
      </c>
      <c r="E83" s="1">
        <v>33.886890133779197</v>
      </c>
      <c r="F83" s="1">
        <v>35.375656010256598</v>
      </c>
      <c r="G83" s="1">
        <v>34.108729239247403</v>
      </c>
      <c r="H83" s="1">
        <v>33.513079300000001</v>
      </c>
      <c r="I83" s="1">
        <v>34.083961022222297</v>
      </c>
      <c r="J83" s="1">
        <v>34.442725484848502</v>
      </c>
    </row>
    <row r="84" spans="1:10" x14ac:dyDescent="0.25">
      <c r="A84" s="1">
        <v>9.125</v>
      </c>
      <c r="B84" s="1">
        <v>31.218976530434901</v>
      </c>
      <c r="C84" s="1">
        <v>31.8244723964286</v>
      </c>
      <c r="D84" s="1">
        <v>32.835503840000001</v>
      </c>
      <c r="E84" s="1">
        <v>33.8869174673912</v>
      </c>
      <c r="F84" s="1">
        <v>35.380280250000197</v>
      </c>
      <c r="G84" s="1">
        <v>34.090977674731199</v>
      </c>
      <c r="H84" s="1">
        <v>33.509477236111103</v>
      </c>
      <c r="I84" s="1">
        <v>34.072579711111104</v>
      </c>
      <c r="J84" s="1">
        <v>34.421261696969701</v>
      </c>
    </row>
    <row r="85" spans="1:10" x14ac:dyDescent="0.25">
      <c r="A85" s="1">
        <v>9.25</v>
      </c>
      <c r="B85" s="1">
        <v>31.210606371014599</v>
      </c>
      <c r="C85" s="1">
        <v>31.7185769071429</v>
      </c>
      <c r="D85" s="1">
        <v>32.801025731999999</v>
      </c>
      <c r="E85" s="1">
        <v>33.895864669732397</v>
      </c>
      <c r="F85" s="1">
        <v>35.3780030564104</v>
      </c>
      <c r="G85" s="1">
        <v>34.076462987903199</v>
      </c>
      <c r="H85" s="1">
        <v>33.524611958333402</v>
      </c>
      <c r="I85" s="1">
        <v>34.0728218666667</v>
      </c>
      <c r="J85" s="1">
        <v>34.367437121212099</v>
      </c>
    </row>
    <row r="86" spans="1:10" x14ac:dyDescent="0.25">
      <c r="A86" s="1">
        <v>9.375</v>
      </c>
      <c r="B86" s="1">
        <v>31.2159285289856</v>
      </c>
      <c r="C86" s="1">
        <v>31.699351485714299</v>
      </c>
      <c r="D86" s="1">
        <v>32.773957584000001</v>
      </c>
      <c r="E86" s="1">
        <v>33.860859423912999</v>
      </c>
      <c r="F86" s="1">
        <v>35.376675857692497</v>
      </c>
      <c r="G86" s="1">
        <v>34.069447311827901</v>
      </c>
      <c r="H86" s="1">
        <v>33.5339349472222</v>
      </c>
      <c r="I86" s="1">
        <v>34.0788757555556</v>
      </c>
      <c r="J86" s="1">
        <v>34.351036585858601</v>
      </c>
    </row>
    <row r="87" spans="1:10" x14ac:dyDescent="0.25">
      <c r="A87" s="1">
        <v>9.5</v>
      </c>
      <c r="B87" s="1">
        <v>31.209848318840599</v>
      </c>
      <c r="C87" s="1">
        <v>31.689310678571498</v>
      </c>
      <c r="D87" s="1">
        <v>32.772911471999997</v>
      </c>
      <c r="E87" s="1">
        <v>33.838336527591899</v>
      </c>
      <c r="F87" s="1">
        <v>35.383102293589999</v>
      </c>
      <c r="G87" s="1">
        <v>34.059956376344097</v>
      </c>
      <c r="H87" s="1">
        <v>33.529333991666697</v>
      </c>
      <c r="I87" s="1">
        <v>34.071368933333403</v>
      </c>
      <c r="J87" s="1">
        <v>34.3368374646465</v>
      </c>
    </row>
    <row r="88" spans="1:10" x14ac:dyDescent="0.25">
      <c r="A88" s="1">
        <v>9.625</v>
      </c>
      <c r="B88" s="1">
        <v>31.240612602898601</v>
      </c>
      <c r="C88" s="1">
        <v>31.636460228571401</v>
      </c>
      <c r="D88" s="1">
        <v>32.829183579999999</v>
      </c>
      <c r="E88" s="1">
        <v>33.836969846989902</v>
      </c>
      <c r="F88" s="1">
        <v>35.382012593589899</v>
      </c>
      <c r="G88" s="1">
        <v>34.039290157258101</v>
      </c>
      <c r="H88" s="1">
        <v>33.513472802777798</v>
      </c>
      <c r="I88" s="1">
        <v>34.070642466666698</v>
      </c>
      <c r="J88" s="1">
        <v>34.322528272727297</v>
      </c>
    </row>
    <row r="89" spans="1:10" x14ac:dyDescent="0.25">
      <c r="A89" s="1">
        <v>9.75</v>
      </c>
      <c r="B89" s="1">
        <v>31.235037760869599</v>
      </c>
      <c r="C89" s="1">
        <v>31.651988453571501</v>
      </c>
      <c r="D89" s="1">
        <v>32.855118439999998</v>
      </c>
      <c r="E89" s="1">
        <v>33.853470237458197</v>
      </c>
      <c r="F89" s="1">
        <v>35.3807273064104</v>
      </c>
      <c r="G89" s="1">
        <v>34.0410330913979</v>
      </c>
      <c r="H89" s="1">
        <v>33.497944577777801</v>
      </c>
      <c r="I89" s="1">
        <v>34.067736600000003</v>
      </c>
      <c r="J89" s="1">
        <v>34.334195767676803</v>
      </c>
    </row>
    <row r="90" spans="1:10" x14ac:dyDescent="0.25">
      <c r="A90" s="1">
        <v>9.875</v>
      </c>
      <c r="B90" s="1">
        <v>31.250135633333301</v>
      </c>
      <c r="C90" s="1">
        <v>31.635137021428601</v>
      </c>
      <c r="D90" s="1">
        <v>32.88475828</v>
      </c>
      <c r="E90" s="1">
        <v>33.830828895484899</v>
      </c>
      <c r="F90" s="1">
        <v>35.378450112820701</v>
      </c>
      <c r="G90" s="1">
        <v>34.044372494623701</v>
      </c>
      <c r="H90" s="1">
        <v>33.482809855555601</v>
      </c>
      <c r="I90" s="1">
        <v>34.021484888888899</v>
      </c>
      <c r="J90" s="1">
        <v>34.342010787878799</v>
      </c>
    </row>
    <row r="91" spans="1:10" x14ac:dyDescent="0.25">
      <c r="A91" s="1">
        <v>10</v>
      </c>
      <c r="B91" s="1">
        <v>31.277962465217399</v>
      </c>
      <c r="C91" s="1">
        <v>31.615794846428599</v>
      </c>
      <c r="D91" s="1">
        <v>32.946304536</v>
      </c>
      <c r="E91" s="1">
        <v>33.839803431438099</v>
      </c>
      <c r="F91" s="1">
        <v>35.378673641025799</v>
      </c>
      <c r="G91" s="1">
        <v>34.044782596774198</v>
      </c>
      <c r="H91" s="1">
        <v>33.540049375000002</v>
      </c>
      <c r="I91" s="1">
        <v>33.959250911111099</v>
      </c>
      <c r="J91" s="1">
        <v>34.348394888888897</v>
      </c>
    </row>
    <row r="92" spans="1:10" x14ac:dyDescent="0.25">
      <c r="A92" s="1">
        <v>10.125</v>
      </c>
      <c r="B92" s="1">
        <v>31.232021344927599</v>
      </c>
      <c r="C92" s="1">
        <v>31.5694436785714</v>
      </c>
      <c r="D92" s="1">
        <v>32.956329775999997</v>
      </c>
      <c r="E92" s="1">
        <v>33.785382209866199</v>
      </c>
      <c r="F92" s="1">
        <v>35.378743493589901</v>
      </c>
      <c r="G92" s="1">
        <v>34.028935077957001</v>
      </c>
      <c r="H92" s="1">
        <v>33.552913888888902</v>
      </c>
      <c r="I92" s="1">
        <v>33.964094022222298</v>
      </c>
      <c r="J92" s="1">
        <v>34.349715737373799</v>
      </c>
    </row>
    <row r="93" spans="1:10" x14ac:dyDescent="0.25">
      <c r="A93" s="1">
        <v>10.25</v>
      </c>
      <c r="B93" s="1">
        <v>31.242918344927599</v>
      </c>
      <c r="C93" s="1">
        <v>31.562866560714301</v>
      </c>
      <c r="D93" s="1">
        <v>32.943035436000002</v>
      </c>
      <c r="E93" s="1">
        <v>33.832068019230697</v>
      </c>
      <c r="F93" s="1">
        <v>35.385882425641199</v>
      </c>
      <c r="G93" s="1">
        <v>34.015020897849503</v>
      </c>
      <c r="H93" s="1">
        <v>33.535539227777797</v>
      </c>
      <c r="I93" s="1">
        <v>34.038435777777799</v>
      </c>
      <c r="J93" s="1">
        <v>34.347954606060703</v>
      </c>
    </row>
    <row r="94" spans="1:10" x14ac:dyDescent="0.25">
      <c r="A94" s="1">
        <v>10.375</v>
      </c>
      <c r="B94" s="1">
        <v>31.2433289565218</v>
      </c>
      <c r="C94" s="1">
        <v>31.5355073071429</v>
      </c>
      <c r="D94" s="1">
        <v>32.927779635999997</v>
      </c>
      <c r="E94" s="1">
        <v>33.8849312249164</v>
      </c>
      <c r="F94" s="1">
        <v>35.392588271795098</v>
      </c>
      <c r="G94" s="1">
        <v>34.007507240591401</v>
      </c>
      <c r="H94" s="1">
        <v>33.5172867527778</v>
      </c>
      <c r="I94" s="1">
        <v>34.042794577777798</v>
      </c>
      <c r="J94" s="1">
        <v>34.348835171717198</v>
      </c>
    </row>
    <row r="95" spans="1:10" x14ac:dyDescent="0.25">
      <c r="A95" s="1">
        <v>10.5</v>
      </c>
      <c r="B95" s="1">
        <v>31.2240933826087</v>
      </c>
      <c r="C95" s="1">
        <v>31.549751242857202</v>
      </c>
      <c r="D95" s="1">
        <v>33.002184352</v>
      </c>
      <c r="E95" s="1">
        <v>33.888329704013401</v>
      </c>
      <c r="F95" s="1">
        <v>35.382417738461697</v>
      </c>
      <c r="G95" s="1">
        <v>34.008210272849503</v>
      </c>
      <c r="H95" s="1">
        <v>33.511596097222302</v>
      </c>
      <c r="I95" s="1">
        <v>34.052965111111199</v>
      </c>
      <c r="J95" s="1">
        <v>34.338708666666697</v>
      </c>
    </row>
    <row r="96" spans="1:10" x14ac:dyDescent="0.25">
      <c r="A96" s="1">
        <v>10.625</v>
      </c>
      <c r="B96" s="1">
        <v>31.1987302202899</v>
      </c>
      <c r="C96" s="1">
        <v>31.567069689285699</v>
      </c>
      <c r="D96" s="1">
        <v>33.089926996000003</v>
      </c>
      <c r="E96" s="1">
        <v>33.948955655518503</v>
      </c>
      <c r="F96" s="1">
        <v>35.411350670513002</v>
      </c>
      <c r="G96" s="1">
        <v>34.017584036290302</v>
      </c>
      <c r="H96" s="1">
        <v>33.498005116666697</v>
      </c>
      <c r="I96" s="1">
        <v>34.0643464222223</v>
      </c>
      <c r="J96" s="1">
        <v>34.335516616161698</v>
      </c>
    </row>
    <row r="97" spans="1:10" x14ac:dyDescent="0.25">
      <c r="A97" s="1">
        <v>10.75</v>
      </c>
      <c r="B97" s="1">
        <v>31.151462508695701</v>
      </c>
      <c r="C97" s="1">
        <v>31.5836486964286</v>
      </c>
      <c r="D97" s="1">
        <v>33.085786136000003</v>
      </c>
      <c r="E97" s="1">
        <v>33.944728056856299</v>
      </c>
      <c r="F97" s="1">
        <v>35.408277157692403</v>
      </c>
      <c r="G97" s="1">
        <v>34.007009259408697</v>
      </c>
      <c r="H97" s="1">
        <v>33.488772936111197</v>
      </c>
      <c r="I97" s="1">
        <v>34.0800865333334</v>
      </c>
      <c r="J97" s="1">
        <v>34.312071555555598</v>
      </c>
    </row>
    <row r="98" spans="1:10" x14ac:dyDescent="0.25">
      <c r="A98" s="1">
        <v>10.875</v>
      </c>
      <c r="B98" s="1">
        <v>31.176462437681199</v>
      </c>
      <c r="C98" s="1">
        <v>31.5513079571429</v>
      </c>
      <c r="D98" s="1">
        <v>33.075063487999998</v>
      </c>
      <c r="E98" s="1">
        <v>33.965310266722497</v>
      </c>
      <c r="F98" s="1">
        <v>35.412608016666802</v>
      </c>
      <c r="G98" s="1">
        <v>34.001780456989302</v>
      </c>
      <c r="H98" s="1">
        <v>33.480085605555601</v>
      </c>
      <c r="I98" s="1">
        <v>34.086624733333402</v>
      </c>
      <c r="J98" s="1">
        <v>34.315813959595999</v>
      </c>
    </row>
    <row r="99" spans="1:10" x14ac:dyDescent="0.25">
      <c r="A99" s="1">
        <v>11</v>
      </c>
      <c r="B99" s="1">
        <v>31.190581159420301</v>
      </c>
      <c r="C99" s="1">
        <v>31.538231557142801</v>
      </c>
      <c r="D99" s="1">
        <v>33.086439956</v>
      </c>
      <c r="E99" s="1">
        <v>33.937047311872902</v>
      </c>
      <c r="F99" s="1">
        <v>35.414633741025803</v>
      </c>
      <c r="G99" s="1">
        <v>34.000286513440898</v>
      </c>
      <c r="H99" s="1">
        <v>33.4497858916667</v>
      </c>
      <c r="I99" s="1">
        <v>34.086624733333402</v>
      </c>
      <c r="J99" s="1">
        <v>34.312621909091</v>
      </c>
    </row>
    <row r="100" spans="1:10" x14ac:dyDescent="0.25">
      <c r="A100" s="1">
        <v>11.125</v>
      </c>
      <c r="B100" s="1">
        <v>31.1586324188406</v>
      </c>
      <c r="C100" s="1">
        <v>31.547922103571501</v>
      </c>
      <c r="D100" s="1">
        <v>33.078463352</v>
      </c>
      <c r="E100" s="1">
        <v>33.951215234113697</v>
      </c>
      <c r="F100" s="1">
        <v>35.4272491141027</v>
      </c>
      <c r="G100" s="1">
        <v>33.987529407258101</v>
      </c>
      <c r="H100" s="1">
        <v>33.4599261555556</v>
      </c>
      <c r="I100" s="1">
        <v>34.077180666666699</v>
      </c>
      <c r="J100" s="1">
        <v>34.310860777777798</v>
      </c>
    </row>
    <row r="101" spans="1:10" x14ac:dyDescent="0.25">
      <c r="A101" s="1">
        <v>11.25</v>
      </c>
      <c r="B101" s="1">
        <v>31.156689910144902</v>
      </c>
      <c r="C101" s="1">
        <v>31.5118841678572</v>
      </c>
      <c r="D101" s="1">
        <v>33.115774680000001</v>
      </c>
      <c r="E101" s="1">
        <v>33.895864669732397</v>
      </c>
      <c r="F101" s="1">
        <v>35.4829914602564</v>
      </c>
      <c r="G101" s="1">
        <v>33.977335439516203</v>
      </c>
      <c r="H101" s="1">
        <v>33.438767813888902</v>
      </c>
      <c r="I101" s="1">
        <v>34.053691577777798</v>
      </c>
      <c r="J101" s="1">
        <v>34.302165191919201</v>
      </c>
    </row>
    <row r="102" spans="1:10" x14ac:dyDescent="0.25">
      <c r="A102" s="1">
        <v>11.375</v>
      </c>
      <c r="B102" s="1">
        <v>31.1667183086957</v>
      </c>
      <c r="C102" s="1">
        <v>31.4726938857143</v>
      </c>
      <c r="D102" s="1">
        <v>33.188697404000003</v>
      </c>
      <c r="E102" s="1">
        <v>33.833972260869501</v>
      </c>
      <c r="F102" s="1">
        <v>35.481943671794902</v>
      </c>
      <c r="G102" s="1">
        <v>33.963523784946197</v>
      </c>
      <c r="H102" s="1">
        <v>33.445760055555603</v>
      </c>
      <c r="I102" s="1">
        <v>33.989520355555598</v>
      </c>
      <c r="J102" s="1">
        <v>34.315263606060597</v>
      </c>
    </row>
    <row r="103" spans="1:10" x14ac:dyDescent="0.25">
      <c r="A103" s="1">
        <v>11.5</v>
      </c>
      <c r="B103" s="1">
        <v>31.217318291304402</v>
      </c>
      <c r="C103" s="1">
        <v>31.481995253571501</v>
      </c>
      <c r="D103" s="1">
        <v>33.127848555999996</v>
      </c>
      <c r="E103" s="1">
        <v>33.8650596889632</v>
      </c>
      <c r="F103" s="1">
        <v>35.499490635897502</v>
      </c>
      <c r="G103" s="1">
        <v>33.950151525537599</v>
      </c>
      <c r="H103" s="1">
        <v>33.4496345444444</v>
      </c>
      <c r="I103" s="1">
        <v>33.987825266666697</v>
      </c>
      <c r="J103" s="1">
        <v>34.311080919191902</v>
      </c>
    </row>
    <row r="104" spans="1:10" x14ac:dyDescent="0.25">
      <c r="A104" s="1">
        <v>11.625</v>
      </c>
      <c r="B104" s="1">
        <v>31.216544446376901</v>
      </c>
      <c r="C104" s="1">
        <v>31.391044221428601</v>
      </c>
      <c r="D104" s="1">
        <v>33.083955439999997</v>
      </c>
      <c r="E104" s="1">
        <v>33.866645038461499</v>
      </c>
      <c r="F104" s="1">
        <v>35.4959980076923</v>
      </c>
      <c r="G104" s="1">
        <v>33.950605567204299</v>
      </c>
      <c r="H104" s="1">
        <v>33.4562938222222</v>
      </c>
      <c r="I104" s="1">
        <v>33.983466466666698</v>
      </c>
      <c r="J104" s="1">
        <v>34.299083212121303</v>
      </c>
    </row>
    <row r="105" spans="1:10" x14ac:dyDescent="0.25">
      <c r="A105" s="1">
        <v>11.75</v>
      </c>
      <c r="B105" s="1">
        <v>31.2176657318841</v>
      </c>
      <c r="C105" s="1">
        <v>31.3381937714286</v>
      </c>
      <c r="D105" s="1">
        <v>33.12274876</v>
      </c>
      <c r="E105" s="1">
        <v>33.8530966780936</v>
      </c>
      <c r="F105" s="1">
        <v>35.515486873076902</v>
      </c>
      <c r="G105" s="1">
        <v>33.948452530913997</v>
      </c>
      <c r="H105" s="1">
        <v>33.516560286111101</v>
      </c>
      <c r="I105" s="1">
        <v>33.965546955555602</v>
      </c>
      <c r="J105" s="1">
        <v>34.290167484848503</v>
      </c>
    </row>
    <row r="106" spans="1:10" x14ac:dyDescent="0.25">
      <c r="A106" s="1">
        <v>11.875</v>
      </c>
      <c r="B106" s="1">
        <v>31.2224351434783</v>
      </c>
      <c r="C106" s="1">
        <v>31.3332122857143</v>
      </c>
      <c r="D106" s="1">
        <v>33.089011648000003</v>
      </c>
      <c r="E106" s="1">
        <v>33.856841382943102</v>
      </c>
      <c r="F106" s="1">
        <v>35.5156545192308</v>
      </c>
      <c r="G106" s="1">
        <v>33.944717672043097</v>
      </c>
      <c r="H106" s="1">
        <v>33.545740030555599</v>
      </c>
      <c r="I106" s="1">
        <v>33.898954177777803</v>
      </c>
      <c r="J106" s="1">
        <v>34.286975434343503</v>
      </c>
    </row>
    <row r="107" spans="1:10" x14ac:dyDescent="0.25">
      <c r="A107" s="1">
        <v>12</v>
      </c>
      <c r="B107" s="1">
        <v>31.2868379927536</v>
      </c>
      <c r="C107" s="1">
        <v>31.321965025000001</v>
      </c>
      <c r="D107" s="1">
        <v>33.027596156000101</v>
      </c>
      <c r="E107" s="1">
        <v>33.875637796822701</v>
      </c>
      <c r="F107" s="1">
        <v>35.520069201281999</v>
      </c>
      <c r="G107" s="1">
        <v>33.945991918010797</v>
      </c>
      <c r="H107" s="1">
        <v>33.521403397222301</v>
      </c>
      <c r="I107" s="1">
        <v>33.9004071111111</v>
      </c>
      <c r="J107" s="1">
        <v>34.269694333333398</v>
      </c>
    </row>
    <row r="108" spans="1:10" x14ac:dyDescent="0.25">
      <c r="A108" s="1">
        <v>12.125</v>
      </c>
      <c r="B108" s="1">
        <v>31.2796364971014</v>
      </c>
      <c r="C108" s="1">
        <v>31.309939407142899</v>
      </c>
      <c r="D108" s="1">
        <v>32.991330939999997</v>
      </c>
      <c r="E108" s="1">
        <v>33.886270571906302</v>
      </c>
      <c r="F108" s="1">
        <v>35.541248498717998</v>
      </c>
      <c r="G108" s="1">
        <v>33.940294427419403</v>
      </c>
      <c r="H108" s="1">
        <v>33.488803205555598</v>
      </c>
      <c r="I108" s="1">
        <v>33.898954177777803</v>
      </c>
      <c r="J108" s="1">
        <v>34.256595919192002</v>
      </c>
    </row>
    <row r="109" spans="1:10" x14ac:dyDescent="0.25">
      <c r="A109" s="1">
        <v>12.25</v>
      </c>
      <c r="B109" s="1">
        <v>31.3009725072463</v>
      </c>
      <c r="C109" s="1">
        <v>31.282229892857199</v>
      </c>
      <c r="D109" s="1">
        <v>32.986231144000001</v>
      </c>
      <c r="E109" s="1">
        <v>33.8964204531772</v>
      </c>
      <c r="F109" s="1">
        <v>35.622333355128298</v>
      </c>
      <c r="G109" s="1">
        <v>33.933176225806498</v>
      </c>
      <c r="H109" s="1">
        <v>33.4809634194445</v>
      </c>
      <c r="I109" s="1">
        <v>33.897501244444499</v>
      </c>
      <c r="J109" s="1">
        <v>34.257916767676797</v>
      </c>
    </row>
    <row r="110" spans="1:10" x14ac:dyDescent="0.25">
      <c r="A110" s="1">
        <v>12.375</v>
      </c>
      <c r="B110" s="1">
        <v>31.299361646376799</v>
      </c>
      <c r="C110" s="1">
        <v>31.2995872571429</v>
      </c>
      <c r="D110" s="1">
        <v>32.969711292</v>
      </c>
      <c r="E110" s="1">
        <v>33.906105663043398</v>
      </c>
      <c r="F110" s="1">
        <v>35.632056832051397</v>
      </c>
      <c r="G110" s="1">
        <v>33.933351983870999</v>
      </c>
      <c r="H110" s="1">
        <v>33.479661833333303</v>
      </c>
      <c r="I110" s="1">
        <v>33.914209977777801</v>
      </c>
      <c r="J110" s="1">
        <v>34.220822939393997</v>
      </c>
    </row>
    <row r="111" spans="1:10" x14ac:dyDescent="0.25">
      <c r="A111" s="1">
        <v>12.5</v>
      </c>
      <c r="B111" s="1">
        <v>31.314348969565199</v>
      </c>
      <c r="C111" s="1">
        <v>31.330449117857199</v>
      </c>
      <c r="D111" s="1">
        <v>33.015914572</v>
      </c>
      <c r="E111" s="1">
        <v>33.948144758361103</v>
      </c>
      <c r="F111" s="1">
        <v>35.637351656410303</v>
      </c>
      <c r="G111" s="1">
        <v>33.931155008064501</v>
      </c>
      <c r="H111" s="1">
        <v>33.4743041416667</v>
      </c>
      <c r="I111" s="1">
        <v>33.9004071111111</v>
      </c>
      <c r="J111" s="1">
        <v>34.218731595959603</v>
      </c>
    </row>
    <row r="112" spans="1:10" x14ac:dyDescent="0.25">
      <c r="A112" s="1">
        <v>12.625</v>
      </c>
      <c r="B112" s="1">
        <v>31.314538482608601</v>
      </c>
      <c r="C112" s="1">
        <v>31.352243117857199</v>
      </c>
      <c r="D112" s="1">
        <v>33.01116348</v>
      </c>
      <c r="E112" s="1">
        <v>33.942723591973198</v>
      </c>
      <c r="F112" s="1">
        <v>35.636178133333402</v>
      </c>
      <c r="G112" s="1">
        <v>33.922762560483903</v>
      </c>
      <c r="H112" s="1">
        <v>33.461712052777798</v>
      </c>
      <c r="I112" s="1">
        <v>33.910577644444501</v>
      </c>
      <c r="J112" s="1">
        <v>34.213007919191902</v>
      </c>
    </row>
    <row r="113" spans="1:10" x14ac:dyDescent="0.25">
      <c r="A113" s="1">
        <v>12.75</v>
      </c>
      <c r="B113" s="1">
        <v>31.317681240579599</v>
      </c>
      <c r="C113" s="1">
        <v>31.351036664285701</v>
      </c>
      <c r="D113" s="1">
        <v>33.005148335999998</v>
      </c>
      <c r="E113" s="1">
        <v>33.913121290133802</v>
      </c>
      <c r="F113" s="1">
        <v>35.638175916666697</v>
      </c>
      <c r="G113" s="1">
        <v>33.934538350806498</v>
      </c>
      <c r="H113" s="1">
        <v>33.447939455555598</v>
      </c>
      <c r="I113" s="1">
        <v>33.932613799999999</v>
      </c>
      <c r="J113" s="1">
        <v>34.206183535353603</v>
      </c>
    </row>
    <row r="114" spans="1:10" x14ac:dyDescent="0.25">
      <c r="A114" s="1">
        <v>12.875</v>
      </c>
      <c r="B114" s="1">
        <v>31.3220084550724</v>
      </c>
      <c r="C114" s="1">
        <v>31.3467946178571</v>
      </c>
      <c r="D114" s="1">
        <v>32.986405496000003</v>
      </c>
      <c r="E114" s="1">
        <v>33.878334713210599</v>
      </c>
      <c r="F114" s="1">
        <v>35.643708239743702</v>
      </c>
      <c r="G114" s="1">
        <v>33.931096422043098</v>
      </c>
      <c r="H114" s="1">
        <v>33.4245109055556</v>
      </c>
      <c r="I114" s="1">
        <v>33.938909844444503</v>
      </c>
      <c r="J114" s="1">
        <v>34.187471515151501</v>
      </c>
    </row>
    <row r="115" spans="1:10" x14ac:dyDescent="0.25">
      <c r="A115" s="1">
        <v>13</v>
      </c>
      <c r="B115" s="1">
        <v>31.315470255072398</v>
      </c>
      <c r="C115" s="1">
        <v>31.352398789285701</v>
      </c>
      <c r="D115" s="1">
        <v>32.922636251999997</v>
      </c>
      <c r="E115" s="1">
        <v>33.892110853678801</v>
      </c>
      <c r="F115" s="1">
        <v>35.644211178205197</v>
      </c>
      <c r="G115" s="1">
        <v>33.928533283602199</v>
      </c>
      <c r="H115" s="1">
        <v>33.422967163888899</v>
      </c>
      <c r="I115" s="1">
        <v>33.9367304444445</v>
      </c>
      <c r="J115" s="1">
        <v>34.180426989898997</v>
      </c>
    </row>
    <row r="116" spans="1:10" x14ac:dyDescent="0.25">
      <c r="A116" s="1">
        <v>13.125</v>
      </c>
      <c r="B116" s="1">
        <v>31.304936488405701</v>
      </c>
      <c r="C116" s="1">
        <v>31.360766128571399</v>
      </c>
      <c r="D116" s="1">
        <v>32.915226292</v>
      </c>
      <c r="E116" s="1">
        <v>33.9042651998327</v>
      </c>
      <c r="F116" s="1">
        <v>35.643526623077001</v>
      </c>
      <c r="G116" s="1">
        <v>33.924227211021503</v>
      </c>
      <c r="H116" s="1">
        <v>33.406107083333403</v>
      </c>
      <c r="I116" s="1">
        <v>33.9306765555556</v>
      </c>
      <c r="J116" s="1">
        <v>34.167218505050499</v>
      </c>
    </row>
    <row r="117" spans="1:10" x14ac:dyDescent="0.25">
      <c r="A117" s="1">
        <v>13.25</v>
      </c>
      <c r="B117" s="1">
        <v>31.294481685507101</v>
      </c>
      <c r="C117" s="1">
        <v>31.365708696428602</v>
      </c>
      <c r="D117" s="1">
        <v>32.877958552000102</v>
      </c>
      <c r="E117" s="1">
        <v>33.847812179765803</v>
      </c>
      <c r="F117" s="1">
        <v>35.638846501282103</v>
      </c>
      <c r="G117" s="1">
        <v>33.9262484287635</v>
      </c>
      <c r="H117" s="1">
        <v>33.370419408333298</v>
      </c>
      <c r="I117" s="1">
        <v>33.928739311111102</v>
      </c>
      <c r="J117" s="1">
        <v>34.1277031212122</v>
      </c>
    </row>
    <row r="118" spans="1:10" x14ac:dyDescent="0.25">
      <c r="A118" s="1">
        <v>13.375</v>
      </c>
      <c r="B118" s="1">
        <v>31.292033808695599</v>
      </c>
      <c r="C118" s="1">
        <v>31.352398789285701</v>
      </c>
      <c r="D118" s="1">
        <v>32.82068392</v>
      </c>
      <c r="E118" s="1">
        <v>33.847338397157102</v>
      </c>
      <c r="F118" s="1">
        <v>35.634669317948799</v>
      </c>
      <c r="G118" s="1">
        <v>33.9123635416667</v>
      </c>
      <c r="H118" s="1">
        <v>33.357100852777798</v>
      </c>
      <c r="I118" s="1">
        <v>33.926317755555601</v>
      </c>
      <c r="J118" s="1">
        <v>34.109761595959597</v>
      </c>
    </row>
    <row r="119" spans="1:10" x14ac:dyDescent="0.25">
      <c r="A119" s="1">
        <v>13.5</v>
      </c>
      <c r="B119" s="1">
        <v>31.261727514492701</v>
      </c>
      <c r="C119" s="1">
        <v>31.338115935714299</v>
      </c>
      <c r="D119" s="1">
        <v>32.847664892000097</v>
      </c>
      <c r="E119" s="1">
        <v>33.837498296822702</v>
      </c>
      <c r="F119" s="1">
        <v>35.638022241025702</v>
      </c>
      <c r="G119" s="1">
        <v>33.888064989247397</v>
      </c>
      <c r="H119" s="1">
        <v>33.3315837111112</v>
      </c>
      <c r="I119" s="1">
        <v>33.929223622222203</v>
      </c>
      <c r="J119" s="1">
        <v>34.109101171717199</v>
      </c>
    </row>
    <row r="120" spans="1:10" x14ac:dyDescent="0.25">
      <c r="A120" s="1">
        <v>13.625</v>
      </c>
      <c r="B120" s="1">
        <v>31.238527959420299</v>
      </c>
      <c r="C120" s="1">
        <v>31.329826432142902</v>
      </c>
      <c r="D120" s="1">
        <v>32.843131740000103</v>
      </c>
      <c r="E120" s="1">
        <v>33.757629482441303</v>
      </c>
      <c r="F120" s="1">
        <v>35.638287680769302</v>
      </c>
      <c r="G120" s="1">
        <v>33.882616489247397</v>
      </c>
      <c r="H120" s="1">
        <v>33.3405131972223</v>
      </c>
      <c r="I120" s="1">
        <v>33.925591288888903</v>
      </c>
      <c r="J120" s="1">
        <v>34.068485080808102</v>
      </c>
    </row>
    <row r="121" spans="1:10" x14ac:dyDescent="0.25">
      <c r="A121" s="1">
        <v>13.75</v>
      </c>
      <c r="B121" s="1">
        <v>31.2344534289855</v>
      </c>
      <c r="C121" s="1">
        <v>31.324767110714301</v>
      </c>
      <c r="D121" s="1">
        <v>32.847534127999999</v>
      </c>
      <c r="E121" s="1">
        <v>33.693541273411299</v>
      </c>
      <c r="F121" s="1">
        <v>35.6372818038462</v>
      </c>
      <c r="G121" s="1">
        <v>33.878456881720503</v>
      </c>
      <c r="H121" s="1">
        <v>33.345235230555602</v>
      </c>
      <c r="I121" s="1">
        <v>33.937214755555601</v>
      </c>
      <c r="J121" s="1">
        <v>33.963917909090902</v>
      </c>
    </row>
    <row r="122" spans="1:10" x14ac:dyDescent="0.25">
      <c r="A122" s="1">
        <v>13.875</v>
      </c>
      <c r="B122" s="1">
        <v>31.239775586956501</v>
      </c>
      <c r="C122" s="1">
        <v>31.3287367321429</v>
      </c>
      <c r="D122" s="1">
        <v>32.864053980000001</v>
      </c>
      <c r="E122" s="1">
        <v>33.682598717391201</v>
      </c>
      <c r="F122" s="1">
        <v>35.636387691025703</v>
      </c>
      <c r="G122" s="1">
        <v>33.879203853494701</v>
      </c>
      <c r="H122" s="1">
        <v>33.365485488888901</v>
      </c>
      <c r="I122" s="1">
        <v>33.933824577777798</v>
      </c>
      <c r="J122" s="1">
        <v>33.774486222222201</v>
      </c>
    </row>
    <row r="123" spans="1:10" x14ac:dyDescent="0.25">
      <c r="A123" s="1">
        <v>14</v>
      </c>
      <c r="B123" s="1">
        <v>31.210574785507202</v>
      </c>
      <c r="C123" s="1">
        <v>31.330760460714298</v>
      </c>
      <c r="D123" s="1">
        <v>32.870548592000098</v>
      </c>
      <c r="E123" s="1">
        <v>33.654763989130402</v>
      </c>
      <c r="F123" s="1">
        <v>35.648248656410303</v>
      </c>
      <c r="G123" s="1">
        <v>33.875630106182797</v>
      </c>
      <c r="H123" s="1">
        <v>33.3436612194444</v>
      </c>
      <c r="I123" s="1">
        <v>33.938667688888899</v>
      </c>
      <c r="J123" s="1">
        <v>33.770633747474797</v>
      </c>
    </row>
    <row r="124" spans="1:10" x14ac:dyDescent="0.25">
      <c r="A124" s="1">
        <v>14.125</v>
      </c>
      <c r="B124" s="1">
        <v>31.270097673913</v>
      </c>
      <c r="C124" s="1">
        <v>31.327997292857098</v>
      </c>
      <c r="D124" s="1">
        <v>32.860697704000003</v>
      </c>
      <c r="E124" s="1">
        <v>33.653160417224001</v>
      </c>
      <c r="F124" s="1">
        <v>35.672138233333499</v>
      </c>
      <c r="G124" s="1">
        <v>33.875483641129001</v>
      </c>
      <c r="H124" s="1">
        <v>33.359280252777801</v>
      </c>
      <c r="I124" s="1">
        <v>33.9318873333334</v>
      </c>
      <c r="J124" s="1">
        <v>33.765240282828302</v>
      </c>
    </row>
    <row r="125" spans="1:10" x14ac:dyDescent="0.25">
      <c r="A125" s="1">
        <v>14.25</v>
      </c>
      <c r="B125" s="1">
        <v>31.2517780797101</v>
      </c>
      <c r="C125" s="1">
        <v>31.341657460714298</v>
      </c>
      <c r="D125" s="1">
        <v>32.835983308000003</v>
      </c>
      <c r="E125" s="1">
        <v>33.708911874581901</v>
      </c>
      <c r="F125" s="1">
        <v>35.677824232051499</v>
      </c>
      <c r="G125" s="1">
        <v>33.8732280793011</v>
      </c>
      <c r="H125" s="1">
        <v>33.352409088888898</v>
      </c>
      <c r="I125" s="1">
        <v>33.9270442222223</v>
      </c>
      <c r="J125" s="1">
        <v>33.791437111111101</v>
      </c>
    </row>
    <row r="126" spans="1:10" x14ac:dyDescent="0.25">
      <c r="A126" s="1">
        <v>14.375</v>
      </c>
      <c r="B126" s="1">
        <v>31.241260105797</v>
      </c>
      <c r="C126" s="1">
        <v>31.371702046428599</v>
      </c>
      <c r="D126" s="1">
        <v>32.834239787999998</v>
      </c>
      <c r="E126" s="1">
        <v>33.714770378762502</v>
      </c>
      <c r="F126" s="1">
        <v>35.6701823615386</v>
      </c>
      <c r="G126" s="1">
        <v>33.883993260752703</v>
      </c>
      <c r="H126" s="1">
        <v>33.343661219444499</v>
      </c>
      <c r="I126" s="1">
        <v>33.920748177777803</v>
      </c>
      <c r="J126" s="1">
        <v>33.803985171717201</v>
      </c>
    </row>
    <row r="127" spans="1:10" x14ac:dyDescent="0.25">
      <c r="A127" s="1">
        <v>14.5</v>
      </c>
      <c r="B127" s="1">
        <v>31.253720588405699</v>
      </c>
      <c r="C127" s="1">
        <v>31.395325185714299</v>
      </c>
      <c r="D127" s="1">
        <v>32.836462775999998</v>
      </c>
      <c r="E127" s="1">
        <v>33.706105623745799</v>
      </c>
      <c r="F127" s="1">
        <v>35.661548584615502</v>
      </c>
      <c r="G127" s="1">
        <v>33.8835831586022</v>
      </c>
      <c r="H127" s="1">
        <v>33.324833624999997</v>
      </c>
      <c r="I127" s="1">
        <v>33.9197795555556</v>
      </c>
      <c r="J127" s="1">
        <v>33.816313090909098</v>
      </c>
    </row>
    <row r="128" spans="1:10" x14ac:dyDescent="0.25">
      <c r="A128" s="1">
        <v>14.625</v>
      </c>
      <c r="B128" s="1">
        <v>31.261064218840499</v>
      </c>
      <c r="C128" s="1">
        <v>31.397193242857199</v>
      </c>
      <c r="D128" s="1">
        <v>32.843611207999999</v>
      </c>
      <c r="E128" s="1">
        <v>33.719827096990002</v>
      </c>
      <c r="F128" s="1">
        <v>35.664929448718098</v>
      </c>
      <c r="G128" s="1">
        <v>33.876186673387103</v>
      </c>
      <c r="H128" s="1">
        <v>33.317266263888897</v>
      </c>
      <c r="I128" s="1">
        <v>33.914694288888903</v>
      </c>
      <c r="J128" s="1">
        <v>33.850875292929302</v>
      </c>
    </row>
    <row r="129" spans="1:10" x14ac:dyDescent="0.25">
      <c r="A129" s="1">
        <v>14.75</v>
      </c>
      <c r="B129" s="1">
        <v>31.2682183362319</v>
      </c>
      <c r="C129" s="1">
        <v>31.4123322892857</v>
      </c>
      <c r="D129" s="1">
        <v>32.809220275999998</v>
      </c>
      <c r="E129" s="1">
        <v>33.708875429765797</v>
      </c>
      <c r="F129" s="1">
        <v>35.665572092307798</v>
      </c>
      <c r="G129" s="1">
        <v>33.865890180107499</v>
      </c>
      <c r="H129" s="1">
        <v>33.306369263888897</v>
      </c>
      <c r="I129" s="1">
        <v>33.8967747777778</v>
      </c>
      <c r="J129" s="1">
        <v>33.883015939393999</v>
      </c>
    </row>
    <row r="130" spans="1:10" x14ac:dyDescent="0.25">
      <c r="A130" s="1">
        <v>14.875</v>
      </c>
      <c r="B130" s="1">
        <v>31.291544233333301</v>
      </c>
      <c r="C130" s="1">
        <v>31.421049889285701</v>
      </c>
      <c r="D130" s="1">
        <v>32.758963311999999</v>
      </c>
      <c r="E130" s="1">
        <v>33.703818711538297</v>
      </c>
      <c r="F130" s="1">
        <v>35.663029458974499</v>
      </c>
      <c r="G130" s="1">
        <v>33.869346755376398</v>
      </c>
      <c r="H130" s="1">
        <v>33.246859536111103</v>
      </c>
      <c r="I130" s="1">
        <v>33.889994422222301</v>
      </c>
      <c r="J130" s="1">
        <v>33.893362585858597</v>
      </c>
    </row>
    <row r="131" spans="1:10" x14ac:dyDescent="0.25">
      <c r="A131" s="1">
        <v>15</v>
      </c>
      <c r="B131" s="1">
        <v>31.278483626086899</v>
      </c>
      <c r="C131" s="1">
        <v>31.450860967857199</v>
      </c>
      <c r="D131" s="1">
        <v>32.715200960000097</v>
      </c>
      <c r="E131" s="1">
        <v>33.783405078595202</v>
      </c>
      <c r="F131" s="1">
        <v>35.6639096012821</v>
      </c>
      <c r="G131" s="1">
        <v>33.865729068548397</v>
      </c>
      <c r="H131" s="1">
        <v>33.259300277777797</v>
      </c>
      <c r="I131" s="1">
        <v>33.948596066666703</v>
      </c>
      <c r="J131" s="1">
        <v>33.907781848484902</v>
      </c>
    </row>
    <row r="132" spans="1:10" x14ac:dyDescent="0.25">
      <c r="A132" s="1">
        <v>15.125</v>
      </c>
      <c r="B132" s="1">
        <v>31.278151978260802</v>
      </c>
      <c r="C132" s="1">
        <v>31.471448514285701</v>
      </c>
      <c r="D132" s="1">
        <v>32.695542772000003</v>
      </c>
      <c r="E132" s="1">
        <v>33.778913255016697</v>
      </c>
      <c r="F132" s="1">
        <v>35.676357328205199</v>
      </c>
      <c r="G132" s="1">
        <v>33.8662416962366</v>
      </c>
      <c r="H132" s="1">
        <v>33.248645433333401</v>
      </c>
      <c r="I132" s="1">
        <v>33.9561028888889</v>
      </c>
      <c r="J132" s="1">
        <v>33.917247929292998</v>
      </c>
    </row>
    <row r="133" spans="1:10" x14ac:dyDescent="0.25">
      <c r="A133" s="1">
        <v>15.25</v>
      </c>
      <c r="B133" s="1">
        <v>31.268707911594099</v>
      </c>
      <c r="C133" s="1">
        <v>31.4627309142857</v>
      </c>
      <c r="D133" s="1">
        <v>32.725139024000001</v>
      </c>
      <c r="E133" s="1">
        <v>33.731370992474901</v>
      </c>
      <c r="F133" s="1">
        <v>35.677363205128302</v>
      </c>
      <c r="G133" s="1">
        <v>33.87104575</v>
      </c>
      <c r="H133" s="1">
        <v>33.2405937611111</v>
      </c>
      <c r="I133" s="1">
        <v>33.9427843333334</v>
      </c>
      <c r="J133" s="1">
        <v>33.925173020202003</v>
      </c>
    </row>
    <row r="134" spans="1:10" x14ac:dyDescent="0.25">
      <c r="A134" s="1">
        <v>15.375</v>
      </c>
      <c r="B134" s="1">
        <v>31.2409600434782</v>
      </c>
      <c r="C134" s="1">
        <v>31.5472215821429</v>
      </c>
      <c r="D134" s="1">
        <v>32.722087864000002</v>
      </c>
      <c r="E134" s="1">
        <v>33.749219841137098</v>
      </c>
      <c r="F134" s="1">
        <v>35.676008065384799</v>
      </c>
      <c r="G134" s="1">
        <v>33.874751315860301</v>
      </c>
      <c r="H134" s="1">
        <v>33.219223533333398</v>
      </c>
      <c r="I134" s="1">
        <v>33.941089244444498</v>
      </c>
      <c r="J134" s="1">
        <v>33.931667191919203</v>
      </c>
    </row>
    <row r="135" spans="1:10" x14ac:dyDescent="0.25">
      <c r="A135" s="1">
        <v>15.5</v>
      </c>
      <c r="B135" s="1">
        <v>31.2274098608695</v>
      </c>
      <c r="C135" s="1">
        <v>31.563333575000001</v>
      </c>
      <c r="D135" s="1">
        <v>32.752773816000001</v>
      </c>
      <c r="E135" s="1">
        <v>33.760563290133803</v>
      </c>
      <c r="F135" s="1">
        <v>35.6801712782053</v>
      </c>
      <c r="G135" s="1">
        <v>33.874795255376398</v>
      </c>
      <c r="H135" s="1">
        <v>33.219586766666701</v>
      </c>
      <c r="I135" s="1">
        <v>33.948353911111099</v>
      </c>
      <c r="J135" s="1">
        <v>33.948948292929302</v>
      </c>
    </row>
    <row r="136" spans="1:10" x14ac:dyDescent="0.25">
      <c r="A136" s="1">
        <v>15.625</v>
      </c>
      <c r="B136" s="1">
        <v>31.212896320289801</v>
      </c>
      <c r="C136" s="1">
        <v>31.565201632142902</v>
      </c>
      <c r="D136" s="1">
        <v>32.718688</v>
      </c>
      <c r="E136" s="1">
        <v>33.766686019230796</v>
      </c>
      <c r="F136" s="1">
        <v>35.692409447436098</v>
      </c>
      <c r="G136" s="1">
        <v>33.874516971774199</v>
      </c>
      <c r="H136" s="1">
        <v>33.215560930555597</v>
      </c>
      <c r="I136" s="1">
        <v>33.948596066666703</v>
      </c>
      <c r="J136" s="1">
        <v>33.9476274444445</v>
      </c>
    </row>
    <row r="137" spans="1:10" x14ac:dyDescent="0.25">
      <c r="A137" s="1">
        <v>15.75</v>
      </c>
      <c r="B137" s="1">
        <v>31.196724540579702</v>
      </c>
      <c r="C137" s="1">
        <v>31.551541464285702</v>
      </c>
      <c r="D137" s="1">
        <v>32.720998164000001</v>
      </c>
      <c r="E137" s="1">
        <v>33.737739724080299</v>
      </c>
      <c r="F137" s="1">
        <v>35.697061628205297</v>
      </c>
      <c r="G137" s="1">
        <v>33.874765962365601</v>
      </c>
      <c r="H137" s="1">
        <v>33.229000563888903</v>
      </c>
      <c r="I137" s="1">
        <v>33.954407799999998</v>
      </c>
      <c r="J137" s="1">
        <v>33.901507818181798</v>
      </c>
    </row>
    <row r="138" spans="1:10" x14ac:dyDescent="0.25">
      <c r="A138" s="1">
        <v>15.875</v>
      </c>
      <c r="B138" s="1">
        <v>31.241260105797</v>
      </c>
      <c r="C138" s="1">
        <v>31.516126214285698</v>
      </c>
      <c r="D138" s="1">
        <v>32.728626063999997</v>
      </c>
      <c r="E138" s="1">
        <v>33.744008232441502</v>
      </c>
      <c r="F138" s="1">
        <v>35.693862380769403</v>
      </c>
      <c r="G138" s="1">
        <v>33.882177094086003</v>
      </c>
      <c r="H138" s="1">
        <v>33.229303258333402</v>
      </c>
      <c r="I138" s="1">
        <v>33.951501933333397</v>
      </c>
      <c r="J138" s="1">
        <v>33.870027595959598</v>
      </c>
    </row>
    <row r="139" spans="1:10" x14ac:dyDescent="0.25">
      <c r="A139" s="1">
        <v>16</v>
      </c>
      <c r="B139" s="1">
        <v>31.2185659188406</v>
      </c>
      <c r="C139" s="1">
        <v>31.498224</v>
      </c>
      <c r="D139" s="1">
        <v>32.747935548000001</v>
      </c>
      <c r="E139" s="1">
        <v>33.859911858695703</v>
      </c>
      <c r="F139" s="1">
        <v>35.688385939743803</v>
      </c>
      <c r="G139" s="1">
        <v>33.875805864247297</v>
      </c>
      <c r="H139" s="1">
        <v>33.221160777777797</v>
      </c>
      <c r="I139" s="1">
        <v>33.939152</v>
      </c>
      <c r="J139" s="1">
        <v>33.739153525252597</v>
      </c>
    </row>
    <row r="140" spans="1:10" x14ac:dyDescent="0.25">
      <c r="A140" s="1">
        <v>16.125</v>
      </c>
      <c r="B140" s="1">
        <v>31.2212033086956</v>
      </c>
      <c r="C140" s="1">
        <v>31.545742703571399</v>
      </c>
      <c r="D140" s="1">
        <v>32.757960787999998</v>
      </c>
      <c r="E140" s="1">
        <v>33.9414753570234</v>
      </c>
      <c r="F140" s="1">
        <v>35.6850330166668</v>
      </c>
      <c r="G140" s="1">
        <v>33.864264418010798</v>
      </c>
      <c r="H140" s="1">
        <v>33.190891333333397</v>
      </c>
      <c r="I140" s="1">
        <v>33.9379412222223</v>
      </c>
      <c r="J140" s="1">
        <v>33.676963575757597</v>
      </c>
    </row>
    <row r="141" spans="1:10" x14ac:dyDescent="0.25">
      <c r="A141" s="1">
        <v>16.25</v>
      </c>
      <c r="B141" s="1">
        <v>31.2178078666666</v>
      </c>
      <c r="C141" s="1">
        <v>31.5645789464286</v>
      </c>
      <c r="D141" s="1">
        <v>32.789823616</v>
      </c>
      <c r="E141" s="1">
        <v>33.945721178093699</v>
      </c>
      <c r="F141" s="1">
        <v>35.686402126923198</v>
      </c>
      <c r="G141" s="1">
        <v>33.853733580645198</v>
      </c>
      <c r="H141" s="1">
        <v>33.194069624999997</v>
      </c>
      <c r="I141" s="1">
        <v>33.948596066666703</v>
      </c>
      <c r="J141" s="1">
        <v>33.651096959596003</v>
      </c>
    </row>
    <row r="142" spans="1:10" x14ac:dyDescent="0.25">
      <c r="A142" s="1">
        <v>16.375</v>
      </c>
      <c r="B142" s="1">
        <v>31.222435143478201</v>
      </c>
      <c r="C142" s="1">
        <v>31.659188257142901</v>
      </c>
      <c r="D142" s="1">
        <v>32.798105335999999</v>
      </c>
      <c r="E142" s="1">
        <v>33.9410835752509</v>
      </c>
      <c r="F142" s="1">
        <v>35.695091785897603</v>
      </c>
      <c r="G142" s="1">
        <v>33.830489576612898</v>
      </c>
      <c r="H142" s="1">
        <v>33.239746216666703</v>
      </c>
      <c r="I142" s="1">
        <v>33.949806844444502</v>
      </c>
      <c r="J142" s="1">
        <v>33.557096575757598</v>
      </c>
    </row>
    <row r="143" spans="1:10" x14ac:dyDescent="0.25">
      <c r="A143" s="1">
        <v>16.5</v>
      </c>
      <c r="B143" s="1">
        <v>31.192223605797</v>
      </c>
      <c r="C143" s="1">
        <v>31.6872091142857</v>
      </c>
      <c r="D143" s="1">
        <v>32.837073007999997</v>
      </c>
      <c r="E143" s="1">
        <v>33.914351302675499</v>
      </c>
      <c r="F143" s="1">
        <v>35.691221953846302</v>
      </c>
      <c r="G143" s="1">
        <v>33.778377310483897</v>
      </c>
      <c r="H143" s="1">
        <v>33.247918966666703</v>
      </c>
      <c r="I143" s="1">
        <v>33.957555822222297</v>
      </c>
      <c r="J143" s="1">
        <v>33.545759292929297</v>
      </c>
    </row>
    <row r="144" spans="1:10" x14ac:dyDescent="0.25">
      <c r="A144" s="1">
        <v>16.625</v>
      </c>
      <c r="B144" s="1">
        <v>31.154842157971</v>
      </c>
      <c r="C144" s="1">
        <v>31.680943339285701</v>
      </c>
      <c r="D144" s="1">
        <v>32.806299879999997</v>
      </c>
      <c r="E144" s="1">
        <v>33.877259591136998</v>
      </c>
      <c r="F144" s="1">
        <v>35.712051988461702</v>
      </c>
      <c r="G144" s="1">
        <v>33.727920099462402</v>
      </c>
      <c r="H144" s="1">
        <v>33.312786386111199</v>
      </c>
      <c r="I144" s="1">
        <v>33.959008755555601</v>
      </c>
      <c r="J144" s="1">
        <v>33.541246393939403</v>
      </c>
    </row>
    <row r="145" spans="1:10" x14ac:dyDescent="0.25">
      <c r="A145" s="1">
        <v>16.75</v>
      </c>
      <c r="B145" s="1">
        <v>31.163828234782599</v>
      </c>
      <c r="C145" s="1">
        <v>31.718421235714299</v>
      </c>
      <c r="D145" s="1">
        <v>32.786118635999998</v>
      </c>
      <c r="E145" s="1">
        <v>33.819959229096902</v>
      </c>
      <c r="F145" s="1">
        <v>35.709663030769399</v>
      </c>
      <c r="G145" s="1">
        <v>33.716202895161302</v>
      </c>
      <c r="H145" s="1">
        <v>33.3598856416667</v>
      </c>
      <c r="I145" s="1">
        <v>33.954649955555603</v>
      </c>
      <c r="J145" s="1">
        <v>33.546639858585898</v>
      </c>
    </row>
    <row r="146" spans="1:10" x14ac:dyDescent="0.25">
      <c r="A146" s="1">
        <v>16.875</v>
      </c>
      <c r="B146" s="1">
        <v>31.162754327536199</v>
      </c>
      <c r="C146" s="1">
        <v>31.723363803571502</v>
      </c>
      <c r="D146" s="1">
        <v>32.748589367999998</v>
      </c>
      <c r="E146" s="1">
        <v>33.835083827759199</v>
      </c>
      <c r="F146" s="1">
        <v>35.7843074807693</v>
      </c>
      <c r="G146" s="1">
        <v>33.716232188172</v>
      </c>
      <c r="H146" s="1">
        <v>33.370752372222299</v>
      </c>
      <c r="I146" s="1">
        <v>33.927286377777797</v>
      </c>
      <c r="J146" s="1">
        <v>33.557977141414199</v>
      </c>
    </row>
    <row r="147" spans="1:10" x14ac:dyDescent="0.25">
      <c r="A147" s="1">
        <v>17</v>
      </c>
      <c r="B147" s="1">
        <v>31.176651950724601</v>
      </c>
      <c r="C147" s="1">
        <v>31.734221885714302</v>
      </c>
      <c r="D147" s="1">
        <v>32.758178728000097</v>
      </c>
      <c r="E147" s="1">
        <v>33.834017816889599</v>
      </c>
      <c r="F147" s="1">
        <v>35.778509717948801</v>
      </c>
      <c r="G147" s="1">
        <v>33.712980663978499</v>
      </c>
      <c r="H147" s="1">
        <v>33.380620211111101</v>
      </c>
      <c r="I147" s="1">
        <v>33.9633675555556</v>
      </c>
      <c r="J147" s="1">
        <v>33.565792161616201</v>
      </c>
    </row>
    <row r="148" spans="1:10" x14ac:dyDescent="0.25">
      <c r="A148" s="1">
        <v>17.125</v>
      </c>
      <c r="B148" s="1">
        <v>31.175356944927401</v>
      </c>
      <c r="C148" s="1">
        <v>31.709742553571498</v>
      </c>
      <c r="D148" s="1">
        <v>32.750507239999997</v>
      </c>
      <c r="E148" s="1">
        <v>33.7735649782609</v>
      </c>
      <c r="F148" s="1">
        <v>35.753670146154001</v>
      </c>
      <c r="G148" s="1">
        <v>33.706550848118297</v>
      </c>
      <c r="H148" s="1">
        <v>33.369481055555603</v>
      </c>
      <c r="I148" s="1">
        <v>33.9197795555556</v>
      </c>
      <c r="J148" s="1">
        <v>33.568103646464699</v>
      </c>
    </row>
    <row r="149" spans="1:10" x14ac:dyDescent="0.25">
      <c r="A149" s="1">
        <v>17.25</v>
      </c>
      <c r="B149" s="1">
        <v>31.2014623666666</v>
      </c>
      <c r="C149" s="1">
        <v>31.720950896428601</v>
      </c>
      <c r="D149" s="1">
        <v>32.755389096000002</v>
      </c>
      <c r="E149" s="1">
        <v>33.762248862876199</v>
      </c>
      <c r="F149" s="1">
        <v>35.748445174359098</v>
      </c>
      <c r="G149" s="1">
        <v>33.709992776881798</v>
      </c>
      <c r="H149" s="1">
        <v>33.383405000000003</v>
      </c>
      <c r="I149" s="1">
        <v>33.918326622222303</v>
      </c>
      <c r="J149" s="1">
        <v>33.565131737373797</v>
      </c>
    </row>
    <row r="150" spans="1:10" x14ac:dyDescent="0.25">
      <c r="A150" s="1">
        <v>17.375</v>
      </c>
      <c r="B150" s="1">
        <v>31.195492705797001</v>
      </c>
      <c r="C150" s="1">
        <v>31.635137021428601</v>
      </c>
      <c r="D150" s="1">
        <v>32.725880019999998</v>
      </c>
      <c r="E150" s="1">
        <v>33.767278247491603</v>
      </c>
      <c r="F150" s="1">
        <v>35.749115758974497</v>
      </c>
      <c r="G150" s="1">
        <v>33.702493766129102</v>
      </c>
      <c r="H150" s="1">
        <v>33.394180922222198</v>
      </c>
      <c r="I150" s="1">
        <v>33.917600155555597</v>
      </c>
      <c r="J150" s="1">
        <v>33.6157642626263</v>
      </c>
    </row>
    <row r="151" spans="1:10" x14ac:dyDescent="0.25">
      <c r="A151" s="1">
        <v>17.5</v>
      </c>
      <c r="B151" s="1">
        <v>31.190596952173902</v>
      </c>
      <c r="C151" s="1">
        <v>31.6148997357143</v>
      </c>
      <c r="D151" s="1">
        <v>32.761622180000003</v>
      </c>
      <c r="E151" s="1">
        <v>33.774384986622103</v>
      </c>
      <c r="F151" s="1">
        <v>35.750917955128401</v>
      </c>
      <c r="G151" s="1">
        <v>33.696488698924703</v>
      </c>
      <c r="H151" s="1">
        <v>33.374657130555498</v>
      </c>
      <c r="I151" s="1">
        <v>33.917842311111201</v>
      </c>
      <c r="J151" s="1">
        <v>33.613672919191998</v>
      </c>
    </row>
    <row r="152" spans="1:10" x14ac:dyDescent="0.25">
      <c r="A152" s="1">
        <v>17.625</v>
      </c>
      <c r="B152" s="1">
        <v>31.206879281159399</v>
      </c>
      <c r="C152" s="1">
        <v>31.582520078571399</v>
      </c>
      <c r="D152" s="1">
        <v>32.815496948000003</v>
      </c>
      <c r="E152" s="1">
        <v>33.808305999163899</v>
      </c>
      <c r="F152" s="1">
        <v>35.737240823077101</v>
      </c>
      <c r="G152" s="1">
        <v>33.700106385752697</v>
      </c>
      <c r="H152" s="1">
        <v>33.365152524999999</v>
      </c>
      <c r="I152" s="1">
        <v>33.916389377777797</v>
      </c>
      <c r="J152" s="1">
        <v>33.611031222222202</v>
      </c>
    </row>
    <row r="153" spans="1:10" x14ac:dyDescent="0.25">
      <c r="A153" s="1">
        <v>17.75</v>
      </c>
      <c r="B153" s="1">
        <v>31.2228773405797</v>
      </c>
      <c r="C153" s="1">
        <v>31.557923992857202</v>
      </c>
      <c r="D153" s="1">
        <v>32.899708963999998</v>
      </c>
      <c r="E153" s="1">
        <v>33.797035439799402</v>
      </c>
      <c r="F153" s="1">
        <v>35.726581321795102</v>
      </c>
      <c r="G153" s="1">
        <v>33.702757403225803</v>
      </c>
      <c r="H153" s="1">
        <v>33.362640161111102</v>
      </c>
      <c r="I153" s="1">
        <v>33.912757044444497</v>
      </c>
      <c r="J153" s="1">
        <v>33.590448000000002</v>
      </c>
    </row>
    <row r="154" spans="1:10" x14ac:dyDescent="0.25">
      <c r="A154" s="1">
        <v>17.875</v>
      </c>
      <c r="B154" s="1">
        <v>31.238069969565199</v>
      </c>
      <c r="C154" s="1">
        <v>31.546521060714301</v>
      </c>
      <c r="D154" s="1">
        <v>32.873556164</v>
      </c>
      <c r="E154" s="1">
        <v>33.814383172240902</v>
      </c>
      <c r="F154" s="1">
        <v>35.718408571795003</v>
      </c>
      <c r="G154" s="1">
        <v>33.7157781465054</v>
      </c>
      <c r="H154" s="1">
        <v>33.365909261111099</v>
      </c>
      <c r="I154" s="1">
        <v>33.9222011111112</v>
      </c>
      <c r="J154" s="1">
        <v>33.584834393939403</v>
      </c>
    </row>
    <row r="155" spans="1:10" x14ac:dyDescent="0.25">
      <c r="A155" s="1">
        <v>18</v>
      </c>
      <c r="B155" s="1">
        <v>31.240849494202902</v>
      </c>
      <c r="C155" s="1">
        <v>31.5354294714286</v>
      </c>
      <c r="D155" s="1">
        <v>32.916228816</v>
      </c>
      <c r="E155" s="1">
        <v>33.724637812709098</v>
      </c>
      <c r="F155" s="1">
        <v>35.692842533333497</v>
      </c>
      <c r="G155" s="1">
        <v>33.718165526881698</v>
      </c>
      <c r="H155" s="1">
        <v>33.360763455555599</v>
      </c>
      <c r="I155" s="1">
        <v>33.934551044444497</v>
      </c>
      <c r="J155" s="1">
        <v>33.5854948181819</v>
      </c>
    </row>
    <row r="156" spans="1:10" x14ac:dyDescent="0.25">
      <c r="A156" s="1">
        <v>18.125</v>
      </c>
      <c r="B156" s="1">
        <v>31.2524729608696</v>
      </c>
      <c r="C156" s="1">
        <v>31.5286577642857</v>
      </c>
      <c r="D156" s="1">
        <v>32.909516263999997</v>
      </c>
      <c r="E156" s="1">
        <v>33.742249770066998</v>
      </c>
      <c r="F156" s="1">
        <v>35.689098435897499</v>
      </c>
      <c r="G156" s="1">
        <v>33.718985731182798</v>
      </c>
      <c r="H156" s="1">
        <v>33.367634619444502</v>
      </c>
      <c r="I156" s="1">
        <v>33.925106977777801</v>
      </c>
      <c r="J156" s="1">
        <v>33.583513545454601</v>
      </c>
    </row>
    <row r="157" spans="1:10" x14ac:dyDescent="0.25">
      <c r="A157" s="1">
        <v>18.25</v>
      </c>
      <c r="B157" s="1">
        <v>31.213543823188399</v>
      </c>
      <c r="C157" s="1">
        <v>31.4890393857143</v>
      </c>
      <c r="D157" s="1">
        <v>32.90110378</v>
      </c>
      <c r="E157" s="1">
        <v>33.712255686454903</v>
      </c>
      <c r="F157" s="1">
        <v>35.711800519230898</v>
      </c>
      <c r="G157" s="1">
        <v>33.719366540322603</v>
      </c>
      <c r="H157" s="1">
        <v>33.364274711111101</v>
      </c>
      <c r="I157" s="1">
        <v>33.921716799999999</v>
      </c>
      <c r="J157" s="1">
        <v>33.568543929293</v>
      </c>
    </row>
    <row r="158" spans="1:10" x14ac:dyDescent="0.25">
      <c r="A158" s="1">
        <v>18.375</v>
      </c>
      <c r="B158" s="1">
        <v>31.2078900173913</v>
      </c>
      <c r="C158" s="1">
        <v>31.464365464285802</v>
      </c>
      <c r="D158" s="1">
        <v>32.909908555999998</v>
      </c>
      <c r="E158" s="1">
        <v>33.739689521739201</v>
      </c>
      <c r="F158" s="1">
        <v>35.712471103846298</v>
      </c>
      <c r="G158" s="1">
        <v>33.722969580645099</v>
      </c>
      <c r="H158" s="1">
        <v>33.362337466666702</v>
      </c>
      <c r="I158" s="1">
        <v>33.905008066666703</v>
      </c>
      <c r="J158" s="1">
        <v>33.557426787878804</v>
      </c>
    </row>
    <row r="159" spans="1:10" x14ac:dyDescent="0.25">
      <c r="A159" s="1">
        <v>18.5</v>
      </c>
      <c r="B159" s="1">
        <v>31.212043511594199</v>
      </c>
      <c r="C159" s="1">
        <v>31.4677513178571</v>
      </c>
      <c r="D159" s="1">
        <v>32.941902147999997</v>
      </c>
      <c r="E159" s="1">
        <v>33.7242642533446</v>
      </c>
      <c r="F159" s="1">
        <v>35.719051215384702</v>
      </c>
      <c r="G159" s="1">
        <v>33.718443810483897</v>
      </c>
      <c r="H159" s="1">
        <v>33.351107502777801</v>
      </c>
      <c r="I159" s="1">
        <v>33.873527844444503</v>
      </c>
      <c r="J159" s="1">
        <v>33.565902232323303</v>
      </c>
    </row>
    <row r="160" spans="1:10" x14ac:dyDescent="0.25">
      <c r="A160" s="1">
        <v>18.625</v>
      </c>
      <c r="B160" s="1">
        <v>31.227330897101499</v>
      </c>
      <c r="C160" s="1">
        <v>31.456037042857101</v>
      </c>
      <c r="D160" s="1">
        <v>32.946740415999997</v>
      </c>
      <c r="E160" s="1">
        <v>33.721922673913099</v>
      </c>
      <c r="F160" s="1">
        <v>35.722306344871903</v>
      </c>
      <c r="G160" s="1">
        <v>33.717565020161302</v>
      </c>
      <c r="H160" s="1">
        <v>33.347444899999999</v>
      </c>
      <c r="I160" s="1">
        <v>33.869653355555599</v>
      </c>
      <c r="J160" s="1">
        <v>33.609820444444502</v>
      </c>
    </row>
    <row r="161" spans="1:10" x14ac:dyDescent="0.25">
      <c r="A161" s="1">
        <v>18.75</v>
      </c>
      <c r="B161" s="1">
        <v>31.233600620289899</v>
      </c>
      <c r="C161" s="1">
        <v>31.4590337178571</v>
      </c>
      <c r="D161" s="1">
        <v>32.900493548</v>
      </c>
      <c r="E161" s="1">
        <v>33.740245305183997</v>
      </c>
      <c r="F161" s="1">
        <v>35.715991673076999</v>
      </c>
      <c r="G161" s="1">
        <v>33.705174076612899</v>
      </c>
      <c r="H161" s="1">
        <v>33.335791163888899</v>
      </c>
      <c r="I161" s="1">
        <v>33.847859355555599</v>
      </c>
      <c r="J161" s="1">
        <v>33.612131929293</v>
      </c>
    </row>
    <row r="162" spans="1:10" x14ac:dyDescent="0.25">
      <c r="A162" s="1">
        <v>18.875</v>
      </c>
      <c r="B162" s="1">
        <v>31.297371759420301</v>
      </c>
      <c r="C162" s="1">
        <v>31.5040616785714</v>
      </c>
      <c r="D162" s="1">
        <v>32.796928459999997</v>
      </c>
      <c r="E162" s="1">
        <v>33.726396275083701</v>
      </c>
      <c r="F162" s="1">
        <v>35.695399137179599</v>
      </c>
      <c r="G162" s="1">
        <v>33.702200836021497</v>
      </c>
      <c r="H162" s="1">
        <v>33.339605113888901</v>
      </c>
      <c r="I162" s="1">
        <v>33.8556083333334</v>
      </c>
      <c r="J162" s="1">
        <v>33.630183525252598</v>
      </c>
    </row>
    <row r="163" spans="1:10" x14ac:dyDescent="0.25">
      <c r="A163" s="1">
        <v>19</v>
      </c>
      <c r="B163" s="1">
        <v>31.295729313043498</v>
      </c>
      <c r="C163" s="1">
        <v>31.572167928571499</v>
      </c>
      <c r="D163" s="1">
        <v>32.824083784000003</v>
      </c>
      <c r="E163" s="1">
        <v>33.760627068562002</v>
      </c>
      <c r="F163" s="1">
        <v>35.666647821795003</v>
      </c>
      <c r="G163" s="1">
        <v>33.701336692204301</v>
      </c>
      <c r="H163" s="1">
        <v>33.351107502777801</v>
      </c>
      <c r="I163" s="1">
        <v>33.879339577777799</v>
      </c>
      <c r="J163" s="1">
        <v>33.654289010101003</v>
      </c>
    </row>
    <row r="164" spans="1:10" x14ac:dyDescent="0.25">
      <c r="A164" s="1">
        <v>19.125</v>
      </c>
      <c r="B164" s="1">
        <v>31.283458343478301</v>
      </c>
      <c r="C164" s="1">
        <v>31.593300325000001</v>
      </c>
      <c r="D164" s="1">
        <v>32.865056504000002</v>
      </c>
      <c r="E164" s="1">
        <v>33.788197571906501</v>
      </c>
      <c r="F164" s="1">
        <v>35.663155193589802</v>
      </c>
      <c r="G164" s="1">
        <v>33.710710455645199</v>
      </c>
      <c r="H164" s="1">
        <v>33.381437486111103</v>
      </c>
      <c r="I164" s="1">
        <v>33.876433711111197</v>
      </c>
      <c r="J164" s="1">
        <v>33.671239898989903</v>
      </c>
    </row>
    <row r="165" spans="1:10" x14ac:dyDescent="0.25">
      <c r="A165" s="1">
        <v>19.25</v>
      </c>
      <c r="B165" s="1">
        <v>31.254968215942</v>
      </c>
      <c r="C165" s="1">
        <v>31.621943867857201</v>
      </c>
      <c r="D165" s="1">
        <v>32.856556844000004</v>
      </c>
      <c r="E165" s="1">
        <v>33.777719687291103</v>
      </c>
      <c r="F165" s="1">
        <v>35.445410780769301</v>
      </c>
      <c r="G165" s="1">
        <v>33.712804905913998</v>
      </c>
      <c r="H165" s="1">
        <v>33.396602477777797</v>
      </c>
      <c r="I165" s="1">
        <v>33.873527844444503</v>
      </c>
      <c r="J165" s="1">
        <v>33.670799616161702</v>
      </c>
    </row>
    <row r="166" spans="1:10" x14ac:dyDescent="0.25">
      <c r="A166" s="1">
        <v>19.375</v>
      </c>
      <c r="B166" s="1">
        <v>31.249709228985498</v>
      </c>
      <c r="C166" s="1">
        <v>31.6508598357143</v>
      </c>
      <c r="D166" s="1">
        <v>32.895350164</v>
      </c>
      <c r="E166" s="1">
        <v>33.7758336680604</v>
      </c>
      <c r="F166" s="1">
        <v>35.500594306410299</v>
      </c>
      <c r="G166" s="1">
        <v>33.712555915322604</v>
      </c>
      <c r="H166" s="1">
        <v>33.421090458333303</v>
      </c>
      <c r="I166" s="1">
        <v>33.871590599999998</v>
      </c>
      <c r="J166" s="1">
        <v>33.697766939394</v>
      </c>
    </row>
    <row r="167" spans="1:10" x14ac:dyDescent="0.25">
      <c r="A167" s="1">
        <v>19.5</v>
      </c>
      <c r="B167" s="1">
        <v>31.246882326087</v>
      </c>
      <c r="C167" s="1">
        <v>31.697522346428599</v>
      </c>
      <c r="D167" s="1">
        <v>32.872292112000103</v>
      </c>
      <c r="E167" s="1">
        <v>33.785281986622202</v>
      </c>
      <c r="F167" s="1">
        <v>35.513614824359003</v>
      </c>
      <c r="G167" s="1">
        <v>33.710666516129102</v>
      </c>
      <c r="H167" s="1">
        <v>33.433470661111102</v>
      </c>
      <c r="I167" s="1">
        <v>33.857545577777799</v>
      </c>
      <c r="J167" s="1">
        <v>33.690061989899</v>
      </c>
    </row>
    <row r="168" spans="1:10" x14ac:dyDescent="0.25">
      <c r="A168" s="1">
        <v>19.625</v>
      </c>
      <c r="B168" s="1">
        <v>31.2371855753624</v>
      </c>
      <c r="C168" s="1">
        <v>31.701024953571501</v>
      </c>
      <c r="D168" s="1">
        <v>32.819027576000003</v>
      </c>
      <c r="E168" s="1">
        <v>33.769118710702401</v>
      </c>
      <c r="F168" s="1">
        <v>35.614398103846099</v>
      </c>
      <c r="G168" s="1">
        <v>33.716100369623703</v>
      </c>
      <c r="H168" s="1">
        <v>33.4838390166667</v>
      </c>
      <c r="I168" s="1">
        <v>33.848827977777802</v>
      </c>
      <c r="J168" s="1">
        <v>33.683237606060601</v>
      </c>
    </row>
    <row r="169" spans="1:10" x14ac:dyDescent="0.25">
      <c r="A169" s="1">
        <v>19.75</v>
      </c>
      <c r="B169" s="1">
        <v>31.230347313043499</v>
      </c>
      <c r="C169" s="1">
        <v>31.7158526571429</v>
      </c>
      <c r="D169" s="1">
        <v>32.789169796000003</v>
      </c>
      <c r="E169" s="1">
        <v>33.733047454013402</v>
      </c>
      <c r="F169" s="1">
        <v>35.6723757320513</v>
      </c>
      <c r="G169" s="1">
        <v>33.721460990591403</v>
      </c>
      <c r="H169" s="1">
        <v>33.462287172222197</v>
      </c>
      <c r="I169" s="1">
        <v>33.831634933333397</v>
      </c>
      <c r="J169" s="1">
        <v>33.673441313131299</v>
      </c>
    </row>
    <row r="170" spans="1:10" x14ac:dyDescent="0.25">
      <c r="A170" s="1">
        <v>19.875</v>
      </c>
      <c r="B170" s="1">
        <v>31.2332373869565</v>
      </c>
      <c r="C170" s="1">
        <v>31.713011653571499</v>
      </c>
      <c r="D170" s="1">
        <v>32.817850700000001</v>
      </c>
      <c r="E170" s="1">
        <v>33.714005037625398</v>
      </c>
      <c r="F170" s="1">
        <v>35.696558689743703</v>
      </c>
      <c r="G170" s="1">
        <v>33.714943295698902</v>
      </c>
      <c r="H170" s="1">
        <v>33.473214441666698</v>
      </c>
      <c r="I170" s="1">
        <v>33.663336822222199</v>
      </c>
      <c r="J170" s="1">
        <v>33.671239898989903</v>
      </c>
    </row>
    <row r="171" spans="1:10" x14ac:dyDescent="0.25">
      <c r="A171" s="1">
        <v>20</v>
      </c>
      <c r="B171" s="1">
        <v>31.2346113565217</v>
      </c>
      <c r="C171" s="1">
        <v>31.707524235714299</v>
      </c>
      <c r="D171" s="1">
        <v>32.762493939999999</v>
      </c>
      <c r="E171" s="1">
        <v>33.680120469899698</v>
      </c>
      <c r="F171" s="1">
        <v>35.734460691025802</v>
      </c>
      <c r="G171" s="1">
        <v>33.726660500000001</v>
      </c>
      <c r="H171" s="1">
        <v>33.447424875000003</v>
      </c>
      <c r="I171" s="1">
        <v>33.669148555555601</v>
      </c>
      <c r="J171" s="1">
        <v>33.6864296565657</v>
      </c>
    </row>
    <row r="172" spans="1:10" x14ac:dyDescent="0.25">
      <c r="A172" s="1">
        <v>20.125</v>
      </c>
      <c r="B172" s="1">
        <v>31.222371972463801</v>
      </c>
      <c r="C172" s="1">
        <v>31.6713306285715</v>
      </c>
      <c r="D172" s="1">
        <v>32.655005932000002</v>
      </c>
      <c r="E172" s="1">
        <v>33.729202525919703</v>
      </c>
      <c r="F172" s="1">
        <v>35.739378311538601</v>
      </c>
      <c r="G172" s="1">
        <v>33.741995391129002</v>
      </c>
      <c r="H172" s="1">
        <v>33.442884458333303</v>
      </c>
      <c r="I172" s="1">
        <v>33.631614444444502</v>
      </c>
      <c r="J172" s="1">
        <v>33.687530363636398</v>
      </c>
    </row>
    <row r="173" spans="1:10" x14ac:dyDescent="0.25">
      <c r="A173" s="1">
        <v>20.25</v>
      </c>
      <c r="B173" s="1">
        <v>31.209816733333401</v>
      </c>
      <c r="C173" s="1">
        <v>31.659305010714299</v>
      </c>
      <c r="D173" s="1">
        <v>32.644937104</v>
      </c>
      <c r="E173" s="1">
        <v>33.770093609531799</v>
      </c>
      <c r="F173" s="1">
        <v>35.760892901282197</v>
      </c>
      <c r="G173" s="1">
        <v>33.754532799731201</v>
      </c>
      <c r="H173" s="1">
        <v>33.434893324999997</v>
      </c>
      <c r="I173" s="1">
        <v>33.631614444444502</v>
      </c>
      <c r="J173" s="1">
        <v>33.698647505050502</v>
      </c>
    </row>
    <row r="174" spans="1:10" x14ac:dyDescent="0.25">
      <c r="A174" s="1">
        <v>20.375</v>
      </c>
      <c r="B174" s="1">
        <v>31.1942766637681</v>
      </c>
      <c r="C174" s="1">
        <v>31.655257553571399</v>
      </c>
      <c r="D174" s="1">
        <v>32.659451908000001</v>
      </c>
      <c r="E174" s="1">
        <v>33.7869857817726</v>
      </c>
      <c r="F174" s="1">
        <v>35.813408058974503</v>
      </c>
      <c r="G174" s="1">
        <v>33.7663525295699</v>
      </c>
      <c r="H174" s="1">
        <v>33.454507925000001</v>
      </c>
      <c r="I174" s="1">
        <v>33.627013488888899</v>
      </c>
      <c r="J174" s="1">
        <v>33.690942555555601</v>
      </c>
    </row>
    <row r="175" spans="1:10" x14ac:dyDescent="0.25">
      <c r="A175" s="1">
        <v>20.5</v>
      </c>
      <c r="B175" s="1">
        <v>31.193471233333302</v>
      </c>
      <c r="C175" s="1">
        <v>31.633852732142898</v>
      </c>
      <c r="D175" s="1">
        <v>32.636132328000002</v>
      </c>
      <c r="E175" s="1">
        <v>33.770713171404701</v>
      </c>
      <c r="F175" s="1">
        <v>35.838806451282203</v>
      </c>
      <c r="G175" s="1">
        <v>33.797388474462302</v>
      </c>
      <c r="H175" s="1">
        <v>33.453085261111099</v>
      </c>
      <c r="I175" s="1">
        <v>33.615147866666703</v>
      </c>
      <c r="J175" s="1">
        <v>33.6936943232324</v>
      </c>
    </row>
    <row r="176" spans="1:10" x14ac:dyDescent="0.25">
      <c r="A176" s="1">
        <v>20.625</v>
      </c>
      <c r="B176" s="1">
        <v>31.218060550724601</v>
      </c>
      <c r="C176" s="1">
        <v>31.629922028571499</v>
      </c>
      <c r="D176" s="1">
        <v>32.636393855999998</v>
      </c>
      <c r="E176" s="1">
        <v>33.753265215719097</v>
      </c>
      <c r="F176" s="1">
        <v>35.867362179487202</v>
      </c>
      <c r="G176" s="1">
        <v>33.808842041666701</v>
      </c>
      <c r="H176" s="1">
        <v>33.462014747222199</v>
      </c>
      <c r="I176" s="1">
        <v>33.594322488888899</v>
      </c>
      <c r="J176" s="1">
        <v>33.684558454545503</v>
      </c>
    </row>
    <row r="177" spans="1:10" x14ac:dyDescent="0.25">
      <c r="A177" s="1">
        <v>20.75</v>
      </c>
      <c r="B177" s="1">
        <v>31.202109869565199</v>
      </c>
      <c r="C177" s="1">
        <v>31.615639174999998</v>
      </c>
      <c r="D177" s="1">
        <v>32.618784304000002</v>
      </c>
      <c r="E177" s="1">
        <v>33.748071829431403</v>
      </c>
      <c r="F177" s="1">
        <v>35.863953374359099</v>
      </c>
      <c r="G177" s="1">
        <v>33.860280568548397</v>
      </c>
      <c r="H177" s="1">
        <v>33.452116638888903</v>
      </c>
      <c r="I177" s="1">
        <v>33.579066688888901</v>
      </c>
      <c r="J177" s="1">
        <v>33.677293787878803</v>
      </c>
    </row>
    <row r="178" spans="1:10" x14ac:dyDescent="0.25">
      <c r="A178" s="1">
        <v>20.875</v>
      </c>
      <c r="B178" s="1">
        <v>31.214491388405801</v>
      </c>
      <c r="C178" s="1">
        <v>31.614705146428602</v>
      </c>
      <c r="D178" s="1">
        <v>32.636393855999998</v>
      </c>
      <c r="E178" s="1">
        <v>33.743179112876199</v>
      </c>
      <c r="F178" s="1">
        <v>35.870743043589798</v>
      </c>
      <c r="G178" s="1">
        <v>33.8667836169355</v>
      </c>
      <c r="H178" s="1">
        <v>33.455506816666698</v>
      </c>
      <c r="I178" s="1">
        <v>33.562600111111202</v>
      </c>
      <c r="J178" s="1">
        <v>33.676633363636398</v>
      </c>
    </row>
    <row r="179" spans="1:10" x14ac:dyDescent="0.25">
      <c r="A179" s="1">
        <v>21</v>
      </c>
      <c r="B179" s="1">
        <v>31.208758618840601</v>
      </c>
      <c r="C179" s="1">
        <v>31.601589828571399</v>
      </c>
      <c r="D179" s="1">
        <v>32.733289980000002</v>
      </c>
      <c r="E179" s="1">
        <v>33.713030138796</v>
      </c>
      <c r="F179" s="1">
        <v>35.875129784615403</v>
      </c>
      <c r="G179" s="1">
        <v>33.854304794354803</v>
      </c>
      <c r="H179" s="1">
        <v>33.451511250000003</v>
      </c>
      <c r="I179" s="1">
        <v>33.548797244444501</v>
      </c>
      <c r="J179" s="1">
        <v>33.670359333333401</v>
      </c>
    </row>
    <row r="180" spans="1:10" x14ac:dyDescent="0.25">
      <c r="A180" s="1">
        <v>21.125</v>
      </c>
      <c r="B180" s="1">
        <v>31.203483839130399</v>
      </c>
      <c r="C180" s="1">
        <v>31.5854</v>
      </c>
      <c r="D180" s="1">
        <v>32.727231248000002</v>
      </c>
      <c r="E180" s="1">
        <v>33.735689703177201</v>
      </c>
      <c r="F180" s="1">
        <v>35.880787842307697</v>
      </c>
      <c r="G180" s="1">
        <v>33.8552568172043</v>
      </c>
      <c r="H180" s="1">
        <v>33.4447914333333</v>
      </c>
      <c r="I180" s="1">
        <v>33.550492333333402</v>
      </c>
      <c r="J180" s="1">
        <v>33.635797131313197</v>
      </c>
    </row>
    <row r="181" spans="1:10" x14ac:dyDescent="0.25">
      <c r="A181" s="1">
        <v>21.25</v>
      </c>
      <c r="B181" s="1">
        <v>31.309832242029</v>
      </c>
      <c r="C181" s="1">
        <v>31.585127575000001</v>
      </c>
      <c r="D181" s="1">
        <v>32.740525587999997</v>
      </c>
      <c r="E181" s="1">
        <v>33.754139891304298</v>
      </c>
      <c r="F181" s="1">
        <v>35.883637826923099</v>
      </c>
      <c r="G181" s="1">
        <v>33.845018909946198</v>
      </c>
      <c r="H181" s="1">
        <v>33.421695847222303</v>
      </c>
      <c r="I181" s="1">
        <v>33.557030533333403</v>
      </c>
      <c r="J181" s="1">
        <v>33.625010202020199</v>
      </c>
    </row>
    <row r="182" spans="1:10" x14ac:dyDescent="0.25">
      <c r="A182" s="1">
        <v>21.375</v>
      </c>
      <c r="B182" s="1">
        <v>31.266891744927499</v>
      </c>
      <c r="C182" s="1">
        <v>31.604236242857201</v>
      </c>
      <c r="D182" s="1">
        <v>32.703214260000003</v>
      </c>
      <c r="E182" s="1">
        <v>33.77435765301</v>
      </c>
      <c r="F182" s="1">
        <v>35.8687592307692</v>
      </c>
      <c r="G182" s="1">
        <v>33.838325456989203</v>
      </c>
      <c r="H182" s="1">
        <v>33.4357106</v>
      </c>
      <c r="I182" s="1">
        <v>33.635246777777802</v>
      </c>
      <c r="J182" s="1">
        <v>33.634696424242499</v>
      </c>
    </row>
    <row r="183" spans="1:10" x14ac:dyDescent="0.25">
      <c r="A183" s="1">
        <v>21.5</v>
      </c>
      <c r="B183" s="1">
        <v>31.270855726086999</v>
      </c>
      <c r="C183" s="1">
        <v>31.6245124464286</v>
      </c>
      <c r="D183" s="1">
        <v>32.700773332000097</v>
      </c>
      <c r="E183" s="1">
        <v>33.709932329431403</v>
      </c>
      <c r="F183" s="1">
        <v>35.869946724358996</v>
      </c>
      <c r="G183" s="1">
        <v>33.842338599462401</v>
      </c>
      <c r="H183" s="1">
        <v>33.397207866666697</v>
      </c>
      <c r="I183" s="1">
        <v>33.637426177777797</v>
      </c>
      <c r="J183" s="1">
        <v>33.640640242424297</v>
      </c>
    </row>
    <row r="184" spans="1:10" x14ac:dyDescent="0.25">
      <c r="A184" s="1">
        <v>21.625</v>
      </c>
      <c r="B184" s="1">
        <v>31.267949859420298</v>
      </c>
      <c r="C184" s="1">
        <v>31.631945757142901</v>
      </c>
      <c r="D184" s="1">
        <v>32.700381040000003</v>
      </c>
      <c r="E184" s="1">
        <v>33.687582545986601</v>
      </c>
      <c r="F184" s="1">
        <v>35.865559983333398</v>
      </c>
      <c r="G184" s="1">
        <v>33.831485538978498</v>
      </c>
      <c r="H184" s="1">
        <v>33.415369533333397</v>
      </c>
      <c r="I184" s="1">
        <v>33.7388893555556</v>
      </c>
      <c r="J184" s="1">
        <v>33.688410929292999</v>
      </c>
    </row>
    <row r="185" spans="1:10" x14ac:dyDescent="0.25">
      <c r="A185" s="1">
        <v>21.75</v>
      </c>
      <c r="B185" s="1">
        <v>31.2527888159421</v>
      </c>
      <c r="C185" s="1">
        <v>31.605248107142899</v>
      </c>
      <c r="D185" s="1">
        <v>32.704086019999998</v>
      </c>
      <c r="E185" s="1">
        <v>33.668950133779298</v>
      </c>
      <c r="F185" s="1">
        <v>35.872363623077</v>
      </c>
      <c r="G185" s="1">
        <v>33.829478967741998</v>
      </c>
      <c r="H185" s="1">
        <v>33.4517534055556</v>
      </c>
      <c r="I185" s="1">
        <v>33.751481444444501</v>
      </c>
      <c r="J185" s="1">
        <v>33.695895737373803</v>
      </c>
    </row>
    <row r="186" spans="1:10" x14ac:dyDescent="0.25">
      <c r="A186" s="1">
        <v>21.875</v>
      </c>
      <c r="B186" s="1">
        <v>31.2639069144928</v>
      </c>
      <c r="C186" s="1">
        <v>31.6053259428571</v>
      </c>
      <c r="D186" s="1">
        <v>32.711539567999999</v>
      </c>
      <c r="E186" s="1">
        <v>33.650919061036802</v>
      </c>
      <c r="F186" s="1">
        <v>35.866803358974401</v>
      </c>
      <c r="G186" s="1">
        <v>33.819123888440899</v>
      </c>
      <c r="H186" s="1">
        <v>33.439221855555601</v>
      </c>
      <c r="I186" s="1">
        <v>33.756566711111198</v>
      </c>
      <c r="J186" s="1">
        <v>33.695235313131398</v>
      </c>
    </row>
    <row r="187" spans="1:10" x14ac:dyDescent="0.25">
      <c r="A187" s="1">
        <v>22</v>
      </c>
      <c r="B187" s="1">
        <v>31.313227684057999</v>
      </c>
      <c r="C187" s="1">
        <v>31.588941524999999</v>
      </c>
      <c r="D187" s="1">
        <v>32.740089707999999</v>
      </c>
      <c r="E187" s="1">
        <v>33.534769432274302</v>
      </c>
      <c r="F187" s="1">
        <v>35.860935743589799</v>
      </c>
      <c r="G187" s="1">
        <v>33.832906250000001</v>
      </c>
      <c r="H187" s="1">
        <v>33.458473222222203</v>
      </c>
      <c r="I187" s="1">
        <v>33.759230422222302</v>
      </c>
      <c r="J187" s="1">
        <v>33.689291494949501</v>
      </c>
    </row>
    <row r="188" spans="1:10" x14ac:dyDescent="0.25">
      <c r="A188" s="1">
        <v>22.125</v>
      </c>
      <c r="B188" s="1">
        <v>31.293391985507299</v>
      </c>
      <c r="C188" s="1">
        <v>31.564812453571399</v>
      </c>
      <c r="D188" s="1">
        <v>32.744884388000003</v>
      </c>
      <c r="E188" s="1">
        <v>33.520811067725901</v>
      </c>
      <c r="F188" s="1">
        <v>35.850415947435998</v>
      </c>
      <c r="G188" s="1">
        <v>33.835410802419403</v>
      </c>
      <c r="H188" s="1">
        <v>33.466918397222202</v>
      </c>
      <c r="I188" s="1">
        <v>33.756808866666702</v>
      </c>
      <c r="J188" s="1">
        <v>33.683567818181899</v>
      </c>
    </row>
    <row r="189" spans="1:10" x14ac:dyDescent="0.25">
      <c r="A189" s="1">
        <v>22.25</v>
      </c>
      <c r="B189" s="1">
        <v>31.274772328985598</v>
      </c>
      <c r="C189" s="1">
        <v>31.546832403571401</v>
      </c>
      <c r="D189" s="1">
        <v>32.751640528000003</v>
      </c>
      <c r="E189" s="1">
        <v>33.512237424749202</v>
      </c>
      <c r="F189" s="1">
        <v>35.837618957692399</v>
      </c>
      <c r="G189" s="1">
        <v>33.833038068548397</v>
      </c>
      <c r="H189" s="1">
        <v>33.478329977777797</v>
      </c>
      <c r="I189" s="1">
        <v>33.778118555555601</v>
      </c>
      <c r="J189" s="1">
        <v>33.649996252525298</v>
      </c>
    </row>
    <row r="190" spans="1:10" x14ac:dyDescent="0.25">
      <c r="A190" s="1">
        <v>22.375</v>
      </c>
      <c r="B190" s="1">
        <v>31.270966275362401</v>
      </c>
      <c r="C190" s="1">
        <v>31.543718975000001</v>
      </c>
      <c r="D190" s="1">
        <v>32.747935548000001</v>
      </c>
      <c r="E190" s="1">
        <v>33.517649479933198</v>
      </c>
      <c r="F190" s="1">
        <v>35.848376252564201</v>
      </c>
      <c r="G190" s="1">
        <v>33.834517365591502</v>
      </c>
      <c r="H190" s="1">
        <v>33.478753750000003</v>
      </c>
      <c r="I190" s="1">
        <v>33.779087177777797</v>
      </c>
      <c r="J190" s="1">
        <v>33.648014979797999</v>
      </c>
    </row>
    <row r="191" spans="1:10" x14ac:dyDescent="0.25">
      <c r="A191" s="1">
        <v>22.5</v>
      </c>
      <c r="B191" s="1">
        <v>31.2642859405797</v>
      </c>
      <c r="C191" s="1">
        <v>31.5035946642857</v>
      </c>
      <c r="D191" s="1">
        <v>32.758614608000002</v>
      </c>
      <c r="E191" s="1">
        <v>33.491791882943097</v>
      </c>
      <c r="F191" s="1">
        <v>35.853517401282097</v>
      </c>
      <c r="G191" s="1">
        <v>33.838911317204399</v>
      </c>
      <c r="H191" s="1">
        <v>33.455355469444498</v>
      </c>
      <c r="I191" s="1">
        <v>33.743490311111103</v>
      </c>
      <c r="J191" s="1">
        <v>33.677734070707103</v>
      </c>
    </row>
    <row r="192" spans="1:10" x14ac:dyDescent="0.25">
      <c r="A192" s="1">
        <v>22.625</v>
      </c>
      <c r="B192" s="1">
        <v>31.247213973913102</v>
      </c>
      <c r="C192" s="1">
        <v>31.464793560714298</v>
      </c>
      <c r="D192" s="1">
        <v>32.726708191999997</v>
      </c>
      <c r="E192" s="1">
        <v>33.472567242474902</v>
      </c>
      <c r="F192" s="1">
        <v>35.854104162820597</v>
      </c>
      <c r="G192" s="1">
        <v>33.841166879032301</v>
      </c>
      <c r="H192" s="1">
        <v>33.4500885861111</v>
      </c>
      <c r="I192" s="1">
        <v>33.7061983555556</v>
      </c>
      <c r="J192" s="1">
        <v>33.673001030303098</v>
      </c>
    </row>
    <row r="193" spans="1:10" x14ac:dyDescent="0.25">
      <c r="A193" s="1">
        <v>22.75</v>
      </c>
      <c r="B193" s="1">
        <v>31.2409758362319</v>
      </c>
      <c r="C193" s="1">
        <v>31.4491096642858</v>
      </c>
      <c r="D193" s="1">
        <v>32.732984864000002</v>
      </c>
      <c r="E193" s="1">
        <v>33.452996376254198</v>
      </c>
      <c r="F193" s="1">
        <v>35.8517710871796</v>
      </c>
      <c r="G193" s="1">
        <v>33.849691145161302</v>
      </c>
      <c r="H193" s="1">
        <v>33.4223920444445</v>
      </c>
      <c r="I193" s="1">
        <v>33.702323866666703</v>
      </c>
      <c r="J193" s="1">
        <v>33.697216585858598</v>
      </c>
    </row>
    <row r="194" spans="1:10" x14ac:dyDescent="0.25">
      <c r="A194" s="1">
        <v>22.875</v>
      </c>
      <c r="B194" s="1">
        <v>31.233379521739099</v>
      </c>
      <c r="C194" s="1">
        <v>31.475651642857201</v>
      </c>
      <c r="D194" s="1">
        <v>32.757001852000002</v>
      </c>
      <c r="E194" s="1">
        <v>33.409836602842901</v>
      </c>
      <c r="F194" s="1">
        <v>35.854439455128301</v>
      </c>
      <c r="G194" s="1">
        <v>33.841196172042999</v>
      </c>
      <c r="H194" s="1">
        <v>33.414128486111103</v>
      </c>
      <c r="I194" s="1">
        <v>33.701597399999997</v>
      </c>
      <c r="J194" s="1">
        <v>33.698207222222301</v>
      </c>
    </row>
    <row r="195" spans="1:10" x14ac:dyDescent="0.25">
      <c r="A195" s="1">
        <v>23</v>
      </c>
      <c r="B195" s="1">
        <v>31.232589884057901</v>
      </c>
      <c r="C195" s="1">
        <v>31.5118063321429</v>
      </c>
      <c r="D195" s="1">
        <v>32.742487048000001</v>
      </c>
      <c r="E195" s="1">
        <v>33.431302599498402</v>
      </c>
      <c r="F195" s="1">
        <v>35.840832175641097</v>
      </c>
      <c r="G195" s="1">
        <v>33.843232036290303</v>
      </c>
      <c r="H195" s="1">
        <v>33.402293133333401</v>
      </c>
      <c r="I195" s="1">
        <v>33.702323866666703</v>
      </c>
      <c r="J195" s="1">
        <v>33.702279838383902</v>
      </c>
    </row>
    <row r="196" spans="1:10" x14ac:dyDescent="0.25">
      <c r="A196" s="1">
        <v>23.125</v>
      </c>
      <c r="B196" s="1">
        <v>31.242855173913</v>
      </c>
      <c r="C196" s="1">
        <v>31.515347857142899</v>
      </c>
      <c r="D196" s="1">
        <v>32.730413171999999</v>
      </c>
      <c r="E196" s="1">
        <v>33.392570871237602</v>
      </c>
      <c r="F196" s="1">
        <v>35.832771189743703</v>
      </c>
      <c r="G196" s="1">
        <v>33.839321419354903</v>
      </c>
      <c r="H196" s="1">
        <v>33.373446352777798</v>
      </c>
      <c r="I196" s="1">
        <v>33.706440511111197</v>
      </c>
      <c r="J196" s="1">
        <v>33.713617121212202</v>
      </c>
    </row>
    <row r="197" spans="1:10" x14ac:dyDescent="0.25">
      <c r="A197" s="1">
        <v>23.25</v>
      </c>
      <c r="B197" s="1">
        <v>31.228231084057899</v>
      </c>
      <c r="C197" s="1">
        <v>31.5135965535714</v>
      </c>
      <c r="D197" s="1">
        <v>32.744186980000002</v>
      </c>
      <c r="E197" s="1">
        <v>33.394857783444898</v>
      </c>
      <c r="F197" s="1">
        <v>35.824109471794998</v>
      </c>
      <c r="G197" s="1">
        <v>33.8472598252688</v>
      </c>
      <c r="H197" s="1">
        <v>33.3703286000001</v>
      </c>
      <c r="I197" s="1">
        <v>33.708862066666697</v>
      </c>
      <c r="J197" s="1">
        <v>33.711525777777801</v>
      </c>
    </row>
    <row r="198" spans="1:10" x14ac:dyDescent="0.25">
      <c r="A198" s="1">
        <v>23.375</v>
      </c>
      <c r="B198" s="1">
        <v>31.224519786956499</v>
      </c>
      <c r="C198" s="1">
        <v>31.513401964285698</v>
      </c>
      <c r="D198" s="1">
        <v>32.770906424000003</v>
      </c>
      <c r="E198" s="1">
        <v>33.4285601270904</v>
      </c>
      <c r="F198" s="1">
        <v>35.798529462820603</v>
      </c>
      <c r="G198" s="1">
        <v>33.848226494623702</v>
      </c>
      <c r="H198" s="1">
        <v>33.377532727777798</v>
      </c>
      <c r="I198" s="1">
        <v>33.703292488888899</v>
      </c>
      <c r="J198" s="1">
        <v>33.712626484848499</v>
      </c>
    </row>
    <row r="199" spans="1:10" x14ac:dyDescent="0.25">
      <c r="A199" s="1">
        <v>23.5</v>
      </c>
      <c r="B199" s="1">
        <v>31.217523597101401</v>
      </c>
      <c r="C199" s="1">
        <v>31.5235984428572</v>
      </c>
      <c r="D199" s="1">
        <v>32.771734596000002</v>
      </c>
      <c r="E199" s="1">
        <v>33.505631801839598</v>
      </c>
      <c r="F199" s="1">
        <v>35.794464043589798</v>
      </c>
      <c r="G199" s="1">
        <v>33.835967369623702</v>
      </c>
      <c r="H199" s="1">
        <v>33.372840963888997</v>
      </c>
      <c r="I199" s="1">
        <v>33.690216088888903</v>
      </c>
      <c r="J199" s="1">
        <v>33.701069060606102</v>
      </c>
    </row>
    <row r="200" spans="1:10" x14ac:dyDescent="0.25">
      <c r="A200" s="1">
        <v>23.625</v>
      </c>
      <c r="B200" s="1">
        <v>31.205252627536201</v>
      </c>
      <c r="C200" s="1">
        <v>31.5190450535714</v>
      </c>
      <c r="D200" s="1">
        <v>32.770557719999999</v>
      </c>
      <c r="E200" s="1">
        <v>33.591878459030099</v>
      </c>
      <c r="F200" s="1">
        <v>35.786542762820602</v>
      </c>
      <c r="G200" s="1">
        <v>33.832012813172</v>
      </c>
      <c r="H200" s="1">
        <v>33.368118930555603</v>
      </c>
      <c r="I200" s="1">
        <v>33.682467111111201</v>
      </c>
      <c r="J200" s="1">
        <v>33.725504757575798</v>
      </c>
    </row>
    <row r="201" spans="1:10" x14ac:dyDescent="0.25">
      <c r="A201" s="1">
        <v>23.75</v>
      </c>
      <c r="B201" s="1">
        <v>31.192428911594199</v>
      </c>
      <c r="C201" s="1">
        <v>31.543796810714301</v>
      </c>
      <c r="D201" s="1">
        <v>32.853810799999998</v>
      </c>
      <c r="E201" s="1">
        <v>33.651602401337797</v>
      </c>
      <c r="F201" s="1">
        <v>35.783874394871901</v>
      </c>
      <c r="G201" s="1">
        <v>33.837109797042999</v>
      </c>
      <c r="H201" s="1">
        <v>33.374687399999999</v>
      </c>
      <c r="I201" s="1">
        <v>33.695059200000003</v>
      </c>
      <c r="J201" s="1">
        <v>33.739813949495002</v>
      </c>
    </row>
    <row r="202" spans="1:10" x14ac:dyDescent="0.25">
      <c r="A202" s="1">
        <v>23.875</v>
      </c>
      <c r="B202" s="1">
        <v>31.185353757971001</v>
      </c>
      <c r="C202" s="1">
        <v>31.574775424999999</v>
      </c>
      <c r="D202" s="1">
        <v>32.799979620000002</v>
      </c>
      <c r="E202" s="1">
        <v>33.681222925585303</v>
      </c>
      <c r="F202" s="1">
        <v>35.780451619230902</v>
      </c>
      <c r="G202" s="1">
        <v>33.8343709005376</v>
      </c>
      <c r="H202" s="1">
        <v>33.3623071972223</v>
      </c>
      <c r="I202" s="1">
        <v>33.701597399999997</v>
      </c>
      <c r="J202" s="1">
        <v>33.7607273838384</v>
      </c>
    </row>
    <row r="203" spans="1:10" x14ac:dyDescent="0.25">
      <c r="A203" s="1">
        <v>24</v>
      </c>
      <c r="B203" s="1">
        <v>31.2063897057971</v>
      </c>
      <c r="C203" s="1">
        <v>31.562866560714301</v>
      </c>
      <c r="D203" s="1">
        <v>32.765632276000098</v>
      </c>
      <c r="E203" s="1">
        <v>33.782329956521799</v>
      </c>
      <c r="F203" s="1">
        <v>35.777908985897497</v>
      </c>
      <c r="G203" s="1">
        <v>33.8349128212366</v>
      </c>
      <c r="H203" s="1">
        <v>33.368330816666699</v>
      </c>
      <c r="I203" s="1">
        <v>33.745427555555601</v>
      </c>
      <c r="J203" s="1">
        <v>33.772725090909098</v>
      </c>
    </row>
    <row r="204" spans="1:10" x14ac:dyDescent="0.25">
      <c r="A204" s="1">
        <v>24.125</v>
      </c>
      <c r="B204" s="1">
        <v>31.211048568115899</v>
      </c>
      <c r="C204" s="1">
        <v>31.571194982142899</v>
      </c>
      <c r="D204" s="1">
        <v>32.753994280000001</v>
      </c>
      <c r="E204" s="1">
        <v>33.742605107023401</v>
      </c>
      <c r="F204" s="1">
        <v>35.773592097436001</v>
      </c>
      <c r="G204" s="1">
        <v>33.818142572580697</v>
      </c>
      <c r="H204" s="1">
        <v>33.358251091666702</v>
      </c>
      <c r="I204" s="1">
        <v>33.748333422222302</v>
      </c>
      <c r="J204" s="1">
        <v>33.774486222222201</v>
      </c>
    </row>
    <row r="205" spans="1:10" x14ac:dyDescent="0.25">
      <c r="A205" s="1">
        <v>24.25</v>
      </c>
      <c r="B205" s="1">
        <v>31.2168287159421</v>
      </c>
      <c r="C205" s="1">
        <v>31.569677185714301</v>
      </c>
      <c r="D205" s="1">
        <v>32.715680427999999</v>
      </c>
      <c r="E205" s="1">
        <v>33.797427221571802</v>
      </c>
      <c r="F205" s="1">
        <v>35.775673703846202</v>
      </c>
      <c r="G205" s="1">
        <v>33.7954111962365</v>
      </c>
      <c r="H205" s="1">
        <v>33.367029230555602</v>
      </c>
      <c r="I205" s="1">
        <v>33.824854577777799</v>
      </c>
      <c r="J205" s="1">
        <v>33.773275444444501</v>
      </c>
    </row>
    <row r="206" spans="1:10" x14ac:dyDescent="0.25">
      <c r="A206" s="1">
        <v>24.375</v>
      </c>
      <c r="B206" s="1">
        <v>31.2091060594203</v>
      </c>
      <c r="C206" s="1">
        <v>31.564228685714301</v>
      </c>
      <c r="D206" s="1">
        <v>32.727710715999997</v>
      </c>
      <c r="E206" s="1">
        <v>33.735316143812597</v>
      </c>
      <c r="F206" s="1">
        <v>35.772362692307802</v>
      </c>
      <c r="G206" s="1">
        <v>33.789830877688203</v>
      </c>
      <c r="H206" s="1">
        <v>33.377199763888903</v>
      </c>
      <c r="I206" s="1">
        <v>33.845195644444502</v>
      </c>
      <c r="J206" s="1">
        <v>33.8018938282829</v>
      </c>
    </row>
    <row r="207" spans="1:10" x14ac:dyDescent="0.25">
      <c r="A207" s="1">
        <v>24.5</v>
      </c>
      <c r="B207" s="1">
        <v>31.1947188608695</v>
      </c>
      <c r="C207" s="1">
        <v>31.5722846821429</v>
      </c>
      <c r="D207" s="1">
        <v>32.701688679999997</v>
      </c>
      <c r="E207" s="1">
        <v>33.769720050167102</v>
      </c>
      <c r="F207" s="1">
        <v>35.762597303846199</v>
      </c>
      <c r="G207" s="1">
        <v>33.769677286290303</v>
      </c>
      <c r="H207" s="1">
        <v>33.348504330555599</v>
      </c>
      <c r="I207" s="1">
        <v>33.858756355555599</v>
      </c>
      <c r="J207" s="1">
        <v>33.803875101010199</v>
      </c>
    </row>
    <row r="208" spans="1:10" x14ac:dyDescent="0.25">
      <c r="A208" s="1">
        <v>24.625</v>
      </c>
      <c r="B208" s="1">
        <v>31.2028205434782</v>
      </c>
      <c r="C208" s="1">
        <v>31.5800293357143</v>
      </c>
      <c r="D208" s="1">
        <v>32.686127763999998</v>
      </c>
      <c r="E208" s="1">
        <v>33.814547173913098</v>
      </c>
      <c r="F208" s="1">
        <v>35.744100344871903</v>
      </c>
      <c r="G208" s="1">
        <v>33.731903948924703</v>
      </c>
      <c r="H208" s="1">
        <v>33.354316063888902</v>
      </c>
      <c r="I208" s="1">
        <v>33.8834562222223</v>
      </c>
      <c r="J208" s="1">
        <v>33.858690313131298</v>
      </c>
    </row>
    <row r="209" spans="1:10" x14ac:dyDescent="0.25">
      <c r="A209" s="1">
        <v>24.75</v>
      </c>
      <c r="B209" s="1">
        <v>31.208442763768101</v>
      </c>
      <c r="C209" s="1">
        <v>31.638717464285701</v>
      </c>
      <c r="D209" s="1">
        <v>32.679938268000001</v>
      </c>
      <c r="E209" s="1">
        <v>33.839092757525201</v>
      </c>
      <c r="F209" s="1">
        <v>35.737687879487297</v>
      </c>
      <c r="G209" s="1">
        <v>33.697001326612899</v>
      </c>
      <c r="H209" s="1">
        <v>33.366847613888901</v>
      </c>
      <c r="I209" s="1">
        <v>33.831392777777801</v>
      </c>
      <c r="J209" s="1">
        <v>33.854067343434401</v>
      </c>
    </row>
    <row r="210" spans="1:10" x14ac:dyDescent="0.25">
      <c r="A210" s="1">
        <v>24.875</v>
      </c>
      <c r="B210" s="1">
        <v>31.168787159420301</v>
      </c>
      <c r="C210" s="1">
        <v>31.648252339285701</v>
      </c>
      <c r="D210" s="1">
        <v>32.698855459999997</v>
      </c>
      <c r="E210" s="1">
        <v>33.739215739130501</v>
      </c>
      <c r="F210" s="1">
        <v>35.725938678205203</v>
      </c>
      <c r="G210" s="1">
        <v>33.756407552419297</v>
      </c>
      <c r="H210" s="1">
        <v>33.394634963888898</v>
      </c>
      <c r="I210" s="1">
        <v>33.803787044444498</v>
      </c>
      <c r="J210" s="1">
        <v>33.861552151515198</v>
      </c>
    </row>
    <row r="211" spans="1:10" x14ac:dyDescent="0.25">
      <c r="A211" s="1">
        <v>25</v>
      </c>
      <c r="B211" s="1">
        <v>31.152599586956502</v>
      </c>
      <c r="C211" s="1">
        <v>31.713167325000001</v>
      </c>
      <c r="D211" s="1">
        <v>32.696937587999997</v>
      </c>
      <c r="E211" s="1">
        <v>33.736081484949999</v>
      </c>
      <c r="F211" s="1">
        <v>35.716606375641099</v>
      </c>
      <c r="G211" s="1">
        <v>33.759629783602101</v>
      </c>
      <c r="H211" s="1">
        <v>33.365636836111101</v>
      </c>
      <c r="I211" s="1">
        <v>33.779329333333401</v>
      </c>
      <c r="J211" s="1">
        <v>33.867826181818202</v>
      </c>
    </row>
    <row r="212" spans="1:10" x14ac:dyDescent="0.25">
      <c r="A212" s="1">
        <v>25.125</v>
      </c>
      <c r="B212" s="1">
        <v>31.139870627536201</v>
      </c>
      <c r="C212" s="1">
        <v>31.711844117857201</v>
      </c>
      <c r="D212" s="1">
        <v>32.703780903999998</v>
      </c>
      <c r="E212" s="1">
        <v>33.735780815217502</v>
      </c>
      <c r="F212" s="1">
        <v>35.696209426923097</v>
      </c>
      <c r="G212" s="1">
        <v>33.779680849462402</v>
      </c>
      <c r="H212" s="1">
        <v>33.361459652777903</v>
      </c>
      <c r="I212" s="1">
        <v>33.764073533333402</v>
      </c>
      <c r="J212" s="1">
        <v>33.862873</v>
      </c>
    </row>
    <row r="213" spans="1:10" x14ac:dyDescent="0.25">
      <c r="A213" s="1">
        <v>25.25</v>
      </c>
      <c r="B213" s="1">
        <v>31.1133545942029</v>
      </c>
      <c r="C213" s="1">
        <v>31.751618167857199</v>
      </c>
      <c r="D213" s="1">
        <v>32.708531995999998</v>
      </c>
      <c r="E213" s="1">
        <v>33.692384150501802</v>
      </c>
      <c r="F213" s="1">
        <v>35.661157410256401</v>
      </c>
      <c r="G213" s="1">
        <v>33.780588932795702</v>
      </c>
      <c r="H213" s="1">
        <v>33.330615088888898</v>
      </c>
      <c r="I213" s="1">
        <v>33.733077622222297</v>
      </c>
      <c r="J213" s="1">
        <v>33.854837838383901</v>
      </c>
    </row>
    <row r="214" spans="1:10" x14ac:dyDescent="0.25">
      <c r="A214" s="1">
        <v>25.375</v>
      </c>
      <c r="B214" s="1">
        <v>31.189001884057902</v>
      </c>
      <c r="C214" s="1">
        <v>31.761620057142899</v>
      </c>
      <c r="D214" s="1">
        <v>32.643716640000001</v>
      </c>
      <c r="E214" s="1">
        <v>33.674462412207497</v>
      </c>
      <c r="F214" s="1">
        <v>35.613420167948703</v>
      </c>
      <c r="G214" s="1">
        <v>33.780471760752697</v>
      </c>
      <c r="H214" s="1">
        <v>33.314178780555601</v>
      </c>
      <c r="I214" s="1">
        <v>33.756566711111098</v>
      </c>
      <c r="J214" s="1">
        <v>33.8515357171717</v>
      </c>
    </row>
    <row r="215" spans="1:10" x14ac:dyDescent="0.25">
      <c r="A215" s="1">
        <v>25.5</v>
      </c>
      <c r="B215" s="1">
        <v>31.200783278260801</v>
      </c>
      <c r="C215" s="1">
        <v>31.7745018678572</v>
      </c>
      <c r="D215" s="1">
        <v>32.600128640000001</v>
      </c>
      <c r="E215" s="1">
        <v>33.667428562709198</v>
      </c>
      <c r="F215" s="1">
        <v>35.610989298717897</v>
      </c>
      <c r="G215" s="1">
        <v>33.779256100806499</v>
      </c>
      <c r="H215" s="1">
        <v>33.293807444444496</v>
      </c>
      <c r="I215" s="1">
        <v>33.739857977777802</v>
      </c>
      <c r="J215" s="1">
        <v>33.849884656565699</v>
      </c>
    </row>
    <row r="216" spans="1:10" x14ac:dyDescent="0.25">
      <c r="A216" s="1">
        <v>25.625</v>
      </c>
      <c r="B216" s="1">
        <v>31.204226098550699</v>
      </c>
      <c r="C216" s="1">
        <v>31.7053448357143</v>
      </c>
      <c r="D216" s="1">
        <v>32.594723727999998</v>
      </c>
      <c r="E216" s="1">
        <v>33.638637158026903</v>
      </c>
      <c r="F216" s="1">
        <v>35.596865110256402</v>
      </c>
      <c r="G216" s="1">
        <v>33.838838084677498</v>
      </c>
      <c r="H216" s="1">
        <v>33.267503297222298</v>
      </c>
      <c r="I216" s="1">
        <v>33.753660844444497</v>
      </c>
      <c r="J216" s="1">
        <v>33.846912747474803</v>
      </c>
    </row>
    <row r="217" spans="1:10" x14ac:dyDescent="0.25">
      <c r="A217" s="1">
        <v>25.75</v>
      </c>
      <c r="B217" s="1">
        <v>31.228167913043499</v>
      </c>
      <c r="C217" s="1">
        <v>31.664403249999999</v>
      </c>
      <c r="D217" s="1">
        <v>32.602220864000003</v>
      </c>
      <c r="E217" s="1">
        <v>33.633480216555299</v>
      </c>
      <c r="F217" s="1">
        <v>35.5800725538462</v>
      </c>
      <c r="G217" s="1">
        <v>33.836509290322603</v>
      </c>
      <c r="H217" s="1">
        <v>33.249795672222298</v>
      </c>
      <c r="I217" s="1">
        <v>33.772064666666701</v>
      </c>
      <c r="J217" s="1">
        <v>33.853296848484902</v>
      </c>
    </row>
    <row r="218" spans="1:10" x14ac:dyDescent="0.25">
      <c r="A218" s="1">
        <v>25.875</v>
      </c>
      <c r="B218" s="1">
        <v>31.2087902043478</v>
      </c>
      <c r="C218" s="1">
        <v>31.6308171392857</v>
      </c>
      <c r="D218" s="1">
        <v>32.619133007999999</v>
      </c>
      <c r="E218" s="1">
        <v>33.702069360368</v>
      </c>
      <c r="F218" s="1">
        <v>35.5698461384615</v>
      </c>
      <c r="G218" s="1">
        <v>33.841840618279598</v>
      </c>
      <c r="H218" s="1">
        <v>33.264415813888903</v>
      </c>
      <c r="I218" s="1">
        <v>33.780297955555596</v>
      </c>
      <c r="J218" s="1">
        <v>33.854287484848498</v>
      </c>
    </row>
    <row r="219" spans="1:10" x14ac:dyDescent="0.25">
      <c r="A219" s="1">
        <v>26</v>
      </c>
      <c r="B219" s="1">
        <v>31.184516742028901</v>
      </c>
      <c r="C219" s="1">
        <v>31.6203482357143</v>
      </c>
      <c r="D219" s="1">
        <v>32.604748968000003</v>
      </c>
      <c r="E219" s="1">
        <v>33.788543797659003</v>
      </c>
      <c r="F219" s="1">
        <v>35.566116011538398</v>
      </c>
      <c r="G219" s="1">
        <v>33.8344587795699</v>
      </c>
      <c r="H219" s="1">
        <v>33.256303602777798</v>
      </c>
      <c r="I219" s="1">
        <v>33.767463711111098</v>
      </c>
      <c r="J219" s="1">
        <v>33.8422897777778</v>
      </c>
    </row>
    <row r="220" spans="1:10" x14ac:dyDescent="0.25">
      <c r="A220" s="1">
        <v>26.125</v>
      </c>
      <c r="B220" s="1">
        <v>31.1651390333333</v>
      </c>
      <c r="C220" s="1">
        <v>31.5813914607143</v>
      </c>
      <c r="D220" s="1">
        <v>32.609674411999997</v>
      </c>
      <c r="E220" s="1">
        <v>33.8164969715721</v>
      </c>
      <c r="F220" s="1">
        <v>35.576007134615402</v>
      </c>
      <c r="G220" s="1">
        <v>33.834868881720404</v>
      </c>
      <c r="H220" s="1">
        <v>33.272406947222301</v>
      </c>
      <c r="I220" s="1">
        <v>33.760441200000002</v>
      </c>
      <c r="J220" s="1">
        <v>33.823467686868703</v>
      </c>
    </row>
    <row r="221" spans="1:10" x14ac:dyDescent="0.25">
      <c r="A221" s="1">
        <v>26.25</v>
      </c>
      <c r="B221" s="1">
        <v>31.148082859420199</v>
      </c>
      <c r="C221" s="1">
        <v>31.559714214285702</v>
      </c>
      <c r="D221" s="1">
        <v>32.580775568</v>
      </c>
      <c r="E221" s="1">
        <v>33.825972623745997</v>
      </c>
      <c r="F221" s="1">
        <v>35.604493010256398</v>
      </c>
      <c r="G221" s="1">
        <v>33.828863814516097</v>
      </c>
      <c r="H221" s="1">
        <v>33.290144841666702</v>
      </c>
      <c r="I221" s="1">
        <v>33.738405044444498</v>
      </c>
      <c r="J221" s="1">
        <v>33.812130404040403</v>
      </c>
    </row>
    <row r="222" spans="1:10" x14ac:dyDescent="0.25">
      <c r="A222" s="1">
        <v>26.375</v>
      </c>
      <c r="B222" s="1">
        <v>31.157669060869502</v>
      </c>
      <c r="C222" s="1">
        <v>31.5621660392857</v>
      </c>
      <c r="D222" s="1">
        <v>32.587967587999998</v>
      </c>
      <c r="E222" s="1">
        <v>33.786183995819499</v>
      </c>
      <c r="F222" s="1">
        <v>35.599980534615298</v>
      </c>
      <c r="G222" s="1">
        <v>33.828688056451597</v>
      </c>
      <c r="H222" s="1">
        <v>33.292869091666702</v>
      </c>
      <c r="I222" s="1">
        <v>33.785625377777798</v>
      </c>
      <c r="J222" s="1">
        <v>33.799802484848499</v>
      </c>
    </row>
    <row r="223" spans="1:10" x14ac:dyDescent="0.25">
      <c r="A223" s="1">
        <v>26.5</v>
      </c>
      <c r="B223" s="1">
        <v>31.188496515941999</v>
      </c>
      <c r="C223" s="1">
        <v>31.503555746428599</v>
      </c>
      <c r="D223" s="1">
        <v>32.623796923999997</v>
      </c>
      <c r="E223" s="1">
        <v>33.691309028428201</v>
      </c>
      <c r="F223" s="1">
        <v>35.600259944871702</v>
      </c>
      <c r="G223" s="1">
        <v>33.817044084677399</v>
      </c>
      <c r="H223" s="1">
        <v>33.295805227777798</v>
      </c>
      <c r="I223" s="1">
        <v>33.7437324666667</v>
      </c>
      <c r="J223" s="1">
        <v>33.795399656565699</v>
      </c>
    </row>
    <row r="224" spans="1:10" x14ac:dyDescent="0.25">
      <c r="A224" s="1">
        <v>26.625</v>
      </c>
      <c r="B224" s="1">
        <v>31.1917024449275</v>
      </c>
      <c r="C224" s="1">
        <v>31.431635546428598</v>
      </c>
      <c r="D224" s="1">
        <v>32.632776051999997</v>
      </c>
      <c r="E224" s="1">
        <v>33.604424586956497</v>
      </c>
      <c r="F224" s="1">
        <v>35.616493680769203</v>
      </c>
      <c r="G224" s="1">
        <v>33.809867297042999</v>
      </c>
      <c r="H224" s="1">
        <v>33.3170241083333</v>
      </c>
      <c r="I224" s="1">
        <v>33.782719511111097</v>
      </c>
      <c r="J224" s="1">
        <v>33.776137282828302</v>
      </c>
    </row>
    <row r="225" spans="1:10" x14ac:dyDescent="0.25">
      <c r="A225" s="1">
        <v>26.75</v>
      </c>
      <c r="B225" s="1">
        <v>31.194608311594202</v>
      </c>
      <c r="C225" s="1">
        <v>31.451211228571399</v>
      </c>
      <c r="D225" s="1">
        <v>32.687435403999999</v>
      </c>
      <c r="E225" s="1">
        <v>33.570631131270801</v>
      </c>
      <c r="F225" s="1">
        <v>35.602355521794799</v>
      </c>
      <c r="G225" s="1">
        <v>33.803657178763402</v>
      </c>
      <c r="H225" s="1">
        <v>33.332068022222202</v>
      </c>
      <c r="I225" s="1">
        <v>33.775454844444504</v>
      </c>
      <c r="J225" s="1">
        <v>33.7805401111112</v>
      </c>
    </row>
    <row r="226" spans="1:10" x14ac:dyDescent="0.25">
      <c r="A226" s="1">
        <v>26.875</v>
      </c>
      <c r="B226" s="1">
        <v>31.193913430434801</v>
      </c>
      <c r="C226" s="1">
        <v>31.488922632142899</v>
      </c>
      <c r="D226" s="1">
        <v>32.678892156000003</v>
      </c>
      <c r="E226" s="1">
        <v>33.508146494146999</v>
      </c>
      <c r="F226" s="1">
        <v>35.598457748717898</v>
      </c>
      <c r="G226" s="1">
        <v>33.797329888440899</v>
      </c>
      <c r="H226" s="1">
        <v>33.296198730555602</v>
      </c>
      <c r="I226" s="1">
        <v>33.788531244444499</v>
      </c>
      <c r="J226" s="1">
        <v>33.778008484848499</v>
      </c>
    </row>
    <row r="227" spans="1:10" x14ac:dyDescent="0.25">
      <c r="A227" s="1">
        <v>27</v>
      </c>
      <c r="B227" s="1">
        <v>31.1896493869565</v>
      </c>
      <c r="C227" s="1">
        <v>31.483980064285699</v>
      </c>
      <c r="D227" s="1">
        <v>32.595333959999998</v>
      </c>
      <c r="E227" s="1">
        <v>33.509130504180497</v>
      </c>
      <c r="F227" s="1">
        <v>35.5919335192307</v>
      </c>
      <c r="G227" s="1">
        <v>33.796055642473</v>
      </c>
      <c r="H227" s="1">
        <v>33.323350422222298</v>
      </c>
      <c r="I227" s="1">
        <v>33.794585133333399</v>
      </c>
      <c r="J227" s="1">
        <v>33.785713434343499</v>
      </c>
    </row>
    <row r="228" spans="1:10" x14ac:dyDescent="0.25">
      <c r="A228" s="1">
        <v>27.125</v>
      </c>
      <c r="B228" s="1">
        <v>31.175388530434699</v>
      </c>
      <c r="C228" s="1">
        <v>31.464637889285701</v>
      </c>
      <c r="D228" s="1">
        <v>32.594723727999998</v>
      </c>
      <c r="E228" s="1">
        <v>33.542404621237303</v>
      </c>
      <c r="F228" s="1">
        <v>35.590019558974298</v>
      </c>
      <c r="G228" s="1">
        <v>33.787238446236501</v>
      </c>
      <c r="H228" s="1">
        <v>33.289388105555602</v>
      </c>
      <c r="I228" s="1">
        <v>33.796764533333402</v>
      </c>
      <c r="J228" s="1">
        <v>33.797491000000001</v>
      </c>
    </row>
    <row r="229" spans="1:10" x14ac:dyDescent="0.25">
      <c r="A229" s="1">
        <v>27.25</v>
      </c>
      <c r="B229" s="1">
        <v>31.1800316</v>
      </c>
      <c r="C229" s="1">
        <v>31.4731998178571</v>
      </c>
      <c r="D229" s="1">
        <v>32.596336483999998</v>
      </c>
      <c r="E229" s="1">
        <v>33.589072208193997</v>
      </c>
      <c r="F229" s="1">
        <v>35.5901732346153</v>
      </c>
      <c r="G229" s="1">
        <v>33.782580857526803</v>
      </c>
      <c r="H229" s="1">
        <v>33.300769416666697</v>
      </c>
      <c r="I229" s="1">
        <v>33.805482133333399</v>
      </c>
      <c r="J229" s="1">
        <v>33.805636232323302</v>
      </c>
    </row>
    <row r="230" spans="1:10" x14ac:dyDescent="0.25">
      <c r="A230" s="1">
        <v>27.375</v>
      </c>
      <c r="B230" s="1">
        <v>31.155031671014498</v>
      </c>
      <c r="C230" s="1">
        <v>31.438757514285701</v>
      </c>
      <c r="D230" s="1">
        <v>32.586136891999999</v>
      </c>
      <c r="E230" s="1">
        <v>33.691536808528603</v>
      </c>
      <c r="F230" s="1">
        <v>35.589055593589698</v>
      </c>
      <c r="G230" s="1">
        <v>33.781965704301001</v>
      </c>
      <c r="H230" s="1">
        <v>33.328375149999999</v>
      </c>
      <c r="I230" s="1">
        <v>33.8071772222223</v>
      </c>
      <c r="J230" s="1">
        <v>33.810149131313203</v>
      </c>
    </row>
    <row r="231" spans="1:10" x14ac:dyDescent="0.25">
      <c r="A231" s="1">
        <v>27.5</v>
      </c>
      <c r="B231" s="1">
        <v>31.123698847825999</v>
      </c>
      <c r="C231" s="1">
        <v>31.4177418714286</v>
      </c>
      <c r="D231" s="1">
        <v>32.581037096000003</v>
      </c>
      <c r="E231" s="1">
        <v>33.6675196747493</v>
      </c>
      <c r="F231" s="1">
        <v>35.580561521794799</v>
      </c>
      <c r="G231" s="1">
        <v>33.735682747311898</v>
      </c>
      <c r="H231" s="1">
        <v>33.363063933333301</v>
      </c>
      <c r="I231" s="1">
        <v>33.766737244444499</v>
      </c>
      <c r="J231" s="1">
        <v>33.815432525252596</v>
      </c>
    </row>
    <row r="232" spans="1:10" x14ac:dyDescent="0.25">
      <c r="A232" s="1">
        <v>27.625</v>
      </c>
      <c r="B232" s="1">
        <v>31.180963372463701</v>
      </c>
      <c r="C232" s="1">
        <v>31.501687689285699</v>
      </c>
      <c r="D232" s="1">
        <v>32.529734019999999</v>
      </c>
      <c r="E232" s="1">
        <v>33.652713968227602</v>
      </c>
      <c r="F232" s="1">
        <v>35.5788710897436</v>
      </c>
      <c r="G232" s="1">
        <v>33.738084774193602</v>
      </c>
      <c r="H232" s="1">
        <v>33.378592158333397</v>
      </c>
      <c r="I232" s="1">
        <v>33.772791133333399</v>
      </c>
      <c r="J232" s="1">
        <v>33.821596484848499</v>
      </c>
    </row>
    <row r="233" spans="1:10" x14ac:dyDescent="0.25">
      <c r="A233" s="1">
        <v>27.75</v>
      </c>
      <c r="B233" s="1">
        <v>31.145587604347799</v>
      </c>
      <c r="C233" s="1">
        <v>31.529825299999999</v>
      </c>
      <c r="D233" s="1">
        <v>32.539977200000003</v>
      </c>
      <c r="E233" s="1">
        <v>33.587213522575396</v>
      </c>
      <c r="F233" s="1">
        <v>35.572193184615301</v>
      </c>
      <c r="G233" s="1">
        <v>33.737806490591502</v>
      </c>
      <c r="H233" s="1">
        <v>33.356313847222303</v>
      </c>
      <c r="I233" s="1">
        <v>33.7691588</v>
      </c>
      <c r="J233" s="1">
        <v>33.8604514444445</v>
      </c>
    </row>
    <row r="234" spans="1:10" x14ac:dyDescent="0.25">
      <c r="A234" s="1">
        <v>27.875</v>
      </c>
      <c r="B234" s="1">
        <v>31.135480242028901</v>
      </c>
      <c r="C234" s="1">
        <v>31.534184100000001</v>
      </c>
      <c r="D234" s="1">
        <v>32.5632096040001</v>
      </c>
      <c r="E234" s="1">
        <v>33.556991658863097</v>
      </c>
      <c r="F234" s="1">
        <v>35.560946921794802</v>
      </c>
      <c r="G234" s="1">
        <v>33.747077728494602</v>
      </c>
      <c r="H234" s="1">
        <v>33.342359633333402</v>
      </c>
      <c r="I234" s="1">
        <v>33.751481444444501</v>
      </c>
      <c r="J234" s="1">
        <v>33.855388191919197</v>
      </c>
    </row>
    <row r="235" spans="1:10" x14ac:dyDescent="0.25">
      <c r="A235" s="1">
        <v>28</v>
      </c>
      <c r="B235" s="1">
        <v>31.139649528985501</v>
      </c>
      <c r="C235" s="1">
        <v>31.550373928571499</v>
      </c>
      <c r="D235" s="1">
        <v>32.564735184</v>
      </c>
      <c r="E235" s="1">
        <v>33.538441247491797</v>
      </c>
      <c r="F235" s="1">
        <v>35.547102143589797</v>
      </c>
      <c r="G235" s="1">
        <v>33.753434311828002</v>
      </c>
      <c r="H235" s="1">
        <v>33.327860569444503</v>
      </c>
      <c r="I235" s="1">
        <v>33.743974622222296</v>
      </c>
      <c r="J235" s="1">
        <v>33.854727767676799</v>
      </c>
    </row>
    <row r="236" spans="1:10" x14ac:dyDescent="0.25">
      <c r="A236" s="1">
        <v>28.125</v>
      </c>
      <c r="B236" s="1">
        <v>31.161143466666701</v>
      </c>
      <c r="C236" s="1">
        <v>33.0303422</v>
      </c>
      <c r="D236" s="1">
        <v>32.584262608000003</v>
      </c>
      <c r="E236" s="1">
        <v>33.506260474916502</v>
      </c>
      <c r="F236" s="1">
        <v>35.536428671795001</v>
      </c>
      <c r="G236" s="1">
        <v>33.752204005376399</v>
      </c>
      <c r="H236" s="1">
        <v>33.323501769444498</v>
      </c>
      <c r="I236" s="1">
        <v>33.732593311111103</v>
      </c>
      <c r="J236" s="1">
        <v>33.845371757575798</v>
      </c>
    </row>
    <row r="237" spans="1:10" x14ac:dyDescent="0.25">
      <c r="A237" s="1">
        <v>28.25</v>
      </c>
      <c r="B237" s="1">
        <v>31.168139656521699</v>
      </c>
      <c r="C237" s="1">
        <v>33.033844807142899</v>
      </c>
      <c r="D237" s="1">
        <v>32.554361239999999</v>
      </c>
      <c r="E237" s="1">
        <v>33.571296249164</v>
      </c>
      <c r="F237" s="1">
        <v>35.520418464102697</v>
      </c>
      <c r="G237" s="1">
        <v>33.758487356182798</v>
      </c>
      <c r="H237" s="1">
        <v>33.331795597222197</v>
      </c>
      <c r="I237" s="1">
        <v>33.710072844444497</v>
      </c>
      <c r="J237" s="1">
        <v>33.8386574444445</v>
      </c>
    </row>
    <row r="238" spans="1:10" x14ac:dyDescent="0.25">
      <c r="A238" s="1">
        <v>28.375</v>
      </c>
      <c r="B238" s="1">
        <v>31.153910385507199</v>
      </c>
      <c r="C238" s="1">
        <v>33.074630721428598</v>
      </c>
      <c r="D238" s="1">
        <v>32.576198828000003</v>
      </c>
      <c r="E238" s="1">
        <v>33.595568496655702</v>
      </c>
      <c r="F238" s="1">
        <v>35.4714238756412</v>
      </c>
      <c r="G238" s="1">
        <v>33.7606403924731</v>
      </c>
      <c r="H238" s="1">
        <v>33.323199074999998</v>
      </c>
      <c r="I238" s="1">
        <v>33.707651288888897</v>
      </c>
      <c r="J238" s="1">
        <v>33.835465393939401</v>
      </c>
    </row>
    <row r="239" spans="1:10" x14ac:dyDescent="0.25">
      <c r="A239" s="1">
        <v>28.5</v>
      </c>
      <c r="B239" s="1">
        <v>31.112786055072402</v>
      </c>
      <c r="C239" s="1">
        <v>33.084126678571501</v>
      </c>
      <c r="D239" s="1">
        <v>32.566173587999998</v>
      </c>
      <c r="E239" s="1">
        <v>33.7061147349499</v>
      </c>
      <c r="F239" s="1">
        <v>35.446249011538598</v>
      </c>
      <c r="G239" s="1">
        <v>33.749552987903201</v>
      </c>
      <c r="H239" s="1">
        <v>33.296107922222298</v>
      </c>
      <c r="I239" s="1">
        <v>33.702081711111198</v>
      </c>
      <c r="J239" s="1">
        <v>33.844050909090903</v>
      </c>
    </row>
    <row r="240" spans="1:10" x14ac:dyDescent="0.25">
      <c r="A240" s="1">
        <v>28.625</v>
      </c>
      <c r="B240" s="1">
        <v>31.121219385507199</v>
      </c>
      <c r="C240" s="1">
        <v>33.078756014285801</v>
      </c>
      <c r="D240" s="1">
        <v>32.576111652000002</v>
      </c>
      <c r="E240" s="1">
        <v>33.682170490802797</v>
      </c>
      <c r="F240" s="1">
        <v>35.413865362820701</v>
      </c>
      <c r="G240" s="1">
        <v>33.742771655913998</v>
      </c>
      <c r="H240" s="1">
        <v>33.289599991666698</v>
      </c>
      <c r="I240" s="1">
        <v>33.693606266666698</v>
      </c>
      <c r="J240" s="1">
        <v>33.843610626262702</v>
      </c>
    </row>
    <row r="241" spans="1:10" x14ac:dyDescent="0.25">
      <c r="A241" s="1">
        <v>28.75</v>
      </c>
      <c r="B241" s="1">
        <v>31.124393728985499</v>
      </c>
      <c r="C241" s="1">
        <v>33.083075896428603</v>
      </c>
      <c r="D241" s="1">
        <v>32.530082724000003</v>
      </c>
      <c r="E241" s="1">
        <v>33.6406598453177</v>
      </c>
      <c r="F241" s="1">
        <v>35.397813243590001</v>
      </c>
      <c r="G241" s="1">
        <v>33.736956993279598</v>
      </c>
      <c r="H241" s="1">
        <v>33.2608742888889</v>
      </c>
      <c r="I241" s="1">
        <v>33.715158111111101</v>
      </c>
      <c r="J241" s="1">
        <v>33.835575464646503</v>
      </c>
    </row>
    <row r="242" spans="1:10" x14ac:dyDescent="0.25">
      <c r="A242" s="1">
        <v>28.875</v>
      </c>
      <c r="B242" s="1">
        <v>31.139365259420199</v>
      </c>
      <c r="C242" s="1">
        <v>33.134564221428597</v>
      </c>
      <c r="D242" s="1">
        <v>32.509770715999998</v>
      </c>
      <c r="E242" s="1">
        <v>33.609927754180603</v>
      </c>
      <c r="F242" s="1">
        <v>35.384387580769399</v>
      </c>
      <c r="G242" s="1">
        <v>33.756978766129002</v>
      </c>
      <c r="H242" s="1">
        <v>33.255728483333399</v>
      </c>
      <c r="I242" s="1">
        <v>33.745185399999997</v>
      </c>
      <c r="J242" s="1">
        <v>33.8277604444445</v>
      </c>
    </row>
    <row r="243" spans="1:10" x14ac:dyDescent="0.25">
      <c r="A243" s="1">
        <v>29</v>
      </c>
      <c r="B243" s="1">
        <v>31.131721566666599</v>
      </c>
      <c r="C243" s="1">
        <v>33.140791078571503</v>
      </c>
      <c r="D243" s="1">
        <v>32.520013896000002</v>
      </c>
      <c r="E243" s="1">
        <v>33.521539964046802</v>
      </c>
      <c r="F243" s="1">
        <v>35.377430265384803</v>
      </c>
      <c r="G243" s="1">
        <v>33.772635880376299</v>
      </c>
      <c r="H243" s="1">
        <v>33.234963644444498</v>
      </c>
      <c r="I243" s="1">
        <v>33.740826599999998</v>
      </c>
      <c r="J243" s="1">
        <v>33.825118747474797</v>
      </c>
    </row>
    <row r="244" spans="1:10" x14ac:dyDescent="0.25">
      <c r="A244" s="1">
        <v>29.125</v>
      </c>
      <c r="B244" s="1">
        <v>31.113844169565201</v>
      </c>
      <c r="C244" s="1">
        <v>33.134836646428603</v>
      </c>
      <c r="D244" s="1">
        <v>32.487279307999998</v>
      </c>
      <c r="E244" s="1">
        <v>33.450673019230699</v>
      </c>
      <c r="F244" s="1">
        <v>35.376731739743697</v>
      </c>
      <c r="G244" s="1">
        <v>33.770336379032202</v>
      </c>
      <c r="H244" s="1">
        <v>33.199336508333403</v>
      </c>
      <c r="I244" s="1">
        <v>33.742279533333402</v>
      </c>
      <c r="J244" s="1">
        <v>33.8217065555556</v>
      </c>
    </row>
    <row r="245" spans="1:10" x14ac:dyDescent="0.25">
      <c r="A245" s="1">
        <v>29.25</v>
      </c>
      <c r="B245" s="1">
        <v>31.1048738855072</v>
      </c>
      <c r="C245" s="1">
        <v>33.110668657142902</v>
      </c>
      <c r="D245" s="1">
        <v>32.489327944000003</v>
      </c>
      <c r="E245" s="1">
        <v>33.366540161371098</v>
      </c>
      <c r="F245" s="1">
        <v>35.3692156038463</v>
      </c>
      <c r="G245" s="1">
        <v>33.773910126344099</v>
      </c>
      <c r="H245" s="1">
        <v>33.186350916666697</v>
      </c>
      <c r="I245" s="1">
        <v>33.761409822222298</v>
      </c>
      <c r="J245" s="1">
        <v>33.835355323232399</v>
      </c>
    </row>
    <row r="246" spans="1:10" x14ac:dyDescent="0.25">
      <c r="A246" s="1">
        <v>29.375</v>
      </c>
      <c r="B246" s="1">
        <v>31.061964973913099</v>
      </c>
      <c r="C246" s="1">
        <v>33.226099021428602</v>
      </c>
      <c r="D246" s="1">
        <v>32.469538991999997</v>
      </c>
      <c r="E246" s="1">
        <v>33.378876731605203</v>
      </c>
      <c r="F246" s="1">
        <v>35.354742152564199</v>
      </c>
      <c r="G246" s="1">
        <v>33.771976787634401</v>
      </c>
      <c r="H246" s="1">
        <v>33.141642947222202</v>
      </c>
      <c r="I246" s="1">
        <v>33.774970533333402</v>
      </c>
      <c r="J246" s="1">
        <v>33.8422897777778</v>
      </c>
    </row>
    <row r="247" spans="1:10" x14ac:dyDescent="0.25">
      <c r="A247" s="1">
        <v>29.5</v>
      </c>
      <c r="B247" s="1">
        <v>31.059217034782598</v>
      </c>
      <c r="C247" s="1">
        <v>33.229757300000003</v>
      </c>
      <c r="D247" s="1">
        <v>32.480348816000003</v>
      </c>
      <c r="E247" s="1">
        <v>33.458563321906297</v>
      </c>
      <c r="F247" s="1">
        <v>35.348315716666697</v>
      </c>
      <c r="G247" s="1">
        <v>33.767963645161203</v>
      </c>
      <c r="H247" s="1">
        <v>33.1995786638889</v>
      </c>
      <c r="I247" s="1">
        <v>33.769643111111101</v>
      </c>
      <c r="J247" s="1">
        <v>33.849774585858597</v>
      </c>
    </row>
    <row r="248" spans="1:10" x14ac:dyDescent="0.25">
      <c r="A248" s="1">
        <v>29.625</v>
      </c>
      <c r="B248" s="1">
        <v>31.054905613043498</v>
      </c>
      <c r="C248" s="1">
        <v>33.212127510714303</v>
      </c>
      <c r="D248" s="1">
        <v>32.452888375999997</v>
      </c>
      <c r="E248" s="1">
        <v>33.4622533595318</v>
      </c>
      <c r="F248" s="1">
        <v>35.331634924359001</v>
      </c>
      <c r="G248" s="1">
        <v>33.7636282795699</v>
      </c>
      <c r="H248" s="1">
        <v>33.179903525</v>
      </c>
      <c r="I248" s="1">
        <v>33.778845022222299</v>
      </c>
      <c r="J248" s="1">
        <v>33.891821595959598</v>
      </c>
    </row>
    <row r="249" spans="1:10" x14ac:dyDescent="0.25">
      <c r="A249" s="1">
        <v>29.75</v>
      </c>
      <c r="B249" s="1">
        <v>31.0109701724638</v>
      </c>
      <c r="C249" s="1">
        <v>33.203215321428601</v>
      </c>
      <c r="D249" s="1">
        <v>32.457813819999998</v>
      </c>
      <c r="E249" s="1">
        <v>33.412469740802699</v>
      </c>
      <c r="F249" s="1">
        <v>35.312397528205103</v>
      </c>
      <c r="G249" s="1">
        <v>33.7454666129033</v>
      </c>
      <c r="H249" s="1">
        <v>33.189014627777802</v>
      </c>
      <c r="I249" s="1">
        <v>33.786594000000001</v>
      </c>
      <c r="J249" s="1">
        <v>33.933318252525297</v>
      </c>
    </row>
    <row r="250" spans="1:10" x14ac:dyDescent="0.25">
      <c r="A250" s="1">
        <v>29.875</v>
      </c>
      <c r="B250" s="1">
        <v>31.0000731724638</v>
      </c>
      <c r="C250" s="1">
        <v>33.305257942857203</v>
      </c>
      <c r="D250" s="1">
        <v>32.4737234400001</v>
      </c>
      <c r="E250" s="1">
        <v>33.377628496655603</v>
      </c>
      <c r="F250" s="1">
        <v>35.289583680769098</v>
      </c>
      <c r="G250" s="1">
        <v>33.736869114247298</v>
      </c>
      <c r="H250" s="1">
        <v>33.1968544138889</v>
      </c>
      <c r="I250" s="1">
        <v>33.797248844444503</v>
      </c>
      <c r="J250" s="1">
        <v>33.925393161616199</v>
      </c>
    </row>
    <row r="251" spans="1:10" x14ac:dyDescent="0.25">
      <c r="A251" s="1">
        <v>30</v>
      </c>
      <c r="B251" s="1">
        <v>30.9773631927537</v>
      </c>
      <c r="C251" s="1">
        <v>33.426564903571503</v>
      </c>
      <c r="D251" s="1">
        <v>32.443429780000002</v>
      </c>
      <c r="E251" s="1">
        <v>33.223302923076901</v>
      </c>
      <c r="F251" s="1">
        <v>35.287152811538299</v>
      </c>
      <c r="G251" s="1">
        <v>33.733705469086097</v>
      </c>
      <c r="H251" s="1">
        <v>33.206419558333401</v>
      </c>
      <c r="I251" s="1">
        <v>33.685857288888897</v>
      </c>
      <c r="J251" s="1">
        <v>33.9149364444445</v>
      </c>
    </row>
  </sheetData>
  <mergeCells count="4">
    <mergeCell ref="A1:A2"/>
    <mergeCell ref="B1:J1"/>
    <mergeCell ref="B3:J3"/>
    <mergeCell ref="B4:J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18.85546875" customWidth="1"/>
    <col min="2" max="2" width="44.85546875" customWidth="1"/>
  </cols>
  <sheetData>
    <row r="1" spans="1:2" x14ac:dyDescent="0.25">
      <c r="A1" s="85" t="s">
        <v>246</v>
      </c>
      <c r="B1" s="49" t="s">
        <v>268</v>
      </c>
    </row>
    <row r="2" spans="1:2" x14ac:dyDescent="0.25">
      <c r="A2" s="86"/>
      <c r="B2" s="48" t="s">
        <v>264</v>
      </c>
    </row>
    <row r="3" spans="1:2" x14ac:dyDescent="0.25">
      <c r="A3" s="27" t="s">
        <v>249</v>
      </c>
      <c r="B3" s="49">
        <v>44</v>
      </c>
    </row>
    <row r="4" spans="1:2" x14ac:dyDescent="0.25">
      <c r="A4" s="27" t="s">
        <v>250</v>
      </c>
      <c r="B4" s="49" t="s">
        <v>262</v>
      </c>
    </row>
    <row r="5" spans="1:2" ht="61.5" x14ac:dyDescent="0.25">
      <c r="A5" s="28" t="s">
        <v>252</v>
      </c>
      <c r="B5" s="27">
        <v>4</v>
      </c>
    </row>
    <row r="6" spans="1:2" ht="30" x14ac:dyDescent="0.25">
      <c r="A6" s="28" t="s">
        <v>253</v>
      </c>
      <c r="B6" s="27">
        <v>38.270659999999999</v>
      </c>
    </row>
    <row r="7" spans="1:2" ht="48" x14ac:dyDescent="0.25">
      <c r="A7" s="28" t="s">
        <v>254</v>
      </c>
      <c r="B7" s="27">
        <v>37.44</v>
      </c>
    </row>
    <row r="8" spans="1:2" ht="48" x14ac:dyDescent="0.25">
      <c r="A8" s="28" t="s">
        <v>255</v>
      </c>
      <c r="B8" s="27">
        <v>35.981749999999998</v>
      </c>
    </row>
    <row r="9" spans="1:2" x14ac:dyDescent="0.25">
      <c r="A9" s="27" t="s">
        <v>256</v>
      </c>
      <c r="B9" s="47">
        <v>85</v>
      </c>
    </row>
    <row r="10" spans="1:2" ht="18" x14ac:dyDescent="0.25">
      <c r="A10" s="30" t="s">
        <v>257</v>
      </c>
      <c r="B10" s="30" t="s">
        <v>386</v>
      </c>
    </row>
    <row r="11" spans="1:2" x14ac:dyDescent="0.25">
      <c r="A11" s="1">
        <v>0</v>
      </c>
      <c r="B11" s="1">
        <v>32.683711183984997</v>
      </c>
    </row>
    <row r="12" spans="1:2" x14ac:dyDescent="0.25">
      <c r="A12" s="1">
        <v>0.125</v>
      </c>
      <c r="B12" s="1">
        <v>32.688499904688101</v>
      </c>
    </row>
    <row r="13" spans="1:2" x14ac:dyDescent="0.25">
      <c r="A13" s="1">
        <v>0.25</v>
      </c>
      <c r="B13" s="1">
        <v>32.6837665203131</v>
      </c>
    </row>
    <row r="14" spans="1:2" x14ac:dyDescent="0.25">
      <c r="A14" s="1">
        <v>0.375</v>
      </c>
      <c r="B14" s="1">
        <v>32.6721884578131</v>
      </c>
    </row>
    <row r="15" spans="1:2" x14ac:dyDescent="0.25">
      <c r="A15" s="1">
        <v>0.5</v>
      </c>
      <c r="B15" s="1">
        <v>32.660474182812997</v>
      </c>
    </row>
    <row r="16" spans="1:2" x14ac:dyDescent="0.25">
      <c r="A16" s="1">
        <v>0.625</v>
      </c>
      <c r="B16" s="1">
        <v>32.659150367578597</v>
      </c>
    </row>
    <row r="17" spans="1:2" x14ac:dyDescent="0.25">
      <c r="A17" s="1">
        <v>0.75</v>
      </c>
      <c r="B17" s="1">
        <v>32.657554127344198</v>
      </c>
    </row>
    <row r="18" spans="1:2" x14ac:dyDescent="0.25">
      <c r="A18" s="1">
        <v>0.875</v>
      </c>
      <c r="B18" s="1">
        <v>32.659192933984897</v>
      </c>
    </row>
    <row r="19" spans="1:2" x14ac:dyDescent="0.25">
      <c r="A19" s="1">
        <v>1</v>
      </c>
      <c r="B19" s="1">
        <v>32.658886455859999</v>
      </c>
    </row>
    <row r="20" spans="1:2" x14ac:dyDescent="0.25">
      <c r="A20" s="1">
        <v>1.125</v>
      </c>
      <c r="B20" s="1">
        <v>32.650658369531797</v>
      </c>
    </row>
    <row r="21" spans="1:2" x14ac:dyDescent="0.25">
      <c r="A21" s="1">
        <v>1.25</v>
      </c>
      <c r="B21" s="1">
        <v>32.614562057031698</v>
      </c>
    </row>
    <row r="22" spans="1:2" x14ac:dyDescent="0.25">
      <c r="A22" s="1">
        <v>1.375</v>
      </c>
      <c r="B22" s="1">
        <v>32.624918463672302</v>
      </c>
    </row>
    <row r="23" spans="1:2" x14ac:dyDescent="0.25">
      <c r="A23" s="1">
        <v>1.5</v>
      </c>
      <c r="B23" s="1">
        <v>32.620734185937899</v>
      </c>
    </row>
    <row r="24" spans="1:2" x14ac:dyDescent="0.25">
      <c r="A24" s="1">
        <v>1.625</v>
      </c>
      <c r="B24" s="1">
        <v>32.618916600391003</v>
      </c>
    </row>
    <row r="25" spans="1:2" x14ac:dyDescent="0.25">
      <c r="A25" s="1">
        <v>1.75</v>
      </c>
      <c r="B25" s="1">
        <v>32.617886493359798</v>
      </c>
    </row>
    <row r="26" spans="1:2" x14ac:dyDescent="0.25">
      <c r="A26" s="1">
        <v>1.875</v>
      </c>
      <c r="B26" s="1">
        <v>32.615140960156602</v>
      </c>
    </row>
    <row r="27" spans="1:2" x14ac:dyDescent="0.25">
      <c r="A27" s="1">
        <v>2</v>
      </c>
      <c r="B27" s="1">
        <v>32.613187162109703</v>
      </c>
    </row>
    <row r="28" spans="1:2" x14ac:dyDescent="0.25">
      <c r="A28" s="1">
        <v>2.125</v>
      </c>
      <c r="B28" s="1">
        <v>32.6281492539065</v>
      </c>
    </row>
    <row r="29" spans="1:2" x14ac:dyDescent="0.25">
      <c r="A29" s="1">
        <v>2.25</v>
      </c>
      <c r="B29" s="1">
        <v>32.625029136328301</v>
      </c>
    </row>
    <row r="30" spans="1:2" x14ac:dyDescent="0.25">
      <c r="A30" s="1">
        <v>2.375</v>
      </c>
      <c r="B30" s="1">
        <v>32.623364789843997</v>
      </c>
    </row>
    <row r="31" spans="1:2" x14ac:dyDescent="0.25">
      <c r="A31" s="1">
        <v>2.5</v>
      </c>
      <c r="B31" s="1">
        <v>32.623569108593998</v>
      </c>
    </row>
    <row r="32" spans="1:2" x14ac:dyDescent="0.25">
      <c r="A32" s="1">
        <v>2.625</v>
      </c>
      <c r="B32" s="1">
        <v>32.629766777344003</v>
      </c>
    </row>
    <row r="33" spans="1:2" x14ac:dyDescent="0.25">
      <c r="A33" s="1">
        <v>2.75</v>
      </c>
      <c r="B33" s="1">
        <v>32.653987062500299</v>
      </c>
    </row>
    <row r="34" spans="1:2" x14ac:dyDescent="0.25">
      <c r="A34" s="1">
        <v>2.875</v>
      </c>
      <c r="B34" s="1">
        <v>32.658303296093997</v>
      </c>
    </row>
    <row r="35" spans="1:2" x14ac:dyDescent="0.25">
      <c r="A35" s="1">
        <v>3</v>
      </c>
      <c r="B35" s="1">
        <v>32.658826862890798</v>
      </c>
    </row>
    <row r="36" spans="1:2" x14ac:dyDescent="0.25">
      <c r="A36" s="1">
        <v>3.125</v>
      </c>
      <c r="B36" s="1">
        <v>32.652833512890901</v>
      </c>
    </row>
    <row r="37" spans="1:2" x14ac:dyDescent="0.25">
      <c r="A37" s="1">
        <v>3.25</v>
      </c>
      <c r="B37" s="1">
        <v>32.665497018750202</v>
      </c>
    </row>
    <row r="38" spans="1:2" x14ac:dyDescent="0.25">
      <c r="A38" s="1">
        <v>3.375</v>
      </c>
      <c r="B38" s="1">
        <v>32.6672081882814</v>
      </c>
    </row>
    <row r="39" spans="1:2" x14ac:dyDescent="0.25">
      <c r="A39" s="1">
        <v>3.5</v>
      </c>
      <c r="B39" s="1">
        <v>32.688857462500103</v>
      </c>
    </row>
    <row r="40" spans="1:2" x14ac:dyDescent="0.25">
      <c r="A40" s="1">
        <v>3.625</v>
      </c>
      <c r="B40" s="1">
        <v>32.701231516797002</v>
      </c>
    </row>
    <row r="41" spans="1:2" x14ac:dyDescent="0.25">
      <c r="A41" s="1">
        <v>3.75</v>
      </c>
      <c r="B41" s="1">
        <v>32.6964129996095</v>
      </c>
    </row>
    <row r="42" spans="1:2" x14ac:dyDescent="0.25">
      <c r="A42" s="1">
        <v>3.875</v>
      </c>
      <c r="B42" s="1">
        <v>32.691143278515703</v>
      </c>
    </row>
    <row r="43" spans="1:2" x14ac:dyDescent="0.25">
      <c r="A43" s="1">
        <v>4</v>
      </c>
      <c r="B43" s="1">
        <v>32.694301705859402</v>
      </c>
    </row>
    <row r="44" spans="1:2" x14ac:dyDescent="0.25">
      <c r="A44" s="1">
        <v>4.125</v>
      </c>
      <c r="B44" s="1">
        <v>32.727060812109301</v>
      </c>
    </row>
    <row r="45" spans="1:2" x14ac:dyDescent="0.25">
      <c r="A45" s="1">
        <v>4.25</v>
      </c>
      <c r="B45" s="1">
        <v>32.7235320570312</v>
      </c>
    </row>
    <row r="46" spans="1:2" x14ac:dyDescent="0.25">
      <c r="A46" s="1">
        <v>4.375</v>
      </c>
      <c r="B46" s="1">
        <v>32.718781646093703</v>
      </c>
    </row>
    <row r="47" spans="1:2" x14ac:dyDescent="0.25">
      <c r="A47" s="1">
        <v>4.5</v>
      </c>
      <c r="B47" s="1">
        <v>32.716372387500002</v>
      </c>
    </row>
    <row r="48" spans="1:2" x14ac:dyDescent="0.25">
      <c r="A48" s="1">
        <v>4.625</v>
      </c>
      <c r="B48" s="1">
        <v>32.717019396875003</v>
      </c>
    </row>
    <row r="49" spans="1:2" x14ac:dyDescent="0.25">
      <c r="A49" s="1">
        <v>4.75</v>
      </c>
      <c r="B49" s="1">
        <v>32.716351104296898</v>
      </c>
    </row>
    <row r="50" spans="1:2" x14ac:dyDescent="0.25">
      <c r="A50" s="1">
        <v>4.875</v>
      </c>
      <c r="B50" s="1">
        <v>32.710251338281203</v>
      </c>
    </row>
    <row r="51" spans="1:2" x14ac:dyDescent="0.25">
      <c r="A51" s="1">
        <v>5</v>
      </c>
      <c r="B51" s="1">
        <v>32.7064671847656</v>
      </c>
    </row>
    <row r="52" spans="1:2" x14ac:dyDescent="0.25">
      <c r="A52" s="1">
        <v>5.125</v>
      </c>
      <c r="B52" s="1">
        <v>32.705807405468803</v>
      </c>
    </row>
    <row r="53" spans="1:2" x14ac:dyDescent="0.25">
      <c r="A53" s="1">
        <v>5.25</v>
      </c>
      <c r="B53" s="1">
        <v>32.7019806855469</v>
      </c>
    </row>
    <row r="54" spans="1:2" x14ac:dyDescent="0.25">
      <c r="A54" s="1">
        <v>5.375</v>
      </c>
      <c r="B54" s="1">
        <v>32.692939580859402</v>
      </c>
    </row>
    <row r="55" spans="1:2" x14ac:dyDescent="0.25">
      <c r="A55" s="1">
        <v>5.5</v>
      </c>
      <c r="B55" s="1">
        <v>32.697319664062498</v>
      </c>
    </row>
    <row r="56" spans="1:2" x14ac:dyDescent="0.25">
      <c r="A56" s="1">
        <v>5.625</v>
      </c>
      <c r="B56" s="1">
        <v>32.692496890234402</v>
      </c>
    </row>
    <row r="57" spans="1:2" x14ac:dyDescent="0.25">
      <c r="A57" s="1">
        <v>5.75</v>
      </c>
      <c r="B57" s="1">
        <v>32.6875166207032</v>
      </c>
    </row>
    <row r="58" spans="1:2" x14ac:dyDescent="0.25">
      <c r="A58" s="1">
        <v>5.875</v>
      </c>
      <c r="B58" s="1">
        <v>32.686707858984398</v>
      </c>
    </row>
    <row r="59" spans="1:2" x14ac:dyDescent="0.25">
      <c r="A59" s="1">
        <v>6</v>
      </c>
      <c r="B59" s="1">
        <v>32.685975716796897</v>
      </c>
    </row>
    <row r="60" spans="1:2" x14ac:dyDescent="0.25">
      <c r="A60" s="1">
        <v>6.125</v>
      </c>
      <c r="B60" s="1">
        <v>32.684187927734399</v>
      </c>
    </row>
    <row r="61" spans="1:2" x14ac:dyDescent="0.25">
      <c r="A61" s="1">
        <v>6.25</v>
      </c>
      <c r="B61" s="1">
        <v>32.679531162890697</v>
      </c>
    </row>
    <row r="62" spans="1:2" x14ac:dyDescent="0.25">
      <c r="A62" s="1">
        <v>6.375</v>
      </c>
      <c r="B62" s="1">
        <v>32.680578296484398</v>
      </c>
    </row>
    <row r="63" spans="1:2" x14ac:dyDescent="0.25">
      <c r="A63" s="1">
        <v>6.5</v>
      </c>
      <c r="B63" s="1">
        <v>32.688406258593801</v>
      </c>
    </row>
    <row r="64" spans="1:2" x14ac:dyDescent="0.25">
      <c r="A64" s="1">
        <v>6.625</v>
      </c>
      <c r="B64" s="1">
        <v>32.685652212109403</v>
      </c>
    </row>
    <row r="65" spans="1:2" x14ac:dyDescent="0.25">
      <c r="A65" s="1">
        <v>6.75</v>
      </c>
      <c r="B65" s="1">
        <v>32.684256033984397</v>
      </c>
    </row>
    <row r="66" spans="1:2" x14ac:dyDescent="0.25">
      <c r="A66" s="1">
        <v>6.875</v>
      </c>
      <c r="B66" s="1">
        <v>32.682332032421897</v>
      </c>
    </row>
    <row r="67" spans="1:2" x14ac:dyDescent="0.25">
      <c r="A67" s="1">
        <v>7</v>
      </c>
      <c r="B67" s="1">
        <v>32.681672253125001</v>
      </c>
    </row>
    <row r="68" spans="1:2" x14ac:dyDescent="0.25">
      <c r="A68" s="1">
        <v>7.125</v>
      </c>
      <c r="B68" s="1">
        <v>32.677773170312598</v>
      </c>
    </row>
    <row r="69" spans="1:2" x14ac:dyDescent="0.25">
      <c r="A69" s="1">
        <v>7.25</v>
      </c>
      <c r="B69" s="1">
        <v>32.673916653906304</v>
      </c>
    </row>
    <row r="70" spans="1:2" x14ac:dyDescent="0.25">
      <c r="A70" s="1">
        <v>7.375</v>
      </c>
      <c r="B70" s="1">
        <v>32.672805670703198</v>
      </c>
    </row>
    <row r="71" spans="1:2" x14ac:dyDescent="0.25">
      <c r="A71" s="1">
        <v>7.5</v>
      </c>
      <c r="B71" s="1">
        <v>32.677785940234401</v>
      </c>
    </row>
    <row r="72" spans="1:2" x14ac:dyDescent="0.25">
      <c r="A72" s="1">
        <v>7.625</v>
      </c>
      <c r="B72" s="1">
        <v>32.683208900390603</v>
      </c>
    </row>
    <row r="73" spans="1:2" x14ac:dyDescent="0.25">
      <c r="A73" s="1">
        <v>7.75</v>
      </c>
      <c r="B73" s="1">
        <v>32.678837330468802</v>
      </c>
    </row>
    <row r="74" spans="1:2" x14ac:dyDescent="0.25">
      <c r="A74" s="1">
        <v>7.875</v>
      </c>
      <c r="B74" s="1">
        <v>32.674308264843802</v>
      </c>
    </row>
    <row r="75" spans="1:2" x14ac:dyDescent="0.25">
      <c r="A75" s="1">
        <v>8</v>
      </c>
      <c r="B75" s="1">
        <v>32.696642858203198</v>
      </c>
    </row>
    <row r="76" spans="1:2" x14ac:dyDescent="0.25">
      <c r="A76" s="1">
        <v>8.125</v>
      </c>
      <c r="B76" s="1">
        <v>32.732956259375101</v>
      </c>
    </row>
    <row r="77" spans="1:2" x14ac:dyDescent="0.25">
      <c r="A77" s="1">
        <v>8.25</v>
      </c>
      <c r="B77" s="1">
        <v>32.730819425781299</v>
      </c>
    </row>
    <row r="78" spans="1:2" x14ac:dyDescent="0.25">
      <c r="A78" s="1">
        <v>8.375</v>
      </c>
      <c r="B78" s="1">
        <v>32.749689113672098</v>
      </c>
    </row>
    <row r="79" spans="1:2" x14ac:dyDescent="0.25">
      <c r="A79" s="1">
        <v>8.5</v>
      </c>
      <c r="B79" s="1">
        <v>32.750238220312603</v>
      </c>
    </row>
    <row r="80" spans="1:2" x14ac:dyDescent="0.25">
      <c r="A80" s="1">
        <v>8.625</v>
      </c>
      <c r="B80" s="1">
        <v>32.749250679687599</v>
      </c>
    </row>
    <row r="81" spans="1:2" x14ac:dyDescent="0.25">
      <c r="A81" s="1">
        <v>8.75</v>
      </c>
      <c r="B81" s="1">
        <v>32.749518848047003</v>
      </c>
    </row>
    <row r="82" spans="1:2" x14ac:dyDescent="0.25">
      <c r="A82" s="1">
        <v>8.875</v>
      </c>
      <c r="B82" s="1">
        <v>32.746517916406297</v>
      </c>
    </row>
    <row r="83" spans="1:2" x14ac:dyDescent="0.25">
      <c r="A83" s="1">
        <v>9</v>
      </c>
      <c r="B83" s="1">
        <v>32.743853259375001</v>
      </c>
    </row>
    <row r="84" spans="1:2" x14ac:dyDescent="0.25">
      <c r="A84" s="1">
        <v>9.125</v>
      </c>
      <c r="B84" s="1">
        <v>32.741205628906201</v>
      </c>
    </row>
    <row r="85" spans="1:2" x14ac:dyDescent="0.25">
      <c r="A85" s="1">
        <v>9.25</v>
      </c>
      <c r="B85" s="1">
        <v>32.737263979687498</v>
      </c>
    </row>
    <row r="86" spans="1:2" x14ac:dyDescent="0.25">
      <c r="A86" s="1">
        <v>9.375</v>
      </c>
      <c r="B86" s="1">
        <v>32.729768035546897</v>
      </c>
    </row>
    <row r="87" spans="1:2" x14ac:dyDescent="0.25">
      <c r="A87" s="1">
        <v>9.5</v>
      </c>
      <c r="B87" s="1">
        <v>32.720820576953201</v>
      </c>
    </row>
    <row r="88" spans="1:2" x14ac:dyDescent="0.25">
      <c r="A88" s="1">
        <v>9.625</v>
      </c>
      <c r="B88" s="1">
        <v>32.717751539062498</v>
      </c>
    </row>
    <row r="89" spans="1:2" x14ac:dyDescent="0.25">
      <c r="A89" s="1">
        <v>9.75</v>
      </c>
      <c r="B89" s="1">
        <v>32.712222162890697</v>
      </c>
    </row>
    <row r="90" spans="1:2" x14ac:dyDescent="0.25">
      <c r="A90" s="1">
        <v>9.875</v>
      </c>
      <c r="B90" s="1">
        <v>32.714095084765702</v>
      </c>
    </row>
    <row r="91" spans="1:2" x14ac:dyDescent="0.25">
      <c r="A91" s="1">
        <v>10</v>
      </c>
      <c r="B91" s="1">
        <v>32.7100768160157</v>
      </c>
    </row>
    <row r="92" spans="1:2" x14ac:dyDescent="0.25">
      <c r="A92" s="1">
        <v>10.125</v>
      </c>
      <c r="B92" s="1">
        <v>32.7009803750001</v>
      </c>
    </row>
    <row r="93" spans="1:2" x14ac:dyDescent="0.25">
      <c r="A93" s="1">
        <v>10.25</v>
      </c>
      <c r="B93" s="1">
        <v>32.698813744921999</v>
      </c>
    </row>
    <row r="94" spans="1:2" x14ac:dyDescent="0.25">
      <c r="A94" s="1">
        <v>10.375</v>
      </c>
      <c r="B94" s="1">
        <v>32.696868460156402</v>
      </c>
    </row>
    <row r="95" spans="1:2" x14ac:dyDescent="0.25">
      <c r="A95" s="1">
        <v>10.5</v>
      </c>
      <c r="B95" s="1">
        <v>32.695753220312703</v>
      </c>
    </row>
    <row r="96" spans="1:2" x14ac:dyDescent="0.25">
      <c r="A96" s="1">
        <v>10.625</v>
      </c>
      <c r="B96" s="1">
        <v>32.699465010937701</v>
      </c>
    </row>
    <row r="97" spans="1:2" x14ac:dyDescent="0.25">
      <c r="A97" s="1">
        <v>10.75</v>
      </c>
      <c r="B97" s="1">
        <v>32.637007323047001</v>
      </c>
    </row>
    <row r="98" spans="1:2" x14ac:dyDescent="0.25">
      <c r="A98" s="1">
        <v>10.875</v>
      </c>
      <c r="B98" s="1">
        <v>32.591682613671999</v>
      </c>
    </row>
    <row r="99" spans="1:2" x14ac:dyDescent="0.25">
      <c r="A99" s="1">
        <v>11</v>
      </c>
      <c r="B99" s="1">
        <v>32.556701541015798</v>
      </c>
    </row>
    <row r="100" spans="1:2" x14ac:dyDescent="0.25">
      <c r="A100" s="1">
        <v>11.125</v>
      </c>
      <c r="B100" s="1">
        <v>32.547426321093901</v>
      </c>
    </row>
    <row r="101" spans="1:2" x14ac:dyDescent="0.25">
      <c r="A101" s="1">
        <v>11.25</v>
      </c>
      <c r="B101" s="1">
        <v>32.546472833593903</v>
      </c>
    </row>
    <row r="102" spans="1:2" x14ac:dyDescent="0.25">
      <c r="A102" s="1">
        <v>11.375</v>
      </c>
      <c r="B102" s="1">
        <v>32.5529854937501</v>
      </c>
    </row>
    <row r="103" spans="1:2" x14ac:dyDescent="0.25">
      <c r="A103" s="1">
        <v>11.5</v>
      </c>
      <c r="B103" s="1">
        <v>32.552679015625102</v>
      </c>
    </row>
    <row r="104" spans="1:2" x14ac:dyDescent="0.25">
      <c r="A104" s="1">
        <v>11.625</v>
      </c>
      <c r="B104" s="1">
        <v>32.548997021484404</v>
      </c>
    </row>
    <row r="105" spans="1:2" x14ac:dyDescent="0.25">
      <c r="A105" s="1">
        <v>11.75</v>
      </c>
      <c r="B105" s="1">
        <v>32.5440550617189</v>
      </c>
    </row>
    <row r="106" spans="1:2" x14ac:dyDescent="0.25">
      <c r="A106" s="1">
        <v>11.875</v>
      </c>
      <c r="B106" s="1">
        <v>32.538155357812599</v>
      </c>
    </row>
    <row r="107" spans="1:2" x14ac:dyDescent="0.25">
      <c r="A107" s="1">
        <v>12</v>
      </c>
      <c r="B107" s="1">
        <v>32.541522360546999</v>
      </c>
    </row>
    <row r="108" spans="1:2" x14ac:dyDescent="0.25">
      <c r="A108" s="1">
        <v>12.125</v>
      </c>
      <c r="B108" s="1">
        <v>32.546000346484497</v>
      </c>
    </row>
    <row r="109" spans="1:2" x14ac:dyDescent="0.25">
      <c r="A109" s="1">
        <v>12.25</v>
      </c>
      <c r="B109" s="1">
        <v>32.576907814062601</v>
      </c>
    </row>
    <row r="110" spans="1:2" x14ac:dyDescent="0.25">
      <c r="A110" s="1">
        <v>12.375</v>
      </c>
      <c r="B110" s="1">
        <v>32.5771036195313</v>
      </c>
    </row>
    <row r="111" spans="1:2" x14ac:dyDescent="0.25">
      <c r="A111" s="1">
        <v>12.5</v>
      </c>
      <c r="B111" s="1">
        <v>32.589656452734403</v>
      </c>
    </row>
    <row r="112" spans="1:2" x14ac:dyDescent="0.25">
      <c r="A112" s="1">
        <v>12.625</v>
      </c>
      <c r="B112" s="1">
        <v>32.6082281757811</v>
      </c>
    </row>
    <row r="113" spans="1:2" x14ac:dyDescent="0.25">
      <c r="A113" s="1">
        <v>12.75</v>
      </c>
      <c r="B113" s="1">
        <v>32.6107481070311</v>
      </c>
    </row>
    <row r="114" spans="1:2" x14ac:dyDescent="0.25">
      <c r="A114" s="1">
        <v>12.875</v>
      </c>
      <c r="B114" s="1">
        <v>32.6206447964842</v>
      </c>
    </row>
    <row r="115" spans="1:2" x14ac:dyDescent="0.25">
      <c r="A115" s="1">
        <v>13</v>
      </c>
      <c r="B115" s="1">
        <v>32.633806329296803</v>
      </c>
    </row>
    <row r="116" spans="1:2" x14ac:dyDescent="0.25">
      <c r="A116" s="1">
        <v>13.125</v>
      </c>
      <c r="B116" s="1">
        <v>32.6379565539062</v>
      </c>
    </row>
    <row r="117" spans="1:2" x14ac:dyDescent="0.25">
      <c r="A117" s="1">
        <v>13.25</v>
      </c>
      <c r="B117" s="1">
        <v>32.646640100781198</v>
      </c>
    </row>
    <row r="118" spans="1:2" x14ac:dyDescent="0.25">
      <c r="A118" s="1">
        <v>13.375</v>
      </c>
      <c r="B118" s="1">
        <v>32.643788151562497</v>
      </c>
    </row>
    <row r="119" spans="1:2" x14ac:dyDescent="0.25">
      <c r="A119" s="1">
        <v>13.5</v>
      </c>
      <c r="B119" s="1">
        <v>32.641238423828099</v>
      </c>
    </row>
    <row r="120" spans="1:2" x14ac:dyDescent="0.25">
      <c r="A120" s="1">
        <v>13.625</v>
      </c>
      <c r="B120" s="1">
        <v>32.626595580078103</v>
      </c>
    </row>
    <row r="121" spans="1:2" x14ac:dyDescent="0.25">
      <c r="A121" s="1">
        <v>13.75</v>
      </c>
      <c r="B121" s="1">
        <v>32.615673040234398</v>
      </c>
    </row>
    <row r="122" spans="1:2" x14ac:dyDescent="0.25">
      <c r="A122" s="1">
        <v>13.875</v>
      </c>
      <c r="B122" s="1">
        <v>32.607568396484403</v>
      </c>
    </row>
    <row r="123" spans="1:2" x14ac:dyDescent="0.25">
      <c r="A123" s="1">
        <v>14</v>
      </c>
      <c r="B123" s="1">
        <v>32.599510575781203</v>
      </c>
    </row>
    <row r="124" spans="1:2" x14ac:dyDescent="0.25">
      <c r="A124" s="1">
        <v>14.125</v>
      </c>
      <c r="B124" s="1">
        <v>32.578210346093798</v>
      </c>
    </row>
    <row r="125" spans="1:2" x14ac:dyDescent="0.25">
      <c r="A125" s="1">
        <v>14.25</v>
      </c>
      <c r="B125" s="1">
        <v>32.555841699609502</v>
      </c>
    </row>
    <row r="126" spans="1:2" x14ac:dyDescent="0.25">
      <c r="A126" s="1">
        <v>14.375</v>
      </c>
      <c r="B126" s="1">
        <v>32.533417716796997</v>
      </c>
    </row>
    <row r="127" spans="1:2" x14ac:dyDescent="0.25">
      <c r="A127" s="1">
        <v>14.5</v>
      </c>
      <c r="B127" s="1">
        <v>32.482589171094098</v>
      </c>
    </row>
    <row r="128" spans="1:2" x14ac:dyDescent="0.25">
      <c r="A128" s="1">
        <v>14.625</v>
      </c>
      <c r="B128" s="1">
        <v>32.462663836328403</v>
      </c>
    </row>
    <row r="129" spans="1:2" x14ac:dyDescent="0.25">
      <c r="A129" s="1">
        <v>14.75</v>
      </c>
      <c r="B129" s="1">
        <v>32.449429940625301</v>
      </c>
    </row>
    <row r="130" spans="1:2" x14ac:dyDescent="0.25">
      <c r="A130" s="1">
        <v>14.875</v>
      </c>
      <c r="B130" s="1">
        <v>32.430228234765998</v>
      </c>
    </row>
    <row r="131" spans="1:2" x14ac:dyDescent="0.25">
      <c r="A131" s="1">
        <v>15</v>
      </c>
      <c r="B131" s="1">
        <v>32.412993096875297</v>
      </c>
    </row>
    <row r="132" spans="1:2" x14ac:dyDescent="0.25">
      <c r="A132" s="1">
        <v>15.125</v>
      </c>
      <c r="B132" s="1">
        <v>32.397366969140897</v>
      </c>
    </row>
    <row r="133" spans="1:2" x14ac:dyDescent="0.25">
      <c r="A133" s="1">
        <v>15.25</v>
      </c>
      <c r="B133" s="1">
        <v>32.380991672656499</v>
      </c>
    </row>
    <row r="134" spans="1:2" x14ac:dyDescent="0.25">
      <c r="A134" s="1">
        <v>15.375</v>
      </c>
      <c r="B134" s="1">
        <v>32.370550133203302</v>
      </c>
    </row>
    <row r="135" spans="1:2" x14ac:dyDescent="0.25">
      <c r="A135" s="1">
        <v>15.5</v>
      </c>
      <c r="B135" s="1">
        <v>32.346874698047003</v>
      </c>
    </row>
    <row r="136" spans="1:2" x14ac:dyDescent="0.25">
      <c r="A136" s="1">
        <v>15.625</v>
      </c>
      <c r="B136" s="1">
        <v>32.357048069140703</v>
      </c>
    </row>
    <row r="137" spans="1:2" x14ac:dyDescent="0.25">
      <c r="A137" s="1">
        <v>15.75</v>
      </c>
      <c r="B137" s="1">
        <v>32.3557497937501</v>
      </c>
    </row>
    <row r="138" spans="1:2" x14ac:dyDescent="0.25">
      <c r="A138" s="1">
        <v>15.875</v>
      </c>
      <c r="B138" s="1">
        <v>32.352238065234502</v>
      </c>
    </row>
    <row r="139" spans="1:2" x14ac:dyDescent="0.25">
      <c r="A139" s="1">
        <v>16</v>
      </c>
      <c r="B139" s="1">
        <v>32.348837009375103</v>
      </c>
    </row>
    <row r="140" spans="1:2" x14ac:dyDescent="0.25">
      <c r="A140" s="1">
        <v>16.125</v>
      </c>
      <c r="B140" s="1">
        <v>32.339514966406298</v>
      </c>
    </row>
    <row r="141" spans="1:2" x14ac:dyDescent="0.25">
      <c r="A141" s="1">
        <v>16.25</v>
      </c>
      <c r="B141" s="1">
        <v>32.339191461718798</v>
      </c>
    </row>
    <row r="142" spans="1:2" x14ac:dyDescent="0.25">
      <c r="A142" s="1">
        <v>16.375</v>
      </c>
      <c r="B142" s="1">
        <v>32.3343984843751</v>
      </c>
    </row>
    <row r="143" spans="1:2" x14ac:dyDescent="0.25">
      <c r="A143" s="1">
        <v>16.5</v>
      </c>
      <c r="B143" s="1">
        <v>32.316201345703298</v>
      </c>
    </row>
    <row r="144" spans="1:2" x14ac:dyDescent="0.25">
      <c r="A144" s="1">
        <v>16.625</v>
      </c>
      <c r="B144" s="1">
        <v>32.324638007422102</v>
      </c>
    </row>
    <row r="145" spans="1:2" x14ac:dyDescent="0.25">
      <c r="A145" s="1">
        <v>16.75</v>
      </c>
      <c r="B145" s="1">
        <v>32.328217842187698</v>
      </c>
    </row>
    <row r="146" spans="1:2" x14ac:dyDescent="0.25">
      <c r="A146" s="1">
        <v>16.875</v>
      </c>
      <c r="B146" s="1">
        <v>32.344222810937701</v>
      </c>
    </row>
    <row r="147" spans="1:2" x14ac:dyDescent="0.25">
      <c r="A147" s="1">
        <v>17</v>
      </c>
      <c r="B147" s="1">
        <v>32.336139450390803</v>
      </c>
    </row>
    <row r="148" spans="1:2" x14ac:dyDescent="0.25">
      <c r="A148" s="1">
        <v>17.125</v>
      </c>
      <c r="B148" s="1">
        <v>32.283612505077897</v>
      </c>
    </row>
    <row r="149" spans="1:2" x14ac:dyDescent="0.25">
      <c r="A149" s="1">
        <v>17.25</v>
      </c>
      <c r="B149" s="1">
        <v>32.153712603124902</v>
      </c>
    </row>
    <row r="150" spans="1:2" x14ac:dyDescent="0.25">
      <c r="A150" s="1">
        <v>17.375</v>
      </c>
      <c r="B150" s="1">
        <v>32.106902326171699</v>
      </c>
    </row>
    <row r="151" spans="1:2" x14ac:dyDescent="0.25">
      <c r="A151" s="1">
        <v>17.5</v>
      </c>
      <c r="B151" s="1">
        <v>32.079068153124801</v>
      </c>
    </row>
    <row r="152" spans="1:2" x14ac:dyDescent="0.25">
      <c r="A152" s="1">
        <v>17.625</v>
      </c>
      <c r="B152" s="1">
        <v>32.046385666406202</v>
      </c>
    </row>
    <row r="153" spans="1:2" x14ac:dyDescent="0.25">
      <c r="A153" s="1">
        <v>17.75</v>
      </c>
      <c r="B153" s="1">
        <v>32.010906566796898</v>
      </c>
    </row>
    <row r="154" spans="1:2" x14ac:dyDescent="0.25">
      <c r="A154" s="1">
        <v>17.875</v>
      </c>
      <c r="B154" s="1">
        <v>32.011996266796899</v>
      </c>
    </row>
    <row r="155" spans="1:2" x14ac:dyDescent="0.25">
      <c r="A155" s="1">
        <v>18</v>
      </c>
      <c r="B155" s="1">
        <v>32.009535928515703</v>
      </c>
    </row>
    <row r="156" spans="1:2" x14ac:dyDescent="0.25">
      <c r="A156" s="1">
        <v>18.125</v>
      </c>
      <c r="B156" s="1">
        <v>32.015107871093797</v>
      </c>
    </row>
    <row r="157" spans="1:2" x14ac:dyDescent="0.25">
      <c r="A157" s="1">
        <v>18.25</v>
      </c>
      <c r="B157" s="1">
        <v>32.064289096875001</v>
      </c>
    </row>
    <row r="158" spans="1:2" x14ac:dyDescent="0.25">
      <c r="A158" s="1">
        <v>18.375</v>
      </c>
      <c r="B158" s="1">
        <v>32.063905999218697</v>
      </c>
    </row>
    <row r="159" spans="1:2" x14ac:dyDescent="0.25">
      <c r="A159" s="1">
        <v>18.5</v>
      </c>
      <c r="B159" s="1">
        <v>32.077327187109503</v>
      </c>
    </row>
    <row r="160" spans="1:2" x14ac:dyDescent="0.25">
      <c r="A160" s="1">
        <v>18.625</v>
      </c>
      <c r="B160" s="1">
        <v>32.083720661328201</v>
      </c>
    </row>
    <row r="161" spans="1:2" x14ac:dyDescent="0.25">
      <c r="A161" s="1">
        <v>18.75</v>
      </c>
      <c r="B161" s="1">
        <v>32.097725008984497</v>
      </c>
    </row>
    <row r="162" spans="1:2" x14ac:dyDescent="0.25">
      <c r="A162" s="1">
        <v>18.875</v>
      </c>
      <c r="B162" s="1">
        <v>32.169176978515701</v>
      </c>
    </row>
    <row r="163" spans="1:2" x14ac:dyDescent="0.25">
      <c r="A163" s="1">
        <v>19</v>
      </c>
      <c r="B163" s="1">
        <v>32.171079696875097</v>
      </c>
    </row>
    <row r="164" spans="1:2" x14ac:dyDescent="0.25">
      <c r="A164" s="1">
        <v>19.125</v>
      </c>
      <c r="B164" s="1">
        <v>32.166797516406298</v>
      </c>
    </row>
    <row r="165" spans="1:2" x14ac:dyDescent="0.25">
      <c r="A165" s="1">
        <v>19.25</v>
      </c>
      <c r="B165" s="1">
        <v>32.167287030078199</v>
      </c>
    </row>
    <row r="166" spans="1:2" x14ac:dyDescent="0.25">
      <c r="A166" s="1">
        <v>19.375</v>
      </c>
      <c r="B166" s="1">
        <v>32.148732333593699</v>
      </c>
    </row>
    <row r="167" spans="1:2" x14ac:dyDescent="0.25">
      <c r="A167" s="1">
        <v>19.5</v>
      </c>
      <c r="B167" s="1">
        <v>32.138997396484299</v>
      </c>
    </row>
    <row r="168" spans="1:2" x14ac:dyDescent="0.25">
      <c r="A168" s="1">
        <v>19.625</v>
      </c>
      <c r="B168" s="1">
        <v>32.115828501562397</v>
      </c>
    </row>
    <row r="169" spans="1:2" x14ac:dyDescent="0.25">
      <c r="A169" s="1">
        <v>19.75</v>
      </c>
      <c r="B169" s="1">
        <v>32.105604050781103</v>
      </c>
    </row>
    <row r="170" spans="1:2" x14ac:dyDescent="0.25">
      <c r="A170" s="1">
        <v>19.875</v>
      </c>
      <c r="B170" s="1">
        <v>32.103773695312398</v>
      </c>
    </row>
    <row r="171" spans="1:2" x14ac:dyDescent="0.25">
      <c r="A171" s="1">
        <v>20</v>
      </c>
      <c r="B171" s="1">
        <v>32.109503133593698</v>
      </c>
    </row>
    <row r="172" spans="1:2" x14ac:dyDescent="0.25">
      <c r="A172" s="1">
        <v>20.125</v>
      </c>
      <c r="B172" s="1">
        <v>32.121247205078099</v>
      </c>
    </row>
    <row r="173" spans="1:2" x14ac:dyDescent="0.25">
      <c r="A173" s="1">
        <v>20.25</v>
      </c>
      <c r="B173" s="1">
        <v>32.136311456249999</v>
      </c>
    </row>
    <row r="174" spans="1:2" x14ac:dyDescent="0.25">
      <c r="A174" s="1">
        <v>20.375</v>
      </c>
      <c r="B174" s="1">
        <v>32.139661432421804</v>
      </c>
    </row>
    <row r="175" spans="1:2" x14ac:dyDescent="0.25">
      <c r="A175" s="1">
        <v>20.5</v>
      </c>
      <c r="B175" s="1">
        <v>32.165771666015601</v>
      </c>
    </row>
    <row r="176" spans="1:2" x14ac:dyDescent="0.25">
      <c r="A176" s="1">
        <v>20.625</v>
      </c>
      <c r="B176" s="1">
        <v>32.194887087890599</v>
      </c>
    </row>
    <row r="177" spans="1:2" x14ac:dyDescent="0.25">
      <c r="A177" s="1">
        <v>20.75</v>
      </c>
      <c r="B177" s="1">
        <v>32.192822617187403</v>
      </c>
    </row>
    <row r="178" spans="1:2" x14ac:dyDescent="0.25">
      <c r="A178" s="1">
        <v>20.875</v>
      </c>
      <c r="B178" s="1">
        <v>32.173263353515601</v>
      </c>
    </row>
    <row r="179" spans="1:2" x14ac:dyDescent="0.25">
      <c r="A179" s="1">
        <v>21</v>
      </c>
      <c r="B179" s="1">
        <v>32.131905833202801</v>
      </c>
    </row>
    <row r="180" spans="1:2" x14ac:dyDescent="0.25">
      <c r="A180" s="1">
        <v>21.125</v>
      </c>
      <c r="B180" s="1">
        <v>32.022608071875098</v>
      </c>
    </row>
    <row r="181" spans="1:2" x14ac:dyDescent="0.25">
      <c r="A181" s="1">
        <v>21.25</v>
      </c>
      <c r="B181" s="1">
        <v>32.005870960937699</v>
      </c>
    </row>
    <row r="182" spans="1:2" x14ac:dyDescent="0.25">
      <c r="A182" s="1">
        <v>21.375</v>
      </c>
      <c r="B182" s="1">
        <v>32.007454431250103</v>
      </c>
    </row>
    <row r="183" spans="1:2" x14ac:dyDescent="0.25">
      <c r="A183" s="1">
        <v>21.5</v>
      </c>
      <c r="B183" s="1">
        <v>32.0099573359376</v>
      </c>
    </row>
    <row r="184" spans="1:2" x14ac:dyDescent="0.25">
      <c r="A184" s="1">
        <v>21.625</v>
      </c>
      <c r="B184" s="1">
        <v>32.001754789453202</v>
      </c>
    </row>
    <row r="185" spans="1:2" x14ac:dyDescent="0.25">
      <c r="A185" s="1">
        <v>21.75</v>
      </c>
      <c r="B185" s="1">
        <v>32.0149631453125</v>
      </c>
    </row>
    <row r="186" spans="1:2" x14ac:dyDescent="0.25">
      <c r="A186" s="1">
        <v>21.875</v>
      </c>
      <c r="B186" s="1">
        <v>32.032551584375</v>
      </c>
    </row>
    <row r="187" spans="1:2" x14ac:dyDescent="0.25">
      <c r="A187" s="1">
        <v>22</v>
      </c>
      <c r="B187" s="1">
        <v>32.033641284375001</v>
      </c>
    </row>
    <row r="188" spans="1:2" x14ac:dyDescent="0.25">
      <c r="A188" s="1">
        <v>22.125</v>
      </c>
      <c r="B188" s="1">
        <v>32.044870302343703</v>
      </c>
    </row>
    <row r="189" spans="1:2" x14ac:dyDescent="0.25">
      <c r="A189" s="1">
        <v>22.25</v>
      </c>
      <c r="B189" s="1">
        <v>32.045955745702997</v>
      </c>
    </row>
    <row r="190" spans="1:2" x14ac:dyDescent="0.25">
      <c r="A190" s="1">
        <v>22.375</v>
      </c>
      <c r="B190" s="1">
        <v>32.045747170312403</v>
      </c>
    </row>
    <row r="191" spans="1:2" x14ac:dyDescent="0.25">
      <c r="A191" s="1">
        <v>22.5</v>
      </c>
      <c r="B191" s="1">
        <v>32.046394179687397</v>
      </c>
    </row>
    <row r="192" spans="1:2" x14ac:dyDescent="0.25">
      <c r="A192" s="1">
        <v>22.625</v>
      </c>
      <c r="B192" s="1">
        <v>32.043789115624897</v>
      </c>
    </row>
    <row r="193" spans="1:2" x14ac:dyDescent="0.25">
      <c r="A193" s="1">
        <v>22.75</v>
      </c>
      <c r="B193" s="1">
        <v>32.042541919921803</v>
      </c>
    </row>
    <row r="194" spans="1:2" x14ac:dyDescent="0.25">
      <c r="A194" s="1">
        <v>22.875</v>
      </c>
      <c r="B194" s="1">
        <v>32.050918988671803</v>
      </c>
    </row>
    <row r="195" spans="1:2" x14ac:dyDescent="0.25">
      <c r="A195" s="1">
        <v>23</v>
      </c>
      <c r="B195" s="1">
        <v>32.064889283203101</v>
      </c>
    </row>
    <row r="196" spans="1:2" x14ac:dyDescent="0.25">
      <c r="A196" s="1">
        <v>23.125</v>
      </c>
      <c r="B196" s="1">
        <v>32.097188672265602</v>
      </c>
    </row>
    <row r="197" spans="1:2" x14ac:dyDescent="0.25">
      <c r="A197" s="1">
        <v>23.25</v>
      </c>
      <c r="B197" s="1">
        <v>32.100287506640498</v>
      </c>
    </row>
    <row r="198" spans="1:2" x14ac:dyDescent="0.25">
      <c r="A198" s="1">
        <v>23.375</v>
      </c>
      <c r="B198" s="1">
        <v>32.115756138671699</v>
      </c>
    </row>
    <row r="199" spans="1:2" x14ac:dyDescent="0.25">
      <c r="A199" s="1">
        <v>23.5</v>
      </c>
      <c r="B199" s="1">
        <v>32.122473117577997</v>
      </c>
    </row>
    <row r="200" spans="1:2" x14ac:dyDescent="0.25">
      <c r="A200" s="1">
        <v>23.625</v>
      </c>
      <c r="B200" s="1">
        <v>32.131475912499802</v>
      </c>
    </row>
    <row r="201" spans="1:2" x14ac:dyDescent="0.25">
      <c r="A201" s="1">
        <v>23.75</v>
      </c>
      <c r="B201" s="1">
        <v>32.130607557812297</v>
      </c>
    </row>
    <row r="202" spans="1:2" x14ac:dyDescent="0.25">
      <c r="A202" s="1">
        <v>23.875</v>
      </c>
      <c r="B202" s="1">
        <v>32.132374063671698</v>
      </c>
    </row>
    <row r="203" spans="1:2" x14ac:dyDescent="0.25">
      <c r="A203" s="1">
        <v>24</v>
      </c>
      <c r="B203" s="1">
        <v>32.131526992187403</v>
      </c>
    </row>
    <row r="204" spans="1:2" x14ac:dyDescent="0.25">
      <c r="A204" s="1">
        <v>24.125</v>
      </c>
      <c r="B204" s="1">
        <v>32.173156937499897</v>
      </c>
    </row>
    <row r="205" spans="1:2" x14ac:dyDescent="0.25">
      <c r="A205" s="1">
        <v>24.25</v>
      </c>
      <c r="B205" s="1">
        <v>32.183513344140501</v>
      </c>
    </row>
    <row r="206" spans="1:2" x14ac:dyDescent="0.25">
      <c r="A206" s="1">
        <v>24.375</v>
      </c>
      <c r="B206" s="1">
        <v>32.226828919140601</v>
      </c>
    </row>
    <row r="207" spans="1:2" x14ac:dyDescent="0.25">
      <c r="A207" s="1">
        <v>24.5</v>
      </c>
      <c r="B207" s="1">
        <v>32.239224256640597</v>
      </c>
    </row>
    <row r="208" spans="1:2" x14ac:dyDescent="0.25">
      <c r="A208" s="1">
        <v>24.625</v>
      </c>
      <c r="B208" s="1">
        <v>32.246677634374997</v>
      </c>
    </row>
    <row r="209" spans="1:2" x14ac:dyDescent="0.25">
      <c r="A209" s="1">
        <v>24.75</v>
      </c>
      <c r="B209" s="1">
        <v>32.252287886718797</v>
      </c>
    </row>
    <row r="210" spans="1:2" x14ac:dyDescent="0.25">
      <c r="A210" s="1">
        <v>24.875</v>
      </c>
      <c r="B210" s="1">
        <v>32.258889936328202</v>
      </c>
    </row>
    <row r="211" spans="1:2" x14ac:dyDescent="0.25">
      <c r="A211" s="1">
        <v>25</v>
      </c>
      <c r="B211" s="1">
        <v>32.264827950000097</v>
      </c>
    </row>
    <row r="212" spans="1:2" x14ac:dyDescent="0.25">
      <c r="A212" s="1">
        <v>25.125</v>
      </c>
      <c r="B212" s="1">
        <v>32.263555214453199</v>
      </c>
    </row>
    <row r="213" spans="1:2" x14ac:dyDescent="0.25">
      <c r="A213" s="1">
        <v>25.25</v>
      </c>
      <c r="B213" s="1">
        <v>32.255531446874897</v>
      </c>
    </row>
    <row r="214" spans="1:2" x14ac:dyDescent="0.25">
      <c r="A214" s="1">
        <v>25.375</v>
      </c>
      <c r="B214" s="1">
        <v>32.249750928906202</v>
      </c>
    </row>
    <row r="215" spans="1:2" x14ac:dyDescent="0.25">
      <c r="A215" s="1">
        <v>25.5</v>
      </c>
      <c r="B215" s="1">
        <v>32.237768485546802</v>
      </c>
    </row>
    <row r="216" spans="1:2" x14ac:dyDescent="0.25">
      <c r="A216" s="1">
        <v>25.625</v>
      </c>
      <c r="B216" s="1">
        <v>32.235623138671798</v>
      </c>
    </row>
    <row r="217" spans="1:2" x14ac:dyDescent="0.25">
      <c r="A217" s="1">
        <v>25.75</v>
      </c>
      <c r="B217" s="1">
        <v>32.229736204687299</v>
      </c>
    </row>
    <row r="218" spans="1:2" x14ac:dyDescent="0.25">
      <c r="A218" s="1">
        <v>25.875</v>
      </c>
      <c r="B218" s="1">
        <v>32.216744937499797</v>
      </c>
    </row>
    <row r="219" spans="1:2" x14ac:dyDescent="0.25">
      <c r="A219" s="1">
        <v>26</v>
      </c>
      <c r="B219" s="1">
        <v>32.214948635155999</v>
      </c>
    </row>
    <row r="220" spans="1:2" x14ac:dyDescent="0.25">
      <c r="A220" s="1">
        <v>26.125</v>
      </c>
      <c r="B220" s="1">
        <v>32.211415623437297</v>
      </c>
    </row>
    <row r="221" spans="1:2" x14ac:dyDescent="0.25">
      <c r="A221" s="1">
        <v>26.25</v>
      </c>
      <c r="B221" s="1">
        <v>32.209874719531101</v>
      </c>
    </row>
    <row r="222" spans="1:2" x14ac:dyDescent="0.25">
      <c r="A222" s="1">
        <v>26.375</v>
      </c>
      <c r="B222" s="1">
        <v>32.189127853124802</v>
      </c>
    </row>
    <row r="223" spans="1:2" x14ac:dyDescent="0.25">
      <c r="A223" s="1">
        <v>26.5</v>
      </c>
      <c r="B223" s="1">
        <v>32.181648935546697</v>
      </c>
    </row>
    <row r="224" spans="1:2" x14ac:dyDescent="0.25">
      <c r="A224" s="1">
        <v>26.625</v>
      </c>
      <c r="B224" s="1">
        <v>32.181640422265502</v>
      </c>
    </row>
    <row r="225" spans="1:2" x14ac:dyDescent="0.25">
      <c r="A225" s="1">
        <v>26.75</v>
      </c>
      <c r="B225" s="1">
        <v>32.1815084664061</v>
      </c>
    </row>
    <row r="226" spans="1:2" x14ac:dyDescent="0.25">
      <c r="A226" s="1">
        <v>26.875</v>
      </c>
      <c r="B226" s="1">
        <v>32.182959980859302</v>
      </c>
    </row>
    <row r="227" spans="1:2" x14ac:dyDescent="0.25">
      <c r="A227" s="1">
        <v>27</v>
      </c>
      <c r="B227" s="1">
        <v>32.192124528124801</v>
      </c>
    </row>
    <row r="228" spans="1:2" x14ac:dyDescent="0.25">
      <c r="A228" s="1">
        <v>27.125</v>
      </c>
      <c r="B228" s="1">
        <v>32.189711012890498</v>
      </c>
    </row>
    <row r="229" spans="1:2" x14ac:dyDescent="0.25">
      <c r="A229" s="1">
        <v>27.25</v>
      </c>
      <c r="B229" s="1">
        <v>32.188391454296699</v>
      </c>
    </row>
    <row r="230" spans="1:2" x14ac:dyDescent="0.25">
      <c r="A230" s="1">
        <v>27.375</v>
      </c>
      <c r="B230" s="1">
        <v>32.199982286718701</v>
      </c>
    </row>
    <row r="231" spans="1:2" x14ac:dyDescent="0.25">
      <c r="A231" s="1">
        <v>27.5</v>
      </c>
      <c r="B231" s="1">
        <v>32.196730213281199</v>
      </c>
    </row>
    <row r="232" spans="1:2" x14ac:dyDescent="0.25">
      <c r="A232" s="1">
        <v>27.625</v>
      </c>
      <c r="B232" s="1">
        <v>32.194576353124901</v>
      </c>
    </row>
    <row r="233" spans="1:2" x14ac:dyDescent="0.25">
      <c r="A233" s="1">
        <v>27.75</v>
      </c>
      <c r="B233" s="1">
        <v>32.197760320312398</v>
      </c>
    </row>
    <row r="234" spans="1:2" x14ac:dyDescent="0.25">
      <c r="A234" s="1">
        <v>27.875</v>
      </c>
      <c r="B234" s="1">
        <v>32.1804613328123</v>
      </c>
    </row>
    <row r="235" spans="1:2" x14ac:dyDescent="0.25">
      <c r="A235" s="1">
        <v>28</v>
      </c>
      <c r="B235" s="1">
        <v>32.119318946874699</v>
      </c>
    </row>
    <row r="236" spans="1:2" x14ac:dyDescent="0.25">
      <c r="A236" s="1">
        <v>28.125</v>
      </c>
      <c r="B236" s="1">
        <v>32.074024033984102</v>
      </c>
    </row>
    <row r="237" spans="1:2" x14ac:dyDescent="0.25">
      <c r="A237" s="1">
        <v>28.25</v>
      </c>
      <c r="B237" s="1">
        <v>32.047752048046704</v>
      </c>
    </row>
    <row r="238" spans="1:2" x14ac:dyDescent="0.25">
      <c r="A238" s="1">
        <v>28.375</v>
      </c>
      <c r="B238" s="1">
        <v>32.039443085546701</v>
      </c>
    </row>
    <row r="239" spans="1:2" x14ac:dyDescent="0.25">
      <c r="A239" s="1">
        <v>28.5</v>
      </c>
      <c r="B239" s="1">
        <v>32.0329900183593</v>
      </c>
    </row>
    <row r="240" spans="1:2" x14ac:dyDescent="0.25">
      <c r="A240" s="1">
        <v>28.625</v>
      </c>
      <c r="B240" s="1">
        <v>32.030478600390602</v>
      </c>
    </row>
    <row r="241" spans="1:2" x14ac:dyDescent="0.25">
      <c r="A241" s="1">
        <v>28.75</v>
      </c>
      <c r="B241" s="1">
        <v>32.0234168335937</v>
      </c>
    </row>
    <row r="242" spans="1:2" x14ac:dyDescent="0.25">
      <c r="A242" s="1">
        <v>28.875</v>
      </c>
      <c r="B242" s="1">
        <v>32.022088761718798</v>
      </c>
    </row>
    <row r="243" spans="1:2" x14ac:dyDescent="0.25">
      <c r="A243" s="1">
        <v>29</v>
      </c>
      <c r="B243" s="1">
        <v>32.022075991796903</v>
      </c>
    </row>
    <row r="244" spans="1:2" x14ac:dyDescent="0.25">
      <c r="A244" s="1">
        <v>29.125</v>
      </c>
      <c r="B244" s="1">
        <v>32.007441661328301</v>
      </c>
    </row>
    <row r="245" spans="1:2" x14ac:dyDescent="0.25">
      <c r="A245" s="1">
        <v>29.25</v>
      </c>
      <c r="B245" s="1">
        <v>31.9984048132814</v>
      </c>
    </row>
    <row r="246" spans="1:2" x14ac:dyDescent="0.25">
      <c r="A246" s="1">
        <v>29.375</v>
      </c>
      <c r="B246" s="1">
        <v>31.990581107812801</v>
      </c>
    </row>
    <row r="247" spans="1:2" x14ac:dyDescent="0.25">
      <c r="A247" s="1">
        <v>29.5</v>
      </c>
      <c r="B247" s="1">
        <v>31.994169455859598</v>
      </c>
    </row>
    <row r="248" spans="1:2" x14ac:dyDescent="0.25">
      <c r="A248" s="1">
        <v>29.625</v>
      </c>
      <c r="B248" s="1">
        <v>31.9952634125003</v>
      </c>
    </row>
    <row r="249" spans="1:2" x14ac:dyDescent="0.25">
      <c r="A249" s="1">
        <v>29.75</v>
      </c>
      <c r="B249" s="1">
        <v>31.9979834058596</v>
      </c>
    </row>
    <row r="250" spans="1:2" x14ac:dyDescent="0.25">
      <c r="A250" s="1">
        <v>29.875</v>
      </c>
      <c r="B250" s="1">
        <v>32.008207856640901</v>
      </c>
    </row>
    <row r="251" spans="1:2" x14ac:dyDescent="0.25">
      <c r="A251" s="1">
        <v>30</v>
      </c>
      <c r="B251" s="1">
        <v>32.009340123047103</v>
      </c>
    </row>
  </sheetData>
  <mergeCells count="1">
    <mergeCell ref="A1:A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D11" sqref="D11:D251"/>
    </sheetView>
  </sheetViews>
  <sheetFormatPr defaultRowHeight="15" x14ac:dyDescent="0.25"/>
  <cols>
    <col min="1" max="1" width="18.85546875" customWidth="1"/>
    <col min="2" max="2" width="21.28515625" customWidth="1"/>
    <col min="3" max="4" width="30.28515625" customWidth="1"/>
  </cols>
  <sheetData>
    <row r="1" spans="1:4" x14ac:dyDescent="0.25">
      <c r="A1" s="85" t="s">
        <v>246</v>
      </c>
      <c r="B1" s="84" t="s">
        <v>268</v>
      </c>
      <c r="C1" s="84"/>
      <c r="D1" s="84"/>
    </row>
    <row r="2" spans="1:4" x14ac:dyDescent="0.25">
      <c r="A2" s="86"/>
      <c r="B2" s="48" t="s">
        <v>277</v>
      </c>
      <c r="C2" s="48" t="s">
        <v>263</v>
      </c>
      <c r="D2" s="48" t="s">
        <v>264</v>
      </c>
    </row>
    <row r="3" spans="1:4" x14ac:dyDescent="0.25">
      <c r="A3" s="27" t="s">
        <v>249</v>
      </c>
      <c r="B3" s="84">
        <v>27</v>
      </c>
      <c r="C3" s="84"/>
      <c r="D3" s="84"/>
    </row>
    <row r="4" spans="1:4" x14ac:dyDescent="0.25">
      <c r="A4" s="27" t="s">
        <v>250</v>
      </c>
      <c r="B4" s="84" t="s">
        <v>262</v>
      </c>
      <c r="C4" s="84"/>
      <c r="D4" s="84"/>
    </row>
    <row r="5" spans="1:4" ht="61.5" x14ac:dyDescent="0.25">
      <c r="A5" s="28" t="s">
        <v>252</v>
      </c>
      <c r="B5" s="28">
        <v>4</v>
      </c>
      <c r="C5" s="27">
        <v>4</v>
      </c>
      <c r="D5" s="27">
        <v>4</v>
      </c>
    </row>
    <row r="6" spans="1:4" ht="30" x14ac:dyDescent="0.25">
      <c r="A6" s="28" t="s">
        <v>253</v>
      </c>
      <c r="B6" s="28">
        <v>52.462060000000001</v>
      </c>
      <c r="C6" s="27">
        <v>56.166310000000003</v>
      </c>
      <c r="D6" s="27">
        <v>54.722470000000001</v>
      </c>
    </row>
    <row r="7" spans="1:4" ht="48" x14ac:dyDescent="0.25">
      <c r="A7" s="28" t="s">
        <v>254</v>
      </c>
      <c r="B7" s="27">
        <v>37.44</v>
      </c>
      <c r="C7" s="27">
        <v>37.44</v>
      </c>
      <c r="D7" s="27">
        <v>37.44</v>
      </c>
    </row>
    <row r="8" spans="1:4" ht="48" x14ac:dyDescent="0.25">
      <c r="A8" s="28" t="s">
        <v>255</v>
      </c>
      <c r="B8" s="28">
        <v>33.360340000000001</v>
      </c>
      <c r="C8" s="27">
        <v>34.897289999999998</v>
      </c>
      <c r="D8" s="27">
        <v>35.51482</v>
      </c>
    </row>
    <row r="9" spans="1:4" x14ac:dyDescent="0.25">
      <c r="A9" s="27" t="s">
        <v>256</v>
      </c>
      <c r="B9" s="47">
        <v>85</v>
      </c>
      <c r="C9" s="47">
        <v>85</v>
      </c>
      <c r="D9" s="47">
        <v>85</v>
      </c>
    </row>
    <row r="10" spans="1:4" ht="18" x14ac:dyDescent="0.25">
      <c r="A10" s="30" t="s">
        <v>257</v>
      </c>
      <c r="B10" s="30" t="s">
        <v>387</v>
      </c>
      <c r="C10" s="30" t="s">
        <v>388</v>
      </c>
      <c r="D10" s="30" t="s">
        <v>389</v>
      </c>
    </row>
    <row r="11" spans="1:4" x14ac:dyDescent="0.25">
      <c r="A11" s="1">
        <v>0</v>
      </c>
      <c r="B11" s="1">
        <v>31.8177151759505</v>
      </c>
      <c r="C11" s="1">
        <v>33.418516901081396</v>
      </c>
      <c r="D11" s="1">
        <v>33.954241878601302</v>
      </c>
    </row>
    <row r="12" spans="1:4" x14ac:dyDescent="0.25">
      <c r="A12" s="1">
        <v>0.125</v>
      </c>
      <c r="B12" s="1">
        <v>31.815537702917698</v>
      </c>
      <c r="C12" s="1">
        <v>33.423405825405702</v>
      </c>
      <c r="D12" s="1">
        <v>33.963874288477797</v>
      </c>
    </row>
    <row r="13" spans="1:4" x14ac:dyDescent="0.25">
      <c r="A13" s="1">
        <v>0.25</v>
      </c>
      <c r="B13" s="1">
        <v>31.8145356799292</v>
      </c>
      <c r="C13" s="1">
        <v>33.417368298378697</v>
      </c>
      <c r="D13" s="1">
        <v>33.968376588066299</v>
      </c>
    </row>
    <row r="14" spans="1:4" x14ac:dyDescent="0.25">
      <c r="A14" s="1">
        <v>0.375</v>
      </c>
      <c r="B14" s="1">
        <v>31.761255034482801</v>
      </c>
      <c r="C14" s="1">
        <v>33.414570420000302</v>
      </c>
      <c r="D14" s="1">
        <v>33.967905730041601</v>
      </c>
    </row>
    <row r="15" spans="1:4" x14ac:dyDescent="0.25">
      <c r="A15" s="1">
        <v>0.5</v>
      </c>
      <c r="B15" s="1">
        <v>31.8396536984968</v>
      </c>
      <c r="C15" s="1">
        <v>33.413845916756998</v>
      </c>
      <c r="D15" s="1">
        <v>33.966251000412001</v>
      </c>
    </row>
    <row r="16" spans="1:4" x14ac:dyDescent="0.25">
      <c r="A16" s="1">
        <v>0.625</v>
      </c>
      <c r="B16" s="1">
        <v>31.845107015915101</v>
      </c>
      <c r="C16" s="1">
        <v>33.416143122162502</v>
      </c>
      <c r="D16" s="1">
        <v>33.976807188889403</v>
      </c>
    </row>
    <row r="17" spans="1:4" x14ac:dyDescent="0.25">
      <c r="A17" s="1">
        <v>0.75</v>
      </c>
      <c r="B17" s="1">
        <v>31.9552331962864</v>
      </c>
      <c r="C17" s="1">
        <v>33.430291551351701</v>
      </c>
      <c r="D17" s="1">
        <v>33.977551593004598</v>
      </c>
    </row>
    <row r="18" spans="1:4" x14ac:dyDescent="0.25">
      <c r="A18" s="1">
        <v>0.875</v>
      </c>
      <c r="B18" s="1">
        <v>31.863731154730299</v>
      </c>
      <c r="C18" s="1">
        <v>33.4383082091896</v>
      </c>
      <c r="D18" s="1">
        <v>33.983744497119801</v>
      </c>
    </row>
    <row r="19" spans="1:4" x14ac:dyDescent="0.25">
      <c r="A19" s="1">
        <v>1</v>
      </c>
      <c r="B19" s="1">
        <v>31.856081094606498</v>
      </c>
      <c r="C19" s="1">
        <v>33.433890506486897</v>
      </c>
      <c r="D19" s="1">
        <v>33.988977747737103</v>
      </c>
    </row>
    <row r="20" spans="1:4" x14ac:dyDescent="0.25">
      <c r="A20" s="1">
        <v>1.125</v>
      </c>
      <c r="B20" s="1">
        <v>31.7319169575598</v>
      </c>
      <c r="C20" s="1">
        <v>33.4370889232436</v>
      </c>
      <c r="D20" s="1">
        <v>34.020525235391503</v>
      </c>
    </row>
    <row r="21" spans="1:4" x14ac:dyDescent="0.25">
      <c r="A21" s="1">
        <v>1.25</v>
      </c>
      <c r="B21" s="1">
        <v>31.6707646507517</v>
      </c>
      <c r="C21" s="1">
        <v>33.426692596216597</v>
      </c>
      <c r="D21" s="1">
        <v>34.023112712346197</v>
      </c>
    </row>
    <row r="22" spans="1:4" x14ac:dyDescent="0.25">
      <c r="A22" s="1">
        <v>1.375</v>
      </c>
      <c r="B22" s="1">
        <v>31.492953744474001</v>
      </c>
      <c r="C22" s="1">
        <v>33.339575498918997</v>
      </c>
      <c r="D22" s="1">
        <v>34.023444555144501</v>
      </c>
    </row>
    <row r="23" spans="1:4" x14ac:dyDescent="0.25">
      <c r="A23" s="1">
        <v>1.5</v>
      </c>
      <c r="B23" s="1">
        <v>31.3609372157383</v>
      </c>
      <c r="C23" s="1">
        <v>33.328707950270399</v>
      </c>
      <c r="D23" s="1">
        <v>34.022762932099297</v>
      </c>
    </row>
    <row r="24" spans="1:4" x14ac:dyDescent="0.25">
      <c r="A24" s="1">
        <v>1.625</v>
      </c>
      <c r="B24" s="1">
        <v>31.3351254889477</v>
      </c>
      <c r="C24" s="1">
        <v>33.317893414054097</v>
      </c>
      <c r="D24" s="1">
        <v>34.024767441975897</v>
      </c>
    </row>
    <row r="25" spans="1:4" x14ac:dyDescent="0.25">
      <c r="A25" s="1">
        <v>1.75</v>
      </c>
      <c r="B25" s="1">
        <v>31.366602499557899</v>
      </c>
      <c r="C25" s="1">
        <v>33.324608322162199</v>
      </c>
      <c r="D25" s="1">
        <v>34.029058976543801</v>
      </c>
    </row>
    <row r="26" spans="1:4" x14ac:dyDescent="0.25">
      <c r="A26" s="1">
        <v>1.875</v>
      </c>
      <c r="B26" s="1">
        <v>31.314506938992</v>
      </c>
      <c r="C26" s="1">
        <v>33.314547740540597</v>
      </c>
      <c r="D26" s="1">
        <v>34.015865983128101</v>
      </c>
    </row>
    <row r="27" spans="1:4" x14ac:dyDescent="0.25">
      <c r="A27" s="1">
        <v>2</v>
      </c>
      <c r="B27" s="1">
        <v>31.346465691423401</v>
      </c>
      <c r="C27" s="1">
        <v>33.313175307567597</v>
      </c>
      <c r="D27" s="1">
        <v>34.010699997942901</v>
      </c>
    </row>
    <row r="28" spans="1:4" x14ac:dyDescent="0.25">
      <c r="A28" s="1">
        <v>2.125</v>
      </c>
      <c r="B28" s="1">
        <v>31.3589428045976</v>
      </c>
      <c r="C28" s="1">
        <v>33.311637947027002</v>
      </c>
      <c r="D28" s="1">
        <v>33.987829751029302</v>
      </c>
    </row>
    <row r="29" spans="1:4" x14ac:dyDescent="0.25">
      <c r="A29" s="1">
        <v>2.25</v>
      </c>
      <c r="B29" s="1">
        <v>31.356052353669199</v>
      </c>
      <c r="C29" s="1">
        <v>33.310094696216197</v>
      </c>
      <c r="D29" s="1">
        <v>33.975968613169201</v>
      </c>
    </row>
    <row r="30" spans="1:4" x14ac:dyDescent="0.25">
      <c r="A30" s="1">
        <v>2.375</v>
      </c>
      <c r="B30" s="1">
        <v>31.267585285587899</v>
      </c>
      <c r="C30" s="1">
        <v>33.310536466486496</v>
      </c>
      <c r="D30" s="1">
        <v>33.967282403704097</v>
      </c>
    </row>
    <row r="31" spans="1:4" x14ac:dyDescent="0.25">
      <c r="A31" s="1">
        <v>2.5</v>
      </c>
      <c r="B31" s="1">
        <v>31.344461645446401</v>
      </c>
      <c r="C31" s="1">
        <v>33.328637267027098</v>
      </c>
      <c r="D31" s="1">
        <v>33.968390041152702</v>
      </c>
    </row>
    <row r="32" spans="1:4" x14ac:dyDescent="0.25">
      <c r="A32" s="1">
        <v>2.625</v>
      </c>
      <c r="B32" s="1">
        <v>31.464810387267899</v>
      </c>
      <c r="C32" s="1">
        <v>33.335157796216301</v>
      </c>
      <c r="D32" s="1">
        <v>33.968327260082802</v>
      </c>
    </row>
    <row r="33" spans="1:4" x14ac:dyDescent="0.25">
      <c r="A33" s="1">
        <v>2.75</v>
      </c>
      <c r="B33" s="1">
        <v>31.548999587975398</v>
      </c>
      <c r="C33" s="1">
        <v>33.3268289540542</v>
      </c>
      <c r="D33" s="1">
        <v>33.966748764609498</v>
      </c>
    </row>
    <row r="34" spans="1:4" x14ac:dyDescent="0.25">
      <c r="A34" s="1">
        <v>2.875</v>
      </c>
      <c r="B34" s="1">
        <v>31.618196983200701</v>
      </c>
      <c r="C34" s="1">
        <v>33.314200214594699</v>
      </c>
      <c r="D34" s="1">
        <v>33.956277779012702</v>
      </c>
    </row>
    <row r="35" spans="1:4" x14ac:dyDescent="0.25">
      <c r="A35" s="1">
        <v>3</v>
      </c>
      <c r="B35" s="1">
        <v>31.6143430486296</v>
      </c>
      <c r="C35" s="1">
        <v>33.311649727567598</v>
      </c>
      <c r="D35" s="1">
        <v>33.955210500823398</v>
      </c>
    </row>
    <row r="36" spans="1:4" x14ac:dyDescent="0.25">
      <c r="A36" s="1">
        <v>3.125</v>
      </c>
      <c r="B36" s="1">
        <v>31.638121824933702</v>
      </c>
      <c r="C36" s="1">
        <v>33.305753567027097</v>
      </c>
      <c r="D36" s="1">
        <v>33.965856376543599</v>
      </c>
    </row>
    <row r="37" spans="1:4" x14ac:dyDescent="0.25">
      <c r="A37" s="1">
        <v>3.25</v>
      </c>
      <c r="B37" s="1">
        <v>31.697915619805499</v>
      </c>
      <c r="C37" s="1">
        <v>33.296228999999997</v>
      </c>
      <c r="D37" s="1">
        <v>33.961699372839902</v>
      </c>
    </row>
    <row r="38" spans="1:4" x14ac:dyDescent="0.25">
      <c r="A38" s="1">
        <v>3.375</v>
      </c>
      <c r="B38" s="1">
        <v>31.720345519009701</v>
      </c>
      <c r="C38" s="1">
        <v>33.265010567567501</v>
      </c>
      <c r="D38" s="1">
        <v>33.967165810288499</v>
      </c>
    </row>
    <row r="39" spans="1:4" x14ac:dyDescent="0.25">
      <c r="A39" s="1">
        <v>3.5</v>
      </c>
      <c r="B39" s="1">
        <v>31.633420024757001</v>
      </c>
      <c r="C39" s="1">
        <v>33.234345820540398</v>
      </c>
      <c r="D39" s="1">
        <v>33.975825113580697</v>
      </c>
    </row>
    <row r="40" spans="1:4" x14ac:dyDescent="0.25">
      <c r="A40" s="1">
        <v>3.625</v>
      </c>
      <c r="B40" s="1">
        <v>31.567122715296399</v>
      </c>
      <c r="C40" s="1">
        <v>33.212216075134897</v>
      </c>
      <c r="D40" s="1">
        <v>33.982623406584899</v>
      </c>
    </row>
    <row r="41" spans="1:4" x14ac:dyDescent="0.25">
      <c r="A41" s="1">
        <v>3.75</v>
      </c>
      <c r="B41" s="1">
        <v>31.525317160035499</v>
      </c>
      <c r="C41" s="1">
        <v>33.213123176756497</v>
      </c>
      <c r="D41" s="1">
        <v>34.009471282716603</v>
      </c>
    </row>
    <row r="42" spans="1:4" x14ac:dyDescent="0.25">
      <c r="A42" s="1">
        <v>3.875</v>
      </c>
      <c r="B42" s="1">
        <v>31.446870321839199</v>
      </c>
      <c r="C42" s="1">
        <v>33.252046082702499</v>
      </c>
      <c r="D42" s="1">
        <v>34.010807622634303</v>
      </c>
    </row>
    <row r="43" spans="1:4" x14ac:dyDescent="0.25">
      <c r="A43" s="1">
        <v>4</v>
      </c>
      <c r="B43" s="1">
        <v>31.420836993810902</v>
      </c>
      <c r="C43" s="1">
        <v>33.249083276756501</v>
      </c>
      <c r="D43" s="1">
        <v>34.010027343621999</v>
      </c>
    </row>
    <row r="44" spans="1:4" x14ac:dyDescent="0.25">
      <c r="A44" s="1">
        <v>4.125</v>
      </c>
      <c r="B44" s="1">
        <v>31.3475929672856</v>
      </c>
      <c r="C44" s="1">
        <v>33.236584123242899</v>
      </c>
      <c r="D44" s="1">
        <v>34.0065250567907</v>
      </c>
    </row>
    <row r="45" spans="1:4" x14ac:dyDescent="0.25">
      <c r="A45" s="1">
        <v>4.25</v>
      </c>
      <c r="B45" s="1">
        <v>31.187770300618901</v>
      </c>
      <c r="C45" s="1">
        <v>33.227242154594201</v>
      </c>
      <c r="D45" s="1">
        <v>33.993166141975898</v>
      </c>
    </row>
    <row r="46" spans="1:4" x14ac:dyDescent="0.25">
      <c r="A46" s="1">
        <v>4.375</v>
      </c>
      <c r="B46" s="1">
        <v>31.1918554712644</v>
      </c>
      <c r="C46" s="1">
        <v>33.227689815134802</v>
      </c>
      <c r="D46" s="1">
        <v>33.986300583539602</v>
      </c>
    </row>
    <row r="47" spans="1:4" x14ac:dyDescent="0.25">
      <c r="A47" s="1">
        <v>4.5</v>
      </c>
      <c r="B47" s="1">
        <v>31.2078492997348</v>
      </c>
      <c r="C47" s="1">
        <v>33.229598262702403</v>
      </c>
      <c r="D47" s="1">
        <v>33.976600908230999</v>
      </c>
    </row>
    <row r="48" spans="1:4" x14ac:dyDescent="0.25">
      <c r="A48" s="1">
        <v>4.625</v>
      </c>
      <c r="B48" s="1">
        <v>31.257767387267901</v>
      </c>
      <c r="C48" s="1">
        <v>33.225033303242903</v>
      </c>
      <c r="D48" s="1">
        <v>33.964282365432602</v>
      </c>
    </row>
    <row r="49" spans="1:4" x14ac:dyDescent="0.25">
      <c r="A49" s="1">
        <v>4.75</v>
      </c>
      <c r="B49" s="1">
        <v>31.346282629531402</v>
      </c>
      <c r="C49" s="1">
        <v>33.221793654594201</v>
      </c>
      <c r="D49" s="1">
        <v>33.963802538683701</v>
      </c>
    </row>
    <row r="50" spans="1:4" x14ac:dyDescent="0.25">
      <c r="A50" s="1">
        <v>4.875</v>
      </c>
      <c r="B50" s="1">
        <v>31.4964511900973</v>
      </c>
      <c r="C50" s="1">
        <v>33.207851384864497</v>
      </c>
      <c r="D50" s="1">
        <v>33.969860911934703</v>
      </c>
    </row>
    <row r="51" spans="1:4" x14ac:dyDescent="0.25">
      <c r="A51" s="1">
        <v>5</v>
      </c>
      <c r="B51" s="1">
        <v>31.502858356321902</v>
      </c>
      <c r="C51" s="1">
        <v>33.208269594053696</v>
      </c>
      <c r="D51" s="1">
        <v>33.974156930864702</v>
      </c>
    </row>
    <row r="52" spans="1:4" x14ac:dyDescent="0.25">
      <c r="A52" s="1">
        <v>5.125</v>
      </c>
      <c r="B52" s="1">
        <v>31.503166671087701</v>
      </c>
      <c r="C52" s="1">
        <v>33.200406083242903</v>
      </c>
      <c r="D52" s="1">
        <v>33.987201940329797</v>
      </c>
    </row>
    <row r="53" spans="1:4" x14ac:dyDescent="0.25">
      <c r="A53" s="1">
        <v>5.25</v>
      </c>
      <c r="B53" s="1">
        <v>31.515499261715501</v>
      </c>
      <c r="C53" s="1">
        <v>33.195705647567202</v>
      </c>
      <c r="D53" s="1">
        <v>33.996637038272098</v>
      </c>
    </row>
    <row r="54" spans="1:4" x14ac:dyDescent="0.25">
      <c r="A54" s="1">
        <v>5.375</v>
      </c>
      <c r="B54" s="1">
        <v>31.572624206896698</v>
      </c>
      <c r="C54" s="1">
        <v>33.200317729188797</v>
      </c>
      <c r="D54" s="1">
        <v>34.011646198354399</v>
      </c>
    </row>
    <row r="55" spans="1:4" x14ac:dyDescent="0.25">
      <c r="A55" s="1">
        <v>5.5</v>
      </c>
      <c r="B55" s="1">
        <v>31.5920673068082</v>
      </c>
      <c r="C55" s="1">
        <v>33.198462294053698</v>
      </c>
      <c r="D55" s="1">
        <v>34.006341197943001</v>
      </c>
    </row>
    <row r="56" spans="1:4" x14ac:dyDescent="0.25">
      <c r="A56" s="1">
        <v>5.625</v>
      </c>
      <c r="B56" s="1">
        <v>31.560147093722499</v>
      </c>
      <c r="C56" s="1">
        <v>33.159745547567198</v>
      </c>
      <c r="D56" s="1">
        <v>33.980421584774199</v>
      </c>
    </row>
    <row r="57" spans="1:4" x14ac:dyDescent="0.25">
      <c r="A57" s="1">
        <v>5.75</v>
      </c>
      <c r="B57" s="1">
        <v>31.5370523908047</v>
      </c>
      <c r="C57" s="1">
        <v>33.156735619459099</v>
      </c>
      <c r="D57" s="1">
        <v>33.965744267490201</v>
      </c>
    </row>
    <row r="58" spans="1:4" x14ac:dyDescent="0.25">
      <c r="A58" s="1">
        <v>5.875</v>
      </c>
      <c r="B58" s="1">
        <v>31.522108759504999</v>
      </c>
      <c r="C58" s="1">
        <v>33.1443601616214</v>
      </c>
      <c r="D58" s="1">
        <v>33.922932062140298</v>
      </c>
    </row>
    <row r="59" spans="1:4" x14ac:dyDescent="0.25">
      <c r="A59" s="1">
        <v>6</v>
      </c>
      <c r="B59" s="1">
        <v>31.485024274093899</v>
      </c>
      <c r="C59" s="1">
        <v>33.139524249729497</v>
      </c>
      <c r="D59" s="1">
        <v>33.905156050617698</v>
      </c>
    </row>
    <row r="60" spans="1:4" x14ac:dyDescent="0.25">
      <c r="A60" s="1">
        <v>6.125</v>
      </c>
      <c r="B60" s="1">
        <v>31.391470012378502</v>
      </c>
      <c r="C60" s="1">
        <v>33.156505898918702</v>
      </c>
      <c r="D60" s="1">
        <v>33.902272605761702</v>
      </c>
    </row>
    <row r="61" spans="1:4" x14ac:dyDescent="0.25">
      <c r="A61" s="1">
        <v>6.25</v>
      </c>
      <c r="B61" s="1">
        <v>31.3569965676393</v>
      </c>
      <c r="C61" s="1">
        <v>33.157271634053799</v>
      </c>
      <c r="D61" s="1">
        <v>33.884559375309102</v>
      </c>
    </row>
    <row r="62" spans="1:4" x14ac:dyDescent="0.25">
      <c r="A62" s="1">
        <v>6.375</v>
      </c>
      <c r="B62" s="1">
        <v>31.249471793103499</v>
      </c>
      <c r="C62" s="1">
        <v>33.165594585945698</v>
      </c>
      <c r="D62" s="1">
        <v>33.868308046914002</v>
      </c>
    </row>
    <row r="63" spans="1:4" x14ac:dyDescent="0.25">
      <c r="A63" s="1">
        <v>6.5</v>
      </c>
      <c r="B63" s="1">
        <v>31.218360906277599</v>
      </c>
      <c r="C63" s="1">
        <v>33.194533483783601</v>
      </c>
      <c r="D63" s="1">
        <v>33.862460438683598</v>
      </c>
    </row>
    <row r="64" spans="1:4" x14ac:dyDescent="0.25">
      <c r="A64" s="1">
        <v>6.625</v>
      </c>
      <c r="B64" s="1">
        <v>31.1927611458886</v>
      </c>
      <c r="C64" s="1">
        <v>33.208711364324103</v>
      </c>
      <c r="D64" s="1">
        <v>33.872366394650598</v>
      </c>
    </row>
    <row r="65" spans="1:4" x14ac:dyDescent="0.25">
      <c r="A65" s="1">
        <v>6.75</v>
      </c>
      <c r="B65" s="1">
        <v>31.1571989646331</v>
      </c>
      <c r="C65" s="1">
        <v>33.209689149189003</v>
      </c>
      <c r="D65" s="1">
        <v>33.864070324691703</v>
      </c>
    </row>
    <row r="66" spans="1:4" x14ac:dyDescent="0.25">
      <c r="A66" s="1">
        <v>6.875</v>
      </c>
      <c r="B66" s="1">
        <v>31.1494814606543</v>
      </c>
      <c r="C66" s="1">
        <v>33.212964139459302</v>
      </c>
      <c r="D66" s="1">
        <v>33.783517727572303</v>
      </c>
    </row>
    <row r="67" spans="1:4" x14ac:dyDescent="0.25">
      <c r="A67" s="1">
        <v>7</v>
      </c>
      <c r="B67" s="1">
        <v>31.101384357206001</v>
      </c>
      <c r="C67" s="1">
        <v>33.209123683243</v>
      </c>
      <c r="D67" s="1">
        <v>33.677561218929903</v>
      </c>
    </row>
    <row r="68" spans="1:4" x14ac:dyDescent="0.25">
      <c r="A68" s="1">
        <v>7.125</v>
      </c>
      <c r="B68" s="1">
        <v>31.085351989389999</v>
      </c>
      <c r="C68" s="1">
        <v>33.216839937297102</v>
      </c>
      <c r="D68" s="1">
        <v>33.638955345267298</v>
      </c>
    </row>
    <row r="69" spans="1:4" x14ac:dyDescent="0.25">
      <c r="A69" s="1">
        <v>7.25</v>
      </c>
      <c r="B69" s="1">
        <v>31.153634075154699</v>
      </c>
      <c r="C69" s="1">
        <v>33.211008569729501</v>
      </c>
      <c r="D69" s="1">
        <v>33.619874384361999</v>
      </c>
    </row>
    <row r="70" spans="1:4" x14ac:dyDescent="0.25">
      <c r="A70" s="1">
        <v>7.375</v>
      </c>
      <c r="B70" s="1">
        <v>31.2872788912467</v>
      </c>
      <c r="C70" s="1">
        <v>33.165170486486304</v>
      </c>
      <c r="D70" s="1">
        <v>33.6182196547323</v>
      </c>
    </row>
    <row r="71" spans="1:4" x14ac:dyDescent="0.25">
      <c r="A71" s="1">
        <v>7.5</v>
      </c>
      <c r="B71" s="1">
        <v>31.353017380194601</v>
      </c>
      <c r="C71" s="1">
        <v>33.151033837837502</v>
      </c>
      <c r="D71" s="1">
        <v>33.614398978189101</v>
      </c>
    </row>
    <row r="72" spans="1:4" x14ac:dyDescent="0.25">
      <c r="A72" s="1">
        <v>7.625</v>
      </c>
      <c r="B72" s="1">
        <v>31.369541124668501</v>
      </c>
      <c r="C72" s="1">
        <v>33.1047363135132</v>
      </c>
      <c r="D72" s="1">
        <v>33.618807106172703</v>
      </c>
    </row>
    <row r="73" spans="1:4" x14ac:dyDescent="0.25">
      <c r="A73" s="1">
        <v>7.75</v>
      </c>
      <c r="B73" s="1">
        <v>31.389494870910699</v>
      </c>
      <c r="C73" s="1">
        <v>33.092048671351002</v>
      </c>
      <c r="D73" s="1">
        <v>33.616295863374297</v>
      </c>
    </row>
    <row r="74" spans="1:4" x14ac:dyDescent="0.25">
      <c r="A74" s="1">
        <v>7.875</v>
      </c>
      <c r="B74" s="1">
        <v>31.573568420866501</v>
      </c>
      <c r="C74" s="1">
        <v>33.096601850269998</v>
      </c>
      <c r="D74" s="1">
        <v>33.622802672839398</v>
      </c>
    </row>
    <row r="75" spans="1:4" x14ac:dyDescent="0.25">
      <c r="A75" s="1">
        <v>8</v>
      </c>
      <c r="B75" s="1">
        <v>31.581536430592401</v>
      </c>
      <c r="C75" s="1">
        <v>33.082194249189001</v>
      </c>
      <c r="D75" s="1">
        <v>33.625448446501998</v>
      </c>
    </row>
    <row r="76" spans="1:4" x14ac:dyDescent="0.25">
      <c r="A76" s="1">
        <v>8.125</v>
      </c>
      <c r="B76" s="1">
        <v>31.619391702917799</v>
      </c>
      <c r="C76" s="1">
        <v>33.0756324881079</v>
      </c>
      <c r="D76" s="1">
        <v>33.624609870781903</v>
      </c>
    </row>
    <row r="77" spans="1:4" x14ac:dyDescent="0.25">
      <c r="A77" s="1">
        <v>8.25</v>
      </c>
      <c r="B77" s="1">
        <v>31.6714968983201</v>
      </c>
      <c r="C77" s="1">
        <v>33.065012330810703</v>
      </c>
      <c r="D77" s="1">
        <v>33.625300462551401</v>
      </c>
    </row>
    <row r="78" spans="1:4" x14ac:dyDescent="0.25">
      <c r="A78" s="1">
        <v>8.375</v>
      </c>
      <c r="B78" s="1">
        <v>31.6929247745358</v>
      </c>
      <c r="C78" s="1">
        <v>33.063846057297098</v>
      </c>
      <c r="D78" s="1">
        <v>33.6251704160494</v>
      </c>
    </row>
    <row r="79" spans="1:4" x14ac:dyDescent="0.25">
      <c r="A79" s="1">
        <v>8.5</v>
      </c>
      <c r="B79" s="1">
        <v>31.657352958443798</v>
      </c>
      <c r="C79" s="1">
        <v>33.069647973513398</v>
      </c>
      <c r="D79" s="1">
        <v>33.636044994238802</v>
      </c>
    </row>
    <row r="80" spans="1:4" x14ac:dyDescent="0.25">
      <c r="A80" s="1">
        <v>8.625</v>
      </c>
      <c r="B80" s="1">
        <v>31.647775931034499</v>
      </c>
      <c r="C80" s="1">
        <v>33.070902601080903</v>
      </c>
      <c r="D80" s="1">
        <v>33.636058447325198</v>
      </c>
    </row>
    <row r="81" spans="1:4" x14ac:dyDescent="0.25">
      <c r="A81" s="1">
        <v>8.75</v>
      </c>
      <c r="B81" s="1">
        <v>31.5638565057472</v>
      </c>
      <c r="C81" s="1">
        <v>33.080562644324203</v>
      </c>
      <c r="D81" s="1">
        <v>33.649820954732697</v>
      </c>
    </row>
    <row r="82" spans="1:4" x14ac:dyDescent="0.25">
      <c r="A82" s="1">
        <v>8.875</v>
      </c>
      <c r="B82" s="1">
        <v>31.530221291777199</v>
      </c>
      <c r="C82" s="1">
        <v>33.097620867026897</v>
      </c>
      <c r="D82" s="1">
        <v>33.674108260082399</v>
      </c>
    </row>
    <row r="83" spans="1:4" x14ac:dyDescent="0.25">
      <c r="A83" s="1">
        <v>9</v>
      </c>
      <c r="B83" s="1">
        <v>31.4667758938993</v>
      </c>
      <c r="C83" s="1">
        <v>33.107310361621401</v>
      </c>
      <c r="D83" s="1">
        <v>33.7186603979426</v>
      </c>
    </row>
    <row r="84" spans="1:4" x14ac:dyDescent="0.25">
      <c r="A84" s="1">
        <v>9.125</v>
      </c>
      <c r="B84" s="1">
        <v>31.473202329796699</v>
      </c>
      <c r="C84" s="1">
        <v>33.110267277297197</v>
      </c>
      <c r="D84" s="1">
        <v>33.718911522222399</v>
      </c>
    </row>
    <row r="85" spans="1:4" x14ac:dyDescent="0.25">
      <c r="A85" s="1">
        <v>9.25</v>
      </c>
      <c r="B85" s="1">
        <v>31.467344349248499</v>
      </c>
      <c r="C85" s="1">
        <v>33.119868417837701</v>
      </c>
      <c r="D85" s="1">
        <v>33.716862168724496</v>
      </c>
    </row>
    <row r="86" spans="1:4" x14ac:dyDescent="0.25">
      <c r="A86" s="1">
        <v>9.375</v>
      </c>
      <c r="B86" s="1">
        <v>31.481199244031899</v>
      </c>
      <c r="C86" s="1">
        <v>33.153601995675402</v>
      </c>
      <c r="D86" s="1">
        <v>33.7134047255146</v>
      </c>
    </row>
    <row r="87" spans="1:4" x14ac:dyDescent="0.25">
      <c r="A87" s="1">
        <v>9.5</v>
      </c>
      <c r="B87" s="1">
        <v>31.5825288187445</v>
      </c>
      <c r="C87" s="1">
        <v>33.1583377729728</v>
      </c>
      <c r="D87" s="1">
        <v>33.712180494650397</v>
      </c>
    </row>
    <row r="88" spans="1:4" x14ac:dyDescent="0.25">
      <c r="A88" s="1">
        <v>9.625</v>
      </c>
      <c r="B88" s="1">
        <v>31.585438539345802</v>
      </c>
      <c r="C88" s="1">
        <v>33.154479645945699</v>
      </c>
      <c r="D88" s="1">
        <v>33.7026960687244</v>
      </c>
    </row>
    <row r="89" spans="1:4" x14ac:dyDescent="0.25">
      <c r="A89" s="1">
        <v>9.75</v>
      </c>
      <c r="B89" s="1">
        <v>31.620942911582699</v>
      </c>
      <c r="C89" s="1">
        <v>33.156753290269997</v>
      </c>
      <c r="D89" s="1">
        <v>33.708409146090702</v>
      </c>
    </row>
    <row r="90" spans="1:4" x14ac:dyDescent="0.25">
      <c r="A90" s="1">
        <v>9.875</v>
      </c>
      <c r="B90" s="1">
        <v>31.607723916003501</v>
      </c>
      <c r="C90" s="1">
        <v>33.160870589188903</v>
      </c>
      <c r="D90" s="1">
        <v>33.705601935391101</v>
      </c>
    </row>
    <row r="91" spans="1:4" x14ac:dyDescent="0.25">
      <c r="A91" s="1">
        <v>10</v>
      </c>
      <c r="B91" s="1">
        <v>31.629903309460602</v>
      </c>
      <c r="C91" s="1">
        <v>33.169405590810499</v>
      </c>
      <c r="D91" s="1">
        <v>33.698314846913803</v>
      </c>
    </row>
    <row r="92" spans="1:4" x14ac:dyDescent="0.25">
      <c r="A92" s="1">
        <v>10.125</v>
      </c>
      <c r="B92" s="1">
        <v>31.6432571927498</v>
      </c>
      <c r="C92" s="1">
        <v>33.165700610810497</v>
      </c>
      <c r="D92" s="1">
        <v>33.693565907407603</v>
      </c>
    </row>
    <row r="93" spans="1:4" x14ac:dyDescent="0.25">
      <c r="A93" s="1">
        <v>10.25</v>
      </c>
      <c r="B93" s="1">
        <v>31.677056198938999</v>
      </c>
      <c r="C93" s="1">
        <v>33.157242182702397</v>
      </c>
      <c r="D93" s="1">
        <v>33.685964913580399</v>
      </c>
    </row>
    <row r="94" spans="1:4" x14ac:dyDescent="0.25">
      <c r="A94" s="1">
        <v>10.375</v>
      </c>
      <c r="B94" s="1">
        <v>31.703417111405798</v>
      </c>
      <c r="C94" s="1">
        <v>33.1039411270269</v>
      </c>
      <c r="D94" s="1">
        <v>33.684713776543397</v>
      </c>
    </row>
    <row r="95" spans="1:4" x14ac:dyDescent="0.25">
      <c r="A95" s="1">
        <v>10.5</v>
      </c>
      <c r="B95" s="1">
        <v>31.701914076923</v>
      </c>
      <c r="C95" s="1">
        <v>33.081675905405397</v>
      </c>
      <c r="D95" s="1">
        <v>33.679224917284202</v>
      </c>
    </row>
    <row r="96" spans="1:4" x14ac:dyDescent="0.25">
      <c r="A96" s="1">
        <v>10.625</v>
      </c>
      <c r="B96" s="1">
        <v>31.678886817860199</v>
      </c>
      <c r="C96" s="1">
        <v>33.0601116259459</v>
      </c>
      <c r="D96" s="1">
        <v>33.674224853498103</v>
      </c>
    </row>
    <row r="97" spans="1:4" x14ac:dyDescent="0.25">
      <c r="A97" s="1">
        <v>10.75</v>
      </c>
      <c r="B97" s="1">
        <v>31.655271833775402</v>
      </c>
      <c r="C97" s="1">
        <v>33.054521759459398</v>
      </c>
      <c r="D97" s="1">
        <v>33.686727255144298</v>
      </c>
    </row>
    <row r="98" spans="1:4" x14ac:dyDescent="0.25">
      <c r="A98" s="1">
        <v>10.875</v>
      </c>
      <c r="B98" s="1">
        <v>31.630510304155599</v>
      </c>
      <c r="C98" s="1">
        <v>33.062332257837802</v>
      </c>
      <c r="D98" s="1">
        <v>33.692682488066097</v>
      </c>
    </row>
    <row r="99" spans="1:4" x14ac:dyDescent="0.25">
      <c r="A99" s="1">
        <v>11</v>
      </c>
      <c r="B99" s="1">
        <v>31.605353746242201</v>
      </c>
      <c r="C99" s="1">
        <v>33.047200153513501</v>
      </c>
      <c r="D99" s="1">
        <v>33.712561665432503</v>
      </c>
    </row>
    <row r="100" spans="1:4" x14ac:dyDescent="0.25">
      <c r="A100" s="1">
        <v>11.125</v>
      </c>
      <c r="B100" s="1">
        <v>31.454703443855099</v>
      </c>
      <c r="C100" s="1">
        <v>33.065819297837798</v>
      </c>
      <c r="D100" s="1">
        <v>33.715996686831602</v>
      </c>
    </row>
    <row r="101" spans="1:4" x14ac:dyDescent="0.25">
      <c r="A101" s="1">
        <v>11.25</v>
      </c>
      <c r="B101" s="1">
        <v>31.390969000884301</v>
      </c>
      <c r="C101" s="1">
        <v>33.047182482702702</v>
      </c>
      <c r="D101" s="1">
        <v>33.715270220165003</v>
      </c>
    </row>
    <row r="102" spans="1:4" x14ac:dyDescent="0.25">
      <c r="A102" s="1">
        <v>11.375</v>
      </c>
      <c r="B102" s="1">
        <v>31.302829517241499</v>
      </c>
      <c r="C102" s="1">
        <v>33.038388309189102</v>
      </c>
      <c r="D102" s="1">
        <v>33.7202927057617</v>
      </c>
    </row>
    <row r="103" spans="1:4" x14ac:dyDescent="0.25">
      <c r="A103" s="1">
        <v>11.5</v>
      </c>
      <c r="B103" s="1">
        <v>31.305527271441299</v>
      </c>
      <c r="C103" s="1">
        <v>33.030548359459502</v>
      </c>
      <c r="D103" s="1">
        <v>33.7390911518522</v>
      </c>
    </row>
    <row r="104" spans="1:4" x14ac:dyDescent="0.25">
      <c r="A104" s="1">
        <v>11.625</v>
      </c>
      <c r="B104" s="1">
        <v>31.292703304155701</v>
      </c>
      <c r="C104" s="1">
        <v>33.0354608448649</v>
      </c>
      <c r="D104" s="1">
        <v>33.756633976543597</v>
      </c>
    </row>
    <row r="105" spans="1:4" x14ac:dyDescent="0.25">
      <c r="A105" s="1">
        <v>11.75</v>
      </c>
      <c r="B105" s="1">
        <v>31.225259449159999</v>
      </c>
      <c r="C105" s="1">
        <v>33.054362722161997</v>
      </c>
      <c r="D105" s="1">
        <v>33.770270921811097</v>
      </c>
    </row>
    <row r="106" spans="1:4" x14ac:dyDescent="0.25">
      <c r="A106" s="1">
        <v>11.875</v>
      </c>
      <c r="B106" s="1">
        <v>31.2290555747126</v>
      </c>
      <c r="C106" s="1">
        <v>33.066579142702601</v>
      </c>
      <c r="D106" s="1">
        <v>33.771867354732898</v>
      </c>
    </row>
    <row r="107" spans="1:4" x14ac:dyDescent="0.25">
      <c r="A107" s="1">
        <v>12</v>
      </c>
      <c r="B107" s="1">
        <v>31.245068672855901</v>
      </c>
      <c r="C107" s="1">
        <v>33.074578129729602</v>
      </c>
      <c r="D107" s="1">
        <v>33.777315854732898</v>
      </c>
    </row>
    <row r="108" spans="1:4" x14ac:dyDescent="0.25">
      <c r="A108" s="1">
        <v>12.125</v>
      </c>
      <c r="B108" s="1">
        <v>31.426136153846201</v>
      </c>
      <c r="C108" s="1">
        <v>33.085875668108002</v>
      </c>
      <c r="D108" s="1">
        <v>33.786127626337802</v>
      </c>
    </row>
    <row r="109" spans="1:4" x14ac:dyDescent="0.25">
      <c r="A109" s="1">
        <v>12.25</v>
      </c>
      <c r="B109" s="1">
        <v>31.436329810787001</v>
      </c>
      <c r="C109" s="1">
        <v>33.132414693513297</v>
      </c>
      <c r="D109" s="1">
        <v>33.795347474897497</v>
      </c>
    </row>
    <row r="110" spans="1:4" x14ac:dyDescent="0.25">
      <c r="A110" s="1">
        <v>12.375</v>
      </c>
      <c r="B110" s="1">
        <v>31.473202329796699</v>
      </c>
      <c r="C110" s="1">
        <v>33.1385346843241</v>
      </c>
      <c r="D110" s="1">
        <v>33.788970711934603</v>
      </c>
    </row>
    <row r="111" spans="1:4" x14ac:dyDescent="0.25">
      <c r="A111" s="1">
        <v>12.5</v>
      </c>
      <c r="B111" s="1">
        <v>31.5321000848807</v>
      </c>
      <c r="C111" s="1">
        <v>33.148989914053899</v>
      </c>
      <c r="D111" s="1">
        <v>33.785441518930398</v>
      </c>
    </row>
    <row r="112" spans="1:4" x14ac:dyDescent="0.25">
      <c r="A112" s="1">
        <v>12.625</v>
      </c>
      <c r="B112" s="1">
        <v>31.532051910698499</v>
      </c>
      <c r="C112" s="1">
        <v>33.1408613410809</v>
      </c>
      <c r="D112" s="1">
        <v>33.798571731276198</v>
      </c>
    </row>
    <row r="113" spans="1:4" x14ac:dyDescent="0.25">
      <c r="A113" s="1">
        <v>12.75</v>
      </c>
      <c r="B113" s="1">
        <v>31.5319555623342</v>
      </c>
      <c r="C113" s="1">
        <v>33.129752291351103</v>
      </c>
      <c r="D113" s="1">
        <v>33.799993274074502</v>
      </c>
    </row>
    <row r="114" spans="1:4" x14ac:dyDescent="0.25">
      <c r="A114" s="1">
        <v>12.875</v>
      </c>
      <c r="B114" s="1">
        <v>31.541667477453601</v>
      </c>
      <c r="C114" s="1">
        <v>33.128373968107901</v>
      </c>
      <c r="D114" s="1">
        <v>33.765082514815099</v>
      </c>
    </row>
    <row r="115" spans="1:4" x14ac:dyDescent="0.25">
      <c r="A115" s="1">
        <v>13</v>
      </c>
      <c r="B115" s="1">
        <v>31.545627395225502</v>
      </c>
      <c r="C115" s="1">
        <v>33.111545465945802</v>
      </c>
      <c r="D115" s="1">
        <v>33.758472565020902</v>
      </c>
    </row>
    <row r="116" spans="1:4" x14ac:dyDescent="0.25">
      <c r="A116" s="1">
        <v>13.125</v>
      </c>
      <c r="B116" s="1">
        <v>31.605064701149502</v>
      </c>
      <c r="C116" s="1">
        <v>33.101714604864803</v>
      </c>
      <c r="D116" s="1">
        <v>33.739301916872698</v>
      </c>
    </row>
    <row r="117" spans="1:4" x14ac:dyDescent="0.25">
      <c r="A117" s="1">
        <v>13.25</v>
      </c>
      <c r="B117" s="1">
        <v>31.6341908116711</v>
      </c>
      <c r="C117" s="1">
        <v>33.095847895675597</v>
      </c>
      <c r="D117" s="1">
        <v>33.731978953498199</v>
      </c>
    </row>
    <row r="118" spans="1:4" x14ac:dyDescent="0.25">
      <c r="A118" s="1">
        <v>13.375</v>
      </c>
      <c r="B118" s="1">
        <v>31.520355219275</v>
      </c>
      <c r="C118" s="1">
        <v>33.0615252908107</v>
      </c>
      <c r="D118" s="1">
        <v>33.7241761633748</v>
      </c>
    </row>
    <row r="119" spans="1:4" x14ac:dyDescent="0.25">
      <c r="A119" s="1">
        <v>13.5</v>
      </c>
      <c r="B119" s="1">
        <v>31.454212067197201</v>
      </c>
      <c r="C119" s="1">
        <v>33.091760048107901</v>
      </c>
      <c r="D119" s="1">
        <v>33.718256805350102</v>
      </c>
    </row>
    <row r="120" spans="1:4" x14ac:dyDescent="0.25">
      <c r="A120" s="1">
        <v>13.625</v>
      </c>
      <c r="B120" s="1">
        <v>31.331088492484501</v>
      </c>
      <c r="C120" s="1">
        <v>33.091188691891702</v>
      </c>
      <c r="D120" s="1">
        <v>33.7083732711937</v>
      </c>
    </row>
    <row r="121" spans="1:4" x14ac:dyDescent="0.25">
      <c r="A121" s="1">
        <v>13.75</v>
      </c>
      <c r="B121" s="1">
        <v>31.314458764809899</v>
      </c>
      <c r="C121" s="1">
        <v>33.062049524864698</v>
      </c>
      <c r="D121" s="1">
        <v>33.647596711111298</v>
      </c>
    </row>
    <row r="122" spans="1:4" x14ac:dyDescent="0.25">
      <c r="A122" s="1">
        <v>13.875</v>
      </c>
      <c r="B122" s="1">
        <v>31.287741363395298</v>
      </c>
      <c r="C122" s="1">
        <v>32.9883269021622</v>
      </c>
      <c r="D122" s="1">
        <v>33.654807565432399</v>
      </c>
    </row>
    <row r="123" spans="1:4" x14ac:dyDescent="0.25">
      <c r="A123" s="1">
        <v>14</v>
      </c>
      <c r="B123" s="1">
        <v>31.288030408488101</v>
      </c>
      <c r="C123" s="1">
        <v>32.944886158918997</v>
      </c>
      <c r="D123" s="1">
        <v>33.645793997531101</v>
      </c>
    </row>
    <row r="124" spans="1:4" x14ac:dyDescent="0.25">
      <c r="A124" s="1">
        <v>14.125</v>
      </c>
      <c r="B124" s="1">
        <v>31.244240076923099</v>
      </c>
      <c r="C124" s="1">
        <v>32.934648869189402</v>
      </c>
      <c r="D124" s="1">
        <v>33.622116565432201</v>
      </c>
    </row>
    <row r="125" spans="1:4" x14ac:dyDescent="0.25">
      <c r="A125" s="1">
        <v>14.25</v>
      </c>
      <c r="B125" s="1">
        <v>31.172383466843499</v>
      </c>
      <c r="C125" s="1">
        <v>32.922320533513698</v>
      </c>
      <c r="D125" s="1">
        <v>33.616138910699803</v>
      </c>
    </row>
    <row r="126" spans="1:4" x14ac:dyDescent="0.25">
      <c r="A126" s="1">
        <v>14.375</v>
      </c>
      <c r="B126" s="1">
        <v>31.187413811671099</v>
      </c>
      <c r="C126" s="1">
        <v>32.918839383783897</v>
      </c>
      <c r="D126" s="1">
        <v>33.608430292181197</v>
      </c>
    </row>
    <row r="127" spans="1:4" x14ac:dyDescent="0.25">
      <c r="A127" s="1">
        <v>14.5</v>
      </c>
      <c r="B127" s="1">
        <v>31.216395399646402</v>
      </c>
      <c r="C127" s="1">
        <v>32.914916463784003</v>
      </c>
      <c r="D127" s="1">
        <v>33.582716959670897</v>
      </c>
    </row>
    <row r="128" spans="1:4" x14ac:dyDescent="0.25">
      <c r="A128" s="1">
        <v>14.625</v>
      </c>
      <c r="B128" s="1">
        <v>31.281006612732</v>
      </c>
      <c r="C128" s="1">
        <v>32.897952485405597</v>
      </c>
      <c r="D128" s="1">
        <v>33.5780128637861</v>
      </c>
    </row>
    <row r="129" spans="1:4" x14ac:dyDescent="0.25">
      <c r="A129" s="1">
        <v>14.75</v>
      </c>
      <c r="B129" s="1">
        <v>31.441927650751499</v>
      </c>
      <c r="C129" s="1">
        <v>32.9079070421624</v>
      </c>
      <c r="D129" s="1">
        <v>33.577959051440402</v>
      </c>
    </row>
    <row r="130" spans="1:4" x14ac:dyDescent="0.25">
      <c r="A130" s="1">
        <v>14.875</v>
      </c>
      <c r="B130" s="1">
        <v>31.446272961980501</v>
      </c>
      <c r="C130" s="1">
        <v>32.920659477297498</v>
      </c>
      <c r="D130" s="1">
        <v>33.571425335802601</v>
      </c>
    </row>
    <row r="131" spans="1:4" x14ac:dyDescent="0.25">
      <c r="A131" s="1">
        <v>15</v>
      </c>
      <c r="B131" s="1">
        <v>31.449163412908899</v>
      </c>
      <c r="C131" s="1">
        <v>32.930614034054301</v>
      </c>
      <c r="D131" s="1">
        <v>33.576237056378702</v>
      </c>
    </row>
    <row r="132" spans="1:4" x14ac:dyDescent="0.25">
      <c r="A132" s="1">
        <v>15.125</v>
      </c>
      <c r="B132" s="1">
        <v>31.438979390804601</v>
      </c>
      <c r="C132" s="1">
        <v>32.964153232973104</v>
      </c>
      <c r="D132" s="1">
        <v>33.5741249218108</v>
      </c>
    </row>
    <row r="133" spans="1:4" x14ac:dyDescent="0.25">
      <c r="A133" s="1">
        <v>15.25</v>
      </c>
      <c r="B133" s="1">
        <v>31.495603324491601</v>
      </c>
      <c r="C133" s="1">
        <v>32.979827242162301</v>
      </c>
      <c r="D133" s="1">
        <v>33.580582403292297</v>
      </c>
    </row>
    <row r="134" spans="1:4" x14ac:dyDescent="0.25">
      <c r="A134" s="1">
        <v>15.375</v>
      </c>
      <c r="B134" s="1">
        <v>31.5057488072502</v>
      </c>
      <c r="C134" s="1">
        <v>32.9786727491893</v>
      </c>
      <c r="D134" s="1">
        <v>33.582084664609198</v>
      </c>
    </row>
    <row r="135" spans="1:4" x14ac:dyDescent="0.25">
      <c r="A135" s="1">
        <v>15.5</v>
      </c>
      <c r="B135" s="1">
        <v>31.495911639257301</v>
      </c>
      <c r="C135" s="1">
        <v>32.972623441621799</v>
      </c>
      <c r="D135" s="1">
        <v>33.578228113168898</v>
      </c>
    </row>
    <row r="136" spans="1:4" x14ac:dyDescent="0.25">
      <c r="A136" s="1">
        <v>15.625</v>
      </c>
      <c r="B136" s="1">
        <v>31.468924462422599</v>
      </c>
      <c r="C136" s="1">
        <v>32.967746297837998</v>
      </c>
      <c r="D136" s="1">
        <v>33.5765823522636</v>
      </c>
    </row>
    <row r="137" spans="1:4" x14ac:dyDescent="0.25">
      <c r="A137" s="1">
        <v>15.75</v>
      </c>
      <c r="B137" s="1">
        <v>31.310990223695899</v>
      </c>
      <c r="C137" s="1">
        <v>32.953527185405598</v>
      </c>
      <c r="D137" s="1">
        <v>33.576133916049599</v>
      </c>
    </row>
    <row r="138" spans="1:4" x14ac:dyDescent="0.25">
      <c r="A138" s="1">
        <v>15.875</v>
      </c>
      <c r="B138" s="1">
        <v>31.1813245950487</v>
      </c>
      <c r="C138" s="1">
        <v>32.9106754691893</v>
      </c>
      <c r="D138" s="1">
        <v>33.585847044444698</v>
      </c>
    </row>
    <row r="139" spans="1:4" x14ac:dyDescent="0.25">
      <c r="A139" s="1">
        <v>16</v>
      </c>
      <c r="B139" s="1">
        <v>31.0471113236074</v>
      </c>
      <c r="C139" s="1">
        <v>32.892215362162297</v>
      </c>
      <c r="D139" s="1">
        <v>33.584954656378898</v>
      </c>
    </row>
    <row r="140" spans="1:4" x14ac:dyDescent="0.25">
      <c r="A140" s="1">
        <v>16.125</v>
      </c>
      <c r="B140" s="1">
        <v>31.0334780300619</v>
      </c>
      <c r="C140" s="1">
        <v>32.884475547027201</v>
      </c>
      <c r="D140" s="1">
        <v>33.581447885185497</v>
      </c>
    </row>
    <row r="141" spans="1:4" x14ac:dyDescent="0.25">
      <c r="A141" s="1">
        <v>16.25</v>
      </c>
      <c r="B141" s="1">
        <v>31.004409728558802</v>
      </c>
      <c r="C141" s="1">
        <v>32.849669940000098</v>
      </c>
      <c r="D141" s="1">
        <v>33.579075657613501</v>
      </c>
    </row>
    <row r="142" spans="1:4" x14ac:dyDescent="0.25">
      <c r="A142" s="1">
        <v>16.375</v>
      </c>
      <c r="B142" s="1">
        <v>30.991768823165302</v>
      </c>
      <c r="C142" s="1">
        <v>32.850370882162302</v>
      </c>
      <c r="D142" s="1">
        <v>33.565120322634101</v>
      </c>
    </row>
    <row r="143" spans="1:4" x14ac:dyDescent="0.25">
      <c r="A143" s="1">
        <v>16.5</v>
      </c>
      <c r="B143" s="1">
        <v>30.925278816976</v>
      </c>
      <c r="C143" s="1">
        <v>32.858770407567697</v>
      </c>
      <c r="D143" s="1">
        <v>33.563214468724603</v>
      </c>
    </row>
    <row r="144" spans="1:4" x14ac:dyDescent="0.25">
      <c r="A144" s="1">
        <v>16.625</v>
      </c>
      <c r="B144" s="1">
        <v>30.929970982316501</v>
      </c>
      <c r="C144" s="1">
        <v>32.855112549729903</v>
      </c>
      <c r="D144" s="1">
        <v>33.538043744033203</v>
      </c>
    </row>
    <row r="145" spans="1:4" x14ac:dyDescent="0.25">
      <c r="A145" s="1">
        <v>16.75</v>
      </c>
      <c r="B145" s="1">
        <v>30.997588264367799</v>
      </c>
      <c r="C145" s="1">
        <v>32.851136617297399</v>
      </c>
      <c r="D145" s="1">
        <v>33.528339584362399</v>
      </c>
    </row>
    <row r="146" spans="1:4" x14ac:dyDescent="0.25">
      <c r="A146" s="1">
        <v>16.875</v>
      </c>
      <c r="B146" s="1">
        <v>30.980958536693201</v>
      </c>
      <c r="C146" s="1">
        <v>32.846359608108202</v>
      </c>
      <c r="D146" s="1">
        <v>33.506159929218299</v>
      </c>
    </row>
    <row r="147" spans="1:4" x14ac:dyDescent="0.25">
      <c r="A147" s="1">
        <v>17</v>
      </c>
      <c r="B147" s="1">
        <v>30.962469285588</v>
      </c>
      <c r="C147" s="1">
        <v>32.839208820000103</v>
      </c>
      <c r="D147" s="1">
        <v>33.484675350205897</v>
      </c>
    </row>
    <row r="148" spans="1:4" x14ac:dyDescent="0.25">
      <c r="A148" s="1">
        <v>17.125</v>
      </c>
      <c r="B148" s="1">
        <v>30.982933678161</v>
      </c>
      <c r="C148" s="1">
        <v>32.837341604324401</v>
      </c>
      <c r="D148" s="1">
        <v>33.472074292592701</v>
      </c>
    </row>
    <row r="149" spans="1:4" x14ac:dyDescent="0.25">
      <c r="A149" s="1">
        <v>17.25</v>
      </c>
      <c r="B149" s="1">
        <v>30.996750033598701</v>
      </c>
      <c r="C149" s="1">
        <v>32.835692328648797</v>
      </c>
      <c r="D149" s="1">
        <v>33.4612983703704</v>
      </c>
    </row>
    <row r="150" spans="1:4" x14ac:dyDescent="0.25">
      <c r="A150" s="1">
        <v>17.375</v>
      </c>
      <c r="B150" s="1">
        <v>31.043690956675501</v>
      </c>
      <c r="C150" s="1">
        <v>32.832411448108203</v>
      </c>
      <c r="D150" s="1">
        <v>33.450109886831299</v>
      </c>
    </row>
    <row r="151" spans="1:4" x14ac:dyDescent="0.25">
      <c r="A151" s="1">
        <v>17.5</v>
      </c>
      <c r="B151" s="1">
        <v>31.076381956675501</v>
      </c>
      <c r="C151" s="1">
        <v>32.823193175135302</v>
      </c>
      <c r="D151" s="1">
        <v>33.446136741975302</v>
      </c>
    </row>
    <row r="152" spans="1:4" x14ac:dyDescent="0.25">
      <c r="A152" s="1">
        <v>17.625</v>
      </c>
      <c r="B152" s="1">
        <v>31.127648921308602</v>
      </c>
      <c r="C152" s="1">
        <v>32.795025902702903</v>
      </c>
      <c r="D152" s="1">
        <v>33.437571610288003</v>
      </c>
    </row>
    <row r="153" spans="1:4" x14ac:dyDescent="0.25">
      <c r="A153" s="1">
        <v>17.75</v>
      </c>
      <c r="B153" s="1">
        <v>31.185958951370498</v>
      </c>
      <c r="C153" s="1">
        <v>32.794725498919</v>
      </c>
      <c r="D153" s="1">
        <v>33.425481769958701</v>
      </c>
    </row>
    <row r="154" spans="1:4" x14ac:dyDescent="0.25">
      <c r="A154" s="1">
        <v>17.875</v>
      </c>
      <c r="B154" s="1">
        <v>31.1777789752432</v>
      </c>
      <c r="C154" s="1">
        <v>32.7968754475677</v>
      </c>
      <c r="D154" s="1">
        <v>33.4248091156377</v>
      </c>
    </row>
    <row r="155" spans="1:4" x14ac:dyDescent="0.25">
      <c r="A155" s="1">
        <v>18</v>
      </c>
      <c r="B155" s="1">
        <v>31.132408530503898</v>
      </c>
      <c r="C155" s="1">
        <v>32.7721539832433</v>
      </c>
      <c r="D155" s="1">
        <v>33.4243606794236</v>
      </c>
    </row>
    <row r="156" spans="1:4" x14ac:dyDescent="0.25">
      <c r="A156" s="1">
        <v>18.125</v>
      </c>
      <c r="B156" s="1">
        <v>31.135905976127301</v>
      </c>
      <c r="C156" s="1">
        <v>32.734468034054203</v>
      </c>
      <c r="D156" s="1">
        <v>33.4175085740738</v>
      </c>
    </row>
    <row r="157" spans="1:4" x14ac:dyDescent="0.25">
      <c r="A157" s="1">
        <v>18.25</v>
      </c>
      <c r="B157" s="1">
        <v>31.136060133510199</v>
      </c>
      <c r="C157" s="1">
        <v>32.719589211351497</v>
      </c>
      <c r="D157" s="1">
        <v>33.415849360081999</v>
      </c>
    </row>
    <row r="158" spans="1:4" x14ac:dyDescent="0.25">
      <c r="A158" s="1">
        <v>18.375</v>
      </c>
      <c r="B158" s="1">
        <v>31.146398312997398</v>
      </c>
      <c r="C158" s="1">
        <v>32.600034395675699</v>
      </c>
      <c r="D158" s="1">
        <v>33.413921084361903</v>
      </c>
    </row>
    <row r="159" spans="1:4" x14ac:dyDescent="0.25">
      <c r="A159" s="1">
        <v>18.5</v>
      </c>
      <c r="B159" s="1">
        <v>31.148913005305001</v>
      </c>
      <c r="C159" s="1">
        <v>32.5888075405405</v>
      </c>
      <c r="D159" s="1">
        <v>33.398252723044898</v>
      </c>
    </row>
    <row r="160" spans="1:4" x14ac:dyDescent="0.25">
      <c r="A160" s="1">
        <v>18.625</v>
      </c>
      <c r="B160" s="1">
        <v>31.1509266861184</v>
      </c>
      <c r="C160" s="1">
        <v>32.589102054054003</v>
      </c>
      <c r="D160" s="1">
        <v>33.392140537448199</v>
      </c>
    </row>
    <row r="161" spans="1:4" x14ac:dyDescent="0.25">
      <c r="A161" s="1">
        <v>18.75</v>
      </c>
      <c r="B161" s="1">
        <v>31.121029788682598</v>
      </c>
      <c r="C161" s="1">
        <v>32.578493677297303</v>
      </c>
      <c r="D161" s="1">
        <v>33.388109095884303</v>
      </c>
    </row>
    <row r="162" spans="1:4" x14ac:dyDescent="0.25">
      <c r="A162" s="1">
        <v>18.875</v>
      </c>
      <c r="B162" s="1">
        <v>31.0752354111405</v>
      </c>
      <c r="C162" s="1">
        <v>32.560127814594502</v>
      </c>
      <c r="D162" s="1">
        <v>33.376095489711503</v>
      </c>
    </row>
    <row r="163" spans="1:4" x14ac:dyDescent="0.25">
      <c r="A163" s="1">
        <v>19</v>
      </c>
      <c r="B163" s="1">
        <v>31.081584768346499</v>
      </c>
      <c r="C163" s="1">
        <v>32.572108624324201</v>
      </c>
      <c r="D163" s="1">
        <v>33.374346588476897</v>
      </c>
    </row>
    <row r="164" spans="1:4" x14ac:dyDescent="0.25">
      <c r="A164" s="1">
        <v>19.125</v>
      </c>
      <c r="B164" s="1">
        <v>31.098137417329699</v>
      </c>
      <c r="C164" s="1">
        <v>32.5698467605405</v>
      </c>
      <c r="D164" s="1">
        <v>33.373149263785599</v>
      </c>
    </row>
    <row r="165" spans="1:4" x14ac:dyDescent="0.25">
      <c r="A165" s="1">
        <v>19.25</v>
      </c>
      <c r="B165" s="1">
        <v>31.128178837312099</v>
      </c>
      <c r="C165" s="1">
        <v>32.573999401080997</v>
      </c>
      <c r="D165" s="1">
        <v>33.371081972839001</v>
      </c>
    </row>
    <row r="166" spans="1:4" x14ac:dyDescent="0.25">
      <c r="A166" s="1">
        <v>19.375</v>
      </c>
      <c r="B166" s="1">
        <v>31.1427274403183</v>
      </c>
      <c r="C166" s="1">
        <v>32.659967895675699</v>
      </c>
      <c r="D166" s="1">
        <v>33.357099731686702</v>
      </c>
    </row>
    <row r="167" spans="1:4" x14ac:dyDescent="0.25">
      <c r="A167" s="1">
        <v>19.5</v>
      </c>
      <c r="B167" s="1">
        <v>31.167373351901102</v>
      </c>
      <c r="C167" s="1">
        <v>32.691793025945998</v>
      </c>
      <c r="D167" s="1">
        <v>33.346117528805998</v>
      </c>
    </row>
    <row r="168" spans="1:4" x14ac:dyDescent="0.25">
      <c r="A168" s="1">
        <v>19.625</v>
      </c>
      <c r="B168" s="1">
        <v>31.211558711759601</v>
      </c>
      <c r="C168" s="1">
        <v>32.704633815135203</v>
      </c>
      <c r="D168" s="1">
        <v>33.323745046090004</v>
      </c>
    </row>
    <row r="169" spans="1:4" x14ac:dyDescent="0.25">
      <c r="A169" s="1">
        <v>19.75</v>
      </c>
      <c r="B169" s="1">
        <v>31.296036957559799</v>
      </c>
      <c r="C169" s="1">
        <v>32.725491262162201</v>
      </c>
      <c r="D169" s="1">
        <v>33.3195207769541</v>
      </c>
    </row>
    <row r="170" spans="1:4" x14ac:dyDescent="0.25">
      <c r="A170" s="1">
        <v>19.875</v>
      </c>
      <c r="B170" s="1">
        <v>31.318832980548201</v>
      </c>
      <c r="C170" s="1">
        <v>32.733702298918899</v>
      </c>
      <c r="D170" s="1">
        <v>33.320623930040497</v>
      </c>
    </row>
    <row r="171" spans="1:4" x14ac:dyDescent="0.25">
      <c r="A171" s="1">
        <v>20</v>
      </c>
      <c r="B171" s="1">
        <v>31.345386589743601</v>
      </c>
      <c r="C171" s="1">
        <v>32.707684975135102</v>
      </c>
      <c r="D171" s="1">
        <v>33.3194579958841</v>
      </c>
    </row>
    <row r="172" spans="1:4" x14ac:dyDescent="0.25">
      <c r="A172" s="1">
        <v>20.125</v>
      </c>
      <c r="B172" s="1">
        <v>31.3580082254642</v>
      </c>
      <c r="C172" s="1">
        <v>32.693766266486499</v>
      </c>
      <c r="D172" s="1">
        <v>33.341471729629099</v>
      </c>
    </row>
    <row r="173" spans="1:4" x14ac:dyDescent="0.25">
      <c r="A173" s="1">
        <v>20.25</v>
      </c>
      <c r="B173" s="1">
        <v>31.3997077975243</v>
      </c>
      <c r="C173" s="1">
        <v>32.6941020118919</v>
      </c>
      <c r="D173" s="1">
        <v>33.351341810699097</v>
      </c>
    </row>
    <row r="174" spans="1:4" x14ac:dyDescent="0.25">
      <c r="A174" s="1">
        <v>20.375</v>
      </c>
      <c r="B174" s="1">
        <v>31.2501076923078</v>
      </c>
      <c r="C174" s="1">
        <v>32.682303800540502</v>
      </c>
      <c r="D174" s="1">
        <v>33.350346282304002</v>
      </c>
    </row>
    <row r="175" spans="1:4" x14ac:dyDescent="0.25">
      <c r="A175" s="1">
        <v>20.5</v>
      </c>
      <c r="B175" s="1">
        <v>30.987991967285598</v>
      </c>
      <c r="C175" s="1">
        <v>32.681155197837803</v>
      </c>
      <c r="D175" s="1">
        <v>33.354664723044799</v>
      </c>
    </row>
    <row r="176" spans="1:4" x14ac:dyDescent="0.25">
      <c r="A176" s="1">
        <v>20.625</v>
      </c>
      <c r="B176" s="1">
        <v>30.982952947833802</v>
      </c>
      <c r="C176" s="1">
        <v>32.6786871745946</v>
      </c>
      <c r="D176" s="1">
        <v>33.352063793003602</v>
      </c>
    </row>
    <row r="177" spans="1:4" x14ac:dyDescent="0.25">
      <c r="A177" s="1">
        <v>20.75</v>
      </c>
      <c r="B177" s="1">
        <v>30.931840140583599</v>
      </c>
      <c r="C177" s="1">
        <v>32.677568023243197</v>
      </c>
      <c r="D177" s="1">
        <v>33.349404566254599</v>
      </c>
    </row>
    <row r="178" spans="1:4" x14ac:dyDescent="0.25">
      <c r="A178" s="1">
        <v>20.875</v>
      </c>
      <c r="B178" s="1">
        <v>30.905238357205999</v>
      </c>
      <c r="C178" s="1">
        <v>32.6593494172973</v>
      </c>
      <c r="D178" s="1">
        <v>33.348485272015999</v>
      </c>
    </row>
    <row r="179" spans="1:4" x14ac:dyDescent="0.25">
      <c r="A179" s="1">
        <v>21</v>
      </c>
      <c r="B179" s="1">
        <v>30.885535116710901</v>
      </c>
      <c r="C179" s="1">
        <v>32.653076279459498</v>
      </c>
      <c r="D179" s="1">
        <v>33.352709541151803</v>
      </c>
    </row>
    <row r="180" spans="1:4" x14ac:dyDescent="0.25">
      <c r="A180" s="1">
        <v>21.125</v>
      </c>
      <c r="B180" s="1">
        <v>30.830578009725901</v>
      </c>
      <c r="C180" s="1">
        <v>32.653789002162199</v>
      </c>
      <c r="D180" s="1">
        <v>33.346866417283401</v>
      </c>
    </row>
    <row r="181" spans="1:4" x14ac:dyDescent="0.25">
      <c r="A181" s="1">
        <v>21.25</v>
      </c>
      <c r="B181" s="1">
        <v>30.811202353669302</v>
      </c>
      <c r="C181" s="1">
        <v>32.623141925946001</v>
      </c>
      <c r="D181" s="1">
        <v>33.341009840328702</v>
      </c>
    </row>
    <row r="182" spans="1:4" x14ac:dyDescent="0.25">
      <c r="A182" s="1">
        <v>21.375</v>
      </c>
      <c r="B182" s="1">
        <v>30.8090730548187</v>
      </c>
      <c r="C182" s="1">
        <v>32.616886458918998</v>
      </c>
      <c r="D182" s="1">
        <v>33.339050174073499</v>
      </c>
    </row>
    <row r="183" spans="1:4" x14ac:dyDescent="0.25">
      <c r="A183" s="1">
        <v>21.5</v>
      </c>
      <c r="B183" s="1">
        <v>30.971921060123801</v>
      </c>
      <c r="C183" s="1">
        <v>32.619436945945999</v>
      </c>
      <c r="D183" s="1">
        <v>33.335238466254602</v>
      </c>
    </row>
    <row r="184" spans="1:4" x14ac:dyDescent="0.25">
      <c r="A184" s="1">
        <v>21.625</v>
      </c>
      <c r="B184" s="1">
        <v>31.024257491600402</v>
      </c>
      <c r="C184" s="1">
        <v>32.644075946486602</v>
      </c>
      <c r="D184" s="1">
        <v>33.334695858435701</v>
      </c>
    </row>
    <row r="185" spans="1:4" x14ac:dyDescent="0.25">
      <c r="A185" s="1">
        <v>21.75</v>
      </c>
      <c r="B185" s="1">
        <v>31.062816106984901</v>
      </c>
      <c r="C185" s="1">
        <v>32.694926649729801</v>
      </c>
      <c r="D185" s="1">
        <v>33.332709286007699</v>
      </c>
    </row>
    <row r="186" spans="1:4" x14ac:dyDescent="0.25">
      <c r="A186" s="1">
        <v>21.875</v>
      </c>
      <c r="B186" s="1">
        <v>31.049173178602999</v>
      </c>
      <c r="C186" s="1">
        <v>32.711996652972999</v>
      </c>
      <c r="D186" s="1">
        <v>33.3499561427979</v>
      </c>
    </row>
    <row r="187" spans="1:4" x14ac:dyDescent="0.25">
      <c r="A187" s="1">
        <v>22</v>
      </c>
      <c r="B187" s="1">
        <v>31.098089243147701</v>
      </c>
      <c r="C187" s="1">
        <v>32.719312368648602</v>
      </c>
      <c r="D187" s="1">
        <v>33.354104177777302</v>
      </c>
    </row>
    <row r="188" spans="1:4" x14ac:dyDescent="0.25">
      <c r="A188" s="1">
        <v>22.125</v>
      </c>
      <c r="B188" s="1">
        <v>31.158962139699401</v>
      </c>
      <c r="C188" s="1">
        <v>32.746566649189099</v>
      </c>
      <c r="D188" s="1">
        <v>33.359140116460502</v>
      </c>
    </row>
    <row r="189" spans="1:4" x14ac:dyDescent="0.25">
      <c r="A189" s="1">
        <v>22.25</v>
      </c>
      <c r="B189" s="1">
        <v>31.2371295676393</v>
      </c>
      <c r="C189" s="1">
        <v>32.7413891016216</v>
      </c>
      <c r="D189" s="1">
        <v>33.365597597941999</v>
      </c>
    </row>
    <row r="190" spans="1:4" x14ac:dyDescent="0.25">
      <c r="A190" s="1">
        <v>22.375</v>
      </c>
      <c r="B190" s="1">
        <v>31.242447997347401</v>
      </c>
      <c r="C190" s="1">
        <v>32.7704693659458</v>
      </c>
      <c r="D190" s="1">
        <v>33.3704451934153</v>
      </c>
    </row>
    <row r="191" spans="1:4" x14ac:dyDescent="0.25">
      <c r="A191" s="1">
        <v>22.5</v>
      </c>
      <c r="B191" s="1">
        <v>31.2489322422634</v>
      </c>
      <c r="C191" s="1">
        <v>32.790843810810799</v>
      </c>
      <c r="D191" s="1">
        <v>33.430024428806497</v>
      </c>
    </row>
    <row r="192" spans="1:4" x14ac:dyDescent="0.25">
      <c r="A192" s="1">
        <v>22.625</v>
      </c>
      <c r="B192" s="1">
        <v>31.295998418213902</v>
      </c>
      <c r="C192" s="1">
        <v>32.793300053513498</v>
      </c>
      <c r="D192" s="1">
        <v>33.435822709053497</v>
      </c>
    </row>
    <row r="193" spans="1:4" x14ac:dyDescent="0.25">
      <c r="A193" s="1">
        <v>22.75</v>
      </c>
      <c r="B193" s="1">
        <v>31.299158644562301</v>
      </c>
      <c r="C193" s="1">
        <v>32.792375281081</v>
      </c>
      <c r="D193" s="1">
        <v>33.429486305349698</v>
      </c>
    </row>
    <row r="194" spans="1:4" x14ac:dyDescent="0.25">
      <c r="A194" s="1">
        <v>22.875</v>
      </c>
      <c r="B194" s="1">
        <v>31.184388473032801</v>
      </c>
      <c r="C194" s="1">
        <v>32.776218269729704</v>
      </c>
      <c r="D194" s="1">
        <v>33.423616275308603</v>
      </c>
    </row>
    <row r="195" spans="1:4" x14ac:dyDescent="0.25">
      <c r="A195" s="1">
        <v>23</v>
      </c>
      <c r="B195" s="1">
        <v>31.073664932802799</v>
      </c>
      <c r="C195" s="1">
        <v>32.761074384864799</v>
      </c>
      <c r="D195" s="1">
        <v>33.425674597530801</v>
      </c>
    </row>
    <row r="196" spans="1:4" x14ac:dyDescent="0.25">
      <c r="A196" s="1">
        <v>23.125</v>
      </c>
      <c r="B196" s="1">
        <v>30.8058068452697</v>
      </c>
      <c r="C196" s="1">
        <v>32.747774154594502</v>
      </c>
      <c r="D196" s="1">
        <v>33.422957074073999</v>
      </c>
    </row>
    <row r="197" spans="1:4" x14ac:dyDescent="0.25">
      <c r="A197" s="1">
        <v>23.25</v>
      </c>
      <c r="B197" s="1">
        <v>30.7519192051282</v>
      </c>
      <c r="C197" s="1">
        <v>32.744351907567498</v>
      </c>
      <c r="D197" s="1">
        <v>33.424997458847699</v>
      </c>
    </row>
    <row r="198" spans="1:4" x14ac:dyDescent="0.25">
      <c r="A198" s="1">
        <v>23.375</v>
      </c>
      <c r="B198" s="1">
        <v>30.671198545534999</v>
      </c>
      <c r="C198" s="1">
        <v>32.751702964864798</v>
      </c>
      <c r="D198" s="1">
        <v>33.428526651851797</v>
      </c>
    </row>
    <row r="199" spans="1:4" x14ac:dyDescent="0.25">
      <c r="A199" s="1">
        <v>23.5</v>
      </c>
      <c r="B199" s="1">
        <v>30.664386716180498</v>
      </c>
      <c r="C199" s="1">
        <v>32.747273481621598</v>
      </c>
      <c r="D199" s="1">
        <v>33.431141034979397</v>
      </c>
    </row>
    <row r="200" spans="1:4" x14ac:dyDescent="0.25">
      <c r="A200" s="1">
        <v>23.625</v>
      </c>
      <c r="B200" s="1">
        <v>30.6992359195403</v>
      </c>
      <c r="C200" s="1">
        <v>32.739221482162201</v>
      </c>
      <c r="D200" s="1">
        <v>33.445894586419797</v>
      </c>
    </row>
    <row r="201" spans="1:4" x14ac:dyDescent="0.25">
      <c r="A201" s="1">
        <v>23.75</v>
      </c>
      <c r="B201" s="1">
        <v>30.773019496905501</v>
      </c>
      <c r="C201" s="1">
        <v>32.745423936756801</v>
      </c>
      <c r="D201" s="1">
        <v>33.461006886831399</v>
      </c>
    </row>
    <row r="202" spans="1:4" x14ac:dyDescent="0.25">
      <c r="A202" s="1">
        <v>23.875</v>
      </c>
      <c r="B202" s="1">
        <v>30.9389024756852</v>
      </c>
      <c r="C202" s="1">
        <v>32.739433531891997</v>
      </c>
      <c r="D202" s="1">
        <v>33.4672894781894</v>
      </c>
    </row>
    <row r="203" spans="1:4" x14ac:dyDescent="0.25">
      <c r="A203" s="1">
        <v>24</v>
      </c>
      <c r="B203" s="1">
        <v>30.956890715296201</v>
      </c>
      <c r="C203" s="1">
        <v>32.739763387027097</v>
      </c>
      <c r="D203" s="1">
        <v>33.467455399588601</v>
      </c>
    </row>
    <row r="204" spans="1:4" x14ac:dyDescent="0.25">
      <c r="A204" s="1">
        <v>24.125</v>
      </c>
      <c r="B204" s="1">
        <v>30.988974720601099</v>
      </c>
      <c r="C204" s="1">
        <v>32.737254131892001</v>
      </c>
      <c r="D204" s="1">
        <v>33.469791752263497</v>
      </c>
    </row>
    <row r="205" spans="1:4" x14ac:dyDescent="0.25">
      <c r="A205" s="1">
        <v>24.25</v>
      </c>
      <c r="B205" s="1">
        <v>31.019883275862</v>
      </c>
      <c r="C205" s="1">
        <v>32.723300081621701</v>
      </c>
      <c r="D205" s="1">
        <v>33.467706523868401</v>
      </c>
    </row>
    <row r="206" spans="1:4" x14ac:dyDescent="0.25">
      <c r="A206" s="1">
        <v>24.375</v>
      </c>
      <c r="B206" s="1">
        <v>31.047217306808101</v>
      </c>
      <c r="C206" s="1">
        <v>32.718428828108202</v>
      </c>
      <c r="D206" s="1">
        <v>33.463571941975403</v>
      </c>
    </row>
    <row r="207" spans="1:4" x14ac:dyDescent="0.25">
      <c r="A207" s="1">
        <v>24.5</v>
      </c>
      <c r="B207" s="1">
        <v>31.084764264367799</v>
      </c>
      <c r="C207" s="1">
        <v>32.708262221621702</v>
      </c>
      <c r="D207" s="1">
        <v>33.468258100411703</v>
      </c>
    </row>
    <row r="208" spans="1:4" x14ac:dyDescent="0.25">
      <c r="A208" s="1">
        <v>24.625</v>
      </c>
      <c r="B208" s="1">
        <v>31.121935463306901</v>
      </c>
      <c r="C208" s="1">
        <v>32.685054556756803</v>
      </c>
      <c r="D208" s="1">
        <v>33.469388159670899</v>
      </c>
    </row>
    <row r="209" spans="1:4" x14ac:dyDescent="0.25">
      <c r="A209" s="1">
        <v>24.75</v>
      </c>
      <c r="B209" s="1">
        <v>31.170629926613699</v>
      </c>
      <c r="C209" s="1">
        <v>32.668950557837903</v>
      </c>
      <c r="D209" s="1">
        <v>33.469163941563899</v>
      </c>
    </row>
    <row r="210" spans="1:4" x14ac:dyDescent="0.25">
      <c r="A210" s="1">
        <v>24.875</v>
      </c>
      <c r="B210" s="1">
        <v>31.1441919354554</v>
      </c>
      <c r="C210" s="1">
        <v>32.6555207416217</v>
      </c>
      <c r="D210" s="1">
        <v>33.460195217284003</v>
      </c>
    </row>
    <row r="211" spans="1:4" x14ac:dyDescent="0.25">
      <c r="A211" s="1">
        <v>25</v>
      </c>
      <c r="B211" s="1">
        <v>31.1092752882405</v>
      </c>
      <c r="C211" s="1">
        <v>32.657405628108201</v>
      </c>
      <c r="D211" s="1">
        <v>33.462226633333401</v>
      </c>
    </row>
    <row r="212" spans="1:4" x14ac:dyDescent="0.25">
      <c r="A212" s="1">
        <v>25.125</v>
      </c>
      <c r="B212" s="1">
        <v>30.994996493368699</v>
      </c>
      <c r="C212" s="1">
        <v>32.646809031891998</v>
      </c>
      <c r="D212" s="1">
        <v>33.459639156378699</v>
      </c>
    </row>
    <row r="213" spans="1:4" x14ac:dyDescent="0.25">
      <c r="A213" s="1">
        <v>25.25</v>
      </c>
      <c r="B213" s="1">
        <v>30.947747255526</v>
      </c>
      <c r="C213" s="1">
        <v>32.643628285946001</v>
      </c>
      <c r="D213" s="1">
        <v>33.450015715226399</v>
      </c>
    </row>
    <row r="214" spans="1:4" x14ac:dyDescent="0.25">
      <c r="A214" s="1">
        <v>25.375</v>
      </c>
      <c r="B214" s="1">
        <v>30.821983735632202</v>
      </c>
      <c r="C214" s="1">
        <v>32.638957301621701</v>
      </c>
      <c r="D214" s="1">
        <v>33.442899032510397</v>
      </c>
    </row>
    <row r="215" spans="1:4" x14ac:dyDescent="0.25">
      <c r="A215" s="1">
        <v>25.5</v>
      </c>
      <c r="B215" s="1">
        <v>30.741764087533198</v>
      </c>
      <c r="C215" s="1">
        <v>32.608698983243201</v>
      </c>
      <c r="D215" s="1">
        <v>33.424571444444403</v>
      </c>
    </row>
    <row r="216" spans="1:4" x14ac:dyDescent="0.25">
      <c r="A216" s="1">
        <v>25.625</v>
      </c>
      <c r="B216" s="1">
        <v>30.729633828470401</v>
      </c>
      <c r="C216" s="1">
        <v>32.599345234054098</v>
      </c>
      <c r="D216" s="1">
        <v>33.412880712345597</v>
      </c>
    </row>
    <row r="217" spans="1:4" x14ac:dyDescent="0.25">
      <c r="A217" s="1">
        <v>25.75</v>
      </c>
      <c r="B217" s="1">
        <v>30.6915473200708</v>
      </c>
      <c r="C217" s="1">
        <v>32.599574954594601</v>
      </c>
      <c r="D217" s="1">
        <v>33.409719237037002</v>
      </c>
    </row>
    <row r="218" spans="1:4" x14ac:dyDescent="0.25">
      <c r="A218" s="1">
        <v>25.875</v>
      </c>
      <c r="B218" s="1">
        <v>30.6902562519894</v>
      </c>
      <c r="C218" s="1">
        <v>32.602260917837903</v>
      </c>
      <c r="D218" s="1">
        <v>33.404553251851702</v>
      </c>
    </row>
    <row r="219" spans="1:4" x14ac:dyDescent="0.25">
      <c r="A219" s="1">
        <v>26</v>
      </c>
      <c r="B219" s="1">
        <v>30.725914781609301</v>
      </c>
      <c r="C219" s="1">
        <v>32.630587227567602</v>
      </c>
      <c r="D219" s="1">
        <v>33.403584629629499</v>
      </c>
    </row>
    <row r="220" spans="1:4" x14ac:dyDescent="0.25">
      <c r="A220" s="1">
        <v>26.125</v>
      </c>
      <c r="B220" s="1">
        <v>30.827427418213901</v>
      </c>
      <c r="C220" s="1">
        <v>32.632831420540498</v>
      </c>
      <c r="D220" s="1">
        <v>33.409347034979298</v>
      </c>
    </row>
    <row r="221" spans="1:4" x14ac:dyDescent="0.25">
      <c r="A221" s="1">
        <v>26.25</v>
      </c>
      <c r="B221" s="1">
        <v>30.879262838196201</v>
      </c>
      <c r="C221" s="1">
        <v>32.633620716756802</v>
      </c>
      <c r="D221" s="1">
        <v>33.407557774485497</v>
      </c>
    </row>
    <row r="222" spans="1:4" x14ac:dyDescent="0.25">
      <c r="A222" s="1">
        <v>26.375</v>
      </c>
      <c r="B222" s="1">
        <v>30.9056526551724</v>
      </c>
      <c r="C222" s="1">
        <v>32.6394403037838</v>
      </c>
      <c r="D222" s="1">
        <v>33.411791012345603</v>
      </c>
    </row>
    <row r="223" spans="1:4" x14ac:dyDescent="0.25">
      <c r="A223" s="1">
        <v>26.5</v>
      </c>
      <c r="B223" s="1">
        <v>30.9247681706454</v>
      </c>
      <c r="C223" s="1">
        <v>32.669062472973003</v>
      </c>
      <c r="D223" s="1">
        <v>33.4242082111111</v>
      </c>
    </row>
    <row r="224" spans="1:4" x14ac:dyDescent="0.25">
      <c r="A224" s="1">
        <v>26.625</v>
      </c>
      <c r="B224" s="1">
        <v>30.937081491600299</v>
      </c>
      <c r="C224" s="1">
        <v>32.6839354054053</v>
      </c>
      <c r="D224" s="1">
        <v>33.432306969135801</v>
      </c>
    </row>
    <row r="225" spans="1:4" x14ac:dyDescent="0.25">
      <c r="A225" s="1">
        <v>26.75</v>
      </c>
      <c r="B225" s="1">
        <v>30.940550032714398</v>
      </c>
      <c r="C225" s="1">
        <v>32.675848064324299</v>
      </c>
      <c r="D225" s="1">
        <v>33.4461636481482</v>
      </c>
    </row>
    <row r="226" spans="1:4" x14ac:dyDescent="0.25">
      <c r="A226" s="1">
        <v>26.875</v>
      </c>
      <c r="B226" s="1">
        <v>30.9557730742705</v>
      </c>
      <c r="C226" s="1">
        <v>32.696681950270303</v>
      </c>
      <c r="D226" s="1">
        <v>33.445266775720199</v>
      </c>
    </row>
    <row r="227" spans="1:4" x14ac:dyDescent="0.25">
      <c r="A227" s="1">
        <v>27</v>
      </c>
      <c r="B227" s="1">
        <v>30.978096990274</v>
      </c>
      <c r="C227" s="1">
        <v>32.6889185740541</v>
      </c>
      <c r="D227" s="1">
        <v>33.442638939506203</v>
      </c>
    </row>
    <row r="228" spans="1:4" x14ac:dyDescent="0.25">
      <c r="A228" s="1">
        <v>27.125</v>
      </c>
      <c r="B228" s="1">
        <v>31.0287762298851</v>
      </c>
      <c r="C228" s="1">
        <v>32.683682123783797</v>
      </c>
      <c r="D228" s="1">
        <v>33.441293630864202</v>
      </c>
    </row>
    <row r="229" spans="1:4" x14ac:dyDescent="0.25">
      <c r="A229" s="1">
        <v>27.25</v>
      </c>
      <c r="B229" s="1">
        <v>31.038189465075099</v>
      </c>
      <c r="C229" s="1">
        <v>32.676725714594603</v>
      </c>
      <c r="D229" s="1">
        <v>33.444679324279903</v>
      </c>
    </row>
    <row r="230" spans="1:4" x14ac:dyDescent="0.25">
      <c r="A230" s="1">
        <v>27.375</v>
      </c>
      <c r="B230" s="1">
        <v>31.0698880769231</v>
      </c>
      <c r="C230" s="1">
        <v>32.667454429189199</v>
      </c>
      <c r="D230" s="1">
        <v>33.4441860444445</v>
      </c>
    </row>
    <row r="231" spans="1:4" x14ac:dyDescent="0.25">
      <c r="A231" s="1">
        <v>27.5</v>
      </c>
      <c r="B231" s="1">
        <v>31.141908479222</v>
      </c>
      <c r="C231" s="1">
        <v>32.665104211351398</v>
      </c>
      <c r="D231" s="1">
        <v>33.444827308230501</v>
      </c>
    </row>
    <row r="232" spans="1:4" x14ac:dyDescent="0.25">
      <c r="A232" s="1">
        <v>27.625</v>
      </c>
      <c r="B232" s="1">
        <v>31.1382472413793</v>
      </c>
      <c r="C232" s="1">
        <v>32.664309024864998</v>
      </c>
      <c r="D232" s="1">
        <v>33.434876508641999</v>
      </c>
    </row>
    <row r="233" spans="1:4" x14ac:dyDescent="0.25">
      <c r="A233" s="1">
        <v>27.75</v>
      </c>
      <c r="B233" s="1">
        <v>31.0512735729443</v>
      </c>
      <c r="C233" s="1">
        <v>32.663926157297503</v>
      </c>
      <c r="D233" s="1">
        <v>33.434387713168803</v>
      </c>
    </row>
    <row r="234" spans="1:4" x14ac:dyDescent="0.25">
      <c r="A234" s="1">
        <v>27.875</v>
      </c>
      <c r="B234" s="1">
        <v>31.026251902740899</v>
      </c>
      <c r="C234" s="1">
        <v>32.643498700000102</v>
      </c>
      <c r="D234" s="1">
        <v>33.4337329962963</v>
      </c>
    </row>
    <row r="235" spans="1:4" x14ac:dyDescent="0.25">
      <c r="A235" s="1">
        <v>28</v>
      </c>
      <c r="B235" s="1">
        <v>30.979272440318301</v>
      </c>
      <c r="C235" s="1">
        <v>32.639346059459598</v>
      </c>
      <c r="D235" s="1">
        <v>33.431306956378599</v>
      </c>
    </row>
    <row r="236" spans="1:4" x14ac:dyDescent="0.25">
      <c r="A236" s="1">
        <v>28.125</v>
      </c>
      <c r="B236" s="1">
        <v>30.8854965773651</v>
      </c>
      <c r="C236" s="1">
        <v>32.637472953513601</v>
      </c>
      <c r="D236" s="1">
        <v>33.429190337448603</v>
      </c>
    </row>
    <row r="237" spans="1:4" x14ac:dyDescent="0.25">
      <c r="A237" s="1">
        <v>28.25</v>
      </c>
      <c r="B237" s="1">
        <v>30.816337721485301</v>
      </c>
      <c r="C237" s="1">
        <v>32.639864403243401</v>
      </c>
      <c r="D237" s="1">
        <v>33.426096127572002</v>
      </c>
    </row>
    <row r="238" spans="1:4" x14ac:dyDescent="0.25">
      <c r="A238" s="1">
        <v>28.375</v>
      </c>
      <c r="B238" s="1">
        <v>30.8290653404067</v>
      </c>
      <c r="C238" s="1">
        <v>32.614188715135299</v>
      </c>
      <c r="D238" s="1">
        <v>33.425979534156397</v>
      </c>
    </row>
    <row r="239" spans="1:4" x14ac:dyDescent="0.25">
      <c r="A239" s="1">
        <v>28.5</v>
      </c>
      <c r="B239" s="1">
        <v>30.841609897435799</v>
      </c>
      <c r="C239" s="1">
        <v>32.602225576216398</v>
      </c>
      <c r="D239" s="1">
        <v>33.423019855143998</v>
      </c>
    </row>
    <row r="240" spans="1:4" x14ac:dyDescent="0.25">
      <c r="A240" s="1">
        <v>28.625</v>
      </c>
      <c r="B240" s="1">
        <v>30.847805097258998</v>
      </c>
      <c r="C240" s="1">
        <v>32.593920295135298</v>
      </c>
      <c r="D240" s="1">
        <v>33.407427727983503</v>
      </c>
    </row>
    <row r="241" spans="1:4" x14ac:dyDescent="0.25">
      <c r="A241" s="1">
        <v>28.75</v>
      </c>
      <c r="B241" s="1">
        <v>30.849038356321799</v>
      </c>
      <c r="C241" s="1">
        <v>32.599168525946098</v>
      </c>
      <c r="D241" s="1">
        <v>33.403728129218003</v>
      </c>
    </row>
    <row r="242" spans="1:4" x14ac:dyDescent="0.25">
      <c r="A242" s="1">
        <v>28.875</v>
      </c>
      <c r="B242" s="1">
        <v>30.842650459770098</v>
      </c>
      <c r="C242" s="1">
        <v>32.601948733513701</v>
      </c>
      <c r="D242" s="1">
        <v>33.400544232098703</v>
      </c>
    </row>
    <row r="243" spans="1:4" x14ac:dyDescent="0.25">
      <c r="A243" s="1">
        <v>29</v>
      </c>
      <c r="B243" s="1">
        <v>30.8879727303271</v>
      </c>
      <c r="C243" s="1">
        <v>32.613458321621799</v>
      </c>
      <c r="D243" s="1">
        <v>33.397284100822901</v>
      </c>
    </row>
    <row r="244" spans="1:4" x14ac:dyDescent="0.25">
      <c r="A244" s="1">
        <v>29.125</v>
      </c>
      <c r="B244" s="1">
        <v>30.906645043324499</v>
      </c>
      <c r="C244" s="1">
        <v>32.623030010811</v>
      </c>
      <c r="D244" s="1">
        <v>33.389396107818797</v>
      </c>
    </row>
    <row r="245" spans="1:4" x14ac:dyDescent="0.25">
      <c r="A245" s="1">
        <v>29.25</v>
      </c>
      <c r="B245" s="1">
        <v>30.972961622458001</v>
      </c>
      <c r="C245" s="1">
        <v>32.640547674594799</v>
      </c>
      <c r="D245" s="1">
        <v>33.372481093826998</v>
      </c>
    </row>
    <row r="246" spans="1:4" x14ac:dyDescent="0.25">
      <c r="A246" s="1">
        <v>29.375</v>
      </c>
      <c r="B246" s="1">
        <v>30.976709573828501</v>
      </c>
      <c r="C246" s="1">
        <v>32.697530149189497</v>
      </c>
      <c r="D246" s="1">
        <v>33.346843995472902</v>
      </c>
    </row>
    <row r="247" spans="1:4" x14ac:dyDescent="0.25">
      <c r="A247" s="1">
        <v>29.5</v>
      </c>
      <c r="B247" s="1">
        <v>30.999881355437701</v>
      </c>
      <c r="C247" s="1">
        <v>32.726893146486702</v>
      </c>
      <c r="D247" s="1">
        <v>33.333565799176597</v>
      </c>
    </row>
    <row r="248" spans="1:4" x14ac:dyDescent="0.25">
      <c r="A248" s="1">
        <v>29.625</v>
      </c>
      <c r="B248" s="1">
        <v>31.029074909814302</v>
      </c>
      <c r="C248" s="1">
        <v>32.735993614054202</v>
      </c>
      <c r="D248" s="1">
        <v>33.3260903674893</v>
      </c>
    </row>
    <row r="249" spans="1:4" x14ac:dyDescent="0.25">
      <c r="A249" s="1">
        <v>29.75</v>
      </c>
      <c r="B249" s="1">
        <v>31.001056805481898</v>
      </c>
      <c r="C249" s="1">
        <v>32.750100811351501</v>
      </c>
      <c r="D249" s="1">
        <v>33.305332255143497</v>
      </c>
    </row>
    <row r="250" spans="1:4" x14ac:dyDescent="0.25">
      <c r="A250" s="1">
        <v>29.875</v>
      </c>
      <c r="B250" s="1">
        <v>30.929903538461499</v>
      </c>
      <c r="C250" s="1">
        <v>32.746761028108203</v>
      </c>
      <c r="D250" s="1">
        <v>33.297453230863603</v>
      </c>
    </row>
    <row r="251" spans="1:4" x14ac:dyDescent="0.25">
      <c r="A251" s="1">
        <v>30</v>
      </c>
      <c r="B251" s="1">
        <v>30.699187745358099</v>
      </c>
      <c r="C251" s="1">
        <v>32.7436745264866</v>
      </c>
      <c r="D251" s="1">
        <v>33.294408348970599</v>
      </c>
    </row>
  </sheetData>
  <mergeCells count="4">
    <mergeCell ref="A1:A2"/>
    <mergeCell ref="B1:D1"/>
    <mergeCell ref="B3:D3"/>
    <mergeCell ref="B4:D4"/>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D250" sqref="D250"/>
    </sheetView>
  </sheetViews>
  <sheetFormatPr defaultRowHeight="15" x14ac:dyDescent="0.25"/>
  <cols>
    <col min="1" max="1" width="18.85546875" customWidth="1"/>
    <col min="2" max="4" width="30.28515625" customWidth="1"/>
  </cols>
  <sheetData>
    <row r="1" spans="1:4" x14ac:dyDescent="0.25">
      <c r="A1" s="85" t="s">
        <v>246</v>
      </c>
      <c r="B1" s="84" t="s">
        <v>268</v>
      </c>
      <c r="C1" s="84"/>
      <c r="D1" s="84"/>
    </row>
    <row r="2" spans="1:4" x14ac:dyDescent="0.25">
      <c r="A2" s="86"/>
      <c r="B2" s="48" t="s">
        <v>263</v>
      </c>
      <c r="C2" s="48" t="s">
        <v>264</v>
      </c>
      <c r="D2" s="48" t="s">
        <v>265</v>
      </c>
    </row>
    <row r="3" spans="1:4" x14ac:dyDescent="0.25">
      <c r="A3" s="27" t="s">
        <v>249</v>
      </c>
      <c r="B3" s="84"/>
      <c r="C3" s="84"/>
      <c r="D3" s="84"/>
    </row>
    <row r="4" spans="1:4" x14ac:dyDescent="0.25">
      <c r="A4" s="27" t="s">
        <v>250</v>
      </c>
      <c r="B4" s="84"/>
      <c r="C4" s="84"/>
      <c r="D4" s="84"/>
    </row>
    <row r="5" spans="1:4" ht="61.5" x14ac:dyDescent="0.25">
      <c r="A5" s="28" t="s">
        <v>252</v>
      </c>
      <c r="B5" s="27">
        <v>4</v>
      </c>
      <c r="C5" s="27">
        <v>4</v>
      </c>
      <c r="D5" s="27">
        <v>4</v>
      </c>
    </row>
    <row r="6" spans="1:4" ht="30" x14ac:dyDescent="0.25">
      <c r="A6" s="28" t="s">
        <v>253</v>
      </c>
      <c r="B6" s="27">
        <v>50.637419999999999</v>
      </c>
      <c r="C6" s="27">
        <v>59.579529999999998</v>
      </c>
      <c r="D6" s="27">
        <v>45.997630000000001</v>
      </c>
    </row>
    <row r="7" spans="1:4" ht="48" x14ac:dyDescent="0.25">
      <c r="A7" s="28" t="s">
        <v>254</v>
      </c>
      <c r="B7" s="27">
        <v>37.44</v>
      </c>
      <c r="C7" s="27">
        <v>37.44</v>
      </c>
      <c r="D7" s="27">
        <v>37.44</v>
      </c>
    </row>
    <row r="8" spans="1:4" ht="48" x14ac:dyDescent="0.25">
      <c r="A8" s="28" t="s">
        <v>255</v>
      </c>
      <c r="B8" s="27">
        <v>35.150039999999997</v>
      </c>
      <c r="C8" s="27">
        <v>35.652810000000002</v>
      </c>
      <c r="D8" s="27">
        <v>35.722050000000003</v>
      </c>
    </row>
    <row r="9" spans="1:4" x14ac:dyDescent="0.25">
      <c r="A9" s="27" t="s">
        <v>256</v>
      </c>
      <c r="B9" s="47">
        <v>85</v>
      </c>
      <c r="C9" s="47">
        <v>85</v>
      </c>
      <c r="D9" s="47">
        <v>85</v>
      </c>
    </row>
    <row r="10" spans="1:4" ht="18" x14ac:dyDescent="0.25">
      <c r="A10" s="30" t="s">
        <v>257</v>
      </c>
      <c r="B10" s="30" t="s">
        <v>390</v>
      </c>
      <c r="C10" s="30" t="s">
        <v>391</v>
      </c>
      <c r="D10" s="30" t="s">
        <v>392</v>
      </c>
    </row>
    <row r="11" spans="1:4" x14ac:dyDescent="0.25">
      <c r="A11" s="1">
        <v>0</v>
      </c>
      <c r="B11" s="1">
        <v>32.613433116743799</v>
      </c>
      <c r="C11" s="1">
        <v>32.201117861142698</v>
      </c>
      <c r="D11" s="1">
        <v>31.8581240030488</v>
      </c>
    </row>
    <row r="12" spans="1:4" x14ac:dyDescent="0.25">
      <c r="A12" s="1">
        <v>0.125</v>
      </c>
      <c r="B12" s="1">
        <v>32.618151771162402</v>
      </c>
      <c r="C12" s="1">
        <v>32.181577983428397</v>
      </c>
      <c r="D12" s="1">
        <v>31.717409846036599</v>
      </c>
    </row>
    <row r="13" spans="1:4" x14ac:dyDescent="0.25">
      <c r="A13" s="1">
        <v>0.25</v>
      </c>
      <c r="B13" s="1">
        <v>32.658739294883503</v>
      </c>
      <c r="C13" s="1">
        <v>32.178931569142698</v>
      </c>
      <c r="D13" s="1">
        <v>31.7291540213415</v>
      </c>
    </row>
    <row r="14" spans="1:4" x14ac:dyDescent="0.25">
      <c r="A14" s="1">
        <v>0.375</v>
      </c>
      <c r="B14" s="1">
        <v>32.6985462893023</v>
      </c>
      <c r="C14" s="1">
        <v>32.183651526856998</v>
      </c>
      <c r="D14" s="1">
        <v>31.751595861280499</v>
      </c>
    </row>
    <row r="15" spans="1:4" x14ac:dyDescent="0.25">
      <c r="A15" s="1">
        <v>0.5</v>
      </c>
      <c r="B15" s="1">
        <v>32.703442336744097</v>
      </c>
      <c r="C15" s="1">
        <v>32.196634523999897</v>
      </c>
      <c r="D15" s="1">
        <v>31.752775262195101</v>
      </c>
    </row>
    <row r="16" spans="1:4" x14ac:dyDescent="0.25">
      <c r="A16" s="1">
        <v>0.625</v>
      </c>
      <c r="B16" s="1">
        <v>32.703523430697601</v>
      </c>
      <c r="C16" s="1">
        <v>32.197630821142802</v>
      </c>
      <c r="D16" s="1">
        <v>31.7530742652439</v>
      </c>
    </row>
    <row r="17" spans="1:4" x14ac:dyDescent="0.25">
      <c r="A17" s="1">
        <v>0.75</v>
      </c>
      <c r="B17" s="1">
        <v>32.714126465116202</v>
      </c>
      <c r="C17" s="1">
        <v>32.197263436571298</v>
      </c>
      <c r="D17" s="1">
        <v>31.747858323170799</v>
      </c>
    </row>
    <row r="18" spans="1:4" x14ac:dyDescent="0.25">
      <c r="A18" s="1">
        <v>0.875</v>
      </c>
      <c r="B18" s="1">
        <v>32.792230079070002</v>
      </c>
      <c r="C18" s="1">
        <v>32.193521095428501</v>
      </c>
      <c r="D18" s="1">
        <v>31.7224264527439</v>
      </c>
    </row>
    <row r="19" spans="1:4" x14ac:dyDescent="0.25">
      <c r="A19" s="1">
        <v>1</v>
      </c>
      <c r="B19" s="1">
        <v>32.7974150237212</v>
      </c>
      <c r="C19" s="1">
        <v>32.172075799428498</v>
      </c>
      <c r="D19" s="1">
        <v>31.7388882317073</v>
      </c>
    </row>
    <row r="20" spans="1:4" x14ac:dyDescent="0.25">
      <c r="A20" s="1">
        <v>1.125</v>
      </c>
      <c r="B20" s="1">
        <v>32.793902641860697</v>
      </c>
      <c r="C20" s="1">
        <v>32.169921306857098</v>
      </c>
      <c r="D20" s="1">
        <v>31.721811835365902</v>
      </c>
    </row>
    <row r="21" spans="1:4" x14ac:dyDescent="0.25">
      <c r="A21" s="1">
        <v>1.25</v>
      </c>
      <c r="B21" s="1">
        <v>32.8061782390701</v>
      </c>
      <c r="C21" s="1">
        <v>32.165531372571301</v>
      </c>
      <c r="D21" s="1">
        <v>31.683755391768301</v>
      </c>
    </row>
    <row r="22" spans="1:4" x14ac:dyDescent="0.25">
      <c r="A22" s="1">
        <v>1.375</v>
      </c>
      <c r="B22" s="1">
        <v>32.802544216279301</v>
      </c>
      <c r="C22" s="1">
        <v>32.127535090285598</v>
      </c>
      <c r="D22" s="1">
        <v>31.6226424908537</v>
      </c>
    </row>
    <row r="23" spans="1:4" x14ac:dyDescent="0.25">
      <c r="A23" s="1">
        <v>1.5</v>
      </c>
      <c r="B23" s="1">
        <v>32.782311274883902</v>
      </c>
      <c r="C23" s="1">
        <v>32.119988139428401</v>
      </c>
      <c r="D23" s="1">
        <v>31.612924891768301</v>
      </c>
    </row>
    <row r="24" spans="1:4" x14ac:dyDescent="0.25">
      <c r="A24" s="1">
        <v>1.625</v>
      </c>
      <c r="B24" s="1">
        <v>32.778190688372298</v>
      </c>
      <c r="C24" s="1">
        <v>32.117030382285598</v>
      </c>
      <c r="D24" s="1">
        <v>31.6219614283536</v>
      </c>
    </row>
    <row r="25" spans="1:4" x14ac:dyDescent="0.25">
      <c r="A25" s="1">
        <v>1.75</v>
      </c>
      <c r="B25" s="1">
        <v>32.774277905116399</v>
      </c>
      <c r="C25" s="1">
        <v>32.105492015999801</v>
      </c>
      <c r="D25" s="1">
        <v>31.618390003048699</v>
      </c>
    </row>
    <row r="26" spans="1:4" x14ac:dyDescent="0.25">
      <c r="A26" s="1">
        <v>1.875</v>
      </c>
      <c r="B26" s="1">
        <v>32.7680032604652</v>
      </c>
      <c r="C26" s="1">
        <v>32.1015006005712</v>
      </c>
      <c r="D26" s="1">
        <v>31.569934897865799</v>
      </c>
    </row>
    <row r="27" spans="1:4" x14ac:dyDescent="0.25">
      <c r="A27" s="1">
        <v>2</v>
      </c>
      <c r="B27" s="1">
        <v>32.7473648493024</v>
      </c>
      <c r="C27" s="1">
        <v>32.103680000571302</v>
      </c>
      <c r="D27" s="1">
        <v>31.494669185975599</v>
      </c>
    </row>
    <row r="28" spans="1:4" x14ac:dyDescent="0.25">
      <c r="A28" s="1">
        <v>2.125</v>
      </c>
      <c r="B28" s="1">
        <v>32.739002035348904</v>
      </c>
      <c r="C28" s="1">
        <v>32.106301507428398</v>
      </c>
      <c r="D28" s="1">
        <v>31.470449939024402</v>
      </c>
    </row>
    <row r="29" spans="1:4" x14ac:dyDescent="0.25">
      <c r="A29" s="1">
        <v>2.25</v>
      </c>
      <c r="B29" s="1">
        <v>32.724678815814002</v>
      </c>
      <c r="C29" s="1">
        <v>32.112360239428497</v>
      </c>
      <c r="D29" s="1">
        <v>31.4462140807927</v>
      </c>
    </row>
    <row r="30" spans="1:4" x14ac:dyDescent="0.25">
      <c r="A30" s="1">
        <v>2.375</v>
      </c>
      <c r="B30" s="1">
        <v>32.733168339069799</v>
      </c>
      <c r="C30" s="1">
        <v>32.112814799999903</v>
      </c>
      <c r="D30" s="1">
        <v>31.385184236280502</v>
      </c>
    </row>
    <row r="31" spans="1:4" x14ac:dyDescent="0.25">
      <c r="A31" s="1">
        <v>2.5</v>
      </c>
      <c r="B31" s="1">
        <v>32.731110580000099</v>
      </c>
      <c r="C31" s="1">
        <v>32.114782486857003</v>
      </c>
      <c r="D31" s="1">
        <v>31.349868653963401</v>
      </c>
    </row>
    <row r="32" spans="1:4" x14ac:dyDescent="0.25">
      <c r="A32" s="1">
        <v>2.625</v>
      </c>
      <c r="B32" s="1">
        <v>32.715885190232598</v>
      </c>
      <c r="C32" s="1">
        <v>32.102739745142699</v>
      </c>
      <c r="D32" s="1">
        <v>31.2929417957317</v>
      </c>
    </row>
    <row r="33" spans="1:4" x14ac:dyDescent="0.25">
      <c r="A33" s="1">
        <v>2.75</v>
      </c>
      <c r="B33" s="1">
        <v>32.71738036</v>
      </c>
      <c r="C33" s="1">
        <v>32.103866806285602</v>
      </c>
      <c r="D33" s="1">
        <v>31.300483317073201</v>
      </c>
    </row>
    <row r="34" spans="1:4" x14ac:dyDescent="0.25">
      <c r="A34" s="1">
        <v>2.875</v>
      </c>
      <c r="B34" s="1">
        <v>32.715317532558103</v>
      </c>
      <c r="C34" s="1">
        <v>32.096880272571298</v>
      </c>
      <c r="D34" s="1">
        <v>31.280217554878099</v>
      </c>
    </row>
    <row r="35" spans="1:4" x14ac:dyDescent="0.25">
      <c r="A35" s="1">
        <v>3</v>
      </c>
      <c r="B35" s="1">
        <v>32.713908525116302</v>
      </c>
      <c r="C35" s="1">
        <v>32.094040825714202</v>
      </c>
      <c r="D35" s="1">
        <v>31.274719221036602</v>
      </c>
    </row>
    <row r="36" spans="1:4" x14ac:dyDescent="0.25">
      <c r="A36" s="1">
        <v>3.125</v>
      </c>
      <c r="B36" s="1">
        <v>32.715413831627899</v>
      </c>
      <c r="C36" s="1">
        <v>32.091911240571299</v>
      </c>
      <c r="D36" s="1">
        <v>31.3106494207317</v>
      </c>
    </row>
    <row r="37" spans="1:4" x14ac:dyDescent="0.25">
      <c r="A37" s="1">
        <v>3.25</v>
      </c>
      <c r="B37" s="1">
        <v>32.739493667441899</v>
      </c>
      <c r="C37" s="1">
        <v>32.0905226514285</v>
      </c>
      <c r="D37" s="1">
        <v>31.321862035060999</v>
      </c>
    </row>
    <row r="38" spans="1:4" x14ac:dyDescent="0.25">
      <c r="A38" s="1">
        <v>3.375</v>
      </c>
      <c r="B38" s="1">
        <v>32.782453189302501</v>
      </c>
      <c r="C38" s="1">
        <v>32.111170909714197</v>
      </c>
      <c r="D38" s="1">
        <v>31.338290591463402</v>
      </c>
    </row>
    <row r="39" spans="1:4" x14ac:dyDescent="0.25">
      <c r="A39" s="1">
        <v>3.5</v>
      </c>
      <c r="B39" s="1">
        <v>32.802746951163002</v>
      </c>
      <c r="C39" s="1">
        <v>32.120729135428498</v>
      </c>
      <c r="D39" s="1">
        <v>31.314320513719501</v>
      </c>
    </row>
    <row r="40" spans="1:4" x14ac:dyDescent="0.25">
      <c r="A40" s="1">
        <v>3.625</v>
      </c>
      <c r="B40" s="1">
        <v>32.810587722790999</v>
      </c>
      <c r="C40" s="1">
        <v>32.117267002857098</v>
      </c>
      <c r="D40" s="1">
        <v>31.322410207317098</v>
      </c>
    </row>
    <row r="41" spans="1:4" x14ac:dyDescent="0.25">
      <c r="A41" s="1">
        <v>3.75</v>
      </c>
      <c r="B41" s="1">
        <v>32.8170752390701</v>
      </c>
      <c r="C41" s="1">
        <v>32.105828266285599</v>
      </c>
      <c r="D41" s="1">
        <v>31.301994943597599</v>
      </c>
    </row>
    <row r="42" spans="1:4" x14ac:dyDescent="0.25">
      <c r="A42" s="1">
        <v>3.875</v>
      </c>
      <c r="B42" s="1">
        <v>32.828367572093399</v>
      </c>
      <c r="C42" s="1">
        <v>32.0872286439999</v>
      </c>
      <c r="D42" s="1">
        <v>31.287891966463398</v>
      </c>
    </row>
    <row r="43" spans="1:4" x14ac:dyDescent="0.25">
      <c r="A43" s="1">
        <v>4</v>
      </c>
      <c r="B43" s="1">
        <v>32.8348804302329</v>
      </c>
      <c r="C43" s="1">
        <v>32.075528379428498</v>
      </c>
      <c r="D43" s="1">
        <v>31.301031489329301</v>
      </c>
    </row>
    <row r="44" spans="1:4" x14ac:dyDescent="0.25">
      <c r="A44" s="1">
        <v>4.125</v>
      </c>
      <c r="B44" s="1">
        <v>32.845306071628201</v>
      </c>
      <c r="C44" s="1">
        <v>32.066100917714202</v>
      </c>
      <c r="D44" s="1">
        <v>31.302426836890302</v>
      </c>
    </row>
    <row r="45" spans="1:4" x14ac:dyDescent="0.25">
      <c r="A45" s="1">
        <v>4.25</v>
      </c>
      <c r="B45" s="1">
        <v>32.861200486511798</v>
      </c>
      <c r="C45" s="1">
        <v>32.071536963999897</v>
      </c>
      <c r="D45" s="1">
        <v>31.300283981707299</v>
      </c>
    </row>
    <row r="46" spans="1:4" x14ac:dyDescent="0.25">
      <c r="A46" s="1">
        <v>4.375</v>
      </c>
      <c r="B46" s="1">
        <v>32.865239979069997</v>
      </c>
      <c r="C46" s="1">
        <v>32.107434795428503</v>
      </c>
      <c r="D46" s="1">
        <v>31.310117859756101</v>
      </c>
    </row>
    <row r="47" spans="1:4" x14ac:dyDescent="0.25">
      <c r="A47" s="1">
        <v>4.5</v>
      </c>
      <c r="B47" s="1">
        <v>32.918863355814103</v>
      </c>
      <c r="C47" s="1">
        <v>32.1043213668571</v>
      </c>
      <c r="D47" s="1">
        <v>31.304785638719601</v>
      </c>
    </row>
    <row r="48" spans="1:4" x14ac:dyDescent="0.25">
      <c r="A48" s="1">
        <v>4.625</v>
      </c>
      <c r="B48" s="1">
        <v>32.914291684186203</v>
      </c>
      <c r="C48" s="1">
        <v>32.102951458285702</v>
      </c>
      <c r="D48" s="1">
        <v>31.344337097560999</v>
      </c>
    </row>
    <row r="49" spans="1:4" x14ac:dyDescent="0.25">
      <c r="A49" s="1">
        <v>4.75</v>
      </c>
      <c r="B49" s="1">
        <v>32.922892711628002</v>
      </c>
      <c r="C49" s="1">
        <v>32.182779766857202</v>
      </c>
      <c r="D49" s="1">
        <v>31.350450048780498</v>
      </c>
    </row>
    <row r="50" spans="1:4" x14ac:dyDescent="0.25">
      <c r="A50" s="1">
        <v>4.875</v>
      </c>
      <c r="B50" s="1">
        <v>32.964742260000001</v>
      </c>
      <c r="C50" s="1">
        <v>32.199480197714401</v>
      </c>
      <c r="D50" s="1">
        <v>31.311147759146401</v>
      </c>
    </row>
    <row r="51" spans="1:4" x14ac:dyDescent="0.25">
      <c r="A51" s="1">
        <v>5</v>
      </c>
      <c r="B51" s="1">
        <v>32.9665364637209</v>
      </c>
      <c r="C51" s="1">
        <v>32.187406321714299</v>
      </c>
      <c r="D51" s="1">
        <v>31.235782379573202</v>
      </c>
    </row>
    <row r="52" spans="1:4" x14ac:dyDescent="0.25">
      <c r="A52" s="1">
        <v>5.125</v>
      </c>
      <c r="B52" s="1">
        <v>32.9653656697675</v>
      </c>
      <c r="C52" s="1">
        <v>32.179473305714303</v>
      </c>
      <c r="D52" s="1">
        <v>31.168589749999999</v>
      </c>
    </row>
    <row r="53" spans="1:4" x14ac:dyDescent="0.25">
      <c r="A53" s="1">
        <v>5.25</v>
      </c>
      <c r="B53" s="1">
        <v>32.974438055813899</v>
      </c>
      <c r="C53" s="1">
        <v>32.192499890857199</v>
      </c>
      <c r="D53" s="1">
        <v>31.034038378048798</v>
      </c>
    </row>
    <row r="54" spans="1:4" x14ac:dyDescent="0.25">
      <c r="A54" s="1">
        <v>5.375</v>
      </c>
      <c r="B54" s="1">
        <v>32.979491222790699</v>
      </c>
      <c r="C54" s="1">
        <v>32.218814589142902</v>
      </c>
      <c r="D54" s="1">
        <v>31.0305666204268</v>
      </c>
    </row>
    <row r="55" spans="1:4" x14ac:dyDescent="0.25">
      <c r="A55" s="1">
        <v>5.5</v>
      </c>
      <c r="B55" s="1">
        <v>32.974544491627903</v>
      </c>
      <c r="C55" s="1">
        <v>32.2269593182858</v>
      </c>
      <c r="D55" s="1">
        <v>31.021662974085402</v>
      </c>
    </row>
    <row r="56" spans="1:4" x14ac:dyDescent="0.25">
      <c r="A56" s="1">
        <v>5.625</v>
      </c>
      <c r="B56" s="1">
        <v>32.972501937674402</v>
      </c>
      <c r="C56" s="1">
        <v>32.218073593142897</v>
      </c>
      <c r="D56" s="1">
        <v>31.065682867378101</v>
      </c>
    </row>
    <row r="57" spans="1:4" x14ac:dyDescent="0.25">
      <c r="A57" s="1">
        <v>5.75</v>
      </c>
      <c r="B57" s="1">
        <v>32.948442375349003</v>
      </c>
      <c r="C57" s="1">
        <v>32.214630141142898</v>
      </c>
      <c r="D57" s="1">
        <v>30.9967294420732</v>
      </c>
    </row>
    <row r="58" spans="1:4" x14ac:dyDescent="0.25">
      <c r="A58" s="1">
        <v>5.875</v>
      </c>
      <c r="B58" s="1">
        <v>32.9228572330235</v>
      </c>
      <c r="C58" s="1">
        <v>32.162044332571497</v>
      </c>
      <c r="D58" s="1">
        <v>31.055981879573199</v>
      </c>
    </row>
    <row r="59" spans="1:4" x14ac:dyDescent="0.25">
      <c r="A59" s="1">
        <v>6</v>
      </c>
      <c r="B59" s="1">
        <v>32.827272803721101</v>
      </c>
      <c r="C59" s="1">
        <v>32.155518586285801</v>
      </c>
      <c r="D59" s="1">
        <v>31.017211150914601</v>
      </c>
    </row>
    <row r="60" spans="1:4" x14ac:dyDescent="0.25">
      <c r="A60" s="1">
        <v>6.125</v>
      </c>
      <c r="B60" s="1">
        <v>32.8092902195351</v>
      </c>
      <c r="C60" s="1">
        <v>32.138668710857203</v>
      </c>
      <c r="D60" s="1">
        <v>31.011995208841501</v>
      </c>
    </row>
    <row r="61" spans="1:4" x14ac:dyDescent="0.25">
      <c r="A61" s="1">
        <v>6.25</v>
      </c>
      <c r="B61" s="1">
        <v>32.805757564186202</v>
      </c>
      <c r="C61" s="1">
        <v>32.150468605142898</v>
      </c>
      <c r="D61" s="1">
        <v>30.8853508064024</v>
      </c>
    </row>
    <row r="62" spans="1:4" x14ac:dyDescent="0.25">
      <c r="A62" s="1">
        <v>6.375</v>
      </c>
      <c r="B62" s="1">
        <v>32.805458530232698</v>
      </c>
      <c r="C62" s="1">
        <v>32.1431084600001</v>
      </c>
      <c r="D62" s="1">
        <v>30.7235735457317</v>
      </c>
    </row>
    <row r="63" spans="1:4" x14ac:dyDescent="0.25">
      <c r="A63" s="1">
        <v>6.5</v>
      </c>
      <c r="B63" s="1">
        <v>32.8035883009304</v>
      </c>
      <c r="C63" s="1">
        <v>32.139428387428602</v>
      </c>
      <c r="D63" s="1">
        <v>30.7120951509146</v>
      </c>
    </row>
    <row r="64" spans="1:4" x14ac:dyDescent="0.25">
      <c r="A64" s="1">
        <v>6.625</v>
      </c>
      <c r="B64" s="1">
        <v>32.804966898139703</v>
      </c>
      <c r="C64" s="1">
        <v>32.128070600000001</v>
      </c>
      <c r="D64" s="1">
        <v>30.728855932926798</v>
      </c>
    </row>
    <row r="65" spans="1:4" x14ac:dyDescent="0.25">
      <c r="A65" s="1">
        <v>6.75</v>
      </c>
      <c r="B65" s="1">
        <v>32.806249196279303</v>
      </c>
      <c r="C65" s="1">
        <v>32.127043168571397</v>
      </c>
      <c r="D65" s="1">
        <v>30.677527076219501</v>
      </c>
    </row>
    <row r="66" spans="1:4" x14ac:dyDescent="0.25">
      <c r="A66" s="1">
        <v>6.875</v>
      </c>
      <c r="B66" s="1">
        <v>32.808073810232699</v>
      </c>
      <c r="C66" s="1">
        <v>32.147224412571497</v>
      </c>
      <c r="D66" s="1">
        <v>30.687394176829301</v>
      </c>
    </row>
    <row r="67" spans="1:4" x14ac:dyDescent="0.25">
      <c r="A67" s="1">
        <v>7</v>
      </c>
      <c r="B67" s="1">
        <v>32.8158182827909</v>
      </c>
      <c r="C67" s="1">
        <v>32.150169716000001</v>
      </c>
      <c r="D67" s="1">
        <v>30.7113144207317</v>
      </c>
    </row>
    <row r="68" spans="1:4" x14ac:dyDescent="0.25">
      <c r="A68" s="1">
        <v>7.125</v>
      </c>
      <c r="B68" s="1">
        <v>32.849386111163099</v>
      </c>
      <c r="C68" s="1">
        <v>32.144627813142897</v>
      </c>
      <c r="D68" s="1">
        <v>30.6916632759146</v>
      </c>
    </row>
    <row r="69" spans="1:4" x14ac:dyDescent="0.25">
      <c r="A69" s="1">
        <v>7.25</v>
      </c>
      <c r="B69" s="1">
        <v>32.871940366977</v>
      </c>
      <c r="C69" s="1">
        <v>32.144384965714401</v>
      </c>
      <c r="D69" s="1">
        <v>30.6845204253049</v>
      </c>
    </row>
    <row r="70" spans="1:4" x14ac:dyDescent="0.25">
      <c r="A70" s="1">
        <v>7.375</v>
      </c>
      <c r="B70" s="1">
        <v>32.875437543721098</v>
      </c>
      <c r="C70" s="1">
        <v>32.125006986285797</v>
      </c>
      <c r="D70" s="1">
        <v>30.697360945122</v>
      </c>
    </row>
    <row r="71" spans="1:4" x14ac:dyDescent="0.25">
      <c r="A71" s="1">
        <v>7.5</v>
      </c>
      <c r="B71" s="1">
        <v>32.876963123721197</v>
      </c>
      <c r="C71" s="1">
        <v>32.090734364571396</v>
      </c>
      <c r="D71" s="1">
        <v>30.701264596036602</v>
      </c>
    </row>
    <row r="72" spans="1:4" x14ac:dyDescent="0.25">
      <c r="A72" s="1">
        <v>7.625</v>
      </c>
      <c r="B72" s="1">
        <v>32.858803146511903</v>
      </c>
      <c r="C72" s="1">
        <v>32.090510197714302</v>
      </c>
      <c r="D72" s="1">
        <v>30.717593484756101</v>
      </c>
    </row>
    <row r="73" spans="1:4" x14ac:dyDescent="0.25">
      <c r="A73" s="1">
        <v>7.75</v>
      </c>
      <c r="B73" s="1">
        <v>32.849350632558398</v>
      </c>
      <c r="C73" s="1">
        <v>32.108281648000002</v>
      </c>
      <c r="D73" s="1">
        <v>30.751646609756101</v>
      </c>
    </row>
    <row r="74" spans="1:4" x14ac:dyDescent="0.25">
      <c r="A74" s="1">
        <v>7.875</v>
      </c>
      <c r="B74" s="1">
        <v>32.874271818139803</v>
      </c>
      <c r="C74" s="1">
        <v>32.107073637714301</v>
      </c>
      <c r="D74" s="1">
        <v>30.830450524390201</v>
      </c>
    </row>
    <row r="75" spans="1:4" x14ac:dyDescent="0.25">
      <c r="A75" s="1">
        <v>8</v>
      </c>
      <c r="B75" s="1">
        <v>32.882295051162998</v>
      </c>
      <c r="C75" s="1">
        <v>32.103736042285703</v>
      </c>
      <c r="D75" s="1">
        <v>30.8281415564024</v>
      </c>
    </row>
    <row r="76" spans="1:4" x14ac:dyDescent="0.25">
      <c r="A76" s="1">
        <v>8.125</v>
      </c>
      <c r="B76" s="1">
        <v>32.868823318139803</v>
      </c>
      <c r="C76" s="1">
        <v>32.104894237714298</v>
      </c>
      <c r="D76" s="1">
        <v>30.862061791158499</v>
      </c>
    </row>
    <row r="77" spans="1:4" x14ac:dyDescent="0.25">
      <c r="A77" s="1">
        <v>8.25</v>
      </c>
      <c r="B77" s="1">
        <v>32.793938120465299</v>
      </c>
      <c r="C77" s="1">
        <v>32.133575141714402</v>
      </c>
      <c r="D77" s="1">
        <v>30.8591382057927</v>
      </c>
    </row>
    <row r="78" spans="1:4" x14ac:dyDescent="0.25">
      <c r="A78" s="1">
        <v>8.375</v>
      </c>
      <c r="B78" s="1">
        <v>32.784886007907097</v>
      </c>
      <c r="C78" s="1">
        <v>32.149802331428603</v>
      </c>
      <c r="D78" s="1">
        <v>30.852693028963401</v>
      </c>
    </row>
    <row r="79" spans="1:4" x14ac:dyDescent="0.25">
      <c r="A79" s="1">
        <v>8.5</v>
      </c>
      <c r="B79" s="1">
        <v>32.782554556744302</v>
      </c>
      <c r="C79" s="1">
        <v>32.149142284571496</v>
      </c>
      <c r="D79" s="1">
        <v>30.761214707317102</v>
      </c>
    </row>
    <row r="80" spans="1:4" x14ac:dyDescent="0.25">
      <c r="A80" s="1">
        <v>8.625</v>
      </c>
      <c r="B80" s="1">
        <v>32.783299607441997</v>
      </c>
      <c r="C80" s="1">
        <v>32.161907341714297</v>
      </c>
      <c r="D80" s="1">
        <v>30.714869234756101</v>
      </c>
    </row>
    <row r="81" spans="1:4" x14ac:dyDescent="0.25">
      <c r="A81" s="1">
        <v>8.75</v>
      </c>
      <c r="B81" s="1">
        <v>32.788139902790803</v>
      </c>
      <c r="C81" s="1">
        <v>32.178794578285803</v>
      </c>
      <c r="D81" s="1">
        <v>30.7201848445122</v>
      </c>
    </row>
    <row r="82" spans="1:4" x14ac:dyDescent="0.25">
      <c r="A82" s="1">
        <v>8.875</v>
      </c>
      <c r="B82" s="1">
        <v>32.791495165116402</v>
      </c>
      <c r="C82" s="1">
        <v>32.215775882857201</v>
      </c>
      <c r="D82" s="1">
        <v>30.789071824695199</v>
      </c>
    </row>
    <row r="83" spans="1:4" x14ac:dyDescent="0.25">
      <c r="A83" s="1">
        <v>9</v>
      </c>
      <c r="B83" s="1">
        <v>32.788550440930301</v>
      </c>
      <c r="C83" s="1">
        <v>32.219561812000101</v>
      </c>
      <c r="D83" s="1">
        <v>30.846729579268299</v>
      </c>
    </row>
    <row r="84" spans="1:4" x14ac:dyDescent="0.25">
      <c r="A84" s="1">
        <v>9.125</v>
      </c>
      <c r="B84" s="1">
        <v>32.746771849767399</v>
      </c>
      <c r="C84" s="1">
        <v>32.275865054285902</v>
      </c>
      <c r="D84" s="1">
        <v>30.862360794207301</v>
      </c>
    </row>
    <row r="85" spans="1:4" x14ac:dyDescent="0.25">
      <c r="A85" s="1">
        <v>9.25</v>
      </c>
      <c r="B85" s="1">
        <v>32.7053429762788</v>
      </c>
      <c r="C85" s="1">
        <v>32.276114128571599</v>
      </c>
      <c r="D85" s="1">
        <v>30.9076265335366</v>
      </c>
    </row>
    <row r="86" spans="1:4" x14ac:dyDescent="0.25">
      <c r="A86" s="1">
        <v>9.375</v>
      </c>
      <c r="B86" s="1">
        <v>32.6434936316274</v>
      </c>
      <c r="C86" s="1">
        <v>32.269663104571599</v>
      </c>
      <c r="D86" s="1">
        <v>31.053373908536599</v>
      </c>
    </row>
    <row r="87" spans="1:4" x14ac:dyDescent="0.25">
      <c r="A87" s="1">
        <v>9.5</v>
      </c>
      <c r="B87" s="1">
        <v>32.617964241394802</v>
      </c>
      <c r="C87" s="1">
        <v>32.219026302285897</v>
      </c>
      <c r="D87" s="1">
        <v>31.007493551829199</v>
      </c>
    </row>
    <row r="88" spans="1:4" x14ac:dyDescent="0.25">
      <c r="A88" s="1">
        <v>9.625</v>
      </c>
      <c r="B88" s="1">
        <v>32.611669323255299</v>
      </c>
      <c r="C88" s="1">
        <v>32.201068046285897</v>
      </c>
      <c r="D88" s="1">
        <v>31.1199186981708</v>
      </c>
    </row>
    <row r="89" spans="1:4" x14ac:dyDescent="0.25">
      <c r="A89" s="1">
        <v>9.75</v>
      </c>
      <c r="B89" s="1">
        <v>32.610630306976198</v>
      </c>
      <c r="C89" s="1">
        <v>32.174535408000096</v>
      </c>
      <c r="D89" s="1">
        <v>31.122111387195101</v>
      </c>
    </row>
    <row r="90" spans="1:4" x14ac:dyDescent="0.25">
      <c r="A90" s="1">
        <v>9.875</v>
      </c>
      <c r="B90" s="1">
        <v>32.596702420464702</v>
      </c>
      <c r="C90" s="1">
        <v>32.170618714857198</v>
      </c>
      <c r="D90" s="1">
        <v>31.133207722561</v>
      </c>
    </row>
    <row r="91" spans="1:4" x14ac:dyDescent="0.25">
      <c r="A91" s="1">
        <v>10</v>
      </c>
      <c r="B91" s="1">
        <v>32.595227524185603</v>
      </c>
      <c r="C91" s="1">
        <v>32.170811747428601</v>
      </c>
      <c r="D91" s="1">
        <v>31.141679475609799</v>
      </c>
    </row>
    <row r="92" spans="1:4" x14ac:dyDescent="0.25">
      <c r="A92" s="1">
        <v>10.125</v>
      </c>
      <c r="B92" s="1">
        <v>32.5893279390693</v>
      </c>
      <c r="C92" s="1">
        <v>32.170487950857101</v>
      </c>
      <c r="D92" s="1">
        <v>31.1471778094513</v>
      </c>
    </row>
    <row r="93" spans="1:4" x14ac:dyDescent="0.25">
      <c r="A93" s="1">
        <v>10.25</v>
      </c>
      <c r="B93" s="1">
        <v>32.581000603720497</v>
      </c>
      <c r="C93" s="1">
        <v>32.189043985142902</v>
      </c>
      <c r="D93" s="1">
        <v>31.142327315548801</v>
      </c>
    </row>
    <row r="94" spans="1:4" x14ac:dyDescent="0.25">
      <c r="A94" s="1">
        <v>10.375</v>
      </c>
      <c r="B94" s="1">
        <v>32.561644490697297</v>
      </c>
      <c r="C94" s="1">
        <v>32.185955464000003</v>
      </c>
      <c r="D94" s="1">
        <v>31.134154565548801</v>
      </c>
    </row>
    <row r="95" spans="1:4" x14ac:dyDescent="0.25">
      <c r="A95" s="1">
        <v>10.5</v>
      </c>
      <c r="B95" s="1">
        <v>32.559976996278699</v>
      </c>
      <c r="C95" s="1">
        <v>32.199679457142899</v>
      </c>
      <c r="D95" s="1">
        <v>31.128290783536599</v>
      </c>
    </row>
    <row r="96" spans="1:4" x14ac:dyDescent="0.25">
      <c r="A96" s="1">
        <v>10.625</v>
      </c>
      <c r="B96" s="1">
        <v>32.556626802325297</v>
      </c>
      <c r="C96" s="1">
        <v>32.210352290285797</v>
      </c>
      <c r="D96" s="1">
        <v>31.1578256402439</v>
      </c>
    </row>
    <row r="97" spans="1:4" x14ac:dyDescent="0.25">
      <c r="A97" s="1">
        <v>10.75</v>
      </c>
      <c r="B97" s="1">
        <v>32.571867397208898</v>
      </c>
      <c r="C97" s="1">
        <v>32.2054704342858</v>
      </c>
      <c r="D97" s="1">
        <v>31.138622999999999</v>
      </c>
    </row>
    <row r="98" spans="1:4" x14ac:dyDescent="0.25">
      <c r="A98" s="1">
        <v>10.875</v>
      </c>
      <c r="B98" s="1">
        <v>32.621861819534502</v>
      </c>
      <c r="C98" s="1">
        <v>32.206373328571502</v>
      </c>
      <c r="D98" s="1">
        <v>31.099436989329199</v>
      </c>
    </row>
    <row r="99" spans="1:4" x14ac:dyDescent="0.25">
      <c r="A99" s="1">
        <v>11</v>
      </c>
      <c r="B99" s="1">
        <v>32.632829776743797</v>
      </c>
      <c r="C99" s="1">
        <v>32.211915231428598</v>
      </c>
      <c r="D99" s="1">
        <v>31.100915393292698</v>
      </c>
    </row>
    <row r="100" spans="1:4" x14ac:dyDescent="0.25">
      <c r="A100" s="1">
        <v>11.125</v>
      </c>
      <c r="B100" s="1">
        <v>32.618770112557797</v>
      </c>
      <c r="C100" s="1">
        <v>32.212930209142897</v>
      </c>
      <c r="D100" s="1">
        <v>31.0956330060976</v>
      </c>
    </row>
    <row r="101" spans="1:4" x14ac:dyDescent="0.25">
      <c r="A101" s="1">
        <v>11.25</v>
      </c>
      <c r="B101" s="1">
        <v>32.603108842790398</v>
      </c>
      <c r="C101" s="1">
        <v>32.2201346828572</v>
      </c>
      <c r="D101" s="1">
        <v>31.087410422256099</v>
      </c>
    </row>
    <row r="102" spans="1:4" x14ac:dyDescent="0.25">
      <c r="A102" s="1">
        <v>11.375</v>
      </c>
      <c r="B102" s="1">
        <v>32.582287970232301</v>
      </c>
      <c r="C102" s="1">
        <v>32.218017551428602</v>
      </c>
      <c r="D102" s="1">
        <v>31.063689513719499</v>
      </c>
    </row>
    <row r="103" spans="1:4" x14ac:dyDescent="0.25">
      <c r="A103" s="1">
        <v>11.5</v>
      </c>
      <c r="B103" s="1">
        <v>32.580093365116099</v>
      </c>
      <c r="C103" s="1">
        <v>32.1966594314286</v>
      </c>
      <c r="D103" s="1">
        <v>31.017593210365899</v>
      </c>
    </row>
    <row r="104" spans="1:4" x14ac:dyDescent="0.25">
      <c r="A104" s="1">
        <v>11.625</v>
      </c>
      <c r="B104" s="1">
        <v>32.579064485581199</v>
      </c>
      <c r="C104" s="1">
        <v>32.132230140571401</v>
      </c>
      <c r="D104" s="1">
        <v>31.029071605182899</v>
      </c>
    </row>
    <row r="105" spans="1:4" x14ac:dyDescent="0.25">
      <c r="A105" s="1">
        <v>11.75</v>
      </c>
      <c r="B105" s="1">
        <v>32.580235279534598</v>
      </c>
      <c r="C105" s="1">
        <v>32.132722062285602</v>
      </c>
      <c r="D105" s="1">
        <v>31.0411480060976</v>
      </c>
    </row>
    <row r="106" spans="1:4" x14ac:dyDescent="0.25">
      <c r="A106" s="1">
        <v>11.875</v>
      </c>
      <c r="B106" s="1">
        <v>32.585364472092799</v>
      </c>
      <c r="C106" s="1">
        <v>32.156602059428501</v>
      </c>
      <c r="D106" s="1">
        <v>31.108141300304901</v>
      </c>
    </row>
    <row r="107" spans="1:4" x14ac:dyDescent="0.25">
      <c r="A107" s="1">
        <v>12</v>
      </c>
      <c r="B107" s="1">
        <v>32.609287188371603</v>
      </c>
      <c r="C107" s="1">
        <v>32.206566361142897</v>
      </c>
      <c r="D107" s="1">
        <v>31.108307413109799</v>
      </c>
    </row>
    <row r="108" spans="1:4" x14ac:dyDescent="0.25">
      <c r="A108" s="1">
        <v>12.125</v>
      </c>
      <c r="B108" s="1">
        <v>32.600057682790201</v>
      </c>
      <c r="C108" s="1">
        <v>32.215539262285702</v>
      </c>
      <c r="D108" s="1">
        <v>31.125815702743999</v>
      </c>
    </row>
    <row r="109" spans="1:4" x14ac:dyDescent="0.25">
      <c r="A109" s="1">
        <v>12.25</v>
      </c>
      <c r="B109" s="1">
        <v>32.583717251162398</v>
      </c>
      <c r="C109" s="1">
        <v>32.216498198285699</v>
      </c>
      <c r="D109" s="1">
        <v>31.1025432987805</v>
      </c>
    </row>
    <row r="110" spans="1:4" x14ac:dyDescent="0.25">
      <c r="A110" s="1">
        <v>12.375</v>
      </c>
      <c r="B110" s="1">
        <v>32.587908794883298</v>
      </c>
      <c r="C110" s="1">
        <v>32.216330073142899</v>
      </c>
      <c r="D110" s="1">
        <v>31.0892708856707</v>
      </c>
    </row>
    <row r="111" spans="1:4" x14ac:dyDescent="0.25">
      <c r="A111" s="1">
        <v>12.5</v>
      </c>
      <c r="B111" s="1">
        <v>32.582804944185597</v>
      </c>
      <c r="C111" s="1">
        <v>32.216753499428599</v>
      </c>
      <c r="D111" s="1">
        <v>31.107360570121902</v>
      </c>
    </row>
    <row r="112" spans="1:4" x14ac:dyDescent="0.25">
      <c r="A112" s="1">
        <v>12.625</v>
      </c>
      <c r="B112" s="1">
        <v>32.576682350697197</v>
      </c>
      <c r="C112" s="1">
        <v>32.21263132</v>
      </c>
      <c r="D112" s="1">
        <v>31.072892163109799</v>
      </c>
    </row>
    <row r="113" spans="1:4" x14ac:dyDescent="0.25">
      <c r="A113" s="1">
        <v>12.75</v>
      </c>
      <c r="B113" s="1">
        <v>32.562247626976301</v>
      </c>
      <c r="C113" s="1">
        <v>32.260129786285802</v>
      </c>
      <c r="D113" s="1">
        <v>31.0311314039634</v>
      </c>
    </row>
    <row r="114" spans="1:4" x14ac:dyDescent="0.25">
      <c r="A114" s="1">
        <v>12.875</v>
      </c>
      <c r="B114" s="1">
        <v>32.558552783720501</v>
      </c>
      <c r="C114" s="1">
        <v>32.253691216</v>
      </c>
      <c r="D114" s="1">
        <v>31.0271613079268</v>
      </c>
    </row>
    <row r="115" spans="1:4" x14ac:dyDescent="0.25">
      <c r="A115" s="1">
        <v>13</v>
      </c>
      <c r="B115" s="1">
        <v>32.550737353953103</v>
      </c>
      <c r="C115" s="1">
        <v>32.263784951428697</v>
      </c>
      <c r="D115" s="1">
        <v>30.9768955731708</v>
      </c>
    </row>
    <row r="116" spans="1:4" x14ac:dyDescent="0.25">
      <c r="A116" s="1">
        <v>13.125</v>
      </c>
      <c r="B116" s="1">
        <v>32.480646836278801</v>
      </c>
      <c r="C116" s="1">
        <v>32.234780250857298</v>
      </c>
      <c r="D116" s="1">
        <v>30.9557494131098</v>
      </c>
    </row>
    <row r="117" spans="1:4" x14ac:dyDescent="0.25">
      <c r="A117" s="1">
        <v>13.25</v>
      </c>
      <c r="B117" s="1">
        <v>32.454164592093001</v>
      </c>
      <c r="C117" s="1">
        <v>32.196161282857197</v>
      </c>
      <c r="D117" s="1">
        <v>30.9388557408537</v>
      </c>
    </row>
    <row r="118" spans="1:4" x14ac:dyDescent="0.25">
      <c r="A118" s="1">
        <v>13.375</v>
      </c>
      <c r="B118" s="1">
        <v>32.453855421395403</v>
      </c>
      <c r="C118" s="1">
        <v>32.198807697142897</v>
      </c>
      <c r="D118" s="1">
        <v>30.962277646341501</v>
      </c>
    </row>
    <row r="119" spans="1:4" x14ac:dyDescent="0.25">
      <c r="A119" s="1">
        <v>13.5</v>
      </c>
      <c r="B119" s="1">
        <v>32.450819466511703</v>
      </c>
      <c r="C119" s="1">
        <v>32.194137554285703</v>
      </c>
      <c r="D119" s="1">
        <v>30.950616527438999</v>
      </c>
    </row>
    <row r="120" spans="1:4" x14ac:dyDescent="0.25">
      <c r="A120" s="1">
        <v>13.625</v>
      </c>
      <c r="B120" s="1">
        <v>32.452796131627899</v>
      </c>
      <c r="C120" s="1">
        <v>32.1935709102857</v>
      </c>
      <c r="D120" s="1">
        <v>30.976015175304902</v>
      </c>
    </row>
    <row r="121" spans="1:4" x14ac:dyDescent="0.25">
      <c r="A121" s="1">
        <v>13.75</v>
      </c>
      <c r="B121" s="1">
        <v>32.458949135348902</v>
      </c>
      <c r="C121" s="1">
        <v>32.1891747491429</v>
      </c>
      <c r="D121" s="1">
        <v>30.981779289634201</v>
      </c>
    </row>
    <row r="122" spans="1:4" x14ac:dyDescent="0.25">
      <c r="A122" s="1">
        <v>13.875</v>
      </c>
      <c r="B122" s="1">
        <v>32.454124045116401</v>
      </c>
      <c r="C122" s="1">
        <v>32.202462862285799</v>
      </c>
      <c r="D122" s="1">
        <v>30.9698357789634</v>
      </c>
    </row>
    <row r="123" spans="1:4" x14ac:dyDescent="0.25">
      <c r="A123" s="1">
        <v>14</v>
      </c>
      <c r="B123" s="1">
        <v>32.453201601395399</v>
      </c>
      <c r="C123" s="1">
        <v>32.221143433714403</v>
      </c>
      <c r="D123" s="1">
        <v>30.9621115335366</v>
      </c>
    </row>
    <row r="124" spans="1:4" x14ac:dyDescent="0.25">
      <c r="A124" s="1">
        <v>14.125</v>
      </c>
      <c r="B124" s="1">
        <v>32.509759565581398</v>
      </c>
      <c r="C124" s="1">
        <v>32.213839330285801</v>
      </c>
      <c r="D124" s="1">
        <v>30.8874106051829</v>
      </c>
    </row>
    <row r="125" spans="1:4" x14ac:dyDescent="0.25">
      <c r="A125" s="1">
        <v>14.25</v>
      </c>
      <c r="B125" s="1">
        <v>32.5089283525582</v>
      </c>
      <c r="C125" s="1">
        <v>32.151004114857201</v>
      </c>
      <c r="D125" s="1">
        <v>30.8651681006098</v>
      </c>
    </row>
    <row r="126" spans="1:4" x14ac:dyDescent="0.25">
      <c r="A126" s="1">
        <v>14.375</v>
      </c>
      <c r="B126" s="1">
        <v>32.506019106976801</v>
      </c>
      <c r="C126" s="1">
        <v>31.992293979999999</v>
      </c>
      <c r="D126" s="1">
        <v>30.850350838414599</v>
      </c>
    </row>
    <row r="127" spans="1:4" x14ac:dyDescent="0.25">
      <c r="A127" s="1">
        <v>14.5</v>
      </c>
      <c r="B127" s="1">
        <v>32.489622923255901</v>
      </c>
      <c r="C127" s="1">
        <v>31.9041839514286</v>
      </c>
      <c r="D127" s="1">
        <v>30.8434737682927</v>
      </c>
    </row>
    <row r="128" spans="1:4" x14ac:dyDescent="0.25">
      <c r="A128" s="1">
        <v>14.625</v>
      </c>
      <c r="B128" s="1">
        <v>32.478361000465199</v>
      </c>
      <c r="C128" s="1">
        <v>31.898187488000001</v>
      </c>
      <c r="D128" s="1">
        <v>30.818423957317101</v>
      </c>
    </row>
    <row r="129" spans="1:4" x14ac:dyDescent="0.25">
      <c r="A129" s="1">
        <v>14.75</v>
      </c>
      <c r="B129" s="1">
        <v>32.475132447441901</v>
      </c>
      <c r="C129" s="1">
        <v>31.8947129017143</v>
      </c>
      <c r="D129" s="1">
        <v>30.815899042683</v>
      </c>
    </row>
    <row r="130" spans="1:4" x14ac:dyDescent="0.25">
      <c r="A130" s="1">
        <v>14.875</v>
      </c>
      <c r="B130" s="1">
        <v>32.461853312558198</v>
      </c>
      <c r="C130" s="1">
        <v>31.856729073142699</v>
      </c>
      <c r="D130" s="1">
        <v>30.794354211890301</v>
      </c>
    </row>
    <row r="131" spans="1:4" x14ac:dyDescent="0.25">
      <c r="A131" s="1">
        <v>15</v>
      </c>
      <c r="B131" s="1">
        <v>32.454443352558201</v>
      </c>
      <c r="C131" s="1">
        <v>31.8658140577141</v>
      </c>
      <c r="D131" s="1">
        <v>30.789520329268299</v>
      </c>
    </row>
    <row r="132" spans="1:4" x14ac:dyDescent="0.25">
      <c r="A132" s="1">
        <v>15.125</v>
      </c>
      <c r="B132" s="1">
        <v>32.445994376279103</v>
      </c>
      <c r="C132" s="1">
        <v>31.872134317714099</v>
      </c>
      <c r="D132" s="1">
        <v>30.6886234115854</v>
      </c>
    </row>
    <row r="133" spans="1:4" x14ac:dyDescent="0.25">
      <c r="A133" s="1">
        <v>15.25</v>
      </c>
      <c r="B133" s="1">
        <v>32.431590062790796</v>
      </c>
      <c r="C133" s="1">
        <v>31.917247897714098</v>
      </c>
      <c r="D133" s="1">
        <v>30.714354285060999</v>
      </c>
    </row>
    <row r="134" spans="1:4" x14ac:dyDescent="0.25">
      <c r="A134" s="1">
        <v>15.375</v>
      </c>
      <c r="B134" s="1">
        <v>32.428173980000103</v>
      </c>
      <c r="C134" s="1">
        <v>31.933686800571198</v>
      </c>
      <c r="D134" s="1">
        <v>30.7148360121951</v>
      </c>
    </row>
    <row r="135" spans="1:4" x14ac:dyDescent="0.25">
      <c r="A135" s="1">
        <v>15.5</v>
      </c>
      <c r="B135" s="1">
        <v>32.4250163841862</v>
      </c>
      <c r="C135" s="1">
        <v>31.965362822856999</v>
      </c>
      <c r="D135" s="1">
        <v>30.660035397865801</v>
      </c>
    </row>
    <row r="136" spans="1:4" x14ac:dyDescent="0.25">
      <c r="A136" s="1">
        <v>15.625</v>
      </c>
      <c r="B136" s="1">
        <v>32.425492811162897</v>
      </c>
      <c r="C136" s="1">
        <v>31.964298030285502</v>
      </c>
      <c r="D136" s="1">
        <v>30.7353841661586</v>
      </c>
    </row>
    <row r="137" spans="1:4" x14ac:dyDescent="0.25">
      <c r="A137" s="1">
        <v>15.75</v>
      </c>
      <c r="B137" s="1">
        <v>32.4422893962793</v>
      </c>
      <c r="C137" s="1">
        <v>31.964509743428401</v>
      </c>
      <c r="D137" s="1">
        <v>30.7326599161585</v>
      </c>
    </row>
    <row r="138" spans="1:4" x14ac:dyDescent="0.25">
      <c r="A138" s="1">
        <v>15.875</v>
      </c>
      <c r="B138" s="1">
        <v>32.4487667758142</v>
      </c>
      <c r="C138" s="1">
        <v>31.967075208571298</v>
      </c>
      <c r="D138" s="1">
        <v>30.729968888719501</v>
      </c>
    </row>
    <row r="139" spans="1:4" x14ac:dyDescent="0.25">
      <c r="A139" s="1">
        <v>16</v>
      </c>
      <c r="B139" s="1">
        <v>32.446323820465402</v>
      </c>
      <c r="C139" s="1">
        <v>31.972996949714201</v>
      </c>
      <c r="D139" s="1">
        <v>30.6929257332317</v>
      </c>
    </row>
    <row r="140" spans="1:4" x14ac:dyDescent="0.25">
      <c r="A140" s="1">
        <v>16.125</v>
      </c>
      <c r="B140" s="1">
        <v>32.4630798586048</v>
      </c>
      <c r="C140" s="1">
        <v>31.970419030856998</v>
      </c>
      <c r="D140" s="1">
        <v>30.6178925792683</v>
      </c>
    </row>
    <row r="141" spans="1:4" x14ac:dyDescent="0.25">
      <c r="A141" s="1">
        <v>16.25</v>
      </c>
      <c r="B141" s="1">
        <v>32.475264225116398</v>
      </c>
      <c r="C141" s="1">
        <v>31.942684609142699</v>
      </c>
      <c r="D141" s="1">
        <v>30.601596913109699</v>
      </c>
    </row>
    <row r="142" spans="1:4" x14ac:dyDescent="0.25">
      <c r="A142" s="1">
        <v>16.375</v>
      </c>
      <c r="B142" s="1">
        <v>32.469486280930397</v>
      </c>
      <c r="C142" s="1">
        <v>31.935374278857001</v>
      </c>
      <c r="D142" s="1">
        <v>30.606812855182898</v>
      </c>
    </row>
    <row r="143" spans="1:4" x14ac:dyDescent="0.25">
      <c r="A143" s="1">
        <v>16.5</v>
      </c>
      <c r="B143" s="1">
        <v>32.470084348837403</v>
      </c>
      <c r="C143" s="1">
        <v>31.941426783999798</v>
      </c>
      <c r="D143" s="1">
        <v>30.563773027439002</v>
      </c>
    </row>
    <row r="144" spans="1:4" x14ac:dyDescent="0.25">
      <c r="A144" s="1">
        <v>16.625</v>
      </c>
      <c r="B144" s="1">
        <v>32.460753475814201</v>
      </c>
      <c r="C144" s="1">
        <v>31.894607045142699</v>
      </c>
      <c r="D144" s="1">
        <v>30.565616879573099</v>
      </c>
    </row>
    <row r="145" spans="1:4" x14ac:dyDescent="0.25">
      <c r="A145" s="1">
        <v>16.75</v>
      </c>
      <c r="B145" s="1">
        <v>32.454281164651398</v>
      </c>
      <c r="C145" s="1">
        <v>31.862756670856999</v>
      </c>
      <c r="D145" s="1">
        <v>30.525766417682998</v>
      </c>
    </row>
    <row r="146" spans="1:4" x14ac:dyDescent="0.25">
      <c r="A146" s="1">
        <v>16.875</v>
      </c>
      <c r="B146" s="1">
        <v>32.467393043256003</v>
      </c>
      <c r="C146" s="1">
        <v>31.859250950285599</v>
      </c>
      <c r="D146" s="1">
        <v>30.505766435975598</v>
      </c>
    </row>
    <row r="147" spans="1:4" x14ac:dyDescent="0.25">
      <c r="A147" s="1">
        <v>17</v>
      </c>
      <c r="B147" s="1">
        <v>32.472481688837398</v>
      </c>
      <c r="C147" s="1">
        <v>31.857993125142698</v>
      </c>
      <c r="D147" s="1">
        <v>30.4757498521342</v>
      </c>
    </row>
    <row r="148" spans="1:4" x14ac:dyDescent="0.25">
      <c r="A148" s="1">
        <v>17.125</v>
      </c>
      <c r="B148" s="1">
        <v>32.4656444548839</v>
      </c>
      <c r="C148" s="1">
        <v>31.896886074857001</v>
      </c>
      <c r="D148" s="1">
        <v>30.441298056402399</v>
      </c>
    </row>
    <row r="149" spans="1:4" x14ac:dyDescent="0.25">
      <c r="A149" s="1">
        <v>17.25</v>
      </c>
      <c r="B149" s="1">
        <v>32.462861918604901</v>
      </c>
      <c r="C149" s="1">
        <v>31.924477278857001</v>
      </c>
      <c r="D149" s="1">
        <v>30.455733259146299</v>
      </c>
    </row>
    <row r="150" spans="1:4" x14ac:dyDescent="0.25">
      <c r="A150" s="1">
        <v>17.375</v>
      </c>
      <c r="B150" s="1">
        <v>32.462162483256002</v>
      </c>
      <c r="C150" s="1">
        <v>31.935916015428401</v>
      </c>
      <c r="D150" s="1">
        <v>30.434205039634101</v>
      </c>
    </row>
    <row r="151" spans="1:4" x14ac:dyDescent="0.25">
      <c r="A151" s="1">
        <v>17.5</v>
      </c>
      <c r="B151" s="1">
        <v>32.461234971163002</v>
      </c>
      <c r="C151" s="1">
        <v>31.957460941142699</v>
      </c>
      <c r="D151" s="1">
        <v>30.4209990716463</v>
      </c>
    </row>
    <row r="152" spans="1:4" x14ac:dyDescent="0.25">
      <c r="A152" s="1">
        <v>17.625</v>
      </c>
      <c r="B152" s="1">
        <v>32.460145271163</v>
      </c>
      <c r="C152" s="1">
        <v>31.995955371999901</v>
      </c>
      <c r="D152" s="1">
        <v>30.452859507621898</v>
      </c>
    </row>
    <row r="153" spans="1:4" x14ac:dyDescent="0.25">
      <c r="A153" s="1">
        <v>17.75</v>
      </c>
      <c r="B153" s="1">
        <v>32.459385015349099</v>
      </c>
      <c r="C153" s="1">
        <v>31.995600441142798</v>
      </c>
      <c r="D153" s="1">
        <v>30.5129923429878</v>
      </c>
    </row>
    <row r="154" spans="1:4" x14ac:dyDescent="0.25">
      <c r="A154" s="1">
        <v>17.875</v>
      </c>
      <c r="B154" s="1">
        <v>32.464960224651399</v>
      </c>
      <c r="C154" s="1">
        <v>31.999448638857</v>
      </c>
      <c r="D154" s="1">
        <v>30.564038807926799</v>
      </c>
    </row>
    <row r="155" spans="1:4" x14ac:dyDescent="0.25">
      <c r="A155" s="1">
        <v>18</v>
      </c>
      <c r="B155" s="1">
        <v>32.547473322325601</v>
      </c>
      <c r="C155" s="1">
        <v>32.001241973714201</v>
      </c>
      <c r="D155" s="1">
        <v>30.633258013719502</v>
      </c>
    </row>
    <row r="156" spans="1:4" x14ac:dyDescent="0.25">
      <c r="A156" s="1">
        <v>18.125</v>
      </c>
      <c r="B156" s="1">
        <v>32.549602038604696</v>
      </c>
      <c r="C156" s="1">
        <v>31.991142011428501</v>
      </c>
      <c r="D156" s="1">
        <v>30.7054174161585</v>
      </c>
    </row>
    <row r="157" spans="1:4" x14ac:dyDescent="0.25">
      <c r="A157" s="1">
        <v>18.25</v>
      </c>
      <c r="B157" s="1">
        <v>32.552901548837397</v>
      </c>
      <c r="C157" s="1">
        <v>31.991135784571402</v>
      </c>
      <c r="D157" s="1">
        <v>30.715251294207398</v>
      </c>
    </row>
    <row r="158" spans="1:4" x14ac:dyDescent="0.25">
      <c r="A158" s="1">
        <v>18.375</v>
      </c>
      <c r="B158" s="1">
        <v>32.551041456279201</v>
      </c>
      <c r="C158" s="1">
        <v>31.9953326862857</v>
      </c>
      <c r="D158" s="1">
        <v>30.745317711890301</v>
      </c>
    </row>
    <row r="159" spans="1:4" x14ac:dyDescent="0.25">
      <c r="A159" s="1">
        <v>18.5</v>
      </c>
      <c r="B159" s="1">
        <v>32.526748748837299</v>
      </c>
      <c r="C159" s="1">
        <v>31.998527063999902</v>
      </c>
      <c r="D159" s="1">
        <v>30.751563553353702</v>
      </c>
    </row>
    <row r="160" spans="1:4" x14ac:dyDescent="0.25">
      <c r="A160" s="1">
        <v>18.625</v>
      </c>
      <c r="B160" s="1">
        <v>32.531056865116398</v>
      </c>
      <c r="C160" s="1">
        <v>32.0007811862856</v>
      </c>
      <c r="D160" s="1">
        <v>30.777526984756101</v>
      </c>
    </row>
    <row r="161" spans="1:4" x14ac:dyDescent="0.25">
      <c r="A161" s="1">
        <v>18.75</v>
      </c>
      <c r="B161" s="1">
        <v>32.528355422790803</v>
      </c>
      <c r="C161" s="1">
        <v>31.9978607902856</v>
      </c>
      <c r="D161" s="1">
        <v>30.768490448170699</v>
      </c>
    </row>
    <row r="162" spans="1:4" x14ac:dyDescent="0.25">
      <c r="A162" s="1">
        <v>18.875</v>
      </c>
      <c r="B162" s="1">
        <v>32.522536931627997</v>
      </c>
      <c r="C162" s="1">
        <v>31.990998793714201</v>
      </c>
      <c r="D162" s="1">
        <v>30.781181466463401</v>
      </c>
    </row>
    <row r="163" spans="1:4" x14ac:dyDescent="0.25">
      <c r="A163" s="1">
        <v>19</v>
      </c>
      <c r="B163" s="1">
        <v>32.510955701395503</v>
      </c>
      <c r="C163" s="1">
        <v>31.992368702285599</v>
      </c>
      <c r="D163" s="1">
        <v>30.791430626524399</v>
      </c>
    </row>
    <row r="164" spans="1:4" x14ac:dyDescent="0.25">
      <c r="A164" s="1">
        <v>19.125</v>
      </c>
      <c r="B164" s="1">
        <v>32.505263919535103</v>
      </c>
      <c r="C164" s="1">
        <v>31.985438210285601</v>
      </c>
      <c r="D164" s="1">
        <v>30.785649900914599</v>
      </c>
    </row>
    <row r="165" spans="1:4" x14ac:dyDescent="0.25">
      <c r="A165" s="1">
        <v>19.25</v>
      </c>
      <c r="B165" s="1">
        <v>32.501112922790902</v>
      </c>
      <c r="C165" s="1">
        <v>31.975070493142699</v>
      </c>
      <c r="D165" s="1">
        <v>30.773224663109701</v>
      </c>
    </row>
    <row r="166" spans="1:4" x14ac:dyDescent="0.25">
      <c r="A166" s="1">
        <v>19.375</v>
      </c>
      <c r="B166" s="1">
        <v>32.499673505116498</v>
      </c>
      <c r="C166" s="1">
        <v>31.973793987428401</v>
      </c>
      <c r="D166" s="1">
        <v>30.788905711890202</v>
      </c>
    </row>
    <row r="167" spans="1:4" x14ac:dyDescent="0.25">
      <c r="A167" s="1">
        <v>19.5</v>
      </c>
      <c r="B167" s="1">
        <v>32.494265552093196</v>
      </c>
      <c r="C167" s="1">
        <v>31.970244678857</v>
      </c>
      <c r="D167" s="1">
        <v>30.777095091463401</v>
      </c>
    </row>
    <row r="168" spans="1:4" x14ac:dyDescent="0.25">
      <c r="A168" s="1">
        <v>19.625</v>
      </c>
      <c r="B168" s="1">
        <v>32.447367905116401</v>
      </c>
      <c r="C168" s="1">
        <v>31.971564772571298</v>
      </c>
      <c r="D168" s="1">
        <v>30.775134960365801</v>
      </c>
    </row>
    <row r="169" spans="1:4" x14ac:dyDescent="0.25">
      <c r="A169" s="1">
        <v>19.75</v>
      </c>
      <c r="B169" s="1">
        <v>32.450398791627997</v>
      </c>
      <c r="C169" s="1">
        <v>31.973582274285601</v>
      </c>
      <c r="D169" s="1">
        <v>30.722643314024399</v>
      </c>
    </row>
    <row r="170" spans="1:4" x14ac:dyDescent="0.25">
      <c r="A170" s="1">
        <v>19.875</v>
      </c>
      <c r="B170" s="1">
        <v>32.449390185581599</v>
      </c>
      <c r="C170" s="1">
        <v>31.9995669491427</v>
      </c>
      <c r="D170" s="1">
        <v>30.708988841463398</v>
      </c>
    </row>
    <row r="171" spans="1:4" x14ac:dyDescent="0.25">
      <c r="A171" s="1">
        <v>20</v>
      </c>
      <c r="B171" s="1">
        <v>32.4508245348839</v>
      </c>
      <c r="C171" s="1">
        <v>31.997686438285498</v>
      </c>
      <c r="D171" s="1">
        <v>30.6941715792683</v>
      </c>
    </row>
    <row r="172" spans="1:4" x14ac:dyDescent="0.25">
      <c r="A172" s="1">
        <v>20.125</v>
      </c>
      <c r="B172" s="1">
        <v>32.446034923256001</v>
      </c>
      <c r="C172" s="1">
        <v>31.997810975428301</v>
      </c>
      <c r="D172" s="1">
        <v>30.665550342987899</v>
      </c>
    </row>
    <row r="173" spans="1:4" x14ac:dyDescent="0.25">
      <c r="A173" s="1">
        <v>20.25</v>
      </c>
      <c r="B173" s="1">
        <v>32.457170136744402</v>
      </c>
      <c r="C173" s="1">
        <v>31.9890248799998</v>
      </c>
      <c r="D173" s="1">
        <v>30.671380902439001</v>
      </c>
    </row>
    <row r="174" spans="1:4" x14ac:dyDescent="0.25">
      <c r="A174" s="1">
        <v>20.375</v>
      </c>
      <c r="B174" s="1">
        <v>32.4567545302328</v>
      </c>
      <c r="C174" s="1">
        <v>31.9688187285712</v>
      </c>
      <c r="D174" s="1">
        <v>30.6607829054878</v>
      </c>
    </row>
    <row r="175" spans="1:4" x14ac:dyDescent="0.25">
      <c r="A175" s="1">
        <v>20.5</v>
      </c>
      <c r="B175" s="1">
        <v>32.440540807907297</v>
      </c>
      <c r="C175" s="1">
        <v>31.948936373714101</v>
      </c>
      <c r="D175" s="1">
        <v>30.653507164634199</v>
      </c>
    </row>
    <row r="176" spans="1:4" x14ac:dyDescent="0.25">
      <c r="A176" s="1">
        <v>20.625</v>
      </c>
      <c r="B176" s="1">
        <v>32.439182484186297</v>
      </c>
      <c r="C176" s="1">
        <v>31.917179402285502</v>
      </c>
      <c r="D176" s="1">
        <v>30.6253842667683</v>
      </c>
    </row>
    <row r="177" spans="1:4" x14ac:dyDescent="0.25">
      <c r="A177" s="1">
        <v>20.75</v>
      </c>
      <c r="B177" s="1">
        <v>32.441301063721198</v>
      </c>
      <c r="C177" s="1">
        <v>31.9038414742855</v>
      </c>
      <c r="D177" s="1">
        <v>30.610650060975601</v>
      </c>
    </row>
    <row r="178" spans="1:4" x14ac:dyDescent="0.25">
      <c r="A178" s="1">
        <v>20.875</v>
      </c>
      <c r="B178" s="1">
        <v>32.3879311055817</v>
      </c>
      <c r="C178" s="1">
        <v>31.897776515428301</v>
      </c>
      <c r="D178" s="1">
        <v>30.6874772332317</v>
      </c>
    </row>
    <row r="179" spans="1:4" x14ac:dyDescent="0.25">
      <c r="A179" s="1">
        <v>21</v>
      </c>
      <c r="B179" s="1">
        <v>32.387246875349099</v>
      </c>
      <c r="C179" s="1">
        <v>31.8935297988569</v>
      </c>
      <c r="D179" s="1">
        <v>30.697909117378099</v>
      </c>
    </row>
    <row r="180" spans="1:4" x14ac:dyDescent="0.25">
      <c r="A180" s="1">
        <v>21.125</v>
      </c>
      <c r="B180" s="1">
        <v>32.386081149767698</v>
      </c>
      <c r="C180" s="1">
        <v>31.897446491999801</v>
      </c>
      <c r="D180" s="1">
        <v>30.740417384146301</v>
      </c>
    </row>
    <row r="181" spans="1:4" x14ac:dyDescent="0.25">
      <c r="A181" s="1">
        <v>21.25</v>
      </c>
      <c r="B181" s="1">
        <v>32.379933214418898</v>
      </c>
      <c r="C181" s="1">
        <v>31.894930841714</v>
      </c>
      <c r="D181" s="1">
        <v>30.7290220457317</v>
      </c>
    </row>
    <row r="182" spans="1:4" x14ac:dyDescent="0.25">
      <c r="A182" s="1">
        <v>21.375</v>
      </c>
      <c r="B182" s="1">
        <v>32.3692490860468</v>
      </c>
      <c r="C182" s="1">
        <v>31.876051010856902</v>
      </c>
      <c r="D182" s="1">
        <v>30.7066632621951</v>
      </c>
    </row>
    <row r="183" spans="1:4" x14ac:dyDescent="0.25">
      <c r="A183" s="1">
        <v>21.5</v>
      </c>
      <c r="B183" s="1">
        <v>32.357713471163102</v>
      </c>
      <c r="C183" s="1">
        <v>31.865838965142601</v>
      </c>
      <c r="D183" s="1">
        <v>30.654503841463399</v>
      </c>
    </row>
    <row r="184" spans="1:4" x14ac:dyDescent="0.25">
      <c r="A184" s="1">
        <v>21.625</v>
      </c>
      <c r="B184" s="1">
        <v>32.341737962325801</v>
      </c>
      <c r="C184" s="1">
        <v>31.839667484571201</v>
      </c>
      <c r="D184" s="1">
        <v>30.620782942073198</v>
      </c>
    </row>
    <row r="185" spans="1:4" x14ac:dyDescent="0.25">
      <c r="A185" s="1">
        <v>21.75</v>
      </c>
      <c r="B185" s="1">
        <v>32.357308001395502</v>
      </c>
      <c r="C185" s="1">
        <v>31.805102200571199</v>
      </c>
      <c r="D185" s="1">
        <v>30.6401350838414</v>
      </c>
    </row>
    <row r="186" spans="1:4" x14ac:dyDescent="0.25">
      <c r="A186" s="1">
        <v>21.875</v>
      </c>
      <c r="B186" s="1">
        <v>32.390292966977</v>
      </c>
      <c r="C186" s="1">
        <v>31.764820661714101</v>
      </c>
      <c r="D186" s="1">
        <v>30.643490562499998</v>
      </c>
    </row>
    <row r="187" spans="1:4" x14ac:dyDescent="0.25">
      <c r="A187" s="1">
        <v>22</v>
      </c>
      <c r="B187" s="1">
        <v>32.3875763195351</v>
      </c>
      <c r="C187" s="1">
        <v>31.7511651639999</v>
      </c>
      <c r="D187" s="1">
        <v>30.633889242378</v>
      </c>
    </row>
    <row r="188" spans="1:4" x14ac:dyDescent="0.25">
      <c r="A188" s="1">
        <v>22.125</v>
      </c>
      <c r="B188" s="1">
        <v>32.389669557209601</v>
      </c>
      <c r="C188" s="1">
        <v>31.7354983914285</v>
      </c>
      <c r="D188" s="1">
        <v>30.625334432926799</v>
      </c>
    </row>
    <row r="189" spans="1:4" x14ac:dyDescent="0.25">
      <c r="A189" s="1">
        <v>22.25</v>
      </c>
      <c r="B189" s="1">
        <v>32.3891880618608</v>
      </c>
      <c r="C189" s="1">
        <v>31.7320673931427</v>
      </c>
      <c r="D189" s="1">
        <v>30.647709827743899</v>
      </c>
    </row>
    <row r="190" spans="1:4" x14ac:dyDescent="0.25">
      <c r="A190" s="1">
        <v>22.375</v>
      </c>
      <c r="B190" s="1">
        <v>32.390744052093403</v>
      </c>
      <c r="C190" s="1">
        <v>31.683317328571299</v>
      </c>
      <c r="D190" s="1">
        <v>30.661297855182902</v>
      </c>
    </row>
    <row r="191" spans="1:4" x14ac:dyDescent="0.25">
      <c r="A191" s="1">
        <v>22.5</v>
      </c>
      <c r="B191" s="1">
        <v>32.414641426511999</v>
      </c>
      <c r="C191" s="1">
        <v>31.637605970285598</v>
      </c>
      <c r="D191" s="1">
        <v>30.7244871661585</v>
      </c>
    </row>
    <row r="192" spans="1:4" x14ac:dyDescent="0.25">
      <c r="A192" s="1">
        <v>22.625</v>
      </c>
      <c r="B192" s="1">
        <v>32.390145984186503</v>
      </c>
      <c r="C192" s="1">
        <v>31.612586458285701</v>
      </c>
      <c r="D192" s="1">
        <v>30.8091880853658</v>
      </c>
    </row>
    <row r="193" spans="1:4" x14ac:dyDescent="0.25">
      <c r="A193" s="1">
        <v>22.75</v>
      </c>
      <c r="B193" s="1">
        <v>32.387419200000402</v>
      </c>
      <c r="C193" s="1">
        <v>31.598513761142801</v>
      </c>
      <c r="D193" s="1">
        <v>30.8432578216464</v>
      </c>
    </row>
    <row r="194" spans="1:4" x14ac:dyDescent="0.25">
      <c r="A194" s="1">
        <v>22.875</v>
      </c>
      <c r="B194" s="1">
        <v>32.393293443256098</v>
      </c>
      <c r="C194" s="1">
        <v>31.589789934285701</v>
      </c>
      <c r="D194" s="1">
        <v>30.805749550304899</v>
      </c>
    </row>
    <row r="195" spans="1:4" x14ac:dyDescent="0.25">
      <c r="A195" s="1">
        <v>23</v>
      </c>
      <c r="B195" s="1">
        <v>32.377723404186298</v>
      </c>
      <c r="C195" s="1">
        <v>31.585972870857201</v>
      </c>
      <c r="D195" s="1">
        <v>30.833108329268299</v>
      </c>
    </row>
    <row r="196" spans="1:4" x14ac:dyDescent="0.25">
      <c r="A196" s="1">
        <v>23.125</v>
      </c>
      <c r="B196" s="1">
        <v>32.377581489767699</v>
      </c>
      <c r="C196" s="1">
        <v>31.581875598857199</v>
      </c>
      <c r="D196" s="1">
        <v>30.806513669207298</v>
      </c>
    </row>
    <row r="197" spans="1:4" x14ac:dyDescent="0.25">
      <c r="A197" s="1">
        <v>23.25</v>
      </c>
      <c r="B197" s="1">
        <v>32.326948452558398</v>
      </c>
      <c r="C197" s="1">
        <v>31.612810625142899</v>
      </c>
      <c r="D197" s="1">
        <v>30.794071820121999</v>
      </c>
    </row>
    <row r="198" spans="1:4" x14ac:dyDescent="0.25">
      <c r="A198" s="1">
        <v>23.375</v>
      </c>
      <c r="B198" s="1">
        <v>32.3234005920933</v>
      </c>
      <c r="C198" s="1">
        <v>31.6602032348571</v>
      </c>
      <c r="D198" s="1">
        <v>30.773224663109801</v>
      </c>
    </row>
    <row r="199" spans="1:4" x14ac:dyDescent="0.25">
      <c r="A199" s="1">
        <v>23.5</v>
      </c>
      <c r="B199" s="1">
        <v>32.269903924651302</v>
      </c>
      <c r="C199" s="1">
        <v>31.726911555428501</v>
      </c>
      <c r="D199" s="1">
        <v>30.777875821646401</v>
      </c>
    </row>
    <row r="200" spans="1:4" x14ac:dyDescent="0.25">
      <c r="A200" s="1">
        <v>23.625</v>
      </c>
      <c r="B200" s="1">
        <v>32.294536213023299</v>
      </c>
      <c r="C200" s="1">
        <v>31.746588423999899</v>
      </c>
      <c r="D200" s="1">
        <v>30.775500408536601</v>
      </c>
    </row>
    <row r="201" spans="1:4" x14ac:dyDescent="0.25">
      <c r="A201" s="1">
        <v>23.75</v>
      </c>
      <c r="B201" s="1">
        <v>32.287278304186103</v>
      </c>
      <c r="C201" s="1">
        <v>31.746245946857002</v>
      </c>
      <c r="D201" s="1">
        <v>30.7666133734756</v>
      </c>
    </row>
    <row r="202" spans="1:4" x14ac:dyDescent="0.25">
      <c r="A202" s="1">
        <v>23.875</v>
      </c>
      <c r="B202" s="1">
        <v>32.278165371162899</v>
      </c>
      <c r="C202" s="1">
        <v>31.750610973714199</v>
      </c>
      <c r="D202" s="1">
        <v>30.761962214939</v>
      </c>
    </row>
    <row r="203" spans="1:4" x14ac:dyDescent="0.25">
      <c r="A203" s="1">
        <v>24</v>
      </c>
      <c r="B203" s="1">
        <v>32.259488420000103</v>
      </c>
      <c r="C203" s="1">
        <v>31.778133682285599</v>
      </c>
      <c r="D203" s="1">
        <v>30.749935647865801</v>
      </c>
    </row>
    <row r="204" spans="1:4" x14ac:dyDescent="0.25">
      <c r="A204" s="1">
        <v>24.125</v>
      </c>
      <c r="B204" s="1">
        <v>32.2743032716279</v>
      </c>
      <c r="C204" s="1">
        <v>31.7806991474284</v>
      </c>
      <c r="D204" s="1">
        <v>30.706380870426798</v>
      </c>
    </row>
    <row r="205" spans="1:4" x14ac:dyDescent="0.25">
      <c r="A205" s="1">
        <v>24.25</v>
      </c>
      <c r="B205" s="1">
        <v>32.272007299069799</v>
      </c>
      <c r="C205" s="1">
        <v>31.781745259428401</v>
      </c>
      <c r="D205" s="1">
        <v>30.687061951219501</v>
      </c>
    </row>
    <row r="206" spans="1:4" x14ac:dyDescent="0.25">
      <c r="A206" s="1">
        <v>24.375</v>
      </c>
      <c r="B206" s="1">
        <v>32.262691631162802</v>
      </c>
      <c r="C206" s="1">
        <v>31.777679121714101</v>
      </c>
      <c r="D206" s="1">
        <v>30.713208106707398</v>
      </c>
    </row>
    <row r="207" spans="1:4" x14ac:dyDescent="0.25">
      <c r="A207" s="1">
        <v>24.5</v>
      </c>
      <c r="B207" s="1">
        <v>32.266634824651199</v>
      </c>
      <c r="C207" s="1">
        <v>31.767354992571299</v>
      </c>
      <c r="D207" s="1">
        <v>30.702377551829301</v>
      </c>
    </row>
    <row r="208" spans="1:4" x14ac:dyDescent="0.25">
      <c r="A208" s="1">
        <v>24.625</v>
      </c>
      <c r="B208" s="1">
        <v>32.344074481860602</v>
      </c>
      <c r="C208" s="1">
        <v>31.735959178857001</v>
      </c>
      <c r="D208" s="1">
        <v>30.709470568597599</v>
      </c>
    </row>
    <row r="209" spans="1:4" x14ac:dyDescent="0.25">
      <c r="A209" s="1">
        <v>24.75</v>
      </c>
      <c r="B209" s="1">
        <v>32.366578053953603</v>
      </c>
      <c r="C209" s="1">
        <v>31.729950261714201</v>
      </c>
      <c r="D209" s="1">
        <v>30.737061905487799</v>
      </c>
    </row>
    <row r="210" spans="1:4" x14ac:dyDescent="0.25">
      <c r="A210" s="1">
        <v>24.875</v>
      </c>
      <c r="B210" s="1">
        <v>32.2773240213956</v>
      </c>
      <c r="C210" s="1">
        <v>31.728561672571299</v>
      </c>
      <c r="D210" s="1">
        <v>30.7590054070122</v>
      </c>
    </row>
    <row r="211" spans="1:4" x14ac:dyDescent="0.25">
      <c r="A211" s="1">
        <v>25</v>
      </c>
      <c r="B211" s="1">
        <v>32.255621252093199</v>
      </c>
      <c r="C211" s="1">
        <v>31.723231482857098</v>
      </c>
      <c r="D211" s="1">
        <v>30.786746245426801</v>
      </c>
    </row>
    <row r="212" spans="1:4" x14ac:dyDescent="0.25">
      <c r="A212" s="1">
        <v>25.125</v>
      </c>
      <c r="B212" s="1">
        <v>32.2599496418607</v>
      </c>
      <c r="C212" s="1">
        <v>31.719171571999901</v>
      </c>
      <c r="D212" s="1">
        <v>30.759354243902401</v>
      </c>
    </row>
    <row r="213" spans="1:4" x14ac:dyDescent="0.25">
      <c r="A213" s="1">
        <v>25.25</v>
      </c>
      <c r="B213" s="1">
        <v>32.252534613488599</v>
      </c>
      <c r="C213" s="1">
        <v>31.7152486519999</v>
      </c>
      <c r="D213" s="1">
        <v>30.753606740853701</v>
      </c>
    </row>
    <row r="214" spans="1:4" x14ac:dyDescent="0.25">
      <c r="A214" s="1">
        <v>25.375</v>
      </c>
      <c r="B214" s="1">
        <v>32.261282623721101</v>
      </c>
      <c r="C214" s="1">
        <v>31.712160130857001</v>
      </c>
      <c r="D214" s="1">
        <v>30.7913641814025</v>
      </c>
    </row>
    <row r="215" spans="1:4" x14ac:dyDescent="0.25">
      <c r="A215" s="1">
        <v>25.5</v>
      </c>
      <c r="B215" s="1">
        <v>32.252843784186197</v>
      </c>
      <c r="C215" s="1">
        <v>31.711967098285601</v>
      </c>
      <c r="D215" s="1">
        <v>30.7929588643293</v>
      </c>
    </row>
    <row r="216" spans="1:4" x14ac:dyDescent="0.25">
      <c r="A216" s="1">
        <v>25.625</v>
      </c>
      <c r="B216" s="1">
        <v>32.250699862790903</v>
      </c>
      <c r="C216" s="1">
        <v>31.733001421714199</v>
      </c>
      <c r="D216" s="1">
        <v>30.8095203109756</v>
      </c>
    </row>
    <row r="217" spans="1:4" x14ac:dyDescent="0.25">
      <c r="A217" s="1">
        <v>25.75</v>
      </c>
      <c r="B217" s="1">
        <v>32.264328715349002</v>
      </c>
      <c r="C217" s="1">
        <v>31.743674254857002</v>
      </c>
      <c r="D217" s="1">
        <v>30.793324312500001</v>
      </c>
    </row>
    <row r="218" spans="1:4" x14ac:dyDescent="0.25">
      <c r="A218" s="1">
        <v>25.875</v>
      </c>
      <c r="B218" s="1">
        <v>32.2680032851165</v>
      </c>
      <c r="C218" s="1">
        <v>31.759241397714199</v>
      </c>
      <c r="D218" s="1">
        <v>30.805516992377999</v>
      </c>
    </row>
    <row r="219" spans="1:4" x14ac:dyDescent="0.25">
      <c r="A219" s="1">
        <v>26</v>
      </c>
      <c r="B219" s="1">
        <v>32.2465387293025</v>
      </c>
      <c r="C219" s="1">
        <v>31.789647141142702</v>
      </c>
      <c r="D219" s="1">
        <v>30.781048576219501</v>
      </c>
    </row>
    <row r="220" spans="1:4" x14ac:dyDescent="0.25">
      <c r="A220" s="1">
        <v>26.125</v>
      </c>
      <c r="B220" s="1">
        <v>32.187269186046599</v>
      </c>
      <c r="C220" s="1">
        <v>31.810089913142701</v>
      </c>
      <c r="D220" s="1">
        <v>30.7978425807927</v>
      </c>
    </row>
    <row r="221" spans="1:4" x14ac:dyDescent="0.25">
      <c r="A221" s="1">
        <v>26.25</v>
      </c>
      <c r="B221" s="1">
        <v>32.171623121395399</v>
      </c>
      <c r="C221" s="1">
        <v>31.822170015999902</v>
      </c>
      <c r="D221" s="1">
        <v>30.8397528414635</v>
      </c>
    </row>
    <row r="222" spans="1:4" x14ac:dyDescent="0.25">
      <c r="A222" s="1">
        <v>26.375</v>
      </c>
      <c r="B222" s="1">
        <v>32.151967974418604</v>
      </c>
      <c r="C222" s="1">
        <v>31.8580553937141</v>
      </c>
      <c r="D222" s="1">
        <v>30.8416631387195</v>
      </c>
    </row>
    <row r="223" spans="1:4" x14ac:dyDescent="0.25">
      <c r="A223" s="1">
        <v>26.5</v>
      </c>
      <c r="B223" s="1">
        <v>32.157000867907001</v>
      </c>
      <c r="C223" s="1">
        <v>31.855981850285499</v>
      </c>
      <c r="D223" s="1">
        <v>30.792294413109701</v>
      </c>
    </row>
    <row r="224" spans="1:4" x14ac:dyDescent="0.25">
      <c r="A224" s="1">
        <v>26.625</v>
      </c>
      <c r="B224" s="1">
        <v>32.156341979534901</v>
      </c>
      <c r="C224" s="1">
        <v>31.862538730857001</v>
      </c>
      <c r="D224" s="1">
        <v>30.7731914405488</v>
      </c>
    </row>
    <row r="225" spans="1:4" x14ac:dyDescent="0.25">
      <c r="A225" s="1">
        <v>26.75</v>
      </c>
      <c r="B225" s="1">
        <v>32.152586315813899</v>
      </c>
      <c r="C225" s="1">
        <v>31.869120518856899</v>
      </c>
      <c r="D225" s="1">
        <v>30.7171117576219</v>
      </c>
    </row>
    <row r="226" spans="1:4" x14ac:dyDescent="0.25">
      <c r="A226" s="1">
        <v>26.875</v>
      </c>
      <c r="B226" s="1">
        <v>32.179742653488397</v>
      </c>
      <c r="C226" s="1">
        <v>31.865241186856899</v>
      </c>
      <c r="D226" s="1">
        <v>30.700716423780499</v>
      </c>
    </row>
    <row r="227" spans="1:4" x14ac:dyDescent="0.25">
      <c r="A227" s="1">
        <v>27</v>
      </c>
      <c r="B227" s="1">
        <v>32.185571281395397</v>
      </c>
      <c r="C227" s="1">
        <v>31.8610006971426</v>
      </c>
      <c r="D227" s="1">
        <v>30.639370964939001</v>
      </c>
    </row>
    <row r="228" spans="1:4" x14ac:dyDescent="0.25">
      <c r="A228" s="1">
        <v>27.125</v>
      </c>
      <c r="B228" s="1">
        <v>32.199164655348802</v>
      </c>
      <c r="C228" s="1">
        <v>31.856012984571201</v>
      </c>
      <c r="D228" s="1">
        <v>30.664370942073202</v>
      </c>
    </row>
    <row r="229" spans="1:4" x14ac:dyDescent="0.25">
      <c r="A229" s="1">
        <v>27.25</v>
      </c>
      <c r="B229" s="1">
        <v>32.204562471627803</v>
      </c>
      <c r="C229" s="1">
        <v>31.847749945142599</v>
      </c>
      <c r="D229" s="1">
        <v>30.618357695121901</v>
      </c>
    </row>
    <row r="230" spans="1:4" x14ac:dyDescent="0.25">
      <c r="A230" s="1">
        <v>27.375</v>
      </c>
      <c r="B230" s="1">
        <v>32.232443586511501</v>
      </c>
      <c r="C230" s="1">
        <v>31.8429490382855</v>
      </c>
      <c r="D230" s="1">
        <v>30.6294540304878</v>
      </c>
    </row>
    <row r="231" spans="1:4" x14ac:dyDescent="0.25">
      <c r="A231" s="1">
        <v>27.5</v>
      </c>
      <c r="B231" s="1">
        <v>32.240831742325497</v>
      </c>
      <c r="C231" s="1">
        <v>31.8366100977141</v>
      </c>
      <c r="D231" s="1">
        <v>30.6193543719512</v>
      </c>
    </row>
    <row r="232" spans="1:4" x14ac:dyDescent="0.25">
      <c r="A232" s="1">
        <v>27.625</v>
      </c>
      <c r="B232" s="1">
        <v>32.235611319069697</v>
      </c>
      <c r="C232" s="1">
        <v>31.829368262856899</v>
      </c>
      <c r="D232" s="1">
        <v>30.620749719512201</v>
      </c>
    </row>
    <row r="233" spans="1:4" x14ac:dyDescent="0.25">
      <c r="A233" s="1">
        <v>27.75</v>
      </c>
      <c r="B233" s="1">
        <v>32.220071690232501</v>
      </c>
      <c r="C233" s="1">
        <v>31.813608087428399</v>
      </c>
      <c r="D233" s="1">
        <v>30.6153842759147</v>
      </c>
    </row>
    <row r="234" spans="1:4" x14ac:dyDescent="0.25">
      <c r="A234" s="1">
        <v>27.875</v>
      </c>
      <c r="B234" s="1">
        <v>32.199935047906898</v>
      </c>
      <c r="C234" s="1">
        <v>31.8173877897141</v>
      </c>
      <c r="D234" s="1">
        <v>30.586846096036599</v>
      </c>
    </row>
    <row r="235" spans="1:4" x14ac:dyDescent="0.25">
      <c r="A235" s="1">
        <v>28</v>
      </c>
      <c r="B235" s="1">
        <v>32.180812079999903</v>
      </c>
      <c r="C235" s="1">
        <v>31.814579477142701</v>
      </c>
      <c r="D235" s="1">
        <v>30.574503914634199</v>
      </c>
    </row>
    <row r="236" spans="1:4" x14ac:dyDescent="0.25">
      <c r="A236" s="1">
        <v>28.125</v>
      </c>
      <c r="B236" s="1">
        <v>32.158055089302401</v>
      </c>
      <c r="C236" s="1">
        <v>31.8174126971427</v>
      </c>
      <c r="D236" s="1">
        <v>30.565400932926799</v>
      </c>
    </row>
    <row r="237" spans="1:4" x14ac:dyDescent="0.25">
      <c r="A237" s="1">
        <v>28.25</v>
      </c>
      <c r="B237" s="1">
        <v>32.1272596604651</v>
      </c>
      <c r="C237" s="1">
        <v>31.8205697137141</v>
      </c>
      <c r="D237" s="1">
        <v>30.535766408536599</v>
      </c>
    </row>
    <row r="238" spans="1:4" x14ac:dyDescent="0.25">
      <c r="A238" s="1">
        <v>28.375</v>
      </c>
      <c r="B238" s="1">
        <v>32.110260340465103</v>
      </c>
      <c r="C238" s="1">
        <v>31.821933395428399</v>
      </c>
      <c r="D238" s="1">
        <v>30.598440769817</v>
      </c>
    </row>
    <row r="239" spans="1:4" x14ac:dyDescent="0.25">
      <c r="A239" s="1">
        <v>28.5</v>
      </c>
      <c r="B239" s="1">
        <v>32.091887491627901</v>
      </c>
      <c r="C239" s="1">
        <v>31.8324505571427</v>
      </c>
      <c r="D239" s="1">
        <v>30.567095283536599</v>
      </c>
    </row>
    <row r="240" spans="1:4" x14ac:dyDescent="0.25">
      <c r="A240" s="1">
        <v>28.625</v>
      </c>
      <c r="B240" s="1">
        <v>32.081836909767503</v>
      </c>
      <c r="C240" s="1">
        <v>31.831827871428398</v>
      </c>
      <c r="D240" s="1">
        <v>30.522377716463399</v>
      </c>
    </row>
    <row r="241" spans="1:4" x14ac:dyDescent="0.25">
      <c r="A241" s="1">
        <v>28.75</v>
      </c>
      <c r="B241" s="1">
        <v>32.072845617674503</v>
      </c>
      <c r="C241" s="1">
        <v>31.832836622285502</v>
      </c>
      <c r="D241" s="1">
        <v>30.537560426829302</v>
      </c>
    </row>
    <row r="242" spans="1:4" x14ac:dyDescent="0.25">
      <c r="A242" s="1">
        <v>28.875</v>
      </c>
      <c r="B242" s="1">
        <v>32.050007533023397</v>
      </c>
      <c r="C242" s="1">
        <v>31.830962338285499</v>
      </c>
      <c r="D242" s="1">
        <v>30.543324541158501</v>
      </c>
    </row>
    <row r="243" spans="1:4" x14ac:dyDescent="0.25">
      <c r="A243" s="1">
        <v>29</v>
      </c>
      <c r="B243" s="1">
        <v>32.050701900000099</v>
      </c>
      <c r="C243" s="1">
        <v>31.823732957142699</v>
      </c>
      <c r="D243" s="1">
        <v>30.565068707317099</v>
      </c>
    </row>
    <row r="244" spans="1:4" x14ac:dyDescent="0.25">
      <c r="A244" s="1">
        <v>29.125</v>
      </c>
      <c r="B244" s="1">
        <v>32.022273400930303</v>
      </c>
      <c r="C244" s="1">
        <v>31.825470250285498</v>
      </c>
      <c r="D244" s="1">
        <v>30.5072946737805</v>
      </c>
    </row>
    <row r="245" spans="1:4" x14ac:dyDescent="0.25">
      <c r="A245" s="1">
        <v>29.25</v>
      </c>
      <c r="B245" s="1">
        <v>32.051092164651202</v>
      </c>
      <c r="C245" s="1">
        <v>31.8151212137141</v>
      </c>
      <c r="D245" s="1">
        <v>30.491381067073199</v>
      </c>
    </row>
    <row r="246" spans="1:4" x14ac:dyDescent="0.25">
      <c r="A246" s="1">
        <v>29.375</v>
      </c>
      <c r="B246" s="1">
        <v>32.058405825581403</v>
      </c>
      <c r="C246" s="1">
        <v>31.805002570856999</v>
      </c>
      <c r="D246" s="1">
        <v>30.4749358993902</v>
      </c>
    </row>
    <row r="247" spans="1:4" x14ac:dyDescent="0.25">
      <c r="A247" s="1">
        <v>29.5</v>
      </c>
      <c r="B247" s="1">
        <v>32.073849155348903</v>
      </c>
      <c r="C247" s="1">
        <v>31.804404792571301</v>
      </c>
      <c r="D247" s="1">
        <v>30.455351199695201</v>
      </c>
    </row>
    <row r="248" spans="1:4" x14ac:dyDescent="0.25">
      <c r="A248" s="1">
        <v>29.625</v>
      </c>
      <c r="B248" s="1">
        <v>32.074847624651198</v>
      </c>
      <c r="C248" s="1">
        <v>31.810033871428399</v>
      </c>
      <c r="D248" s="1">
        <v>30.4421120091463</v>
      </c>
    </row>
    <row r="249" spans="1:4" x14ac:dyDescent="0.25">
      <c r="A249" s="1">
        <v>29.75</v>
      </c>
      <c r="B249" s="1">
        <v>32.069003791627999</v>
      </c>
      <c r="C249" s="1">
        <v>31.811833433142699</v>
      </c>
      <c r="D249" s="1">
        <v>30.286962649390301</v>
      </c>
    </row>
    <row r="250" spans="1:4" x14ac:dyDescent="0.25">
      <c r="A250" s="1">
        <v>29.875</v>
      </c>
      <c r="B250" s="1">
        <v>32.067052468372097</v>
      </c>
      <c r="C250" s="1">
        <v>31.821292029142601</v>
      </c>
      <c r="D250" s="1">
        <v>30.263690245426801</v>
      </c>
    </row>
    <row r="251" spans="1:4" x14ac:dyDescent="0.25">
      <c r="A251" s="1">
        <v>30</v>
      </c>
      <c r="B251" s="1">
        <v>32.062120942325599</v>
      </c>
      <c r="C251" s="1">
        <v>31.8165969788569</v>
      </c>
      <c r="D251" s="1">
        <v>30.263690245426801</v>
      </c>
    </row>
  </sheetData>
  <mergeCells count="4">
    <mergeCell ref="A1:A2"/>
    <mergeCell ref="B1:D1"/>
    <mergeCell ref="B3:D3"/>
    <mergeCell ref="B4:D4"/>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1"/>
  <sheetViews>
    <sheetView workbookViewId="0">
      <selection activeCell="I11" sqref="I11:I251"/>
    </sheetView>
  </sheetViews>
  <sheetFormatPr defaultRowHeight="15" x14ac:dyDescent="0.25"/>
  <cols>
    <col min="1" max="1" width="18.85546875" customWidth="1"/>
    <col min="2" max="2" width="21.28515625" customWidth="1"/>
    <col min="3" max="3" width="33.28515625" customWidth="1"/>
    <col min="4" max="4" width="34.85546875" customWidth="1"/>
    <col min="5" max="7" width="30.28515625" customWidth="1"/>
    <col min="8" max="8" width="19.42578125" customWidth="1"/>
    <col min="9" max="9" width="19" customWidth="1"/>
  </cols>
  <sheetData>
    <row r="1" spans="1:9" x14ac:dyDescent="0.25">
      <c r="A1" s="85" t="s">
        <v>246</v>
      </c>
      <c r="B1" s="84" t="s">
        <v>268</v>
      </c>
      <c r="C1" s="84"/>
      <c r="D1" s="84"/>
      <c r="E1" s="84"/>
      <c r="F1" s="84"/>
      <c r="G1" s="84"/>
      <c r="H1" s="84"/>
      <c r="I1" s="84"/>
    </row>
    <row r="2" spans="1:9" ht="30" x14ac:dyDescent="0.25">
      <c r="A2" s="86"/>
      <c r="B2" s="48" t="s">
        <v>277</v>
      </c>
      <c r="C2" s="48" t="s">
        <v>269</v>
      </c>
      <c r="D2" s="48" t="s">
        <v>261</v>
      </c>
      <c r="E2" s="48" t="s">
        <v>263</v>
      </c>
      <c r="F2" s="48" t="s">
        <v>264</v>
      </c>
      <c r="G2" s="48" t="s">
        <v>265</v>
      </c>
      <c r="H2" s="41" t="s">
        <v>428</v>
      </c>
      <c r="I2" s="41" t="s">
        <v>429</v>
      </c>
    </row>
    <row r="3" spans="1:9" x14ac:dyDescent="0.25">
      <c r="A3" s="27" t="s">
        <v>249</v>
      </c>
      <c r="B3" s="84">
        <v>53</v>
      </c>
      <c r="C3" s="84"/>
      <c r="D3" s="84"/>
      <c r="E3" s="84"/>
      <c r="F3" s="84"/>
      <c r="G3" s="84"/>
      <c r="H3" s="84"/>
      <c r="I3" s="84"/>
    </row>
    <row r="4" spans="1:9" x14ac:dyDescent="0.25">
      <c r="A4" s="27" t="s">
        <v>250</v>
      </c>
      <c r="B4" s="84" t="s">
        <v>251</v>
      </c>
      <c r="C4" s="84"/>
      <c r="D4" s="84"/>
      <c r="E4" s="84"/>
      <c r="F4" s="84"/>
      <c r="G4" s="84"/>
      <c r="H4" s="84"/>
      <c r="I4" s="84"/>
    </row>
    <row r="5" spans="1:9" ht="61.5" x14ac:dyDescent="0.25">
      <c r="A5" s="28" t="s">
        <v>252</v>
      </c>
      <c r="B5" s="28">
        <v>4</v>
      </c>
      <c r="C5" s="28">
        <v>4</v>
      </c>
      <c r="D5" s="27">
        <v>4</v>
      </c>
      <c r="E5" s="27">
        <v>4</v>
      </c>
      <c r="F5" s="27">
        <v>4</v>
      </c>
      <c r="G5" s="27">
        <v>4</v>
      </c>
      <c r="H5" s="27">
        <v>4</v>
      </c>
      <c r="I5" s="27">
        <v>4</v>
      </c>
    </row>
    <row r="6" spans="1:9" ht="30" x14ac:dyDescent="0.25">
      <c r="A6" s="28" t="s">
        <v>253</v>
      </c>
      <c r="B6" s="28">
        <v>52.785299999999999</v>
      </c>
      <c r="C6" s="28">
        <v>51.874899999999997</v>
      </c>
      <c r="D6" s="27">
        <v>45.859499999999997</v>
      </c>
      <c r="E6" s="27">
        <v>49.834600000000002</v>
      </c>
      <c r="F6" s="27">
        <v>55.540799999999997</v>
      </c>
      <c r="G6" s="27">
        <v>43.907229999999998</v>
      </c>
      <c r="H6" s="27">
        <v>51.472299999999997</v>
      </c>
      <c r="I6" s="27">
        <v>45.231999999999999</v>
      </c>
    </row>
    <row r="7" spans="1:9" ht="48" x14ac:dyDescent="0.25">
      <c r="A7" s="28" t="s">
        <v>254</v>
      </c>
      <c r="B7" s="27">
        <v>37.44</v>
      </c>
      <c r="C7" s="27">
        <v>37.44</v>
      </c>
      <c r="D7" s="27">
        <v>37.44</v>
      </c>
      <c r="E7" s="27">
        <v>37.44</v>
      </c>
      <c r="F7" s="27">
        <v>37.44</v>
      </c>
      <c r="G7" s="27">
        <v>37.44</v>
      </c>
      <c r="H7" s="27">
        <v>37.44</v>
      </c>
      <c r="I7" s="27">
        <v>37.44</v>
      </c>
    </row>
    <row r="8" spans="1:9" ht="48" x14ac:dyDescent="0.25">
      <c r="A8" s="28" t="s">
        <v>255</v>
      </c>
      <c r="B8" s="28">
        <v>31.29636</v>
      </c>
      <c r="C8" s="28">
        <v>32.276949999999999</v>
      </c>
      <c r="D8" s="27">
        <v>33.935949999999998</v>
      </c>
      <c r="E8" s="27">
        <v>34.027900000000002</v>
      </c>
      <c r="F8" s="27">
        <v>34.976970000000001</v>
      </c>
      <c r="G8" s="27">
        <v>35.17418</v>
      </c>
      <c r="H8" s="27">
        <v>35.109200000000001</v>
      </c>
      <c r="I8" s="27">
        <v>35.235570000000003</v>
      </c>
    </row>
    <row r="9" spans="1:9" x14ac:dyDescent="0.25">
      <c r="A9" s="27" t="s">
        <v>256</v>
      </c>
      <c r="B9" s="47">
        <v>85</v>
      </c>
      <c r="C9" s="47">
        <v>85</v>
      </c>
      <c r="D9" s="47">
        <v>85</v>
      </c>
      <c r="E9" s="47">
        <v>85</v>
      </c>
      <c r="F9" s="47">
        <v>85</v>
      </c>
      <c r="G9" s="47">
        <v>85</v>
      </c>
      <c r="H9" s="47">
        <v>85</v>
      </c>
      <c r="I9" s="47">
        <v>85</v>
      </c>
    </row>
    <row r="10" spans="1:9" ht="18" x14ac:dyDescent="0.25">
      <c r="A10" s="30" t="s">
        <v>257</v>
      </c>
      <c r="B10" s="30" t="s">
        <v>393</v>
      </c>
      <c r="C10" s="30" t="s">
        <v>394</v>
      </c>
      <c r="D10" s="30" t="s">
        <v>395</v>
      </c>
      <c r="E10" s="30" t="s">
        <v>396</v>
      </c>
      <c r="F10" s="30" t="s">
        <v>397</v>
      </c>
      <c r="G10" s="30" t="s">
        <v>398</v>
      </c>
      <c r="H10" s="30" t="s">
        <v>399</v>
      </c>
      <c r="I10" s="30" t="s">
        <v>400</v>
      </c>
    </row>
    <row r="11" spans="1:9" x14ac:dyDescent="0.25">
      <c r="A11" s="1">
        <v>0</v>
      </c>
      <c r="B11" s="56">
        <v>29.927368033333298</v>
      </c>
      <c r="C11" s="1">
        <v>29.981997258333301</v>
      </c>
      <c r="D11" s="1">
        <v>29.2314828939394</v>
      </c>
      <c r="E11" s="1">
        <v>30.7645392350428</v>
      </c>
      <c r="F11" s="1">
        <v>30.8985303553854</v>
      </c>
      <c r="G11" s="1">
        <v>30.363757344898001</v>
      </c>
      <c r="H11" s="1">
        <v>28.5455910416667</v>
      </c>
      <c r="I11" s="1">
        <v>30.9935566875</v>
      </c>
    </row>
    <row r="12" spans="1:9" x14ac:dyDescent="0.25">
      <c r="A12" s="1">
        <v>0.125</v>
      </c>
      <c r="B12" s="56">
        <v>29.967697616666602</v>
      </c>
      <c r="C12" s="1">
        <v>29.970827833333299</v>
      </c>
      <c r="D12" s="1">
        <v>29.3875831694215</v>
      </c>
      <c r="E12" s="1">
        <v>30.762550100122201</v>
      </c>
      <c r="F12" s="1">
        <v>30.921856746010501</v>
      </c>
      <c r="G12" s="1">
        <v>30.361422273469401</v>
      </c>
      <c r="H12" s="1">
        <v>28.491106041666701</v>
      </c>
      <c r="I12" s="1">
        <v>30.967506046874998</v>
      </c>
    </row>
    <row r="13" spans="1:9" x14ac:dyDescent="0.25">
      <c r="A13" s="1">
        <v>0.25</v>
      </c>
      <c r="B13" s="56">
        <v>30.083804083333298</v>
      </c>
      <c r="C13" s="1">
        <v>29.996526591666701</v>
      </c>
      <c r="D13" s="1">
        <v>29.422600663911901</v>
      </c>
      <c r="E13" s="1">
        <v>30.761498985348101</v>
      </c>
      <c r="F13" s="1">
        <v>30.916969760305701</v>
      </c>
      <c r="G13" s="1">
        <v>30.3426972244898</v>
      </c>
      <c r="H13" s="1">
        <v>28.4813441458334</v>
      </c>
      <c r="I13" s="1">
        <v>31.001899703125002</v>
      </c>
    </row>
    <row r="14" spans="1:9" x14ac:dyDescent="0.25">
      <c r="A14" s="1">
        <v>0.375</v>
      </c>
      <c r="B14" s="56">
        <v>30.1163775666666</v>
      </c>
      <c r="C14" s="1">
        <v>30.027583041666698</v>
      </c>
      <c r="D14" s="1">
        <v>29.471862308539901</v>
      </c>
      <c r="E14" s="1">
        <v>30.774165583638599</v>
      </c>
      <c r="F14" s="1">
        <v>30.905609058178001</v>
      </c>
      <c r="G14" s="1">
        <v>30.3653362979592</v>
      </c>
      <c r="H14" s="1">
        <v>28.5244781041667</v>
      </c>
      <c r="I14" s="1">
        <v>30.930728671874999</v>
      </c>
    </row>
    <row r="15" spans="1:9" x14ac:dyDescent="0.25">
      <c r="A15" s="1">
        <v>0.5</v>
      </c>
      <c r="B15" s="56">
        <v>30.1274348166666</v>
      </c>
      <c r="C15" s="1">
        <v>30.039705954166699</v>
      </c>
      <c r="D15" s="1">
        <v>29.450893838843001</v>
      </c>
      <c r="E15" s="1">
        <v>30.788249191086599</v>
      </c>
      <c r="F15" s="1">
        <v>30.896693660239102</v>
      </c>
      <c r="G15" s="1">
        <v>30.3743874795918</v>
      </c>
      <c r="H15" s="1">
        <v>28.321748500000002</v>
      </c>
      <c r="I15" s="1">
        <v>30.904848296874999</v>
      </c>
    </row>
    <row r="16" spans="1:9" x14ac:dyDescent="0.25">
      <c r="A16" s="1">
        <v>0.625</v>
      </c>
      <c r="B16" s="56">
        <v>30.12722115</v>
      </c>
      <c r="C16" s="1">
        <v>30.0393427208333</v>
      </c>
      <c r="D16" s="1">
        <v>29.442713584022101</v>
      </c>
      <c r="E16" s="1">
        <v>30.794974995115901</v>
      </c>
      <c r="F16" s="1">
        <v>30.869396820146001</v>
      </c>
      <c r="G16" s="1">
        <v>30.374209569387698</v>
      </c>
      <c r="H16" s="1">
        <v>28.294960041666702</v>
      </c>
      <c r="I16" s="1">
        <v>30.891908109374999</v>
      </c>
    </row>
    <row r="17" spans="1:9" x14ac:dyDescent="0.25">
      <c r="A17" s="1">
        <v>0.75</v>
      </c>
      <c r="B17" s="56">
        <v>30.107424933333299</v>
      </c>
      <c r="C17" s="1">
        <v>30.033939624999999</v>
      </c>
      <c r="D17" s="1">
        <v>29.397159320936701</v>
      </c>
      <c r="E17" s="1">
        <v>30.776620402319899</v>
      </c>
      <c r="F17" s="1">
        <v>30.861662413563501</v>
      </c>
      <c r="G17" s="1">
        <v>30.373609122449</v>
      </c>
      <c r="H17" s="1">
        <v>28.296095145833402</v>
      </c>
      <c r="I17" s="1">
        <v>30.823801859374999</v>
      </c>
    </row>
    <row r="18" spans="1:9" x14ac:dyDescent="0.25">
      <c r="A18" s="1">
        <v>0.875</v>
      </c>
      <c r="B18" s="56">
        <v>30.111484600000001</v>
      </c>
      <c r="C18" s="1">
        <v>30.0469252166667</v>
      </c>
      <c r="D18" s="1">
        <v>29.4379705371901</v>
      </c>
      <c r="E18" s="1">
        <v>30.7640535934067</v>
      </c>
      <c r="F18" s="1">
        <v>30.809184374334698</v>
      </c>
      <c r="G18" s="1">
        <v>30.322926953061199</v>
      </c>
      <c r="H18" s="1">
        <v>28.211870416666699</v>
      </c>
      <c r="I18" s="1">
        <v>30.800134937500001</v>
      </c>
    </row>
    <row r="19" spans="1:9" x14ac:dyDescent="0.25">
      <c r="A19" s="1">
        <v>1</v>
      </c>
      <c r="B19" s="56">
        <v>30.115757933333299</v>
      </c>
      <c r="C19" s="1">
        <v>29.969965154166701</v>
      </c>
      <c r="D19" s="1">
        <v>29.399290690082701</v>
      </c>
      <c r="E19" s="1">
        <v>30.746430789377399</v>
      </c>
      <c r="F19" s="1">
        <v>30.807862098736301</v>
      </c>
      <c r="G19" s="1">
        <v>30.194231159183701</v>
      </c>
      <c r="H19" s="1">
        <v>28.189849395833399</v>
      </c>
      <c r="I19" s="1">
        <v>30.795537765624999</v>
      </c>
    </row>
    <row r="20" spans="1:9" x14ac:dyDescent="0.25">
      <c r="A20" s="1">
        <v>1.125</v>
      </c>
      <c r="B20" s="56">
        <v>30.094231016666701</v>
      </c>
      <c r="C20" s="1">
        <v>29.962246445833301</v>
      </c>
      <c r="D20" s="1">
        <v>29.339117035812698</v>
      </c>
      <c r="E20" s="1">
        <v>30.7380950500613</v>
      </c>
      <c r="F20" s="1">
        <v>30.798348959773499</v>
      </c>
      <c r="G20" s="1">
        <v>30.156113897959202</v>
      </c>
      <c r="H20" s="1">
        <v>28.201881499999999</v>
      </c>
      <c r="I20" s="1">
        <v>30.819374953124999</v>
      </c>
    </row>
    <row r="21" spans="1:9" x14ac:dyDescent="0.25">
      <c r="A21" s="1">
        <v>1.25</v>
      </c>
      <c r="B21" s="56">
        <v>30.079135466666699</v>
      </c>
      <c r="C21" s="1">
        <v>29.958205475</v>
      </c>
      <c r="D21" s="1">
        <v>29.337841216253398</v>
      </c>
      <c r="E21" s="1">
        <v>30.735074758242</v>
      </c>
      <c r="F21" s="1">
        <v>30.780648580119099</v>
      </c>
      <c r="G21" s="1">
        <v>30.159872251020399</v>
      </c>
      <c r="H21" s="1">
        <v>28.294960041666702</v>
      </c>
      <c r="I21" s="1">
        <v>30.831974609374999</v>
      </c>
    </row>
    <row r="22" spans="1:9" x14ac:dyDescent="0.25">
      <c r="A22" s="1">
        <v>1.375</v>
      </c>
      <c r="B22" s="56">
        <v>30.056027416666701</v>
      </c>
      <c r="C22" s="1">
        <v>29.980408112500001</v>
      </c>
      <c r="D22" s="1">
        <v>29.331537166666699</v>
      </c>
      <c r="E22" s="1">
        <v>30.734569158730402</v>
      </c>
      <c r="F22" s="1">
        <v>30.759191488696199</v>
      </c>
      <c r="G22" s="1">
        <v>30.167944926530598</v>
      </c>
      <c r="H22" s="1">
        <v>28.237069729166699</v>
      </c>
      <c r="I22" s="1">
        <v>30.788897406250001</v>
      </c>
    </row>
    <row r="23" spans="1:9" x14ac:dyDescent="0.25">
      <c r="A23" s="1">
        <v>1.5</v>
      </c>
      <c r="B23" s="56">
        <v>30.0536557166667</v>
      </c>
      <c r="C23" s="1">
        <v>30.018729229166699</v>
      </c>
      <c r="D23" s="1">
        <v>29.3896244807163</v>
      </c>
      <c r="E23" s="1">
        <v>30.731628698412901</v>
      </c>
      <c r="F23" s="1">
        <v>30.747598935504701</v>
      </c>
      <c r="G23" s="1">
        <v>30.160695085714298</v>
      </c>
      <c r="H23" s="1">
        <v>28.172368791666699</v>
      </c>
      <c r="I23" s="1">
        <v>30.781575984374999</v>
      </c>
    </row>
    <row r="24" spans="1:9" x14ac:dyDescent="0.25">
      <c r="A24" s="1">
        <v>1.625</v>
      </c>
      <c r="B24" s="56">
        <v>30.0575124</v>
      </c>
      <c r="C24" s="1">
        <v>30.059910808333399</v>
      </c>
      <c r="D24" s="1">
        <v>29.3647985330579</v>
      </c>
      <c r="E24" s="1">
        <v>30.729692784493501</v>
      </c>
      <c r="F24" s="1">
        <v>30.717885772605602</v>
      </c>
      <c r="G24" s="1">
        <v>30.157359269387801</v>
      </c>
      <c r="H24" s="1">
        <v>28.265674354166698</v>
      </c>
      <c r="I24" s="1">
        <v>30.781746250000001</v>
      </c>
    </row>
    <row r="25" spans="1:9" x14ac:dyDescent="0.25">
      <c r="A25" s="1">
        <v>1.75</v>
      </c>
      <c r="B25" s="56">
        <v>29.972569216666699</v>
      </c>
      <c r="C25" s="1">
        <v>30.0921023625</v>
      </c>
      <c r="D25" s="1">
        <v>29.279828950413201</v>
      </c>
      <c r="E25" s="1">
        <v>30.668608380342398</v>
      </c>
      <c r="F25" s="1">
        <v>30.711846776927299</v>
      </c>
      <c r="G25" s="1">
        <v>30.159627624489801</v>
      </c>
      <c r="H25" s="1">
        <v>28.271122854166698</v>
      </c>
      <c r="I25" s="1">
        <v>30.724026203125</v>
      </c>
    </row>
    <row r="26" spans="1:9" x14ac:dyDescent="0.25">
      <c r="A26" s="1">
        <v>1.875</v>
      </c>
      <c r="B26" s="56">
        <v>29.9182658333334</v>
      </c>
      <c r="C26" s="1">
        <v>29.934640712499998</v>
      </c>
      <c r="D26" s="1">
        <v>29.272999563360901</v>
      </c>
      <c r="E26" s="1">
        <v>30.672932586691601</v>
      </c>
      <c r="F26" s="1">
        <v>30.7037283670203</v>
      </c>
      <c r="G26" s="1">
        <v>30.165765526530599</v>
      </c>
      <c r="H26" s="1">
        <v>28.335823791666702</v>
      </c>
      <c r="I26" s="1">
        <v>30.754163218750001</v>
      </c>
    </row>
    <row r="27" spans="1:9" x14ac:dyDescent="0.25">
      <c r="A27" s="1">
        <v>2</v>
      </c>
      <c r="B27" s="56">
        <v>29.917389800000102</v>
      </c>
      <c r="C27" s="1">
        <v>29.771140308333301</v>
      </c>
      <c r="D27" s="1">
        <v>29.227295203856801</v>
      </c>
      <c r="E27" s="1">
        <v>30.681614262515801</v>
      </c>
      <c r="F27" s="1">
        <v>30.7108143151587</v>
      </c>
      <c r="G27" s="1">
        <v>30.156669867346999</v>
      </c>
      <c r="H27" s="1">
        <v>28.335369750000002</v>
      </c>
      <c r="I27" s="1">
        <v>30.758930656250001</v>
      </c>
    </row>
    <row r="28" spans="1:9" x14ac:dyDescent="0.25">
      <c r="A28" s="1">
        <v>2.125</v>
      </c>
      <c r="B28" s="56">
        <v>29.9165137666667</v>
      </c>
      <c r="C28" s="1">
        <v>29.7251912916667</v>
      </c>
      <c r="D28" s="1">
        <v>29.182506432506901</v>
      </c>
      <c r="E28" s="1">
        <v>30.714112336386201</v>
      </c>
      <c r="F28" s="1">
        <v>30.715132541222498</v>
      </c>
      <c r="G28" s="1">
        <v>30.144371824489799</v>
      </c>
      <c r="H28" s="1">
        <v>28.373736270833401</v>
      </c>
      <c r="I28" s="1">
        <v>30.745479671875</v>
      </c>
    </row>
    <row r="29" spans="1:9" x14ac:dyDescent="0.25">
      <c r="A29" s="1">
        <v>2.25</v>
      </c>
      <c r="B29" s="56">
        <v>29.9253595666667</v>
      </c>
      <c r="C29" s="1">
        <v>29.567956662499999</v>
      </c>
      <c r="D29" s="1">
        <v>29.200743147383001</v>
      </c>
      <c r="E29" s="1">
        <v>30.710020971917402</v>
      </c>
      <c r="F29" s="1">
        <v>30.706438126328798</v>
      </c>
      <c r="G29" s="1">
        <v>30.125735730612298</v>
      </c>
      <c r="H29" s="1">
        <v>28.393714104166701</v>
      </c>
      <c r="I29" s="1">
        <v>30.727090984375</v>
      </c>
    </row>
    <row r="30" spans="1:9" x14ac:dyDescent="0.25">
      <c r="A30" s="1">
        <v>2.375</v>
      </c>
      <c r="B30" s="56">
        <v>29.914195483333401</v>
      </c>
      <c r="C30" s="1">
        <v>29.542348712500001</v>
      </c>
      <c r="D30" s="1">
        <v>29.1701985261708</v>
      </c>
      <c r="E30" s="1">
        <v>30.708151584249499</v>
      </c>
      <c r="F30" s="1">
        <v>30.6963670957437</v>
      </c>
      <c r="G30" s="1">
        <v>30.125513342857101</v>
      </c>
      <c r="H30" s="1">
        <v>28.420048520833401</v>
      </c>
      <c r="I30" s="1">
        <v>30.720450625000002</v>
      </c>
    </row>
    <row r="31" spans="1:9" x14ac:dyDescent="0.25">
      <c r="A31" s="1">
        <v>2.5</v>
      </c>
      <c r="B31" s="56">
        <v>29.916022333333299</v>
      </c>
      <c r="C31" s="1">
        <v>29.573677587500001</v>
      </c>
      <c r="D31" s="1">
        <v>29.198686826446298</v>
      </c>
      <c r="E31" s="1">
        <v>30.712322780220202</v>
      </c>
      <c r="F31" s="1">
        <v>30.704050784905998</v>
      </c>
      <c r="G31" s="1">
        <v>30.123044838775499</v>
      </c>
      <c r="H31" s="1">
        <v>28.447064000000001</v>
      </c>
      <c r="I31" s="1">
        <v>30.738839312500001</v>
      </c>
    </row>
    <row r="32" spans="1:9" x14ac:dyDescent="0.25">
      <c r="A32" s="1">
        <v>2.625</v>
      </c>
      <c r="B32" s="56">
        <v>29.918981616666699</v>
      </c>
      <c r="C32" s="1">
        <v>29.594745120833299</v>
      </c>
      <c r="D32" s="1">
        <v>29.169568121212102</v>
      </c>
      <c r="E32" s="1">
        <v>30.710766065934401</v>
      </c>
      <c r="F32" s="1">
        <v>30.699714445477799</v>
      </c>
      <c r="G32" s="1">
        <v>30.141947797959201</v>
      </c>
      <c r="H32" s="1">
        <v>28.413691937500001</v>
      </c>
      <c r="I32" s="1">
        <v>30.760633312500001</v>
      </c>
    </row>
    <row r="33" spans="1:9" x14ac:dyDescent="0.25">
      <c r="A33" s="1">
        <v>2.75</v>
      </c>
      <c r="B33" s="56">
        <v>29.912763916666702</v>
      </c>
      <c r="C33" s="1">
        <v>29.586027520833401</v>
      </c>
      <c r="D33" s="1">
        <v>29.240623765840201</v>
      </c>
      <c r="E33" s="1">
        <v>30.708417689255501</v>
      </c>
      <c r="F33" s="1">
        <v>30.694544891288899</v>
      </c>
      <c r="G33" s="1">
        <v>30.185024306122401</v>
      </c>
      <c r="H33" s="1">
        <v>28.450696333333401</v>
      </c>
      <c r="I33" s="1">
        <v>30.789067671874999</v>
      </c>
    </row>
    <row r="34" spans="1:9" x14ac:dyDescent="0.25">
      <c r="A34" s="1">
        <v>2.875</v>
      </c>
      <c r="B34" s="56">
        <v>29.894506100000001</v>
      </c>
      <c r="C34" s="1">
        <v>29.7540229375</v>
      </c>
      <c r="D34" s="1">
        <v>29.256714101928399</v>
      </c>
      <c r="E34" s="1">
        <v>30.702117653236002</v>
      </c>
      <c r="F34" s="1">
        <v>30.696330869015</v>
      </c>
      <c r="G34" s="1">
        <v>30.179664761224501</v>
      </c>
      <c r="H34" s="1">
        <v>28.447291020833301</v>
      </c>
      <c r="I34" s="1">
        <v>30.800134937500001</v>
      </c>
    </row>
    <row r="35" spans="1:9" x14ac:dyDescent="0.25">
      <c r="A35" s="1">
        <v>3</v>
      </c>
      <c r="B35" s="56">
        <v>29.940487166666699</v>
      </c>
      <c r="C35" s="1">
        <v>29.783354029166698</v>
      </c>
      <c r="D35" s="1">
        <v>29.3430195426997</v>
      </c>
      <c r="E35" s="1">
        <v>30.7067744908428</v>
      </c>
      <c r="F35" s="1">
        <v>30.693653713762298</v>
      </c>
      <c r="G35" s="1">
        <v>30.168878955101999</v>
      </c>
      <c r="H35" s="1">
        <v>28.462274395833401</v>
      </c>
      <c r="I35" s="1">
        <v>30.817161500000001</v>
      </c>
    </row>
    <row r="36" spans="1:9" x14ac:dyDescent="0.25">
      <c r="A36" s="1">
        <v>3.125</v>
      </c>
      <c r="B36" s="56">
        <v>29.989758699999999</v>
      </c>
      <c r="C36" s="1">
        <v>29.8435599541667</v>
      </c>
      <c r="D36" s="1">
        <v>29.3727536432507</v>
      </c>
      <c r="E36" s="1">
        <v>30.703581230769601</v>
      </c>
      <c r="F36" s="1">
        <v>30.6856222480043</v>
      </c>
      <c r="G36" s="1">
        <v>30.1645868714286</v>
      </c>
      <c r="H36" s="1">
        <v>28.5224349166667</v>
      </c>
      <c r="I36" s="1">
        <v>30.832485406250001</v>
      </c>
    </row>
    <row r="37" spans="1:9" x14ac:dyDescent="0.25">
      <c r="A37" s="1">
        <v>3.25</v>
      </c>
      <c r="B37" s="56">
        <v>30.020334399999999</v>
      </c>
      <c r="C37" s="1">
        <v>29.855546654166702</v>
      </c>
      <c r="D37" s="1">
        <v>29.375155185950401</v>
      </c>
      <c r="E37" s="1">
        <v>30.702596642246998</v>
      </c>
      <c r="F37" s="1">
        <v>30.681064925530901</v>
      </c>
      <c r="G37" s="1">
        <v>30.163541648979599</v>
      </c>
      <c r="H37" s="1">
        <v>28.5521746458334</v>
      </c>
      <c r="I37" s="1">
        <v>30.857344187500001</v>
      </c>
    </row>
    <row r="38" spans="1:9" x14ac:dyDescent="0.25">
      <c r="A38" s="1">
        <v>3.375</v>
      </c>
      <c r="B38" s="56">
        <v>30.056647049999899</v>
      </c>
      <c r="C38" s="1">
        <v>29.958160070833301</v>
      </c>
      <c r="D38" s="1">
        <v>29.399215641873301</v>
      </c>
      <c r="E38" s="1">
        <v>30.7055304499393</v>
      </c>
      <c r="F38" s="1">
        <v>30.679735404586701</v>
      </c>
      <c r="G38" s="1">
        <v>30.157025687755102</v>
      </c>
      <c r="H38" s="1">
        <v>28.4827062708334</v>
      </c>
      <c r="I38" s="1">
        <v>30.839125765624999</v>
      </c>
    </row>
    <row r="39" spans="1:9" x14ac:dyDescent="0.25">
      <c r="A39" s="1">
        <v>3.5</v>
      </c>
      <c r="B39" s="56">
        <v>30.0617323166666</v>
      </c>
      <c r="C39" s="1">
        <v>30.030806737500001</v>
      </c>
      <c r="D39" s="1">
        <v>29.416851971074401</v>
      </c>
      <c r="E39" s="1">
        <v>30.705071418803701</v>
      </c>
      <c r="F39" s="1">
        <v>30.635060602724899</v>
      </c>
      <c r="G39" s="1">
        <v>30.1794868510204</v>
      </c>
      <c r="H39" s="1">
        <v>28.5181215208334</v>
      </c>
      <c r="I39" s="1">
        <v>30.839466296874999</v>
      </c>
    </row>
    <row r="40" spans="1:9" x14ac:dyDescent="0.25">
      <c r="A40" s="1">
        <v>3.625</v>
      </c>
      <c r="B40" s="56">
        <v>30.063954450000001</v>
      </c>
      <c r="C40" s="1">
        <v>30.194352545833301</v>
      </c>
      <c r="D40" s="1">
        <v>29.415591161157</v>
      </c>
      <c r="E40" s="1">
        <v>30.715595871795099</v>
      </c>
      <c r="F40" s="1">
        <v>30.608466561168999</v>
      </c>
      <c r="G40" s="1">
        <v>30.2299911102041</v>
      </c>
      <c r="H40" s="1">
        <v>28.338775062500002</v>
      </c>
      <c r="I40" s="1">
        <v>30.851555156250001</v>
      </c>
    </row>
    <row r="41" spans="1:9" x14ac:dyDescent="0.25">
      <c r="A41" s="1">
        <v>3.75</v>
      </c>
      <c r="B41" s="56">
        <v>30.061091316666602</v>
      </c>
      <c r="C41" s="1">
        <v>30.178869724999998</v>
      </c>
      <c r="D41" s="1">
        <v>29.470436392562</v>
      </c>
      <c r="E41" s="1">
        <v>30.7153031562884</v>
      </c>
      <c r="F41" s="1">
        <v>30.614208497671701</v>
      </c>
      <c r="G41" s="1">
        <v>30.2199391836735</v>
      </c>
      <c r="H41" s="1">
        <v>28.374417333333401</v>
      </c>
      <c r="I41" s="1">
        <v>30.874541015624999</v>
      </c>
    </row>
    <row r="42" spans="1:9" x14ac:dyDescent="0.25">
      <c r="A42" s="1">
        <v>3.875</v>
      </c>
      <c r="B42" s="56">
        <v>30.053399316666599</v>
      </c>
      <c r="C42" s="1">
        <v>30.139458908333399</v>
      </c>
      <c r="D42" s="1">
        <v>29.511187570247898</v>
      </c>
      <c r="E42" s="1">
        <v>30.725654641025901</v>
      </c>
      <c r="F42" s="1">
        <v>30.616175609041299</v>
      </c>
      <c r="G42" s="1">
        <v>30.211266061224499</v>
      </c>
      <c r="H42" s="1">
        <v>28.396438354166701</v>
      </c>
      <c r="I42" s="1">
        <v>30.898037671874999</v>
      </c>
    </row>
    <row r="43" spans="1:9" x14ac:dyDescent="0.25">
      <c r="A43" s="1">
        <v>4</v>
      </c>
      <c r="B43" s="56">
        <v>29.977227150000001</v>
      </c>
      <c r="C43" s="1">
        <v>30.0743947375</v>
      </c>
      <c r="D43" s="1">
        <v>29.555766206611601</v>
      </c>
      <c r="E43" s="1">
        <v>30.722554517704801</v>
      </c>
      <c r="F43" s="1">
        <v>30.622714533575898</v>
      </c>
      <c r="G43" s="1">
        <v>30.1531339020408</v>
      </c>
      <c r="H43" s="1">
        <v>28.592811375</v>
      </c>
      <c r="I43" s="1">
        <v>30.93328265625</v>
      </c>
    </row>
    <row r="44" spans="1:9" x14ac:dyDescent="0.25">
      <c r="A44" s="1">
        <v>4.125</v>
      </c>
      <c r="B44" s="56">
        <v>29.942506316666702</v>
      </c>
      <c r="C44" s="1">
        <v>30.086290629166701</v>
      </c>
      <c r="D44" s="1">
        <v>29.537544501377401</v>
      </c>
      <c r="E44" s="1">
        <v>30.709907877289702</v>
      </c>
      <c r="F44" s="1">
        <v>30.632035670876501</v>
      </c>
      <c r="G44" s="1">
        <v>30.205105920408201</v>
      </c>
      <c r="H44" s="1">
        <v>28.6121081458334</v>
      </c>
      <c r="I44" s="1">
        <v>30.953374</v>
      </c>
    </row>
    <row r="45" spans="1:9" x14ac:dyDescent="0.25">
      <c r="A45" s="1">
        <v>4.25</v>
      </c>
      <c r="B45" s="56">
        <v>29.9064500666667</v>
      </c>
      <c r="C45" s="1">
        <v>30.093782316666701</v>
      </c>
      <c r="D45" s="1">
        <v>29.435298820936602</v>
      </c>
      <c r="E45" s="1">
        <v>30.6806629371189</v>
      </c>
      <c r="F45" s="1">
        <v>30.640331591754201</v>
      </c>
      <c r="G45" s="1">
        <v>30.171125071428602</v>
      </c>
      <c r="H45" s="1">
        <v>28.6062056041667</v>
      </c>
      <c r="I45" s="1">
        <v>30.957290109374998</v>
      </c>
    </row>
    <row r="46" spans="1:9" x14ac:dyDescent="0.25">
      <c r="A46" s="1">
        <v>4.375</v>
      </c>
      <c r="B46" s="56">
        <v>29.8869957166667</v>
      </c>
      <c r="C46" s="1">
        <v>30.024767983333302</v>
      </c>
      <c r="D46" s="1">
        <v>29.423471223140499</v>
      </c>
      <c r="E46" s="1">
        <v>30.676199025641399</v>
      </c>
      <c r="F46" s="1">
        <v>30.662668992685099</v>
      </c>
      <c r="G46" s="1">
        <v>30.129182740816301</v>
      </c>
      <c r="H46" s="1">
        <v>28.6073407083334</v>
      </c>
      <c r="I46" s="1">
        <v>30.847298515624999</v>
      </c>
    </row>
    <row r="47" spans="1:9" x14ac:dyDescent="0.25">
      <c r="A47" s="1">
        <v>4.5</v>
      </c>
      <c r="B47" s="56">
        <v>29.779254300000002</v>
      </c>
      <c r="C47" s="1">
        <v>29.994165575</v>
      </c>
      <c r="D47" s="1">
        <v>29.3273644862259</v>
      </c>
      <c r="E47" s="1">
        <v>30.687242383394601</v>
      </c>
      <c r="F47" s="1">
        <v>30.660752598735701</v>
      </c>
      <c r="G47" s="1">
        <v>30.123934389795899</v>
      </c>
      <c r="H47" s="1">
        <v>28.6030273125</v>
      </c>
      <c r="I47" s="1">
        <v>30.949117359374998</v>
      </c>
    </row>
    <row r="48" spans="1:9" x14ac:dyDescent="0.25">
      <c r="A48" s="1">
        <v>4.625</v>
      </c>
      <c r="B48" s="56">
        <v>29.7683145666666</v>
      </c>
      <c r="C48" s="1">
        <v>29.957569816666702</v>
      </c>
      <c r="D48" s="1">
        <v>29.313345480716301</v>
      </c>
      <c r="E48" s="1">
        <v>30.730384657509301</v>
      </c>
      <c r="F48" s="1">
        <v>30.660473652924502</v>
      </c>
      <c r="G48" s="1">
        <v>30.098293081632601</v>
      </c>
      <c r="H48" s="1">
        <v>28.5755577916667</v>
      </c>
      <c r="I48" s="1">
        <v>30.98368128125</v>
      </c>
    </row>
    <row r="49" spans="1:9" x14ac:dyDescent="0.25">
      <c r="A49" s="1">
        <v>4.75</v>
      </c>
      <c r="B49" s="56">
        <v>29.770333716666698</v>
      </c>
      <c r="C49" s="1">
        <v>29.857453629166699</v>
      </c>
      <c r="D49" s="1">
        <v>29.332017475206602</v>
      </c>
      <c r="E49" s="1">
        <v>30.7538551190475</v>
      </c>
      <c r="F49" s="1">
        <v>30.655430892286098</v>
      </c>
      <c r="G49" s="1">
        <v>30.083571012244899</v>
      </c>
      <c r="H49" s="1">
        <v>28.5222078958334</v>
      </c>
      <c r="I49" s="1">
        <v>30.97074109375</v>
      </c>
    </row>
    <row r="50" spans="1:9" x14ac:dyDescent="0.25">
      <c r="A50" s="1">
        <v>4.875</v>
      </c>
      <c r="B50" s="56">
        <v>29.765729199999999</v>
      </c>
      <c r="C50" s="1">
        <v>29.722739466666699</v>
      </c>
      <c r="D50" s="1">
        <v>29.248683943526199</v>
      </c>
      <c r="E50" s="1">
        <v>30.7803458724051</v>
      </c>
      <c r="F50" s="1">
        <v>30.662462500331301</v>
      </c>
      <c r="G50" s="1">
        <v>30.107633367346999</v>
      </c>
      <c r="H50" s="1">
        <v>28.5228889583334</v>
      </c>
      <c r="I50" s="1">
        <v>30.9322610625</v>
      </c>
    </row>
    <row r="51" spans="1:9" x14ac:dyDescent="0.25">
      <c r="A51" s="1">
        <v>5</v>
      </c>
      <c r="B51" s="56">
        <v>29.773869900000001</v>
      </c>
      <c r="C51" s="1">
        <v>29.69967415</v>
      </c>
      <c r="D51" s="1">
        <v>29.2465525743802</v>
      </c>
      <c r="E51" s="1">
        <v>30.777851137972899</v>
      </c>
      <c r="F51" s="1">
        <v>30.6628754850388</v>
      </c>
      <c r="G51" s="1">
        <v>30.0941344306123</v>
      </c>
      <c r="H51" s="1">
        <v>28.5653418541667</v>
      </c>
      <c r="I51" s="1">
        <v>30.9050185625</v>
      </c>
    </row>
    <row r="52" spans="1:9" x14ac:dyDescent="0.25">
      <c r="A52" s="1">
        <v>5.125</v>
      </c>
      <c r="B52" s="56">
        <v>29.8682892</v>
      </c>
      <c r="C52" s="1">
        <v>29.696632070833399</v>
      </c>
      <c r="D52" s="1">
        <v>29.213696468319601</v>
      </c>
      <c r="E52" s="1">
        <v>30.7746113095236</v>
      </c>
      <c r="F52" s="1">
        <v>30.672645833775601</v>
      </c>
      <c r="G52" s="1">
        <v>30.106610383673399</v>
      </c>
      <c r="H52" s="1">
        <v>28.5444559375</v>
      </c>
      <c r="I52" s="1">
        <v>30.90876440625</v>
      </c>
    </row>
    <row r="53" spans="1:9" x14ac:dyDescent="0.25">
      <c r="A53" s="1">
        <v>5.25</v>
      </c>
      <c r="B53" s="56">
        <v>29.906343233333299</v>
      </c>
      <c r="C53" s="1">
        <v>29.697040708333301</v>
      </c>
      <c r="D53" s="1">
        <v>29.1711891625345</v>
      </c>
      <c r="E53" s="1">
        <v>30.7744516465199</v>
      </c>
      <c r="F53" s="1">
        <v>30.677094476062798</v>
      </c>
      <c r="G53" s="1">
        <v>30.095668906122501</v>
      </c>
      <c r="H53" s="1">
        <v>28.5499044375</v>
      </c>
      <c r="I53" s="1">
        <v>30.900421390624999</v>
      </c>
    </row>
    <row r="54" spans="1:9" x14ac:dyDescent="0.25">
      <c r="A54" s="1">
        <v>5.375</v>
      </c>
      <c r="B54" s="56">
        <v>29.956351916666701</v>
      </c>
      <c r="C54" s="1">
        <v>29.833616441666699</v>
      </c>
      <c r="D54" s="1">
        <v>29.2610668980717</v>
      </c>
      <c r="E54" s="1">
        <v>30.7885019908422</v>
      </c>
      <c r="F54" s="1">
        <v>30.6746346811824</v>
      </c>
      <c r="G54" s="1">
        <v>30.117907681632701</v>
      </c>
      <c r="H54" s="1">
        <v>28.5480882708334</v>
      </c>
      <c r="I54" s="1">
        <v>30.901442984374999</v>
      </c>
    </row>
    <row r="55" spans="1:9" x14ac:dyDescent="0.25">
      <c r="A55" s="1">
        <v>5.5</v>
      </c>
      <c r="B55" s="56">
        <v>29.9673664333333</v>
      </c>
      <c r="C55" s="1">
        <v>29.852277554166701</v>
      </c>
      <c r="D55" s="1">
        <v>29.175977238291999</v>
      </c>
      <c r="E55" s="1">
        <v>30.791695250915499</v>
      </c>
      <c r="F55" s="1">
        <v>30.704423920211799</v>
      </c>
      <c r="G55" s="1">
        <v>30.059375224489798</v>
      </c>
      <c r="H55" s="1">
        <v>28.6112000625</v>
      </c>
      <c r="I55" s="1">
        <v>30.895143156250001</v>
      </c>
    </row>
    <row r="56" spans="1:9" x14ac:dyDescent="0.25">
      <c r="A56" s="1">
        <v>5.625</v>
      </c>
      <c r="B56" s="56">
        <v>29.992920966666599</v>
      </c>
      <c r="C56" s="1">
        <v>29.865217741666701</v>
      </c>
      <c r="D56" s="1">
        <v>29.2247585743802</v>
      </c>
      <c r="E56" s="1">
        <v>30.7855881410254</v>
      </c>
      <c r="F56" s="1">
        <v>30.715683187499099</v>
      </c>
      <c r="G56" s="1">
        <v>30.0577962714286</v>
      </c>
      <c r="H56" s="1">
        <v>28.5653418541667</v>
      </c>
      <c r="I56" s="1">
        <v>30.902464578124999</v>
      </c>
    </row>
    <row r="57" spans="1:9" x14ac:dyDescent="0.25">
      <c r="A57" s="1">
        <v>5.75</v>
      </c>
      <c r="B57" s="56">
        <v>30.079028633333301</v>
      </c>
      <c r="C57" s="1">
        <v>30.0375265541667</v>
      </c>
      <c r="D57" s="1">
        <v>29.296519672176299</v>
      </c>
      <c r="E57" s="1">
        <v>30.780884735042498</v>
      </c>
      <c r="F57" s="1">
        <v>30.715317297538999</v>
      </c>
      <c r="G57" s="1">
        <v>30.069338195918402</v>
      </c>
      <c r="H57" s="1">
        <v>28.5149432291667</v>
      </c>
      <c r="I57" s="1">
        <v>30.91693715625</v>
      </c>
    </row>
    <row r="58" spans="1:9" x14ac:dyDescent="0.25">
      <c r="A58" s="1">
        <v>5.875</v>
      </c>
      <c r="B58" s="56">
        <v>30.039831483333302</v>
      </c>
      <c r="C58" s="1">
        <v>30.038797870833299</v>
      </c>
      <c r="D58" s="1">
        <v>29.264188903581299</v>
      </c>
      <c r="E58" s="1">
        <v>30.777491896214698</v>
      </c>
      <c r="F58" s="1">
        <v>30.701442460437899</v>
      </c>
      <c r="G58" s="1">
        <v>30.0559282142857</v>
      </c>
      <c r="H58" s="1">
        <v>28.511764937500001</v>
      </c>
      <c r="I58" s="1">
        <v>30.9009321875</v>
      </c>
    </row>
    <row r="59" spans="1:9" x14ac:dyDescent="0.25">
      <c r="A59" s="1">
        <v>6</v>
      </c>
      <c r="B59" s="56">
        <v>29.9441408666667</v>
      </c>
      <c r="C59" s="1">
        <v>30.066085775000001</v>
      </c>
      <c r="D59" s="1">
        <v>29.251115505509699</v>
      </c>
      <c r="E59" s="1">
        <v>30.755491664835102</v>
      </c>
      <c r="F59" s="1">
        <v>30.706032386967198</v>
      </c>
      <c r="G59" s="1">
        <v>30.022458857142901</v>
      </c>
      <c r="H59" s="1">
        <v>28.5092677083334</v>
      </c>
      <c r="I59" s="1">
        <v>30.871816765624999</v>
      </c>
    </row>
    <row r="60" spans="1:9" x14ac:dyDescent="0.25">
      <c r="A60" s="1">
        <v>6.125</v>
      </c>
      <c r="B60" s="56">
        <v>29.936352716666701</v>
      </c>
      <c r="C60" s="1">
        <v>30.127199783333399</v>
      </c>
      <c r="D60" s="1">
        <v>29.268691796143301</v>
      </c>
      <c r="E60" s="1">
        <v>30.748353398046401</v>
      </c>
      <c r="F60" s="1">
        <v>30.713741434839498</v>
      </c>
      <c r="G60" s="1">
        <v>30.016699014285699</v>
      </c>
      <c r="H60" s="1">
        <v>28.5449099791667</v>
      </c>
      <c r="I60" s="1">
        <v>30.842701343750001</v>
      </c>
    </row>
    <row r="61" spans="1:9" x14ac:dyDescent="0.25">
      <c r="A61" s="1">
        <v>6.25</v>
      </c>
      <c r="B61" s="56">
        <v>29.936203150000001</v>
      </c>
      <c r="C61" s="1">
        <v>30.1520358625</v>
      </c>
      <c r="D61" s="1">
        <v>29.3230417093664</v>
      </c>
      <c r="E61" s="1">
        <v>30.7400110061051</v>
      </c>
      <c r="F61" s="1">
        <v>30.711241790557601</v>
      </c>
      <c r="G61" s="1">
        <v>29.970375644897999</v>
      </c>
      <c r="H61" s="1">
        <v>28.5987139166667</v>
      </c>
      <c r="I61" s="1">
        <v>30.759611718750001</v>
      </c>
    </row>
    <row r="62" spans="1:9" x14ac:dyDescent="0.25">
      <c r="A62" s="1">
        <v>6.375</v>
      </c>
      <c r="B62" s="56">
        <v>29.925455716666701</v>
      </c>
      <c r="C62" s="1">
        <v>30.178506491666699</v>
      </c>
      <c r="D62" s="1">
        <v>29.363252539945002</v>
      </c>
      <c r="E62" s="1">
        <v>30.7363387570208</v>
      </c>
      <c r="F62" s="1">
        <v>30.712035155916698</v>
      </c>
      <c r="G62" s="1">
        <v>29.891294559183699</v>
      </c>
      <c r="H62" s="1">
        <v>28.5844116041667</v>
      </c>
      <c r="I62" s="1">
        <v>30.488038046875001</v>
      </c>
    </row>
    <row r="63" spans="1:9" x14ac:dyDescent="0.25">
      <c r="A63" s="1">
        <v>6.5</v>
      </c>
      <c r="B63" s="56">
        <v>29.902262200000099</v>
      </c>
      <c r="C63" s="1">
        <v>30.186497625000001</v>
      </c>
      <c r="D63" s="1">
        <v>29.2947485344353</v>
      </c>
      <c r="E63" s="1">
        <v>30.7314557301588</v>
      </c>
      <c r="F63" s="1">
        <v>30.707908931515099</v>
      </c>
      <c r="G63" s="1">
        <v>29.871101751020401</v>
      </c>
      <c r="H63" s="1">
        <v>28.6018922083334</v>
      </c>
      <c r="I63" s="1">
        <v>30.516983203125001</v>
      </c>
    </row>
    <row r="64" spans="1:9" x14ac:dyDescent="0.25">
      <c r="A64" s="1">
        <v>6.625</v>
      </c>
      <c r="B64" s="56">
        <v>29.881066466666802</v>
      </c>
      <c r="C64" s="1">
        <v>30.2115153208333</v>
      </c>
      <c r="D64" s="1">
        <v>29.125049523415999</v>
      </c>
      <c r="E64" s="1">
        <v>30.7435967710623</v>
      </c>
      <c r="F64" s="1">
        <v>30.7166323277918</v>
      </c>
      <c r="G64" s="1">
        <v>29.799248267347</v>
      </c>
      <c r="H64" s="1">
        <v>28.6491125416667</v>
      </c>
      <c r="I64" s="1">
        <v>30.560741468749999</v>
      </c>
    </row>
    <row r="65" spans="1:9" x14ac:dyDescent="0.25">
      <c r="A65" s="1">
        <v>6.75</v>
      </c>
      <c r="B65" s="56">
        <v>29.879293033333401</v>
      </c>
      <c r="C65" s="1">
        <v>30.2537411958333</v>
      </c>
      <c r="D65" s="1">
        <v>29.150851097796199</v>
      </c>
      <c r="E65" s="1">
        <v>30.7465438840049</v>
      </c>
      <c r="F65" s="1">
        <v>30.700960644946001</v>
      </c>
      <c r="G65" s="1">
        <v>29.8319170285714</v>
      </c>
      <c r="H65" s="1">
        <v>28.646161270833399</v>
      </c>
      <c r="I65" s="1">
        <v>30.622207359375</v>
      </c>
    </row>
    <row r="66" spans="1:9" x14ac:dyDescent="0.25">
      <c r="A66" s="1">
        <v>6.875</v>
      </c>
      <c r="B66" s="56">
        <v>29.787309533333399</v>
      </c>
      <c r="C66" s="1">
        <v>30.2516980083333</v>
      </c>
      <c r="D66" s="1">
        <v>29.1341003374656</v>
      </c>
      <c r="E66" s="1">
        <v>30.743623381562902</v>
      </c>
      <c r="F66" s="1">
        <v>30.700678076461902</v>
      </c>
      <c r="G66" s="1">
        <v>29.826579722449001</v>
      </c>
      <c r="H66" s="1">
        <v>28.633675125</v>
      </c>
      <c r="I66" s="1">
        <v>30.630550374999999</v>
      </c>
    </row>
    <row r="67" spans="1:9" x14ac:dyDescent="0.25">
      <c r="A67" s="1">
        <v>7</v>
      </c>
      <c r="B67" s="56">
        <v>29.770493966666699</v>
      </c>
      <c r="C67" s="1">
        <v>29.981770237500001</v>
      </c>
      <c r="D67" s="1">
        <v>29.030864020661198</v>
      </c>
      <c r="E67" s="1">
        <v>30.742239635531199</v>
      </c>
      <c r="F67" s="1">
        <v>30.714393515956701</v>
      </c>
      <c r="G67" s="1">
        <v>29.8333403102041</v>
      </c>
      <c r="H67" s="1">
        <v>28.6068866666667</v>
      </c>
      <c r="I67" s="1">
        <v>30.656090218749998</v>
      </c>
    </row>
    <row r="68" spans="1:9" x14ac:dyDescent="0.25">
      <c r="A68" s="1">
        <v>7.125</v>
      </c>
      <c r="B68" s="56">
        <v>29.7677269833334</v>
      </c>
      <c r="C68" s="1">
        <v>29.8289398125</v>
      </c>
      <c r="D68" s="1">
        <v>29.040079940771399</v>
      </c>
      <c r="E68" s="1">
        <v>30.7337375805863</v>
      </c>
      <c r="F68" s="1">
        <v>30.718849403589701</v>
      </c>
      <c r="G68" s="1">
        <v>29.858092067346899</v>
      </c>
      <c r="H68" s="1">
        <v>28.595535625</v>
      </c>
      <c r="I68" s="1">
        <v>30.662390046875</v>
      </c>
    </row>
    <row r="69" spans="1:9" x14ac:dyDescent="0.25">
      <c r="A69" s="1">
        <v>7.25</v>
      </c>
      <c r="B69" s="56">
        <v>29.753966850000001</v>
      </c>
      <c r="C69" s="1">
        <v>29.773365112499999</v>
      </c>
      <c r="D69" s="1">
        <v>29.054234033057899</v>
      </c>
      <c r="E69" s="1">
        <v>30.715988376679199</v>
      </c>
      <c r="F69" s="1">
        <v>30.7119844384966</v>
      </c>
      <c r="G69" s="1">
        <v>29.859915646938799</v>
      </c>
      <c r="H69" s="1">
        <v>28.663868895833399</v>
      </c>
      <c r="I69" s="1">
        <v>30.661027921875</v>
      </c>
    </row>
    <row r="70" spans="1:9" x14ac:dyDescent="0.25">
      <c r="A70" s="1">
        <v>7.375</v>
      </c>
      <c r="B70" s="56">
        <v>29.80563145</v>
      </c>
      <c r="C70" s="1">
        <v>29.551656566666701</v>
      </c>
      <c r="D70" s="1">
        <v>28.993114771349902</v>
      </c>
      <c r="E70" s="1">
        <v>30.704020304029601</v>
      </c>
      <c r="F70" s="1">
        <v>30.693541410903499</v>
      </c>
      <c r="G70" s="1">
        <v>29.908929908163302</v>
      </c>
      <c r="H70" s="1">
        <v>28.686798</v>
      </c>
      <c r="I70" s="1">
        <v>30.658303671875</v>
      </c>
    </row>
    <row r="71" spans="1:9" x14ac:dyDescent="0.25">
      <c r="A71" s="1">
        <v>7.5</v>
      </c>
      <c r="B71" s="56">
        <v>29.8157058333334</v>
      </c>
      <c r="C71" s="1">
        <v>29.557649916666701</v>
      </c>
      <c r="D71" s="1">
        <v>29.156419674931101</v>
      </c>
      <c r="E71" s="1">
        <v>30.681860409646301</v>
      </c>
      <c r="F71" s="1">
        <v>30.674754229387499</v>
      </c>
      <c r="G71" s="1">
        <v>29.976135487755101</v>
      </c>
      <c r="H71" s="1">
        <v>28.704959666666699</v>
      </c>
      <c r="I71" s="1">
        <v>30.673457312499998</v>
      </c>
    </row>
    <row r="72" spans="1:9" x14ac:dyDescent="0.25">
      <c r="A72" s="1">
        <v>7.625</v>
      </c>
      <c r="B72" s="56">
        <v>29.783495583333401</v>
      </c>
      <c r="C72" s="1">
        <v>29.485457291666702</v>
      </c>
      <c r="D72" s="1">
        <v>29.1894258774105</v>
      </c>
      <c r="E72" s="1">
        <v>30.661223966422899</v>
      </c>
      <c r="F72" s="1">
        <v>30.622863063164001</v>
      </c>
      <c r="G72" s="1">
        <v>29.975646234693901</v>
      </c>
      <c r="H72" s="1">
        <v>28.720170062499999</v>
      </c>
      <c r="I72" s="1">
        <v>30.708021234375</v>
      </c>
    </row>
    <row r="73" spans="1:9" x14ac:dyDescent="0.25">
      <c r="A73" s="1">
        <v>7.75</v>
      </c>
      <c r="B73" s="56">
        <v>29.7515096833333</v>
      </c>
      <c r="C73" s="1">
        <v>29.476149437499998</v>
      </c>
      <c r="D73" s="1">
        <v>29.1651402768595</v>
      </c>
      <c r="E73" s="1">
        <v>30.651471217949201</v>
      </c>
      <c r="F73" s="1">
        <v>30.6083904850389</v>
      </c>
      <c r="G73" s="1">
        <v>29.964793712244902</v>
      </c>
      <c r="H73" s="1">
        <v>28.814156687499999</v>
      </c>
      <c r="I73" s="1">
        <v>30.739690640625</v>
      </c>
    </row>
    <row r="74" spans="1:9" x14ac:dyDescent="0.25">
      <c r="A74" s="1">
        <v>7.875</v>
      </c>
      <c r="B74" s="56">
        <v>29.7584859</v>
      </c>
      <c r="C74" s="1">
        <v>29.524050833333298</v>
      </c>
      <c r="D74" s="1">
        <v>29.1086740041323</v>
      </c>
      <c r="E74" s="1">
        <v>30.642576658119999</v>
      </c>
      <c r="F74" s="1">
        <v>30.588194083775601</v>
      </c>
      <c r="G74" s="1">
        <v>30.043808081632701</v>
      </c>
      <c r="H74" s="1">
        <v>28.809162229166699</v>
      </c>
      <c r="I74" s="1">
        <v>30.741733828125</v>
      </c>
    </row>
    <row r="75" spans="1:9" x14ac:dyDescent="0.25">
      <c r="A75" s="1">
        <v>8</v>
      </c>
      <c r="B75" s="56">
        <v>29.8471896166667</v>
      </c>
      <c r="C75" s="1">
        <v>29.632975429166699</v>
      </c>
      <c r="D75" s="1">
        <v>29.2275653774105</v>
      </c>
      <c r="E75" s="1">
        <v>30.6467212435902</v>
      </c>
      <c r="F75" s="1">
        <v>30.5871217726054</v>
      </c>
      <c r="G75" s="1">
        <v>30.013051855101999</v>
      </c>
      <c r="H75" s="1">
        <v>28.791000562499999</v>
      </c>
      <c r="I75" s="1">
        <v>30.750928171875</v>
      </c>
    </row>
    <row r="76" spans="1:9" x14ac:dyDescent="0.25">
      <c r="A76" s="1">
        <v>8.125</v>
      </c>
      <c r="B76" s="56">
        <v>29.862253116666601</v>
      </c>
      <c r="C76" s="1">
        <v>29.647867995833298</v>
      </c>
      <c r="D76" s="1">
        <v>29.223812966942202</v>
      </c>
      <c r="E76" s="1">
        <v>30.630515448718501</v>
      </c>
      <c r="F76" s="1">
        <v>30.588324499999</v>
      </c>
      <c r="G76" s="1">
        <v>29.9982408306122</v>
      </c>
      <c r="H76" s="1">
        <v>28.792135666666699</v>
      </c>
      <c r="I76" s="1">
        <v>30.748203921875</v>
      </c>
    </row>
    <row r="77" spans="1:9" x14ac:dyDescent="0.25">
      <c r="A77" s="1">
        <v>8.25</v>
      </c>
      <c r="B77" s="56">
        <v>29.912283166666601</v>
      </c>
      <c r="C77" s="1">
        <v>29.535946724999999</v>
      </c>
      <c r="D77" s="1">
        <v>29.212840918732802</v>
      </c>
      <c r="E77" s="1">
        <v>30.623763034188599</v>
      </c>
      <c r="F77" s="1">
        <v>30.5747720807836</v>
      </c>
      <c r="G77" s="1">
        <v>29.990902034693899</v>
      </c>
      <c r="H77" s="1">
        <v>28.827777937499999</v>
      </c>
      <c r="I77" s="1">
        <v>30.765571015625</v>
      </c>
    </row>
    <row r="78" spans="1:9" x14ac:dyDescent="0.25">
      <c r="A78" s="1">
        <v>8.375</v>
      </c>
      <c r="B78" s="56">
        <v>29.885970116666702</v>
      </c>
      <c r="C78" s="1">
        <v>29.5633708416667</v>
      </c>
      <c r="D78" s="1">
        <v>29.261652274104701</v>
      </c>
      <c r="E78" s="1">
        <v>30.596101418804</v>
      </c>
      <c r="F78" s="1">
        <v>30.560947961102698</v>
      </c>
      <c r="G78" s="1">
        <v>29.9673734102041</v>
      </c>
      <c r="H78" s="1">
        <v>28.827550916666699</v>
      </c>
      <c r="I78" s="1">
        <v>30.787535281250001</v>
      </c>
    </row>
    <row r="79" spans="1:9" x14ac:dyDescent="0.25">
      <c r="A79" s="1">
        <v>8.5</v>
      </c>
      <c r="B79" s="56">
        <v>29.863652633333398</v>
      </c>
      <c r="C79" s="1">
        <v>29.565005391666698</v>
      </c>
      <c r="D79" s="1">
        <v>29.233434147382901</v>
      </c>
      <c r="E79" s="1">
        <v>30.592502348596401</v>
      </c>
      <c r="F79" s="1">
        <v>30.5510616868341</v>
      </c>
      <c r="G79" s="1">
        <v>29.951272536734699</v>
      </c>
      <c r="H79" s="1">
        <v>28.813929666666699</v>
      </c>
      <c r="I79" s="1">
        <v>30.797751218750001</v>
      </c>
    </row>
    <row r="80" spans="1:9" x14ac:dyDescent="0.25">
      <c r="A80" s="1">
        <v>8.625</v>
      </c>
      <c r="B80" s="56">
        <v>29.705261533333299</v>
      </c>
      <c r="C80" s="1">
        <v>29.561373058333398</v>
      </c>
      <c r="D80" s="1">
        <v>29.192202661157001</v>
      </c>
      <c r="E80" s="1">
        <v>30.587566100733099</v>
      </c>
      <c r="F80" s="1">
        <v>30.55009805585</v>
      </c>
      <c r="G80" s="1">
        <v>29.952495669387801</v>
      </c>
      <c r="H80" s="1">
        <v>28.828458999999999</v>
      </c>
      <c r="I80" s="1">
        <v>30.827547703124999</v>
      </c>
    </row>
    <row r="81" spans="1:9" x14ac:dyDescent="0.25">
      <c r="A81" s="1">
        <v>8.75</v>
      </c>
      <c r="B81" s="56">
        <v>29.683520949999998</v>
      </c>
      <c r="C81" s="1">
        <v>29.558467191666701</v>
      </c>
      <c r="D81" s="1">
        <v>29.232968848484902</v>
      </c>
      <c r="E81" s="1">
        <v>30.585317513431502</v>
      </c>
      <c r="F81" s="1">
        <v>30.5494785787889</v>
      </c>
      <c r="G81" s="1">
        <v>29.947647616326499</v>
      </c>
      <c r="H81" s="1">
        <v>28.752407020833399</v>
      </c>
      <c r="I81" s="1">
        <v>30.90535909375</v>
      </c>
    </row>
    <row r="82" spans="1:9" x14ac:dyDescent="0.25">
      <c r="A82" s="1">
        <v>8.875</v>
      </c>
      <c r="B82" s="56">
        <v>29.606985550000001</v>
      </c>
      <c r="C82" s="1">
        <v>29.4524938666667</v>
      </c>
      <c r="D82" s="1">
        <v>29.1180700399449</v>
      </c>
      <c r="E82" s="1">
        <v>30.587047195971302</v>
      </c>
      <c r="F82" s="1">
        <v>30.548898951129299</v>
      </c>
      <c r="G82" s="1">
        <v>29.9568989469388</v>
      </c>
      <c r="H82" s="1">
        <v>28.709727104166699</v>
      </c>
      <c r="I82" s="1">
        <v>30.911318390624999</v>
      </c>
    </row>
    <row r="83" spans="1:9" x14ac:dyDescent="0.25">
      <c r="A83" s="1">
        <v>9</v>
      </c>
      <c r="B83" s="56">
        <v>29.648789433333398</v>
      </c>
      <c r="C83" s="1">
        <v>29.451404166666698</v>
      </c>
      <c r="D83" s="1">
        <v>29.068177990358201</v>
      </c>
      <c r="E83" s="1">
        <v>30.6072379133095</v>
      </c>
      <c r="F83" s="1">
        <v>30.5439032852384</v>
      </c>
      <c r="G83" s="1">
        <v>29.965260726530602</v>
      </c>
      <c r="H83" s="1">
        <v>28.734926416666699</v>
      </c>
      <c r="I83" s="1">
        <v>30.889183859374999</v>
      </c>
    </row>
    <row r="84" spans="1:9" x14ac:dyDescent="0.25">
      <c r="A84" s="1">
        <v>9.125</v>
      </c>
      <c r="B84" s="56">
        <v>29.639121016666699</v>
      </c>
      <c r="C84" s="1">
        <v>29.4767850958333</v>
      </c>
      <c r="D84" s="1">
        <v>29.0362825013774</v>
      </c>
      <c r="E84" s="1">
        <v>30.62120842613</v>
      </c>
      <c r="F84" s="1">
        <v>30.5253117280574</v>
      </c>
      <c r="G84" s="1">
        <v>29.926654212244902</v>
      </c>
      <c r="H84" s="1">
        <v>28.6640959166667</v>
      </c>
      <c r="I84" s="1">
        <v>30.869773578124999</v>
      </c>
    </row>
    <row r="85" spans="1:9" x14ac:dyDescent="0.25">
      <c r="A85" s="1">
        <v>9.25</v>
      </c>
      <c r="B85" s="56">
        <v>29.6443665333334</v>
      </c>
      <c r="C85" s="1">
        <v>29.505071891666699</v>
      </c>
      <c r="D85" s="1">
        <v>29.018330969697001</v>
      </c>
      <c r="E85" s="1">
        <v>30.6202371428577</v>
      </c>
      <c r="F85" s="1">
        <v>30.5315898201452</v>
      </c>
      <c r="G85" s="1">
        <v>29.913755722449</v>
      </c>
      <c r="H85" s="1">
        <v>28.728796854166699</v>
      </c>
      <c r="I85" s="1">
        <v>30.864665609374999</v>
      </c>
    </row>
    <row r="86" spans="1:9" x14ac:dyDescent="0.25">
      <c r="A86" s="1">
        <v>9.375</v>
      </c>
      <c r="B86" s="56">
        <v>29.6341319</v>
      </c>
      <c r="C86" s="1">
        <v>29.553563541666701</v>
      </c>
      <c r="D86" s="1">
        <v>28.984018928374699</v>
      </c>
      <c r="E86" s="1">
        <v>30.630142901709998</v>
      </c>
      <c r="F86" s="1">
        <v>30.531060909905801</v>
      </c>
      <c r="G86" s="1">
        <v>29.911198263265302</v>
      </c>
      <c r="H86" s="1">
        <v>28.719716020833399</v>
      </c>
      <c r="I86" s="1">
        <v>30.883905625000001</v>
      </c>
    </row>
    <row r="87" spans="1:9" x14ac:dyDescent="0.25">
      <c r="A87" s="1">
        <v>9.5</v>
      </c>
      <c r="B87" s="56">
        <v>29.629986766666701</v>
      </c>
      <c r="C87" s="1">
        <v>29.520736329166699</v>
      </c>
      <c r="D87" s="1">
        <v>28.9675683608816</v>
      </c>
      <c r="E87" s="1">
        <v>30.630801511600101</v>
      </c>
      <c r="F87" s="1">
        <v>30.5133641529244</v>
      </c>
      <c r="G87" s="1">
        <v>29.899322757142901</v>
      </c>
      <c r="H87" s="1">
        <v>28.703824562499999</v>
      </c>
      <c r="I87" s="1">
        <v>30.793154046874999</v>
      </c>
    </row>
    <row r="88" spans="1:9" x14ac:dyDescent="0.25">
      <c r="A88" s="1">
        <v>9.625</v>
      </c>
      <c r="B88" s="56">
        <v>29.7365423333334</v>
      </c>
      <c r="C88" s="1">
        <v>29.450087445833301</v>
      </c>
      <c r="D88" s="1">
        <v>28.9714408484848</v>
      </c>
      <c r="E88" s="1">
        <v>30.6324713205134</v>
      </c>
      <c r="F88" s="1">
        <v>30.5118136489351</v>
      </c>
      <c r="G88" s="1">
        <v>29.879975022448999</v>
      </c>
      <c r="H88" s="1">
        <v>28.700873291666699</v>
      </c>
      <c r="I88" s="1">
        <v>30.796389093750001</v>
      </c>
    </row>
    <row r="89" spans="1:9" x14ac:dyDescent="0.25">
      <c r="A89" s="1">
        <v>9.75</v>
      </c>
      <c r="B89" s="56">
        <v>29.787106550000001</v>
      </c>
      <c r="C89" s="1">
        <v>29.098977025</v>
      </c>
      <c r="D89" s="1">
        <v>29.029528162534501</v>
      </c>
      <c r="E89" s="1">
        <v>30.651052102564702</v>
      </c>
      <c r="F89" s="1">
        <v>30.513682948137198</v>
      </c>
      <c r="G89" s="1">
        <v>29.8541113265306</v>
      </c>
      <c r="H89" s="1">
        <v>28.728569833333399</v>
      </c>
      <c r="I89" s="1">
        <v>30.803369984374999</v>
      </c>
    </row>
    <row r="90" spans="1:9" x14ac:dyDescent="0.25">
      <c r="A90" s="1">
        <v>9.875</v>
      </c>
      <c r="B90" s="56">
        <v>29.752909200000001</v>
      </c>
      <c r="C90" s="1">
        <v>28.822374841666701</v>
      </c>
      <c r="D90" s="1">
        <v>29.0203872906336</v>
      </c>
      <c r="E90" s="1">
        <v>30.650247134921202</v>
      </c>
      <c r="F90" s="1">
        <v>30.476883837100001</v>
      </c>
      <c r="G90" s="1">
        <v>29.848640587755099</v>
      </c>
      <c r="H90" s="1">
        <v>28.777606333333399</v>
      </c>
      <c r="I90" s="1">
        <v>30.805583437500001</v>
      </c>
    </row>
    <row r="91" spans="1:9" x14ac:dyDescent="0.25">
      <c r="A91" s="1">
        <v>10</v>
      </c>
      <c r="B91" s="56">
        <v>29.771466149999998</v>
      </c>
      <c r="C91" s="1">
        <v>28.804394791666699</v>
      </c>
      <c r="D91" s="1">
        <v>29.033085447658401</v>
      </c>
      <c r="E91" s="1">
        <v>30.6478921056171</v>
      </c>
      <c r="F91" s="1">
        <v>30.471098428522801</v>
      </c>
      <c r="G91" s="1">
        <v>29.8969432081633</v>
      </c>
      <c r="H91" s="1">
        <v>28.802578624999999</v>
      </c>
      <c r="I91" s="1">
        <v>30.789578468750001</v>
      </c>
    </row>
    <row r="92" spans="1:9" x14ac:dyDescent="0.25">
      <c r="A92" s="1">
        <v>10.125</v>
      </c>
      <c r="B92" s="56">
        <v>29.757673966666601</v>
      </c>
      <c r="C92" s="1">
        <v>28.835315029166701</v>
      </c>
      <c r="D92" s="1">
        <v>29.032890322314099</v>
      </c>
      <c r="E92" s="1">
        <v>30.670131831502299</v>
      </c>
      <c r="F92" s="1">
        <v>30.456727285238198</v>
      </c>
      <c r="G92" s="1">
        <v>29.888425757142901</v>
      </c>
      <c r="H92" s="1">
        <v>28.852750229166698</v>
      </c>
      <c r="I92" s="1">
        <v>30.814777781250001</v>
      </c>
    </row>
    <row r="93" spans="1:9" x14ac:dyDescent="0.25">
      <c r="A93" s="1">
        <v>10.25</v>
      </c>
      <c r="B93" s="56">
        <v>29.7624066833333</v>
      </c>
      <c r="C93" s="1">
        <v>28.840173275000001</v>
      </c>
      <c r="D93" s="1">
        <v>29.091397906336098</v>
      </c>
      <c r="E93" s="1">
        <v>30.680124074481501</v>
      </c>
      <c r="F93" s="1">
        <v>30.4500217177515</v>
      </c>
      <c r="G93" s="1">
        <v>29.906594836734701</v>
      </c>
      <c r="H93" s="1">
        <v>28.847301729166698</v>
      </c>
      <c r="I93" s="1">
        <v>30.783789437500001</v>
      </c>
    </row>
    <row r="94" spans="1:9" x14ac:dyDescent="0.25">
      <c r="A94" s="1">
        <v>10.375</v>
      </c>
      <c r="B94" s="56">
        <v>29.725399616666699</v>
      </c>
      <c r="C94" s="1">
        <v>28.9229450708333</v>
      </c>
      <c r="D94" s="1">
        <v>29.0705495137741</v>
      </c>
      <c r="E94" s="1">
        <v>30.6817473150188</v>
      </c>
      <c r="F94" s="1">
        <v>30.4393167194137</v>
      </c>
      <c r="G94" s="1">
        <v>29.863940865306098</v>
      </c>
      <c r="H94" s="1">
        <v>28.734699395833399</v>
      </c>
      <c r="I94" s="1">
        <v>30.559719874999999</v>
      </c>
    </row>
    <row r="95" spans="1:9" x14ac:dyDescent="0.25">
      <c r="A95" s="1">
        <v>10.5</v>
      </c>
      <c r="B95" s="56">
        <v>29.733315966666702</v>
      </c>
      <c r="C95" s="1">
        <v>29.160045629166699</v>
      </c>
      <c r="D95" s="1">
        <v>29.1219425275482</v>
      </c>
      <c r="E95" s="1">
        <v>30.6805764529919</v>
      </c>
      <c r="F95" s="1">
        <v>30.429995582113101</v>
      </c>
      <c r="G95" s="1">
        <v>29.848907453061202</v>
      </c>
      <c r="H95" s="1">
        <v>28.699965208333399</v>
      </c>
      <c r="I95" s="1">
        <v>30.482589546875001</v>
      </c>
    </row>
    <row r="96" spans="1:9" x14ac:dyDescent="0.25">
      <c r="A96" s="1">
        <v>10.625</v>
      </c>
      <c r="B96" s="56">
        <v>29.751167816666701</v>
      </c>
      <c r="C96" s="1">
        <v>29.3434330583334</v>
      </c>
      <c r="D96" s="1">
        <v>29.1166291143251</v>
      </c>
      <c r="E96" s="1">
        <v>30.674209890720899</v>
      </c>
      <c r="F96" s="1">
        <v>30.430915741022801</v>
      </c>
      <c r="G96" s="1">
        <v>29.858047589795898</v>
      </c>
      <c r="H96" s="1">
        <v>28.722440270833399</v>
      </c>
      <c r="I96" s="1">
        <v>30.473565468749999</v>
      </c>
    </row>
    <row r="97" spans="1:9" x14ac:dyDescent="0.25">
      <c r="A97" s="1">
        <v>10.75</v>
      </c>
      <c r="B97" s="56">
        <v>29.747781199999999</v>
      </c>
      <c r="C97" s="1">
        <v>29.337848345833301</v>
      </c>
      <c r="D97" s="1">
        <v>29.182431384297502</v>
      </c>
      <c r="E97" s="1">
        <v>30.6610443455439</v>
      </c>
      <c r="F97" s="1">
        <v>30.396145326793999</v>
      </c>
      <c r="G97" s="1">
        <v>29.8946081367347</v>
      </c>
      <c r="H97" s="1">
        <v>28.633675125</v>
      </c>
      <c r="I97" s="1">
        <v>30.474587062499999</v>
      </c>
    </row>
    <row r="98" spans="1:9" x14ac:dyDescent="0.25">
      <c r="A98" s="1">
        <v>10.875</v>
      </c>
      <c r="B98" s="56">
        <v>29.731895083333399</v>
      </c>
      <c r="C98" s="1">
        <v>29.402640091666701</v>
      </c>
      <c r="D98" s="1">
        <v>29.142145505509699</v>
      </c>
      <c r="E98" s="1">
        <v>30.650699513431601</v>
      </c>
      <c r="F98" s="1">
        <v>30.381687239360499</v>
      </c>
      <c r="G98" s="1">
        <v>29.901769022448999</v>
      </c>
      <c r="H98" s="1">
        <v>28.6613716666667</v>
      </c>
      <c r="I98" s="1">
        <v>30.3479094375</v>
      </c>
    </row>
    <row r="99" spans="1:9" x14ac:dyDescent="0.25">
      <c r="A99" s="1">
        <v>11</v>
      </c>
      <c r="B99" s="56">
        <v>29.697462699999999</v>
      </c>
      <c r="C99" s="1">
        <v>29.601237916666701</v>
      </c>
      <c r="D99" s="1">
        <v>29.013242701101898</v>
      </c>
      <c r="E99" s="1">
        <v>30.628972039683202</v>
      </c>
      <c r="F99" s="1">
        <v>30.383429745011998</v>
      </c>
      <c r="G99" s="1">
        <v>29.860894153061199</v>
      </c>
      <c r="H99" s="1">
        <v>28.790092479166699</v>
      </c>
      <c r="I99" s="1">
        <v>30.33190446875</v>
      </c>
    </row>
    <row r="100" spans="1:9" x14ac:dyDescent="0.25">
      <c r="A100" s="1">
        <v>11.125</v>
      </c>
      <c r="B100" s="56">
        <v>29.70884045</v>
      </c>
      <c r="C100" s="1">
        <v>29.5858459041667</v>
      </c>
      <c r="D100" s="1">
        <v>28.982352858126799</v>
      </c>
      <c r="E100" s="1">
        <v>30.6062333669115</v>
      </c>
      <c r="F100" s="1">
        <v>30.3718335691477</v>
      </c>
      <c r="G100" s="1">
        <v>29.832094938775501</v>
      </c>
      <c r="H100" s="1">
        <v>28.729477916666699</v>
      </c>
      <c r="I100" s="1">
        <v>30.377365390624998</v>
      </c>
    </row>
    <row r="101" spans="1:9" x14ac:dyDescent="0.25">
      <c r="A101" s="1">
        <v>11.25</v>
      </c>
      <c r="B101" s="56">
        <v>29.700988200000001</v>
      </c>
      <c r="C101" s="1">
        <v>29.578490429166699</v>
      </c>
      <c r="D101" s="1">
        <v>29.070684600551001</v>
      </c>
      <c r="E101" s="1">
        <v>30.602900401709999</v>
      </c>
      <c r="F101" s="1">
        <v>30.367243642618401</v>
      </c>
      <c r="G101" s="1">
        <v>29.820908834693899</v>
      </c>
      <c r="H101" s="1">
        <v>28.689749270833399</v>
      </c>
      <c r="I101" s="1">
        <v>30.405629484375002</v>
      </c>
    </row>
    <row r="102" spans="1:9" x14ac:dyDescent="0.25">
      <c r="A102" s="1">
        <v>11.375</v>
      </c>
      <c r="B102" s="56">
        <v>29.67332905</v>
      </c>
      <c r="C102" s="1">
        <v>29.776134766666701</v>
      </c>
      <c r="D102" s="1">
        <v>29.123503530303001</v>
      </c>
      <c r="E102" s="1">
        <v>30.602813917583099</v>
      </c>
      <c r="F102" s="1">
        <v>30.381422784240701</v>
      </c>
      <c r="G102" s="1">
        <v>29.8323395653061</v>
      </c>
      <c r="H102" s="1">
        <v>28.759671687499999</v>
      </c>
      <c r="I102" s="1">
        <v>30.241493421874999</v>
      </c>
    </row>
    <row r="103" spans="1:9" x14ac:dyDescent="0.25">
      <c r="A103" s="1">
        <v>11.5</v>
      </c>
      <c r="B103" s="56">
        <v>29.665209716666698</v>
      </c>
      <c r="C103" s="1">
        <v>29.814001841666698</v>
      </c>
      <c r="D103" s="1">
        <v>29.190806764462799</v>
      </c>
      <c r="E103" s="1">
        <v>30.6050625048847</v>
      </c>
      <c r="F103" s="1">
        <v>30.388693488695498</v>
      </c>
      <c r="G103" s="1">
        <v>29.7823912755102</v>
      </c>
      <c r="H103" s="1">
        <v>28.719261979166699</v>
      </c>
      <c r="I103" s="1">
        <v>30.230936953124999</v>
      </c>
    </row>
    <row r="104" spans="1:9" x14ac:dyDescent="0.25">
      <c r="A104" s="1">
        <v>11.625</v>
      </c>
      <c r="B104" s="56">
        <v>29.6620581333333</v>
      </c>
      <c r="C104" s="1">
        <v>29.828394962499999</v>
      </c>
      <c r="D104" s="1">
        <v>29.1555190964188</v>
      </c>
      <c r="E104" s="1">
        <v>30.603159854091</v>
      </c>
      <c r="F104" s="1">
        <v>30.385795350397601</v>
      </c>
      <c r="G104" s="1">
        <v>29.774274122449</v>
      </c>
      <c r="H104" s="1">
        <v>28.719716020833399</v>
      </c>
      <c r="I104" s="1">
        <v>30.219869687500001</v>
      </c>
    </row>
    <row r="105" spans="1:9" x14ac:dyDescent="0.25">
      <c r="A105" s="1">
        <v>11.75</v>
      </c>
      <c r="B105" s="56">
        <v>29.740879766666598</v>
      </c>
      <c r="C105" s="1">
        <v>29.8243993958333</v>
      </c>
      <c r="D105" s="1">
        <v>29.033430669421499</v>
      </c>
      <c r="E105" s="1">
        <v>30.5924690854707</v>
      </c>
      <c r="F105" s="1">
        <v>30.403003046541201</v>
      </c>
      <c r="G105" s="1">
        <v>29.750834453061199</v>
      </c>
      <c r="H105" s="1">
        <v>28.699738187499999</v>
      </c>
      <c r="I105" s="1">
        <v>30.219018359374999</v>
      </c>
    </row>
    <row r="106" spans="1:9" x14ac:dyDescent="0.25">
      <c r="A106" s="1">
        <v>11.875</v>
      </c>
      <c r="B106" s="56">
        <v>29.7911021166666</v>
      </c>
      <c r="C106" s="1">
        <v>29.733091616666702</v>
      </c>
      <c r="D106" s="1">
        <v>28.997872827823699</v>
      </c>
      <c r="E106" s="1">
        <v>30.5900940982912</v>
      </c>
      <c r="F106" s="1">
        <v>30.4218626815146</v>
      </c>
      <c r="G106" s="1">
        <v>29.7074021244898</v>
      </c>
      <c r="H106" s="1">
        <v>28.697922020833399</v>
      </c>
      <c r="I106" s="1">
        <v>30.205397109374999</v>
      </c>
    </row>
    <row r="107" spans="1:9" x14ac:dyDescent="0.25">
      <c r="A107" s="1">
        <v>12</v>
      </c>
      <c r="B107" s="56">
        <v>29.818323249999999</v>
      </c>
      <c r="C107" s="1">
        <v>29.500667687499998</v>
      </c>
      <c r="D107" s="1">
        <v>28.9897376019284</v>
      </c>
      <c r="E107" s="1">
        <v>30.5795230769236</v>
      </c>
      <c r="F107" s="1">
        <v>30.4158273085093</v>
      </c>
      <c r="G107" s="1">
        <v>29.642064602040801</v>
      </c>
      <c r="H107" s="1">
        <v>28.701327333333399</v>
      </c>
      <c r="I107" s="1">
        <v>30.176622218750001</v>
      </c>
    </row>
    <row r="108" spans="1:9" x14ac:dyDescent="0.25">
      <c r="A108" s="1">
        <v>12.125</v>
      </c>
      <c r="B108" s="56">
        <v>29.845651216666699</v>
      </c>
      <c r="C108" s="1">
        <v>29.462301166666698</v>
      </c>
      <c r="D108" s="1">
        <v>28.9570015730027</v>
      </c>
      <c r="E108" s="1">
        <v>30.572950283272899</v>
      </c>
      <c r="F108" s="1">
        <v>30.405973638296601</v>
      </c>
      <c r="G108" s="1">
        <v>29.678736342857199</v>
      </c>
      <c r="H108" s="1">
        <v>28.725164520833399</v>
      </c>
      <c r="I108" s="1">
        <v>30.030023515625</v>
      </c>
    </row>
    <row r="109" spans="1:9" x14ac:dyDescent="0.25">
      <c r="A109" s="1">
        <v>12.25</v>
      </c>
      <c r="B109" s="56">
        <v>29.815417383333401</v>
      </c>
      <c r="C109" s="1">
        <v>29.3057476</v>
      </c>
      <c r="D109" s="1">
        <v>29.004927359504102</v>
      </c>
      <c r="E109" s="1">
        <v>30.558101623932099</v>
      </c>
      <c r="F109" s="1">
        <v>30.417392303190201</v>
      </c>
      <c r="G109" s="1">
        <v>29.6497147408163</v>
      </c>
      <c r="H109" s="1">
        <v>28.700419249999999</v>
      </c>
      <c r="I109" s="1">
        <v>29.917648203125001</v>
      </c>
    </row>
    <row r="110" spans="1:9" x14ac:dyDescent="0.25">
      <c r="A110" s="1">
        <v>12.375</v>
      </c>
      <c r="B110" s="56">
        <v>29.8050972833333</v>
      </c>
      <c r="C110" s="1">
        <v>29.294124133333298</v>
      </c>
      <c r="D110" s="1">
        <v>29.016409735537199</v>
      </c>
      <c r="E110" s="1">
        <v>30.548302307082299</v>
      </c>
      <c r="F110" s="1">
        <v>30.4202542147593</v>
      </c>
      <c r="G110" s="1">
        <v>29.627542681632701</v>
      </c>
      <c r="H110" s="1">
        <v>28.733337270833399</v>
      </c>
      <c r="I110" s="1">
        <v>29.888362515625001</v>
      </c>
    </row>
    <row r="111" spans="1:9" x14ac:dyDescent="0.25">
      <c r="A111" s="1">
        <v>12.5</v>
      </c>
      <c r="B111" s="56">
        <v>29.760537100000001</v>
      </c>
      <c r="C111" s="1">
        <v>29.138978095833298</v>
      </c>
      <c r="D111" s="1">
        <v>29.0413557603306</v>
      </c>
      <c r="E111" s="1">
        <v>30.5397802942617</v>
      </c>
      <c r="F111" s="1">
        <v>30.423043672871099</v>
      </c>
      <c r="G111" s="1">
        <v>29.583954681632701</v>
      </c>
      <c r="H111" s="1">
        <v>28.745142354166699</v>
      </c>
      <c r="I111" s="1">
        <v>29.891938093749999</v>
      </c>
    </row>
    <row r="112" spans="1:9" x14ac:dyDescent="0.25">
      <c r="A112" s="1">
        <v>12.625</v>
      </c>
      <c r="B112" s="56">
        <v>29.6539601666667</v>
      </c>
      <c r="C112" s="1">
        <v>29.109465387499998</v>
      </c>
      <c r="D112" s="1">
        <v>29.032364984848499</v>
      </c>
      <c r="E112" s="1">
        <v>30.520301407814699</v>
      </c>
      <c r="F112" s="1">
        <v>30.428629834440301</v>
      </c>
      <c r="G112" s="1">
        <v>29.533205795918398</v>
      </c>
      <c r="H112" s="1">
        <v>28.711316249999999</v>
      </c>
      <c r="I112" s="1">
        <v>29.897897390625001</v>
      </c>
    </row>
    <row r="113" spans="1:9" x14ac:dyDescent="0.25">
      <c r="A113" s="1">
        <v>12.75</v>
      </c>
      <c r="B113" s="56">
        <v>29.657688650000001</v>
      </c>
      <c r="C113" s="1">
        <v>29.114096612499999</v>
      </c>
      <c r="D113" s="1">
        <v>28.9316202685951</v>
      </c>
      <c r="E113" s="1">
        <v>30.501261594627799</v>
      </c>
      <c r="F113" s="1">
        <v>30.4168489022594</v>
      </c>
      <c r="G113" s="1">
        <v>29.5342510183673</v>
      </c>
      <c r="H113" s="1">
        <v>28.702916479166699</v>
      </c>
      <c r="I113" s="1">
        <v>29.924118296875001</v>
      </c>
    </row>
    <row r="114" spans="1:9" x14ac:dyDescent="0.25">
      <c r="A114" s="1">
        <v>12.875</v>
      </c>
      <c r="B114" s="56">
        <v>29.6771216333333</v>
      </c>
      <c r="C114" s="1">
        <v>29.153462025</v>
      </c>
      <c r="D114" s="1">
        <v>29.035471980716299</v>
      </c>
      <c r="E114" s="1">
        <v>30.483479127594801</v>
      </c>
      <c r="F114" s="1">
        <v>30.373094259307301</v>
      </c>
      <c r="G114" s="1">
        <v>29.546326673469402</v>
      </c>
      <c r="H114" s="1">
        <v>28.818697104166699</v>
      </c>
      <c r="I114" s="1">
        <v>29.931439718749999</v>
      </c>
    </row>
    <row r="115" spans="1:9" x14ac:dyDescent="0.25">
      <c r="A115" s="1">
        <v>13</v>
      </c>
      <c r="B115" s="56">
        <v>29.764874533333298</v>
      </c>
      <c r="C115" s="1">
        <v>29.268107545833299</v>
      </c>
      <c r="D115" s="1">
        <v>29.0701742727273</v>
      </c>
      <c r="E115" s="1">
        <v>30.482434665445901</v>
      </c>
      <c r="F115" s="1">
        <v>30.360125090424301</v>
      </c>
      <c r="G115" s="1">
        <v>29.570700371428501</v>
      </c>
      <c r="H115" s="1">
        <v>28.851161083333398</v>
      </c>
      <c r="I115" s="1">
        <v>29.937569281249999</v>
      </c>
    </row>
    <row r="116" spans="1:9" x14ac:dyDescent="0.25">
      <c r="A116" s="1">
        <v>13.125</v>
      </c>
      <c r="B116" s="56">
        <v>29.802811049999999</v>
      </c>
      <c r="C116" s="1">
        <v>29.267517291666699</v>
      </c>
      <c r="D116" s="1">
        <v>29.0639002424243</v>
      </c>
      <c r="E116" s="1">
        <v>30.4867189560442</v>
      </c>
      <c r="F116" s="1">
        <v>30.368232632312601</v>
      </c>
      <c r="G116" s="1">
        <v>29.549529057142902</v>
      </c>
      <c r="H116" s="1">
        <v>28.830275166666699</v>
      </c>
      <c r="I116" s="1">
        <v>30.057095749999998</v>
      </c>
    </row>
    <row r="117" spans="1:9" x14ac:dyDescent="0.25">
      <c r="A117" s="1">
        <v>13.25</v>
      </c>
      <c r="B117" s="56">
        <v>29.771818700000001</v>
      </c>
      <c r="C117" s="1">
        <v>29.327405387500001</v>
      </c>
      <c r="D117" s="1">
        <v>29.148089323691501</v>
      </c>
      <c r="E117" s="1">
        <v>30.489692679487401</v>
      </c>
      <c r="F117" s="1">
        <v>30.3632007396929</v>
      </c>
      <c r="G117" s="1">
        <v>29.5397662346939</v>
      </c>
      <c r="H117" s="1">
        <v>28.808254145833398</v>
      </c>
      <c r="I117" s="1">
        <v>30.027639796875</v>
      </c>
    </row>
    <row r="118" spans="1:9" x14ac:dyDescent="0.25">
      <c r="A118" s="1">
        <v>13.375</v>
      </c>
      <c r="B118" s="56">
        <v>29.707686649999999</v>
      </c>
      <c r="C118" s="1">
        <v>29.3713566208333</v>
      </c>
      <c r="D118" s="1">
        <v>29.134835809917401</v>
      </c>
      <c r="E118" s="1">
        <v>30.490218236874401</v>
      </c>
      <c r="F118" s="1">
        <v>30.361204646940202</v>
      </c>
      <c r="G118" s="1">
        <v>29.556045018367399</v>
      </c>
      <c r="H118" s="1">
        <v>28.812794562499999</v>
      </c>
      <c r="I118" s="1">
        <v>30.065609031249998</v>
      </c>
    </row>
    <row r="119" spans="1:9" x14ac:dyDescent="0.25">
      <c r="A119" s="1">
        <v>13.5</v>
      </c>
      <c r="B119" s="56">
        <v>29.658447166666701</v>
      </c>
      <c r="C119" s="1">
        <v>29.410449608333298</v>
      </c>
      <c r="D119" s="1">
        <v>29.2363310082645</v>
      </c>
      <c r="E119" s="1">
        <v>30.486106914530101</v>
      </c>
      <c r="F119" s="1">
        <v>30.3521443420865</v>
      </c>
      <c r="G119" s="1">
        <v>29.541345187755098</v>
      </c>
      <c r="H119" s="1">
        <v>28.941288354166701</v>
      </c>
      <c r="I119" s="1">
        <v>30.136780062500002</v>
      </c>
    </row>
    <row r="120" spans="1:9" x14ac:dyDescent="0.25">
      <c r="A120" s="1">
        <v>13.625</v>
      </c>
      <c r="B120" s="56">
        <v>29.6326362333334</v>
      </c>
      <c r="C120" s="1">
        <v>29.5781271958333</v>
      </c>
      <c r="D120" s="1">
        <v>29.3814592355372</v>
      </c>
      <c r="E120" s="1">
        <v>30.491103036019702</v>
      </c>
      <c r="F120" s="1">
        <v>30.347376904586501</v>
      </c>
      <c r="G120" s="1">
        <v>29.483568848979601</v>
      </c>
      <c r="H120" s="1">
        <v>28.894522062499998</v>
      </c>
      <c r="I120" s="1">
        <v>30.142398828125</v>
      </c>
    </row>
    <row r="121" spans="1:9" x14ac:dyDescent="0.25">
      <c r="A121" s="1">
        <v>13.75</v>
      </c>
      <c r="B121" s="56">
        <v>29.6296021666667</v>
      </c>
      <c r="C121" s="1">
        <v>29.673975391666701</v>
      </c>
      <c r="D121" s="1">
        <v>29.476290152892499</v>
      </c>
      <c r="E121" s="1">
        <v>30.491242741148</v>
      </c>
      <c r="F121" s="1">
        <v>30.342116783575801</v>
      </c>
      <c r="G121" s="1">
        <v>29.448075763265301</v>
      </c>
      <c r="H121" s="1">
        <v>28.862285104166698</v>
      </c>
      <c r="I121" s="1">
        <v>30.148698656250001</v>
      </c>
    </row>
    <row r="122" spans="1:9" x14ac:dyDescent="0.25">
      <c r="A122" s="1">
        <v>13.875</v>
      </c>
      <c r="B122" s="56">
        <v>29.6026588</v>
      </c>
      <c r="C122" s="1">
        <v>29.607276670833301</v>
      </c>
      <c r="D122" s="1">
        <v>29.426338064738299</v>
      </c>
      <c r="E122" s="1">
        <v>30.4875771446888</v>
      </c>
      <c r="F122" s="1">
        <v>30.3391534371662</v>
      </c>
      <c r="G122" s="1">
        <v>29.3598990183674</v>
      </c>
      <c r="H122" s="1">
        <v>28.902921833333401</v>
      </c>
      <c r="I122" s="1">
        <v>30.134566609375</v>
      </c>
    </row>
    <row r="123" spans="1:9" x14ac:dyDescent="0.25">
      <c r="A123" s="1">
        <v>14</v>
      </c>
      <c r="B123" s="56">
        <v>29.5889627666667</v>
      </c>
      <c r="C123" s="1">
        <v>29.434877050000001</v>
      </c>
      <c r="D123" s="1">
        <v>29.248203634986201</v>
      </c>
      <c r="E123" s="1">
        <v>30.486100261905001</v>
      </c>
      <c r="F123" s="1">
        <v>30.3406423557167</v>
      </c>
      <c r="G123" s="1">
        <v>29.189349848979599</v>
      </c>
      <c r="H123" s="1">
        <v>28.925396895833401</v>
      </c>
      <c r="I123" s="1">
        <v>30.149549984375</v>
      </c>
    </row>
    <row r="124" spans="1:9" x14ac:dyDescent="0.25">
      <c r="A124" s="1">
        <v>14.125</v>
      </c>
      <c r="B124" s="56">
        <v>29.5626176666667</v>
      </c>
      <c r="C124" s="1">
        <v>29.294351154166701</v>
      </c>
      <c r="D124" s="1">
        <v>29.222897378787899</v>
      </c>
      <c r="E124" s="1">
        <v>30.469182636141799</v>
      </c>
      <c r="F124" s="1">
        <v>30.3524558919535</v>
      </c>
      <c r="G124" s="1">
        <v>29.168845697959199</v>
      </c>
      <c r="H124" s="1">
        <v>28.898835458333402</v>
      </c>
      <c r="I124" s="1">
        <v>30.121456156250002</v>
      </c>
    </row>
    <row r="125" spans="1:9" x14ac:dyDescent="0.25">
      <c r="A125" s="1">
        <v>14.25</v>
      </c>
      <c r="B125" s="56">
        <v>29.5831403500001</v>
      </c>
      <c r="C125" s="1">
        <v>29.264066575000001</v>
      </c>
      <c r="D125" s="1">
        <v>29.245096639118501</v>
      </c>
      <c r="E125" s="1">
        <v>30.450029728327301</v>
      </c>
      <c r="F125" s="1">
        <v>30.3582159418205</v>
      </c>
      <c r="G125" s="1">
        <v>29.1126260734694</v>
      </c>
      <c r="H125" s="1">
        <v>28.882489958333402</v>
      </c>
      <c r="I125" s="1">
        <v>30.151763437500001</v>
      </c>
    </row>
    <row r="126" spans="1:9" x14ac:dyDescent="0.25">
      <c r="A126" s="1">
        <v>14.375</v>
      </c>
      <c r="B126" s="56">
        <v>29.589080283333399</v>
      </c>
      <c r="C126" s="1">
        <v>29.205586008333299</v>
      </c>
      <c r="D126" s="1">
        <v>29.096561223140501</v>
      </c>
      <c r="E126" s="1">
        <v>30.444913859584901</v>
      </c>
      <c r="F126" s="1">
        <v>30.379462918216898</v>
      </c>
      <c r="G126" s="1">
        <v>29.0949240081633</v>
      </c>
      <c r="H126" s="1">
        <v>28.795767999999999</v>
      </c>
      <c r="I126" s="1">
        <v>30.103067468750002</v>
      </c>
    </row>
    <row r="127" spans="1:9" x14ac:dyDescent="0.25">
      <c r="A127" s="1">
        <v>14.5</v>
      </c>
      <c r="B127" s="56">
        <v>29.595629166666701</v>
      </c>
      <c r="C127" s="1">
        <v>29.075957112499999</v>
      </c>
      <c r="D127" s="1">
        <v>29.172059721763102</v>
      </c>
      <c r="E127" s="1">
        <v>30.441128515873</v>
      </c>
      <c r="F127" s="1">
        <v>30.378325398934901</v>
      </c>
      <c r="G127" s="1">
        <v>29.052425708163302</v>
      </c>
      <c r="H127" s="1">
        <v>28.820286249999999</v>
      </c>
      <c r="I127" s="1">
        <v>29.952893187499999</v>
      </c>
    </row>
    <row r="128" spans="1:9" x14ac:dyDescent="0.25">
      <c r="A128" s="1">
        <v>14.625</v>
      </c>
      <c r="B128" s="56">
        <v>29.680433466666699</v>
      </c>
      <c r="C128" s="1">
        <v>29.083948245833302</v>
      </c>
      <c r="D128" s="1">
        <v>29.172299876033101</v>
      </c>
      <c r="E128" s="1">
        <v>30.439385528083001</v>
      </c>
      <c r="F128" s="1">
        <v>30.358505755650299</v>
      </c>
      <c r="G128" s="1">
        <v>29.0694828489796</v>
      </c>
      <c r="H128" s="1">
        <v>28.840037062499999</v>
      </c>
      <c r="I128" s="1">
        <v>29.78160596875</v>
      </c>
    </row>
    <row r="129" spans="1:9" x14ac:dyDescent="0.25">
      <c r="A129" s="1">
        <v>14.75</v>
      </c>
      <c r="B129" s="56">
        <v>29.817415166666599</v>
      </c>
      <c r="C129" s="1">
        <v>29.105515225000001</v>
      </c>
      <c r="D129" s="1">
        <v>29.249899724517899</v>
      </c>
      <c r="E129" s="1">
        <v>30.439159338827899</v>
      </c>
      <c r="F129" s="1">
        <v>30.361298836434901</v>
      </c>
      <c r="G129" s="1">
        <v>29.098615644898</v>
      </c>
      <c r="H129" s="1">
        <v>28.799400333333399</v>
      </c>
      <c r="I129" s="1">
        <v>29.718777953124999</v>
      </c>
    </row>
    <row r="130" spans="1:9" x14ac:dyDescent="0.25">
      <c r="A130" s="1">
        <v>14.875</v>
      </c>
      <c r="B130" s="56">
        <v>29.816293416666699</v>
      </c>
      <c r="C130" s="1">
        <v>29.216619220833302</v>
      </c>
      <c r="D130" s="1">
        <v>29.255498320936599</v>
      </c>
      <c r="E130" s="1">
        <v>30.436657951770499</v>
      </c>
      <c r="F130" s="1">
        <v>30.350503271275301</v>
      </c>
      <c r="G130" s="1">
        <v>29.085895065306101</v>
      </c>
      <c r="H130" s="1">
        <v>28.746050437499999</v>
      </c>
      <c r="I130" s="1">
        <v>29.712137593750001</v>
      </c>
    </row>
    <row r="131" spans="1:9" x14ac:dyDescent="0.25">
      <c r="A131" s="1">
        <v>15</v>
      </c>
      <c r="B131" s="56">
        <v>29.816720750000002</v>
      </c>
      <c r="C131" s="1">
        <v>29.3006623333333</v>
      </c>
      <c r="D131" s="1">
        <v>29.292692213498601</v>
      </c>
      <c r="E131" s="1">
        <v>30.4397979908425</v>
      </c>
      <c r="F131" s="1">
        <v>30.344895373669001</v>
      </c>
      <c r="G131" s="1">
        <v>29.079757163265299</v>
      </c>
      <c r="H131" s="1">
        <v>28.777379312499999</v>
      </c>
      <c r="I131" s="1">
        <v>29.652885156250001</v>
      </c>
    </row>
    <row r="132" spans="1:9" x14ac:dyDescent="0.25">
      <c r="A132" s="1">
        <v>15.125</v>
      </c>
      <c r="B132" s="56">
        <v>29.8154708</v>
      </c>
      <c r="C132" s="1">
        <v>29.410404204166699</v>
      </c>
      <c r="D132" s="1">
        <v>29.232788732782399</v>
      </c>
      <c r="E132" s="1">
        <v>30.4508213907204</v>
      </c>
      <c r="F132" s="1">
        <v>30.343518757977499</v>
      </c>
      <c r="G132" s="1">
        <v>29.098704600000001</v>
      </c>
      <c r="H132" s="1">
        <v>28.774201020833399</v>
      </c>
      <c r="I132" s="1">
        <v>29.653225687500001</v>
      </c>
    </row>
    <row r="133" spans="1:9" x14ac:dyDescent="0.25">
      <c r="A133" s="1">
        <v>15.25</v>
      </c>
      <c r="B133" s="56">
        <v>29.838610899999999</v>
      </c>
      <c r="C133" s="1">
        <v>29.547433979166701</v>
      </c>
      <c r="D133" s="1">
        <v>29.155954376033101</v>
      </c>
      <c r="E133" s="1">
        <v>30.470719392551999</v>
      </c>
      <c r="F133" s="1">
        <v>30.354926554852501</v>
      </c>
      <c r="G133" s="1">
        <v>29.1071775734694</v>
      </c>
      <c r="H133" s="1">
        <v>28.5617095208334</v>
      </c>
      <c r="I133" s="1">
        <v>29.615767250000001</v>
      </c>
    </row>
    <row r="134" spans="1:9" x14ac:dyDescent="0.25">
      <c r="A134" s="1">
        <v>15.375</v>
      </c>
      <c r="B134" s="56">
        <v>29.845330716666599</v>
      </c>
      <c r="C134" s="1">
        <v>29.563507054166699</v>
      </c>
      <c r="D134" s="1">
        <v>29.262928093663898</v>
      </c>
      <c r="E134" s="1">
        <v>30.466129081196701</v>
      </c>
      <c r="F134" s="1">
        <v>30.362074088429701</v>
      </c>
      <c r="G134" s="1">
        <v>29.1694683836735</v>
      </c>
      <c r="H134" s="1">
        <v>28.509040687500001</v>
      </c>
      <c r="I134" s="1">
        <v>29.679106062500001</v>
      </c>
    </row>
    <row r="135" spans="1:9" x14ac:dyDescent="0.25">
      <c r="A135" s="1">
        <v>15.5</v>
      </c>
      <c r="B135" s="56">
        <v>29.8477024166666</v>
      </c>
      <c r="C135" s="1">
        <v>29.509975541666702</v>
      </c>
      <c r="D135" s="1">
        <v>29.283056023415998</v>
      </c>
      <c r="E135" s="1">
        <v>30.4615121593407</v>
      </c>
      <c r="F135" s="1">
        <v>30.388874622339401</v>
      </c>
      <c r="G135" s="1">
        <v>29.1916182040816</v>
      </c>
      <c r="H135" s="1">
        <v>28.497235604166701</v>
      </c>
      <c r="I135" s="1">
        <v>29.750787890624999</v>
      </c>
    </row>
    <row r="136" spans="1:9" x14ac:dyDescent="0.25">
      <c r="A136" s="1">
        <v>15.625</v>
      </c>
      <c r="B136" s="56">
        <v>29.850095483333298</v>
      </c>
      <c r="C136" s="1">
        <v>29.589342025000001</v>
      </c>
      <c r="D136" s="1">
        <v>29.3272143898072</v>
      </c>
      <c r="E136" s="1">
        <v>30.460527570818101</v>
      </c>
      <c r="F136" s="1">
        <v>30.408060297871302</v>
      </c>
      <c r="G136" s="1">
        <v>29.1548575081633</v>
      </c>
      <c r="H136" s="1">
        <v>28.5040462291667</v>
      </c>
      <c r="I136" s="1">
        <v>29.830983</v>
      </c>
    </row>
    <row r="137" spans="1:9" x14ac:dyDescent="0.25">
      <c r="A137" s="1">
        <v>15.75</v>
      </c>
      <c r="B137" s="56">
        <v>29.864998733333302</v>
      </c>
      <c r="C137" s="1">
        <v>29.5949267375</v>
      </c>
      <c r="D137" s="1">
        <v>29.3449257672176</v>
      </c>
      <c r="E137" s="1">
        <v>30.453701977411502</v>
      </c>
      <c r="F137" s="1">
        <v>30.409599933841999</v>
      </c>
      <c r="G137" s="1">
        <v>29.1635528693878</v>
      </c>
      <c r="H137" s="1">
        <v>28.5101757916667</v>
      </c>
      <c r="I137" s="1">
        <v>29.850563546875001</v>
      </c>
    </row>
    <row r="138" spans="1:9" x14ac:dyDescent="0.25">
      <c r="A138" s="1">
        <v>15.875</v>
      </c>
      <c r="B138" s="56">
        <v>29.8655863166667</v>
      </c>
      <c r="C138" s="1">
        <v>29.749664137500002</v>
      </c>
      <c r="D138" s="1">
        <v>29.375875648760299</v>
      </c>
      <c r="E138" s="1">
        <v>30.422274976190302</v>
      </c>
      <c r="F138" s="1">
        <v>30.3914503427516</v>
      </c>
      <c r="G138" s="1">
        <v>29.0708394142857</v>
      </c>
      <c r="H138" s="1">
        <v>28.481571166666701</v>
      </c>
      <c r="I138" s="1">
        <v>29.883254546875001</v>
      </c>
    </row>
    <row r="139" spans="1:9" x14ac:dyDescent="0.25">
      <c r="A139" s="1">
        <v>16</v>
      </c>
      <c r="B139" s="56">
        <v>29.8171480833334</v>
      </c>
      <c r="C139" s="1">
        <v>29.747757162500001</v>
      </c>
      <c r="D139" s="1">
        <v>29.4364695730028</v>
      </c>
      <c r="E139" s="1">
        <v>30.405769813186598</v>
      </c>
      <c r="F139" s="1">
        <v>30.377963131647899</v>
      </c>
      <c r="G139" s="1">
        <v>29.065279720408199</v>
      </c>
      <c r="H139" s="1">
        <v>28.465906729166701</v>
      </c>
      <c r="I139" s="1">
        <v>29.897046062499999</v>
      </c>
    </row>
    <row r="140" spans="1:9" x14ac:dyDescent="0.25">
      <c r="A140" s="1">
        <v>16.125</v>
      </c>
      <c r="B140" s="56">
        <v>29.773228899999999</v>
      </c>
      <c r="C140" s="1">
        <v>29.6921824625</v>
      </c>
      <c r="D140" s="1">
        <v>29.533957196969698</v>
      </c>
      <c r="E140" s="1">
        <v>30.388991892551601</v>
      </c>
      <c r="F140" s="1">
        <v>30.3609583051852</v>
      </c>
      <c r="G140" s="1">
        <v>29.075954332653101</v>
      </c>
      <c r="H140" s="1">
        <v>28.479755000000001</v>
      </c>
      <c r="I140" s="1">
        <v>29.929396531249999</v>
      </c>
    </row>
    <row r="141" spans="1:9" x14ac:dyDescent="0.25">
      <c r="A141" s="1">
        <v>16.25</v>
      </c>
      <c r="B141" s="56">
        <v>29.644687033333401</v>
      </c>
      <c r="C141" s="1">
        <v>29.641602220833299</v>
      </c>
      <c r="D141" s="1">
        <v>29.5664680812672</v>
      </c>
      <c r="E141" s="1">
        <v>30.370570773503999</v>
      </c>
      <c r="F141" s="1">
        <v>30.343862911900601</v>
      </c>
      <c r="G141" s="1">
        <v>29.015331430612299</v>
      </c>
      <c r="H141" s="1">
        <v>28.494057312500001</v>
      </c>
      <c r="I141" s="1">
        <v>29.948296015625001</v>
      </c>
    </row>
    <row r="142" spans="1:9" x14ac:dyDescent="0.25">
      <c r="A142" s="1">
        <v>16.375</v>
      </c>
      <c r="B142" s="56">
        <v>29.591398566666701</v>
      </c>
      <c r="C142" s="1">
        <v>29.660308737499999</v>
      </c>
      <c r="D142" s="1">
        <v>29.4565074449036</v>
      </c>
      <c r="E142" s="1">
        <v>30.3678565024417</v>
      </c>
      <c r="F142" s="1">
        <v>30.3339331655575</v>
      </c>
      <c r="G142" s="1">
        <v>29.0121735244898</v>
      </c>
      <c r="H142" s="1">
        <v>28.466587791666701</v>
      </c>
      <c r="I142" s="1">
        <v>29.981157281249999</v>
      </c>
    </row>
    <row r="143" spans="1:9" x14ac:dyDescent="0.25">
      <c r="A143" s="1">
        <v>16.5</v>
      </c>
      <c r="B143" s="56">
        <v>29.576185500000001</v>
      </c>
      <c r="C143" s="1">
        <v>29.659854695833399</v>
      </c>
      <c r="D143" s="1">
        <v>29.312970239669401</v>
      </c>
      <c r="E143" s="1">
        <v>30.349515214895899</v>
      </c>
      <c r="F143" s="1">
        <v>30.3288288194803</v>
      </c>
      <c r="G143" s="1">
        <v>29.0372366244898</v>
      </c>
      <c r="H143" s="1">
        <v>28.456371854166701</v>
      </c>
      <c r="I143" s="1">
        <v>30.001589156249999</v>
      </c>
    </row>
    <row r="144" spans="1:9" x14ac:dyDescent="0.25">
      <c r="A144" s="1">
        <v>16.625</v>
      </c>
      <c r="B144" s="56">
        <v>29.568910150000001</v>
      </c>
      <c r="C144" s="1">
        <v>29.486728608333301</v>
      </c>
      <c r="D144" s="1">
        <v>29.3328880344353</v>
      </c>
      <c r="E144" s="1">
        <v>30.280600670939801</v>
      </c>
      <c r="F144" s="1">
        <v>30.316395806182399</v>
      </c>
      <c r="G144" s="1">
        <v>29.0144418795918</v>
      </c>
      <c r="H144" s="1">
        <v>28.387130500000001</v>
      </c>
      <c r="I144" s="1">
        <v>30.012315890625</v>
      </c>
    </row>
    <row r="145" spans="1:9" x14ac:dyDescent="0.25">
      <c r="A145" s="1">
        <v>16.75</v>
      </c>
      <c r="B145" s="56">
        <v>29.525268733333299</v>
      </c>
      <c r="C145" s="1">
        <v>29.264702233333299</v>
      </c>
      <c r="D145" s="1">
        <v>29.176502575757599</v>
      </c>
      <c r="E145" s="1">
        <v>30.284339446275599</v>
      </c>
      <c r="F145" s="1">
        <v>30.3102336396265</v>
      </c>
      <c r="G145" s="1">
        <v>29.0122180020408</v>
      </c>
      <c r="H145" s="1">
        <v>28.389854750000001</v>
      </c>
      <c r="I145" s="1">
        <v>29.900621640625001</v>
      </c>
    </row>
    <row r="146" spans="1:9" x14ac:dyDescent="0.25">
      <c r="A146" s="1">
        <v>16.875</v>
      </c>
      <c r="B146" s="56">
        <v>29.53173215</v>
      </c>
      <c r="C146" s="1">
        <v>29.158865120833301</v>
      </c>
      <c r="D146" s="1">
        <v>29.2390627630854</v>
      </c>
      <c r="E146" s="1">
        <v>30.2851311086688</v>
      </c>
      <c r="F146" s="1">
        <v>30.300177099732899</v>
      </c>
      <c r="G146" s="1">
        <v>29.035190657142898</v>
      </c>
      <c r="H146" s="1">
        <v>28.487700729166701</v>
      </c>
      <c r="I146" s="1">
        <v>29.8725278125</v>
      </c>
    </row>
    <row r="147" spans="1:9" x14ac:dyDescent="0.25">
      <c r="A147" s="1">
        <v>17</v>
      </c>
      <c r="B147" s="56">
        <v>29.653874699999999</v>
      </c>
      <c r="C147" s="1">
        <v>28.961039166666701</v>
      </c>
      <c r="D147" s="1">
        <v>29.337420946281</v>
      </c>
      <c r="E147" s="1">
        <v>30.2802480818067</v>
      </c>
      <c r="F147" s="1">
        <v>30.2940982546531</v>
      </c>
      <c r="G147" s="1">
        <v>28.968652240816301</v>
      </c>
      <c r="H147" s="1">
        <v>28.532877875000001</v>
      </c>
      <c r="I147" s="1">
        <v>29.976560109375001</v>
      </c>
    </row>
    <row r="148" spans="1:9" x14ac:dyDescent="0.25">
      <c r="A148" s="1">
        <v>17.125</v>
      </c>
      <c r="B148" s="56">
        <v>29.6993750166667</v>
      </c>
      <c r="C148" s="1">
        <v>28.954682583333302</v>
      </c>
      <c r="D148" s="1">
        <v>29.261066898071601</v>
      </c>
      <c r="E148" s="1">
        <v>30.281638480463702</v>
      </c>
      <c r="F148" s="1">
        <v>30.256828196142301</v>
      </c>
      <c r="G148" s="1">
        <v>28.9276439387755</v>
      </c>
      <c r="H148" s="1">
        <v>28.5537637916667</v>
      </c>
      <c r="I148" s="1">
        <v>30.016572531249999</v>
      </c>
    </row>
    <row r="149" spans="1:9" x14ac:dyDescent="0.25">
      <c r="A149" s="1">
        <v>17.25</v>
      </c>
      <c r="B149" s="56">
        <v>29.751082350000001</v>
      </c>
      <c r="C149" s="1">
        <v>28.956771175</v>
      </c>
      <c r="D149" s="1">
        <v>29.251986064738301</v>
      </c>
      <c r="E149" s="1">
        <v>30.28823123199</v>
      </c>
      <c r="F149" s="1">
        <v>30.253748924200899</v>
      </c>
      <c r="G149" s="1">
        <v>28.989289824489799</v>
      </c>
      <c r="H149" s="1">
        <v>28.5934924375</v>
      </c>
      <c r="I149" s="1">
        <v>30.058798406249998</v>
      </c>
    </row>
    <row r="150" spans="1:9" x14ac:dyDescent="0.25">
      <c r="A150" s="1">
        <v>17.375</v>
      </c>
      <c r="B150" s="56">
        <v>29.784457083333301</v>
      </c>
      <c r="C150" s="1">
        <v>28.968848683333398</v>
      </c>
      <c r="D150" s="1">
        <v>29.284271804407702</v>
      </c>
      <c r="E150" s="1">
        <v>30.293267269230501</v>
      </c>
      <c r="F150" s="1">
        <v>30.237193309174199</v>
      </c>
      <c r="G150" s="1">
        <v>28.935205122448998</v>
      </c>
      <c r="H150" s="1">
        <v>28.6261834375</v>
      </c>
      <c r="I150" s="1">
        <v>30.069014343749998</v>
      </c>
    </row>
    <row r="151" spans="1:9" x14ac:dyDescent="0.25">
      <c r="A151" s="1">
        <v>17.5</v>
      </c>
      <c r="B151" s="56">
        <v>29.816122483333299</v>
      </c>
      <c r="C151" s="1">
        <v>29.055479833333401</v>
      </c>
      <c r="D151" s="1">
        <v>29.315912129476601</v>
      </c>
      <c r="E151" s="1">
        <v>30.3311340115993</v>
      </c>
      <c r="F151" s="1">
        <v>30.2206195807832</v>
      </c>
      <c r="G151" s="1">
        <v>28.9531295755102</v>
      </c>
      <c r="H151" s="1">
        <v>28.6398046875</v>
      </c>
      <c r="I151" s="1">
        <v>30.157893000000001</v>
      </c>
    </row>
    <row r="152" spans="1:9" x14ac:dyDescent="0.25">
      <c r="A152" s="1">
        <v>17.625</v>
      </c>
      <c r="B152" s="56">
        <v>29.817244233333302</v>
      </c>
      <c r="C152" s="1">
        <v>29.158728908333298</v>
      </c>
      <c r="D152" s="1">
        <v>29.329315739669401</v>
      </c>
      <c r="E152" s="1">
        <v>30.349475299145201</v>
      </c>
      <c r="F152" s="1">
        <v>30.230936953123699</v>
      </c>
      <c r="G152" s="1">
        <v>28.977436557142902</v>
      </c>
      <c r="H152" s="1">
        <v>28.6595555</v>
      </c>
      <c r="I152" s="1">
        <v>30.156701140625</v>
      </c>
    </row>
    <row r="153" spans="1:9" x14ac:dyDescent="0.25">
      <c r="A153" s="1">
        <v>17.75</v>
      </c>
      <c r="B153" s="56">
        <v>29.8300108166667</v>
      </c>
      <c r="C153" s="1">
        <v>29.2598893916667</v>
      </c>
      <c r="D153" s="1">
        <v>29.332467764462798</v>
      </c>
      <c r="E153" s="1">
        <v>30.355595714285599</v>
      </c>
      <c r="F153" s="1">
        <v>30.245261001661</v>
      </c>
      <c r="G153" s="1">
        <v>29.007436665306098</v>
      </c>
      <c r="H153" s="1">
        <v>28.697240958333399</v>
      </c>
      <c r="I153" s="1">
        <v>30.157211937500001</v>
      </c>
    </row>
    <row r="154" spans="1:9" x14ac:dyDescent="0.25">
      <c r="A154" s="1">
        <v>17.875</v>
      </c>
      <c r="B154" s="56">
        <v>29.920840516666701</v>
      </c>
      <c r="C154" s="1">
        <v>29.364818420833402</v>
      </c>
      <c r="D154" s="1">
        <v>29.287003559228701</v>
      </c>
      <c r="E154" s="1">
        <v>30.352748390720301</v>
      </c>
      <c r="F154" s="1">
        <v>30.255647204786001</v>
      </c>
      <c r="G154" s="1">
        <v>28.991068926530598</v>
      </c>
      <c r="H154" s="1">
        <v>28.718126874999999</v>
      </c>
      <c r="I154" s="1">
        <v>30.163171234375</v>
      </c>
    </row>
    <row r="155" spans="1:9" x14ac:dyDescent="0.25">
      <c r="A155" s="1">
        <v>18</v>
      </c>
      <c r="B155" s="56">
        <v>29.8903182333333</v>
      </c>
      <c r="C155" s="1">
        <v>29.418032104166699</v>
      </c>
      <c r="D155" s="1">
        <v>29.359305004132299</v>
      </c>
      <c r="E155" s="1">
        <v>30.350725992673901</v>
      </c>
      <c r="F155" s="1">
        <v>30.276506555184898</v>
      </c>
      <c r="G155" s="1">
        <v>28.965961348979601</v>
      </c>
      <c r="H155" s="1">
        <v>28.709273062499999</v>
      </c>
      <c r="I155" s="1">
        <v>30.166746812500001</v>
      </c>
    </row>
    <row r="156" spans="1:9" x14ac:dyDescent="0.25">
      <c r="A156" s="1">
        <v>18.125</v>
      </c>
      <c r="B156" s="56">
        <v>29.85466795</v>
      </c>
      <c r="C156" s="1">
        <v>29.551247929166699</v>
      </c>
      <c r="D156" s="1">
        <v>29.368881155647401</v>
      </c>
      <c r="E156" s="1">
        <v>30.349302330891199</v>
      </c>
      <c r="F156" s="1">
        <v>30.302502855716899</v>
      </c>
      <c r="G156" s="1">
        <v>28.917347385714301</v>
      </c>
      <c r="H156" s="1">
        <v>28.712905395833399</v>
      </c>
      <c r="I156" s="1">
        <v>30.186157093750001</v>
      </c>
    </row>
    <row r="157" spans="1:9" x14ac:dyDescent="0.25">
      <c r="A157" s="1">
        <v>18.25</v>
      </c>
      <c r="B157" s="56">
        <v>29.860981800000001</v>
      </c>
      <c r="C157" s="1">
        <v>29.556151579166698</v>
      </c>
      <c r="D157" s="1">
        <v>29.3688211170799</v>
      </c>
      <c r="E157" s="1">
        <v>30.341631854090199</v>
      </c>
      <c r="F157" s="1">
        <v>30.340019255983002</v>
      </c>
      <c r="G157" s="1">
        <v>28.957555091836799</v>
      </c>
      <c r="H157" s="1">
        <v>28.754450208333399</v>
      </c>
      <c r="I157" s="1">
        <v>30.214761718750001</v>
      </c>
    </row>
    <row r="158" spans="1:9" x14ac:dyDescent="0.25">
      <c r="A158" s="1">
        <v>18.375</v>
      </c>
      <c r="B158" s="56">
        <v>29.865896133333301</v>
      </c>
      <c r="C158" s="1">
        <v>29.568319895833302</v>
      </c>
      <c r="D158" s="1">
        <v>29.345180931129502</v>
      </c>
      <c r="E158" s="1">
        <v>30.330814685591999</v>
      </c>
      <c r="F158" s="1">
        <v>30.333335424533399</v>
      </c>
      <c r="G158" s="1">
        <v>28.9685855244898</v>
      </c>
      <c r="H158" s="1">
        <v>28.744688312499999</v>
      </c>
      <c r="I158" s="1">
        <v>30.241663687500001</v>
      </c>
    </row>
    <row r="159" spans="1:9" x14ac:dyDescent="0.25">
      <c r="A159" s="1">
        <v>18.5</v>
      </c>
      <c r="B159" s="56">
        <v>29.859112216666599</v>
      </c>
      <c r="C159" s="1">
        <v>29.683737287500001</v>
      </c>
      <c r="D159" s="1">
        <v>29.412108924242499</v>
      </c>
      <c r="E159" s="1">
        <v>30.3270559523808</v>
      </c>
      <c r="F159" s="1">
        <v>30.352557326794098</v>
      </c>
      <c r="G159" s="1">
        <v>29.0013210020408</v>
      </c>
      <c r="H159" s="1">
        <v>28.729250895833399</v>
      </c>
      <c r="I159" s="1">
        <v>30.245239265624999</v>
      </c>
    </row>
    <row r="160" spans="1:9" x14ac:dyDescent="0.25">
      <c r="A160" s="1">
        <v>18.625</v>
      </c>
      <c r="B160" s="56">
        <v>29.841666333333301</v>
      </c>
      <c r="C160" s="1">
        <v>29.7120240833334</v>
      </c>
      <c r="D160" s="1">
        <v>29.5604041859505</v>
      </c>
      <c r="E160" s="1">
        <v>30.324048965811802</v>
      </c>
      <c r="F160" s="1">
        <v>30.336088655916502</v>
      </c>
      <c r="G160" s="1">
        <v>29.0221587346939</v>
      </c>
      <c r="H160" s="1">
        <v>28.706321791666699</v>
      </c>
      <c r="I160" s="1">
        <v>30.215102250000001</v>
      </c>
    </row>
    <row r="161" spans="1:9" x14ac:dyDescent="0.25">
      <c r="A161" s="1">
        <v>18.75</v>
      </c>
      <c r="B161" s="56">
        <v>29.8449033833333</v>
      </c>
      <c r="C161" s="1">
        <v>29.614586741666699</v>
      </c>
      <c r="D161" s="1">
        <v>29.619827358126699</v>
      </c>
      <c r="E161" s="1">
        <v>30.325452669718999</v>
      </c>
      <c r="F161" s="1">
        <v>30.3349257779245</v>
      </c>
      <c r="G161" s="1">
        <v>29.025138730612301</v>
      </c>
      <c r="H161" s="1">
        <v>28.6765820625</v>
      </c>
      <c r="I161" s="1">
        <v>30.195351437500001</v>
      </c>
    </row>
    <row r="162" spans="1:9" x14ac:dyDescent="0.25">
      <c r="A162" s="1">
        <v>18.875</v>
      </c>
      <c r="B162" s="56">
        <v>29.832126116666601</v>
      </c>
      <c r="C162" s="1">
        <v>29.382072004166702</v>
      </c>
      <c r="D162" s="1">
        <v>29.634221604683201</v>
      </c>
      <c r="E162" s="1">
        <v>30.317629182539399</v>
      </c>
      <c r="F162" s="1">
        <v>30.3400989547861</v>
      </c>
      <c r="G162" s="1">
        <v>29.016643518367399</v>
      </c>
      <c r="H162" s="1">
        <v>28.697467979166699</v>
      </c>
      <c r="I162" s="1">
        <v>30.154317421875</v>
      </c>
    </row>
    <row r="163" spans="1:9" x14ac:dyDescent="0.25">
      <c r="A163" s="1">
        <v>19</v>
      </c>
      <c r="B163" s="56">
        <v>29.7226005833333</v>
      </c>
      <c r="C163" s="1">
        <v>29.272784175000002</v>
      </c>
      <c r="D163" s="1">
        <v>29.538775292011</v>
      </c>
      <c r="E163" s="1">
        <v>30.3188599181927</v>
      </c>
      <c r="F163" s="1">
        <v>30.345072884639901</v>
      </c>
      <c r="G163" s="1">
        <v>28.969652985714301</v>
      </c>
      <c r="H163" s="1">
        <v>28.6595555</v>
      </c>
      <c r="I163" s="1">
        <v>30.151422906250001</v>
      </c>
    </row>
    <row r="164" spans="1:9" x14ac:dyDescent="0.25">
      <c r="A164" s="1">
        <v>19.125</v>
      </c>
      <c r="B164" s="56">
        <v>29.6370164</v>
      </c>
      <c r="C164" s="1">
        <v>29.173212837499999</v>
      </c>
      <c r="D164" s="1">
        <v>29.502947276859501</v>
      </c>
      <c r="E164" s="1">
        <v>30.325073470085201</v>
      </c>
      <c r="F164" s="1">
        <v>30.350789462432399</v>
      </c>
      <c r="G164" s="1">
        <v>28.975101485714301</v>
      </c>
      <c r="H164" s="1">
        <v>28.656377208333399</v>
      </c>
      <c r="I164" s="1">
        <v>30.171343984375</v>
      </c>
    </row>
    <row r="165" spans="1:9" x14ac:dyDescent="0.25">
      <c r="A165" s="1">
        <v>19.25</v>
      </c>
      <c r="B165" s="56">
        <v>29.576815816666699</v>
      </c>
      <c r="C165" s="1">
        <v>29.078817574999999</v>
      </c>
      <c r="D165" s="1">
        <v>29.356543230027601</v>
      </c>
      <c r="E165" s="1">
        <v>30.326310858363598</v>
      </c>
      <c r="F165" s="1">
        <v>30.359396933177099</v>
      </c>
      <c r="G165" s="1">
        <v>28.991669373469399</v>
      </c>
      <c r="H165" s="1">
        <v>28.6025732708334</v>
      </c>
      <c r="I165" s="1">
        <v>30.161298312500001</v>
      </c>
    </row>
    <row r="166" spans="1:9" x14ac:dyDescent="0.25">
      <c r="A166" s="1">
        <v>19.375</v>
      </c>
      <c r="B166" s="56">
        <v>29.528195966666701</v>
      </c>
      <c r="C166" s="1">
        <v>28.859470045833401</v>
      </c>
      <c r="D166" s="1">
        <v>29.278373015151502</v>
      </c>
      <c r="E166" s="1">
        <v>30.318021687423499</v>
      </c>
      <c r="F166" s="1">
        <v>30.362436355717101</v>
      </c>
      <c r="G166" s="1">
        <v>29.051558395918399</v>
      </c>
      <c r="H166" s="1">
        <v>28.5567150625</v>
      </c>
      <c r="I166" s="1">
        <v>30.143079890625</v>
      </c>
    </row>
    <row r="167" spans="1:9" x14ac:dyDescent="0.25">
      <c r="A167" s="1">
        <v>19.5</v>
      </c>
      <c r="B167" s="56">
        <v>29.551848866666699</v>
      </c>
      <c r="C167" s="1">
        <v>28.864827737500001</v>
      </c>
      <c r="D167" s="1">
        <v>29.216713406336101</v>
      </c>
      <c r="E167" s="1">
        <v>30.3144226172159</v>
      </c>
      <c r="F167" s="1">
        <v>30.3567813633633</v>
      </c>
      <c r="G167" s="1">
        <v>29.050624367347002</v>
      </c>
      <c r="H167" s="1">
        <v>28.566931</v>
      </c>
      <c r="I167" s="1">
        <v>30.143590687500001</v>
      </c>
    </row>
    <row r="168" spans="1:9" x14ac:dyDescent="0.25">
      <c r="A168" s="1">
        <v>19.625</v>
      </c>
      <c r="B168" s="56">
        <v>29.701447583333302</v>
      </c>
      <c r="C168" s="1">
        <v>28.910867562499998</v>
      </c>
      <c r="D168" s="1">
        <v>29.252376315427</v>
      </c>
      <c r="E168" s="1">
        <v>30.318321055555401</v>
      </c>
      <c r="F168" s="1">
        <v>30.3529087260628</v>
      </c>
      <c r="G168" s="1">
        <v>29.101795789795901</v>
      </c>
      <c r="H168" s="1">
        <v>28.5810062916667</v>
      </c>
      <c r="I168" s="1">
        <v>30.152955296875</v>
      </c>
    </row>
    <row r="169" spans="1:9" x14ac:dyDescent="0.25">
      <c r="A169" s="1">
        <v>19.75</v>
      </c>
      <c r="B169" s="56">
        <v>29.665070833333299</v>
      </c>
      <c r="C169" s="1">
        <v>29.067057895833301</v>
      </c>
      <c r="D169" s="1">
        <v>29.327334466942101</v>
      </c>
      <c r="E169" s="1">
        <v>30.316212173382102</v>
      </c>
      <c r="F169" s="1">
        <v>30.3632804384963</v>
      </c>
      <c r="G169" s="1">
        <v>29.058674804081701</v>
      </c>
      <c r="H169" s="1">
        <v>28.6018922083334</v>
      </c>
      <c r="I169" s="1">
        <v>30.149379718750001</v>
      </c>
    </row>
    <row r="170" spans="1:9" x14ac:dyDescent="0.25">
      <c r="A170" s="1">
        <v>19.875</v>
      </c>
      <c r="B170" s="56">
        <v>29.655680183333299</v>
      </c>
      <c r="C170" s="1">
        <v>29.179932654166699</v>
      </c>
      <c r="D170" s="1">
        <v>29.327559611570301</v>
      </c>
      <c r="E170" s="1">
        <v>30.317349772283201</v>
      </c>
      <c r="F170" s="1">
        <v>30.363331155916502</v>
      </c>
      <c r="G170" s="1">
        <v>29.0198459020408</v>
      </c>
      <c r="H170" s="1">
        <v>28.5930383958334</v>
      </c>
      <c r="I170" s="1">
        <v>30.133034218750002</v>
      </c>
    </row>
    <row r="171" spans="1:9" x14ac:dyDescent="0.25">
      <c r="A171" s="1">
        <v>20</v>
      </c>
      <c r="B171" s="56">
        <v>29.6466955</v>
      </c>
      <c r="C171" s="1">
        <v>29.175165216666699</v>
      </c>
      <c r="D171" s="1">
        <v>29.333503429752099</v>
      </c>
      <c r="E171" s="1">
        <v>30.335890638583599</v>
      </c>
      <c r="F171" s="1">
        <v>30.3610561173527</v>
      </c>
      <c r="G171" s="1">
        <v>29.072462844897899</v>
      </c>
      <c r="H171" s="1">
        <v>28.611881125</v>
      </c>
      <c r="I171" s="1">
        <v>30.120094031250002</v>
      </c>
    </row>
    <row r="172" spans="1:9" x14ac:dyDescent="0.25">
      <c r="A172" s="1">
        <v>20.125</v>
      </c>
      <c r="B172" s="56">
        <v>29.658105299999999</v>
      </c>
      <c r="C172" s="1">
        <v>29.19078425</v>
      </c>
      <c r="D172" s="1">
        <v>29.3661794201102</v>
      </c>
      <c r="E172" s="1">
        <v>30.335411649572599</v>
      </c>
      <c r="F172" s="1">
        <v>30.355009876328701</v>
      </c>
      <c r="G172" s="1">
        <v>29.088941777551</v>
      </c>
      <c r="H172" s="1">
        <v>28.6377615</v>
      </c>
      <c r="I172" s="1">
        <v>30.079741078125</v>
      </c>
    </row>
    <row r="173" spans="1:9" x14ac:dyDescent="0.25">
      <c r="A173" s="1">
        <v>20.25</v>
      </c>
      <c r="B173" s="56">
        <v>29.6889160333333</v>
      </c>
      <c r="C173" s="1">
        <v>29.327359983333299</v>
      </c>
      <c r="D173" s="1">
        <v>29.357338741046899</v>
      </c>
      <c r="E173" s="1">
        <v>30.373677549450399</v>
      </c>
      <c r="F173" s="1">
        <v>30.334150525929601</v>
      </c>
      <c r="G173" s="1">
        <v>29.067859418367402</v>
      </c>
      <c r="H173" s="1">
        <v>28.647296375</v>
      </c>
      <c r="I173" s="1">
        <v>30.055563359375</v>
      </c>
    </row>
    <row r="174" spans="1:9" x14ac:dyDescent="0.25">
      <c r="A174" s="1">
        <v>20.375</v>
      </c>
      <c r="B174" s="56">
        <v>29.707440933333402</v>
      </c>
      <c r="C174" s="1">
        <v>29.374217083333299</v>
      </c>
      <c r="D174" s="1">
        <v>29.272534264462799</v>
      </c>
      <c r="E174" s="1">
        <v>30.3853262960927</v>
      </c>
      <c r="F174" s="1">
        <v>30.3338244853711</v>
      </c>
      <c r="G174" s="1">
        <v>29.084338351020399</v>
      </c>
      <c r="H174" s="1">
        <v>28.6511557291667</v>
      </c>
      <c r="I174" s="1">
        <v>30.020318374999999</v>
      </c>
    </row>
    <row r="175" spans="1:9" x14ac:dyDescent="0.25">
      <c r="A175" s="1">
        <v>20.5</v>
      </c>
      <c r="B175" s="56">
        <v>29.707302049999999</v>
      </c>
      <c r="C175" s="1">
        <v>29.503709766666699</v>
      </c>
      <c r="D175" s="1">
        <v>29.273735035812699</v>
      </c>
      <c r="E175" s="1">
        <v>30.387441830891198</v>
      </c>
      <c r="F175" s="1">
        <v>30.340124313496101</v>
      </c>
      <c r="G175" s="1">
        <v>29.109356973469399</v>
      </c>
      <c r="H175" s="1">
        <v>28.696786916666699</v>
      </c>
      <c r="I175" s="1">
        <v>29.862482140625001</v>
      </c>
    </row>
    <row r="176" spans="1:9" x14ac:dyDescent="0.25">
      <c r="A176" s="1">
        <v>20.625</v>
      </c>
      <c r="B176" s="56">
        <v>29.748005549999998</v>
      </c>
      <c r="C176" s="1">
        <v>29.579307704166698</v>
      </c>
      <c r="D176" s="1">
        <v>29.356077931129501</v>
      </c>
      <c r="E176" s="1">
        <v>30.412222859584698</v>
      </c>
      <c r="F176" s="1">
        <v>30.3491991090414</v>
      </c>
      <c r="G176" s="1">
        <v>29.135910071428601</v>
      </c>
      <c r="H176" s="1">
        <v>28.744688312499999</v>
      </c>
      <c r="I176" s="1">
        <v>29.893811015625001</v>
      </c>
    </row>
    <row r="177" spans="1:9" x14ac:dyDescent="0.25">
      <c r="A177" s="1">
        <v>20.75</v>
      </c>
      <c r="B177" s="56">
        <v>29.789756016666701</v>
      </c>
      <c r="C177" s="1">
        <v>29.638741758333399</v>
      </c>
      <c r="D177" s="1">
        <v>29.3863673884298</v>
      </c>
      <c r="E177" s="1">
        <v>30.413985805250199</v>
      </c>
      <c r="F177" s="1">
        <v>30.350543120676999</v>
      </c>
      <c r="G177" s="1">
        <v>29.112937416326599</v>
      </c>
      <c r="H177" s="1">
        <v>28.698149041666699</v>
      </c>
      <c r="I177" s="1">
        <v>29.943358312499999</v>
      </c>
    </row>
    <row r="178" spans="1:9" x14ac:dyDescent="0.25">
      <c r="A178" s="1">
        <v>20.875</v>
      </c>
      <c r="B178" s="56">
        <v>29.821966266666699</v>
      </c>
      <c r="C178" s="1">
        <v>29.627481525</v>
      </c>
      <c r="D178" s="1">
        <v>29.406600385674999</v>
      </c>
      <c r="E178" s="1">
        <v>30.417471780830201</v>
      </c>
      <c r="F178" s="1">
        <v>30.339595403256801</v>
      </c>
      <c r="G178" s="1">
        <v>29.168890175510199</v>
      </c>
      <c r="H178" s="1">
        <v>28.724483458333399</v>
      </c>
      <c r="I178" s="1">
        <v>29.988138171875001</v>
      </c>
    </row>
    <row r="179" spans="1:9" x14ac:dyDescent="0.25">
      <c r="A179" s="1">
        <v>21</v>
      </c>
      <c r="B179" s="56">
        <v>29.787800966666602</v>
      </c>
      <c r="C179" s="1">
        <v>29.616130483333301</v>
      </c>
      <c r="D179" s="1">
        <v>29.432492017906402</v>
      </c>
      <c r="E179" s="1">
        <v>30.416433971306301</v>
      </c>
      <c r="F179" s="1">
        <v>30.3440694042541</v>
      </c>
      <c r="G179" s="1">
        <v>29.153278555102101</v>
      </c>
      <c r="H179" s="1">
        <v>28.778287395833399</v>
      </c>
      <c r="I179" s="1">
        <v>29.982859937499999</v>
      </c>
    </row>
    <row r="180" spans="1:9" x14ac:dyDescent="0.25">
      <c r="A180" s="1">
        <v>21.125</v>
      </c>
      <c r="B180" s="56">
        <v>29.8298505666666</v>
      </c>
      <c r="C180" s="1">
        <v>29.520327691666701</v>
      </c>
      <c r="D180" s="1">
        <v>29.460049720385701</v>
      </c>
      <c r="E180" s="1">
        <v>30.395152223442999</v>
      </c>
      <c r="F180" s="1">
        <v>30.340048237365899</v>
      </c>
      <c r="G180" s="1">
        <v>29.139067977551001</v>
      </c>
      <c r="H180" s="1">
        <v>28.769887624999999</v>
      </c>
      <c r="I180" s="1">
        <v>30.006186328125001</v>
      </c>
    </row>
    <row r="181" spans="1:9" x14ac:dyDescent="0.25">
      <c r="A181" s="1">
        <v>21.25</v>
      </c>
      <c r="B181" s="56">
        <v>29.854048316666599</v>
      </c>
      <c r="C181" s="1">
        <v>29.462800612500001</v>
      </c>
      <c r="D181" s="1">
        <v>29.472417665289299</v>
      </c>
      <c r="E181" s="1">
        <v>30.385505916971699</v>
      </c>
      <c r="F181" s="1">
        <v>30.3320529983366</v>
      </c>
      <c r="G181" s="1">
        <v>29.140090961224502</v>
      </c>
      <c r="H181" s="1">
        <v>28.791681624999999</v>
      </c>
      <c r="I181" s="1">
        <v>30.007378187499999</v>
      </c>
    </row>
    <row r="182" spans="1:9" x14ac:dyDescent="0.25">
      <c r="A182" s="1">
        <v>21.375</v>
      </c>
      <c r="B182" s="56">
        <v>29.843867100000001</v>
      </c>
      <c r="C182" s="1">
        <v>29.248492945833402</v>
      </c>
      <c r="D182" s="1">
        <v>29.525927038567499</v>
      </c>
      <c r="E182" s="1">
        <v>30.381208321123101</v>
      </c>
      <c r="F182" s="1">
        <v>30.3359183902915</v>
      </c>
      <c r="G182" s="1">
        <v>29.141113944897999</v>
      </c>
      <c r="H182" s="1">
        <v>28.788276312499999</v>
      </c>
      <c r="I182" s="1">
        <v>30.000908093749999</v>
      </c>
    </row>
    <row r="183" spans="1:9" x14ac:dyDescent="0.25">
      <c r="A183" s="1">
        <v>21.5</v>
      </c>
      <c r="B183" s="56">
        <v>29.790140616666701</v>
      </c>
      <c r="C183" s="1">
        <v>29.054662558333401</v>
      </c>
      <c r="D183" s="1">
        <v>29.563150950413199</v>
      </c>
      <c r="E183" s="1">
        <v>30.368548375457699</v>
      </c>
      <c r="F183" s="1">
        <v>30.327510166554699</v>
      </c>
      <c r="G183" s="1">
        <v>29.1203206897959</v>
      </c>
      <c r="H183" s="1">
        <v>28.854566395833402</v>
      </c>
      <c r="I183" s="1">
        <v>30.024745281249999</v>
      </c>
    </row>
    <row r="184" spans="1:9" x14ac:dyDescent="0.25">
      <c r="A184" s="1">
        <v>21.625</v>
      </c>
      <c r="B184" s="56">
        <v>29.762823333333401</v>
      </c>
      <c r="C184" s="1">
        <v>29.026875208333301</v>
      </c>
      <c r="D184" s="1">
        <v>29.422570644628099</v>
      </c>
      <c r="E184" s="1">
        <v>30.343095431623802</v>
      </c>
      <c r="F184" s="1">
        <v>30.316989924533502</v>
      </c>
      <c r="G184" s="1">
        <v>29.105064889795901</v>
      </c>
      <c r="H184" s="1">
        <v>28.873409124999998</v>
      </c>
      <c r="I184" s="1">
        <v>30.063906374999998</v>
      </c>
    </row>
    <row r="185" spans="1:9" x14ac:dyDescent="0.25">
      <c r="A185" s="1">
        <v>21.75</v>
      </c>
      <c r="B185" s="56">
        <v>29.482514033333299</v>
      </c>
      <c r="C185" s="1">
        <v>29.015070125000001</v>
      </c>
      <c r="D185" s="1">
        <v>29.365308860881498</v>
      </c>
      <c r="E185" s="1">
        <v>30.310244768620102</v>
      </c>
      <c r="F185" s="1">
        <v>30.307328255982899</v>
      </c>
      <c r="G185" s="1">
        <v>29.121655016326599</v>
      </c>
      <c r="H185" s="1">
        <v>28.843669395833398</v>
      </c>
      <c r="I185" s="1">
        <v>30.066971156249998</v>
      </c>
    </row>
    <row r="186" spans="1:9" x14ac:dyDescent="0.25">
      <c r="A186" s="1">
        <v>21.875</v>
      </c>
      <c r="B186" s="56">
        <v>29.419151183333302</v>
      </c>
      <c r="C186" s="1">
        <v>29.049350270833401</v>
      </c>
      <c r="D186" s="1">
        <v>29.3223662754821</v>
      </c>
      <c r="E186" s="1">
        <v>30.309187001220799</v>
      </c>
      <c r="F186" s="1">
        <v>30.304238116022798</v>
      </c>
      <c r="G186" s="1">
        <v>29.1385342469388</v>
      </c>
      <c r="H186" s="1">
        <v>28.844577479166698</v>
      </c>
      <c r="I186" s="1">
        <v>30.074633109375</v>
      </c>
    </row>
    <row r="187" spans="1:9" x14ac:dyDescent="0.25">
      <c r="A187" s="1">
        <v>22</v>
      </c>
      <c r="B187" s="56">
        <v>29.4217686</v>
      </c>
      <c r="C187" s="1">
        <v>29.145334679166702</v>
      </c>
      <c r="D187" s="1">
        <v>29.256969265840201</v>
      </c>
      <c r="E187" s="1">
        <v>30.310590705128</v>
      </c>
      <c r="F187" s="1">
        <v>30.319196132312701</v>
      </c>
      <c r="G187" s="1">
        <v>29.145961997959201</v>
      </c>
      <c r="H187" s="1">
        <v>28.870230833333402</v>
      </c>
      <c r="I187" s="1">
        <v>30.059138937499998</v>
      </c>
    </row>
    <row r="188" spans="1:9" x14ac:dyDescent="0.25">
      <c r="A188" s="1">
        <v>22.125</v>
      </c>
      <c r="B188" s="56">
        <v>29.422954449999999</v>
      </c>
      <c r="C188" s="1">
        <v>29.221795295833399</v>
      </c>
      <c r="D188" s="1">
        <v>29.243730761708001</v>
      </c>
      <c r="E188" s="1">
        <v>30.318607118436901</v>
      </c>
      <c r="F188" s="1">
        <v>30.3180006502648</v>
      </c>
      <c r="G188" s="1">
        <v>29.197088942857199</v>
      </c>
      <c r="H188" s="1">
        <v>28.894749083333402</v>
      </c>
      <c r="I188" s="1">
        <v>30.052328312499998</v>
      </c>
    </row>
    <row r="189" spans="1:9" x14ac:dyDescent="0.25">
      <c r="A189" s="1">
        <v>22.25</v>
      </c>
      <c r="B189" s="56">
        <v>29.357561766666699</v>
      </c>
      <c r="C189" s="1">
        <v>29.279685608333399</v>
      </c>
      <c r="D189" s="1">
        <v>29.2111448292011</v>
      </c>
      <c r="E189" s="1">
        <v>30.318587160561499</v>
      </c>
      <c r="F189" s="1">
        <v>30.3210980355706</v>
      </c>
      <c r="G189" s="1">
        <v>29.237229932653101</v>
      </c>
      <c r="H189" s="1">
        <v>28.900197583333401</v>
      </c>
      <c r="I189" s="1">
        <v>30.053179640625</v>
      </c>
    </row>
    <row r="190" spans="1:9" x14ac:dyDescent="0.25">
      <c r="A190" s="1">
        <v>22.375</v>
      </c>
      <c r="B190" s="56">
        <v>29.377731900000001</v>
      </c>
      <c r="C190" s="1">
        <v>29.273465237500002</v>
      </c>
      <c r="D190" s="1">
        <v>29.205966502754801</v>
      </c>
      <c r="E190" s="1">
        <v>30.314449227716501</v>
      </c>
      <c r="F190" s="1">
        <v>30.3118058796531</v>
      </c>
      <c r="G190" s="1">
        <v>29.234361130612299</v>
      </c>
      <c r="H190" s="1">
        <v>28.909732458333401</v>
      </c>
      <c r="I190" s="1">
        <v>30.043304234375</v>
      </c>
    </row>
    <row r="191" spans="1:9" x14ac:dyDescent="0.25">
      <c r="A191" s="1">
        <v>22.5</v>
      </c>
      <c r="B191" s="56">
        <v>29.435208233333299</v>
      </c>
      <c r="C191" s="1">
        <v>29.2823644541667</v>
      </c>
      <c r="D191" s="1">
        <v>29.152171946281001</v>
      </c>
      <c r="E191" s="1">
        <v>30.3221263571427</v>
      </c>
      <c r="F191" s="1">
        <v>30.302267381980201</v>
      </c>
      <c r="G191" s="1">
        <v>29.279995097959201</v>
      </c>
      <c r="H191" s="1">
        <v>28.958995979166701</v>
      </c>
      <c r="I191" s="1">
        <v>30.038196265625</v>
      </c>
    </row>
    <row r="192" spans="1:9" x14ac:dyDescent="0.25">
      <c r="A192" s="1">
        <v>22.625</v>
      </c>
      <c r="B192" s="56">
        <v>29.497417283333299</v>
      </c>
      <c r="C192" s="1">
        <v>29.2550311458333</v>
      </c>
      <c r="D192" s="1">
        <v>29.147669053719</v>
      </c>
      <c r="E192" s="1">
        <v>30.324621091574901</v>
      </c>
      <c r="F192" s="1">
        <v>30.312309431182399</v>
      </c>
      <c r="G192" s="1">
        <v>29.330855177551001</v>
      </c>
      <c r="H192" s="1">
        <v>28.955590666666701</v>
      </c>
      <c r="I192" s="1">
        <v>30.048412203125</v>
      </c>
    </row>
    <row r="193" spans="1:9" x14ac:dyDescent="0.25">
      <c r="A193" s="1">
        <v>22.75</v>
      </c>
      <c r="B193" s="56">
        <v>29.586420133333299</v>
      </c>
      <c r="C193" s="1">
        <v>29.263930362499998</v>
      </c>
      <c r="D193" s="1">
        <v>29.191707342975199</v>
      </c>
      <c r="E193" s="1">
        <v>30.319272380952199</v>
      </c>
      <c r="F193" s="1">
        <v>30.3054951835095</v>
      </c>
      <c r="G193" s="1">
        <v>29.353783355102099</v>
      </c>
      <c r="H193" s="1">
        <v>28.943104520833401</v>
      </c>
      <c r="I193" s="1">
        <v>30.048071671875</v>
      </c>
    </row>
    <row r="194" spans="1:9" x14ac:dyDescent="0.25">
      <c r="A194" s="1">
        <v>22.875</v>
      </c>
      <c r="B194" s="56">
        <v>29.6316960999999</v>
      </c>
      <c r="C194" s="1">
        <v>29.257709991666701</v>
      </c>
      <c r="D194" s="1">
        <v>29.231617980716202</v>
      </c>
      <c r="E194" s="1">
        <v>30.3214477893771</v>
      </c>
      <c r="F194" s="1">
        <v>30.285132139293999</v>
      </c>
      <c r="G194" s="1">
        <v>29.343108742857101</v>
      </c>
      <c r="H194" s="1">
        <v>28.940607291666701</v>
      </c>
      <c r="I194" s="1">
        <v>30.073952046875</v>
      </c>
    </row>
    <row r="195" spans="1:9" x14ac:dyDescent="0.25">
      <c r="A195" s="1">
        <v>23</v>
      </c>
      <c r="B195" s="56">
        <v>29.723252266666599</v>
      </c>
      <c r="C195" s="1">
        <v>29.3917884958333</v>
      </c>
      <c r="D195" s="1">
        <v>29.320054790633598</v>
      </c>
      <c r="E195" s="1">
        <v>30.320303537850901</v>
      </c>
      <c r="F195" s="1">
        <v>30.274890843083899</v>
      </c>
      <c r="G195" s="1">
        <v>29.3524935061224</v>
      </c>
      <c r="H195" s="1">
        <v>28.964671500000001</v>
      </c>
      <c r="I195" s="1">
        <v>30.069184609375</v>
      </c>
    </row>
    <row r="196" spans="1:9" x14ac:dyDescent="0.25">
      <c r="A196" s="1">
        <v>23.125</v>
      </c>
      <c r="B196" s="56">
        <v>29.752674166666601</v>
      </c>
      <c r="C196" s="1">
        <v>29.444956775000001</v>
      </c>
      <c r="D196" s="1">
        <v>29.38941434573</v>
      </c>
      <c r="E196" s="1">
        <v>30.321780420634699</v>
      </c>
      <c r="F196" s="1">
        <v>30.282944044879098</v>
      </c>
      <c r="G196" s="1">
        <v>29.328142046938801</v>
      </c>
      <c r="H196" s="1">
        <v>29.016205229166701</v>
      </c>
      <c r="I196" s="1">
        <v>30.092510999999998</v>
      </c>
    </row>
    <row r="197" spans="1:9" x14ac:dyDescent="0.25">
      <c r="A197" s="1">
        <v>23.25</v>
      </c>
      <c r="B197" s="56">
        <v>29.778431683333299</v>
      </c>
      <c r="C197" s="1">
        <v>29.405818383333401</v>
      </c>
      <c r="D197" s="1">
        <v>29.360640862259</v>
      </c>
      <c r="E197" s="1">
        <v>30.319525180707998</v>
      </c>
      <c r="F197" s="1">
        <v>30.244750204785898</v>
      </c>
      <c r="G197" s="1">
        <v>29.339283673469399</v>
      </c>
      <c r="H197" s="1">
        <v>28.958768958333401</v>
      </c>
      <c r="I197" s="1">
        <v>29.930758656249999</v>
      </c>
    </row>
    <row r="198" spans="1:9" x14ac:dyDescent="0.25">
      <c r="A198" s="1">
        <v>23.375</v>
      </c>
      <c r="B198" s="56">
        <v>29.795140416666701</v>
      </c>
      <c r="C198" s="1">
        <v>29.2365062458334</v>
      </c>
      <c r="D198" s="1">
        <v>29.388213574380199</v>
      </c>
      <c r="E198" s="1">
        <v>30.324621091574901</v>
      </c>
      <c r="F198" s="1">
        <v>30.212863438163499</v>
      </c>
      <c r="G198" s="1">
        <v>29.357297081632598</v>
      </c>
      <c r="H198" s="1">
        <v>28.955817687500002</v>
      </c>
      <c r="I198" s="1">
        <v>29.935015296875001</v>
      </c>
    </row>
    <row r="199" spans="1:9" x14ac:dyDescent="0.25">
      <c r="A199" s="1">
        <v>23.5</v>
      </c>
      <c r="B199" s="56">
        <v>29.800450033333401</v>
      </c>
      <c r="C199" s="1">
        <v>29.039452162500002</v>
      </c>
      <c r="D199" s="1">
        <v>29.420109063360901</v>
      </c>
      <c r="E199" s="1">
        <v>30.3178553717946</v>
      </c>
      <c r="F199" s="1">
        <v>30.195655742020001</v>
      </c>
      <c r="G199" s="1">
        <v>29.302345067347002</v>
      </c>
      <c r="H199" s="1">
        <v>28.958995979166701</v>
      </c>
      <c r="I199" s="1">
        <v>29.929226265625001</v>
      </c>
    </row>
    <row r="200" spans="1:9" x14ac:dyDescent="0.25">
      <c r="A200" s="1">
        <v>23.625</v>
      </c>
      <c r="B200" s="56">
        <v>29.765056150000099</v>
      </c>
      <c r="C200" s="1">
        <v>28.825371516666699</v>
      </c>
      <c r="D200" s="1">
        <v>29.396183694214901</v>
      </c>
      <c r="E200" s="1">
        <v>30.3335489145297</v>
      </c>
      <c r="F200" s="1">
        <v>30.171202700131701</v>
      </c>
      <c r="G200" s="1">
        <v>29.327719510204101</v>
      </c>
      <c r="H200" s="1">
        <v>28.859333833333402</v>
      </c>
      <c r="I200" s="1">
        <v>29.962428062499999</v>
      </c>
    </row>
    <row r="201" spans="1:9" x14ac:dyDescent="0.25">
      <c r="A201" s="1">
        <v>23.75</v>
      </c>
      <c r="B201" s="56">
        <v>29.743689483333402</v>
      </c>
      <c r="C201" s="1">
        <v>28.740465725</v>
      </c>
      <c r="D201" s="1">
        <v>29.484830639118499</v>
      </c>
      <c r="E201" s="1">
        <v>30.34271623199</v>
      </c>
      <c r="F201" s="1">
        <v>30.1185399045868</v>
      </c>
      <c r="G201" s="1">
        <v>29.301789097959201</v>
      </c>
      <c r="H201" s="1">
        <v>28.907916291666702</v>
      </c>
      <c r="I201" s="1">
        <v>30.065779296875</v>
      </c>
    </row>
    <row r="202" spans="1:9" x14ac:dyDescent="0.25">
      <c r="A202" s="1">
        <v>23.875</v>
      </c>
      <c r="B202" s="56">
        <v>29.707579816666701</v>
      </c>
      <c r="C202" s="1">
        <v>28.727162304166701</v>
      </c>
      <c r="D202" s="1">
        <v>29.4864816997245</v>
      </c>
      <c r="E202" s="1">
        <v>30.321760462759201</v>
      </c>
      <c r="F202" s="1">
        <v>30.106472781249099</v>
      </c>
      <c r="G202" s="1">
        <v>29.3247839918367</v>
      </c>
      <c r="H202" s="1">
        <v>28.909051395833401</v>
      </c>
      <c r="I202" s="1">
        <v>30.116177921875</v>
      </c>
    </row>
    <row r="203" spans="1:9" x14ac:dyDescent="0.25">
      <c r="A203" s="1">
        <v>24</v>
      </c>
      <c r="B203" s="56">
        <v>29.604207883333402</v>
      </c>
      <c r="C203" s="1">
        <v>28.742690529166701</v>
      </c>
      <c r="D203" s="1">
        <v>29.439966819559199</v>
      </c>
      <c r="E203" s="1">
        <v>30.319478612331899</v>
      </c>
      <c r="F203" s="1">
        <v>30.076324897605598</v>
      </c>
      <c r="G203" s="1">
        <v>29.3111738612245</v>
      </c>
      <c r="H203" s="1">
        <v>28.893840999999998</v>
      </c>
      <c r="I203" s="1">
        <v>30.213569859374999</v>
      </c>
    </row>
    <row r="204" spans="1:9" x14ac:dyDescent="0.25">
      <c r="A204" s="1">
        <v>24.125</v>
      </c>
      <c r="B204" s="56">
        <v>29.550385250000001</v>
      </c>
      <c r="C204" s="1">
        <v>28.830865420833302</v>
      </c>
      <c r="D204" s="1">
        <v>29.440912426997301</v>
      </c>
      <c r="E204" s="1">
        <v>30.327920793650598</v>
      </c>
      <c r="F204" s="1">
        <v>30.080744558509899</v>
      </c>
      <c r="G204" s="1">
        <v>29.267563622449</v>
      </c>
      <c r="H204" s="1">
        <v>28.921310520833401</v>
      </c>
      <c r="I204" s="1">
        <v>30.223615531250001</v>
      </c>
    </row>
    <row r="205" spans="1:9" x14ac:dyDescent="0.25">
      <c r="A205" s="1">
        <v>24.25</v>
      </c>
      <c r="B205" s="56">
        <v>29.485462633333299</v>
      </c>
      <c r="C205" s="1">
        <v>28.8710935125</v>
      </c>
      <c r="D205" s="1">
        <v>29.441332696969699</v>
      </c>
      <c r="E205" s="1">
        <v>30.327568204517501</v>
      </c>
      <c r="F205" s="1">
        <v>30.0915980864354</v>
      </c>
      <c r="G205" s="1">
        <v>29.154657359183702</v>
      </c>
      <c r="H205" s="1">
        <v>28.882035916666698</v>
      </c>
      <c r="I205" s="1">
        <v>30.220891281250001</v>
      </c>
    </row>
    <row r="206" spans="1:9" x14ac:dyDescent="0.25">
      <c r="A206" s="1">
        <v>24.375</v>
      </c>
      <c r="B206" s="56">
        <v>29.471659766666701</v>
      </c>
      <c r="C206" s="1">
        <v>29.059611612499999</v>
      </c>
      <c r="D206" s="1">
        <v>29.404724180440802</v>
      </c>
      <c r="E206" s="1">
        <v>30.325193217338001</v>
      </c>
      <c r="F206" s="1">
        <v>30.093786180850302</v>
      </c>
      <c r="G206" s="1">
        <v>29.146584683673399</v>
      </c>
      <c r="H206" s="1">
        <v>28.889073562499998</v>
      </c>
      <c r="I206" s="1">
        <v>30.232980140624999</v>
      </c>
    </row>
    <row r="207" spans="1:9" x14ac:dyDescent="0.25">
      <c r="A207" s="1">
        <v>24.5</v>
      </c>
      <c r="B207" s="56">
        <v>29.485996799999999</v>
      </c>
      <c r="C207" s="1">
        <v>29.144063362499999</v>
      </c>
      <c r="D207" s="1">
        <v>29.327034274104701</v>
      </c>
      <c r="E207" s="1">
        <v>30.323004503662801</v>
      </c>
      <c r="F207" s="1">
        <v>30.1209127553184</v>
      </c>
      <c r="G207" s="1">
        <v>29.133575</v>
      </c>
      <c r="H207" s="1">
        <v>28.926759020833401</v>
      </c>
      <c r="I207" s="1">
        <v>30.242004218750001</v>
      </c>
    </row>
    <row r="208" spans="1:9" x14ac:dyDescent="0.25">
      <c r="A208" s="1">
        <v>24.625</v>
      </c>
      <c r="B208" s="56">
        <v>29.4928448166667</v>
      </c>
      <c r="C208" s="1">
        <v>29.148422162500001</v>
      </c>
      <c r="D208" s="1">
        <v>29.2823505702479</v>
      </c>
      <c r="E208" s="1">
        <v>30.326151195359898</v>
      </c>
      <c r="F208" s="1">
        <v>30.107273391954202</v>
      </c>
      <c r="G208" s="1">
        <v>29.1013065367347</v>
      </c>
      <c r="H208" s="1">
        <v>28.935839854166701</v>
      </c>
      <c r="I208" s="1">
        <v>30.228042437500001</v>
      </c>
    </row>
    <row r="209" spans="1:9" x14ac:dyDescent="0.25">
      <c r="A209" s="1">
        <v>24.75</v>
      </c>
      <c r="B209" s="56">
        <v>29.4837533</v>
      </c>
      <c r="C209" s="1">
        <v>29.084720116666698</v>
      </c>
      <c r="D209" s="1">
        <v>29.269337210743799</v>
      </c>
      <c r="E209" s="1">
        <v>30.3523226227104</v>
      </c>
      <c r="F209" s="1">
        <v>30.093862256980898</v>
      </c>
      <c r="G209" s="1">
        <v>29.080646714285699</v>
      </c>
      <c r="H209" s="1">
        <v>28.956271729166701</v>
      </c>
      <c r="I209" s="1">
        <v>30.273843890624999</v>
      </c>
    </row>
    <row r="210" spans="1:9" x14ac:dyDescent="0.25">
      <c r="A210" s="1">
        <v>24.875</v>
      </c>
      <c r="B210" s="56">
        <v>29.446393683333302</v>
      </c>
      <c r="C210" s="1">
        <v>29.175619258333299</v>
      </c>
      <c r="D210" s="1">
        <v>29.275115922865002</v>
      </c>
      <c r="E210" s="1">
        <v>30.344352777777502</v>
      </c>
      <c r="F210" s="1">
        <v>30.090728644946399</v>
      </c>
      <c r="G210" s="1">
        <v>29.108267273469401</v>
      </c>
      <c r="H210" s="1">
        <v>28.895203124999998</v>
      </c>
      <c r="I210" s="1">
        <v>30.260222640624999</v>
      </c>
    </row>
    <row r="211" spans="1:9" x14ac:dyDescent="0.25">
      <c r="A211" s="1">
        <v>25</v>
      </c>
      <c r="B211" s="56">
        <v>29.4558270666666</v>
      </c>
      <c r="C211" s="1">
        <v>29.163133112499999</v>
      </c>
      <c r="D211" s="1">
        <v>29.256443928374601</v>
      </c>
      <c r="E211" s="1">
        <v>30.314855037850698</v>
      </c>
      <c r="F211" s="1">
        <v>30.0820849474729</v>
      </c>
      <c r="G211" s="1">
        <v>29.151966467346899</v>
      </c>
      <c r="H211" s="1">
        <v>28.863420208333402</v>
      </c>
      <c r="I211" s="1">
        <v>30.229745093750001</v>
      </c>
    </row>
    <row r="212" spans="1:9" x14ac:dyDescent="0.25">
      <c r="A212" s="1">
        <v>25.125</v>
      </c>
      <c r="B212" s="56">
        <v>29.474565633333299</v>
      </c>
      <c r="C212" s="1">
        <v>29.157094358333399</v>
      </c>
      <c r="D212" s="1">
        <v>29.1846678209366</v>
      </c>
      <c r="E212" s="1">
        <v>30.296686718558899</v>
      </c>
      <c r="F212" s="1">
        <v>30.072184182512899</v>
      </c>
      <c r="G212" s="1">
        <v>29.174160765306102</v>
      </c>
      <c r="H212" s="1">
        <v>28.858879791666698</v>
      </c>
      <c r="I212" s="1">
        <v>30.228042437500001</v>
      </c>
    </row>
    <row r="213" spans="1:9" x14ac:dyDescent="0.25">
      <c r="A213" s="1">
        <v>25.25</v>
      </c>
      <c r="B213" s="56">
        <v>29.467076616666599</v>
      </c>
      <c r="C213" s="1">
        <v>29.150011308333401</v>
      </c>
      <c r="D213" s="1">
        <v>29.261201984848501</v>
      </c>
      <c r="E213" s="1">
        <v>30.293506763735898</v>
      </c>
      <c r="F213" s="1">
        <v>30.067971013962399</v>
      </c>
      <c r="G213" s="1">
        <v>29.227044573469399</v>
      </c>
      <c r="H213" s="1">
        <v>28.851388104166698</v>
      </c>
      <c r="I213" s="1">
        <v>30.110559156250002</v>
      </c>
    </row>
    <row r="214" spans="1:9" x14ac:dyDescent="0.25">
      <c r="A214" s="1">
        <v>25.375</v>
      </c>
      <c r="B214" s="56">
        <v>29.518217733333302</v>
      </c>
      <c r="C214" s="1">
        <v>29.1978218958333</v>
      </c>
      <c r="D214" s="1">
        <v>29.224218227272701</v>
      </c>
      <c r="E214" s="1">
        <v>30.257702335164499</v>
      </c>
      <c r="F214" s="1">
        <v>30.068746265957099</v>
      </c>
      <c r="G214" s="1">
        <v>29.296029255102098</v>
      </c>
      <c r="H214" s="1">
        <v>28.836177708333398</v>
      </c>
      <c r="I214" s="1">
        <v>30.137120593750002</v>
      </c>
    </row>
    <row r="215" spans="1:9" x14ac:dyDescent="0.25">
      <c r="A215" s="1">
        <v>25.5</v>
      </c>
      <c r="B215" s="56">
        <v>29.564113333333399</v>
      </c>
      <c r="C215" s="1">
        <v>29.1148684833333</v>
      </c>
      <c r="D215" s="1">
        <v>29.205351107438101</v>
      </c>
      <c r="E215" s="1">
        <v>30.246299735652801</v>
      </c>
      <c r="F215" s="1">
        <v>30.068470942818699</v>
      </c>
      <c r="G215" s="1">
        <v>29.2962071653061</v>
      </c>
      <c r="H215" s="1">
        <v>28.793043749999999</v>
      </c>
      <c r="I215" s="1">
        <v>30.000567562499999</v>
      </c>
    </row>
    <row r="216" spans="1:9" x14ac:dyDescent="0.25">
      <c r="A216" s="1">
        <v>25.625</v>
      </c>
      <c r="B216" s="56">
        <v>29.5858539166667</v>
      </c>
      <c r="C216" s="1">
        <v>29.100157533333299</v>
      </c>
      <c r="D216" s="1">
        <v>29.202829487603299</v>
      </c>
      <c r="E216" s="1">
        <v>30.2257697344319</v>
      </c>
      <c r="F216" s="1">
        <v>30.0584904790555</v>
      </c>
      <c r="G216" s="1">
        <v>29.278215995918401</v>
      </c>
      <c r="H216" s="1">
        <v>28.803259687499999</v>
      </c>
      <c r="I216" s="1">
        <v>29.850563546875001</v>
      </c>
    </row>
    <row r="217" spans="1:9" x14ac:dyDescent="0.25">
      <c r="A217" s="1">
        <v>25.75</v>
      </c>
      <c r="B217" s="56">
        <v>29.608385066666699</v>
      </c>
      <c r="C217" s="1">
        <v>28.9945474416667</v>
      </c>
      <c r="D217" s="1">
        <v>29.270628039944899</v>
      </c>
      <c r="E217" s="1">
        <v>30.216096817459899</v>
      </c>
      <c r="F217" s="1">
        <v>30.054306291887901</v>
      </c>
      <c r="G217" s="1">
        <v>29.281307185714301</v>
      </c>
      <c r="H217" s="1">
        <v>28.831410270833398</v>
      </c>
      <c r="I217" s="1">
        <v>29.788757125</v>
      </c>
    </row>
    <row r="218" spans="1:9" x14ac:dyDescent="0.25">
      <c r="A218" s="1">
        <v>25.875</v>
      </c>
      <c r="B218" s="56">
        <v>29.695187149999999</v>
      </c>
      <c r="C218" s="1">
        <v>28.857971708333402</v>
      </c>
      <c r="D218" s="1">
        <v>29.3175331707989</v>
      </c>
      <c r="E218" s="1">
        <v>30.212145158119299</v>
      </c>
      <c r="F218" s="1">
        <v>30.031635605052902</v>
      </c>
      <c r="G218" s="1">
        <v>29.2703212306123</v>
      </c>
      <c r="H218" s="1">
        <v>28.841626208333398</v>
      </c>
      <c r="I218" s="1">
        <v>29.787905796874998</v>
      </c>
    </row>
    <row r="219" spans="1:9" x14ac:dyDescent="0.25">
      <c r="A219" s="1">
        <v>26</v>
      </c>
      <c r="B219" s="56">
        <v>29.739010183333299</v>
      </c>
      <c r="C219" s="1">
        <v>28.764257508333401</v>
      </c>
      <c r="D219" s="1">
        <v>29.344790680440799</v>
      </c>
      <c r="E219" s="1">
        <v>30.211333537850599</v>
      </c>
      <c r="F219" s="1">
        <v>30.033512149600799</v>
      </c>
      <c r="G219" s="1">
        <v>29.2289793469388</v>
      </c>
      <c r="H219" s="1">
        <v>28.875452312499998</v>
      </c>
      <c r="I219" s="1">
        <v>29.621215750000001</v>
      </c>
    </row>
    <row r="220" spans="1:9" x14ac:dyDescent="0.25">
      <c r="A220" s="1">
        <v>26.125</v>
      </c>
      <c r="B220" s="56">
        <v>29.728113183333299</v>
      </c>
      <c r="C220" s="1">
        <v>28.704778050000002</v>
      </c>
      <c r="D220" s="1">
        <v>29.410397825068902</v>
      </c>
      <c r="E220" s="1">
        <v>30.214001240536799</v>
      </c>
      <c r="F220" s="1">
        <v>30.025038717752398</v>
      </c>
      <c r="G220" s="1">
        <v>29.283642257142901</v>
      </c>
      <c r="H220" s="1">
        <v>28.805983937499999</v>
      </c>
      <c r="I220" s="1">
        <v>29.584438375000001</v>
      </c>
    </row>
    <row r="221" spans="1:9" x14ac:dyDescent="0.25">
      <c r="A221" s="1">
        <v>26.25</v>
      </c>
      <c r="B221" s="56">
        <v>29.637326216666601</v>
      </c>
      <c r="C221" s="1">
        <v>28.613515674999999</v>
      </c>
      <c r="D221" s="1">
        <v>29.404814238292001</v>
      </c>
      <c r="E221" s="1">
        <v>30.210282423076499</v>
      </c>
      <c r="F221" s="1">
        <v>29.997948370013098</v>
      </c>
      <c r="G221" s="1">
        <v>29.2717222734694</v>
      </c>
      <c r="H221" s="1">
        <v>28.699057125</v>
      </c>
      <c r="I221" s="1">
        <v>29.799824390625002</v>
      </c>
    </row>
    <row r="222" spans="1:9" x14ac:dyDescent="0.25">
      <c r="A222" s="1">
        <v>26.375</v>
      </c>
      <c r="B222" s="56">
        <v>29.617957333333301</v>
      </c>
      <c r="C222" s="1">
        <v>28.589451466666699</v>
      </c>
      <c r="D222" s="1">
        <v>29.396258742424301</v>
      </c>
      <c r="E222" s="1">
        <v>30.247177882172899</v>
      </c>
      <c r="F222" s="1">
        <v>30.005008959441302</v>
      </c>
      <c r="G222" s="1">
        <v>29.238364110204099</v>
      </c>
      <c r="H222" s="1">
        <v>28.706094770833399</v>
      </c>
      <c r="I222" s="1">
        <v>29.80339996875</v>
      </c>
    </row>
    <row r="223" spans="1:9" x14ac:dyDescent="0.25">
      <c r="A223" s="1">
        <v>26.5</v>
      </c>
      <c r="B223" s="56">
        <v>29.5701814666666</v>
      </c>
      <c r="C223" s="1">
        <v>28.6946075166667</v>
      </c>
      <c r="D223" s="1">
        <v>29.338966939393998</v>
      </c>
      <c r="E223" s="1">
        <v>30.257795471916499</v>
      </c>
      <c r="F223" s="1">
        <v>30.000045897606199</v>
      </c>
      <c r="G223" s="1">
        <v>29.233960832653</v>
      </c>
      <c r="H223" s="1">
        <v>28.664549958333399</v>
      </c>
      <c r="I223" s="1">
        <v>29.8262155625</v>
      </c>
    </row>
    <row r="224" spans="1:9" x14ac:dyDescent="0.25">
      <c r="A224" s="1">
        <v>26.625</v>
      </c>
      <c r="B224" s="56">
        <v>29.446639399999999</v>
      </c>
      <c r="C224" s="1">
        <v>28.985057970833399</v>
      </c>
      <c r="D224" s="1">
        <v>29.323146776859499</v>
      </c>
      <c r="E224" s="1">
        <v>30.289275694138698</v>
      </c>
      <c r="F224" s="1">
        <v>29.989674185172699</v>
      </c>
      <c r="G224" s="1">
        <v>29.234094265306101</v>
      </c>
      <c r="H224" s="1">
        <v>28.646161270833399</v>
      </c>
      <c r="I224" s="1">
        <v>29.856352578125001</v>
      </c>
    </row>
    <row r="225" spans="1:9" x14ac:dyDescent="0.25">
      <c r="A225" s="1">
        <v>26.75</v>
      </c>
      <c r="B225" s="56">
        <v>29.430902849999999</v>
      </c>
      <c r="C225" s="1">
        <v>29.134346870833301</v>
      </c>
      <c r="D225" s="1">
        <v>29.278312976584001</v>
      </c>
      <c r="E225" s="1">
        <v>30.2763097277162</v>
      </c>
      <c r="F225" s="1">
        <v>29.942601173869502</v>
      </c>
      <c r="G225" s="1">
        <v>29.2203951795919</v>
      </c>
      <c r="H225" s="1">
        <v>28.6511557291667</v>
      </c>
      <c r="I225" s="1">
        <v>29.883424812499999</v>
      </c>
    </row>
    <row r="226" spans="1:9" x14ac:dyDescent="0.25">
      <c r="A226" s="1">
        <v>26.875</v>
      </c>
      <c r="B226" s="56">
        <v>29.454876249999899</v>
      </c>
      <c r="C226" s="1">
        <v>29.239412112499998</v>
      </c>
      <c r="D226" s="1">
        <v>29.1630839559229</v>
      </c>
      <c r="E226" s="1">
        <v>30.2645212759458</v>
      </c>
      <c r="F226" s="1">
        <v>29.940612326462599</v>
      </c>
      <c r="G226" s="1">
        <v>29.209142359183701</v>
      </c>
      <c r="H226" s="1">
        <v>28.554671875</v>
      </c>
      <c r="I226" s="1">
        <v>29.888021984375001</v>
      </c>
    </row>
    <row r="227" spans="1:9" x14ac:dyDescent="0.25">
      <c r="A227" s="1">
        <v>27</v>
      </c>
      <c r="B227" s="56">
        <v>29.3989276333334</v>
      </c>
      <c r="C227" s="1">
        <v>29.2586634791667</v>
      </c>
      <c r="D227" s="1">
        <v>29.093874497245199</v>
      </c>
      <c r="E227" s="1">
        <v>30.2710940695966</v>
      </c>
      <c r="F227" s="1">
        <v>29.9338560415557</v>
      </c>
      <c r="G227" s="1">
        <v>29.196488495918398</v>
      </c>
      <c r="H227" s="1">
        <v>28.5331048958334</v>
      </c>
      <c r="I227" s="1">
        <v>29.936888218749999</v>
      </c>
    </row>
    <row r="228" spans="1:9" x14ac:dyDescent="0.25">
      <c r="A228" s="1">
        <v>27.125</v>
      </c>
      <c r="B228" s="56">
        <v>29.366920366666701</v>
      </c>
      <c r="C228" s="1">
        <v>29.348790749999999</v>
      </c>
      <c r="D228" s="1">
        <v>29.212630783746501</v>
      </c>
      <c r="E228" s="1">
        <v>30.299726968253601</v>
      </c>
      <c r="F228" s="1">
        <v>29.9261723523935</v>
      </c>
      <c r="G228" s="1">
        <v>29.222841444897998</v>
      </c>
      <c r="H228" s="1">
        <v>28.5108568541667</v>
      </c>
      <c r="I228" s="1">
        <v>29.938420609375001</v>
      </c>
    </row>
    <row r="229" spans="1:9" x14ac:dyDescent="0.25">
      <c r="A229" s="1">
        <v>27.25</v>
      </c>
      <c r="B229" s="56">
        <v>29.3785545166667</v>
      </c>
      <c r="C229" s="1">
        <v>29.375987845833301</v>
      </c>
      <c r="D229" s="1">
        <v>29.170468699724498</v>
      </c>
      <c r="E229" s="1">
        <v>30.330854601342701</v>
      </c>
      <c r="F229" s="1">
        <v>29.932345386967999</v>
      </c>
      <c r="G229" s="1">
        <v>29.2112772816327</v>
      </c>
      <c r="H229" s="1">
        <v>28.5467261458334</v>
      </c>
      <c r="I229" s="1">
        <v>29.932631578125001</v>
      </c>
    </row>
    <row r="230" spans="1:9" x14ac:dyDescent="0.25">
      <c r="A230" s="1">
        <v>27.375</v>
      </c>
      <c r="B230" s="56">
        <v>29.390530533333401</v>
      </c>
      <c r="C230" s="1">
        <v>29.3218660791667</v>
      </c>
      <c r="D230" s="1">
        <v>29.117829885674901</v>
      </c>
      <c r="E230" s="1">
        <v>30.335192112942199</v>
      </c>
      <c r="F230" s="1">
        <v>29.9555160026595</v>
      </c>
      <c r="G230" s="1">
        <v>29.2257324857143</v>
      </c>
      <c r="H230" s="1">
        <v>28.62414025</v>
      </c>
      <c r="I230" s="1">
        <v>29.928715468749999</v>
      </c>
    </row>
    <row r="231" spans="1:9" x14ac:dyDescent="0.25">
      <c r="A231" s="1">
        <v>27.5</v>
      </c>
      <c r="B231" s="56">
        <v>29.435678299999999</v>
      </c>
      <c r="C231" s="1">
        <v>29.280412075000001</v>
      </c>
      <c r="D231" s="1">
        <v>29.117979982093701</v>
      </c>
      <c r="E231" s="1">
        <v>30.3368286587298</v>
      </c>
      <c r="F231" s="1">
        <v>29.956396312167399</v>
      </c>
      <c r="G231" s="1">
        <v>29.204071918367401</v>
      </c>
      <c r="H231" s="1">
        <v>28.5946275416667</v>
      </c>
      <c r="I231" s="1">
        <v>29.913561828125001</v>
      </c>
    </row>
    <row r="232" spans="1:9" x14ac:dyDescent="0.25">
      <c r="A232" s="1">
        <v>27.625</v>
      </c>
      <c r="B232" s="56">
        <v>29.477727900000001</v>
      </c>
      <c r="C232" s="1">
        <v>29.286133</v>
      </c>
      <c r="D232" s="1">
        <v>29.133319836088202</v>
      </c>
      <c r="E232" s="1">
        <v>30.364443705738399</v>
      </c>
      <c r="F232" s="1">
        <v>29.962833801861599</v>
      </c>
      <c r="G232" s="1">
        <v>29.180432100000001</v>
      </c>
      <c r="H232" s="1">
        <v>28.6370804375</v>
      </c>
      <c r="I232" s="1">
        <v>29.925820953125001</v>
      </c>
    </row>
    <row r="233" spans="1:9" x14ac:dyDescent="0.25">
      <c r="A233" s="1">
        <v>27.75</v>
      </c>
      <c r="B233" s="56">
        <v>29.49692585</v>
      </c>
      <c r="C233" s="1">
        <v>29.191601524999999</v>
      </c>
      <c r="D233" s="1">
        <v>29.048365263085401</v>
      </c>
      <c r="E233" s="1">
        <v>30.4140323736261</v>
      </c>
      <c r="F233" s="1">
        <v>29.9772194358377</v>
      </c>
      <c r="G233" s="1">
        <v>29.1489642326531</v>
      </c>
      <c r="H233" s="1">
        <v>28.5989409375</v>
      </c>
      <c r="I233" s="1">
        <v>29.967706296875001</v>
      </c>
    </row>
    <row r="234" spans="1:9" x14ac:dyDescent="0.25">
      <c r="A234" s="1">
        <v>27.875</v>
      </c>
      <c r="B234" s="56">
        <v>29.4904838</v>
      </c>
      <c r="C234" s="1">
        <v>29.158365674999999</v>
      </c>
      <c r="D234" s="1">
        <v>29.1776132892562</v>
      </c>
      <c r="E234" s="1">
        <v>30.410027493284201</v>
      </c>
      <c r="F234" s="1">
        <v>29.985326977725901</v>
      </c>
      <c r="G234" s="1">
        <v>29.1261917265306</v>
      </c>
      <c r="H234" s="1">
        <v>28.5667039791667</v>
      </c>
      <c r="I234" s="1">
        <v>29.988138171875001</v>
      </c>
    </row>
    <row r="235" spans="1:9" x14ac:dyDescent="0.25">
      <c r="A235" s="1">
        <v>28</v>
      </c>
      <c r="B235" s="56">
        <v>29.506038733333401</v>
      </c>
      <c r="C235" s="1">
        <v>29.061836416666701</v>
      </c>
      <c r="D235" s="1">
        <v>29.224563449035799</v>
      </c>
      <c r="E235" s="1">
        <v>30.4086637051279</v>
      </c>
      <c r="F235" s="1">
        <v>29.988819234374802</v>
      </c>
      <c r="G235" s="1">
        <v>29.015687251020399</v>
      </c>
      <c r="H235" s="1">
        <v>28.5417316875</v>
      </c>
      <c r="I235" s="1">
        <v>29.985924718749999</v>
      </c>
    </row>
    <row r="236" spans="1:9" x14ac:dyDescent="0.25">
      <c r="A236" s="1">
        <v>28.125</v>
      </c>
      <c r="B236" s="56">
        <v>29.5253114666667</v>
      </c>
      <c r="C236" s="1">
        <v>28.984785545833301</v>
      </c>
      <c r="D236" s="1">
        <v>29.3005722754821</v>
      </c>
      <c r="E236" s="1">
        <v>30.417006097069301</v>
      </c>
      <c r="F236" s="1">
        <v>30.002940413231201</v>
      </c>
      <c r="G236" s="1">
        <v>28.957399420408201</v>
      </c>
      <c r="H236" s="1">
        <v>28.59689775</v>
      </c>
      <c r="I236" s="1">
        <v>29.977411437499999</v>
      </c>
    </row>
    <row r="237" spans="1:9" x14ac:dyDescent="0.25">
      <c r="A237" s="1">
        <v>28.25</v>
      </c>
      <c r="B237" s="56">
        <v>29.568311883333401</v>
      </c>
      <c r="C237" s="1">
        <v>28.910867562499998</v>
      </c>
      <c r="D237" s="1">
        <v>29.4226907217631</v>
      </c>
      <c r="E237" s="1">
        <v>30.443343840048598</v>
      </c>
      <c r="F237" s="1">
        <v>30.006483387300399</v>
      </c>
      <c r="G237" s="1">
        <v>28.9690525387755</v>
      </c>
      <c r="H237" s="1">
        <v>28.60779475</v>
      </c>
      <c r="I237" s="1">
        <v>29.951020265625001</v>
      </c>
    </row>
    <row r="238" spans="1:9" x14ac:dyDescent="0.25">
      <c r="A238" s="1">
        <v>28.375</v>
      </c>
      <c r="B238" s="56">
        <v>29.577841416666701</v>
      </c>
      <c r="C238" s="1">
        <v>28.830865420833401</v>
      </c>
      <c r="D238" s="1">
        <v>29.409737400826401</v>
      </c>
      <c r="E238" s="1">
        <v>30.439791338217098</v>
      </c>
      <c r="F238" s="1">
        <v>30.022539073470501</v>
      </c>
      <c r="G238" s="1">
        <v>29.0339897632653</v>
      </c>
      <c r="H238" s="1">
        <v>28.673630791666699</v>
      </c>
      <c r="I238" s="1">
        <v>29.919010328125001</v>
      </c>
    </row>
    <row r="239" spans="1:9" x14ac:dyDescent="0.25">
      <c r="A239" s="1">
        <v>28.5</v>
      </c>
      <c r="B239" s="56">
        <v>29.562895433333299</v>
      </c>
      <c r="C239" s="1">
        <v>28.807663891666699</v>
      </c>
      <c r="D239" s="1">
        <v>29.365984294765902</v>
      </c>
      <c r="E239" s="1">
        <v>30.456768837606699</v>
      </c>
      <c r="F239" s="1">
        <v>30.036580553523599</v>
      </c>
      <c r="G239" s="1">
        <v>29.005790995918399</v>
      </c>
      <c r="H239" s="1">
        <v>28.734018333333399</v>
      </c>
      <c r="I239" s="1">
        <v>29.907943062499999</v>
      </c>
    </row>
    <row r="240" spans="1:9" x14ac:dyDescent="0.25">
      <c r="A240" s="1">
        <v>28.625</v>
      </c>
      <c r="B240" s="56">
        <v>29.4925991</v>
      </c>
      <c r="C240" s="1">
        <v>28.8041223666667</v>
      </c>
      <c r="D240" s="1">
        <v>29.4206494104683</v>
      </c>
      <c r="E240" s="1">
        <v>30.4596959926739</v>
      </c>
      <c r="F240" s="1">
        <v>30.045448856715002</v>
      </c>
      <c r="G240" s="1">
        <v>28.995449965306101</v>
      </c>
      <c r="H240" s="1">
        <v>28.67317675</v>
      </c>
      <c r="I240" s="1">
        <v>29.947444687499999</v>
      </c>
    </row>
    <row r="241" spans="1:9" x14ac:dyDescent="0.25">
      <c r="A241" s="1">
        <v>28.75</v>
      </c>
      <c r="B241" s="56">
        <v>29.443306199999999</v>
      </c>
      <c r="C241" s="1">
        <v>28.8305929958333</v>
      </c>
      <c r="D241" s="1">
        <v>29.423741396694201</v>
      </c>
      <c r="E241" s="1">
        <v>30.463887146520001</v>
      </c>
      <c r="F241" s="1">
        <v>30.013812054520901</v>
      </c>
      <c r="G241" s="1">
        <v>29.027896338775498</v>
      </c>
      <c r="H241" s="1">
        <v>28.742872145833399</v>
      </c>
      <c r="I241" s="1">
        <v>30.049263531249998</v>
      </c>
    </row>
    <row r="242" spans="1:9" x14ac:dyDescent="0.25">
      <c r="A242" s="1">
        <v>28.875</v>
      </c>
      <c r="B242" s="56">
        <v>29.401277966666601</v>
      </c>
      <c r="C242" s="1">
        <v>28.8829894041667</v>
      </c>
      <c r="D242" s="1">
        <v>29.416551778236901</v>
      </c>
      <c r="E242" s="1">
        <v>30.478170332722801</v>
      </c>
      <c r="F242" s="1">
        <v>30.017528916887901</v>
      </c>
      <c r="G242" s="1">
        <v>29.070172251020399</v>
      </c>
      <c r="H242" s="1">
        <v>28.760806791666699</v>
      </c>
      <c r="I242" s="1">
        <v>30.086381437499998</v>
      </c>
    </row>
    <row r="243" spans="1:9" x14ac:dyDescent="0.25">
      <c r="A243" s="1">
        <v>29</v>
      </c>
      <c r="B243" s="56">
        <v>29.2400451</v>
      </c>
      <c r="C243" s="1">
        <v>28.9056914875</v>
      </c>
      <c r="D243" s="1">
        <v>29.386097214875999</v>
      </c>
      <c r="E243" s="1">
        <v>30.515192191697299</v>
      </c>
      <c r="F243" s="1">
        <v>30.009167787898502</v>
      </c>
      <c r="G243" s="1">
        <v>29.0435079591837</v>
      </c>
      <c r="H243" s="1">
        <v>28.733337270833399</v>
      </c>
      <c r="I243" s="1">
        <v>30.043474499999999</v>
      </c>
    </row>
    <row r="244" spans="1:9" x14ac:dyDescent="0.25">
      <c r="A244" s="1">
        <v>29.125</v>
      </c>
      <c r="B244" s="56">
        <v>29.158061199999999</v>
      </c>
      <c r="C244" s="1">
        <v>29.051121033333398</v>
      </c>
      <c r="D244" s="1">
        <v>29.2872587231405</v>
      </c>
      <c r="E244" s="1">
        <v>30.502259488400501</v>
      </c>
      <c r="F244" s="1">
        <v>29.999263400265502</v>
      </c>
      <c r="G244" s="1">
        <v>29.091588191836699</v>
      </c>
      <c r="H244" s="1">
        <v>28.663187833333399</v>
      </c>
      <c r="I244" s="1">
        <v>29.87627365625</v>
      </c>
    </row>
    <row r="245" spans="1:9" x14ac:dyDescent="0.25">
      <c r="A245" s="1">
        <v>29.25</v>
      </c>
      <c r="B245" s="56">
        <v>29.187579249999999</v>
      </c>
      <c r="C245" s="1">
        <v>29.0686924458333</v>
      </c>
      <c r="D245" s="1">
        <v>29.3605808236915</v>
      </c>
      <c r="E245" s="1">
        <v>30.499319028083001</v>
      </c>
      <c r="F245" s="1">
        <v>29.993438142286902</v>
      </c>
      <c r="G245" s="1">
        <v>29.030920812244901</v>
      </c>
      <c r="H245" s="1">
        <v>28.68407375</v>
      </c>
      <c r="I245" s="1">
        <v>29.803229703125002</v>
      </c>
    </row>
    <row r="246" spans="1:9" x14ac:dyDescent="0.25">
      <c r="A246" s="1">
        <v>29.375</v>
      </c>
      <c r="B246" s="56">
        <v>29.213892300000001</v>
      </c>
      <c r="C246" s="1">
        <v>29.095435500000001</v>
      </c>
      <c r="D246" s="1">
        <v>29.352070356749302</v>
      </c>
      <c r="E246" s="1">
        <v>30.505685590354101</v>
      </c>
      <c r="F246" s="1">
        <v>29.973882954121901</v>
      </c>
      <c r="G246" s="1">
        <v>29.0231150020408</v>
      </c>
      <c r="H246" s="1">
        <v>28.6345832083334</v>
      </c>
      <c r="I246" s="1">
        <v>29.8146375</v>
      </c>
    </row>
    <row r="247" spans="1:9" x14ac:dyDescent="0.25">
      <c r="A247" s="1">
        <v>29.5</v>
      </c>
      <c r="B247" s="56">
        <v>29.207161800000002</v>
      </c>
      <c r="C247" s="1">
        <v>29.167355700000002</v>
      </c>
      <c r="D247" s="1">
        <v>29.3260736570248</v>
      </c>
      <c r="E247" s="1">
        <v>30.5134891196582</v>
      </c>
      <c r="F247" s="1">
        <v>29.9480098244678</v>
      </c>
      <c r="G247" s="1">
        <v>29.069705236734698</v>
      </c>
      <c r="H247" s="1">
        <v>28.6293617291667</v>
      </c>
      <c r="I247" s="1">
        <v>29.75981196875</v>
      </c>
    </row>
    <row r="248" spans="1:9" x14ac:dyDescent="0.25">
      <c r="A248" s="1">
        <v>29.625</v>
      </c>
      <c r="B248" s="56">
        <v>29.199127933333401</v>
      </c>
      <c r="C248" s="1">
        <v>29.178661337499999</v>
      </c>
      <c r="D248" s="1">
        <v>29.3123848636364</v>
      </c>
      <c r="E248" s="1">
        <v>30.532395880342001</v>
      </c>
      <c r="F248" s="1">
        <v>29.932671427526301</v>
      </c>
      <c r="G248" s="1">
        <v>29.032744391836701</v>
      </c>
      <c r="H248" s="1">
        <v>28.699965208333399</v>
      </c>
      <c r="I248" s="1">
        <v>29.727631765624999</v>
      </c>
    </row>
    <row r="249" spans="1:9" x14ac:dyDescent="0.25">
      <c r="A249" s="1">
        <v>29.75</v>
      </c>
      <c r="B249" s="56">
        <v>29.187493783333402</v>
      </c>
      <c r="C249" s="1">
        <v>29.199955891666701</v>
      </c>
      <c r="D249" s="1">
        <v>29.305840659779701</v>
      </c>
      <c r="E249" s="1">
        <v>30.547410855311501</v>
      </c>
      <c r="F249" s="1">
        <v>29.905573834441299</v>
      </c>
      <c r="G249" s="1">
        <v>29.035479761224501</v>
      </c>
      <c r="H249" s="1">
        <v>28.747866604166699</v>
      </c>
      <c r="I249" s="1">
        <v>29.652714890624999</v>
      </c>
    </row>
    <row r="250" spans="1:9" x14ac:dyDescent="0.25">
      <c r="A250" s="1">
        <v>29.875</v>
      </c>
      <c r="B250" s="56">
        <v>29.326152766666599</v>
      </c>
      <c r="C250" s="1">
        <v>29.234735483333399</v>
      </c>
      <c r="D250" s="1">
        <v>29.3473273099174</v>
      </c>
      <c r="E250" s="1">
        <v>30.567934203907502</v>
      </c>
      <c r="F250" s="1">
        <v>29.893753052858901</v>
      </c>
      <c r="G250" s="1">
        <v>29.064323453061299</v>
      </c>
      <c r="H250" s="1">
        <v>28.817107958333398</v>
      </c>
      <c r="I250" s="1">
        <v>29.653566218750001</v>
      </c>
    </row>
    <row r="251" spans="1:9" x14ac:dyDescent="0.25">
      <c r="A251" s="1">
        <v>30</v>
      </c>
      <c r="B251" s="56">
        <v>29.361856466666602</v>
      </c>
      <c r="C251" s="1">
        <v>29.184019029166699</v>
      </c>
      <c r="D251" s="1">
        <v>29.301532892562001</v>
      </c>
      <c r="E251" s="1">
        <v>30.567934203907502</v>
      </c>
      <c r="F251" s="1">
        <v>29.885573057513199</v>
      </c>
      <c r="G251" s="1">
        <v>29.067748224489801</v>
      </c>
      <c r="H251" s="1">
        <v>28.821648374999999</v>
      </c>
      <c r="I251" s="1">
        <v>29.692727312500001</v>
      </c>
    </row>
  </sheetData>
  <mergeCells count="4">
    <mergeCell ref="A1:A2"/>
    <mergeCell ref="B1:I1"/>
    <mergeCell ref="B3:I3"/>
    <mergeCell ref="B4:I4"/>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workbookViewId="0">
      <selection activeCell="A11" sqref="A11:A251"/>
    </sheetView>
  </sheetViews>
  <sheetFormatPr defaultRowHeight="15" x14ac:dyDescent="0.25"/>
  <cols>
    <col min="1" max="1" width="18.85546875" customWidth="1"/>
    <col min="2" max="2" width="21.28515625" customWidth="1"/>
    <col min="3" max="3" width="33.28515625" customWidth="1"/>
    <col min="4" max="4" width="34.85546875" customWidth="1"/>
    <col min="5" max="6" width="30.28515625" customWidth="1"/>
    <col min="7" max="7" width="23.7109375" customWidth="1"/>
  </cols>
  <sheetData>
    <row r="1" spans="1:7" x14ac:dyDescent="0.25">
      <c r="A1" s="85" t="s">
        <v>246</v>
      </c>
      <c r="B1" s="84" t="s">
        <v>268</v>
      </c>
      <c r="C1" s="84"/>
      <c r="D1" s="84"/>
      <c r="E1" s="84"/>
      <c r="F1" s="84"/>
      <c r="G1" s="84"/>
    </row>
    <row r="2" spans="1:7" x14ac:dyDescent="0.25">
      <c r="A2" s="86"/>
      <c r="B2" s="48" t="s">
        <v>277</v>
      </c>
      <c r="C2" s="48" t="s">
        <v>269</v>
      </c>
      <c r="D2" s="48" t="s">
        <v>284</v>
      </c>
      <c r="E2" s="48" t="s">
        <v>264</v>
      </c>
      <c r="F2" s="48" t="s">
        <v>265</v>
      </c>
      <c r="G2" s="48" t="s">
        <v>358</v>
      </c>
    </row>
    <row r="3" spans="1:7" x14ac:dyDescent="0.25">
      <c r="A3" s="27" t="s">
        <v>249</v>
      </c>
      <c r="B3" s="84">
        <v>58</v>
      </c>
      <c r="C3" s="84"/>
      <c r="D3" s="84"/>
      <c r="E3" s="84"/>
      <c r="F3" s="84"/>
      <c r="G3" s="84"/>
    </row>
    <row r="4" spans="1:7" x14ac:dyDescent="0.25">
      <c r="A4" s="27" t="s">
        <v>250</v>
      </c>
      <c r="B4" s="84" t="s">
        <v>251</v>
      </c>
      <c r="C4" s="84"/>
      <c r="D4" s="84"/>
      <c r="E4" s="84"/>
      <c r="F4" s="84"/>
      <c r="G4" s="84"/>
    </row>
    <row r="5" spans="1:7" ht="61.5" x14ac:dyDescent="0.25">
      <c r="A5" s="28" t="s">
        <v>252</v>
      </c>
      <c r="B5" s="28">
        <v>4</v>
      </c>
      <c r="C5" s="28">
        <v>4</v>
      </c>
      <c r="D5" s="27">
        <v>4</v>
      </c>
      <c r="E5" s="27">
        <v>4</v>
      </c>
      <c r="F5" s="27">
        <v>4</v>
      </c>
      <c r="G5" s="27">
        <v>4</v>
      </c>
    </row>
    <row r="6" spans="1:7" ht="30" x14ac:dyDescent="0.25">
      <c r="A6" s="28" t="s">
        <v>253</v>
      </c>
      <c r="B6" s="28">
        <v>44.269170000000003</v>
      </c>
      <c r="C6" s="28">
        <v>45.720939999999999</v>
      </c>
      <c r="D6" s="27">
        <v>44.268999999999998</v>
      </c>
      <c r="E6" s="27">
        <v>56.926699999999997</v>
      </c>
      <c r="F6" s="27">
        <v>42.545000000000002</v>
      </c>
      <c r="G6" s="27">
        <v>42.545000000000002</v>
      </c>
    </row>
    <row r="7" spans="1:7" ht="48" x14ac:dyDescent="0.25">
      <c r="A7" s="28" t="s">
        <v>254</v>
      </c>
      <c r="B7" s="27">
        <v>37.44</v>
      </c>
      <c r="C7" s="27">
        <v>37.44</v>
      </c>
      <c r="D7" s="27">
        <v>37.44</v>
      </c>
      <c r="E7" s="27">
        <v>37.44</v>
      </c>
      <c r="F7" s="27">
        <v>37.44</v>
      </c>
      <c r="G7" s="27">
        <v>37.44</v>
      </c>
    </row>
    <row r="8" spans="1:7" ht="48" x14ac:dyDescent="0.25">
      <c r="A8" s="28" t="s">
        <v>255</v>
      </c>
      <c r="B8" s="28">
        <v>34.440829999999998</v>
      </c>
      <c r="C8" s="28">
        <v>34.528030000000001</v>
      </c>
      <c r="D8" s="27">
        <v>34.831899999999997</v>
      </c>
      <c r="E8" s="27">
        <v>35.399000000000001</v>
      </c>
      <c r="F8" s="27">
        <v>35.532319999999999</v>
      </c>
      <c r="G8" s="27">
        <v>35.532319999999999</v>
      </c>
    </row>
    <row r="9" spans="1:7" x14ac:dyDescent="0.25">
      <c r="A9" s="27" t="s">
        <v>256</v>
      </c>
      <c r="B9" s="47">
        <v>85</v>
      </c>
      <c r="C9" s="47">
        <v>85</v>
      </c>
      <c r="D9" s="47">
        <v>85</v>
      </c>
      <c r="E9" s="47">
        <v>85</v>
      </c>
      <c r="F9" s="47">
        <v>85</v>
      </c>
      <c r="G9" s="47">
        <v>85</v>
      </c>
    </row>
    <row r="10" spans="1:7" ht="18" x14ac:dyDescent="0.25">
      <c r="A10" s="30" t="s">
        <v>257</v>
      </c>
      <c r="B10" s="30" t="s">
        <v>401</v>
      </c>
      <c r="C10" s="30" t="s">
        <v>402</v>
      </c>
      <c r="D10" s="30" t="s">
        <v>403</v>
      </c>
      <c r="E10" s="30" t="s">
        <v>404</v>
      </c>
      <c r="F10" s="30" t="s">
        <v>405</v>
      </c>
      <c r="G10" s="30" t="s">
        <v>406</v>
      </c>
    </row>
    <row r="11" spans="1:7" x14ac:dyDescent="0.25">
      <c r="A11" s="1">
        <v>0</v>
      </c>
      <c r="B11" s="1">
        <v>32.637444811111202</v>
      </c>
      <c r="C11" s="1">
        <v>32.2892294464286</v>
      </c>
      <c r="D11" s="1">
        <v>32.160061078571403</v>
      </c>
      <c r="E11" s="1">
        <v>33.330467869317701</v>
      </c>
      <c r="F11" s="1">
        <v>31.912728006613801</v>
      </c>
      <c r="G11" s="1">
        <v>31.996113119047699</v>
      </c>
    </row>
    <row r="12" spans="1:7" x14ac:dyDescent="0.25">
      <c r="A12" s="1">
        <v>0.125</v>
      </c>
      <c r="B12" s="1">
        <v>32.641939823611203</v>
      </c>
      <c r="C12" s="1">
        <v>32.250895357142902</v>
      </c>
      <c r="D12" s="1">
        <v>32.192401817857203</v>
      </c>
      <c r="E12" s="1">
        <v>33.2732861369944</v>
      </c>
      <c r="F12" s="1">
        <v>31.901859834656101</v>
      </c>
      <c r="G12" s="1">
        <v>31.914126166666701</v>
      </c>
    </row>
    <row r="13" spans="1:7" x14ac:dyDescent="0.25">
      <c r="A13" s="1">
        <v>0.25</v>
      </c>
      <c r="B13" s="1">
        <v>32.6570896805556</v>
      </c>
      <c r="C13" s="1">
        <v>32.2483656964286</v>
      </c>
      <c r="D13" s="1">
        <v>32.255954678571399</v>
      </c>
      <c r="E13" s="1">
        <v>33.2726945069439</v>
      </c>
      <c r="F13" s="1">
        <v>31.898573437830699</v>
      </c>
      <c r="G13" s="1">
        <v>31.8985590238096</v>
      </c>
    </row>
    <row r="14" spans="1:7" x14ac:dyDescent="0.25">
      <c r="A14" s="1">
        <v>0.375</v>
      </c>
      <c r="B14" s="1">
        <v>32.590436363888898</v>
      </c>
      <c r="C14" s="1">
        <v>32.259068107142902</v>
      </c>
      <c r="D14" s="1">
        <v>32.2811345321429</v>
      </c>
      <c r="E14" s="1">
        <v>33.213779160984402</v>
      </c>
      <c r="F14" s="1">
        <v>31.8629852195767</v>
      </c>
      <c r="G14" s="1">
        <v>31.832917571428599</v>
      </c>
    </row>
    <row r="15" spans="1:7" x14ac:dyDescent="0.25">
      <c r="A15" s="1">
        <v>0.5</v>
      </c>
      <c r="B15" s="1">
        <v>32.577269155555499</v>
      </c>
      <c r="C15" s="1">
        <v>32.280472928571498</v>
      </c>
      <c r="D15" s="1">
        <v>32.204116092857198</v>
      </c>
      <c r="E15" s="1">
        <v>33.2135177430551</v>
      </c>
      <c r="F15" s="1">
        <v>31.873219174603101</v>
      </c>
      <c r="G15" s="1">
        <v>31.893369976190499</v>
      </c>
    </row>
    <row r="16" spans="1:7" x14ac:dyDescent="0.25">
      <c r="A16" s="1">
        <v>0.625</v>
      </c>
      <c r="B16" s="1">
        <v>32.577193481944398</v>
      </c>
      <c r="C16" s="1">
        <v>32.281835053571498</v>
      </c>
      <c r="D16" s="1">
        <v>32.181349146428602</v>
      </c>
      <c r="E16" s="1">
        <v>33.255165746843097</v>
      </c>
      <c r="F16" s="1">
        <v>31.881737861111102</v>
      </c>
      <c r="G16" s="1">
        <v>31.895445595238101</v>
      </c>
    </row>
    <row r="17" spans="1:7" x14ac:dyDescent="0.25">
      <c r="A17" s="1">
        <v>0.75</v>
      </c>
      <c r="B17" s="1">
        <v>32.476199480555501</v>
      </c>
      <c r="C17" s="1">
        <v>32.239414589285701</v>
      </c>
      <c r="D17" s="1">
        <v>32.172359121428599</v>
      </c>
      <c r="E17" s="1">
        <v>33.202490034090502</v>
      </c>
      <c r="F17" s="1">
        <v>31.8596844087301</v>
      </c>
      <c r="G17" s="1">
        <v>31.876505571428599</v>
      </c>
    </row>
    <row r="18" spans="1:7" x14ac:dyDescent="0.25">
      <c r="A18" s="1">
        <v>0.875</v>
      </c>
      <c r="B18" s="1">
        <v>32.487384040277803</v>
      </c>
      <c r="C18" s="1">
        <v>32.331455321428599</v>
      </c>
      <c r="D18" s="1">
        <v>32.137294132142898</v>
      </c>
      <c r="E18" s="1">
        <v>33.161282313131203</v>
      </c>
      <c r="F18" s="1">
        <v>31.7741948492063</v>
      </c>
      <c r="G18" s="1">
        <v>31.855489928571501</v>
      </c>
    </row>
    <row r="19" spans="1:7" x14ac:dyDescent="0.25">
      <c r="A19" s="1">
        <v>1</v>
      </c>
      <c r="B19" s="1">
        <v>32.480860974999999</v>
      </c>
      <c r="C19" s="1">
        <v>32.3647300892858</v>
      </c>
      <c r="D19" s="1">
        <v>32.088374385714303</v>
      </c>
      <c r="E19" s="1">
        <v>33.146154470328199</v>
      </c>
      <c r="F19" s="1">
        <v>31.7631537089947</v>
      </c>
      <c r="G19" s="1">
        <v>31.810604666666698</v>
      </c>
    </row>
    <row r="20" spans="1:7" x14ac:dyDescent="0.25">
      <c r="A20" s="1">
        <v>1.125</v>
      </c>
      <c r="B20" s="1">
        <v>32.574998947222198</v>
      </c>
      <c r="C20" s="1">
        <v>32.367843517857203</v>
      </c>
      <c r="D20" s="1">
        <v>32.0848328607143</v>
      </c>
      <c r="E20" s="1">
        <v>33.155888848484601</v>
      </c>
      <c r="F20" s="1">
        <v>31.715039706349199</v>
      </c>
      <c r="G20" s="1">
        <v>31.792961904761899</v>
      </c>
    </row>
    <row r="21" spans="1:7" x14ac:dyDescent="0.25">
      <c r="A21" s="1">
        <v>1.25</v>
      </c>
      <c r="B21" s="1">
        <v>32.6392307083334</v>
      </c>
      <c r="C21" s="1">
        <v>32.3729028392858</v>
      </c>
      <c r="D21" s="1">
        <v>32.050429475000001</v>
      </c>
      <c r="E21" s="1">
        <v>33.1761074614897</v>
      </c>
      <c r="F21" s="1">
        <v>31.7096921044973</v>
      </c>
      <c r="G21" s="1">
        <v>31.8067128809524</v>
      </c>
    </row>
    <row r="22" spans="1:7" x14ac:dyDescent="0.25">
      <c r="A22" s="1">
        <v>1.375</v>
      </c>
      <c r="B22" s="1">
        <v>32.663234377777798</v>
      </c>
      <c r="C22" s="1">
        <v>32.188043017857197</v>
      </c>
      <c r="D22" s="1">
        <v>32.068214935714302</v>
      </c>
      <c r="E22" s="1">
        <v>33.190760624368501</v>
      </c>
      <c r="F22" s="1">
        <v>31.7280123253969</v>
      </c>
      <c r="G22" s="1">
        <v>31.804637261904801</v>
      </c>
    </row>
    <row r="23" spans="1:7" x14ac:dyDescent="0.25">
      <c r="A23" s="1">
        <v>1.5</v>
      </c>
      <c r="B23" s="1">
        <v>32.711665488888897</v>
      </c>
      <c r="C23" s="1">
        <v>32.1734488214286</v>
      </c>
      <c r="D23" s="1">
        <v>32.089892182142897</v>
      </c>
      <c r="E23" s="1">
        <v>33.201313653408903</v>
      </c>
      <c r="F23" s="1">
        <v>31.7272195542328</v>
      </c>
      <c r="G23" s="1">
        <v>31.7304338809524</v>
      </c>
    </row>
    <row r="24" spans="1:7" x14ac:dyDescent="0.25">
      <c r="A24" s="1">
        <v>1.625</v>
      </c>
      <c r="B24" s="1">
        <v>32.694805408333401</v>
      </c>
      <c r="C24" s="1">
        <v>32.165665250000004</v>
      </c>
      <c r="D24" s="1">
        <v>32.018166571428601</v>
      </c>
      <c r="E24" s="1">
        <v>33.226141477272598</v>
      </c>
      <c r="F24" s="1">
        <v>31.750426128307002</v>
      </c>
      <c r="G24" s="1">
        <v>31.702413023809601</v>
      </c>
    </row>
    <row r="25" spans="1:7" x14ac:dyDescent="0.25">
      <c r="A25" s="1">
        <v>1.75</v>
      </c>
      <c r="B25" s="1">
        <v>32.694987025000003</v>
      </c>
      <c r="C25" s="1">
        <v>32.097364410714299</v>
      </c>
      <c r="D25" s="1">
        <v>32.002794017857198</v>
      </c>
      <c r="E25" s="1">
        <v>33.287726037878699</v>
      </c>
      <c r="F25" s="1">
        <v>31.7047625092593</v>
      </c>
      <c r="G25" s="1">
        <v>31.553746809523801</v>
      </c>
    </row>
    <row r="26" spans="1:7" x14ac:dyDescent="0.25">
      <c r="A26" s="1">
        <v>1.875</v>
      </c>
      <c r="B26" s="1">
        <v>32.740587943055601</v>
      </c>
      <c r="C26" s="1">
        <v>32.050662982142903</v>
      </c>
      <c r="D26" s="1">
        <v>32.0452534</v>
      </c>
      <c r="E26" s="1">
        <v>33.283832286616096</v>
      </c>
      <c r="F26" s="1">
        <v>31.6984924100529</v>
      </c>
      <c r="G26" s="1">
        <v>31.623280047619101</v>
      </c>
    </row>
    <row r="27" spans="1:7" x14ac:dyDescent="0.25">
      <c r="A27" s="1">
        <v>2</v>
      </c>
      <c r="B27" s="1">
        <v>32.637021038888903</v>
      </c>
      <c r="C27" s="1">
        <v>32.0502738035715</v>
      </c>
      <c r="D27" s="1">
        <v>32.058174128571402</v>
      </c>
      <c r="E27" s="1">
        <v>33.262389136994798</v>
      </c>
      <c r="F27" s="1">
        <v>31.7069101984128</v>
      </c>
      <c r="G27" s="1">
        <v>31.615237023809598</v>
      </c>
    </row>
    <row r="28" spans="1:7" x14ac:dyDescent="0.25">
      <c r="A28" s="1">
        <v>2.125</v>
      </c>
      <c r="B28" s="1">
        <v>32.590996348611199</v>
      </c>
      <c r="C28" s="1">
        <v>32.059614089285702</v>
      </c>
      <c r="D28" s="1">
        <v>32.001937824999999</v>
      </c>
      <c r="E28" s="1">
        <v>33.226980766414002</v>
      </c>
      <c r="F28" s="1">
        <v>31.721540429894201</v>
      </c>
      <c r="G28" s="1">
        <v>31.612901952381002</v>
      </c>
    </row>
    <row r="29" spans="1:7" x14ac:dyDescent="0.25">
      <c r="A29" s="1">
        <v>2.25</v>
      </c>
      <c r="B29" s="1">
        <v>32.641440377777798</v>
      </c>
      <c r="C29" s="1">
        <v>32.061365392857198</v>
      </c>
      <c r="D29" s="1">
        <v>32.032332671428598</v>
      </c>
      <c r="E29" s="1">
        <v>33.222619214646301</v>
      </c>
      <c r="F29" s="1">
        <v>31.670183272486799</v>
      </c>
      <c r="G29" s="1">
        <v>31.6354743095239</v>
      </c>
    </row>
    <row r="30" spans="1:7" x14ac:dyDescent="0.25">
      <c r="A30" s="1">
        <v>2.375</v>
      </c>
      <c r="B30" s="1">
        <v>32.792303288889002</v>
      </c>
      <c r="C30" s="1">
        <v>32.100088660714299</v>
      </c>
      <c r="D30" s="1">
        <v>32.039921653571398</v>
      </c>
      <c r="E30" s="1">
        <v>33.212877957070603</v>
      </c>
      <c r="F30" s="1">
        <v>31.661477203703701</v>
      </c>
      <c r="G30" s="1">
        <v>31.635733761904799</v>
      </c>
    </row>
    <row r="31" spans="1:7" x14ac:dyDescent="0.25">
      <c r="A31" s="1">
        <v>2.5</v>
      </c>
      <c r="B31" s="1">
        <v>32.795451311111101</v>
      </c>
      <c r="C31" s="1">
        <v>32.129860821428601</v>
      </c>
      <c r="D31" s="1">
        <v>31.9925197035714</v>
      </c>
      <c r="E31" s="1">
        <v>33.214549655934199</v>
      </c>
      <c r="F31" s="1">
        <v>31.6566917486773</v>
      </c>
      <c r="G31" s="1">
        <v>31.638847190476199</v>
      </c>
    </row>
    <row r="32" spans="1:7" x14ac:dyDescent="0.25">
      <c r="A32" s="1">
        <v>2.625</v>
      </c>
      <c r="B32" s="1">
        <v>32.763955954166697</v>
      </c>
      <c r="C32" s="1">
        <v>32.115461214285702</v>
      </c>
      <c r="D32" s="1">
        <v>32.021980521428603</v>
      </c>
      <c r="E32" s="1">
        <v>33.221181416035201</v>
      </c>
      <c r="F32" s="1">
        <v>31.682319878306899</v>
      </c>
      <c r="G32" s="1">
        <v>31.7280988095238</v>
      </c>
    </row>
    <row r="33" spans="1:7" x14ac:dyDescent="0.25">
      <c r="A33" s="1">
        <v>2.75</v>
      </c>
      <c r="B33" s="1">
        <v>32.763305161111198</v>
      </c>
      <c r="C33" s="1">
        <v>32.006880392857198</v>
      </c>
      <c r="D33" s="1">
        <v>32.029608421428598</v>
      </c>
      <c r="E33" s="1">
        <v>33.255227661616097</v>
      </c>
      <c r="F33" s="1">
        <v>31.6978005370371</v>
      </c>
      <c r="G33" s="1">
        <v>31.7112344047619</v>
      </c>
    </row>
    <row r="34" spans="1:7" x14ac:dyDescent="0.25">
      <c r="A34" s="1">
        <v>2.875</v>
      </c>
      <c r="B34" s="1">
        <v>32.7830105694445</v>
      </c>
      <c r="C34" s="1">
        <v>32.0066858035715</v>
      </c>
      <c r="D34" s="1">
        <v>32.065296096428597</v>
      </c>
      <c r="E34" s="1">
        <v>33.286556536616203</v>
      </c>
      <c r="F34" s="1">
        <v>31.7035805595238</v>
      </c>
      <c r="G34" s="1">
        <v>31.693072738095299</v>
      </c>
    </row>
    <row r="35" spans="1:7" x14ac:dyDescent="0.25">
      <c r="A35" s="1">
        <v>3</v>
      </c>
      <c r="B35" s="1">
        <v>32.8475601597222</v>
      </c>
      <c r="C35" s="1">
        <v>31.993648321428601</v>
      </c>
      <c r="D35" s="1">
        <v>32.088335467857199</v>
      </c>
      <c r="E35" s="1">
        <v>33.297625522095899</v>
      </c>
      <c r="F35" s="1">
        <v>31.668439175926</v>
      </c>
      <c r="G35" s="1">
        <v>31.681397380952401</v>
      </c>
    </row>
    <row r="36" spans="1:7" x14ac:dyDescent="0.25">
      <c r="A36" s="1">
        <v>3.125</v>
      </c>
      <c r="B36" s="1">
        <v>32.879146325000001</v>
      </c>
      <c r="C36" s="1">
        <v>32.031398642857198</v>
      </c>
      <c r="D36" s="1">
        <v>32.045642578571403</v>
      </c>
      <c r="E36" s="1">
        <v>33.2979626136364</v>
      </c>
      <c r="F36" s="1">
        <v>31.6382273875662</v>
      </c>
      <c r="G36" s="1">
        <v>31.597334809523801</v>
      </c>
    </row>
    <row r="37" spans="1:7" x14ac:dyDescent="0.25">
      <c r="A37" s="1">
        <v>3.25</v>
      </c>
      <c r="B37" s="1">
        <v>32.887909329166703</v>
      </c>
      <c r="C37" s="1">
        <v>31.9948158571429</v>
      </c>
      <c r="D37" s="1">
        <v>31.841751925000001</v>
      </c>
      <c r="E37" s="1">
        <v>33.3006249488636</v>
      </c>
      <c r="F37" s="1">
        <v>31.6006644484128</v>
      </c>
      <c r="G37" s="1">
        <v>31.590589047619101</v>
      </c>
    </row>
    <row r="38" spans="1:7" x14ac:dyDescent="0.25">
      <c r="A38" s="1">
        <v>3.375</v>
      </c>
      <c r="B38" s="1">
        <v>32.9165290888889</v>
      </c>
      <c r="C38" s="1">
        <v>31.9008292321429</v>
      </c>
      <c r="D38" s="1">
        <v>31.608244782142901</v>
      </c>
      <c r="E38" s="1">
        <v>33.327365251262599</v>
      </c>
      <c r="F38" s="1">
        <v>31.607626420635</v>
      </c>
      <c r="G38" s="1">
        <v>31.5841027380953</v>
      </c>
    </row>
    <row r="39" spans="1:7" x14ac:dyDescent="0.25">
      <c r="A39" s="1">
        <v>3.5</v>
      </c>
      <c r="B39" s="1">
        <v>32.936068015277797</v>
      </c>
      <c r="C39" s="1">
        <v>31.929239267857199</v>
      </c>
      <c r="D39" s="1">
        <v>31.3782013285714</v>
      </c>
      <c r="E39" s="1">
        <v>33.362615395201999</v>
      </c>
      <c r="F39" s="1">
        <v>31.570957150793699</v>
      </c>
      <c r="G39" s="1">
        <v>31.580210952381002</v>
      </c>
    </row>
    <row r="40" spans="1:7" x14ac:dyDescent="0.25">
      <c r="A40" s="1">
        <v>3.625</v>
      </c>
      <c r="B40" s="1">
        <v>32.931981640277797</v>
      </c>
      <c r="C40" s="1">
        <v>31.9066669107143</v>
      </c>
      <c r="D40" s="1">
        <v>31.362050417857098</v>
      </c>
      <c r="E40" s="1">
        <v>33.366522905303</v>
      </c>
      <c r="F40" s="1">
        <v>31.567468957671998</v>
      </c>
      <c r="G40" s="1">
        <v>31.563346547619101</v>
      </c>
    </row>
    <row r="41" spans="1:7" x14ac:dyDescent="0.25">
      <c r="A41" s="1">
        <v>3.75</v>
      </c>
      <c r="B41" s="1">
        <v>32.855505888888899</v>
      </c>
      <c r="C41" s="1">
        <v>31.873586732142901</v>
      </c>
      <c r="D41" s="1">
        <v>31.2659622285714</v>
      </c>
      <c r="E41" s="1">
        <v>33.363103833964601</v>
      </c>
      <c r="F41" s="1">
        <v>31.577645256613799</v>
      </c>
      <c r="G41" s="1">
        <v>31.657268309523801</v>
      </c>
    </row>
    <row r="42" spans="1:7" x14ac:dyDescent="0.25">
      <c r="A42" s="1">
        <v>3.875</v>
      </c>
      <c r="B42" s="1">
        <v>32.728949341666699</v>
      </c>
      <c r="C42" s="1">
        <v>31.8831216071429</v>
      </c>
      <c r="D42" s="1">
        <v>31.1615067</v>
      </c>
      <c r="E42" s="1">
        <v>33.362058162247401</v>
      </c>
      <c r="F42" s="1">
        <v>31.553155834656099</v>
      </c>
      <c r="G42" s="1">
        <v>31.469424785714299</v>
      </c>
    </row>
    <row r="43" spans="1:7" x14ac:dyDescent="0.25">
      <c r="A43" s="1">
        <v>4</v>
      </c>
      <c r="B43" s="1">
        <v>32.701040913888903</v>
      </c>
      <c r="C43" s="1">
        <v>31.858603357142901</v>
      </c>
      <c r="D43" s="1">
        <v>31.118891646428601</v>
      </c>
      <c r="E43" s="1">
        <v>33.369818147095899</v>
      </c>
      <c r="F43" s="1">
        <v>31.6158279986773</v>
      </c>
      <c r="G43" s="1">
        <v>31.5163856666667</v>
      </c>
    </row>
    <row r="44" spans="1:7" x14ac:dyDescent="0.25">
      <c r="A44" s="1">
        <v>4.125</v>
      </c>
      <c r="B44" s="1">
        <v>32.705187827777799</v>
      </c>
      <c r="C44" s="1">
        <v>31.8817594821429</v>
      </c>
      <c r="D44" s="1">
        <v>31.057946282142801</v>
      </c>
      <c r="E44" s="1">
        <v>33.370444174242401</v>
      </c>
      <c r="F44" s="1">
        <v>31.616418973545098</v>
      </c>
      <c r="G44" s="1">
        <v>31.586178357142899</v>
      </c>
    </row>
    <row r="45" spans="1:7" x14ac:dyDescent="0.25">
      <c r="A45" s="1">
        <v>4.25</v>
      </c>
      <c r="B45" s="1">
        <v>32.7717352013889</v>
      </c>
      <c r="C45" s="1">
        <v>31.9426659285715</v>
      </c>
      <c r="D45" s="1">
        <v>31.024827185714301</v>
      </c>
      <c r="E45" s="1">
        <v>33.367300279671603</v>
      </c>
      <c r="F45" s="1">
        <v>31.625067386243501</v>
      </c>
      <c r="G45" s="1">
        <v>31.6240584047619</v>
      </c>
    </row>
    <row r="46" spans="1:7" x14ac:dyDescent="0.25">
      <c r="A46" s="1">
        <v>4.375</v>
      </c>
      <c r="B46" s="1">
        <v>32.790941163888903</v>
      </c>
      <c r="C46" s="1">
        <v>31.980027071428601</v>
      </c>
      <c r="D46" s="1">
        <v>30.984936382142902</v>
      </c>
      <c r="E46" s="1">
        <v>33.311707693181702</v>
      </c>
      <c r="F46" s="1">
        <v>31.618321624338702</v>
      </c>
      <c r="G46" s="1">
        <v>31.6948889047619</v>
      </c>
    </row>
    <row r="47" spans="1:7" x14ac:dyDescent="0.25">
      <c r="A47" s="1">
        <v>4.5</v>
      </c>
      <c r="B47" s="1">
        <v>32.800718194444499</v>
      </c>
      <c r="C47" s="1">
        <v>31.993648321428601</v>
      </c>
      <c r="D47" s="1">
        <v>30.989645442857199</v>
      </c>
      <c r="E47" s="1">
        <v>33.302668136363501</v>
      </c>
      <c r="F47" s="1">
        <v>31.639452579365202</v>
      </c>
      <c r="G47" s="1">
        <v>31.713828928571498</v>
      </c>
    </row>
    <row r="48" spans="1:7" x14ac:dyDescent="0.25">
      <c r="A48" s="1">
        <v>4.625</v>
      </c>
      <c r="B48" s="1">
        <v>32.8239802625001</v>
      </c>
      <c r="C48" s="1">
        <v>32.011161357142903</v>
      </c>
      <c r="D48" s="1">
        <v>31.0270065857143</v>
      </c>
      <c r="E48" s="1">
        <v>33.297357224747401</v>
      </c>
      <c r="F48" s="1">
        <v>31.658623227513299</v>
      </c>
      <c r="G48" s="1">
        <v>31.6730949047619</v>
      </c>
    </row>
    <row r="49" spans="1:7" x14ac:dyDescent="0.25">
      <c r="A49" s="1">
        <v>4.75</v>
      </c>
      <c r="B49" s="1">
        <v>32.850117927777902</v>
      </c>
      <c r="C49" s="1">
        <v>31.987421464285799</v>
      </c>
      <c r="D49" s="1">
        <v>31.077327374999999</v>
      </c>
      <c r="E49" s="1">
        <v>33.299998921717098</v>
      </c>
      <c r="F49" s="1">
        <v>31.6617510701059</v>
      </c>
      <c r="G49" s="1">
        <v>31.6917754761905</v>
      </c>
    </row>
    <row r="50" spans="1:7" x14ac:dyDescent="0.25">
      <c r="A50" s="1">
        <v>4.875</v>
      </c>
      <c r="B50" s="1">
        <v>32.8918594916667</v>
      </c>
      <c r="C50" s="1">
        <v>31.941109214285699</v>
      </c>
      <c r="D50" s="1">
        <v>31.3272967714286</v>
      </c>
      <c r="E50" s="1">
        <v>33.304456785353402</v>
      </c>
      <c r="F50" s="1">
        <v>31.624490825396901</v>
      </c>
      <c r="G50" s="1">
        <v>31.678024499999999</v>
      </c>
    </row>
    <row r="51" spans="1:7" x14ac:dyDescent="0.25">
      <c r="A51" s="1">
        <v>5</v>
      </c>
      <c r="B51" s="1">
        <v>32.8760437069445</v>
      </c>
      <c r="C51" s="1">
        <v>31.939552500000001</v>
      </c>
      <c r="D51" s="1">
        <v>31.31460955</v>
      </c>
      <c r="E51" s="1">
        <v>33.381217344696999</v>
      </c>
      <c r="F51" s="1">
        <v>31.5877927275133</v>
      </c>
      <c r="G51" s="1">
        <v>31.640144452381001</v>
      </c>
    </row>
    <row r="52" spans="1:7" x14ac:dyDescent="0.25">
      <c r="A52" s="1">
        <v>5.125</v>
      </c>
      <c r="B52" s="1">
        <v>32.864480779166698</v>
      </c>
      <c r="C52" s="1">
        <v>31.8634680892857</v>
      </c>
      <c r="D52" s="1">
        <v>31.358820235714301</v>
      </c>
      <c r="E52" s="1">
        <v>33.389046123737401</v>
      </c>
      <c r="F52" s="1">
        <v>31.516904571428601</v>
      </c>
      <c r="G52" s="1">
        <v>31.6336581428572</v>
      </c>
    </row>
    <row r="53" spans="1:7" x14ac:dyDescent="0.25">
      <c r="A53" s="1">
        <v>5.25</v>
      </c>
      <c r="B53" s="1">
        <v>32.829610379166802</v>
      </c>
      <c r="C53" s="1">
        <v>31.819296321428599</v>
      </c>
      <c r="D53" s="1">
        <v>31.348857264285702</v>
      </c>
      <c r="E53" s="1">
        <v>33.4014703547981</v>
      </c>
      <c r="F53" s="1">
        <v>31.523852129629699</v>
      </c>
      <c r="G53" s="1">
        <v>31.636252666666699</v>
      </c>
    </row>
    <row r="54" spans="1:7" x14ac:dyDescent="0.25">
      <c r="A54" s="1">
        <v>5.375</v>
      </c>
      <c r="B54" s="1">
        <v>32.805046725000103</v>
      </c>
      <c r="C54" s="1">
        <v>31.837782303571501</v>
      </c>
      <c r="D54" s="1">
        <v>31.3796023714286</v>
      </c>
      <c r="E54" s="1">
        <v>33.400514115530399</v>
      </c>
      <c r="F54" s="1">
        <v>31.561141202380998</v>
      </c>
      <c r="G54" s="1">
        <v>31.630025809523801</v>
      </c>
    </row>
    <row r="55" spans="1:7" x14ac:dyDescent="0.25">
      <c r="A55" s="1">
        <v>5.5</v>
      </c>
      <c r="B55" s="1">
        <v>32.791713034722299</v>
      </c>
      <c r="C55" s="1">
        <v>31.712077624999999</v>
      </c>
      <c r="D55" s="1">
        <v>31.393496046428599</v>
      </c>
      <c r="E55" s="1">
        <v>33.391412643939397</v>
      </c>
      <c r="F55" s="1">
        <v>31.6255430489418</v>
      </c>
      <c r="G55" s="1">
        <v>31.657527761904799</v>
      </c>
    </row>
    <row r="56" spans="1:7" x14ac:dyDescent="0.25">
      <c r="A56" s="1">
        <v>5.625</v>
      </c>
      <c r="B56" s="1">
        <v>32.780452801388897</v>
      </c>
      <c r="C56" s="1">
        <v>31.732509499999999</v>
      </c>
      <c r="D56" s="1">
        <v>31.531693357142899</v>
      </c>
      <c r="E56" s="1">
        <v>33.308336777777697</v>
      </c>
      <c r="F56" s="1">
        <v>31.668756284391598</v>
      </c>
      <c r="G56" s="1">
        <v>31.657268309523801</v>
      </c>
    </row>
    <row r="57" spans="1:7" x14ac:dyDescent="0.25">
      <c r="A57" s="1">
        <v>5.75</v>
      </c>
      <c r="B57" s="1">
        <v>32.777335048611199</v>
      </c>
      <c r="C57" s="1">
        <v>31.708769607142901</v>
      </c>
      <c r="D57" s="1">
        <v>31.579873664285699</v>
      </c>
      <c r="E57" s="1">
        <v>33.292486595959502</v>
      </c>
      <c r="F57" s="1">
        <v>31.6659887923281</v>
      </c>
      <c r="G57" s="1">
        <v>31.638328285714302</v>
      </c>
    </row>
    <row r="58" spans="1:7" x14ac:dyDescent="0.25">
      <c r="A58" s="1">
        <v>5.875</v>
      </c>
      <c r="B58" s="1">
        <v>32.7622003263889</v>
      </c>
      <c r="C58" s="1">
        <v>31.6980671964286</v>
      </c>
      <c r="D58" s="1">
        <v>31.671136039285699</v>
      </c>
      <c r="E58" s="1">
        <v>33.2884552563131</v>
      </c>
      <c r="F58" s="1">
        <v>31.656807060846599</v>
      </c>
      <c r="G58" s="1">
        <v>31.670240928571499</v>
      </c>
    </row>
    <row r="59" spans="1:7" x14ac:dyDescent="0.25">
      <c r="A59" s="1">
        <v>6</v>
      </c>
      <c r="B59" s="1">
        <v>32.735654023611197</v>
      </c>
      <c r="C59" s="1">
        <v>31.697288839285701</v>
      </c>
      <c r="D59" s="1">
        <v>31.623967596428599</v>
      </c>
      <c r="E59" s="1">
        <v>33.265643102272598</v>
      </c>
      <c r="F59" s="1">
        <v>31.659877247354501</v>
      </c>
      <c r="G59" s="1">
        <v>31.668943666666699</v>
      </c>
    </row>
    <row r="60" spans="1:7" x14ac:dyDescent="0.25">
      <c r="A60" s="1">
        <v>6.125</v>
      </c>
      <c r="B60" s="1">
        <v>32.716750755555601</v>
      </c>
      <c r="C60" s="1">
        <v>31.6895052678572</v>
      </c>
      <c r="D60" s="1">
        <v>31.5794844857143</v>
      </c>
      <c r="E60" s="1">
        <v>33.123225366161698</v>
      </c>
      <c r="F60" s="1">
        <v>31.639755273809602</v>
      </c>
      <c r="G60" s="1">
        <v>31.657268309523801</v>
      </c>
    </row>
    <row r="61" spans="1:7" x14ac:dyDescent="0.25">
      <c r="A61" s="1">
        <v>6.25</v>
      </c>
      <c r="B61" s="1">
        <v>32.760111734722301</v>
      </c>
      <c r="C61" s="1">
        <v>31.671408464285701</v>
      </c>
      <c r="D61" s="1">
        <v>31.5359354035715</v>
      </c>
      <c r="E61" s="1">
        <v>33.112128863005097</v>
      </c>
      <c r="F61" s="1">
        <v>31.623020595238099</v>
      </c>
      <c r="G61" s="1">
        <v>31.6531170714286</v>
      </c>
    </row>
    <row r="62" spans="1:7" x14ac:dyDescent="0.25">
      <c r="A62" s="1">
        <v>6.375</v>
      </c>
      <c r="B62" s="1">
        <v>32.790093619444598</v>
      </c>
      <c r="C62" s="1">
        <v>31.6649870178572</v>
      </c>
      <c r="D62" s="1">
        <v>31.5608817500001</v>
      </c>
      <c r="E62" s="1">
        <v>33.115245239898996</v>
      </c>
      <c r="F62" s="1">
        <v>31.6073813822752</v>
      </c>
      <c r="G62" s="1">
        <v>31.632360880952401</v>
      </c>
    </row>
    <row r="63" spans="1:7" x14ac:dyDescent="0.25">
      <c r="A63" s="1">
        <v>6.5</v>
      </c>
      <c r="B63" s="1">
        <v>32.817109098611198</v>
      </c>
      <c r="C63" s="1">
        <v>31.763643785714301</v>
      </c>
      <c r="D63" s="1">
        <v>31.523092510714299</v>
      </c>
      <c r="E63" s="1">
        <v>33.123445507575703</v>
      </c>
      <c r="F63" s="1">
        <v>31.608534503968301</v>
      </c>
      <c r="G63" s="1">
        <v>31.618869357142898</v>
      </c>
    </row>
    <row r="64" spans="1:7" x14ac:dyDescent="0.25">
      <c r="A64" s="1">
        <v>6.625</v>
      </c>
      <c r="B64" s="1">
        <v>32.774928627777797</v>
      </c>
      <c r="C64" s="1">
        <v>31.795751017857199</v>
      </c>
      <c r="D64" s="1">
        <v>31.487988603571502</v>
      </c>
      <c r="E64" s="1">
        <v>33.179526532828199</v>
      </c>
      <c r="F64" s="1">
        <v>31.611215511904799</v>
      </c>
      <c r="G64" s="1">
        <v>31.605637285714302</v>
      </c>
    </row>
    <row r="65" spans="1:7" x14ac:dyDescent="0.25">
      <c r="A65" s="1">
        <v>6.75</v>
      </c>
      <c r="B65" s="1">
        <v>32.764061897222199</v>
      </c>
      <c r="C65" s="1">
        <v>31.8835107857143</v>
      </c>
      <c r="D65" s="1">
        <v>31.251251278571399</v>
      </c>
      <c r="E65" s="1">
        <v>33.214384549873699</v>
      </c>
      <c r="F65" s="1">
        <v>31.636699501322799</v>
      </c>
      <c r="G65" s="1">
        <v>31.616274833333399</v>
      </c>
    </row>
    <row r="66" spans="1:7" x14ac:dyDescent="0.25">
      <c r="A66" s="1">
        <v>6.875</v>
      </c>
      <c r="B66" s="1">
        <v>32.763774337500102</v>
      </c>
      <c r="C66" s="1">
        <v>31.9125045892857</v>
      </c>
      <c r="D66" s="1">
        <v>31.1859860321429</v>
      </c>
      <c r="E66" s="1">
        <v>33.219262058080702</v>
      </c>
      <c r="F66" s="1">
        <v>31.662716809523801</v>
      </c>
      <c r="G66" s="1">
        <v>31.593443023809598</v>
      </c>
    </row>
    <row r="67" spans="1:7" x14ac:dyDescent="0.25">
      <c r="A67" s="1">
        <v>7</v>
      </c>
      <c r="B67" s="1">
        <v>32.840129011111202</v>
      </c>
      <c r="C67" s="1">
        <v>31.846927999999998</v>
      </c>
      <c r="D67" s="1">
        <v>31.202954217857201</v>
      </c>
      <c r="E67" s="1">
        <v>33.260063893308001</v>
      </c>
      <c r="F67" s="1">
        <v>31.683300031746001</v>
      </c>
      <c r="G67" s="1">
        <v>31.596037547619101</v>
      </c>
    </row>
    <row r="68" spans="1:7" x14ac:dyDescent="0.25">
      <c r="A68" s="1">
        <v>7.125</v>
      </c>
      <c r="B68" s="1">
        <v>32.837586377777797</v>
      </c>
      <c r="C68" s="1">
        <v>31.810539803571501</v>
      </c>
      <c r="D68" s="1">
        <v>31.2028374642857</v>
      </c>
      <c r="E68" s="1">
        <v>33.257683614267599</v>
      </c>
      <c r="F68" s="1">
        <v>31.677808289682599</v>
      </c>
      <c r="G68" s="1">
        <v>31.571649023809599</v>
      </c>
    </row>
    <row r="69" spans="1:7" x14ac:dyDescent="0.25">
      <c r="A69" s="1">
        <v>7.25</v>
      </c>
      <c r="B69" s="1">
        <v>32.815852916666699</v>
      </c>
      <c r="C69" s="1">
        <v>31.707991249999999</v>
      </c>
      <c r="D69" s="1">
        <v>31.226110342857201</v>
      </c>
      <c r="E69" s="1">
        <v>33.2605454526514</v>
      </c>
      <c r="F69" s="1">
        <v>31.655610697089902</v>
      </c>
      <c r="G69" s="1">
        <v>31.642998428571499</v>
      </c>
    </row>
    <row r="70" spans="1:7" x14ac:dyDescent="0.25">
      <c r="A70" s="1">
        <v>7.375</v>
      </c>
      <c r="B70" s="1">
        <v>32.837192875</v>
      </c>
      <c r="C70" s="1">
        <v>31.765200499999999</v>
      </c>
      <c r="D70" s="1">
        <v>31.3695615642857</v>
      </c>
      <c r="E70" s="1">
        <v>33.262148357323099</v>
      </c>
      <c r="F70" s="1">
        <v>31.643877683862499</v>
      </c>
      <c r="G70" s="1">
        <v>31.651560357142898</v>
      </c>
    </row>
    <row r="71" spans="1:7" x14ac:dyDescent="0.25">
      <c r="A71" s="1">
        <v>7.5</v>
      </c>
      <c r="B71" s="1">
        <v>32.801081427777802</v>
      </c>
      <c r="C71" s="1">
        <v>31.8525710892857</v>
      </c>
      <c r="D71" s="1">
        <v>31.295656553571401</v>
      </c>
      <c r="E71" s="1">
        <v>33.2749096799241</v>
      </c>
      <c r="F71" s="1">
        <v>31.626335820105901</v>
      </c>
      <c r="G71" s="1">
        <v>31.669203119047701</v>
      </c>
    </row>
    <row r="72" spans="1:7" x14ac:dyDescent="0.25">
      <c r="A72" s="1">
        <v>7.625</v>
      </c>
      <c r="B72" s="1">
        <v>32.7643948611111</v>
      </c>
      <c r="C72" s="1">
        <v>31.861133017857199</v>
      </c>
      <c r="D72" s="1">
        <v>31.1837677142857</v>
      </c>
      <c r="E72" s="1">
        <v>33.281844134469601</v>
      </c>
      <c r="F72" s="1">
        <v>31.583367623015899</v>
      </c>
      <c r="G72" s="1">
        <v>31.672575999999999</v>
      </c>
    </row>
    <row r="73" spans="1:7" x14ac:dyDescent="0.25">
      <c r="A73" s="1">
        <v>7.75</v>
      </c>
      <c r="B73" s="1">
        <v>32.779287427777803</v>
      </c>
      <c r="C73" s="1">
        <v>31.6980671964286</v>
      </c>
      <c r="D73" s="1">
        <v>31.1610007678571</v>
      </c>
      <c r="E73" s="1">
        <v>33.296462900252301</v>
      </c>
      <c r="F73" s="1">
        <v>31.561588037037001</v>
      </c>
      <c r="G73" s="1">
        <v>31.612901952381002</v>
      </c>
    </row>
    <row r="74" spans="1:7" x14ac:dyDescent="0.25">
      <c r="A74" s="1">
        <v>7.875</v>
      </c>
      <c r="B74" s="1">
        <v>32.816549113889003</v>
      </c>
      <c r="C74" s="1">
        <v>31.7290068928572</v>
      </c>
      <c r="D74" s="1">
        <v>31.146134146428601</v>
      </c>
      <c r="E74" s="1">
        <v>33.351594565656498</v>
      </c>
      <c r="F74" s="1">
        <v>31.608116497354601</v>
      </c>
      <c r="G74" s="1">
        <v>31.631582523809598</v>
      </c>
    </row>
    <row r="75" spans="1:7" x14ac:dyDescent="0.25">
      <c r="A75" s="1">
        <v>8</v>
      </c>
      <c r="B75" s="1">
        <v>32.854189168055697</v>
      </c>
      <c r="C75" s="1">
        <v>31.744184857142901</v>
      </c>
      <c r="D75" s="1">
        <v>31.11192535</v>
      </c>
      <c r="E75" s="1">
        <v>33.345451244317999</v>
      </c>
      <c r="F75" s="1">
        <v>31.6070786878308</v>
      </c>
      <c r="G75" s="1">
        <v>31.563346547619101</v>
      </c>
    </row>
    <row r="76" spans="1:7" x14ac:dyDescent="0.25">
      <c r="A76" s="1">
        <v>8.125</v>
      </c>
      <c r="B76" s="1">
        <v>32.841233845833401</v>
      </c>
      <c r="C76" s="1">
        <v>31.661095232142898</v>
      </c>
      <c r="D76" s="1">
        <v>31.000970539285699</v>
      </c>
      <c r="E76" s="1">
        <v>33.339693170454403</v>
      </c>
      <c r="F76" s="1">
        <v>31.5922178320107</v>
      </c>
      <c r="G76" s="1">
        <v>31.523390880952402</v>
      </c>
    </row>
    <row r="77" spans="1:7" x14ac:dyDescent="0.25">
      <c r="A77" s="1">
        <v>8.25</v>
      </c>
      <c r="B77" s="1">
        <v>32.824842941666702</v>
      </c>
      <c r="C77" s="1">
        <v>31.541228232142899</v>
      </c>
      <c r="D77" s="1">
        <v>30.9460574428572</v>
      </c>
      <c r="E77" s="1">
        <v>33.332091412247401</v>
      </c>
      <c r="F77" s="1">
        <v>31.457936810846601</v>
      </c>
      <c r="G77" s="1">
        <v>31.511456071428601</v>
      </c>
    </row>
    <row r="78" spans="1:7" x14ac:dyDescent="0.25">
      <c r="A78" s="1">
        <v>8.375</v>
      </c>
      <c r="B78" s="1">
        <v>32.823828915277801</v>
      </c>
      <c r="C78" s="1">
        <v>31.530720410714299</v>
      </c>
      <c r="D78" s="1">
        <v>30.956448510714299</v>
      </c>
      <c r="E78" s="1">
        <v>33.3541124330808</v>
      </c>
      <c r="F78" s="1">
        <v>31.427090805555601</v>
      </c>
      <c r="G78" s="1">
        <v>31.391589071428601</v>
      </c>
    </row>
    <row r="79" spans="1:7" x14ac:dyDescent="0.25">
      <c r="A79" s="1">
        <v>8.5</v>
      </c>
      <c r="B79" s="1">
        <v>32.830669809722302</v>
      </c>
      <c r="C79" s="1">
        <v>31.407934571428601</v>
      </c>
      <c r="D79" s="1">
        <v>31.191317778571399</v>
      </c>
      <c r="E79" s="1">
        <v>33.379187916035399</v>
      </c>
      <c r="F79" s="1">
        <v>31.403768919312199</v>
      </c>
      <c r="G79" s="1">
        <v>31.378097547619099</v>
      </c>
    </row>
    <row r="80" spans="1:7" x14ac:dyDescent="0.25">
      <c r="A80" s="1">
        <v>8.625</v>
      </c>
      <c r="B80" s="1">
        <v>32.818925265277798</v>
      </c>
      <c r="C80" s="1">
        <v>31.3876972857143</v>
      </c>
      <c r="D80" s="1">
        <v>31.1769570892857</v>
      </c>
      <c r="E80" s="1">
        <v>33.393731008207098</v>
      </c>
      <c r="F80" s="1">
        <v>31.386962170634899</v>
      </c>
      <c r="G80" s="1">
        <v>31.349038880952399</v>
      </c>
    </row>
    <row r="81" spans="1:7" x14ac:dyDescent="0.25">
      <c r="A81" s="1">
        <v>8.75</v>
      </c>
      <c r="B81" s="1">
        <v>32.834423220833401</v>
      </c>
      <c r="C81" s="1">
        <v>31.370768017857198</v>
      </c>
      <c r="D81" s="1">
        <v>31.170924821428599</v>
      </c>
      <c r="E81" s="1">
        <v>33.411142818181801</v>
      </c>
      <c r="F81" s="1">
        <v>31.392309772486801</v>
      </c>
      <c r="G81" s="1">
        <v>31.429209666666701</v>
      </c>
    </row>
    <row r="82" spans="1:7" x14ac:dyDescent="0.25">
      <c r="A82" s="1">
        <v>8.875</v>
      </c>
      <c r="B82" s="1">
        <v>32.8322286861112</v>
      </c>
      <c r="C82" s="1">
        <v>31.451133392857201</v>
      </c>
      <c r="D82" s="1">
        <v>31.2559992571429</v>
      </c>
      <c r="E82" s="1">
        <v>33.409553672348402</v>
      </c>
      <c r="F82" s="1">
        <v>31.3846415132275</v>
      </c>
      <c r="G82" s="1">
        <v>31.412864166666701</v>
      </c>
    </row>
    <row r="83" spans="1:7" x14ac:dyDescent="0.25">
      <c r="A83" s="1">
        <v>9</v>
      </c>
      <c r="B83" s="1">
        <v>32.787747737500098</v>
      </c>
      <c r="C83" s="1">
        <v>31.3836109107143</v>
      </c>
      <c r="D83" s="1">
        <v>31.307215157142899</v>
      </c>
      <c r="E83" s="1">
        <v>33.413915224116103</v>
      </c>
      <c r="F83" s="1">
        <v>31.319749589947101</v>
      </c>
      <c r="G83" s="1">
        <v>31.438031047619099</v>
      </c>
    </row>
    <row r="84" spans="1:7" x14ac:dyDescent="0.25">
      <c r="A84" s="1">
        <v>9.125</v>
      </c>
      <c r="B84" s="1">
        <v>32.777804224999997</v>
      </c>
      <c r="C84" s="1">
        <v>31.346638946428602</v>
      </c>
      <c r="D84" s="1">
        <v>31.4082459142857</v>
      </c>
      <c r="E84" s="1">
        <v>33.429311364267598</v>
      </c>
      <c r="F84" s="1">
        <v>31.3363113002647</v>
      </c>
      <c r="G84" s="1">
        <v>31.488105357142899</v>
      </c>
    </row>
    <row r="85" spans="1:7" x14ac:dyDescent="0.25">
      <c r="A85" s="1">
        <v>9.25</v>
      </c>
      <c r="B85" s="1">
        <v>32.773763254166703</v>
      </c>
      <c r="C85" s="1">
        <v>31.332628517857199</v>
      </c>
      <c r="D85" s="1">
        <v>31.395169514285701</v>
      </c>
      <c r="E85" s="1">
        <v>33.439135174873698</v>
      </c>
      <c r="F85" s="1">
        <v>31.373946309523902</v>
      </c>
      <c r="G85" s="1">
        <v>31.4753921904762</v>
      </c>
    </row>
    <row r="86" spans="1:7" x14ac:dyDescent="0.25">
      <c r="A86" s="1">
        <v>9.375</v>
      </c>
      <c r="B86" s="1">
        <v>32.771190351389002</v>
      </c>
      <c r="C86" s="1">
        <v>31.357535946428602</v>
      </c>
      <c r="D86" s="1">
        <v>31.385673557142901</v>
      </c>
      <c r="E86" s="1">
        <v>33.437098866792901</v>
      </c>
      <c r="F86" s="1">
        <v>31.398478973545</v>
      </c>
      <c r="G86" s="1">
        <v>31.5067859285715</v>
      </c>
    </row>
    <row r="87" spans="1:7" x14ac:dyDescent="0.25">
      <c r="A87" s="1">
        <v>9.5</v>
      </c>
      <c r="B87" s="1">
        <v>32.746096981944497</v>
      </c>
      <c r="C87" s="1">
        <v>31.360843964285699</v>
      </c>
      <c r="D87" s="1">
        <v>31.347650810714299</v>
      </c>
      <c r="E87" s="1">
        <v>33.451332385100997</v>
      </c>
      <c r="F87" s="1">
        <v>31.4404958452381</v>
      </c>
      <c r="G87" s="1">
        <v>31.513272238095301</v>
      </c>
    </row>
    <row r="88" spans="1:7" x14ac:dyDescent="0.25">
      <c r="A88" s="1">
        <v>9.625</v>
      </c>
      <c r="B88" s="1">
        <v>32.7530438194445</v>
      </c>
      <c r="C88" s="1">
        <v>31.3090832142857</v>
      </c>
      <c r="D88" s="1">
        <v>31.3260124821429</v>
      </c>
      <c r="E88" s="1">
        <v>33.459628964646498</v>
      </c>
      <c r="F88" s="1">
        <v>31.511484899471</v>
      </c>
      <c r="G88" s="1">
        <v>31.606675095238099</v>
      </c>
    </row>
    <row r="89" spans="1:7" x14ac:dyDescent="0.25">
      <c r="A89" s="1">
        <v>9.75</v>
      </c>
      <c r="B89" s="1">
        <v>32.740512269444501</v>
      </c>
      <c r="C89" s="1">
        <v>31.3141425357143</v>
      </c>
      <c r="D89" s="1">
        <v>31.3481956607143</v>
      </c>
      <c r="E89" s="1">
        <v>33.4603581830808</v>
      </c>
      <c r="F89" s="1">
        <v>31.523246740740799</v>
      </c>
      <c r="G89" s="1">
        <v>31.570611214285702</v>
      </c>
    </row>
    <row r="90" spans="1:7" x14ac:dyDescent="0.25">
      <c r="A90" s="1">
        <v>9.875</v>
      </c>
      <c r="B90" s="1">
        <v>32.769495262500101</v>
      </c>
      <c r="C90" s="1">
        <v>31.325623303571501</v>
      </c>
      <c r="D90" s="1">
        <v>31.369833989285699</v>
      </c>
      <c r="E90" s="1">
        <v>33.458191166035398</v>
      </c>
      <c r="F90" s="1">
        <v>31.541912898148201</v>
      </c>
      <c r="G90" s="1">
        <v>31.554006261904799</v>
      </c>
    </row>
    <row r="91" spans="1:7" x14ac:dyDescent="0.25">
      <c r="A91" s="1">
        <v>10</v>
      </c>
      <c r="B91" s="1">
        <v>32.7352605208334</v>
      </c>
      <c r="C91" s="1">
        <v>31.435177071428601</v>
      </c>
      <c r="D91" s="1">
        <v>31.382949307142901</v>
      </c>
      <c r="E91" s="1">
        <v>33.462910447600997</v>
      </c>
      <c r="F91" s="1">
        <v>31.604729202381002</v>
      </c>
      <c r="G91" s="1">
        <v>31.587994523809598</v>
      </c>
    </row>
    <row r="92" spans="1:7" x14ac:dyDescent="0.25">
      <c r="A92" s="1">
        <v>10.125</v>
      </c>
      <c r="B92" s="1">
        <v>32.7279958541667</v>
      </c>
      <c r="C92" s="1">
        <v>31.4441281785715</v>
      </c>
      <c r="D92" s="1">
        <v>31.376450025</v>
      </c>
      <c r="E92" s="1">
        <v>33.496007333333502</v>
      </c>
      <c r="F92" s="1">
        <v>31.633110410053</v>
      </c>
      <c r="G92" s="1">
        <v>31.673873261904799</v>
      </c>
    </row>
    <row r="93" spans="1:7" x14ac:dyDescent="0.25">
      <c r="A93" s="1">
        <v>10.25</v>
      </c>
      <c r="B93" s="1">
        <v>32.725483490277902</v>
      </c>
      <c r="C93" s="1">
        <v>31.420777464285798</v>
      </c>
      <c r="D93" s="1">
        <v>31.3187348428572</v>
      </c>
      <c r="E93" s="1">
        <v>33.497039246212303</v>
      </c>
      <c r="F93" s="1">
        <v>31.6183360383598</v>
      </c>
      <c r="G93" s="1">
        <v>31.520018</v>
      </c>
    </row>
    <row r="94" spans="1:7" x14ac:dyDescent="0.25">
      <c r="A94" s="1">
        <v>10.375</v>
      </c>
      <c r="B94" s="1">
        <v>32.723243551388897</v>
      </c>
      <c r="C94" s="1">
        <v>31.400734767857202</v>
      </c>
      <c r="D94" s="1">
        <v>31.318968349999999</v>
      </c>
      <c r="E94" s="1">
        <v>33.496743431186999</v>
      </c>
      <c r="F94" s="1">
        <v>31.6011112830688</v>
      </c>
      <c r="G94" s="1">
        <v>31.473057119047699</v>
      </c>
    </row>
    <row r="95" spans="1:7" x14ac:dyDescent="0.25">
      <c r="A95" s="1">
        <v>10.5</v>
      </c>
      <c r="B95" s="1">
        <v>32.725483490277803</v>
      </c>
      <c r="C95" s="1">
        <v>31.462224982142899</v>
      </c>
      <c r="D95" s="1">
        <v>31.158665696428599</v>
      </c>
      <c r="E95" s="1">
        <v>33.498256903409199</v>
      </c>
      <c r="F95" s="1">
        <v>31.631452797619101</v>
      </c>
      <c r="G95" s="1">
        <v>31.588772880952401</v>
      </c>
    </row>
    <row r="96" spans="1:7" x14ac:dyDescent="0.25">
      <c r="A96" s="1">
        <v>10.625</v>
      </c>
      <c r="B96" s="1">
        <v>32.732415193055502</v>
      </c>
      <c r="C96" s="1">
        <v>31.4659221785715</v>
      </c>
      <c r="D96" s="1">
        <v>31.1182689607143</v>
      </c>
      <c r="E96" s="1">
        <v>33.419349965277597</v>
      </c>
      <c r="F96" s="1">
        <v>31.641989447089902</v>
      </c>
      <c r="G96" s="1">
        <v>31.7044886428572</v>
      </c>
    </row>
    <row r="97" spans="1:7" x14ac:dyDescent="0.25">
      <c r="A97" s="1">
        <v>10.75</v>
      </c>
      <c r="B97" s="1">
        <v>32.727905045833303</v>
      </c>
      <c r="C97" s="1">
        <v>31.528579928571499</v>
      </c>
      <c r="D97" s="1">
        <v>31.0411337678572</v>
      </c>
      <c r="E97" s="1">
        <v>33.390036760100799</v>
      </c>
      <c r="F97" s="1">
        <v>31.6951051150794</v>
      </c>
      <c r="G97" s="1">
        <v>31.7358823809524</v>
      </c>
    </row>
    <row r="98" spans="1:7" x14ac:dyDescent="0.25">
      <c r="A98" s="1">
        <v>10.875</v>
      </c>
      <c r="B98" s="1">
        <v>32.492938483333397</v>
      </c>
      <c r="C98" s="1">
        <v>31.569249089285702</v>
      </c>
      <c r="D98" s="1">
        <v>30.781901921428599</v>
      </c>
      <c r="E98" s="1">
        <v>33.369673679292802</v>
      </c>
      <c r="F98" s="1">
        <v>31.6860531097884</v>
      </c>
      <c r="G98" s="1">
        <v>31.714607285714301</v>
      </c>
    </row>
    <row r="99" spans="1:7" x14ac:dyDescent="0.25">
      <c r="A99" s="1">
        <v>11</v>
      </c>
      <c r="B99" s="1">
        <v>32.247952734722297</v>
      </c>
      <c r="C99" s="1">
        <v>31.600383375</v>
      </c>
      <c r="D99" s="1">
        <v>30.695387525000001</v>
      </c>
      <c r="E99" s="1">
        <v>33.371194030934198</v>
      </c>
      <c r="F99" s="1">
        <v>31.718599969576701</v>
      </c>
      <c r="G99" s="1">
        <v>31.691516023809498</v>
      </c>
    </row>
    <row r="100" spans="1:7" x14ac:dyDescent="0.25">
      <c r="A100" s="1">
        <v>11.125</v>
      </c>
      <c r="B100" s="1">
        <v>32.245712795833398</v>
      </c>
      <c r="C100" s="1">
        <v>31.602134678571399</v>
      </c>
      <c r="D100" s="1">
        <v>30.6625797714286</v>
      </c>
      <c r="E100" s="1">
        <v>33.364335249999897</v>
      </c>
      <c r="F100" s="1">
        <v>31.6906223544974</v>
      </c>
      <c r="G100" s="1">
        <v>31.674651619047701</v>
      </c>
    </row>
    <row r="101" spans="1:7" x14ac:dyDescent="0.25">
      <c r="A101" s="1">
        <v>11.25</v>
      </c>
      <c r="B101" s="1">
        <v>32.061553495833401</v>
      </c>
      <c r="C101" s="1">
        <v>31.5067859285715</v>
      </c>
      <c r="D101" s="1">
        <v>30.538859903571399</v>
      </c>
      <c r="E101" s="1">
        <v>33.3956572455808</v>
      </c>
      <c r="F101" s="1">
        <v>31.681714489417999</v>
      </c>
      <c r="G101" s="1">
        <v>31.703450833333399</v>
      </c>
    </row>
    <row r="102" spans="1:7" x14ac:dyDescent="0.25">
      <c r="A102" s="1">
        <v>11.375</v>
      </c>
      <c r="B102" s="1">
        <v>31.979008720833399</v>
      </c>
      <c r="C102" s="1">
        <v>31.515153267857201</v>
      </c>
      <c r="D102" s="1">
        <v>30.507375357142902</v>
      </c>
      <c r="E102" s="1">
        <v>33.3994546849747</v>
      </c>
      <c r="F102" s="1">
        <v>31.692885355820099</v>
      </c>
      <c r="G102" s="1">
        <v>31.684251357142902</v>
      </c>
    </row>
    <row r="103" spans="1:7" x14ac:dyDescent="0.25">
      <c r="A103" s="1">
        <v>11.5</v>
      </c>
      <c r="B103" s="1">
        <v>31.985713402777801</v>
      </c>
      <c r="C103" s="1">
        <v>31.550763107142899</v>
      </c>
      <c r="D103" s="1">
        <v>30.434676799999998</v>
      </c>
      <c r="E103" s="1">
        <v>33.211969873737402</v>
      </c>
      <c r="F103" s="1">
        <v>31.678990239417999</v>
      </c>
      <c r="G103" s="1">
        <v>31.662457357142902</v>
      </c>
    </row>
    <row r="104" spans="1:7" x14ac:dyDescent="0.25">
      <c r="A104" s="1">
        <v>11.625</v>
      </c>
      <c r="B104" s="1">
        <v>31.986318791666701</v>
      </c>
      <c r="C104" s="1">
        <v>31.520990946428601</v>
      </c>
      <c r="D104" s="1">
        <v>30.3953308464286</v>
      </c>
      <c r="E104" s="1">
        <v>33.192624946969801</v>
      </c>
      <c r="F104" s="1">
        <v>31.692222310846599</v>
      </c>
      <c r="G104" s="1">
        <v>31.661678999999999</v>
      </c>
    </row>
    <row r="105" spans="1:7" x14ac:dyDescent="0.25">
      <c r="A105" s="1">
        <v>11.75</v>
      </c>
      <c r="B105" s="1">
        <v>32.2548238986112</v>
      </c>
      <c r="C105" s="1">
        <v>31.4768191785715</v>
      </c>
      <c r="D105" s="1">
        <v>30.3863408214286</v>
      </c>
      <c r="E105" s="1">
        <v>33.108365820707199</v>
      </c>
      <c r="F105" s="1">
        <v>31.6905070423281</v>
      </c>
      <c r="G105" s="1">
        <v>31.678024499999999</v>
      </c>
    </row>
    <row r="106" spans="1:7" x14ac:dyDescent="0.25">
      <c r="A106" s="1">
        <v>11.875</v>
      </c>
      <c r="B106" s="1">
        <v>32.278040562500003</v>
      </c>
      <c r="C106" s="1">
        <v>31.476040821428601</v>
      </c>
      <c r="D106" s="1">
        <v>30.394396817857199</v>
      </c>
      <c r="E106" s="1">
        <v>33.091064081439598</v>
      </c>
      <c r="F106" s="1">
        <v>31.658061080687901</v>
      </c>
      <c r="G106" s="1">
        <v>31.681137928571498</v>
      </c>
    </row>
    <row r="107" spans="1:7" x14ac:dyDescent="0.25">
      <c r="A107" s="1">
        <v>12</v>
      </c>
      <c r="B107" s="1">
        <v>32.300500490277798</v>
      </c>
      <c r="C107" s="1">
        <v>31.369016714285699</v>
      </c>
      <c r="D107" s="1">
        <v>30.415996228571402</v>
      </c>
      <c r="E107" s="1">
        <v>33.087872030934498</v>
      </c>
      <c r="F107" s="1">
        <v>31.603359870370401</v>
      </c>
      <c r="G107" s="1">
        <v>31.640144452381001</v>
      </c>
    </row>
    <row r="108" spans="1:7" x14ac:dyDescent="0.25">
      <c r="A108" s="1">
        <v>12.125</v>
      </c>
      <c r="B108" s="1">
        <v>32.292176393055598</v>
      </c>
      <c r="C108" s="1">
        <v>31.3260124821429</v>
      </c>
      <c r="D108" s="1">
        <v>30.558552339285701</v>
      </c>
      <c r="E108" s="1">
        <v>33.105256323232503</v>
      </c>
      <c r="F108" s="1">
        <v>31.609903835978798</v>
      </c>
      <c r="G108" s="1">
        <v>31.5931835714286</v>
      </c>
    </row>
    <row r="109" spans="1:7" x14ac:dyDescent="0.25">
      <c r="A109" s="1">
        <v>12.25</v>
      </c>
      <c r="B109" s="1">
        <v>32.333236894444497</v>
      </c>
      <c r="C109" s="1">
        <v>31.279894821428599</v>
      </c>
      <c r="D109" s="1">
        <v>30.752013007142899</v>
      </c>
      <c r="E109" s="1">
        <v>33.131404995581001</v>
      </c>
      <c r="F109" s="1">
        <v>31.617327056878299</v>
      </c>
      <c r="G109" s="1">
        <v>31.535325690476199</v>
      </c>
    </row>
    <row r="110" spans="1:7" x14ac:dyDescent="0.25">
      <c r="A110" s="1">
        <v>12.375</v>
      </c>
      <c r="B110" s="1">
        <v>32.331269380555597</v>
      </c>
      <c r="C110" s="1">
        <v>31.231247499999998</v>
      </c>
      <c r="D110" s="1">
        <v>30.775363721428601</v>
      </c>
      <c r="E110" s="1">
        <v>33.134562648990098</v>
      </c>
      <c r="F110" s="1">
        <v>31.619734198412701</v>
      </c>
      <c r="G110" s="1">
        <v>31.515088404761901</v>
      </c>
    </row>
    <row r="111" spans="1:7" x14ac:dyDescent="0.25">
      <c r="A111" s="1">
        <v>12.5</v>
      </c>
      <c r="B111" s="1">
        <v>32.353260131944502</v>
      </c>
      <c r="C111" s="1">
        <v>31.204977946428599</v>
      </c>
      <c r="D111" s="1">
        <v>30.824945071428601</v>
      </c>
      <c r="E111" s="1">
        <v>33.148548508207199</v>
      </c>
      <c r="F111" s="1">
        <v>31.600059059523801</v>
      </c>
      <c r="G111" s="1">
        <v>31.588253976190501</v>
      </c>
    </row>
    <row r="112" spans="1:7" x14ac:dyDescent="0.25">
      <c r="A112" s="1">
        <v>12.625</v>
      </c>
      <c r="B112" s="1">
        <v>32.362689063888901</v>
      </c>
      <c r="C112" s="1">
        <v>31.153022607142901</v>
      </c>
      <c r="D112" s="1">
        <v>30.8706346357143</v>
      </c>
      <c r="E112" s="1">
        <v>33.260937579545299</v>
      </c>
      <c r="F112" s="1">
        <v>31.574402101851799</v>
      </c>
      <c r="G112" s="1">
        <v>31.554006261904799</v>
      </c>
    </row>
    <row r="113" spans="1:7" x14ac:dyDescent="0.25">
      <c r="A113" s="1">
        <v>12.75</v>
      </c>
      <c r="B113" s="1">
        <v>32.2219058777779</v>
      </c>
      <c r="C113" s="1">
        <v>31.114883107142902</v>
      </c>
      <c r="D113" s="1">
        <v>30.8865131214286</v>
      </c>
      <c r="E113" s="1">
        <v>33.283151224115997</v>
      </c>
      <c r="F113" s="1">
        <v>31.5364211560846</v>
      </c>
      <c r="G113" s="1">
        <v>31.5327311666667</v>
      </c>
    </row>
    <row r="114" spans="1:7" x14ac:dyDescent="0.25">
      <c r="A114" s="1">
        <v>12.875</v>
      </c>
      <c r="B114" s="1">
        <v>32.137650879166699</v>
      </c>
      <c r="C114" s="1">
        <v>31.025566625</v>
      </c>
      <c r="D114" s="1">
        <v>30.954463700000002</v>
      </c>
      <c r="E114" s="1">
        <v>33.300549275252401</v>
      </c>
      <c r="F114" s="1">
        <v>31.548125341269898</v>
      </c>
      <c r="G114" s="1">
        <v>31.4964078333334</v>
      </c>
    </row>
    <row r="115" spans="1:7" x14ac:dyDescent="0.25">
      <c r="A115" s="1">
        <v>13</v>
      </c>
      <c r="B115" s="1">
        <v>31.997972527777801</v>
      </c>
      <c r="C115" s="1">
        <v>30.993264803571499</v>
      </c>
      <c r="D115" s="1">
        <v>31.0074309035714</v>
      </c>
      <c r="E115" s="1">
        <v>33.308384933711999</v>
      </c>
      <c r="F115" s="1">
        <v>31.503499531746002</v>
      </c>
      <c r="G115" s="1">
        <v>31.493294404761901</v>
      </c>
    </row>
    <row r="116" spans="1:7" x14ac:dyDescent="0.25">
      <c r="A116" s="1">
        <v>13.125</v>
      </c>
      <c r="B116" s="1">
        <v>31.984230199999999</v>
      </c>
      <c r="C116" s="1">
        <v>30.995405285714298</v>
      </c>
      <c r="D116" s="1">
        <v>30.999491660714298</v>
      </c>
      <c r="E116" s="1">
        <v>33.321056823863501</v>
      </c>
      <c r="F116" s="1">
        <v>31.467680689153401</v>
      </c>
      <c r="G116" s="1">
        <v>31.4473713333334</v>
      </c>
    </row>
    <row r="117" spans="1:7" x14ac:dyDescent="0.25">
      <c r="A117" s="1">
        <v>13.25</v>
      </c>
      <c r="B117" s="1">
        <v>31.937373099999999</v>
      </c>
      <c r="C117" s="1">
        <v>30.9856758214286</v>
      </c>
      <c r="D117" s="1">
        <v>31.034945828571399</v>
      </c>
      <c r="E117" s="1">
        <v>33.325205113636201</v>
      </c>
      <c r="F117" s="1">
        <v>31.464898783068801</v>
      </c>
      <c r="G117" s="1">
        <v>31.4105290952381</v>
      </c>
    </row>
    <row r="118" spans="1:7" x14ac:dyDescent="0.25">
      <c r="A118" s="1">
        <v>13.375</v>
      </c>
      <c r="B118" s="1">
        <v>31.9096311541667</v>
      </c>
      <c r="C118" s="1">
        <v>31.207313017857199</v>
      </c>
      <c r="D118" s="1">
        <v>31.0460374178572</v>
      </c>
      <c r="E118" s="1">
        <v>33.332029497474501</v>
      </c>
      <c r="F118" s="1">
        <v>31.514843366402101</v>
      </c>
      <c r="G118" s="1">
        <v>31.401188809523799</v>
      </c>
    </row>
    <row r="119" spans="1:7" x14ac:dyDescent="0.25">
      <c r="A119" s="1">
        <v>13.5</v>
      </c>
      <c r="B119" s="1">
        <v>31.848971187499998</v>
      </c>
      <c r="C119" s="1">
        <v>31.247982178571501</v>
      </c>
      <c r="D119" s="1">
        <v>31.063667207142899</v>
      </c>
      <c r="E119" s="1">
        <v>33.3598773863635</v>
      </c>
      <c r="F119" s="1">
        <v>31.528954693121701</v>
      </c>
      <c r="G119" s="1">
        <v>31.4014482619048</v>
      </c>
    </row>
    <row r="120" spans="1:7" x14ac:dyDescent="0.25">
      <c r="A120" s="1">
        <v>13.625</v>
      </c>
      <c r="B120" s="1">
        <v>31.802098952777801</v>
      </c>
      <c r="C120" s="1">
        <v>30.971081625</v>
      </c>
      <c r="D120" s="1">
        <v>31.143020717857201</v>
      </c>
      <c r="E120" s="1">
        <v>33.377653805555397</v>
      </c>
      <c r="F120" s="1">
        <v>31.546121792328101</v>
      </c>
      <c r="G120" s="1">
        <v>31.507823738095301</v>
      </c>
    </row>
    <row r="121" spans="1:7" x14ac:dyDescent="0.25">
      <c r="A121" s="1">
        <v>13.75</v>
      </c>
      <c r="B121" s="1">
        <v>31.782802181944401</v>
      </c>
      <c r="C121" s="1">
        <v>30.977697660714298</v>
      </c>
      <c r="D121" s="1">
        <v>31.135743078571402</v>
      </c>
      <c r="E121" s="1">
        <v>33.378575647727097</v>
      </c>
      <c r="F121" s="1">
        <v>31.546669525132302</v>
      </c>
      <c r="G121" s="1">
        <v>31.5086020952381</v>
      </c>
    </row>
    <row r="122" spans="1:7" x14ac:dyDescent="0.25">
      <c r="A122" s="1">
        <v>13.875</v>
      </c>
      <c r="B122" s="1">
        <v>31.8203968319444</v>
      </c>
      <c r="C122" s="1">
        <v>30.945590428571499</v>
      </c>
      <c r="D122" s="1">
        <v>31.131306442857198</v>
      </c>
      <c r="E122" s="1">
        <v>33.3690338933079</v>
      </c>
      <c r="F122" s="1">
        <v>31.536132875661401</v>
      </c>
      <c r="G122" s="1">
        <v>31.490699880952398</v>
      </c>
    </row>
    <row r="123" spans="1:7" x14ac:dyDescent="0.25">
      <c r="A123" s="1">
        <v>14</v>
      </c>
      <c r="B123" s="1">
        <v>31.881298954166699</v>
      </c>
      <c r="C123" s="1">
        <v>30.855301000000001</v>
      </c>
      <c r="D123" s="1">
        <v>31.126714135714298</v>
      </c>
      <c r="E123" s="1">
        <v>33.334512967803001</v>
      </c>
      <c r="F123" s="1">
        <v>31.5267061058201</v>
      </c>
      <c r="G123" s="1">
        <v>31.4849919285715</v>
      </c>
    </row>
    <row r="124" spans="1:7" x14ac:dyDescent="0.25">
      <c r="A124" s="1">
        <v>14.125</v>
      </c>
      <c r="B124" s="1">
        <v>32.096696320833303</v>
      </c>
      <c r="C124" s="1">
        <v>30.869116839285699</v>
      </c>
      <c r="D124" s="1">
        <v>31.1174516857143</v>
      </c>
      <c r="E124" s="1">
        <v>33.325088163510003</v>
      </c>
      <c r="F124" s="1">
        <v>31.4783038227513</v>
      </c>
      <c r="G124" s="1">
        <v>31.508861547619102</v>
      </c>
    </row>
    <row r="125" spans="1:7" x14ac:dyDescent="0.25">
      <c r="A125" s="1">
        <v>14.25</v>
      </c>
      <c r="B125" s="1">
        <v>32.147685199999998</v>
      </c>
      <c r="C125" s="1">
        <v>30.785443446428602</v>
      </c>
      <c r="D125" s="1">
        <v>31.114766353571401</v>
      </c>
      <c r="E125" s="1">
        <v>33.329573544823198</v>
      </c>
      <c r="F125" s="1">
        <v>31.4551116626984</v>
      </c>
      <c r="G125" s="1">
        <v>31.499261809523802</v>
      </c>
    </row>
    <row r="126" spans="1:7" x14ac:dyDescent="0.25">
      <c r="A126" s="1">
        <v>14.375</v>
      </c>
      <c r="B126" s="1">
        <v>32.203729076388903</v>
      </c>
      <c r="C126" s="1">
        <v>30.862889982142899</v>
      </c>
      <c r="D126" s="1">
        <v>31.167772475</v>
      </c>
      <c r="E126" s="1">
        <v>33.330639854797901</v>
      </c>
      <c r="F126" s="1">
        <v>31.434326644179901</v>
      </c>
      <c r="G126" s="1">
        <v>31.466311357142899</v>
      </c>
    </row>
    <row r="127" spans="1:7" x14ac:dyDescent="0.25">
      <c r="A127" s="1">
        <v>14.5</v>
      </c>
      <c r="B127" s="1">
        <v>32.253446638888903</v>
      </c>
      <c r="C127" s="1">
        <v>30.964076410714299</v>
      </c>
      <c r="D127" s="1">
        <v>31.163647182142899</v>
      </c>
      <c r="E127" s="1">
        <v>33.329635459595899</v>
      </c>
      <c r="F127" s="1">
        <v>31.435609492063499</v>
      </c>
      <c r="G127" s="1">
        <v>31.412864166666701</v>
      </c>
    </row>
    <row r="128" spans="1:7" x14ac:dyDescent="0.25">
      <c r="A128" s="1">
        <v>14.625</v>
      </c>
      <c r="B128" s="1">
        <v>32.228852715277803</v>
      </c>
      <c r="C128" s="1">
        <v>30.9584333214286</v>
      </c>
      <c r="D128" s="1">
        <v>31.1546571571429</v>
      </c>
      <c r="E128" s="1">
        <v>33.325040007575701</v>
      </c>
      <c r="F128" s="1">
        <v>31.446765944444401</v>
      </c>
      <c r="G128" s="1">
        <v>31.4141614285715</v>
      </c>
    </row>
    <row r="129" spans="1:7" x14ac:dyDescent="0.25">
      <c r="A129" s="1">
        <v>14.75</v>
      </c>
      <c r="B129" s="1">
        <v>32.194739051389</v>
      </c>
      <c r="C129" s="1">
        <v>30.926715267857201</v>
      </c>
      <c r="D129" s="1">
        <v>31.024126664285699</v>
      </c>
      <c r="E129" s="1">
        <v>33.316475130681802</v>
      </c>
      <c r="F129" s="1">
        <v>31.442384082010602</v>
      </c>
      <c r="G129" s="1">
        <v>31.4190910238095</v>
      </c>
    </row>
    <row r="130" spans="1:7" x14ac:dyDescent="0.25">
      <c r="A130" s="1">
        <v>14.875</v>
      </c>
      <c r="B130" s="1">
        <v>32.068394390277803</v>
      </c>
      <c r="C130" s="1">
        <v>30.916402035714299</v>
      </c>
      <c r="D130" s="1">
        <v>30.785754789285701</v>
      </c>
      <c r="E130" s="1">
        <v>33.318738459595899</v>
      </c>
      <c r="F130" s="1">
        <v>31.4305645846561</v>
      </c>
      <c r="G130" s="1">
        <v>31.424539523809599</v>
      </c>
    </row>
    <row r="131" spans="1:7" x14ac:dyDescent="0.25">
      <c r="A131" s="1">
        <v>15</v>
      </c>
      <c r="B131" s="1">
        <v>31.770997098611101</v>
      </c>
      <c r="C131" s="1">
        <v>30.9060888035715</v>
      </c>
      <c r="D131" s="1">
        <v>30.745163464285699</v>
      </c>
      <c r="E131" s="1">
        <v>33.312932229797902</v>
      </c>
      <c r="F131" s="1">
        <v>31.453843228836</v>
      </c>
      <c r="G131" s="1">
        <v>31.449706404761901</v>
      </c>
    </row>
    <row r="132" spans="1:7" x14ac:dyDescent="0.25">
      <c r="A132" s="1">
        <v>15.125</v>
      </c>
      <c r="B132" s="1">
        <v>31.7042227041667</v>
      </c>
      <c r="C132" s="1">
        <v>30.933525892857201</v>
      </c>
      <c r="D132" s="1">
        <v>30.580268503571499</v>
      </c>
      <c r="E132" s="1">
        <v>33.348966627525201</v>
      </c>
      <c r="F132" s="1">
        <v>31.464754642857201</v>
      </c>
      <c r="G132" s="1">
        <v>31.4800623333334</v>
      </c>
    </row>
    <row r="133" spans="1:7" x14ac:dyDescent="0.25">
      <c r="A133" s="1">
        <v>15.25</v>
      </c>
      <c r="B133" s="1">
        <v>31.643335716666702</v>
      </c>
      <c r="C133" s="1">
        <v>30.980811089285702</v>
      </c>
      <c r="D133" s="1">
        <v>30.536914010714298</v>
      </c>
      <c r="E133" s="1">
        <v>33.400610427398902</v>
      </c>
      <c r="F133" s="1">
        <v>31.475421018518599</v>
      </c>
      <c r="G133" s="1">
        <v>31.469424785714299</v>
      </c>
    </row>
    <row r="134" spans="1:7" x14ac:dyDescent="0.25">
      <c r="A134" s="1">
        <v>15.375</v>
      </c>
      <c r="B134" s="1">
        <v>31.5909998472222</v>
      </c>
      <c r="C134" s="1">
        <v>30.983146160714298</v>
      </c>
      <c r="D134" s="1">
        <v>30.515976203571402</v>
      </c>
      <c r="E134" s="1">
        <v>33.409863246212097</v>
      </c>
      <c r="F134" s="1">
        <v>31.4608052010582</v>
      </c>
      <c r="G134" s="1">
        <v>31.473316571428601</v>
      </c>
    </row>
    <row r="135" spans="1:7" x14ac:dyDescent="0.25">
      <c r="A135" s="1">
        <v>15.5</v>
      </c>
      <c r="B135" s="1">
        <v>31.571975501388899</v>
      </c>
      <c r="C135" s="1">
        <v>30.984119107142899</v>
      </c>
      <c r="D135" s="1">
        <v>30.444951114285701</v>
      </c>
      <c r="E135" s="1">
        <v>33.421448188131201</v>
      </c>
      <c r="F135" s="1">
        <v>31.440740883597901</v>
      </c>
      <c r="G135" s="1">
        <v>31.450744214285699</v>
      </c>
    </row>
    <row r="136" spans="1:7" x14ac:dyDescent="0.25">
      <c r="A136" s="1">
        <v>15.625</v>
      </c>
      <c r="B136" s="1">
        <v>31.566042690277801</v>
      </c>
      <c r="C136" s="1">
        <v>30.928466571428601</v>
      </c>
      <c r="D136" s="1">
        <v>30.351081242857099</v>
      </c>
      <c r="E136" s="1">
        <v>33.422961660353501</v>
      </c>
      <c r="F136" s="1">
        <v>31.440452603174599</v>
      </c>
      <c r="G136" s="1">
        <v>31.445295714285798</v>
      </c>
    </row>
    <row r="137" spans="1:7" x14ac:dyDescent="0.25">
      <c r="A137" s="1">
        <v>15.75</v>
      </c>
      <c r="B137" s="1">
        <v>31.5707193194444</v>
      </c>
      <c r="C137" s="1">
        <v>30.902586196428601</v>
      </c>
      <c r="D137" s="1">
        <v>30.290525057142901</v>
      </c>
      <c r="E137" s="1">
        <v>33.424977330176702</v>
      </c>
      <c r="F137" s="1">
        <v>31.471154468253999</v>
      </c>
      <c r="G137" s="1">
        <v>31.4305069285715</v>
      </c>
    </row>
    <row r="138" spans="1:7" x14ac:dyDescent="0.25">
      <c r="A138" s="1">
        <v>15.875</v>
      </c>
      <c r="B138" s="1">
        <v>31.743482173611099</v>
      </c>
      <c r="C138" s="1">
        <v>30.928661160714299</v>
      </c>
      <c r="D138" s="1">
        <v>30.2086029678571</v>
      </c>
      <c r="E138" s="1">
        <v>33.424585203282803</v>
      </c>
      <c r="F138" s="1">
        <v>31.4759687513227</v>
      </c>
      <c r="G138" s="1">
        <v>31.425317880952399</v>
      </c>
    </row>
    <row r="139" spans="1:7" x14ac:dyDescent="0.25">
      <c r="A139" s="1">
        <v>16</v>
      </c>
      <c r="B139" s="1">
        <v>31.766153987500001</v>
      </c>
      <c r="C139" s="1">
        <v>30.893440500000001</v>
      </c>
      <c r="D139" s="1">
        <v>30.178558382142899</v>
      </c>
      <c r="E139" s="1">
        <v>33.422349392045398</v>
      </c>
      <c r="F139" s="1">
        <v>31.489489103174598</v>
      </c>
      <c r="G139" s="1">
        <v>31.434398714285798</v>
      </c>
    </row>
    <row r="140" spans="1:7" x14ac:dyDescent="0.25">
      <c r="A140" s="1">
        <v>16.125</v>
      </c>
      <c r="B140" s="1">
        <v>31.788417163888798</v>
      </c>
      <c r="C140" s="1">
        <v>30.882738089285699</v>
      </c>
      <c r="D140" s="1">
        <v>30.356529742857202</v>
      </c>
      <c r="E140" s="1">
        <v>33.346730816287902</v>
      </c>
      <c r="F140" s="1">
        <v>31.482555958994698</v>
      </c>
      <c r="G140" s="1">
        <v>31.4268745952381</v>
      </c>
    </row>
    <row r="141" spans="1:7" x14ac:dyDescent="0.25">
      <c r="A141" s="1">
        <v>16.25</v>
      </c>
      <c r="B141" s="1">
        <v>31.810967900000001</v>
      </c>
      <c r="C141" s="1">
        <v>31.1069049464286</v>
      </c>
      <c r="D141" s="1">
        <v>30.421833907142901</v>
      </c>
      <c r="E141" s="1">
        <v>33.2173083030304</v>
      </c>
      <c r="F141" s="1">
        <v>31.476703866402101</v>
      </c>
      <c r="G141" s="1">
        <v>31.337622976190499</v>
      </c>
    </row>
    <row r="142" spans="1:7" x14ac:dyDescent="0.25">
      <c r="A142" s="1">
        <v>16.375</v>
      </c>
      <c r="B142" s="1">
        <v>31.7052064611111</v>
      </c>
      <c r="C142" s="1">
        <v>31.113520982142902</v>
      </c>
      <c r="D142" s="1">
        <v>30.505040285714301</v>
      </c>
      <c r="E142" s="1">
        <v>33.186447228535499</v>
      </c>
      <c r="F142" s="1">
        <v>31.468516702380899</v>
      </c>
      <c r="G142" s="1">
        <v>31.313493904761899</v>
      </c>
    </row>
    <row r="143" spans="1:7" x14ac:dyDescent="0.25">
      <c r="A143" s="1">
        <v>16.5</v>
      </c>
      <c r="B143" s="1">
        <v>31.617152647222198</v>
      </c>
      <c r="C143" s="1">
        <v>31.1082670714286</v>
      </c>
      <c r="D143" s="1">
        <v>30.597898292857099</v>
      </c>
      <c r="E143" s="1">
        <v>33.100681509469901</v>
      </c>
      <c r="F143" s="1">
        <v>31.4595655952381</v>
      </c>
      <c r="G143" s="1">
        <v>31.302337452381</v>
      </c>
    </row>
    <row r="144" spans="1:7" x14ac:dyDescent="0.25">
      <c r="A144" s="1">
        <v>16.625</v>
      </c>
      <c r="B144" s="1">
        <v>31.651796026388901</v>
      </c>
      <c r="C144" s="1">
        <v>31.0642898928572</v>
      </c>
      <c r="D144" s="1">
        <v>30.6356875321428</v>
      </c>
      <c r="E144" s="1">
        <v>33.0863310410355</v>
      </c>
      <c r="F144" s="1">
        <v>31.470952671957701</v>
      </c>
      <c r="G144" s="1">
        <v>31.275094952381</v>
      </c>
    </row>
    <row r="145" spans="1:7" x14ac:dyDescent="0.25">
      <c r="A145" s="1">
        <v>16.75</v>
      </c>
      <c r="B145" s="1">
        <v>31.700121194444399</v>
      </c>
      <c r="C145" s="1">
        <v>31.035879857142898</v>
      </c>
      <c r="D145" s="1">
        <v>30.752830282142899</v>
      </c>
      <c r="E145" s="1">
        <v>33.083771897096099</v>
      </c>
      <c r="F145" s="1">
        <v>31.4598106335979</v>
      </c>
      <c r="G145" s="1">
        <v>31.2219072142858</v>
      </c>
    </row>
    <row r="146" spans="1:7" x14ac:dyDescent="0.25">
      <c r="A146" s="1">
        <v>16.875</v>
      </c>
      <c r="B146" s="1">
        <v>31.872838644444499</v>
      </c>
      <c r="C146" s="1">
        <v>30.943060767857201</v>
      </c>
      <c r="D146" s="1">
        <v>30.778788492857199</v>
      </c>
      <c r="E146" s="1">
        <v>33.082581757575902</v>
      </c>
      <c r="F146" s="1">
        <v>31.458974620370402</v>
      </c>
      <c r="G146" s="1">
        <v>31.1723518095238</v>
      </c>
    </row>
    <row r="147" spans="1:7" x14ac:dyDescent="0.25">
      <c r="A147" s="1">
        <v>17</v>
      </c>
      <c r="B147" s="1">
        <v>31.893406731944399</v>
      </c>
      <c r="C147" s="1">
        <v>30.9806165</v>
      </c>
      <c r="D147" s="1">
        <v>30.795056157142898</v>
      </c>
      <c r="E147" s="1">
        <v>33.150350916035499</v>
      </c>
      <c r="F147" s="1">
        <v>31.450282965608402</v>
      </c>
      <c r="G147" s="1">
        <v>31.159119738095299</v>
      </c>
    </row>
    <row r="148" spans="1:7" x14ac:dyDescent="0.25">
      <c r="A148" s="1">
        <v>17.125</v>
      </c>
      <c r="B148" s="1">
        <v>31.955035320833399</v>
      </c>
      <c r="C148" s="1">
        <v>30.990735142857201</v>
      </c>
      <c r="D148" s="1">
        <v>30.783225128571399</v>
      </c>
      <c r="E148" s="1">
        <v>33.182133832702199</v>
      </c>
      <c r="F148" s="1">
        <v>31.456783689153401</v>
      </c>
      <c r="G148" s="1">
        <v>31.1578224761905</v>
      </c>
    </row>
    <row r="149" spans="1:7" x14ac:dyDescent="0.25">
      <c r="A149" s="1">
        <v>17.25</v>
      </c>
      <c r="B149" s="1">
        <v>32.007961444444497</v>
      </c>
      <c r="C149" s="1">
        <v>30.980421910714298</v>
      </c>
      <c r="D149" s="1">
        <v>30.952751314285699</v>
      </c>
      <c r="E149" s="1">
        <v>33.2138273169192</v>
      </c>
      <c r="F149" s="1">
        <v>31.469093263227499</v>
      </c>
      <c r="G149" s="1">
        <v>31.157563023809601</v>
      </c>
    </row>
    <row r="150" spans="1:7" x14ac:dyDescent="0.25">
      <c r="A150" s="1">
        <v>17.375</v>
      </c>
      <c r="B150" s="1">
        <v>32.0075679416667</v>
      </c>
      <c r="C150" s="1">
        <v>30.9720545714286</v>
      </c>
      <c r="D150" s="1">
        <v>30.9202159857143</v>
      </c>
      <c r="E150" s="1">
        <v>33.236267982323199</v>
      </c>
      <c r="F150" s="1">
        <v>31.469150919312099</v>
      </c>
      <c r="G150" s="1">
        <v>31.1874000476191</v>
      </c>
    </row>
    <row r="151" spans="1:7" x14ac:dyDescent="0.25">
      <c r="A151" s="1">
        <v>17.5</v>
      </c>
      <c r="B151" s="1">
        <v>32.055817436111198</v>
      </c>
      <c r="C151" s="1">
        <v>30.871062732142899</v>
      </c>
      <c r="D151" s="1">
        <v>30.9483925142857</v>
      </c>
      <c r="E151" s="1">
        <v>33.249779161616203</v>
      </c>
      <c r="F151" s="1">
        <v>31.4444885291005</v>
      </c>
      <c r="G151" s="1">
        <v>31.276651666666702</v>
      </c>
    </row>
    <row r="152" spans="1:7" x14ac:dyDescent="0.25">
      <c r="A152" s="1">
        <v>17.625</v>
      </c>
      <c r="B152" s="1">
        <v>32.1107867472222</v>
      </c>
      <c r="C152" s="1">
        <v>30.90706175</v>
      </c>
      <c r="D152" s="1">
        <v>30.961468914285799</v>
      </c>
      <c r="E152" s="1">
        <v>33.249648452651499</v>
      </c>
      <c r="F152" s="1">
        <v>31.3258611349207</v>
      </c>
      <c r="G152" s="1">
        <v>31.190254023809601</v>
      </c>
    </row>
    <row r="153" spans="1:7" x14ac:dyDescent="0.25">
      <c r="A153" s="1">
        <v>17.75</v>
      </c>
      <c r="B153" s="1">
        <v>32.188654893055599</v>
      </c>
      <c r="C153" s="1">
        <v>30.905505035714299</v>
      </c>
      <c r="D153" s="1">
        <v>30.972171325000001</v>
      </c>
      <c r="E153" s="1">
        <v>33.248733489899003</v>
      </c>
      <c r="F153" s="1">
        <v>31.327778199735501</v>
      </c>
      <c r="G153" s="1">
        <v>31.182989357142901</v>
      </c>
    </row>
    <row r="154" spans="1:7" x14ac:dyDescent="0.25">
      <c r="A154" s="1">
        <v>17.875</v>
      </c>
      <c r="B154" s="1">
        <v>32.203698806944502</v>
      </c>
      <c r="C154" s="1">
        <v>30.892662142857201</v>
      </c>
      <c r="D154" s="1">
        <v>31.114844189285702</v>
      </c>
      <c r="E154" s="1">
        <v>33.257559784722197</v>
      </c>
      <c r="F154" s="1">
        <v>31.321234234127001</v>
      </c>
      <c r="G154" s="1">
        <v>31.082321833333399</v>
      </c>
    </row>
    <row r="155" spans="1:7" x14ac:dyDescent="0.25">
      <c r="A155" s="1">
        <v>18</v>
      </c>
      <c r="B155" s="1">
        <v>32.202276143055599</v>
      </c>
      <c r="C155" s="1">
        <v>30.774157267857198</v>
      </c>
      <c r="D155" s="1">
        <v>31.1115361714286</v>
      </c>
      <c r="E155" s="1">
        <v>33.273327413510103</v>
      </c>
      <c r="F155" s="1">
        <v>31.3379689126984</v>
      </c>
      <c r="G155" s="1">
        <v>31.107229261904799</v>
      </c>
    </row>
    <row r="156" spans="1:7" x14ac:dyDescent="0.25">
      <c r="A156" s="1">
        <v>18.125</v>
      </c>
      <c r="B156" s="1">
        <v>32.224145816666798</v>
      </c>
      <c r="C156" s="1">
        <v>30.7679304107143</v>
      </c>
      <c r="D156" s="1">
        <v>31.108072482142902</v>
      </c>
      <c r="E156" s="1">
        <v>33.267397354166697</v>
      </c>
      <c r="F156" s="1">
        <v>31.301818547619</v>
      </c>
      <c r="G156" s="1">
        <v>31.070387023809602</v>
      </c>
    </row>
    <row r="157" spans="1:7" x14ac:dyDescent="0.25">
      <c r="A157" s="1">
        <v>18.25</v>
      </c>
      <c r="B157" s="1">
        <v>32.2343163500001</v>
      </c>
      <c r="C157" s="1">
        <v>30.742439214285699</v>
      </c>
      <c r="D157" s="1">
        <v>31.104025024999999</v>
      </c>
      <c r="E157" s="1">
        <v>33.227613672979899</v>
      </c>
      <c r="F157" s="1">
        <v>31.30542205291</v>
      </c>
      <c r="G157" s="1">
        <v>31.079467857142902</v>
      </c>
    </row>
    <row r="158" spans="1:7" x14ac:dyDescent="0.25">
      <c r="A158" s="1">
        <v>18.375</v>
      </c>
      <c r="B158" s="1">
        <v>32.117430890277802</v>
      </c>
      <c r="C158" s="1">
        <v>30.741466267857199</v>
      </c>
      <c r="D158" s="1">
        <v>31.049617860714299</v>
      </c>
      <c r="E158" s="1">
        <v>33.218092556818299</v>
      </c>
      <c r="F158" s="1">
        <v>31.3014293690476</v>
      </c>
      <c r="G158" s="1">
        <v>31.0374365714286</v>
      </c>
    </row>
    <row r="159" spans="1:7" x14ac:dyDescent="0.25">
      <c r="A159" s="1">
        <v>18.5</v>
      </c>
      <c r="B159" s="1">
        <v>32.000545430555498</v>
      </c>
      <c r="C159" s="1">
        <v>30.7229802857143</v>
      </c>
      <c r="D159" s="1">
        <v>31.042612646428601</v>
      </c>
      <c r="E159" s="1">
        <v>33.210518316288002</v>
      </c>
      <c r="F159" s="1">
        <v>31.290027878306901</v>
      </c>
      <c r="G159" s="1">
        <v>31.019534357142899</v>
      </c>
    </row>
    <row r="160" spans="1:7" x14ac:dyDescent="0.25">
      <c r="A160" s="1">
        <v>18.625</v>
      </c>
      <c r="B160" s="1">
        <v>31.929049002777699</v>
      </c>
      <c r="C160" s="1">
        <v>30.724537000000002</v>
      </c>
      <c r="D160" s="1">
        <v>31.021674839285701</v>
      </c>
      <c r="E160" s="1">
        <v>33.204691448232502</v>
      </c>
      <c r="F160" s="1">
        <v>31.279938063492001</v>
      </c>
      <c r="G160" s="1">
        <v>31.043922880952401</v>
      </c>
    </row>
    <row r="161" spans="1:7" x14ac:dyDescent="0.25">
      <c r="A161" s="1">
        <v>18.75</v>
      </c>
      <c r="B161" s="1">
        <v>31.885203712500001</v>
      </c>
      <c r="C161" s="1">
        <v>30.723369464285799</v>
      </c>
      <c r="D161" s="1">
        <v>31.043935853571401</v>
      </c>
      <c r="E161" s="1">
        <v>33.210160586489998</v>
      </c>
      <c r="F161" s="1">
        <v>31.295923212962901</v>
      </c>
      <c r="G161" s="1">
        <v>31.045739047619101</v>
      </c>
    </row>
    <row r="162" spans="1:7" x14ac:dyDescent="0.25">
      <c r="A162" s="1">
        <v>18.875</v>
      </c>
      <c r="B162" s="1">
        <v>31.802431916666698</v>
      </c>
      <c r="C162" s="1">
        <v>30.712861642857199</v>
      </c>
      <c r="D162" s="1">
        <v>30.953140492857202</v>
      </c>
      <c r="E162" s="1">
        <v>33.2109654785354</v>
      </c>
      <c r="F162" s="1">
        <v>31.282619071428499</v>
      </c>
      <c r="G162" s="1">
        <v>31.0628629047619</v>
      </c>
    </row>
    <row r="163" spans="1:7" x14ac:dyDescent="0.25">
      <c r="A163" s="1">
        <v>19</v>
      </c>
      <c r="B163" s="1">
        <v>31.7527446236111</v>
      </c>
      <c r="C163" s="1">
        <v>30.7056618392857</v>
      </c>
      <c r="D163" s="1">
        <v>30.924107771428599</v>
      </c>
      <c r="E163" s="1">
        <v>33.231975224747501</v>
      </c>
      <c r="F163" s="1">
        <v>31.3129894140211</v>
      </c>
      <c r="G163" s="1">
        <v>31.066235785714301</v>
      </c>
    </row>
    <row r="164" spans="1:7" x14ac:dyDescent="0.25">
      <c r="A164" s="1">
        <v>19.125</v>
      </c>
      <c r="B164" s="1">
        <v>31.702285459722301</v>
      </c>
      <c r="C164" s="1">
        <v>30.743217571428598</v>
      </c>
      <c r="D164" s="1">
        <v>30.948742774999999</v>
      </c>
      <c r="E164" s="1">
        <v>33.235614437499997</v>
      </c>
      <c r="F164" s="1">
        <v>31.302020343915299</v>
      </c>
      <c r="G164" s="1">
        <v>31.053263166666699</v>
      </c>
    </row>
    <row r="165" spans="1:7" x14ac:dyDescent="0.25">
      <c r="A165" s="1">
        <v>19.25</v>
      </c>
      <c r="B165" s="1">
        <v>31.6407930833333</v>
      </c>
      <c r="C165" s="1">
        <v>30.681532767857199</v>
      </c>
      <c r="D165" s="1">
        <v>30.889860057142901</v>
      </c>
      <c r="E165" s="1">
        <v>33.256149503787903</v>
      </c>
      <c r="F165" s="1">
        <v>31.3125714074074</v>
      </c>
      <c r="G165" s="1">
        <v>31.048074119047602</v>
      </c>
    </row>
    <row r="166" spans="1:7" x14ac:dyDescent="0.25">
      <c r="A166" s="1">
        <v>19.375</v>
      </c>
      <c r="B166" s="1">
        <v>31.689269598611101</v>
      </c>
      <c r="C166" s="1">
        <v>30.800426821428601</v>
      </c>
      <c r="D166" s="1">
        <v>30.889042782142901</v>
      </c>
      <c r="E166" s="1">
        <v>33.2532532683081</v>
      </c>
      <c r="F166" s="1">
        <v>31.355510776454999</v>
      </c>
      <c r="G166" s="1">
        <v>31.0869919761905</v>
      </c>
    </row>
    <row r="167" spans="1:7" x14ac:dyDescent="0.25">
      <c r="A167" s="1">
        <v>19.5</v>
      </c>
      <c r="B167" s="1">
        <v>31.6974877527778</v>
      </c>
      <c r="C167" s="1">
        <v>30.811323821428601</v>
      </c>
      <c r="D167" s="1">
        <v>30.856468535714299</v>
      </c>
      <c r="E167" s="1">
        <v>33.245967963383798</v>
      </c>
      <c r="F167" s="1">
        <v>31.393030473545</v>
      </c>
      <c r="G167" s="1">
        <v>31.0856947142858</v>
      </c>
    </row>
    <row r="168" spans="1:7" x14ac:dyDescent="0.25">
      <c r="A168" s="1">
        <v>19.625</v>
      </c>
      <c r="B168" s="1">
        <v>31.684275140277901</v>
      </c>
      <c r="C168" s="1">
        <v>30.686008321428599</v>
      </c>
      <c r="D168" s="1">
        <v>30.8315221892857</v>
      </c>
      <c r="E168" s="1">
        <v>33.247247535353502</v>
      </c>
      <c r="F168" s="1">
        <v>31.390882784391501</v>
      </c>
      <c r="G168" s="1">
        <v>31.118645166666699</v>
      </c>
    </row>
    <row r="169" spans="1:7" x14ac:dyDescent="0.25">
      <c r="A169" s="1">
        <v>19.75</v>
      </c>
      <c r="B169" s="1">
        <v>31.6656442972223</v>
      </c>
      <c r="C169" s="1">
        <v>30.685813732142901</v>
      </c>
      <c r="D169" s="1">
        <v>30.841251653571501</v>
      </c>
      <c r="E169" s="1">
        <v>33.237382448232303</v>
      </c>
      <c r="F169" s="1">
        <v>31.380274064814799</v>
      </c>
      <c r="G169" s="1">
        <v>31.112677761904799</v>
      </c>
    </row>
    <row r="170" spans="1:7" x14ac:dyDescent="0.25">
      <c r="A170" s="1">
        <v>19.875</v>
      </c>
      <c r="B170" s="1">
        <v>31.649843647222301</v>
      </c>
      <c r="C170" s="1">
        <v>30.700407928571501</v>
      </c>
      <c r="D170" s="1">
        <v>30.844170492857199</v>
      </c>
      <c r="E170" s="1">
        <v>33.231638133207099</v>
      </c>
      <c r="F170" s="1">
        <v>31.363279933862401</v>
      </c>
      <c r="G170" s="1">
        <v>31.1178668095238</v>
      </c>
    </row>
    <row r="171" spans="1:7" x14ac:dyDescent="0.25">
      <c r="A171" s="1">
        <v>20</v>
      </c>
      <c r="B171" s="1">
        <v>31.702240055555599</v>
      </c>
      <c r="C171" s="1">
        <v>30.635998874999999</v>
      </c>
      <c r="D171" s="1">
        <v>30.836231250000001</v>
      </c>
      <c r="E171" s="1">
        <v>33.2324567840909</v>
      </c>
      <c r="F171" s="1">
        <v>31.327907925925899</v>
      </c>
      <c r="G171" s="1">
        <v>31.124612571428599</v>
      </c>
    </row>
    <row r="172" spans="1:7" x14ac:dyDescent="0.25">
      <c r="A172" s="1">
        <v>20.125</v>
      </c>
      <c r="B172" s="1">
        <v>31.717495855555502</v>
      </c>
      <c r="C172" s="1">
        <v>30.7671520535715</v>
      </c>
      <c r="D172" s="1">
        <v>30.8565074535714</v>
      </c>
      <c r="E172" s="1">
        <v>33.229801328282797</v>
      </c>
      <c r="F172" s="1">
        <v>31.352267621693102</v>
      </c>
      <c r="G172" s="1">
        <v>31.117607357142901</v>
      </c>
    </row>
    <row r="173" spans="1:7" x14ac:dyDescent="0.25">
      <c r="A173" s="1">
        <v>20.25</v>
      </c>
      <c r="B173" s="1">
        <v>31.817990411111101</v>
      </c>
      <c r="C173" s="1">
        <v>30.726482892857199</v>
      </c>
      <c r="D173" s="1">
        <v>30.884100214285699</v>
      </c>
      <c r="E173" s="1">
        <v>33.228858847853601</v>
      </c>
      <c r="F173" s="1">
        <v>31.3468623637566</v>
      </c>
      <c r="G173" s="1">
        <v>31.145887666666699</v>
      </c>
    </row>
    <row r="174" spans="1:7" x14ac:dyDescent="0.25">
      <c r="A174" s="1">
        <v>20.375</v>
      </c>
      <c r="B174" s="1">
        <v>31.891817586111198</v>
      </c>
      <c r="C174" s="1">
        <v>30.425453267857201</v>
      </c>
      <c r="D174" s="1">
        <v>30.9520507928572</v>
      </c>
      <c r="E174" s="1">
        <v>33.233117208333297</v>
      </c>
      <c r="F174" s="1">
        <v>31.362371850529101</v>
      </c>
      <c r="G174" s="1">
        <v>31.216199261904801</v>
      </c>
    </row>
    <row r="175" spans="1:7" x14ac:dyDescent="0.25">
      <c r="A175" s="1">
        <v>20.5</v>
      </c>
      <c r="B175" s="1">
        <v>32.107547916666697</v>
      </c>
      <c r="C175" s="1">
        <v>30.355206535714299</v>
      </c>
      <c r="D175" s="1">
        <v>30.958316567857199</v>
      </c>
      <c r="E175" s="1">
        <v>33.254381493055597</v>
      </c>
      <c r="F175" s="1">
        <v>31.370818466931201</v>
      </c>
      <c r="G175" s="1">
        <v>31.247852452381</v>
      </c>
    </row>
    <row r="176" spans="1:7" x14ac:dyDescent="0.25">
      <c r="A176" s="1">
        <v>20.625</v>
      </c>
      <c r="B176" s="1">
        <v>32.168147344444499</v>
      </c>
      <c r="C176" s="1">
        <v>30.3917893214286</v>
      </c>
      <c r="D176" s="1">
        <v>30.979526799999999</v>
      </c>
      <c r="E176" s="1">
        <v>33.260153325757599</v>
      </c>
      <c r="F176" s="1">
        <v>31.372576977513202</v>
      </c>
      <c r="G176" s="1">
        <v>31.274057142857199</v>
      </c>
    </row>
    <row r="177" spans="1:7" x14ac:dyDescent="0.25">
      <c r="A177" s="1">
        <v>20.75</v>
      </c>
      <c r="B177" s="1">
        <v>32.201413463888997</v>
      </c>
      <c r="C177" s="1">
        <v>30.360655035714299</v>
      </c>
      <c r="D177" s="1">
        <v>30.9947436821429</v>
      </c>
      <c r="E177" s="1">
        <v>33.302324165404002</v>
      </c>
      <c r="F177" s="1">
        <v>31.3691464404762</v>
      </c>
      <c r="G177" s="1">
        <v>31.2455173809524</v>
      </c>
    </row>
    <row r="178" spans="1:7" x14ac:dyDescent="0.25">
      <c r="A178" s="1">
        <v>20.875</v>
      </c>
      <c r="B178" s="1">
        <v>32.2791151277778</v>
      </c>
      <c r="C178" s="1">
        <v>30.350925571428601</v>
      </c>
      <c r="D178" s="1">
        <v>31.0174327928571</v>
      </c>
      <c r="E178" s="1">
        <v>33.297350345328297</v>
      </c>
      <c r="F178" s="1">
        <v>31.3704725304232</v>
      </c>
      <c r="G178" s="1">
        <v>31.226317904761899</v>
      </c>
    </row>
    <row r="179" spans="1:7" x14ac:dyDescent="0.25">
      <c r="A179" s="1">
        <v>21</v>
      </c>
      <c r="B179" s="1">
        <v>32.293235823611099</v>
      </c>
      <c r="C179" s="1">
        <v>30.233782821428601</v>
      </c>
      <c r="D179" s="1">
        <v>31.150025932142899</v>
      </c>
      <c r="E179" s="1">
        <v>33.303658772727303</v>
      </c>
      <c r="F179" s="1">
        <v>31.389628764550299</v>
      </c>
      <c r="G179" s="1">
        <v>31.208675142857199</v>
      </c>
    </row>
    <row r="180" spans="1:7" x14ac:dyDescent="0.25">
      <c r="A180" s="1">
        <v>21.125</v>
      </c>
      <c r="B180" s="1">
        <v>32.286061965277803</v>
      </c>
      <c r="C180" s="1">
        <v>30.260052375000001</v>
      </c>
      <c r="D180" s="1">
        <v>31.157770585714299</v>
      </c>
      <c r="E180" s="1">
        <v>33.320458314393903</v>
      </c>
      <c r="F180" s="1">
        <v>31.399848305555501</v>
      </c>
      <c r="G180" s="1">
        <v>31.199334857142901</v>
      </c>
    </row>
    <row r="181" spans="1:7" x14ac:dyDescent="0.25">
      <c r="A181" s="1">
        <v>21.25</v>
      </c>
      <c r="B181" s="1">
        <v>32.298124338888897</v>
      </c>
      <c r="C181" s="1">
        <v>30.399183714285702</v>
      </c>
      <c r="D181" s="1">
        <v>31.195326317857099</v>
      </c>
      <c r="E181" s="1">
        <v>33.328741135100898</v>
      </c>
      <c r="F181" s="1">
        <v>31.4465785621693</v>
      </c>
      <c r="G181" s="1">
        <v>31.226058452381</v>
      </c>
    </row>
    <row r="182" spans="1:7" x14ac:dyDescent="0.25">
      <c r="A182" s="1">
        <v>21.375</v>
      </c>
      <c r="B182" s="1">
        <v>32.294809834722201</v>
      </c>
      <c r="C182" s="1">
        <v>30.4326530714286</v>
      </c>
      <c r="D182" s="1">
        <v>31.186958978571401</v>
      </c>
      <c r="E182" s="1">
        <v>33.327138230429298</v>
      </c>
      <c r="F182" s="1">
        <v>31.4780011283069</v>
      </c>
      <c r="G182" s="1">
        <v>31.313493904761899</v>
      </c>
    </row>
    <row r="183" spans="1:7" x14ac:dyDescent="0.25">
      <c r="A183" s="1">
        <v>21.5</v>
      </c>
      <c r="B183" s="1">
        <v>32.300243199999997</v>
      </c>
      <c r="C183" s="1">
        <v>30.404437625</v>
      </c>
      <c r="D183" s="1">
        <v>31.207274099999999</v>
      </c>
      <c r="E183" s="1">
        <v>33.328156384469601</v>
      </c>
      <c r="F183" s="1">
        <v>31.494490768518499</v>
      </c>
      <c r="G183" s="1">
        <v>31.317126238095302</v>
      </c>
    </row>
    <row r="184" spans="1:7" x14ac:dyDescent="0.25">
      <c r="A184" s="1">
        <v>21.625</v>
      </c>
      <c r="B184" s="1">
        <v>32.2987145930556</v>
      </c>
      <c r="C184" s="1">
        <v>30.404632214285702</v>
      </c>
      <c r="D184" s="1">
        <v>31.2460362857143</v>
      </c>
      <c r="E184" s="1">
        <v>33.321806680555497</v>
      </c>
      <c r="F184" s="1">
        <v>31.516313596560899</v>
      </c>
      <c r="G184" s="1">
        <v>31.301299642857199</v>
      </c>
    </row>
    <row r="185" spans="1:7" x14ac:dyDescent="0.25">
      <c r="A185" s="1">
        <v>21.75</v>
      </c>
      <c r="B185" s="1">
        <v>32.241686959722301</v>
      </c>
      <c r="C185" s="1">
        <v>30.308894285714299</v>
      </c>
      <c r="D185" s="1">
        <v>31.189916735714299</v>
      </c>
      <c r="E185" s="1">
        <v>33.335173392045299</v>
      </c>
      <c r="F185" s="1">
        <v>31.519614407407499</v>
      </c>
      <c r="G185" s="1">
        <v>31.307267047619099</v>
      </c>
    </row>
    <row r="186" spans="1:7" x14ac:dyDescent="0.25">
      <c r="A186" s="1">
        <v>21.875</v>
      </c>
      <c r="B186" s="1">
        <v>32.124710691666799</v>
      </c>
      <c r="C186" s="1">
        <v>30.3727195714286</v>
      </c>
      <c r="D186" s="1">
        <v>31.187309239285799</v>
      </c>
      <c r="E186" s="1">
        <v>33.331396590909002</v>
      </c>
      <c r="F186" s="1">
        <v>31.5221368611112</v>
      </c>
      <c r="G186" s="1">
        <v>31.314791166666701</v>
      </c>
    </row>
    <row r="187" spans="1:7" x14ac:dyDescent="0.25">
      <c r="A187" s="1">
        <v>22</v>
      </c>
      <c r="B187" s="1">
        <v>32.044299912500101</v>
      </c>
      <c r="C187" s="1">
        <v>30.373497928571499</v>
      </c>
      <c r="D187" s="1">
        <v>31.0060298607143</v>
      </c>
      <c r="E187" s="1">
        <v>33.334155238004897</v>
      </c>
      <c r="F187" s="1">
        <v>31.5383958769842</v>
      </c>
      <c r="G187" s="1">
        <v>31.377059738095301</v>
      </c>
    </row>
    <row r="188" spans="1:7" x14ac:dyDescent="0.25">
      <c r="A188" s="1">
        <v>22.125</v>
      </c>
      <c r="B188" s="1">
        <v>32.008824123611099</v>
      </c>
      <c r="C188" s="1">
        <v>30.404826803571499</v>
      </c>
      <c r="D188" s="1">
        <v>30.944500728571398</v>
      </c>
      <c r="E188" s="1">
        <v>33.329883118686801</v>
      </c>
      <c r="F188" s="1">
        <v>31.571922890211699</v>
      </c>
      <c r="G188" s="1">
        <v>31.3659032857143</v>
      </c>
    </row>
    <row r="189" spans="1:7" x14ac:dyDescent="0.25">
      <c r="A189" s="1">
        <v>22.25</v>
      </c>
      <c r="B189" s="1">
        <v>31.862410820833301</v>
      </c>
      <c r="C189" s="1">
        <v>30.45483625</v>
      </c>
      <c r="D189" s="1">
        <v>31.033661539285699</v>
      </c>
      <c r="E189" s="1">
        <v>33.334107082070602</v>
      </c>
      <c r="F189" s="1">
        <v>31.580095640211699</v>
      </c>
      <c r="G189" s="1">
        <v>31.371611238095301</v>
      </c>
    </row>
    <row r="190" spans="1:7" x14ac:dyDescent="0.25">
      <c r="A190" s="1">
        <v>22.375</v>
      </c>
      <c r="B190" s="1">
        <v>31.7363991236111</v>
      </c>
      <c r="C190" s="1">
        <v>30.452306589285701</v>
      </c>
      <c r="D190" s="1">
        <v>30.887563903571401</v>
      </c>
      <c r="E190" s="1">
        <v>33.334052046717098</v>
      </c>
      <c r="F190" s="1">
        <v>31.593125915344</v>
      </c>
      <c r="G190" s="1">
        <v>31.359935880952399</v>
      </c>
    </row>
    <row r="191" spans="1:7" x14ac:dyDescent="0.25">
      <c r="A191" s="1">
        <v>22.5</v>
      </c>
      <c r="B191" s="1">
        <v>31.618484502777701</v>
      </c>
      <c r="C191" s="1">
        <v>30.487332660714301</v>
      </c>
      <c r="D191" s="1">
        <v>30.816305307142901</v>
      </c>
      <c r="E191" s="1">
        <v>33.329215815025201</v>
      </c>
      <c r="F191" s="1">
        <v>31.5748921785714</v>
      </c>
      <c r="G191" s="1">
        <v>31.3555251904762</v>
      </c>
    </row>
    <row r="192" spans="1:7" x14ac:dyDescent="0.25">
      <c r="A192" s="1">
        <v>22.625</v>
      </c>
      <c r="B192" s="1">
        <v>31.601624422222201</v>
      </c>
      <c r="C192" s="1">
        <v>30.469819625</v>
      </c>
      <c r="D192" s="1">
        <v>30.6375555892857</v>
      </c>
      <c r="E192" s="1">
        <v>33.325418375631202</v>
      </c>
      <c r="F192" s="1">
        <v>31.562207839947099</v>
      </c>
      <c r="G192" s="1">
        <v>31.3168667857143</v>
      </c>
    </row>
    <row r="193" spans="1:7" x14ac:dyDescent="0.25">
      <c r="A193" s="1">
        <v>22.75</v>
      </c>
      <c r="B193" s="1">
        <v>31.559020179166598</v>
      </c>
      <c r="C193" s="1">
        <v>30.475073535714301</v>
      </c>
      <c r="D193" s="1">
        <v>30.567970460714299</v>
      </c>
      <c r="E193" s="1">
        <v>33.326037523358501</v>
      </c>
      <c r="F193" s="1">
        <v>31.537502207671999</v>
      </c>
      <c r="G193" s="1">
        <v>31.305710333333401</v>
      </c>
    </row>
    <row r="194" spans="1:7" x14ac:dyDescent="0.25">
      <c r="A194" s="1">
        <v>22.875</v>
      </c>
      <c r="B194" s="1">
        <v>31.513721955555599</v>
      </c>
      <c r="C194" s="1">
        <v>30.519245303571498</v>
      </c>
      <c r="D194" s="1">
        <v>30.359759924999999</v>
      </c>
      <c r="E194" s="1">
        <v>33.337980195075701</v>
      </c>
      <c r="F194" s="1">
        <v>31.536377914021202</v>
      </c>
      <c r="G194" s="1">
        <v>31.281840714285799</v>
      </c>
    </row>
    <row r="195" spans="1:7" x14ac:dyDescent="0.25">
      <c r="A195" s="1">
        <v>23</v>
      </c>
      <c r="B195" s="1">
        <v>31.3566840777778</v>
      </c>
      <c r="C195" s="1">
        <v>30.4908352678572</v>
      </c>
      <c r="D195" s="1">
        <v>30.3658311107143</v>
      </c>
      <c r="E195" s="1">
        <v>33.346957837121103</v>
      </c>
      <c r="F195" s="1">
        <v>31.5436281666667</v>
      </c>
      <c r="G195" s="1">
        <v>31.215420904761899</v>
      </c>
    </row>
    <row r="196" spans="1:7" x14ac:dyDescent="0.25">
      <c r="A196" s="1">
        <v>23.125</v>
      </c>
      <c r="B196" s="1">
        <v>31.312369611111102</v>
      </c>
      <c r="C196" s="1">
        <v>30.467095375</v>
      </c>
      <c r="D196" s="1">
        <v>30.3398339821428</v>
      </c>
      <c r="E196" s="1">
        <v>33.352406337121202</v>
      </c>
      <c r="F196" s="1">
        <v>31.5529252103175</v>
      </c>
      <c r="G196" s="1">
        <v>31.187918952381001</v>
      </c>
    </row>
    <row r="197" spans="1:7" x14ac:dyDescent="0.25">
      <c r="A197" s="1">
        <v>23.25</v>
      </c>
      <c r="B197" s="1">
        <v>31.2958424944445</v>
      </c>
      <c r="C197" s="1">
        <v>30.285932750000001</v>
      </c>
      <c r="D197" s="1">
        <v>30.355167617857202</v>
      </c>
      <c r="E197" s="1">
        <v>33.366227090277697</v>
      </c>
      <c r="F197" s="1">
        <v>31.459190830687898</v>
      </c>
      <c r="G197" s="1">
        <v>31.177800309523899</v>
      </c>
    </row>
    <row r="198" spans="1:7" x14ac:dyDescent="0.25">
      <c r="A198" s="1">
        <v>23.375</v>
      </c>
      <c r="B198" s="1">
        <v>31.454953829166701</v>
      </c>
      <c r="C198" s="1">
        <v>30.233977410714299</v>
      </c>
      <c r="D198" s="1">
        <v>30.2695483321429</v>
      </c>
      <c r="E198" s="1">
        <v>33.381348053661597</v>
      </c>
      <c r="F198" s="1">
        <v>31.447904652116399</v>
      </c>
      <c r="G198" s="1">
        <v>31.1842866190477</v>
      </c>
    </row>
    <row r="199" spans="1:7" x14ac:dyDescent="0.25">
      <c r="A199" s="1">
        <v>23.5</v>
      </c>
      <c r="B199" s="1">
        <v>31.3189229458333</v>
      </c>
      <c r="C199" s="1">
        <v>30.167038696428602</v>
      </c>
      <c r="D199" s="1">
        <v>30.1004891607143</v>
      </c>
      <c r="E199" s="1">
        <v>33.435186388257499</v>
      </c>
      <c r="F199" s="1">
        <v>31.3373923518518</v>
      </c>
      <c r="G199" s="1">
        <v>31.0942566428572</v>
      </c>
    </row>
    <row r="200" spans="1:7" x14ac:dyDescent="0.25">
      <c r="A200" s="1">
        <v>23.625</v>
      </c>
      <c r="B200" s="1">
        <v>31.335752756944402</v>
      </c>
      <c r="C200" s="1">
        <v>30.153028267857199</v>
      </c>
      <c r="D200" s="1">
        <v>30.084844182142799</v>
      </c>
      <c r="E200" s="1">
        <v>33.430625333333303</v>
      </c>
      <c r="F200" s="1">
        <v>31.215175866402099</v>
      </c>
      <c r="G200" s="1">
        <v>30.989178428571499</v>
      </c>
    </row>
    <row r="201" spans="1:7" x14ac:dyDescent="0.25">
      <c r="A201" s="1">
        <v>23.75</v>
      </c>
      <c r="B201" s="1">
        <v>31.408187537500002</v>
      </c>
      <c r="C201" s="1">
        <v>30.0899813392857</v>
      </c>
      <c r="D201" s="1">
        <v>30.126058192857201</v>
      </c>
      <c r="E201" s="1">
        <v>33.430074979798</v>
      </c>
      <c r="F201" s="1">
        <v>31.192891789682498</v>
      </c>
      <c r="G201" s="1">
        <v>30.987102809523801</v>
      </c>
    </row>
    <row r="202" spans="1:7" x14ac:dyDescent="0.25">
      <c r="A202" s="1">
        <v>23.875</v>
      </c>
      <c r="B202" s="1">
        <v>31.558066691666699</v>
      </c>
      <c r="C202" s="1">
        <v>30.1900002321429</v>
      </c>
      <c r="D202" s="1">
        <v>30.080991314285701</v>
      </c>
      <c r="E202" s="1">
        <v>33.4256859103536</v>
      </c>
      <c r="F202" s="1">
        <v>31.201006883597898</v>
      </c>
      <c r="G202" s="1">
        <v>31.097110619047701</v>
      </c>
    </row>
    <row r="203" spans="1:7" x14ac:dyDescent="0.25">
      <c r="A203" s="1">
        <v>24</v>
      </c>
      <c r="B203" s="1">
        <v>31.618893140277802</v>
      </c>
      <c r="C203" s="1">
        <v>30.2053727857143</v>
      </c>
      <c r="D203" s="1">
        <v>30.071767782142899</v>
      </c>
      <c r="E203" s="1">
        <v>33.418331811237401</v>
      </c>
      <c r="F203" s="1">
        <v>31.216112777777798</v>
      </c>
      <c r="G203" s="1">
        <v>31.140698619047701</v>
      </c>
    </row>
    <row r="204" spans="1:7" x14ac:dyDescent="0.25">
      <c r="A204" s="1">
        <v>24.125</v>
      </c>
      <c r="B204" s="1">
        <v>31.626278884722201</v>
      </c>
      <c r="C204" s="1">
        <v>30.463398178571499</v>
      </c>
      <c r="D204" s="1">
        <v>30.067175474999999</v>
      </c>
      <c r="E204" s="1">
        <v>33.409677501894002</v>
      </c>
      <c r="F204" s="1">
        <v>31.2515424417989</v>
      </c>
      <c r="G204" s="1">
        <v>31.1391419047619</v>
      </c>
    </row>
    <row r="205" spans="1:7" x14ac:dyDescent="0.25">
      <c r="A205" s="1">
        <v>24.25</v>
      </c>
      <c r="B205" s="1">
        <v>31.597553181944399</v>
      </c>
      <c r="C205" s="1">
        <v>30.4544470714286</v>
      </c>
      <c r="D205" s="1">
        <v>30.1336860928572</v>
      </c>
      <c r="E205" s="1">
        <v>33.405997012626301</v>
      </c>
      <c r="F205" s="1">
        <v>31.264053812169301</v>
      </c>
      <c r="G205" s="1">
        <v>31.140439166666699</v>
      </c>
    </row>
    <row r="206" spans="1:7" x14ac:dyDescent="0.25">
      <c r="A206" s="1">
        <v>24.375</v>
      </c>
      <c r="B206" s="1">
        <v>31.539556926388901</v>
      </c>
      <c r="C206" s="1">
        <v>30.453863303571499</v>
      </c>
      <c r="D206" s="1">
        <v>30.108467321428598</v>
      </c>
      <c r="E206" s="1">
        <v>33.405838785984798</v>
      </c>
      <c r="F206" s="1">
        <v>31.291570178571401</v>
      </c>
      <c r="G206" s="1">
        <v>31.1329150476191</v>
      </c>
    </row>
    <row r="207" spans="1:7" x14ac:dyDescent="0.25">
      <c r="A207" s="1">
        <v>24.5</v>
      </c>
      <c r="B207" s="1">
        <v>31.527706438888899</v>
      </c>
      <c r="C207" s="1">
        <v>30.484608410714301</v>
      </c>
      <c r="D207" s="1">
        <v>30.084377167857099</v>
      </c>
      <c r="E207" s="1">
        <v>33.401442837121202</v>
      </c>
      <c r="F207" s="1">
        <v>31.313753357142801</v>
      </c>
      <c r="G207" s="1">
        <v>31.131358333333399</v>
      </c>
    </row>
    <row r="208" spans="1:7" x14ac:dyDescent="0.25">
      <c r="A208" s="1">
        <v>24.625</v>
      </c>
      <c r="B208" s="1">
        <v>31.525194075000002</v>
      </c>
      <c r="C208" s="1">
        <v>30.468846678571499</v>
      </c>
      <c r="D208" s="1">
        <v>30.0827815357143</v>
      </c>
      <c r="E208" s="1">
        <v>33.400603547979699</v>
      </c>
      <c r="F208" s="1">
        <v>31.332419514550299</v>
      </c>
      <c r="G208" s="1">
        <v>31.137585190476202</v>
      </c>
    </row>
    <row r="209" spans="1:7" x14ac:dyDescent="0.25">
      <c r="A209" s="1">
        <v>24.75</v>
      </c>
      <c r="B209" s="1">
        <v>31.525345422222198</v>
      </c>
      <c r="C209" s="1">
        <v>30.531893607142901</v>
      </c>
      <c r="D209" s="1">
        <v>30.121699392857099</v>
      </c>
      <c r="E209" s="1">
        <v>33.3995165997474</v>
      </c>
      <c r="F209" s="1">
        <v>31.342134564814799</v>
      </c>
      <c r="G209" s="1">
        <v>31.124353119047601</v>
      </c>
    </row>
    <row r="210" spans="1:7" x14ac:dyDescent="0.25">
      <c r="A210" s="1">
        <v>24.875</v>
      </c>
      <c r="B210" s="1">
        <v>31.541463901388902</v>
      </c>
      <c r="C210" s="1">
        <v>30.529169357142901</v>
      </c>
      <c r="D210" s="1">
        <v>30.119675664285701</v>
      </c>
      <c r="E210" s="1">
        <v>33.406258430555503</v>
      </c>
      <c r="F210" s="1">
        <v>31.345694828042301</v>
      </c>
      <c r="G210" s="1">
        <v>31.126169285714301</v>
      </c>
    </row>
    <row r="211" spans="1:7" x14ac:dyDescent="0.25">
      <c r="A211" s="1">
        <v>25</v>
      </c>
      <c r="B211" s="1">
        <v>31.641383337499999</v>
      </c>
      <c r="C211" s="1">
        <v>30.664214321428599</v>
      </c>
      <c r="D211" s="1">
        <v>30.168751082142901</v>
      </c>
      <c r="E211" s="1">
        <v>33.4122297664141</v>
      </c>
      <c r="F211" s="1">
        <v>31.373225608465599</v>
      </c>
      <c r="G211" s="1">
        <v>31.140698619047701</v>
      </c>
    </row>
    <row r="212" spans="1:7" x14ac:dyDescent="0.25">
      <c r="A212" s="1">
        <v>25.125</v>
      </c>
      <c r="B212" s="1">
        <v>31.6628292388889</v>
      </c>
      <c r="C212" s="1">
        <v>30.711888696428598</v>
      </c>
      <c r="D212" s="1">
        <v>30.1795313285714</v>
      </c>
      <c r="E212" s="1">
        <v>33.408005803030299</v>
      </c>
      <c r="F212" s="1">
        <v>31.366335706349201</v>
      </c>
      <c r="G212" s="1">
        <v>31.1323961428572</v>
      </c>
    </row>
    <row r="213" spans="1:7" x14ac:dyDescent="0.25">
      <c r="A213" s="1">
        <v>25.25</v>
      </c>
      <c r="B213" s="1">
        <v>31.5762434930556</v>
      </c>
      <c r="C213" s="1">
        <v>30.7247315892857</v>
      </c>
      <c r="D213" s="1">
        <v>30.169879699999999</v>
      </c>
      <c r="E213" s="1">
        <v>33.425190592171703</v>
      </c>
      <c r="F213" s="1">
        <v>31.392021492063499</v>
      </c>
      <c r="G213" s="1">
        <v>31.110861595238099</v>
      </c>
    </row>
    <row r="214" spans="1:7" x14ac:dyDescent="0.25">
      <c r="A214" s="1">
        <v>25.375</v>
      </c>
      <c r="B214" s="1">
        <v>31.538542899999999</v>
      </c>
      <c r="C214" s="1">
        <v>30.554660553571502</v>
      </c>
      <c r="D214" s="1">
        <v>30.1877429964286</v>
      </c>
      <c r="E214" s="1">
        <v>33.431567813762598</v>
      </c>
      <c r="F214" s="1">
        <v>31.388201776454999</v>
      </c>
      <c r="G214" s="1">
        <v>31.110861595238099</v>
      </c>
    </row>
    <row r="215" spans="1:7" x14ac:dyDescent="0.25">
      <c r="A215" s="1">
        <v>25.5</v>
      </c>
      <c r="B215" s="1">
        <v>31.458283468055601</v>
      </c>
      <c r="C215" s="1">
        <v>30.5099050178572</v>
      </c>
      <c r="D215" s="1">
        <v>30.173343389285701</v>
      </c>
      <c r="E215" s="1">
        <v>33.438378438762598</v>
      </c>
      <c r="F215" s="1">
        <v>31.374321074074</v>
      </c>
      <c r="G215" s="1">
        <v>31.142774238095299</v>
      </c>
    </row>
    <row r="216" spans="1:7" x14ac:dyDescent="0.25">
      <c r="A216" s="1">
        <v>25.625</v>
      </c>
      <c r="B216" s="1">
        <v>31.445282741666698</v>
      </c>
      <c r="C216" s="1">
        <v>30.474295178571499</v>
      </c>
      <c r="D216" s="1">
        <v>30.1218939821429</v>
      </c>
      <c r="E216" s="1">
        <v>33.430928027777703</v>
      </c>
      <c r="F216" s="1">
        <v>31.3810668359788</v>
      </c>
      <c r="G216" s="1">
        <v>31.151595619047701</v>
      </c>
    </row>
    <row r="217" spans="1:7" x14ac:dyDescent="0.25">
      <c r="A217" s="1">
        <v>25.75</v>
      </c>
      <c r="B217" s="1">
        <v>31.408248076388901</v>
      </c>
      <c r="C217" s="1">
        <v>30.4867488928572</v>
      </c>
      <c r="D217" s="1">
        <v>30.100528078571401</v>
      </c>
      <c r="E217" s="1">
        <v>33.425617116161597</v>
      </c>
      <c r="F217" s="1">
        <v>31.432337509259298</v>
      </c>
      <c r="G217" s="1">
        <v>31.215420904761899</v>
      </c>
    </row>
    <row r="218" spans="1:7" x14ac:dyDescent="0.25">
      <c r="A218" s="1">
        <v>25.875</v>
      </c>
      <c r="B218" s="1">
        <v>31.415104105555599</v>
      </c>
      <c r="C218" s="1">
        <v>30.350925571428601</v>
      </c>
      <c r="D218" s="1">
        <v>30.125085246428601</v>
      </c>
      <c r="E218" s="1">
        <v>33.414128486111103</v>
      </c>
      <c r="F218" s="1">
        <v>31.433966293650801</v>
      </c>
      <c r="G218" s="1">
        <v>31.223463928571501</v>
      </c>
    </row>
    <row r="219" spans="1:7" x14ac:dyDescent="0.25">
      <c r="A219" s="1">
        <v>26</v>
      </c>
      <c r="B219" s="1">
        <v>31.464125470833402</v>
      </c>
      <c r="C219" s="1">
        <v>30.4581442678572</v>
      </c>
      <c r="D219" s="1">
        <v>30.114227164285701</v>
      </c>
      <c r="E219" s="1">
        <v>33.408920765782803</v>
      </c>
      <c r="F219" s="1">
        <v>31.417130716931201</v>
      </c>
      <c r="G219" s="1">
        <v>31.246555190476201</v>
      </c>
    </row>
    <row r="220" spans="1:7" x14ac:dyDescent="0.25">
      <c r="A220" s="1">
        <v>26.125</v>
      </c>
      <c r="B220" s="1">
        <v>31.432614979166701</v>
      </c>
      <c r="C220" s="1">
        <v>30.560498232142901</v>
      </c>
      <c r="D220" s="1">
        <v>30.064879321428599</v>
      </c>
      <c r="E220" s="1">
        <v>33.407868214646399</v>
      </c>
      <c r="F220" s="1">
        <v>31.455947675925898</v>
      </c>
      <c r="G220" s="1">
        <v>31.294034976190499</v>
      </c>
    </row>
    <row r="221" spans="1:7" x14ac:dyDescent="0.25">
      <c r="A221" s="1">
        <v>26.25</v>
      </c>
      <c r="B221" s="1">
        <v>31.443860077777799</v>
      </c>
      <c r="C221" s="1">
        <v>30.635220517857199</v>
      </c>
      <c r="D221" s="1">
        <v>30.004673396428601</v>
      </c>
      <c r="E221" s="1">
        <v>33.416371176767697</v>
      </c>
      <c r="F221" s="1">
        <v>31.451133392857098</v>
      </c>
      <c r="G221" s="1">
        <v>31.296370047619099</v>
      </c>
    </row>
    <row r="222" spans="1:7" x14ac:dyDescent="0.25">
      <c r="A222" s="1">
        <v>26.375</v>
      </c>
      <c r="B222" s="1">
        <v>31.560715268055599</v>
      </c>
      <c r="C222" s="1">
        <v>30.692235178571501</v>
      </c>
      <c r="D222" s="1">
        <v>29.962136178571399</v>
      </c>
      <c r="E222" s="1">
        <v>33.413922103535299</v>
      </c>
      <c r="F222" s="1">
        <v>31.4247269060847</v>
      </c>
      <c r="G222" s="1">
        <v>31.243960666666698</v>
      </c>
    </row>
    <row r="223" spans="1:7" x14ac:dyDescent="0.25">
      <c r="A223" s="1">
        <v>26.5</v>
      </c>
      <c r="B223" s="1">
        <v>31.631288477777801</v>
      </c>
      <c r="C223" s="1">
        <v>30.7543091607143</v>
      </c>
      <c r="D223" s="1">
        <v>29.926798764285699</v>
      </c>
      <c r="E223" s="1">
        <v>33.421255564393903</v>
      </c>
      <c r="F223" s="1">
        <v>31.446261453703698</v>
      </c>
      <c r="G223" s="1">
        <v>31.2769111190476</v>
      </c>
    </row>
    <row r="224" spans="1:7" x14ac:dyDescent="0.25">
      <c r="A224" s="1">
        <v>26.625</v>
      </c>
      <c r="B224" s="1">
        <v>31.703481102777801</v>
      </c>
      <c r="C224" s="1">
        <v>30.730374678571501</v>
      </c>
      <c r="D224" s="1">
        <v>29.8660090714286</v>
      </c>
      <c r="E224" s="1">
        <v>33.418235499368699</v>
      </c>
      <c r="F224" s="1">
        <v>31.470577907407399</v>
      </c>
      <c r="G224" s="1">
        <v>31.2937755238096</v>
      </c>
    </row>
    <row r="225" spans="1:7" x14ac:dyDescent="0.25">
      <c r="A225" s="1">
        <v>26.75</v>
      </c>
      <c r="B225" s="1">
        <v>31.827676633333301</v>
      </c>
      <c r="C225" s="1">
        <v>30.724147821428598</v>
      </c>
      <c r="D225" s="1">
        <v>29.8123802642857</v>
      </c>
      <c r="E225" s="1">
        <v>33.414775151515101</v>
      </c>
      <c r="F225" s="1">
        <v>31.485107240740799</v>
      </c>
      <c r="G225" s="1">
        <v>31.290402642857199</v>
      </c>
    </row>
    <row r="226" spans="1:7" x14ac:dyDescent="0.25">
      <c r="A226" s="1">
        <v>26.875</v>
      </c>
      <c r="B226" s="1">
        <v>31.957593088888899</v>
      </c>
      <c r="C226" s="1">
        <v>30.726093714285799</v>
      </c>
      <c r="D226" s="1">
        <v>29.8183346964286</v>
      </c>
      <c r="E226" s="1">
        <v>33.416522523989897</v>
      </c>
      <c r="F226" s="1">
        <v>31.4884801216932</v>
      </c>
      <c r="G226" s="1">
        <v>31.283916333333401</v>
      </c>
    </row>
    <row r="227" spans="1:7" x14ac:dyDescent="0.25">
      <c r="A227" s="1">
        <v>27</v>
      </c>
      <c r="B227" s="1">
        <v>32.026440940277801</v>
      </c>
      <c r="C227" s="1">
        <v>30.4176696964286</v>
      </c>
      <c r="D227" s="1">
        <v>29.891188925000002</v>
      </c>
      <c r="E227" s="1">
        <v>33.416137276515201</v>
      </c>
      <c r="F227" s="1">
        <v>31.496523145502699</v>
      </c>
      <c r="G227" s="1">
        <v>31.285991952381</v>
      </c>
    </row>
    <row r="228" spans="1:7" x14ac:dyDescent="0.25">
      <c r="A228" s="1">
        <v>27.125</v>
      </c>
      <c r="B228" s="1">
        <v>32.023883172222199</v>
      </c>
      <c r="C228" s="1">
        <v>30.6498147142857</v>
      </c>
      <c r="D228" s="1">
        <v>29.912165649999999</v>
      </c>
      <c r="E228" s="1">
        <v>33.4225970511364</v>
      </c>
      <c r="F228" s="1">
        <v>31.498483452380999</v>
      </c>
      <c r="G228" s="1">
        <v>31.284694690476201</v>
      </c>
    </row>
    <row r="229" spans="1:7" x14ac:dyDescent="0.25">
      <c r="A229" s="1">
        <v>27.25</v>
      </c>
      <c r="B229" s="1">
        <v>32.0201297611111</v>
      </c>
      <c r="C229" s="1">
        <v>30.796924214285799</v>
      </c>
      <c r="D229" s="1">
        <v>29.8796692392857</v>
      </c>
      <c r="E229" s="1">
        <v>33.451813944444403</v>
      </c>
      <c r="F229" s="1">
        <v>31.499636574074099</v>
      </c>
      <c r="G229" s="1">
        <v>31.281321809523799</v>
      </c>
    </row>
    <row r="230" spans="1:7" x14ac:dyDescent="0.25">
      <c r="A230" s="1">
        <v>27.375</v>
      </c>
      <c r="B230" s="1">
        <v>32.0805929763889</v>
      </c>
      <c r="C230" s="1">
        <v>30.855884767857201</v>
      </c>
      <c r="D230" s="1">
        <v>29.864491274999999</v>
      </c>
      <c r="E230" s="1">
        <v>33.449378630050496</v>
      </c>
      <c r="F230" s="1">
        <v>31.506483234127</v>
      </c>
      <c r="G230" s="1">
        <v>31.321277476190499</v>
      </c>
    </row>
    <row r="231" spans="1:7" x14ac:dyDescent="0.25">
      <c r="A231" s="1">
        <v>27.5</v>
      </c>
      <c r="B231" s="1">
        <v>32.143159918055503</v>
      </c>
      <c r="C231" s="1">
        <v>30.853938875000001</v>
      </c>
      <c r="D231" s="1">
        <v>29.8495857357143</v>
      </c>
      <c r="E231" s="1">
        <v>33.447837640151498</v>
      </c>
      <c r="F231" s="1">
        <v>31.487788248677301</v>
      </c>
      <c r="G231" s="1">
        <v>31.3210180238096</v>
      </c>
    </row>
    <row r="232" spans="1:7" x14ac:dyDescent="0.25">
      <c r="A232" s="1">
        <v>27.625</v>
      </c>
      <c r="B232" s="1">
        <v>32.155963893055599</v>
      </c>
      <c r="C232" s="1">
        <v>30.869895196428601</v>
      </c>
      <c r="D232" s="1">
        <v>29.809305753571401</v>
      </c>
      <c r="E232" s="1">
        <v>33.464657820075701</v>
      </c>
      <c r="F232" s="1">
        <v>31.4671617843916</v>
      </c>
      <c r="G232" s="1">
        <v>31.286770309523799</v>
      </c>
    </row>
    <row r="233" spans="1:7" x14ac:dyDescent="0.25">
      <c r="A233" s="1">
        <v>27.75</v>
      </c>
      <c r="B233" s="1">
        <v>32.251176430555603</v>
      </c>
      <c r="C233" s="1">
        <v>30.956682017857201</v>
      </c>
      <c r="D233" s="1">
        <v>29.789924660714298</v>
      </c>
      <c r="E233" s="1">
        <v>33.473112626262598</v>
      </c>
      <c r="F233" s="1">
        <v>31.438549952380999</v>
      </c>
      <c r="G233" s="1">
        <v>31.228393523809601</v>
      </c>
    </row>
    <row r="234" spans="1:7" x14ac:dyDescent="0.25">
      <c r="A234" s="1">
        <v>27.875</v>
      </c>
      <c r="B234" s="1">
        <v>32.298230281944498</v>
      </c>
      <c r="C234" s="1">
        <v>31.030820535714302</v>
      </c>
      <c r="D234" s="1">
        <v>29.767002042857101</v>
      </c>
      <c r="E234" s="1">
        <v>33.462580235479699</v>
      </c>
      <c r="F234" s="1">
        <v>31.438391398148202</v>
      </c>
      <c r="G234" s="1">
        <v>31.2377338095238</v>
      </c>
    </row>
    <row r="235" spans="1:7" x14ac:dyDescent="0.25">
      <c r="A235" s="1">
        <v>28</v>
      </c>
      <c r="B235" s="1">
        <v>32.306841938888901</v>
      </c>
      <c r="C235" s="1">
        <v>31.0891973214286</v>
      </c>
      <c r="D235" s="1">
        <v>29.766963125</v>
      </c>
      <c r="E235" s="1">
        <v>33.458727760732302</v>
      </c>
      <c r="F235" s="1">
        <v>31.4816334616402</v>
      </c>
      <c r="G235" s="1">
        <v>31.242403952381</v>
      </c>
    </row>
    <row r="236" spans="1:7" x14ac:dyDescent="0.25">
      <c r="A236" s="1">
        <v>28.125</v>
      </c>
      <c r="B236" s="1">
        <v>32.3052225236111</v>
      </c>
      <c r="C236" s="1">
        <v>31.0874460178572</v>
      </c>
      <c r="D236" s="1">
        <v>29.695743446428601</v>
      </c>
      <c r="E236" s="1">
        <v>33.454207982323197</v>
      </c>
      <c r="F236" s="1">
        <v>31.436791441798999</v>
      </c>
      <c r="G236" s="1">
        <v>31.173649071428599</v>
      </c>
    </row>
    <row r="237" spans="1:7" x14ac:dyDescent="0.25">
      <c r="A237" s="1">
        <v>28.25</v>
      </c>
      <c r="B237" s="1">
        <v>32.287348416666703</v>
      </c>
      <c r="C237" s="1">
        <v>31.081608339285701</v>
      </c>
      <c r="D237" s="1">
        <v>29.6824335392857</v>
      </c>
      <c r="E237" s="1">
        <v>33.451910256313099</v>
      </c>
      <c r="F237" s="1">
        <v>31.4315303240741</v>
      </c>
      <c r="G237" s="1">
        <v>31.148482190476201</v>
      </c>
    </row>
    <row r="238" spans="1:7" x14ac:dyDescent="0.25">
      <c r="A238" s="1">
        <v>28.375</v>
      </c>
      <c r="B238" s="1">
        <v>32.319388623611097</v>
      </c>
      <c r="C238" s="1">
        <v>31.100288910714301</v>
      </c>
      <c r="D238" s="1">
        <v>29.680293057142901</v>
      </c>
      <c r="E238" s="1">
        <v>33.449137850378698</v>
      </c>
      <c r="F238" s="1">
        <v>31.4109182738095</v>
      </c>
      <c r="G238" s="1">
        <v>31.131617785714301</v>
      </c>
    </row>
    <row r="239" spans="1:7" x14ac:dyDescent="0.25">
      <c r="A239" s="1">
        <v>28.5</v>
      </c>
      <c r="B239" s="1">
        <v>32.281339931944501</v>
      </c>
      <c r="C239" s="1">
        <v>31.130061071428599</v>
      </c>
      <c r="D239" s="1">
        <v>29.689010657142902</v>
      </c>
      <c r="E239" s="1">
        <v>33.439596095959502</v>
      </c>
      <c r="F239" s="1">
        <v>31.4193648902116</v>
      </c>
      <c r="G239" s="1">
        <v>31.150817261904798</v>
      </c>
    </row>
    <row r="240" spans="1:7" x14ac:dyDescent="0.25">
      <c r="A240" s="1">
        <v>28.625</v>
      </c>
      <c r="B240" s="1">
        <v>32.234361754166699</v>
      </c>
      <c r="C240" s="1">
        <v>31.201280749999999</v>
      </c>
      <c r="D240" s="1">
        <v>29.675000228571399</v>
      </c>
      <c r="E240" s="1">
        <v>33.438983827651498</v>
      </c>
      <c r="F240" s="1">
        <v>31.440164322751301</v>
      </c>
      <c r="G240" s="1">
        <v>31.135250119047601</v>
      </c>
    </row>
    <row r="241" spans="1:7" x14ac:dyDescent="0.25">
      <c r="A241" s="1">
        <v>28.75</v>
      </c>
      <c r="B241" s="1">
        <v>32.0432102125</v>
      </c>
      <c r="C241" s="1">
        <v>31.2892351071429</v>
      </c>
      <c r="D241" s="1">
        <v>29.7011141107143</v>
      </c>
      <c r="E241" s="1">
        <v>33.440105172979798</v>
      </c>
      <c r="F241" s="1">
        <v>31.432625789682501</v>
      </c>
      <c r="G241" s="1">
        <v>31.149779452381001</v>
      </c>
    </row>
    <row r="242" spans="1:7" x14ac:dyDescent="0.25">
      <c r="A242" s="1">
        <v>28.875</v>
      </c>
      <c r="B242" s="1">
        <v>31.831490583333299</v>
      </c>
      <c r="C242" s="1">
        <v>31.349752375000001</v>
      </c>
      <c r="D242" s="1">
        <v>29.739020103571502</v>
      </c>
      <c r="E242" s="1">
        <v>33.438667374368599</v>
      </c>
      <c r="F242" s="1">
        <v>31.507679597883602</v>
      </c>
      <c r="G242" s="1">
        <v>31.222945023809601</v>
      </c>
    </row>
    <row r="243" spans="1:7" x14ac:dyDescent="0.25">
      <c r="A243" s="1">
        <v>29</v>
      </c>
      <c r="B243" s="1">
        <v>31.738502850000099</v>
      </c>
      <c r="C243" s="1">
        <v>31.3464443571429</v>
      </c>
      <c r="D243" s="1">
        <v>29.739993049999999</v>
      </c>
      <c r="E243" s="1">
        <v>33.437167660984798</v>
      </c>
      <c r="F243" s="1">
        <v>31.4784191349206</v>
      </c>
      <c r="G243" s="1">
        <v>31.204004999999999</v>
      </c>
    </row>
    <row r="244" spans="1:7" x14ac:dyDescent="0.25">
      <c r="A244" s="1">
        <v>29.125</v>
      </c>
      <c r="B244" s="1">
        <v>31.731419800000101</v>
      </c>
      <c r="C244" s="1">
        <v>31.325817892857199</v>
      </c>
      <c r="D244" s="1">
        <v>29.757506085714301</v>
      </c>
      <c r="E244" s="1">
        <v>33.447768845959601</v>
      </c>
      <c r="F244" s="1">
        <v>31.4961051388889</v>
      </c>
      <c r="G244" s="1">
        <v>31.2159398095238</v>
      </c>
    </row>
    <row r="245" spans="1:7" x14ac:dyDescent="0.25">
      <c r="A245" s="1">
        <v>29.25</v>
      </c>
      <c r="B245" s="1">
        <v>31.7357029263889</v>
      </c>
      <c r="C245" s="1">
        <v>31.2365014107143</v>
      </c>
      <c r="D245" s="1">
        <v>29.8051804607143</v>
      </c>
      <c r="E245" s="1">
        <v>33.447775725378698</v>
      </c>
      <c r="F245" s="1">
        <v>31.476430000000001</v>
      </c>
      <c r="G245" s="1">
        <v>31.213085833333398</v>
      </c>
    </row>
    <row r="246" spans="1:7" x14ac:dyDescent="0.25">
      <c r="A246" s="1">
        <v>29.375</v>
      </c>
      <c r="B246" s="1">
        <v>31.678887179166601</v>
      </c>
      <c r="C246" s="1">
        <v>30.978670607142899</v>
      </c>
      <c r="D246" s="1">
        <v>29.861222175000002</v>
      </c>
      <c r="E246" s="1">
        <v>33.454545073863599</v>
      </c>
      <c r="F246" s="1">
        <v>31.456106230158799</v>
      </c>
      <c r="G246" s="1">
        <v>31.206340071428599</v>
      </c>
    </row>
    <row r="247" spans="1:7" x14ac:dyDescent="0.25">
      <c r="A247" s="1">
        <v>29.5</v>
      </c>
      <c r="B247" s="1">
        <v>31.570900936111101</v>
      </c>
      <c r="C247" s="1">
        <v>30.972832928571499</v>
      </c>
      <c r="D247" s="1">
        <v>29.864841535714302</v>
      </c>
      <c r="E247" s="1">
        <v>33.455762731060503</v>
      </c>
      <c r="F247" s="1">
        <v>31.468963537036998</v>
      </c>
      <c r="G247" s="1">
        <v>31.219312690476201</v>
      </c>
    </row>
    <row r="248" spans="1:7" x14ac:dyDescent="0.25">
      <c r="A248" s="1">
        <v>29.625</v>
      </c>
      <c r="B248" s="1">
        <v>31.4811217638889</v>
      </c>
      <c r="C248" s="1">
        <v>30.926520678571499</v>
      </c>
      <c r="D248" s="1">
        <v>29.787745260714299</v>
      </c>
      <c r="E248" s="1">
        <v>33.452618836489798</v>
      </c>
      <c r="F248" s="1">
        <v>31.462866406084601</v>
      </c>
      <c r="G248" s="1">
        <v>31.220609952381</v>
      </c>
    </row>
    <row r="249" spans="1:7" x14ac:dyDescent="0.25">
      <c r="A249" s="1">
        <v>29.75</v>
      </c>
      <c r="B249" s="1">
        <v>31.4633990041667</v>
      </c>
      <c r="C249" s="1">
        <v>30.866003410714299</v>
      </c>
      <c r="D249" s="1">
        <v>29.810395453571498</v>
      </c>
      <c r="E249" s="1">
        <v>33.469734831439297</v>
      </c>
      <c r="F249" s="1">
        <v>31.498483452380899</v>
      </c>
      <c r="G249" s="1">
        <v>31.192589095238102</v>
      </c>
    </row>
    <row r="250" spans="1:7" x14ac:dyDescent="0.25">
      <c r="A250" s="1">
        <v>29.875</v>
      </c>
      <c r="B250" s="1">
        <v>31.3831698416667</v>
      </c>
      <c r="C250" s="1">
        <v>30.871451910714299</v>
      </c>
      <c r="D250" s="1">
        <v>29.868149553571399</v>
      </c>
      <c r="E250" s="1">
        <v>33.469721072600898</v>
      </c>
      <c r="F250" s="1">
        <v>31.501106804232801</v>
      </c>
      <c r="G250" s="1">
        <v>31.2237233809524</v>
      </c>
    </row>
    <row r="251" spans="1:7" x14ac:dyDescent="0.25">
      <c r="A251" s="1">
        <v>30</v>
      </c>
      <c r="B251" s="1">
        <v>31.349434545833301</v>
      </c>
      <c r="C251" s="1">
        <v>30.740104142857199</v>
      </c>
      <c r="D251" s="1">
        <v>29.8705235428572</v>
      </c>
      <c r="E251" s="1">
        <v>33.467003702020101</v>
      </c>
      <c r="F251" s="1">
        <v>31.5189225343915</v>
      </c>
      <c r="G251" s="1">
        <v>31.2455173809524</v>
      </c>
    </row>
  </sheetData>
  <mergeCells count="4">
    <mergeCell ref="A1:A2"/>
    <mergeCell ref="B1:G1"/>
    <mergeCell ref="B3:G3"/>
    <mergeCell ref="B4:G4"/>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topLeftCell="B1" workbookViewId="0">
      <selection activeCell="A11" sqref="A11:E251"/>
    </sheetView>
  </sheetViews>
  <sheetFormatPr defaultRowHeight="15" x14ac:dyDescent="0.25"/>
  <cols>
    <col min="1" max="1" width="18.85546875" customWidth="1"/>
    <col min="2" max="2" width="21.28515625" customWidth="1"/>
    <col min="3" max="3" width="34.85546875" customWidth="1"/>
    <col min="4" max="5" width="30.28515625" customWidth="1"/>
  </cols>
  <sheetData>
    <row r="1" spans="1:5" x14ac:dyDescent="0.25">
      <c r="A1" s="85" t="s">
        <v>246</v>
      </c>
      <c r="B1" s="84" t="s">
        <v>268</v>
      </c>
      <c r="C1" s="84"/>
      <c r="D1" s="84"/>
      <c r="E1" s="84"/>
    </row>
    <row r="2" spans="1:5" x14ac:dyDescent="0.25">
      <c r="A2" s="86"/>
      <c r="B2" s="48" t="s">
        <v>277</v>
      </c>
      <c r="C2" s="48" t="s">
        <v>261</v>
      </c>
      <c r="D2" s="48" t="s">
        <v>264</v>
      </c>
      <c r="E2" s="48" t="s">
        <v>265</v>
      </c>
    </row>
    <row r="3" spans="1:5" x14ac:dyDescent="0.25">
      <c r="A3" s="27" t="s">
        <v>249</v>
      </c>
      <c r="B3" s="84">
        <v>62</v>
      </c>
      <c r="C3" s="84"/>
      <c r="D3" s="84"/>
      <c r="E3" s="84"/>
    </row>
    <row r="4" spans="1:5" x14ac:dyDescent="0.25">
      <c r="A4" s="27" t="s">
        <v>250</v>
      </c>
      <c r="B4" s="84" t="s">
        <v>251</v>
      </c>
      <c r="C4" s="84"/>
      <c r="D4" s="84"/>
      <c r="E4" s="84"/>
    </row>
    <row r="5" spans="1:5" ht="61.5" x14ac:dyDescent="0.25">
      <c r="A5" s="28" t="s">
        <v>252</v>
      </c>
      <c r="B5" s="28">
        <v>4</v>
      </c>
      <c r="C5" s="27">
        <v>4</v>
      </c>
      <c r="D5" s="27">
        <v>4</v>
      </c>
      <c r="E5" s="27">
        <v>4</v>
      </c>
    </row>
    <row r="6" spans="1:5" ht="30" x14ac:dyDescent="0.25">
      <c r="A6" s="28" t="s">
        <v>253</v>
      </c>
      <c r="B6" s="28">
        <v>53.2423</v>
      </c>
      <c r="C6" s="27">
        <v>51.88</v>
      </c>
      <c r="D6" s="27">
        <v>60.286079999999998</v>
      </c>
      <c r="E6" s="27">
        <v>49.28</v>
      </c>
    </row>
    <row r="7" spans="1:5" ht="48" x14ac:dyDescent="0.25">
      <c r="A7" s="28" t="s">
        <v>254</v>
      </c>
      <c r="B7" s="27">
        <v>37.44</v>
      </c>
      <c r="C7" s="27">
        <v>37.44</v>
      </c>
      <c r="D7" s="27">
        <v>37.44</v>
      </c>
      <c r="E7" s="27">
        <v>37.44</v>
      </c>
    </row>
    <row r="8" spans="1:5" ht="48" x14ac:dyDescent="0.25">
      <c r="A8" s="28" t="s">
        <v>255</v>
      </c>
      <c r="B8" s="28">
        <v>34.586500000000001</v>
      </c>
      <c r="C8" s="27">
        <v>35.686019999999999</v>
      </c>
      <c r="D8" s="27">
        <v>36.496600000000001</v>
      </c>
      <c r="E8" s="27">
        <v>36.713700000000003</v>
      </c>
    </row>
    <row r="9" spans="1:5" x14ac:dyDescent="0.25">
      <c r="A9" s="27" t="s">
        <v>256</v>
      </c>
      <c r="B9" s="47">
        <v>85</v>
      </c>
      <c r="C9" s="47">
        <v>85</v>
      </c>
      <c r="D9" s="47">
        <v>85</v>
      </c>
      <c r="E9" s="47">
        <v>85</v>
      </c>
    </row>
    <row r="10" spans="1:5" ht="18" x14ac:dyDescent="0.25">
      <c r="A10" s="30" t="s">
        <v>257</v>
      </c>
      <c r="B10" s="30" t="s">
        <v>407</v>
      </c>
      <c r="C10" s="30" t="s">
        <v>408</v>
      </c>
      <c r="D10" s="30" t="s">
        <v>409</v>
      </c>
      <c r="E10" s="30" t="s">
        <v>410</v>
      </c>
    </row>
    <row r="11" spans="1:5" x14ac:dyDescent="0.25">
      <c r="A11" s="1">
        <v>0</v>
      </c>
      <c r="B11" s="1">
        <v>31.289191865079399</v>
      </c>
      <c r="C11" s="1">
        <v>33.246654914666699</v>
      </c>
      <c r="D11" s="1">
        <v>34.162827007576098</v>
      </c>
      <c r="E11" s="1">
        <v>33.024109115999998</v>
      </c>
    </row>
    <row r="12" spans="1:5" x14ac:dyDescent="0.25">
      <c r="A12" s="1">
        <v>0.125</v>
      </c>
      <c r="B12" s="1">
        <v>31.2828785238096</v>
      </c>
      <c r="C12" s="1">
        <v>33.293584661333398</v>
      </c>
      <c r="D12" s="1">
        <v>34.163837068182197</v>
      </c>
      <c r="E12" s="1">
        <v>33.0419366080001</v>
      </c>
    </row>
    <row r="13" spans="1:5" x14ac:dyDescent="0.25">
      <c r="A13" s="1">
        <v>0.25</v>
      </c>
      <c r="B13" s="1">
        <v>31.212134507936501</v>
      </c>
      <c r="C13" s="1">
        <v>33.236571557333399</v>
      </c>
      <c r="D13" s="1">
        <v>34.164414939394398</v>
      </c>
      <c r="E13" s="1">
        <v>33.112200464000097</v>
      </c>
    </row>
    <row r="14" spans="1:5" x14ac:dyDescent="0.25">
      <c r="A14" s="1">
        <v>0.375</v>
      </c>
      <c r="B14" s="1">
        <v>31.207810301587301</v>
      </c>
      <c r="C14" s="1">
        <v>33.2460446826667</v>
      </c>
      <c r="D14" s="1">
        <v>34.171189143939898</v>
      </c>
      <c r="E14" s="1">
        <v>33.134081639999998</v>
      </c>
    </row>
    <row r="15" spans="1:5" x14ac:dyDescent="0.25">
      <c r="A15" s="1">
        <v>0.5</v>
      </c>
      <c r="B15" s="1">
        <v>31.1946358862434</v>
      </c>
      <c r="C15" s="1">
        <v>33.26833268</v>
      </c>
      <c r="D15" s="1">
        <v>34.173947386364098</v>
      </c>
      <c r="E15" s="1">
        <v>33.137437916000003</v>
      </c>
    </row>
    <row r="16" spans="1:5" x14ac:dyDescent="0.25">
      <c r="A16" s="1">
        <v>0.625</v>
      </c>
      <c r="B16" s="1">
        <v>31.2008050873016</v>
      </c>
      <c r="C16" s="1">
        <v>33.313344554666699</v>
      </c>
      <c r="D16" s="1">
        <v>34.180862416667203</v>
      </c>
      <c r="E16" s="1">
        <v>33.135737984000002</v>
      </c>
    </row>
    <row r="17" spans="1:5" x14ac:dyDescent="0.25">
      <c r="A17" s="1">
        <v>0.75</v>
      </c>
      <c r="B17" s="1">
        <v>31.2727022248677</v>
      </c>
      <c r="C17" s="1">
        <v>33.2505778346667</v>
      </c>
      <c r="D17" s="1">
        <v>34.222493424242998</v>
      </c>
      <c r="E17" s="1">
        <v>33.088968059999999</v>
      </c>
    </row>
    <row r="18" spans="1:5" x14ac:dyDescent="0.25">
      <c r="A18" s="1">
        <v>0.875</v>
      </c>
      <c r="B18" s="1">
        <v>31.318538812169301</v>
      </c>
      <c r="C18" s="1">
        <v>33.241308119999999</v>
      </c>
      <c r="D18" s="1">
        <v>34.248317954546103</v>
      </c>
      <c r="E18" s="1">
        <v>33.062466555999997</v>
      </c>
    </row>
    <row r="19" spans="1:5" x14ac:dyDescent="0.25">
      <c r="A19" s="1">
        <v>1</v>
      </c>
      <c r="B19" s="1">
        <v>31.3343654074074</v>
      </c>
      <c r="C19" s="1">
        <v>33.241918351999999</v>
      </c>
      <c r="D19" s="1">
        <v>34.242126477273402</v>
      </c>
      <c r="E19" s="1">
        <v>33.050043975999998</v>
      </c>
    </row>
    <row r="20" spans="1:5" x14ac:dyDescent="0.25">
      <c r="A20" s="1">
        <v>1.125</v>
      </c>
      <c r="B20" s="1">
        <v>31.3453200634921</v>
      </c>
      <c r="C20" s="1">
        <v>33.183016434666698</v>
      </c>
      <c r="D20" s="1">
        <v>34.242602371212797</v>
      </c>
      <c r="E20" s="1">
        <v>33.052179787999997</v>
      </c>
    </row>
    <row r="21" spans="1:5" x14ac:dyDescent="0.25">
      <c r="A21" s="1">
        <v>1.25</v>
      </c>
      <c r="B21" s="1">
        <v>31.3689014021164</v>
      </c>
      <c r="C21" s="1">
        <v>33.158839624000102</v>
      </c>
      <c r="D21" s="1">
        <v>34.245263492424897</v>
      </c>
      <c r="E21" s="1">
        <v>33.049085040000001</v>
      </c>
    </row>
    <row r="22" spans="1:5" x14ac:dyDescent="0.25">
      <c r="A22" s="1">
        <v>1.375</v>
      </c>
      <c r="B22" s="1">
        <v>31.309717431216999</v>
      </c>
      <c r="C22" s="1">
        <v>33.220879877333402</v>
      </c>
      <c r="D22" s="1">
        <v>34.2442777121219</v>
      </c>
      <c r="E22" s="1">
        <v>33.100388115999998</v>
      </c>
    </row>
    <row r="23" spans="1:5" x14ac:dyDescent="0.25">
      <c r="A23" s="1">
        <v>1.5</v>
      </c>
      <c r="B23" s="1">
        <v>31.300896050264601</v>
      </c>
      <c r="C23" s="1">
        <v>33.222390928000003</v>
      </c>
      <c r="D23" s="1">
        <v>34.257423068182398</v>
      </c>
      <c r="E23" s="1">
        <v>33.117082320000002</v>
      </c>
    </row>
    <row r="24" spans="1:5" x14ac:dyDescent="0.25">
      <c r="A24" s="1">
        <v>1.625</v>
      </c>
      <c r="B24" s="1">
        <v>31.327043084656101</v>
      </c>
      <c r="C24" s="1">
        <v>33.232968282666697</v>
      </c>
      <c r="D24" s="1">
        <v>34.2563450227278</v>
      </c>
      <c r="E24" s="1">
        <v>33.106926315999999</v>
      </c>
    </row>
    <row r="25" spans="1:5" x14ac:dyDescent="0.25">
      <c r="A25" s="1">
        <v>1.75</v>
      </c>
      <c r="B25" s="1">
        <v>31.364461883597901</v>
      </c>
      <c r="C25" s="1">
        <v>33.320434869333397</v>
      </c>
      <c r="D25" s="1">
        <v>34.250376924243</v>
      </c>
      <c r="E25" s="1">
        <v>33.091888456</v>
      </c>
    </row>
    <row r="26" spans="1:5" x14ac:dyDescent="0.25">
      <c r="A26" s="1">
        <v>1.875</v>
      </c>
      <c r="B26" s="1">
        <v>31.392598052910099</v>
      </c>
      <c r="C26" s="1">
        <v>33.320841690666697</v>
      </c>
      <c r="D26" s="1">
        <v>34.248895825758296</v>
      </c>
      <c r="E26" s="1">
        <v>33.099865059999999</v>
      </c>
    </row>
    <row r="27" spans="1:5" x14ac:dyDescent="0.25">
      <c r="A27" s="1">
        <v>2</v>
      </c>
      <c r="B27" s="1">
        <v>31.369160854497402</v>
      </c>
      <c r="C27" s="1">
        <v>33.3174708853334</v>
      </c>
      <c r="D27" s="1">
        <v>34.247725515152297</v>
      </c>
      <c r="E27" s="1">
        <v>33.0781582360001</v>
      </c>
    </row>
    <row r="28" spans="1:5" x14ac:dyDescent="0.25">
      <c r="A28" s="1">
        <v>2.125</v>
      </c>
      <c r="B28" s="1">
        <v>31.3391508624339</v>
      </c>
      <c r="C28" s="1">
        <v>33.246393386666703</v>
      </c>
      <c r="D28" s="1">
        <v>34.245875356061298</v>
      </c>
      <c r="E28" s="1">
        <v>33.0684817</v>
      </c>
    </row>
    <row r="29" spans="1:5" x14ac:dyDescent="0.25">
      <c r="A29" s="1">
        <v>2.25</v>
      </c>
      <c r="B29" s="1">
        <v>31.3398427354497</v>
      </c>
      <c r="C29" s="1">
        <v>33.275539229333397</v>
      </c>
      <c r="D29" s="1">
        <v>34.232312378788698</v>
      </c>
      <c r="E29" s="1">
        <v>33.065866419999999</v>
      </c>
    </row>
    <row r="30" spans="1:5" x14ac:dyDescent="0.25">
      <c r="A30" s="1">
        <v>2.375</v>
      </c>
      <c r="B30" s="1">
        <v>31.298474494709001</v>
      </c>
      <c r="C30" s="1">
        <v>33.208355591999997</v>
      </c>
      <c r="D30" s="1">
        <v>34.230471931818997</v>
      </c>
      <c r="E30" s="1">
        <v>33.063076787999996</v>
      </c>
    </row>
    <row r="31" spans="1:5" x14ac:dyDescent="0.25">
      <c r="A31" s="1">
        <v>2.5</v>
      </c>
      <c r="B31" s="1">
        <v>31.3102939920635</v>
      </c>
      <c r="C31" s="1">
        <v>33.264264466666702</v>
      </c>
      <c r="D31" s="1">
        <v>34.231685946970401</v>
      </c>
      <c r="E31" s="1">
        <v>33.057802640000098</v>
      </c>
    </row>
    <row r="32" spans="1:5" x14ac:dyDescent="0.25">
      <c r="A32" s="1">
        <v>2.625</v>
      </c>
      <c r="B32" s="1">
        <v>31.4742102407407</v>
      </c>
      <c r="C32" s="1">
        <v>33.273476064</v>
      </c>
      <c r="D32" s="1">
        <v>34.236027265152202</v>
      </c>
      <c r="E32" s="1">
        <v>33.067479175999999</v>
      </c>
    </row>
    <row r="33" spans="1:5" x14ac:dyDescent="0.25">
      <c r="A33" s="1">
        <v>2.75</v>
      </c>
      <c r="B33" s="1">
        <v>31.574185891534398</v>
      </c>
      <c r="C33" s="1">
        <v>33.385119461333304</v>
      </c>
      <c r="D33" s="1">
        <v>34.235041484849198</v>
      </c>
      <c r="E33" s="1">
        <v>33.068220172000103</v>
      </c>
    </row>
    <row r="34" spans="1:5" x14ac:dyDescent="0.25">
      <c r="A34" s="1">
        <v>2.875</v>
      </c>
      <c r="B34" s="1">
        <v>31.4571440396826</v>
      </c>
      <c r="C34" s="1">
        <v>33.430073218666699</v>
      </c>
      <c r="D34" s="1">
        <v>34.233254454546099</v>
      </c>
      <c r="E34" s="1">
        <v>33.062379380000003</v>
      </c>
    </row>
    <row r="35" spans="1:5" x14ac:dyDescent="0.25">
      <c r="A35" s="1">
        <v>3</v>
      </c>
      <c r="B35" s="1">
        <v>31.539621068783099</v>
      </c>
      <c r="C35" s="1">
        <v>33.489556309333402</v>
      </c>
      <c r="D35" s="1">
        <v>34.232045295455201</v>
      </c>
      <c r="E35" s="1">
        <v>33.024414232000098</v>
      </c>
    </row>
    <row r="36" spans="1:5" x14ac:dyDescent="0.25">
      <c r="A36" s="1">
        <v>3.125</v>
      </c>
      <c r="B36" s="1">
        <v>31.5926070105821</v>
      </c>
      <c r="C36" s="1">
        <v>33.491619474666699</v>
      </c>
      <c r="D36" s="1">
        <v>34.232861113637</v>
      </c>
      <c r="E36" s="1">
        <v>32.997738376000001</v>
      </c>
    </row>
    <row r="37" spans="1:5" x14ac:dyDescent="0.25">
      <c r="A37" s="1">
        <v>3.25</v>
      </c>
      <c r="B37" s="1">
        <v>31.6016590158731</v>
      </c>
      <c r="C37" s="1">
        <v>33.501673773333401</v>
      </c>
      <c r="D37" s="1">
        <v>34.2373384015158</v>
      </c>
      <c r="E37" s="1">
        <v>32.993859044000097</v>
      </c>
    </row>
    <row r="38" spans="1:5" x14ac:dyDescent="0.25">
      <c r="A38" s="1">
        <v>3.375</v>
      </c>
      <c r="B38" s="1">
        <v>31.586063044973599</v>
      </c>
      <c r="C38" s="1">
        <v>33.489527250666697</v>
      </c>
      <c r="D38" s="1">
        <v>34.233837181818899</v>
      </c>
      <c r="E38" s="1">
        <v>33.000745948000102</v>
      </c>
    </row>
    <row r="39" spans="1:5" x14ac:dyDescent="0.25">
      <c r="A39" s="1">
        <v>3.5</v>
      </c>
      <c r="B39" s="1">
        <v>31.532010465608501</v>
      </c>
      <c r="C39" s="1">
        <v>33.4136260133333</v>
      </c>
      <c r="D39" s="1">
        <v>34.228791734849203</v>
      </c>
      <c r="E39" s="1">
        <v>33.014432579999998</v>
      </c>
    </row>
    <row r="40" spans="1:5" x14ac:dyDescent="0.25">
      <c r="A40" s="1">
        <v>3.625</v>
      </c>
      <c r="B40" s="1">
        <v>31.504739137566201</v>
      </c>
      <c r="C40" s="1">
        <v>33.379888901333302</v>
      </c>
      <c r="D40" s="1">
        <v>34.216146553031002</v>
      </c>
      <c r="E40" s="1">
        <v>33.014345403999997</v>
      </c>
    </row>
    <row r="41" spans="1:5" x14ac:dyDescent="0.25">
      <c r="A41" s="1">
        <v>3.75</v>
      </c>
      <c r="B41" s="1">
        <v>31.554928759259301</v>
      </c>
      <c r="C41" s="1">
        <v>33.275713581333299</v>
      </c>
      <c r="D41" s="1">
        <v>34.215753212121797</v>
      </c>
      <c r="E41" s="1">
        <v>33.017440151999999</v>
      </c>
    </row>
    <row r="42" spans="1:5" x14ac:dyDescent="0.25">
      <c r="A42" s="1">
        <v>3.875</v>
      </c>
      <c r="B42" s="1">
        <v>31.550172132275101</v>
      </c>
      <c r="C42" s="1">
        <v>33.127921202666698</v>
      </c>
      <c r="D42" s="1">
        <v>34.2321472727279</v>
      </c>
      <c r="E42" s="1">
        <v>33.004756043999997</v>
      </c>
    </row>
    <row r="43" spans="1:5" x14ac:dyDescent="0.25">
      <c r="A43" s="1">
        <v>4</v>
      </c>
      <c r="B43" s="1">
        <v>31.596297</v>
      </c>
      <c r="C43" s="1">
        <v>33.180749858666701</v>
      </c>
      <c r="D43" s="1">
        <v>34.232856257576401</v>
      </c>
      <c r="E43" s="1">
        <v>32.935799828</v>
      </c>
    </row>
    <row r="44" spans="1:5" x14ac:dyDescent="0.25">
      <c r="A44" s="1">
        <v>4.125</v>
      </c>
      <c r="B44" s="1">
        <v>31.603504010582</v>
      </c>
      <c r="C44" s="1">
        <v>33.134517520000003</v>
      </c>
      <c r="D44" s="1">
        <v>34.227873939394598</v>
      </c>
      <c r="E44" s="1">
        <v>32.933925543999997</v>
      </c>
    </row>
    <row r="45" spans="1:5" x14ac:dyDescent="0.25">
      <c r="A45" s="1">
        <v>4.25</v>
      </c>
      <c r="B45" s="1">
        <v>31.659545724867701</v>
      </c>
      <c r="C45" s="1">
        <v>33.133529525333401</v>
      </c>
      <c r="D45" s="1">
        <v>34.224649515152201</v>
      </c>
      <c r="E45" s="1">
        <v>32.924859240000004</v>
      </c>
    </row>
    <row r="46" spans="1:5" x14ac:dyDescent="0.25">
      <c r="A46" s="1">
        <v>4.375</v>
      </c>
      <c r="B46" s="1">
        <v>31.6355319656085</v>
      </c>
      <c r="C46" s="1">
        <v>33.221984106666703</v>
      </c>
      <c r="D46" s="1">
        <v>34.227436893940101</v>
      </c>
      <c r="E46" s="1">
        <v>32.943122612000003</v>
      </c>
    </row>
    <row r="47" spans="1:5" x14ac:dyDescent="0.25">
      <c r="A47" s="1">
        <v>4.5</v>
      </c>
      <c r="B47" s="1">
        <v>31.6361661825397</v>
      </c>
      <c r="C47" s="1">
        <v>33.192692970666698</v>
      </c>
      <c r="D47" s="1">
        <v>34.227359196970397</v>
      </c>
      <c r="E47" s="1">
        <v>32.955893895999999</v>
      </c>
    </row>
    <row r="48" spans="1:5" x14ac:dyDescent="0.25">
      <c r="A48" s="1">
        <v>4.625</v>
      </c>
      <c r="B48" s="1">
        <v>31.584967579365099</v>
      </c>
      <c r="C48" s="1">
        <v>33.154800469333303</v>
      </c>
      <c r="D48" s="1">
        <v>34.213941901515902</v>
      </c>
      <c r="E48" s="1">
        <v>32.957070772000002</v>
      </c>
    </row>
    <row r="49" spans="1:5" x14ac:dyDescent="0.25">
      <c r="A49" s="1">
        <v>4.75</v>
      </c>
      <c r="B49" s="1">
        <v>31.526446653439201</v>
      </c>
      <c r="C49" s="1">
        <v>33.146286279999998</v>
      </c>
      <c r="D49" s="1">
        <v>34.205448651515901</v>
      </c>
      <c r="E49" s="1">
        <v>32.961473159999997</v>
      </c>
    </row>
    <row r="50" spans="1:5" x14ac:dyDescent="0.25">
      <c r="A50" s="1">
        <v>4.875</v>
      </c>
      <c r="B50" s="1">
        <v>31.488364809523802</v>
      </c>
      <c r="C50" s="1">
        <v>33.128589552000001</v>
      </c>
      <c r="D50" s="1">
        <v>34.190025803031098</v>
      </c>
      <c r="E50" s="1">
        <v>32.951665859999999</v>
      </c>
    </row>
    <row r="51" spans="1:5" x14ac:dyDescent="0.25">
      <c r="A51" s="1">
        <v>5</v>
      </c>
      <c r="B51" s="1">
        <v>31.492314251322799</v>
      </c>
      <c r="C51" s="1">
        <v>32.980971525333302</v>
      </c>
      <c r="D51" s="1">
        <v>34.177895363637099</v>
      </c>
      <c r="E51" s="1">
        <v>32.947786528000002</v>
      </c>
    </row>
    <row r="52" spans="1:5" x14ac:dyDescent="0.25">
      <c r="A52" s="1">
        <v>5.125</v>
      </c>
      <c r="B52" s="1">
        <v>31.599122148148201</v>
      </c>
      <c r="C52" s="1">
        <v>32.901205485333399</v>
      </c>
      <c r="D52" s="1">
        <v>34.161812090909798</v>
      </c>
      <c r="E52" s="1">
        <v>32.958988644000001</v>
      </c>
    </row>
    <row r="53" spans="1:5" x14ac:dyDescent="0.25">
      <c r="A53" s="1">
        <v>5.25</v>
      </c>
      <c r="B53" s="1">
        <v>31.6082894656085</v>
      </c>
      <c r="C53" s="1">
        <v>32.934245189333303</v>
      </c>
      <c r="D53" s="1">
        <v>34.150448909091502</v>
      </c>
      <c r="E53" s="1">
        <v>32.932225612000003</v>
      </c>
    </row>
    <row r="54" spans="1:5" x14ac:dyDescent="0.25">
      <c r="A54" s="1">
        <v>5.375</v>
      </c>
      <c r="B54" s="1">
        <v>31.594192552910101</v>
      </c>
      <c r="C54" s="1">
        <v>32.765152808000003</v>
      </c>
      <c r="D54" s="1">
        <v>34.140872757576403</v>
      </c>
      <c r="E54" s="1">
        <v>32.921023495999997</v>
      </c>
    </row>
    <row r="55" spans="1:5" x14ac:dyDescent="0.25">
      <c r="A55" s="1">
        <v>5.5</v>
      </c>
      <c r="B55" s="1">
        <v>31.585054063492102</v>
      </c>
      <c r="C55" s="1">
        <v>32.747717608000002</v>
      </c>
      <c r="D55" s="1">
        <v>34.139789856061299</v>
      </c>
      <c r="E55" s="1">
        <v>32.925600236000001</v>
      </c>
    </row>
    <row r="56" spans="1:5" x14ac:dyDescent="0.25">
      <c r="A56" s="1">
        <v>5.625</v>
      </c>
      <c r="B56" s="1">
        <v>31.568103174603198</v>
      </c>
      <c r="C56" s="1">
        <v>32.688002048000001</v>
      </c>
      <c r="D56" s="1">
        <v>34.142135333333997</v>
      </c>
      <c r="E56" s="1">
        <v>32.925992528000002</v>
      </c>
    </row>
    <row r="57" spans="1:5" x14ac:dyDescent="0.25">
      <c r="A57" s="1">
        <v>5.75</v>
      </c>
      <c r="B57" s="1">
        <v>31.597911370370401</v>
      </c>
      <c r="C57" s="1">
        <v>32.572377613333302</v>
      </c>
      <c r="D57" s="1">
        <v>34.134797825758199</v>
      </c>
      <c r="E57" s="1">
        <v>32.916664695999998</v>
      </c>
    </row>
    <row r="58" spans="1:5" x14ac:dyDescent="0.25">
      <c r="A58" s="1">
        <v>5.875</v>
      </c>
      <c r="B58" s="1">
        <v>31.574906592592601</v>
      </c>
      <c r="C58" s="1">
        <v>32.490083469333399</v>
      </c>
      <c r="D58" s="1">
        <v>34.120093674243002</v>
      </c>
      <c r="E58" s="1">
        <v>32.923159308000002</v>
      </c>
    </row>
    <row r="59" spans="1:5" x14ac:dyDescent="0.25">
      <c r="A59" s="1">
        <v>6</v>
      </c>
      <c r="B59" s="1">
        <v>31.537372481481501</v>
      </c>
      <c r="C59" s="1">
        <v>32.457421527999998</v>
      </c>
      <c r="D59" s="1">
        <v>34.1147471515158</v>
      </c>
      <c r="E59" s="1">
        <v>32.916054463999998</v>
      </c>
    </row>
    <row r="60" spans="1:5" x14ac:dyDescent="0.25">
      <c r="A60" s="1">
        <v>6.125</v>
      </c>
      <c r="B60" s="1">
        <v>31.518173005291001</v>
      </c>
      <c r="C60" s="1">
        <v>32.4189478533334</v>
      </c>
      <c r="D60" s="1">
        <v>34.114752007576399</v>
      </c>
      <c r="E60" s="1">
        <v>32.913918652</v>
      </c>
    </row>
    <row r="61" spans="1:5" x14ac:dyDescent="0.25">
      <c r="A61" s="1">
        <v>6.25</v>
      </c>
      <c r="B61" s="1">
        <v>31.473835476190501</v>
      </c>
      <c r="C61" s="1">
        <v>32.419558085333399</v>
      </c>
      <c r="D61" s="1">
        <v>34.121472795455198</v>
      </c>
      <c r="E61" s="1">
        <v>32.899621787999997</v>
      </c>
    </row>
    <row r="62" spans="1:5" x14ac:dyDescent="0.25">
      <c r="A62" s="1">
        <v>6.375</v>
      </c>
      <c r="B62" s="1">
        <v>31.4348311349206</v>
      </c>
      <c r="C62" s="1">
        <v>32.453934488000101</v>
      </c>
      <c r="D62" s="1">
        <v>34.117719060606703</v>
      </c>
      <c r="E62" s="1">
        <v>32.893083588000003</v>
      </c>
    </row>
    <row r="63" spans="1:5" x14ac:dyDescent="0.25">
      <c r="A63" s="1">
        <v>6.5</v>
      </c>
      <c r="B63" s="1">
        <v>31.414651505291001</v>
      </c>
      <c r="C63" s="1">
        <v>32.362690274666697</v>
      </c>
      <c r="D63" s="1">
        <v>34.117262590909696</v>
      </c>
      <c r="E63" s="1">
        <v>32.907990683999998</v>
      </c>
    </row>
    <row r="64" spans="1:5" x14ac:dyDescent="0.25">
      <c r="A64" s="1">
        <v>6.625</v>
      </c>
      <c r="B64" s="1">
        <v>31.443537203703698</v>
      </c>
      <c r="C64" s="1">
        <v>32.365363672000001</v>
      </c>
      <c r="D64" s="1">
        <v>34.1181512500007</v>
      </c>
      <c r="E64" s="1">
        <v>32.929435980000001</v>
      </c>
    </row>
    <row r="65" spans="1:5" x14ac:dyDescent="0.25">
      <c r="A65" s="1">
        <v>6.75</v>
      </c>
      <c r="B65" s="1">
        <v>31.481100142857201</v>
      </c>
      <c r="C65" s="1">
        <v>32.358941706666698</v>
      </c>
      <c r="D65" s="1">
        <v>34.127513734849202</v>
      </c>
      <c r="E65" s="1">
        <v>32.920718379999997</v>
      </c>
    </row>
    <row r="66" spans="1:5" x14ac:dyDescent="0.25">
      <c r="A66" s="1">
        <v>6.875</v>
      </c>
      <c r="B66" s="1">
        <v>31.4100390185185</v>
      </c>
      <c r="C66" s="1">
        <v>32.401134890666697</v>
      </c>
      <c r="D66" s="1">
        <v>34.123614318182497</v>
      </c>
      <c r="E66" s="1">
        <v>32.900667900000002</v>
      </c>
    </row>
    <row r="67" spans="1:5" x14ac:dyDescent="0.25">
      <c r="A67" s="1">
        <v>7</v>
      </c>
      <c r="B67" s="1">
        <v>31.451522571428601</v>
      </c>
      <c r="C67" s="1">
        <v>32.493396157333301</v>
      </c>
      <c r="D67" s="1">
        <v>34.119676053031</v>
      </c>
      <c r="E67" s="1">
        <v>32.897050096000001</v>
      </c>
    </row>
    <row r="68" spans="1:5" x14ac:dyDescent="0.25">
      <c r="A68" s="1">
        <v>7.125</v>
      </c>
      <c r="B68" s="1">
        <v>31.459796219576699</v>
      </c>
      <c r="C68" s="1">
        <v>32.473607205333401</v>
      </c>
      <c r="D68" s="1">
        <v>34.098464780303701</v>
      </c>
      <c r="E68" s="1">
        <v>32.932487139999999</v>
      </c>
    </row>
    <row r="69" spans="1:5" x14ac:dyDescent="0.25">
      <c r="A69" s="1">
        <v>7.25</v>
      </c>
      <c r="B69" s="1">
        <v>31.438665264550298</v>
      </c>
      <c r="C69" s="1">
        <v>32.263861749333401</v>
      </c>
      <c r="D69" s="1">
        <v>34.081492848485503</v>
      </c>
      <c r="E69" s="1">
        <v>32.982700516000001</v>
      </c>
    </row>
    <row r="70" spans="1:5" x14ac:dyDescent="0.25">
      <c r="A70" s="1">
        <v>7.375</v>
      </c>
      <c r="B70" s="1">
        <v>31.259181873015901</v>
      </c>
      <c r="C70" s="1">
        <v>32.1910407306667</v>
      </c>
      <c r="D70" s="1">
        <v>34.076194886364298</v>
      </c>
      <c r="E70" s="1">
        <v>32.980869820000002</v>
      </c>
    </row>
    <row r="71" spans="1:5" x14ac:dyDescent="0.25">
      <c r="A71" s="1">
        <v>7.5</v>
      </c>
      <c r="B71" s="1">
        <v>31.258547656084701</v>
      </c>
      <c r="C71" s="1">
        <v>32.178690797333303</v>
      </c>
      <c r="D71" s="1">
        <v>34.068993348485499</v>
      </c>
      <c r="E71" s="1">
        <v>32.978951948000002</v>
      </c>
    </row>
    <row r="72" spans="1:5" x14ac:dyDescent="0.25">
      <c r="A72" s="1">
        <v>7.625</v>
      </c>
      <c r="B72" s="1">
        <v>31.2279322751323</v>
      </c>
      <c r="C72" s="1">
        <v>32.271881941333397</v>
      </c>
      <c r="D72" s="1">
        <v>34.039483068182399</v>
      </c>
      <c r="E72" s="1">
        <v>32.937063879999997</v>
      </c>
    </row>
    <row r="73" spans="1:5" x14ac:dyDescent="0.25">
      <c r="A73" s="1">
        <v>7.75</v>
      </c>
      <c r="B73" s="1">
        <v>31.207522021164099</v>
      </c>
      <c r="C73" s="1">
        <v>32.373500098666703</v>
      </c>
      <c r="D73" s="1">
        <v>33.996686606061097</v>
      </c>
      <c r="E73" s="1">
        <v>32.933402487999999</v>
      </c>
    </row>
    <row r="74" spans="1:5" x14ac:dyDescent="0.25">
      <c r="A74" s="1">
        <v>7.875</v>
      </c>
      <c r="B74" s="1">
        <v>31.1693536931217</v>
      </c>
      <c r="C74" s="1">
        <v>32.422551128000002</v>
      </c>
      <c r="D74" s="1">
        <v>33.963048674242899</v>
      </c>
      <c r="E74" s="1">
        <v>32.931789731999999</v>
      </c>
    </row>
    <row r="75" spans="1:5" x14ac:dyDescent="0.25">
      <c r="A75" s="1">
        <v>8</v>
      </c>
      <c r="B75" s="1">
        <v>31.192416126984099</v>
      </c>
      <c r="C75" s="1">
        <v>32.375272677333399</v>
      </c>
      <c r="D75" s="1">
        <v>33.956570689394397</v>
      </c>
      <c r="E75" s="1">
        <v>32.90371906</v>
      </c>
    </row>
    <row r="76" spans="1:5" x14ac:dyDescent="0.25">
      <c r="A76" s="1">
        <v>8.125</v>
      </c>
      <c r="B76" s="1">
        <v>31.169180724867701</v>
      </c>
      <c r="C76" s="1">
        <v>32.418511973333402</v>
      </c>
      <c r="D76" s="1">
        <v>33.944857871212498</v>
      </c>
      <c r="E76" s="1">
        <v>32.740046120000002</v>
      </c>
    </row>
    <row r="77" spans="1:5" x14ac:dyDescent="0.25">
      <c r="A77" s="1">
        <v>8.25</v>
      </c>
      <c r="B77" s="1">
        <v>31.126745846560901</v>
      </c>
      <c r="C77" s="1">
        <v>32.443647720000001</v>
      </c>
      <c r="D77" s="1">
        <v>33.9406039621216</v>
      </c>
      <c r="E77" s="1">
        <v>32.676233287999999</v>
      </c>
    </row>
    <row r="78" spans="1:5" x14ac:dyDescent="0.25">
      <c r="A78" s="1">
        <v>8.375</v>
      </c>
      <c r="B78" s="1">
        <v>31.148914611111099</v>
      </c>
      <c r="C78" s="1">
        <v>32.419703378666703</v>
      </c>
      <c r="D78" s="1">
        <v>33.936359765151899</v>
      </c>
      <c r="E78" s="1">
        <v>32.669302795999997</v>
      </c>
    </row>
    <row r="79" spans="1:5" x14ac:dyDescent="0.25">
      <c r="A79" s="1">
        <v>8.5</v>
      </c>
      <c r="B79" s="1">
        <v>31.208675142857199</v>
      </c>
      <c r="C79" s="1">
        <v>32.388814015999998</v>
      </c>
      <c r="D79" s="1">
        <v>33.8697394696974</v>
      </c>
      <c r="E79" s="1">
        <v>32.643324348</v>
      </c>
    </row>
    <row r="80" spans="1:5" x14ac:dyDescent="0.25">
      <c r="A80" s="1">
        <v>8.625</v>
      </c>
      <c r="B80" s="1">
        <v>31.1891873862434</v>
      </c>
      <c r="C80" s="1">
        <v>32.342988498666699</v>
      </c>
      <c r="D80" s="1">
        <v>33.868481750000399</v>
      </c>
      <c r="E80" s="1">
        <v>32.630247947999997</v>
      </c>
    </row>
    <row r="81" spans="1:5" x14ac:dyDescent="0.25">
      <c r="A81" s="1">
        <v>8.75</v>
      </c>
      <c r="B81" s="1">
        <v>31.1668744814815</v>
      </c>
      <c r="C81" s="1">
        <v>32.269063250666697</v>
      </c>
      <c r="D81" s="1">
        <v>33.872060666666997</v>
      </c>
      <c r="E81" s="1">
        <v>32.629027483999998</v>
      </c>
    </row>
    <row r="82" spans="1:5" x14ac:dyDescent="0.25">
      <c r="A82" s="1">
        <v>8.875</v>
      </c>
      <c r="B82" s="1">
        <v>31.367805936507999</v>
      </c>
      <c r="C82" s="1">
        <v>32.294431466666701</v>
      </c>
      <c r="D82" s="1">
        <v>33.869836590909401</v>
      </c>
      <c r="E82" s="1">
        <v>32.642757703999997</v>
      </c>
    </row>
    <row r="83" spans="1:5" x14ac:dyDescent="0.25">
      <c r="A83" s="1">
        <v>9</v>
      </c>
      <c r="B83" s="1">
        <v>31.428344825396799</v>
      </c>
      <c r="C83" s="1">
        <v>32.350427517333401</v>
      </c>
      <c r="D83" s="1">
        <v>33.857594462121497</v>
      </c>
      <c r="E83" s="1">
        <v>32.669564324</v>
      </c>
    </row>
    <row r="84" spans="1:5" x14ac:dyDescent="0.25">
      <c r="A84" s="1">
        <v>9.125</v>
      </c>
      <c r="B84" s="1">
        <v>31.614487494709</v>
      </c>
      <c r="C84" s="1">
        <v>32.209986981333401</v>
      </c>
      <c r="D84" s="1">
        <v>33.791013015151599</v>
      </c>
      <c r="E84" s="1">
        <v>32.673094952</v>
      </c>
    </row>
    <row r="85" spans="1:5" x14ac:dyDescent="0.25">
      <c r="A85" s="1">
        <v>9.25</v>
      </c>
      <c r="B85" s="1">
        <v>31.646486621693199</v>
      </c>
      <c r="C85" s="1">
        <v>32.197637048000097</v>
      </c>
      <c r="D85" s="1">
        <v>33.785569371212198</v>
      </c>
      <c r="E85" s="1">
        <v>32.685430355999998</v>
      </c>
    </row>
    <row r="86" spans="1:5" x14ac:dyDescent="0.25">
      <c r="A86" s="1">
        <v>9.375</v>
      </c>
      <c r="B86" s="1">
        <v>31.673527325396901</v>
      </c>
      <c r="C86" s="1">
        <v>32.214956013333399</v>
      </c>
      <c r="D86" s="1">
        <v>33.7893182500001</v>
      </c>
      <c r="E86" s="1">
        <v>32.714024084000002</v>
      </c>
    </row>
    <row r="87" spans="1:5" x14ac:dyDescent="0.25">
      <c r="A87" s="1">
        <v>9.5</v>
      </c>
      <c r="B87" s="1">
        <v>31.676294817460299</v>
      </c>
      <c r="C87" s="1">
        <v>32.220360925333402</v>
      </c>
      <c r="D87" s="1">
        <v>33.797170500000199</v>
      </c>
      <c r="E87" s="1">
        <v>32.729977292000001</v>
      </c>
    </row>
    <row r="88" spans="1:5" x14ac:dyDescent="0.25">
      <c r="A88" s="1">
        <v>9.625</v>
      </c>
      <c r="B88" s="1">
        <v>31.672345375661401</v>
      </c>
      <c r="C88" s="1">
        <v>32.237738008000001</v>
      </c>
      <c r="D88" s="1">
        <v>33.796612053030501</v>
      </c>
      <c r="E88" s="1">
        <v>32.735425792000001</v>
      </c>
    </row>
    <row r="89" spans="1:5" x14ac:dyDescent="0.25">
      <c r="A89" s="1">
        <v>9.75</v>
      </c>
      <c r="B89" s="1">
        <v>31.654529645502699</v>
      </c>
      <c r="C89" s="1">
        <v>32.316690405333397</v>
      </c>
      <c r="D89" s="1">
        <v>33.796310977272903</v>
      </c>
      <c r="E89" s="1">
        <v>32.741615287999998</v>
      </c>
    </row>
    <row r="90" spans="1:5" x14ac:dyDescent="0.25">
      <c r="A90" s="1">
        <v>9.875</v>
      </c>
      <c r="B90" s="1">
        <v>31.570005825396802</v>
      </c>
      <c r="C90" s="1">
        <v>32.330493271999998</v>
      </c>
      <c r="D90" s="1">
        <v>33.793173962121401</v>
      </c>
      <c r="E90" s="1">
        <v>32.672179604</v>
      </c>
    </row>
    <row r="91" spans="1:5" x14ac:dyDescent="0.25">
      <c r="A91" s="1">
        <v>10</v>
      </c>
      <c r="B91" s="1">
        <v>31.3542279285715</v>
      </c>
      <c r="C91" s="1">
        <v>32.363678269333398</v>
      </c>
      <c r="D91" s="1">
        <v>33.791119848485003</v>
      </c>
      <c r="E91" s="1">
        <v>32.661413367999998</v>
      </c>
    </row>
    <row r="92" spans="1:5" x14ac:dyDescent="0.25">
      <c r="A92" s="1">
        <v>10.125</v>
      </c>
      <c r="B92" s="1">
        <v>31.350249658730199</v>
      </c>
      <c r="C92" s="1">
        <v>32.318346749333401</v>
      </c>
      <c r="D92" s="1">
        <v>33.774376151515199</v>
      </c>
      <c r="E92" s="1">
        <v>32.659321144000003</v>
      </c>
    </row>
    <row r="93" spans="1:5" x14ac:dyDescent="0.25">
      <c r="A93" s="1">
        <v>10.25</v>
      </c>
      <c r="B93" s="1">
        <v>31.380173166666701</v>
      </c>
      <c r="C93" s="1">
        <v>32.347202005333301</v>
      </c>
      <c r="D93" s="1">
        <v>33.771253704545501</v>
      </c>
      <c r="E93" s="1">
        <v>32.567742756000001</v>
      </c>
    </row>
    <row r="94" spans="1:5" x14ac:dyDescent="0.25">
      <c r="A94" s="1">
        <v>10.375</v>
      </c>
      <c r="B94" s="1">
        <v>31.438146359788401</v>
      </c>
      <c r="C94" s="1">
        <v>32.368937887999998</v>
      </c>
      <c r="D94" s="1">
        <v>33.783097636363699</v>
      </c>
      <c r="E94" s="1">
        <v>32.541982247999997</v>
      </c>
    </row>
    <row r="95" spans="1:5" x14ac:dyDescent="0.25">
      <c r="A95" s="1">
        <v>10.5</v>
      </c>
      <c r="B95" s="1">
        <v>31.422002656084601</v>
      </c>
      <c r="C95" s="1">
        <v>32.362777450666698</v>
      </c>
      <c r="D95" s="1">
        <v>33.799875325757696</v>
      </c>
      <c r="E95" s="1">
        <v>32.572057968000003</v>
      </c>
    </row>
    <row r="96" spans="1:5" x14ac:dyDescent="0.25">
      <c r="A96" s="1">
        <v>10.625</v>
      </c>
      <c r="B96" s="1">
        <v>31.4032644285715</v>
      </c>
      <c r="C96" s="1">
        <v>32.299952613333403</v>
      </c>
      <c r="D96" s="1">
        <v>33.7962575606062</v>
      </c>
      <c r="E96" s="1">
        <v>32.667602864000102</v>
      </c>
    </row>
    <row r="97" spans="1:5" x14ac:dyDescent="0.25">
      <c r="A97" s="1">
        <v>10.75</v>
      </c>
      <c r="B97" s="1">
        <v>31.350537939153401</v>
      </c>
      <c r="C97" s="1">
        <v>32.324449069333397</v>
      </c>
      <c r="D97" s="1">
        <v>33.756763219697</v>
      </c>
      <c r="E97" s="1">
        <v>32.661021075999997</v>
      </c>
    </row>
    <row r="98" spans="1:5" x14ac:dyDescent="0.25">
      <c r="A98" s="1">
        <v>10.875</v>
      </c>
      <c r="B98" s="1">
        <v>31.3567936243387</v>
      </c>
      <c r="C98" s="1">
        <v>32.350718104000102</v>
      </c>
      <c r="D98" s="1">
        <v>33.690895613636201</v>
      </c>
      <c r="E98" s="1">
        <v>32.618435599999998</v>
      </c>
    </row>
    <row r="99" spans="1:5" x14ac:dyDescent="0.25">
      <c r="A99" s="1">
        <v>11</v>
      </c>
      <c r="B99" s="1">
        <v>31.364836648148199</v>
      </c>
      <c r="C99" s="1">
        <v>32.361905690666703</v>
      </c>
      <c r="D99" s="1">
        <v>33.666105424242197</v>
      </c>
      <c r="E99" s="1">
        <v>32.618740715999998</v>
      </c>
    </row>
    <row r="100" spans="1:5" x14ac:dyDescent="0.25">
      <c r="A100" s="1">
        <v>11.125</v>
      </c>
      <c r="B100" s="1">
        <v>31.363683526454999</v>
      </c>
      <c r="C100" s="1">
        <v>32.406045805333399</v>
      </c>
      <c r="D100" s="1">
        <v>33.636303780302697</v>
      </c>
      <c r="E100" s="1">
        <v>32.567524816000002</v>
      </c>
    </row>
    <row r="101" spans="1:5" x14ac:dyDescent="0.25">
      <c r="A101" s="1">
        <v>11.25</v>
      </c>
      <c r="B101" s="1">
        <v>31.3513162962963</v>
      </c>
      <c r="C101" s="1">
        <v>32.524808575999998</v>
      </c>
      <c r="D101" s="1">
        <v>33.645083537878499</v>
      </c>
      <c r="E101" s="1">
        <v>32.564822360000001</v>
      </c>
    </row>
    <row r="102" spans="1:5" x14ac:dyDescent="0.25">
      <c r="A102" s="1">
        <v>11.375</v>
      </c>
      <c r="B102" s="1">
        <v>31.409721910052902</v>
      </c>
      <c r="C102" s="1">
        <v>32.565403533333402</v>
      </c>
      <c r="D102" s="1">
        <v>33.653722469696604</v>
      </c>
      <c r="E102" s="1">
        <v>32.559809739999999</v>
      </c>
    </row>
    <row r="103" spans="1:5" x14ac:dyDescent="0.25">
      <c r="A103" s="1">
        <v>11.5</v>
      </c>
      <c r="B103" s="1">
        <v>31.520508076719601</v>
      </c>
      <c r="C103" s="1">
        <v>32.596351013333397</v>
      </c>
      <c r="D103" s="1">
        <v>33.677298643939103</v>
      </c>
      <c r="E103" s="1">
        <v>32.559896916</v>
      </c>
    </row>
    <row r="104" spans="1:5" x14ac:dyDescent="0.25">
      <c r="A104" s="1">
        <v>11.625</v>
      </c>
      <c r="B104" s="1">
        <v>31.523967441798899</v>
      </c>
      <c r="C104" s="1">
        <v>32.619830415999999</v>
      </c>
      <c r="D104" s="1">
        <v>33.676507106060299</v>
      </c>
      <c r="E104" s="1">
        <v>32.550699848000001</v>
      </c>
    </row>
    <row r="105" spans="1:5" x14ac:dyDescent="0.25">
      <c r="A105" s="1">
        <v>11.75</v>
      </c>
      <c r="B105" s="1">
        <v>31.5413507513227</v>
      </c>
      <c r="C105" s="1">
        <v>32.615936554666703</v>
      </c>
      <c r="D105" s="1">
        <v>33.662385681817902</v>
      </c>
      <c r="E105" s="1">
        <v>32.538408032</v>
      </c>
    </row>
    <row r="106" spans="1:5" x14ac:dyDescent="0.25">
      <c r="A106" s="1">
        <v>11.875</v>
      </c>
      <c r="B106" s="1">
        <v>31.551296425925901</v>
      </c>
      <c r="C106" s="1">
        <v>32.565316357333401</v>
      </c>
      <c r="D106" s="1">
        <v>33.641397787878503</v>
      </c>
      <c r="E106" s="1">
        <v>32.526639272000097</v>
      </c>
    </row>
    <row r="107" spans="1:5" x14ac:dyDescent="0.25">
      <c r="A107" s="1">
        <v>12</v>
      </c>
      <c r="B107" s="1">
        <v>31.579000174603198</v>
      </c>
      <c r="C107" s="1">
        <v>32.536955098666702</v>
      </c>
      <c r="D107" s="1">
        <v>33.599116068181402</v>
      </c>
      <c r="E107" s="1">
        <v>32.558720039999997</v>
      </c>
    </row>
    <row r="108" spans="1:5" x14ac:dyDescent="0.25">
      <c r="A108" s="1">
        <v>12.125</v>
      </c>
      <c r="B108" s="1">
        <v>31.600131129629599</v>
      </c>
      <c r="C108" s="1">
        <v>32.523675288</v>
      </c>
      <c r="D108" s="1">
        <v>33.584392492423802</v>
      </c>
      <c r="E108" s="1">
        <v>32.555581703999998</v>
      </c>
    </row>
    <row r="109" spans="1:5" x14ac:dyDescent="0.25">
      <c r="A109" s="1">
        <v>12.25</v>
      </c>
      <c r="B109" s="1">
        <v>31.6470631825397</v>
      </c>
      <c r="C109" s="1">
        <v>32.476222485333402</v>
      </c>
      <c r="D109" s="1">
        <v>33.585519098484397</v>
      </c>
      <c r="E109" s="1">
        <v>32.568265812</v>
      </c>
    </row>
    <row r="110" spans="1:5" x14ac:dyDescent="0.25">
      <c r="A110" s="1">
        <v>12.375</v>
      </c>
      <c r="B110" s="1">
        <v>31.6312942433863</v>
      </c>
      <c r="C110" s="1">
        <v>32.501619760000096</v>
      </c>
      <c r="D110" s="1">
        <v>33.583586386363201</v>
      </c>
      <c r="E110" s="1">
        <v>32.598341531999999</v>
      </c>
    </row>
    <row r="111" spans="1:5" x14ac:dyDescent="0.25">
      <c r="A111" s="1">
        <v>12.5</v>
      </c>
      <c r="B111" s="1">
        <v>31.618984669312201</v>
      </c>
      <c r="C111" s="1">
        <v>32.575980887999997</v>
      </c>
      <c r="D111" s="1">
        <v>33.592244742423802</v>
      </c>
      <c r="E111" s="1">
        <v>32.572406672</v>
      </c>
    </row>
    <row r="112" spans="1:5" x14ac:dyDescent="0.25">
      <c r="A112" s="1">
        <v>12.625</v>
      </c>
      <c r="B112" s="1">
        <v>31.650954968253998</v>
      </c>
      <c r="C112" s="1">
        <v>32.607596717333401</v>
      </c>
      <c r="D112" s="1">
        <v>33.5941337499996</v>
      </c>
      <c r="E112" s="1">
        <v>32.552443367999999</v>
      </c>
    </row>
    <row r="113" spans="1:5" x14ac:dyDescent="0.25">
      <c r="A113" s="1">
        <v>12.75</v>
      </c>
      <c r="B113" s="1">
        <v>31.667156328042399</v>
      </c>
      <c r="C113" s="1">
        <v>32.676029877333399</v>
      </c>
      <c r="D113" s="1">
        <v>33.577156962120803</v>
      </c>
      <c r="E113" s="1">
        <v>32.371378816000004</v>
      </c>
    </row>
    <row r="114" spans="1:5" x14ac:dyDescent="0.25">
      <c r="A114" s="1">
        <v>12.875</v>
      </c>
      <c r="B114" s="1">
        <v>31.659978145502699</v>
      </c>
      <c r="C114" s="1">
        <v>32.657054568</v>
      </c>
      <c r="D114" s="1">
        <v>33.568751121211697</v>
      </c>
      <c r="E114" s="1">
        <v>32.357387068000001</v>
      </c>
    </row>
    <row r="115" spans="1:5" x14ac:dyDescent="0.25">
      <c r="A115" s="1">
        <v>13</v>
      </c>
      <c r="B115" s="1">
        <v>31.6337734550265</v>
      </c>
      <c r="C115" s="1">
        <v>32.6554272826667</v>
      </c>
      <c r="D115" s="1">
        <v>33.566342515151099</v>
      </c>
      <c r="E115" s="1">
        <v>32.361048459999999</v>
      </c>
    </row>
    <row r="116" spans="1:5" x14ac:dyDescent="0.25">
      <c r="A116" s="1">
        <v>13.125</v>
      </c>
      <c r="B116" s="1">
        <v>31.671422878306899</v>
      </c>
      <c r="C116" s="1">
        <v>32.540558373333397</v>
      </c>
      <c r="D116" s="1">
        <v>33.5691930227268</v>
      </c>
      <c r="E116" s="1">
        <v>32.383060399999998</v>
      </c>
    </row>
    <row r="117" spans="1:5" x14ac:dyDescent="0.25">
      <c r="A117" s="1">
        <v>13.25</v>
      </c>
      <c r="B117" s="1">
        <v>31.674766931216901</v>
      </c>
      <c r="C117" s="1">
        <v>32.579555104000001</v>
      </c>
      <c r="D117" s="1">
        <v>33.586213515151101</v>
      </c>
      <c r="E117" s="1">
        <v>32.36627902</v>
      </c>
    </row>
    <row r="118" spans="1:5" x14ac:dyDescent="0.25">
      <c r="A118" s="1">
        <v>13.375</v>
      </c>
      <c r="B118" s="1">
        <v>31.7104560476191</v>
      </c>
      <c r="C118" s="1">
        <v>32.600361109333399</v>
      </c>
      <c r="D118" s="1">
        <v>33.587306128787503</v>
      </c>
      <c r="E118" s="1">
        <v>32.372119812000001</v>
      </c>
    </row>
    <row r="119" spans="1:5" x14ac:dyDescent="0.25">
      <c r="A119" s="1">
        <v>13.5</v>
      </c>
      <c r="B119" s="1">
        <v>31.7964212698413</v>
      </c>
      <c r="C119" s="1">
        <v>32.580484981333399</v>
      </c>
      <c r="D119" s="1">
        <v>33.601879166666301</v>
      </c>
      <c r="E119" s="1">
        <v>32.368196892</v>
      </c>
    </row>
    <row r="120" spans="1:5" x14ac:dyDescent="0.25">
      <c r="A120" s="1">
        <v>13.625</v>
      </c>
      <c r="B120" s="1">
        <v>31.7825838095238</v>
      </c>
      <c r="C120" s="1">
        <v>32.590452104000001</v>
      </c>
      <c r="D120" s="1">
        <v>33.6411209924239</v>
      </c>
      <c r="E120" s="1">
        <v>32.371160875999998</v>
      </c>
    </row>
    <row r="121" spans="1:5" x14ac:dyDescent="0.25">
      <c r="A121" s="1">
        <v>13.75</v>
      </c>
      <c r="B121" s="1">
        <v>31.8091632645503</v>
      </c>
      <c r="C121" s="1">
        <v>32.536693570666699</v>
      </c>
      <c r="D121" s="1">
        <v>33.646200431817803</v>
      </c>
      <c r="E121" s="1">
        <v>32.366322607999997</v>
      </c>
    </row>
    <row r="122" spans="1:5" x14ac:dyDescent="0.25">
      <c r="A122" s="1">
        <v>13.875</v>
      </c>
      <c r="B122" s="1">
        <v>31.806453428571501</v>
      </c>
      <c r="C122" s="1">
        <v>32.558603805333398</v>
      </c>
      <c r="D122" s="1">
        <v>33.644835878787497</v>
      </c>
      <c r="E122" s="1">
        <v>32.4750310800001</v>
      </c>
    </row>
    <row r="123" spans="1:5" x14ac:dyDescent="0.25">
      <c r="A123" s="1">
        <v>14</v>
      </c>
      <c r="B123" s="1">
        <v>31.659372756613799</v>
      </c>
      <c r="C123" s="1">
        <v>32.482121394666699</v>
      </c>
      <c r="D123" s="1">
        <v>33.642106772726898</v>
      </c>
      <c r="E123" s="1">
        <v>32.436542875999997</v>
      </c>
    </row>
    <row r="124" spans="1:5" x14ac:dyDescent="0.25">
      <c r="A124" s="1">
        <v>14.125</v>
      </c>
      <c r="B124" s="1">
        <v>31.658421431216901</v>
      </c>
      <c r="C124" s="1">
        <v>32.477530125333402</v>
      </c>
      <c r="D124" s="1">
        <v>33.6413832196966</v>
      </c>
      <c r="E124" s="1">
        <v>32.424686940000001</v>
      </c>
    </row>
    <row r="125" spans="1:5" x14ac:dyDescent="0.25">
      <c r="A125" s="1">
        <v>14.25</v>
      </c>
      <c r="B125" s="1">
        <v>31.6579313544974</v>
      </c>
      <c r="C125" s="1">
        <v>32.485608434666702</v>
      </c>
      <c r="D125" s="1">
        <v>33.641757136363303</v>
      </c>
      <c r="E125" s="1">
        <v>32.415969339999997</v>
      </c>
    </row>
    <row r="126" spans="1:5" x14ac:dyDescent="0.25">
      <c r="A126" s="1">
        <v>14.375</v>
      </c>
      <c r="B126" s="1">
        <v>31.603936431216901</v>
      </c>
      <c r="C126" s="1">
        <v>32.496360141333298</v>
      </c>
      <c r="D126" s="1">
        <v>33.642606946969401</v>
      </c>
      <c r="E126" s="1">
        <v>32.402849351999997</v>
      </c>
    </row>
    <row r="127" spans="1:5" x14ac:dyDescent="0.25">
      <c r="A127" s="1">
        <v>14.5</v>
      </c>
      <c r="B127" s="1">
        <v>31.592693494709</v>
      </c>
      <c r="C127" s="1">
        <v>32.5373909786667</v>
      </c>
      <c r="D127" s="1">
        <v>33.636328060605699</v>
      </c>
      <c r="E127" s="1">
        <v>32.223353967999998</v>
      </c>
    </row>
    <row r="128" spans="1:5" x14ac:dyDescent="0.25">
      <c r="A128" s="1">
        <v>14.625</v>
      </c>
      <c r="B128" s="1">
        <v>31.610797505291</v>
      </c>
      <c r="C128" s="1">
        <v>32.471369688000003</v>
      </c>
      <c r="D128" s="1">
        <v>33.553993553029798</v>
      </c>
      <c r="E128" s="1">
        <v>32.154136224000098</v>
      </c>
    </row>
    <row r="129" spans="1:5" x14ac:dyDescent="0.25">
      <c r="A129" s="1">
        <v>14.75</v>
      </c>
      <c r="B129" s="1">
        <v>31.6508108280423</v>
      </c>
      <c r="C129" s="1">
        <v>32.413165178666702</v>
      </c>
      <c r="D129" s="1">
        <v>33.4796181287875</v>
      </c>
      <c r="E129" s="1">
        <v>32.159018080000003</v>
      </c>
    </row>
    <row r="130" spans="1:5" x14ac:dyDescent="0.25">
      <c r="A130" s="1">
        <v>14.875</v>
      </c>
      <c r="B130" s="1">
        <v>31.649801846560901</v>
      </c>
      <c r="C130" s="1">
        <v>32.409445669333401</v>
      </c>
      <c r="D130" s="1">
        <v>33.479040257575299</v>
      </c>
      <c r="E130" s="1">
        <v>32.180506964000003</v>
      </c>
    </row>
    <row r="131" spans="1:5" x14ac:dyDescent="0.25">
      <c r="A131" s="1">
        <v>15</v>
      </c>
      <c r="B131" s="1">
        <v>31.667069843915399</v>
      </c>
      <c r="C131" s="1">
        <v>32.433564362666701</v>
      </c>
      <c r="D131" s="1">
        <v>33.481953893939</v>
      </c>
      <c r="E131" s="1">
        <v>32.187219515999999</v>
      </c>
    </row>
    <row r="132" spans="1:5" x14ac:dyDescent="0.25">
      <c r="A132" s="1">
        <v>15.125</v>
      </c>
      <c r="B132" s="1">
        <v>31.643056084656099</v>
      </c>
      <c r="C132" s="1">
        <v>32.401163949333402</v>
      </c>
      <c r="D132" s="1">
        <v>33.476651075757097</v>
      </c>
      <c r="E132" s="1">
        <v>32.180289023999997</v>
      </c>
    </row>
    <row r="133" spans="1:5" x14ac:dyDescent="0.25">
      <c r="A133" s="1">
        <v>15.25</v>
      </c>
      <c r="B133" s="1">
        <v>31.608462433862499</v>
      </c>
      <c r="C133" s="1">
        <v>32.267639376000098</v>
      </c>
      <c r="D133" s="1">
        <v>33.485799893938903</v>
      </c>
      <c r="E133" s="1">
        <v>32.224487256000003</v>
      </c>
    </row>
    <row r="134" spans="1:5" x14ac:dyDescent="0.25">
      <c r="A134" s="1">
        <v>15.375</v>
      </c>
      <c r="B134" s="1">
        <v>31.5907908439154</v>
      </c>
      <c r="C134" s="1">
        <v>32.343744024000003</v>
      </c>
      <c r="D134" s="1">
        <v>33.4821529924237</v>
      </c>
      <c r="E134" s="1">
        <v>32.260055063999999</v>
      </c>
    </row>
    <row r="135" spans="1:5" x14ac:dyDescent="0.25">
      <c r="A135" s="1">
        <v>15.5</v>
      </c>
      <c r="B135" s="1">
        <v>31.5696310608466</v>
      </c>
      <c r="C135" s="1">
        <v>32.507344317333398</v>
      </c>
      <c r="D135" s="1">
        <v>33.478010772726698</v>
      </c>
      <c r="E135" s="1">
        <v>32.1834709480001</v>
      </c>
    </row>
    <row r="136" spans="1:5" x14ac:dyDescent="0.25">
      <c r="A136" s="1">
        <v>15.625</v>
      </c>
      <c r="B136" s="1">
        <v>31.687220645502599</v>
      </c>
      <c r="C136" s="1">
        <v>32.570052920000002</v>
      </c>
      <c r="D136" s="1">
        <v>33.479768666666097</v>
      </c>
      <c r="E136" s="1">
        <v>32.122534924</v>
      </c>
    </row>
    <row r="137" spans="1:5" x14ac:dyDescent="0.25">
      <c r="A137" s="1">
        <v>15.75</v>
      </c>
      <c r="B137" s="1">
        <v>31.6954942936508</v>
      </c>
      <c r="C137" s="1">
        <v>32.638195493333399</v>
      </c>
      <c r="D137" s="1">
        <v>33.454449166666201</v>
      </c>
      <c r="E137" s="1">
        <v>32.108586764000002</v>
      </c>
    </row>
    <row r="138" spans="1:5" x14ac:dyDescent="0.25">
      <c r="A138" s="1">
        <v>15.875</v>
      </c>
      <c r="B138" s="1">
        <v>31.7256772539683</v>
      </c>
      <c r="C138" s="1">
        <v>32.654003408000001</v>
      </c>
      <c r="D138" s="1">
        <v>33.451632651514601</v>
      </c>
      <c r="E138" s="1">
        <v>32.105840720000003</v>
      </c>
    </row>
    <row r="139" spans="1:5" x14ac:dyDescent="0.25">
      <c r="A139" s="1">
        <v>16</v>
      </c>
      <c r="B139" s="1">
        <v>31.736747222222199</v>
      </c>
      <c r="C139" s="1">
        <v>32.710958394666697</v>
      </c>
      <c r="D139" s="1">
        <v>33.453453674241899</v>
      </c>
      <c r="E139" s="1">
        <v>32.037451148000002</v>
      </c>
    </row>
    <row r="140" spans="1:5" x14ac:dyDescent="0.25">
      <c r="A140" s="1">
        <v>16.125</v>
      </c>
      <c r="B140" s="1">
        <v>31.7590024708995</v>
      </c>
      <c r="C140" s="1">
        <v>32.7550113333333</v>
      </c>
      <c r="D140" s="1">
        <v>33.444513666666197</v>
      </c>
      <c r="E140" s="1">
        <v>32.045166223999999</v>
      </c>
    </row>
    <row r="141" spans="1:5" x14ac:dyDescent="0.25">
      <c r="A141" s="1">
        <v>16.25</v>
      </c>
      <c r="B141" s="1">
        <v>31.755456621693199</v>
      </c>
      <c r="C141" s="1">
        <v>32.731996869333301</v>
      </c>
      <c r="D141" s="1">
        <v>33.442872318181401</v>
      </c>
      <c r="E141" s="1">
        <v>32.024026044000003</v>
      </c>
    </row>
    <row r="142" spans="1:5" x14ac:dyDescent="0.25">
      <c r="A142" s="1">
        <v>16.375</v>
      </c>
      <c r="B142" s="1">
        <v>31.704344502645601</v>
      </c>
      <c r="C142" s="1">
        <v>32.818591695999999</v>
      </c>
      <c r="D142" s="1">
        <v>33.436588575757099</v>
      </c>
      <c r="E142" s="1">
        <v>32.021759467999999</v>
      </c>
    </row>
    <row r="143" spans="1:5" x14ac:dyDescent="0.25">
      <c r="A143" s="1">
        <v>16.5</v>
      </c>
      <c r="B143" s="1">
        <v>31.640057968253998</v>
      </c>
      <c r="C143" s="1">
        <v>32.848928944000001</v>
      </c>
      <c r="D143" s="1">
        <v>33.441755424241897</v>
      </c>
      <c r="E143" s="1">
        <v>32.0228491680001</v>
      </c>
    </row>
    <row r="144" spans="1:5" x14ac:dyDescent="0.25">
      <c r="A144" s="1">
        <v>16.625</v>
      </c>
      <c r="B144" s="1">
        <v>31.619734198412701</v>
      </c>
      <c r="C144" s="1">
        <v>32.655136696</v>
      </c>
      <c r="D144" s="1">
        <v>33.441765136363102</v>
      </c>
      <c r="E144" s="1">
        <v>32.019667244000097</v>
      </c>
    </row>
    <row r="145" spans="1:5" x14ac:dyDescent="0.25">
      <c r="A145" s="1">
        <v>16.75</v>
      </c>
      <c r="B145" s="1">
        <v>31.616101865079401</v>
      </c>
      <c r="C145" s="1">
        <v>32.471456863999997</v>
      </c>
      <c r="D145" s="1">
        <v>33.4100599166661</v>
      </c>
      <c r="E145" s="1">
        <v>32.022326112000002</v>
      </c>
    </row>
    <row r="146" spans="1:5" x14ac:dyDescent="0.25">
      <c r="A146" s="1">
        <v>16.875</v>
      </c>
      <c r="B146" s="1">
        <v>31.6228476269841</v>
      </c>
      <c r="C146" s="1">
        <v>32.438359042666697</v>
      </c>
      <c r="D146" s="1">
        <v>33.4088896060601</v>
      </c>
      <c r="E146" s="1">
        <v>32.119222235999999</v>
      </c>
    </row>
    <row r="147" spans="1:5" x14ac:dyDescent="0.25">
      <c r="A147" s="1">
        <v>17</v>
      </c>
      <c r="B147" s="1">
        <v>31.621925129629702</v>
      </c>
      <c r="C147" s="1">
        <v>32.438300925333401</v>
      </c>
      <c r="D147" s="1">
        <v>33.4114536060601</v>
      </c>
      <c r="E147" s="1">
        <v>32.115430080000003</v>
      </c>
    </row>
    <row r="148" spans="1:5" x14ac:dyDescent="0.25">
      <c r="A148" s="1">
        <v>17.125</v>
      </c>
      <c r="B148" s="1">
        <v>31.597219497354502</v>
      </c>
      <c r="C148" s="1">
        <v>32.470788514666701</v>
      </c>
      <c r="D148" s="1">
        <v>33.421942696969197</v>
      </c>
      <c r="E148" s="1">
        <v>32.120573464000003</v>
      </c>
    </row>
    <row r="149" spans="1:5" x14ac:dyDescent="0.25">
      <c r="A149" s="1">
        <v>17.25</v>
      </c>
      <c r="B149" s="1">
        <v>31.588917021164001</v>
      </c>
      <c r="C149" s="1">
        <v>32.560666970666702</v>
      </c>
      <c r="D149" s="1">
        <v>33.445023553029799</v>
      </c>
      <c r="E149" s="1">
        <v>32.1222298080001</v>
      </c>
    </row>
    <row r="150" spans="1:5" x14ac:dyDescent="0.25">
      <c r="A150" s="1">
        <v>17.375</v>
      </c>
      <c r="B150" s="1">
        <v>31.5158379338625</v>
      </c>
      <c r="C150" s="1">
        <v>32.457043765333403</v>
      </c>
      <c r="D150" s="1">
        <v>33.452720409090503</v>
      </c>
      <c r="E150" s="1">
        <v>32.135001092000003</v>
      </c>
    </row>
    <row r="151" spans="1:5" x14ac:dyDescent="0.25">
      <c r="A151" s="1">
        <v>17.5</v>
      </c>
      <c r="B151" s="1">
        <v>31.4922854232804</v>
      </c>
      <c r="C151" s="1">
        <v>32.3855594453333</v>
      </c>
      <c r="D151" s="1">
        <v>33.449831053029897</v>
      </c>
      <c r="E151" s="1">
        <v>32.163115351999998</v>
      </c>
    </row>
    <row r="152" spans="1:5" x14ac:dyDescent="0.25">
      <c r="A152" s="1">
        <v>17.625</v>
      </c>
      <c r="B152" s="1">
        <v>31.487759420634902</v>
      </c>
      <c r="C152" s="1">
        <v>32.362080042666697</v>
      </c>
      <c r="D152" s="1">
        <v>33.449345446969303</v>
      </c>
      <c r="E152" s="1">
        <v>32.201036911999999</v>
      </c>
    </row>
    <row r="153" spans="1:5" x14ac:dyDescent="0.25">
      <c r="A153" s="1">
        <v>17.75</v>
      </c>
      <c r="B153" s="1">
        <v>31.460170984127</v>
      </c>
      <c r="C153" s="1">
        <v>32.310268440000002</v>
      </c>
      <c r="D153" s="1">
        <v>33.460494962120798</v>
      </c>
      <c r="E153" s="1">
        <v>32.196721699999998</v>
      </c>
    </row>
    <row r="154" spans="1:5" x14ac:dyDescent="0.25">
      <c r="A154" s="1">
        <v>17.875</v>
      </c>
      <c r="B154" s="1">
        <v>31.470606735449799</v>
      </c>
      <c r="C154" s="1">
        <v>32.377946074666703</v>
      </c>
      <c r="D154" s="1">
        <v>33.464005893938896</v>
      </c>
      <c r="E154" s="1">
        <v>32.196460172000002</v>
      </c>
    </row>
    <row r="155" spans="1:5" x14ac:dyDescent="0.25">
      <c r="A155" s="1">
        <v>18</v>
      </c>
      <c r="B155" s="1">
        <v>31.476920076719601</v>
      </c>
      <c r="C155" s="1">
        <v>32.501503525333398</v>
      </c>
      <c r="D155" s="1">
        <v>33.468288939393503</v>
      </c>
      <c r="E155" s="1">
        <v>32.200557444000097</v>
      </c>
    </row>
    <row r="156" spans="1:5" x14ac:dyDescent="0.25">
      <c r="A156" s="1">
        <v>18.125</v>
      </c>
      <c r="B156" s="1">
        <v>31.461064653439198</v>
      </c>
      <c r="C156" s="1">
        <v>32.492873101333402</v>
      </c>
      <c r="D156" s="1">
        <v>33.464559484848003</v>
      </c>
      <c r="E156" s="1">
        <v>32.206311059999997</v>
      </c>
    </row>
    <row r="157" spans="1:5" x14ac:dyDescent="0.25">
      <c r="A157" s="1">
        <v>18.25</v>
      </c>
      <c r="B157" s="1">
        <v>31.3808938677249</v>
      </c>
      <c r="C157" s="1">
        <v>32.486596429333296</v>
      </c>
      <c r="D157" s="1">
        <v>33.460174462120797</v>
      </c>
      <c r="E157" s="1">
        <v>32.208708399999999</v>
      </c>
    </row>
    <row r="158" spans="1:5" x14ac:dyDescent="0.25">
      <c r="A158" s="1">
        <v>18.375</v>
      </c>
      <c r="B158" s="1">
        <v>31.341803042328099</v>
      </c>
      <c r="C158" s="1">
        <v>32.549043503999997</v>
      </c>
      <c r="D158" s="1">
        <v>33.4421293409086</v>
      </c>
      <c r="E158" s="1">
        <v>32.165861396000103</v>
      </c>
    </row>
    <row r="159" spans="1:5" x14ac:dyDescent="0.25">
      <c r="A159" s="1">
        <v>18.5</v>
      </c>
      <c r="B159" s="1">
        <v>31.345060611111101</v>
      </c>
      <c r="C159" s="1">
        <v>32.583129319999998</v>
      </c>
      <c r="D159" s="1">
        <v>33.436690553029798</v>
      </c>
      <c r="E159" s="1">
        <v>32.145898092000003</v>
      </c>
    </row>
    <row r="160" spans="1:5" x14ac:dyDescent="0.25">
      <c r="A160" s="1">
        <v>18.625</v>
      </c>
      <c r="B160" s="1">
        <v>31.316924441798999</v>
      </c>
      <c r="C160" s="1">
        <v>32.581037096000003</v>
      </c>
      <c r="D160" s="1">
        <v>33.410016212120802</v>
      </c>
      <c r="E160" s="1">
        <v>32.133519100000001</v>
      </c>
    </row>
    <row r="161" spans="1:5" x14ac:dyDescent="0.25">
      <c r="A161" s="1">
        <v>18.75</v>
      </c>
      <c r="B161" s="1">
        <v>31.212538100529098</v>
      </c>
      <c r="C161" s="1">
        <v>32.490868053333401</v>
      </c>
      <c r="D161" s="1">
        <v>33.403747037878297</v>
      </c>
      <c r="E161" s="1">
        <v>32.135262619999999</v>
      </c>
    </row>
    <row r="162" spans="1:5" x14ac:dyDescent="0.25">
      <c r="A162" s="1">
        <v>18.875</v>
      </c>
      <c r="B162" s="1">
        <v>31.072981547619001</v>
      </c>
      <c r="C162" s="1">
        <v>32.46021116</v>
      </c>
      <c r="D162" s="1">
        <v>33.404018977272301</v>
      </c>
      <c r="E162" s="1">
        <v>32.133606276000002</v>
      </c>
    </row>
    <row r="163" spans="1:5" x14ac:dyDescent="0.25">
      <c r="A163" s="1">
        <v>19</v>
      </c>
      <c r="B163" s="1">
        <v>31.055367613756601</v>
      </c>
      <c r="C163" s="1">
        <v>32.562032727999998</v>
      </c>
      <c r="D163" s="1">
        <v>33.404718249999497</v>
      </c>
      <c r="E163" s="1">
        <v>32.126632196000003</v>
      </c>
    </row>
    <row r="164" spans="1:5" x14ac:dyDescent="0.25">
      <c r="A164" s="1">
        <v>19.125</v>
      </c>
      <c r="B164" s="1">
        <v>31.0272026164021</v>
      </c>
      <c r="C164" s="1">
        <v>32.556947461333401</v>
      </c>
      <c r="D164" s="1">
        <v>33.404354045454099</v>
      </c>
      <c r="E164" s="1">
        <v>32.132124284</v>
      </c>
    </row>
    <row r="165" spans="1:5" x14ac:dyDescent="0.25">
      <c r="A165" s="1">
        <v>19.25</v>
      </c>
      <c r="B165" s="1">
        <v>31.027577380952401</v>
      </c>
      <c r="C165" s="1">
        <v>32.559359330666702</v>
      </c>
      <c r="D165" s="1">
        <v>33.399585393938899</v>
      </c>
      <c r="E165" s="1">
        <v>32.112335332000001</v>
      </c>
    </row>
    <row r="166" spans="1:5" x14ac:dyDescent="0.25">
      <c r="A166" s="1">
        <v>19.375</v>
      </c>
      <c r="B166" s="1">
        <v>31.021264039682499</v>
      </c>
      <c r="C166" s="1">
        <v>32.508157959999998</v>
      </c>
      <c r="D166" s="1">
        <v>33.407243401514698</v>
      </c>
      <c r="E166" s="1">
        <v>32.083480076000001</v>
      </c>
    </row>
    <row r="167" spans="1:5" x14ac:dyDescent="0.25">
      <c r="A167" s="1">
        <v>19.5</v>
      </c>
      <c r="B167" s="1">
        <v>31.190023399470899</v>
      </c>
      <c r="C167" s="1">
        <v>32.47110816</v>
      </c>
      <c r="D167" s="1">
        <v>33.4187182727268</v>
      </c>
      <c r="E167" s="1">
        <v>31.932273303999999</v>
      </c>
    </row>
    <row r="168" spans="1:5" x14ac:dyDescent="0.25">
      <c r="A168" s="1">
        <v>19.625</v>
      </c>
      <c r="B168" s="1">
        <v>31.321248648148199</v>
      </c>
      <c r="C168" s="1">
        <v>32.489444178666702</v>
      </c>
      <c r="D168" s="1">
        <v>33.411652704544998</v>
      </c>
      <c r="E168" s="1">
        <v>31.907297379999999</v>
      </c>
    </row>
    <row r="169" spans="1:5" x14ac:dyDescent="0.25">
      <c r="A169" s="1">
        <v>19.75</v>
      </c>
      <c r="B169" s="1">
        <v>31.345060611111101</v>
      </c>
      <c r="C169" s="1">
        <v>32.5713896186667</v>
      </c>
      <c r="D169" s="1">
        <v>33.403120606060099</v>
      </c>
      <c r="E169" s="1">
        <v>31.941296019999999</v>
      </c>
    </row>
    <row r="170" spans="1:5" x14ac:dyDescent="0.25">
      <c r="A170" s="1">
        <v>19.875</v>
      </c>
      <c r="B170" s="1">
        <v>31.3126867195767</v>
      </c>
      <c r="C170" s="1">
        <v>32.593474205333301</v>
      </c>
      <c r="D170" s="1">
        <v>33.403125462120698</v>
      </c>
      <c r="E170" s="1">
        <v>31.924863343999998</v>
      </c>
    </row>
    <row r="171" spans="1:5" x14ac:dyDescent="0.25">
      <c r="A171" s="1">
        <v>20</v>
      </c>
      <c r="B171" s="1">
        <v>31.354083788359802</v>
      </c>
      <c r="C171" s="1">
        <v>32.497609664000002</v>
      </c>
      <c r="D171" s="1">
        <v>33.384002295454103</v>
      </c>
      <c r="E171" s="1">
        <v>31.902110407999999</v>
      </c>
    </row>
    <row r="172" spans="1:5" x14ac:dyDescent="0.25">
      <c r="A172" s="1">
        <v>20.125</v>
      </c>
      <c r="B172" s="1">
        <v>31.363856494709001</v>
      </c>
      <c r="C172" s="1">
        <v>32.372105282666702</v>
      </c>
      <c r="D172" s="1">
        <v>33.385925295454101</v>
      </c>
      <c r="E172" s="1">
        <v>31.806565511999999</v>
      </c>
    </row>
    <row r="173" spans="1:5" x14ac:dyDescent="0.25">
      <c r="A173" s="1">
        <v>20.25</v>
      </c>
      <c r="B173" s="1">
        <v>31.303951822751301</v>
      </c>
      <c r="C173" s="1">
        <v>32.378759717333402</v>
      </c>
      <c r="D173" s="1">
        <v>33.378165310605603</v>
      </c>
      <c r="E173" s="1">
        <v>31.808003916000001</v>
      </c>
    </row>
    <row r="174" spans="1:5" x14ac:dyDescent="0.25">
      <c r="A174" s="1">
        <v>20.375</v>
      </c>
      <c r="B174" s="1">
        <v>31.207896785714301</v>
      </c>
      <c r="C174" s="1">
        <v>32.367891776</v>
      </c>
      <c r="D174" s="1">
        <v>33.359989075757099</v>
      </c>
      <c r="E174" s="1">
        <v>31.7412271</v>
      </c>
    </row>
    <row r="175" spans="1:5" x14ac:dyDescent="0.25">
      <c r="A175" s="1">
        <v>20.5</v>
      </c>
      <c r="B175" s="1">
        <v>31.167278074074101</v>
      </c>
      <c r="C175" s="1">
        <v>32.363300506666697</v>
      </c>
      <c r="D175" s="1">
        <v>33.339695598484397</v>
      </c>
      <c r="E175" s="1">
        <v>31.732204383999999</v>
      </c>
    </row>
    <row r="176" spans="1:5" x14ac:dyDescent="0.25">
      <c r="A176" s="1">
        <v>20.625</v>
      </c>
      <c r="B176" s="1">
        <v>31.063785402116402</v>
      </c>
      <c r="C176" s="1">
        <v>32.287602679999999</v>
      </c>
      <c r="D176" s="1">
        <v>33.313589416666296</v>
      </c>
      <c r="E176" s="1">
        <v>31.730678804</v>
      </c>
    </row>
    <row r="177" spans="1:5" x14ac:dyDescent="0.25">
      <c r="A177" s="1">
        <v>20.75</v>
      </c>
      <c r="B177" s="1">
        <v>31.043029211640199</v>
      </c>
      <c r="C177" s="1">
        <v>32.3041370613334</v>
      </c>
      <c r="D177" s="1">
        <v>33.313628265151102</v>
      </c>
      <c r="E177" s="1">
        <v>31.727017411999999</v>
      </c>
    </row>
    <row r="178" spans="1:5" x14ac:dyDescent="0.25">
      <c r="A178" s="1">
        <v>20.875</v>
      </c>
      <c r="B178" s="1">
        <v>30.992983730158699</v>
      </c>
      <c r="C178" s="1">
        <v>32.298819325333398</v>
      </c>
      <c r="D178" s="1">
        <v>33.307592181817803</v>
      </c>
      <c r="E178" s="1">
        <v>31.718430575999999</v>
      </c>
    </row>
    <row r="179" spans="1:5" x14ac:dyDescent="0.25">
      <c r="A179" s="1">
        <v>21</v>
      </c>
      <c r="B179" s="1">
        <v>30.957871174603198</v>
      </c>
      <c r="C179" s="1">
        <v>32.276909090666699</v>
      </c>
      <c r="D179" s="1">
        <v>33.263295196969402</v>
      </c>
      <c r="E179" s="1">
        <v>31.748811411999998</v>
      </c>
    </row>
    <row r="180" spans="1:5" x14ac:dyDescent="0.25">
      <c r="A180" s="1">
        <v>21.125</v>
      </c>
      <c r="B180" s="1">
        <v>30.959081952380998</v>
      </c>
      <c r="C180" s="1">
        <v>32.368531066666698</v>
      </c>
      <c r="D180" s="1">
        <v>33.257773856060297</v>
      </c>
      <c r="E180" s="1">
        <v>31.79091742</v>
      </c>
    </row>
    <row r="181" spans="1:5" x14ac:dyDescent="0.25">
      <c r="A181" s="1">
        <v>21.25</v>
      </c>
      <c r="B181" s="1">
        <v>30.961013431216902</v>
      </c>
      <c r="C181" s="1">
        <v>32.550467378666703</v>
      </c>
      <c r="D181" s="1">
        <v>33.2475421363633</v>
      </c>
      <c r="E181" s="1">
        <v>31.793358348000002</v>
      </c>
    </row>
    <row r="182" spans="1:5" x14ac:dyDescent="0.25">
      <c r="A182" s="1">
        <v>21.375</v>
      </c>
      <c r="B182" s="1">
        <v>30.909440063492099</v>
      </c>
      <c r="C182" s="1">
        <v>32.615558792000002</v>
      </c>
      <c r="D182" s="1">
        <v>33.229662121211803</v>
      </c>
      <c r="E182" s="1">
        <v>31.810749959999999</v>
      </c>
    </row>
    <row r="183" spans="1:5" x14ac:dyDescent="0.25">
      <c r="A183" s="1">
        <v>21.5</v>
      </c>
      <c r="B183" s="1">
        <v>30.862277386243399</v>
      </c>
      <c r="C183" s="1">
        <v>32.5752253626667</v>
      </c>
      <c r="D183" s="1">
        <v>33.226903878787503</v>
      </c>
      <c r="E183" s="1">
        <v>31.807742388000001</v>
      </c>
    </row>
    <row r="184" spans="1:5" x14ac:dyDescent="0.25">
      <c r="A184" s="1">
        <v>21.625</v>
      </c>
      <c r="B184" s="1">
        <v>30.861239576719498</v>
      </c>
      <c r="C184" s="1">
        <v>32.557790162666699</v>
      </c>
      <c r="D184" s="1">
        <v>33.225986083332998</v>
      </c>
      <c r="E184" s="1">
        <v>31.793314760000001</v>
      </c>
    </row>
    <row r="185" spans="1:5" x14ac:dyDescent="0.25">
      <c r="A185" s="1">
        <v>21.75</v>
      </c>
      <c r="B185" s="1">
        <v>30.862190902116399</v>
      </c>
      <c r="C185" s="1">
        <v>32.478518119999997</v>
      </c>
      <c r="D185" s="1">
        <v>33.209514325757297</v>
      </c>
      <c r="E185" s="1">
        <v>31.774659096000001</v>
      </c>
    </row>
    <row r="186" spans="1:5" x14ac:dyDescent="0.25">
      <c r="A186" s="1">
        <v>21.875</v>
      </c>
      <c r="B186" s="1">
        <v>31.008550873015899</v>
      </c>
      <c r="C186" s="1">
        <v>32.376609375999998</v>
      </c>
      <c r="D186" s="1">
        <v>33.201487257575401</v>
      </c>
      <c r="E186" s="1">
        <v>31.773307868</v>
      </c>
    </row>
    <row r="187" spans="1:5" x14ac:dyDescent="0.25">
      <c r="A187" s="1">
        <v>22</v>
      </c>
      <c r="B187" s="1">
        <v>31.027462068783102</v>
      </c>
      <c r="C187" s="1">
        <v>32.335462304000004</v>
      </c>
      <c r="D187" s="1">
        <v>33.199005810605698</v>
      </c>
      <c r="E187" s="1">
        <v>31.734558136</v>
      </c>
    </row>
    <row r="188" spans="1:5" x14ac:dyDescent="0.25">
      <c r="A188" s="1">
        <v>22.125</v>
      </c>
      <c r="B188" s="1">
        <v>31.023916219576702</v>
      </c>
      <c r="C188" s="1">
        <v>32.327500229333403</v>
      </c>
      <c r="D188" s="1">
        <v>33.211621856060198</v>
      </c>
      <c r="E188" s="1">
        <v>31.720609975999999</v>
      </c>
    </row>
    <row r="189" spans="1:5" x14ac:dyDescent="0.25">
      <c r="A189" s="1">
        <v>22.25</v>
      </c>
      <c r="B189" s="1">
        <v>31.000651989417999</v>
      </c>
      <c r="C189" s="1">
        <v>32.301841426666698</v>
      </c>
      <c r="D189" s="1">
        <v>33.21939155303</v>
      </c>
      <c r="E189" s="1">
        <v>31.607019648000001</v>
      </c>
    </row>
    <row r="190" spans="1:5" x14ac:dyDescent="0.25">
      <c r="A190" s="1">
        <v>22.375</v>
      </c>
      <c r="B190" s="1">
        <v>31.031267370370401</v>
      </c>
      <c r="C190" s="1">
        <v>32.289578669333402</v>
      </c>
      <c r="D190" s="1">
        <v>33.230720742423898</v>
      </c>
      <c r="E190" s="1">
        <v>31.578338744</v>
      </c>
    </row>
    <row r="191" spans="1:5" x14ac:dyDescent="0.25">
      <c r="A191" s="1">
        <v>22.5</v>
      </c>
      <c r="B191" s="1">
        <v>31.064852039682599</v>
      </c>
      <c r="C191" s="1">
        <v>32.289753021333297</v>
      </c>
      <c r="D191" s="1">
        <v>33.229453310605699</v>
      </c>
      <c r="E191" s="1">
        <v>31.567441744</v>
      </c>
    </row>
    <row r="192" spans="1:5" x14ac:dyDescent="0.25">
      <c r="A192" s="1">
        <v>22.625</v>
      </c>
      <c r="B192" s="1">
        <v>31.037119462962998</v>
      </c>
      <c r="C192" s="1">
        <v>32.257149197333398</v>
      </c>
      <c r="D192" s="1">
        <v>33.252199098484503</v>
      </c>
      <c r="E192" s="1">
        <v>31.560075372</v>
      </c>
    </row>
    <row r="193" spans="1:5" x14ac:dyDescent="0.25">
      <c r="A193" s="1">
        <v>22.75</v>
      </c>
      <c r="B193" s="1">
        <v>31.0277791772487</v>
      </c>
      <c r="C193" s="1">
        <v>32.1265595493334</v>
      </c>
      <c r="D193" s="1">
        <v>33.240903901514798</v>
      </c>
      <c r="E193" s="1">
        <v>31.564652112000001</v>
      </c>
    </row>
    <row r="194" spans="1:5" x14ac:dyDescent="0.25">
      <c r="A194" s="1">
        <v>22.875</v>
      </c>
      <c r="B194" s="1">
        <v>31.082437145502698</v>
      </c>
      <c r="C194" s="1">
        <v>32.248024776000001</v>
      </c>
      <c r="D194" s="1">
        <v>33.219323568181402</v>
      </c>
      <c r="E194" s="1">
        <v>31.590369032000002</v>
      </c>
    </row>
    <row r="195" spans="1:5" x14ac:dyDescent="0.25">
      <c r="A195" s="1">
        <v>23</v>
      </c>
      <c r="B195" s="1">
        <v>31.0567225317461</v>
      </c>
      <c r="C195" s="1">
        <v>32.331946205333402</v>
      </c>
      <c r="D195" s="1">
        <v>33.207630174242098</v>
      </c>
      <c r="E195" s="1">
        <v>31.641105463999999</v>
      </c>
    </row>
    <row r="196" spans="1:5" x14ac:dyDescent="0.25">
      <c r="A196" s="1">
        <v>23.125</v>
      </c>
      <c r="B196" s="1">
        <v>31.052744261904799</v>
      </c>
      <c r="C196" s="1">
        <v>32.35952288</v>
      </c>
      <c r="D196" s="1">
        <v>33.209315227272398</v>
      </c>
      <c r="E196" s="1">
        <v>31.646902667999999</v>
      </c>
    </row>
    <row r="197" spans="1:5" x14ac:dyDescent="0.25">
      <c r="A197" s="1">
        <v>23.25</v>
      </c>
      <c r="B197" s="1">
        <v>30.983960552910101</v>
      </c>
      <c r="C197" s="1">
        <v>32.419180322666698</v>
      </c>
      <c r="D197" s="1">
        <v>33.230657613636097</v>
      </c>
      <c r="E197" s="1">
        <v>31.644941207999999</v>
      </c>
    </row>
    <row r="198" spans="1:5" x14ac:dyDescent="0.25">
      <c r="A198" s="1">
        <v>23.375</v>
      </c>
      <c r="B198" s="1">
        <v>30.9593990608466</v>
      </c>
      <c r="C198" s="1">
        <v>32.4959242613334</v>
      </c>
      <c r="D198" s="1">
        <v>33.260434977272404</v>
      </c>
      <c r="E198" s="1">
        <v>31.641366991999998</v>
      </c>
    </row>
    <row r="199" spans="1:5" x14ac:dyDescent="0.25">
      <c r="A199" s="1">
        <v>23.5</v>
      </c>
      <c r="B199" s="1">
        <v>30.918030820105798</v>
      </c>
      <c r="C199" s="1">
        <v>32.395294098666703</v>
      </c>
      <c r="D199" s="1">
        <v>33.304275492423898</v>
      </c>
      <c r="E199" s="1">
        <v>31.663771224000001</v>
      </c>
    </row>
    <row r="200" spans="1:5" x14ac:dyDescent="0.25">
      <c r="A200" s="1">
        <v>23.625</v>
      </c>
      <c r="B200" s="1">
        <v>30.9437454338625</v>
      </c>
      <c r="C200" s="1">
        <v>32.423364770666701</v>
      </c>
      <c r="D200" s="1">
        <v>33.3068929090905</v>
      </c>
      <c r="E200" s="1">
        <v>31.717471639999999</v>
      </c>
    </row>
    <row r="201" spans="1:5" x14ac:dyDescent="0.25">
      <c r="A201" s="1">
        <v>23.75</v>
      </c>
      <c r="B201" s="1">
        <v>30.945158007936499</v>
      </c>
      <c r="C201" s="1">
        <v>32.479099293333398</v>
      </c>
      <c r="D201" s="1">
        <v>33.318071560605702</v>
      </c>
      <c r="E201" s="1">
        <v>31.710105268</v>
      </c>
    </row>
    <row r="202" spans="1:5" x14ac:dyDescent="0.25">
      <c r="A202" s="1">
        <v>23.875</v>
      </c>
      <c r="B202" s="1">
        <v>30.9546136058201</v>
      </c>
      <c r="C202" s="1">
        <v>32.493744861333397</v>
      </c>
      <c r="D202" s="1">
        <v>33.326030643939099</v>
      </c>
      <c r="E202" s="1">
        <v>31.721568911999999</v>
      </c>
    </row>
    <row r="203" spans="1:5" x14ac:dyDescent="0.25">
      <c r="A203" s="1">
        <v>24</v>
      </c>
      <c r="B203" s="1">
        <v>31.015988507936498</v>
      </c>
      <c r="C203" s="1">
        <v>32.497406253333402</v>
      </c>
      <c r="D203" s="1">
        <v>33.317823901514799</v>
      </c>
      <c r="E203" s="1">
        <v>31.745062844</v>
      </c>
    </row>
    <row r="204" spans="1:5" x14ac:dyDescent="0.25">
      <c r="A204" s="1">
        <v>24.125</v>
      </c>
      <c r="B204" s="1">
        <v>31.009992275132301</v>
      </c>
      <c r="C204" s="1">
        <v>32.485317848000001</v>
      </c>
      <c r="D204" s="1">
        <v>33.303479098484502</v>
      </c>
      <c r="E204" s="1">
        <v>31.823477656000001</v>
      </c>
    </row>
    <row r="205" spans="1:5" x14ac:dyDescent="0.25">
      <c r="A205" s="1">
        <v>24.25</v>
      </c>
      <c r="B205" s="1">
        <v>30.977964320105801</v>
      </c>
      <c r="C205" s="1">
        <v>32.509988655999997</v>
      </c>
      <c r="D205" s="1">
        <v>33.2946653484845</v>
      </c>
      <c r="E205" s="1">
        <v>31.841479499999998</v>
      </c>
    </row>
    <row r="206" spans="1:5" x14ac:dyDescent="0.25">
      <c r="A206" s="1">
        <v>24.375</v>
      </c>
      <c r="B206" s="1">
        <v>30.989841473544999</v>
      </c>
      <c r="C206" s="1">
        <v>32.598414178666701</v>
      </c>
      <c r="D206" s="1">
        <v>33.282695159090601</v>
      </c>
      <c r="E206" s="1">
        <v>31.845358831999999</v>
      </c>
    </row>
    <row r="207" spans="1:5" x14ac:dyDescent="0.25">
      <c r="A207" s="1">
        <v>24.5</v>
      </c>
      <c r="B207" s="1">
        <v>31.053493791005302</v>
      </c>
      <c r="C207" s="1">
        <v>32.621515818666701</v>
      </c>
      <c r="D207" s="1">
        <v>33.283690651514902</v>
      </c>
      <c r="E207" s="1">
        <v>31.811926836000001</v>
      </c>
    </row>
    <row r="208" spans="1:5" x14ac:dyDescent="0.25">
      <c r="A208" s="1">
        <v>24.625</v>
      </c>
      <c r="B208" s="1">
        <v>31.024118015873</v>
      </c>
      <c r="C208" s="1">
        <v>32.684747477333303</v>
      </c>
      <c r="D208" s="1">
        <v>33.285166893939198</v>
      </c>
      <c r="E208" s="1">
        <v>31.796888976000002</v>
      </c>
    </row>
    <row r="209" spans="1:5" x14ac:dyDescent="0.25">
      <c r="A209" s="1">
        <v>24.75</v>
      </c>
      <c r="B209" s="1">
        <v>31.012961563492102</v>
      </c>
      <c r="C209" s="1">
        <v>32.614948560000002</v>
      </c>
      <c r="D209" s="1">
        <v>33.265839772726999</v>
      </c>
      <c r="E209" s="1">
        <v>31.712459020000001</v>
      </c>
    </row>
    <row r="210" spans="1:5" x14ac:dyDescent="0.25">
      <c r="A210" s="1">
        <v>24.875</v>
      </c>
      <c r="B210" s="1">
        <v>31.008003140211699</v>
      </c>
      <c r="C210" s="1">
        <v>32.592340917333303</v>
      </c>
      <c r="D210" s="1">
        <v>33.223810568181499</v>
      </c>
      <c r="E210" s="1">
        <v>31.681032072000001</v>
      </c>
    </row>
    <row r="211" spans="1:5" x14ac:dyDescent="0.25">
      <c r="A211" s="1">
        <v>25</v>
      </c>
      <c r="B211" s="1">
        <v>31.023051378306899</v>
      </c>
      <c r="C211" s="1">
        <v>32.462652087999999</v>
      </c>
      <c r="D211" s="1">
        <v>33.180664469696701</v>
      </c>
      <c r="E211" s="1">
        <v>31.637574835999999</v>
      </c>
    </row>
    <row r="212" spans="1:5" x14ac:dyDescent="0.25">
      <c r="A212" s="1">
        <v>25.125</v>
      </c>
      <c r="B212" s="1">
        <v>31.024463952381002</v>
      </c>
      <c r="C212" s="1">
        <v>32.384571450666698</v>
      </c>
      <c r="D212" s="1">
        <v>33.175381075757301</v>
      </c>
      <c r="E212" s="1">
        <v>31.634567264000001</v>
      </c>
    </row>
    <row r="213" spans="1:5" x14ac:dyDescent="0.25">
      <c r="A213" s="1">
        <v>25.25</v>
      </c>
      <c r="B213" s="1">
        <v>30.976724714285702</v>
      </c>
      <c r="C213" s="1">
        <v>32.367775541333401</v>
      </c>
      <c r="D213" s="1">
        <v>33.166475060605698</v>
      </c>
      <c r="E213" s="1">
        <v>31.639667060000001</v>
      </c>
    </row>
    <row r="214" spans="1:5" x14ac:dyDescent="0.25">
      <c r="A214" s="1">
        <v>25.375</v>
      </c>
      <c r="B214" s="1">
        <v>31.0295953439154</v>
      </c>
      <c r="C214" s="1">
        <v>32.351618922666702</v>
      </c>
      <c r="D214" s="1">
        <v>33.150071287878397</v>
      </c>
      <c r="E214" s="1">
        <v>31.647251371999999</v>
      </c>
    </row>
    <row r="215" spans="1:5" x14ac:dyDescent="0.25">
      <c r="A215" s="1">
        <v>25.5</v>
      </c>
      <c r="B215" s="1">
        <v>31.0066482222222</v>
      </c>
      <c r="C215" s="1">
        <v>32.280890128000003</v>
      </c>
      <c r="D215" s="1">
        <v>33.153635636363198</v>
      </c>
      <c r="E215" s="1">
        <v>31.652176816000001</v>
      </c>
    </row>
    <row r="216" spans="1:5" x14ac:dyDescent="0.25">
      <c r="A216" s="1">
        <v>25.625</v>
      </c>
      <c r="B216" s="1">
        <v>30.982115558201102</v>
      </c>
      <c r="C216" s="1">
        <v>32.286382216</v>
      </c>
      <c r="D216" s="1">
        <v>33.1691604621208</v>
      </c>
      <c r="E216" s="1">
        <v>31.692408539999999</v>
      </c>
    </row>
    <row r="217" spans="1:5" x14ac:dyDescent="0.25">
      <c r="A217" s="1">
        <v>25.75</v>
      </c>
      <c r="B217" s="1">
        <v>31.019649669312201</v>
      </c>
      <c r="C217" s="1">
        <v>32.276124506666697</v>
      </c>
      <c r="D217" s="1">
        <v>33.1584916969693</v>
      </c>
      <c r="E217" s="1">
        <v>31.707097696000002</v>
      </c>
    </row>
    <row r="218" spans="1:5" x14ac:dyDescent="0.25">
      <c r="A218" s="1">
        <v>25.875</v>
      </c>
      <c r="B218" s="1">
        <v>31.133866373015898</v>
      </c>
      <c r="C218" s="1">
        <v>32.277344970666697</v>
      </c>
      <c r="D218" s="1">
        <v>33.1484687878784</v>
      </c>
      <c r="E218" s="1">
        <v>31.658235548</v>
      </c>
    </row>
    <row r="219" spans="1:5" x14ac:dyDescent="0.25">
      <c r="A219" s="1">
        <v>26</v>
      </c>
      <c r="B219" s="1">
        <v>31.3180199074074</v>
      </c>
      <c r="C219" s="1">
        <v>32.241573752000001</v>
      </c>
      <c r="D219" s="1">
        <v>33.064089878787797</v>
      </c>
      <c r="E219" s="1">
        <v>31.665950624000001</v>
      </c>
    </row>
    <row r="220" spans="1:5" x14ac:dyDescent="0.25">
      <c r="A220" s="1">
        <v>26.125</v>
      </c>
      <c r="B220" s="1">
        <v>31.3482605238096</v>
      </c>
      <c r="C220" s="1">
        <v>32.179242911999999</v>
      </c>
      <c r="D220" s="1">
        <v>33.005695749999902</v>
      </c>
      <c r="E220" s="1">
        <v>31.695546876000002</v>
      </c>
    </row>
    <row r="221" spans="1:5" x14ac:dyDescent="0.25">
      <c r="A221" s="1">
        <v>26.25</v>
      </c>
      <c r="B221" s="1">
        <v>31.439530105820101</v>
      </c>
      <c r="C221" s="1">
        <v>32.185752053333403</v>
      </c>
      <c r="D221" s="1">
        <v>33.003248295454497</v>
      </c>
      <c r="E221" s="1">
        <v>31.693759768</v>
      </c>
    </row>
    <row r="222" spans="1:5" x14ac:dyDescent="0.25">
      <c r="A222" s="1">
        <v>26.375</v>
      </c>
      <c r="B222" s="1">
        <v>31.429411462962999</v>
      </c>
      <c r="C222" s="1">
        <v>32.291932421333399</v>
      </c>
      <c r="D222" s="1">
        <v>33.041853977272702</v>
      </c>
      <c r="E222" s="1">
        <v>31.690447079999998</v>
      </c>
    </row>
    <row r="223" spans="1:5" x14ac:dyDescent="0.25">
      <c r="A223" s="1">
        <v>26.5</v>
      </c>
      <c r="B223" s="1">
        <v>31.393347582010598</v>
      </c>
      <c r="C223" s="1">
        <v>32.314249477333398</v>
      </c>
      <c r="D223" s="1">
        <v>33.040970174242297</v>
      </c>
      <c r="E223" s="1">
        <v>31.645856555999998</v>
      </c>
    </row>
    <row r="224" spans="1:5" x14ac:dyDescent="0.25">
      <c r="A224" s="1">
        <v>26.625</v>
      </c>
      <c r="B224" s="1">
        <v>31.337104071428499</v>
      </c>
      <c r="C224" s="1">
        <v>32.399275136</v>
      </c>
      <c r="D224" s="1">
        <v>33.022823075757501</v>
      </c>
      <c r="E224" s="1">
        <v>31.647469311999998</v>
      </c>
    </row>
    <row r="225" spans="1:5" x14ac:dyDescent="0.25">
      <c r="A225" s="1">
        <v>26.75</v>
      </c>
      <c r="B225" s="1">
        <v>31.295793486772499</v>
      </c>
      <c r="C225" s="1">
        <v>32.4414392613334</v>
      </c>
      <c r="D225" s="1">
        <v>32.927726840909003</v>
      </c>
      <c r="E225" s="1">
        <v>31.599391747999999</v>
      </c>
    </row>
    <row r="226" spans="1:5" x14ac:dyDescent="0.25">
      <c r="A226" s="1">
        <v>26.875</v>
      </c>
      <c r="B226" s="1">
        <v>31.302452764550299</v>
      </c>
      <c r="C226" s="1">
        <v>32.451261090666698</v>
      </c>
      <c r="D226" s="1">
        <v>32.927338356060503</v>
      </c>
      <c r="E226" s="1">
        <v>31.548916844000001</v>
      </c>
    </row>
    <row r="227" spans="1:5" x14ac:dyDescent="0.25">
      <c r="A227" s="1">
        <v>27</v>
      </c>
      <c r="B227" s="1">
        <v>31.311158833333302</v>
      </c>
      <c r="C227" s="1">
        <v>32.584901898666701</v>
      </c>
      <c r="D227" s="1">
        <v>32.913780234848502</v>
      </c>
      <c r="E227" s="1">
        <v>31.435805984000002</v>
      </c>
    </row>
    <row r="228" spans="1:5" x14ac:dyDescent="0.25">
      <c r="A228" s="1">
        <v>27.125</v>
      </c>
      <c r="B228" s="1">
        <v>31.287087417989401</v>
      </c>
      <c r="C228" s="1">
        <v>32.68468936</v>
      </c>
      <c r="D228" s="1">
        <v>32.924473280302998</v>
      </c>
      <c r="E228" s="1">
        <v>31.434803460000001</v>
      </c>
    </row>
    <row r="229" spans="1:5" x14ac:dyDescent="0.25">
      <c r="A229" s="1">
        <v>27.25</v>
      </c>
      <c r="B229" s="1">
        <v>31.2842046137566</v>
      </c>
      <c r="C229" s="1">
        <v>32.745509149333401</v>
      </c>
      <c r="D229" s="1">
        <v>32.900848545454501</v>
      </c>
      <c r="E229" s="1">
        <v>31.392087220000001</v>
      </c>
    </row>
    <row r="230" spans="1:5" x14ac:dyDescent="0.25">
      <c r="A230" s="1">
        <v>27.375</v>
      </c>
      <c r="B230" s="1">
        <v>31.244566055555602</v>
      </c>
      <c r="C230" s="1">
        <v>32.764222930666698</v>
      </c>
      <c r="D230" s="1">
        <v>32.893365356060599</v>
      </c>
      <c r="E230" s="1">
        <v>31.358306519999999</v>
      </c>
    </row>
    <row r="231" spans="1:5" x14ac:dyDescent="0.25">
      <c r="A231" s="1">
        <v>27.5</v>
      </c>
      <c r="B231" s="1">
        <v>31.225164783068799</v>
      </c>
      <c r="C231" s="1">
        <v>32.839368642666699</v>
      </c>
      <c r="D231" s="1">
        <v>32.883711507575697</v>
      </c>
      <c r="E231" s="1">
        <v>31.274530383999998</v>
      </c>
    </row>
    <row r="232" spans="1:5" x14ac:dyDescent="0.25">
      <c r="A232" s="1">
        <v>27.625</v>
      </c>
      <c r="B232" s="1">
        <v>31.219946907407401</v>
      </c>
      <c r="C232" s="1">
        <v>32.887635088000003</v>
      </c>
      <c r="D232" s="1">
        <v>32.874786068181798</v>
      </c>
      <c r="E232" s="1">
        <v>31.251080040000002</v>
      </c>
    </row>
    <row r="233" spans="1:5" x14ac:dyDescent="0.25">
      <c r="A233" s="1">
        <v>27.75</v>
      </c>
      <c r="B233" s="1">
        <v>31.198210563492101</v>
      </c>
      <c r="C233" s="1">
        <v>32.962722682666701</v>
      </c>
      <c r="D233" s="1">
        <v>32.882055590909097</v>
      </c>
      <c r="E233" s="1">
        <v>31.235039656000001</v>
      </c>
    </row>
    <row r="234" spans="1:5" x14ac:dyDescent="0.25">
      <c r="A234" s="1">
        <v>27.875</v>
      </c>
      <c r="B234" s="1">
        <v>31.197634002645501</v>
      </c>
      <c r="C234" s="1">
        <v>32.875081743999999</v>
      </c>
      <c r="D234" s="1">
        <v>32.902902659090898</v>
      </c>
      <c r="E234" s="1">
        <v>31.162857928000001</v>
      </c>
    </row>
    <row r="235" spans="1:5" x14ac:dyDescent="0.25">
      <c r="A235" s="1">
        <v>28</v>
      </c>
      <c r="B235" s="1">
        <v>31.182210999999999</v>
      </c>
      <c r="C235" s="1">
        <v>32.868834130666698</v>
      </c>
      <c r="D235" s="1">
        <v>32.931742803030303</v>
      </c>
      <c r="E235" s="1">
        <v>31.1745831</v>
      </c>
    </row>
    <row r="236" spans="1:5" x14ac:dyDescent="0.25">
      <c r="A236" s="1">
        <v>28.125</v>
      </c>
      <c r="B236" s="1">
        <v>31.154334283068799</v>
      </c>
      <c r="C236" s="1">
        <v>32.827570823999999</v>
      </c>
      <c r="D236" s="1">
        <v>33.016277106060599</v>
      </c>
      <c r="E236" s="1">
        <v>31.207884331999999</v>
      </c>
    </row>
    <row r="237" spans="1:5" x14ac:dyDescent="0.25">
      <c r="A237" s="1">
        <v>28.25</v>
      </c>
      <c r="B237" s="1">
        <v>31.136950973545002</v>
      </c>
      <c r="C237" s="1">
        <v>32.861860050666699</v>
      </c>
      <c r="D237" s="1">
        <v>33.0697520454545</v>
      </c>
      <c r="E237" s="1">
        <v>31.243800843999999</v>
      </c>
    </row>
    <row r="238" spans="1:5" x14ac:dyDescent="0.25">
      <c r="A238" s="1">
        <v>28.375</v>
      </c>
      <c r="B238" s="1">
        <v>31.083792063492101</v>
      </c>
      <c r="C238" s="1">
        <v>32.786220341333397</v>
      </c>
      <c r="D238" s="1">
        <v>33.079153378787801</v>
      </c>
      <c r="E238" s="1">
        <v>31.331848604000001</v>
      </c>
    </row>
    <row r="239" spans="1:5" x14ac:dyDescent="0.25">
      <c r="A239" s="1">
        <v>28.5</v>
      </c>
      <c r="B239" s="1">
        <v>31.102414978835998</v>
      </c>
      <c r="C239" s="1">
        <v>32.758120610666701</v>
      </c>
      <c r="D239" s="1">
        <v>33.101680643939297</v>
      </c>
      <c r="E239" s="1">
        <v>31.358916751999999</v>
      </c>
    </row>
    <row r="240" spans="1:5" x14ac:dyDescent="0.25">
      <c r="A240" s="1">
        <v>28.625</v>
      </c>
      <c r="B240" s="1">
        <v>31.0900765767196</v>
      </c>
      <c r="C240" s="1">
        <v>32.817545584000001</v>
      </c>
      <c r="D240" s="1">
        <v>33.103589075757398</v>
      </c>
      <c r="E240" s="1">
        <v>31.405250796000001</v>
      </c>
    </row>
    <row r="241" spans="1:5" x14ac:dyDescent="0.25">
      <c r="A241" s="1">
        <v>28.75</v>
      </c>
      <c r="B241" s="1">
        <v>31.114407444444499</v>
      </c>
      <c r="C241" s="1">
        <v>32.8157439466667</v>
      </c>
      <c r="D241" s="1">
        <v>33.109168689393798</v>
      </c>
      <c r="E241" s="1">
        <v>31.4132274</v>
      </c>
    </row>
    <row r="242" spans="1:5" x14ac:dyDescent="0.25">
      <c r="A242" s="1">
        <v>28.875</v>
      </c>
      <c r="B242" s="1">
        <v>31.175782346560901</v>
      </c>
      <c r="C242" s="1">
        <v>32.807287874666699</v>
      </c>
      <c r="D242" s="1">
        <v>33.107391371212003</v>
      </c>
      <c r="E242" s="1">
        <v>31.420375832000001</v>
      </c>
    </row>
    <row r="243" spans="1:5" x14ac:dyDescent="0.25">
      <c r="A243" s="1">
        <v>29</v>
      </c>
      <c r="B243" s="1">
        <v>31.158831457672001</v>
      </c>
      <c r="C243" s="1">
        <v>32.820509567999999</v>
      </c>
      <c r="D243" s="1">
        <v>33.108153772727199</v>
      </c>
      <c r="E243" s="1">
        <v>31.423644931999998</v>
      </c>
    </row>
    <row r="244" spans="1:5" x14ac:dyDescent="0.25">
      <c r="A244" s="1">
        <v>29.125</v>
      </c>
      <c r="B244" s="1">
        <v>31.101809589947099</v>
      </c>
      <c r="C244" s="1">
        <v>32.802406018666701</v>
      </c>
      <c r="D244" s="1">
        <v>33.102991780303</v>
      </c>
      <c r="E244" s="1">
        <v>31.417673376</v>
      </c>
    </row>
    <row r="245" spans="1:5" x14ac:dyDescent="0.25">
      <c r="A245" s="1">
        <v>29.25</v>
      </c>
      <c r="B245" s="1">
        <v>31.075143650793699</v>
      </c>
      <c r="C245" s="1">
        <v>32.8477375386666</v>
      </c>
      <c r="D245" s="1">
        <v>33.097878348484798</v>
      </c>
      <c r="E245" s="1">
        <v>31.421334768000001</v>
      </c>
    </row>
    <row r="246" spans="1:5" x14ac:dyDescent="0.25">
      <c r="A246" s="1">
        <v>29.375</v>
      </c>
      <c r="B246" s="1">
        <v>31.0743652936508</v>
      </c>
      <c r="C246" s="1">
        <v>32.8326851493334</v>
      </c>
      <c r="D246" s="1">
        <v>33.093799257575697</v>
      </c>
      <c r="E246" s="1">
        <v>31.436198275999999</v>
      </c>
    </row>
    <row r="247" spans="1:5" x14ac:dyDescent="0.25">
      <c r="A247" s="1">
        <v>29.5</v>
      </c>
      <c r="B247" s="1">
        <v>31.006705878306899</v>
      </c>
      <c r="C247" s="1">
        <v>32.749315834666703</v>
      </c>
      <c r="D247" s="1">
        <v>33.091793704545402</v>
      </c>
      <c r="E247" s="1">
        <v>31.437375152000001</v>
      </c>
    </row>
    <row r="248" spans="1:5" x14ac:dyDescent="0.25">
      <c r="A248" s="1">
        <v>29.625</v>
      </c>
      <c r="B248" s="1">
        <v>30.9847965661376</v>
      </c>
      <c r="C248" s="1">
        <v>32.774335346666703</v>
      </c>
      <c r="D248" s="1">
        <v>33.0881079545454</v>
      </c>
      <c r="E248" s="1">
        <v>31.436677744000001</v>
      </c>
    </row>
    <row r="249" spans="1:5" x14ac:dyDescent="0.25">
      <c r="A249" s="1">
        <v>29.75</v>
      </c>
      <c r="B249" s="1">
        <v>30.876489611111101</v>
      </c>
      <c r="C249" s="1">
        <v>32.753006285333399</v>
      </c>
      <c r="D249" s="1">
        <v>33.0389403409091</v>
      </c>
      <c r="E249" s="1">
        <v>31.457817924</v>
      </c>
    </row>
    <row r="250" spans="1:5" x14ac:dyDescent="0.25">
      <c r="A250" s="1">
        <v>29.875</v>
      </c>
      <c r="B250" s="1">
        <v>30.898485407407399</v>
      </c>
      <c r="C250" s="1">
        <v>32.824635898666699</v>
      </c>
      <c r="D250" s="1">
        <v>33.034526181818201</v>
      </c>
      <c r="E250" s="1">
        <v>31.460433204000001</v>
      </c>
    </row>
    <row r="251" spans="1:5" x14ac:dyDescent="0.25">
      <c r="A251" s="1">
        <v>30</v>
      </c>
      <c r="B251" s="1">
        <v>30.904510468253999</v>
      </c>
      <c r="C251" s="1">
        <v>32.930176975999998</v>
      </c>
      <c r="D251" s="1">
        <v>32.946767454545402</v>
      </c>
      <c r="E251" s="1">
        <v>31.460563967999999</v>
      </c>
    </row>
  </sheetData>
  <mergeCells count="4">
    <mergeCell ref="A1:A2"/>
    <mergeCell ref="B1:E1"/>
    <mergeCell ref="B3:E3"/>
    <mergeCell ref="B4:E4"/>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workbookViewId="0">
      <selection activeCell="B8" sqref="B8"/>
    </sheetView>
  </sheetViews>
  <sheetFormatPr defaultRowHeight="15" x14ac:dyDescent="0.25"/>
  <cols>
    <col min="1" max="1" width="18.85546875" customWidth="1"/>
    <col min="2" max="2" width="21.28515625" customWidth="1"/>
    <col min="3" max="4" width="34.85546875" customWidth="1"/>
    <col min="5" max="7" width="30.28515625" customWidth="1"/>
  </cols>
  <sheetData>
    <row r="1" spans="1:7" x14ac:dyDescent="0.25">
      <c r="A1" s="85" t="s">
        <v>246</v>
      </c>
      <c r="B1" s="84" t="s">
        <v>268</v>
      </c>
      <c r="C1" s="84"/>
      <c r="D1" s="84"/>
      <c r="E1" s="84"/>
      <c r="F1" s="84"/>
      <c r="G1" s="84"/>
    </row>
    <row r="2" spans="1:7" x14ac:dyDescent="0.25">
      <c r="A2" s="86"/>
      <c r="B2" s="48" t="s">
        <v>277</v>
      </c>
      <c r="C2" s="48" t="s">
        <v>284</v>
      </c>
      <c r="D2" s="48" t="s">
        <v>261</v>
      </c>
      <c r="E2" s="48" t="s">
        <v>263</v>
      </c>
      <c r="F2" s="48" t="s">
        <v>264</v>
      </c>
      <c r="G2" s="48" t="s">
        <v>265</v>
      </c>
    </row>
    <row r="3" spans="1:7" x14ac:dyDescent="0.25">
      <c r="A3" s="27" t="s">
        <v>249</v>
      </c>
      <c r="B3" s="84">
        <v>70</v>
      </c>
      <c r="C3" s="84"/>
      <c r="D3" s="84"/>
      <c r="E3" s="84"/>
      <c r="F3" s="84"/>
      <c r="G3" s="84"/>
    </row>
    <row r="4" spans="1:7" x14ac:dyDescent="0.25">
      <c r="A4" s="27" t="s">
        <v>250</v>
      </c>
      <c r="B4" s="84" t="s">
        <v>251</v>
      </c>
      <c r="C4" s="84"/>
      <c r="D4" s="84"/>
      <c r="E4" s="84"/>
      <c r="F4" s="84"/>
      <c r="G4" s="84"/>
    </row>
    <row r="5" spans="1:7" ht="61.5" x14ac:dyDescent="0.25">
      <c r="A5" s="28" t="s">
        <v>252</v>
      </c>
      <c r="B5" s="28">
        <v>4</v>
      </c>
      <c r="C5" s="27">
        <v>4</v>
      </c>
      <c r="D5" s="27">
        <v>4</v>
      </c>
      <c r="E5" s="27">
        <v>4</v>
      </c>
      <c r="F5" s="27">
        <v>4</v>
      </c>
      <c r="G5" s="27">
        <v>4</v>
      </c>
    </row>
    <row r="6" spans="1:7" ht="30" x14ac:dyDescent="0.25">
      <c r="A6" s="28" t="s">
        <v>253</v>
      </c>
      <c r="B6" s="28">
        <v>59.073979999999999</v>
      </c>
      <c r="C6" s="27">
        <v>56.288200000000003</v>
      </c>
      <c r="D6" s="27">
        <v>55.567</v>
      </c>
      <c r="E6" s="27">
        <v>64.14873</v>
      </c>
      <c r="F6" s="27">
        <v>51.167999999999999</v>
      </c>
      <c r="G6" s="27">
        <v>55.567</v>
      </c>
    </row>
    <row r="7" spans="1:7" ht="48" x14ac:dyDescent="0.25">
      <c r="A7" s="28" t="s">
        <v>254</v>
      </c>
      <c r="B7" s="27">
        <v>37.44</v>
      </c>
      <c r="C7" s="27">
        <v>37.44</v>
      </c>
      <c r="D7" s="27">
        <v>37.44</v>
      </c>
      <c r="E7" s="27">
        <v>37.44</v>
      </c>
      <c r="F7" s="27">
        <v>37.44</v>
      </c>
      <c r="G7" s="27">
        <v>37.44</v>
      </c>
    </row>
    <row r="8" spans="1:7" ht="48" x14ac:dyDescent="0.25">
      <c r="A8" s="28" t="s">
        <v>255</v>
      </c>
      <c r="B8" s="28">
        <v>33.462670000000003</v>
      </c>
      <c r="C8" s="27">
        <v>34.940199999999997</v>
      </c>
      <c r="D8" s="27">
        <v>35.555</v>
      </c>
      <c r="E8" s="27">
        <v>36.849640000000001</v>
      </c>
      <c r="F8" s="27">
        <v>37.130920000000003</v>
      </c>
      <c r="G8" s="27">
        <v>35.555</v>
      </c>
    </row>
    <row r="9" spans="1:7" x14ac:dyDescent="0.25">
      <c r="A9" s="27" t="s">
        <v>256</v>
      </c>
      <c r="B9" s="47">
        <v>85</v>
      </c>
      <c r="C9" s="47">
        <v>85</v>
      </c>
      <c r="D9" s="47">
        <v>85</v>
      </c>
      <c r="E9" s="47">
        <v>85</v>
      </c>
      <c r="F9" s="47">
        <v>85</v>
      </c>
      <c r="G9" s="47">
        <v>85</v>
      </c>
    </row>
    <row r="10" spans="1:7" ht="18" x14ac:dyDescent="0.25">
      <c r="A10" s="30" t="s">
        <v>257</v>
      </c>
      <c r="B10" s="30" t="s">
        <v>411</v>
      </c>
      <c r="C10" s="30" t="s">
        <v>412</v>
      </c>
      <c r="D10" s="30" t="s">
        <v>413</v>
      </c>
      <c r="E10" s="30" t="s">
        <v>414</v>
      </c>
      <c r="F10" s="30" t="s">
        <v>415</v>
      </c>
      <c r="G10" s="30" t="s">
        <v>416</v>
      </c>
    </row>
    <row r="11" spans="1:7" x14ac:dyDescent="0.25">
      <c r="A11" s="1">
        <v>0</v>
      </c>
      <c r="B11" s="1">
        <v>31.485364072390599</v>
      </c>
      <c r="C11" s="1">
        <v>31.068814093749999</v>
      </c>
      <c r="D11" s="1">
        <v>31.714358454191</v>
      </c>
      <c r="E11" s="1">
        <v>32.3358778861557</v>
      </c>
      <c r="F11" s="1">
        <v>32.048052527046401</v>
      </c>
      <c r="G11" s="1">
        <v>31.191056799999998</v>
      </c>
    </row>
    <row r="12" spans="1:7" x14ac:dyDescent="0.25">
      <c r="A12" s="1">
        <v>0.125</v>
      </c>
      <c r="B12" s="1">
        <v>31.481768429292899</v>
      </c>
      <c r="C12" s="1">
        <v>30.967092544642899</v>
      </c>
      <c r="D12" s="1">
        <v>31.730502157894801</v>
      </c>
      <c r="E12" s="1">
        <v>32.332904276888002</v>
      </c>
      <c r="F12" s="1">
        <v>32.036072199560998</v>
      </c>
      <c r="G12" s="1">
        <v>31.1334309</v>
      </c>
    </row>
    <row r="13" spans="1:7" x14ac:dyDescent="0.25">
      <c r="A13" s="1">
        <v>0.25</v>
      </c>
      <c r="B13" s="1">
        <v>31.380136476431002</v>
      </c>
      <c r="C13" s="1">
        <v>30.907937401785698</v>
      </c>
      <c r="D13" s="1">
        <v>31.820673239766101</v>
      </c>
      <c r="E13" s="1">
        <v>32.311128978833104</v>
      </c>
      <c r="F13" s="1">
        <v>32.020658679824201</v>
      </c>
      <c r="G13" s="1">
        <v>31.106167033333399</v>
      </c>
    </row>
    <row r="14" spans="1:7" x14ac:dyDescent="0.25">
      <c r="A14" s="1">
        <v>0.375</v>
      </c>
      <c r="B14" s="1">
        <v>31.390868370370399</v>
      </c>
      <c r="C14" s="1">
        <v>30.904094263392899</v>
      </c>
      <c r="D14" s="1">
        <v>31.805889005848002</v>
      </c>
      <c r="E14" s="1">
        <v>32.310586622425802</v>
      </c>
      <c r="F14" s="1">
        <v>31.9982433596488</v>
      </c>
      <c r="G14" s="1">
        <v>31.075783633333302</v>
      </c>
    </row>
    <row r="15" spans="1:7" x14ac:dyDescent="0.25">
      <c r="A15" s="1">
        <v>0.5</v>
      </c>
      <c r="B15" s="1">
        <v>31.350784287878799</v>
      </c>
      <c r="C15" s="1">
        <v>30.8819110848214</v>
      </c>
      <c r="D15" s="1">
        <v>31.848967204678399</v>
      </c>
      <c r="E15" s="1">
        <v>32.301996195652301</v>
      </c>
      <c r="F15" s="1">
        <v>31.9876490540933</v>
      </c>
      <c r="G15" s="1">
        <v>31.070506066666699</v>
      </c>
    </row>
    <row r="16" spans="1:7" x14ac:dyDescent="0.25">
      <c r="A16" s="1">
        <v>0.625</v>
      </c>
      <c r="B16" s="1">
        <v>31.3808519360269</v>
      </c>
      <c r="C16" s="1">
        <v>30.872959977678601</v>
      </c>
      <c r="D16" s="1">
        <v>31.821799050682301</v>
      </c>
      <c r="E16" s="1">
        <v>32.306359982837698</v>
      </c>
      <c r="F16" s="1">
        <v>31.969136899122599</v>
      </c>
      <c r="G16" s="1">
        <v>31.070057366666699</v>
      </c>
    </row>
    <row r="17" spans="1:7" x14ac:dyDescent="0.25">
      <c r="A17" s="1">
        <v>0.75</v>
      </c>
      <c r="B17" s="1">
        <v>31.3714592356902</v>
      </c>
      <c r="C17" s="1">
        <v>30.837933906250001</v>
      </c>
      <c r="D17" s="1">
        <v>31.8223938187135</v>
      </c>
      <c r="E17" s="1">
        <v>32.3049885068652</v>
      </c>
      <c r="F17" s="1">
        <v>31.9608844926899</v>
      </c>
      <c r="G17" s="1">
        <v>31.066147266666601</v>
      </c>
    </row>
    <row r="18" spans="1:7" x14ac:dyDescent="0.25">
      <c r="A18" s="1">
        <v>0.875</v>
      </c>
      <c r="B18" s="1">
        <v>31.424311520202</v>
      </c>
      <c r="C18" s="1">
        <v>30.823534299107202</v>
      </c>
      <c r="D18" s="1">
        <v>31.8025752982456</v>
      </c>
      <c r="E18" s="1">
        <v>32.302800379290801</v>
      </c>
      <c r="F18" s="1">
        <v>31.967687152046501</v>
      </c>
      <c r="G18" s="1">
        <v>31.041340566666602</v>
      </c>
    </row>
    <row r="19" spans="1:7" x14ac:dyDescent="0.25">
      <c r="A19" s="1">
        <v>1</v>
      </c>
      <c r="B19" s="1">
        <v>31.437043031986502</v>
      </c>
      <c r="C19" s="1">
        <v>30.869749254464299</v>
      </c>
      <c r="D19" s="1">
        <v>31.797498528265098</v>
      </c>
      <c r="E19" s="1">
        <v>32.302800379290801</v>
      </c>
      <c r="F19" s="1">
        <v>31.996849372075701</v>
      </c>
      <c r="G19" s="1">
        <v>31.058668933333301</v>
      </c>
    </row>
    <row r="20" spans="1:7" x14ac:dyDescent="0.25">
      <c r="A20" s="1">
        <v>1.125</v>
      </c>
      <c r="B20" s="1">
        <v>31.4480501026936</v>
      </c>
      <c r="C20" s="1">
        <v>30.923212660714299</v>
      </c>
      <c r="D20" s="1">
        <v>31.795289389863601</v>
      </c>
      <c r="E20" s="1">
        <v>32.295319601258797</v>
      </c>
      <c r="F20" s="1">
        <v>32.005165503654702</v>
      </c>
      <c r="G20" s="1">
        <v>31.093475233333301</v>
      </c>
    </row>
    <row r="21" spans="1:7" x14ac:dyDescent="0.25">
      <c r="A21" s="1">
        <v>1.25</v>
      </c>
      <c r="B21" s="1">
        <v>31.483419489898999</v>
      </c>
      <c r="C21" s="1">
        <v>30.917715513392899</v>
      </c>
      <c r="D21" s="1">
        <v>31.827385621832398</v>
      </c>
      <c r="E21" s="1">
        <v>32.290469563501297</v>
      </c>
      <c r="F21" s="1">
        <v>32.010008614765802</v>
      </c>
      <c r="G21" s="1">
        <v>31.117705033333301</v>
      </c>
    </row>
    <row r="22" spans="1:7" x14ac:dyDescent="0.25">
      <c r="A22" s="1">
        <v>1.375</v>
      </c>
      <c r="B22" s="1">
        <v>31.489858626262698</v>
      </c>
      <c r="C22" s="1">
        <v>31.01432909375</v>
      </c>
      <c r="D22" s="1">
        <v>31.885800339181301</v>
      </c>
      <c r="E22" s="1">
        <v>32.292140270595198</v>
      </c>
      <c r="F22" s="1">
        <v>32.002584635233603</v>
      </c>
      <c r="G22" s="1">
        <v>31.116871733333401</v>
      </c>
    </row>
    <row r="23" spans="1:7" x14ac:dyDescent="0.25">
      <c r="A23" s="1">
        <v>1.5</v>
      </c>
      <c r="B23" s="1">
        <v>31.5169910555556</v>
      </c>
      <c r="C23" s="1">
        <v>31.029166526785701</v>
      </c>
      <c r="D23" s="1">
        <v>31.8736288362573</v>
      </c>
      <c r="E23" s="1">
        <v>32.293031729977301</v>
      </c>
      <c r="F23" s="1">
        <v>31.9894413238301</v>
      </c>
      <c r="G23" s="1">
        <v>31.1101198666667</v>
      </c>
    </row>
    <row r="24" spans="1:7" x14ac:dyDescent="0.25">
      <c r="A24" s="1">
        <v>1.625</v>
      </c>
      <c r="B24" s="1">
        <v>31.563917867003401</v>
      </c>
      <c r="C24" s="1">
        <v>31.115272285714301</v>
      </c>
      <c r="D24" s="1">
        <v>31.758180113060501</v>
      </c>
      <c r="E24" s="1">
        <v>32.300425232265503</v>
      </c>
      <c r="F24" s="1">
        <v>31.9827581491225</v>
      </c>
      <c r="G24" s="1">
        <v>31.091915466666599</v>
      </c>
    </row>
    <row r="25" spans="1:7" x14ac:dyDescent="0.25">
      <c r="A25" s="1">
        <v>1.75</v>
      </c>
      <c r="B25" s="1">
        <v>31.511010547138099</v>
      </c>
      <c r="C25" s="1">
        <v>31.1446552678572</v>
      </c>
      <c r="D25" s="1">
        <v>31.710110111111099</v>
      </c>
      <c r="E25" s="1">
        <v>32.309183976544702</v>
      </c>
      <c r="F25" s="1">
        <v>31.957586716373999</v>
      </c>
      <c r="G25" s="1">
        <v>31.081146666666701</v>
      </c>
    </row>
    <row r="26" spans="1:7" x14ac:dyDescent="0.25">
      <c r="A26" s="1">
        <v>1.875</v>
      </c>
      <c r="B26" s="1">
        <v>31.527429427609501</v>
      </c>
      <c r="C26" s="1">
        <v>31.167178977678599</v>
      </c>
      <c r="D26" s="1">
        <v>31.689123296296302</v>
      </c>
      <c r="E26" s="1">
        <v>32.308953319222098</v>
      </c>
      <c r="F26" s="1">
        <v>31.950003423976302</v>
      </c>
      <c r="G26" s="1">
        <v>31.062985000000001</v>
      </c>
    </row>
    <row r="27" spans="1:7" x14ac:dyDescent="0.25">
      <c r="A27" s="1">
        <v>2</v>
      </c>
      <c r="B27" s="1">
        <v>31.540913089225601</v>
      </c>
      <c r="C27" s="1">
        <v>31.134390683035701</v>
      </c>
      <c r="D27" s="1">
        <v>31.644282035087699</v>
      </c>
      <c r="E27" s="1">
        <v>32.3126937082381</v>
      </c>
      <c r="F27" s="1">
        <v>31.974147288742301</v>
      </c>
      <c r="G27" s="1">
        <v>31.054993866666699</v>
      </c>
    </row>
    <row r="28" spans="1:7" x14ac:dyDescent="0.25">
      <c r="A28" s="1">
        <v>2.125</v>
      </c>
      <c r="B28" s="1">
        <v>31.582905063973101</v>
      </c>
      <c r="C28" s="1">
        <v>31.171070763392901</v>
      </c>
      <c r="D28" s="1">
        <v>31.5936205438597</v>
      </c>
      <c r="E28" s="1">
        <v>32.330286004576799</v>
      </c>
      <c r="F28" s="1">
        <v>32.002377528508397</v>
      </c>
      <c r="G28" s="1">
        <v>31.0651644</v>
      </c>
    </row>
    <row r="29" spans="1:7" x14ac:dyDescent="0.25">
      <c r="A29" s="1">
        <v>2.25</v>
      </c>
      <c r="B29" s="1">
        <v>31.5718246127946</v>
      </c>
      <c r="C29" s="1">
        <v>31.178902982142901</v>
      </c>
      <c r="D29" s="1">
        <v>31.558168120857701</v>
      </c>
      <c r="E29" s="1">
        <v>32.360421072082403</v>
      </c>
      <c r="F29" s="1">
        <v>31.997343241958699</v>
      </c>
      <c r="G29" s="1">
        <v>30.9532885333333</v>
      </c>
    </row>
    <row r="30" spans="1:7" x14ac:dyDescent="0.25">
      <c r="A30" s="1">
        <v>2.375</v>
      </c>
      <c r="B30" s="1">
        <v>31.577511599326598</v>
      </c>
      <c r="C30" s="1">
        <v>31.205659008928599</v>
      </c>
      <c r="D30" s="1">
        <v>31.4874544502924</v>
      </c>
      <c r="E30" s="1">
        <v>32.357491100686502</v>
      </c>
      <c r="F30" s="1">
        <v>32.0647564809939</v>
      </c>
      <c r="G30" s="1">
        <v>30.917584833333301</v>
      </c>
    </row>
    <row r="31" spans="1:7" x14ac:dyDescent="0.25">
      <c r="A31" s="1">
        <v>2.5</v>
      </c>
      <c r="B31" s="1">
        <v>31.558946340067401</v>
      </c>
      <c r="C31" s="1">
        <v>31.2117399241071</v>
      </c>
      <c r="D31" s="1">
        <v>31.463642487329501</v>
      </c>
      <c r="E31" s="1">
        <v>32.351874283180798</v>
      </c>
      <c r="F31" s="1">
        <v>32.087769224414899</v>
      </c>
      <c r="G31" s="1">
        <v>30.9222000333334</v>
      </c>
    </row>
    <row r="32" spans="1:7" x14ac:dyDescent="0.25">
      <c r="A32" s="1">
        <v>2.625</v>
      </c>
      <c r="B32" s="1">
        <v>31.527557843434401</v>
      </c>
      <c r="C32" s="1">
        <v>31.177832741071398</v>
      </c>
      <c r="D32" s="1">
        <v>31.481103177388</v>
      </c>
      <c r="E32" s="1">
        <v>32.3485702728834</v>
      </c>
      <c r="F32" s="1">
        <v>32.105277708332999</v>
      </c>
      <c r="G32" s="1">
        <v>30.929721099999998</v>
      </c>
    </row>
    <row r="33" spans="1:7" x14ac:dyDescent="0.25">
      <c r="A33" s="1">
        <v>2.75</v>
      </c>
      <c r="B33" s="1">
        <v>31.479200112794601</v>
      </c>
      <c r="C33" s="1">
        <v>31.1664006205357</v>
      </c>
      <c r="D33" s="1">
        <v>31.553516185185199</v>
      </c>
      <c r="E33" s="1">
        <v>32.349380690503502</v>
      </c>
      <c r="F33" s="1">
        <v>32.1133867331869</v>
      </c>
      <c r="G33" s="1">
        <v>30.9474554333333</v>
      </c>
    </row>
    <row r="34" spans="1:7" x14ac:dyDescent="0.25">
      <c r="A34" s="1">
        <v>2.875</v>
      </c>
      <c r="B34" s="1">
        <v>31.449811234006798</v>
      </c>
      <c r="C34" s="1">
        <v>31.017539816964302</v>
      </c>
      <c r="D34" s="1">
        <v>31.486902165692001</v>
      </c>
      <c r="E34" s="1">
        <v>32.365744892448497</v>
      </c>
      <c r="F34" s="1">
        <v>32.1534379875729</v>
      </c>
      <c r="G34" s="1">
        <v>30.964292366666701</v>
      </c>
    </row>
    <row r="35" spans="1:7" x14ac:dyDescent="0.25">
      <c r="A35" s="1">
        <v>3</v>
      </c>
      <c r="B35" s="1">
        <v>31.441904488215499</v>
      </c>
      <c r="C35" s="1">
        <v>30.951525401785702</v>
      </c>
      <c r="D35" s="1">
        <v>31.524521243664701</v>
      </c>
      <c r="E35" s="1">
        <v>32.398117959382198</v>
      </c>
      <c r="F35" s="1">
        <v>32.156576451023199</v>
      </c>
      <c r="G35" s="1">
        <v>30.954463700000002</v>
      </c>
    </row>
    <row r="36" spans="1:7" x14ac:dyDescent="0.25">
      <c r="A36" s="1">
        <v>3.125</v>
      </c>
      <c r="B36" s="1">
        <v>31.368102079124601</v>
      </c>
      <c r="C36" s="1">
        <v>30.934450191964299</v>
      </c>
      <c r="D36" s="1">
        <v>31.4998596120858</v>
      </c>
      <c r="E36" s="1">
        <v>32.405586269450801</v>
      </c>
      <c r="F36" s="1">
        <v>32.182377169590502</v>
      </c>
      <c r="G36" s="1">
        <v>30.929016000000001</v>
      </c>
    </row>
    <row r="37" spans="1:7" x14ac:dyDescent="0.25">
      <c r="A37" s="1">
        <v>3.25</v>
      </c>
      <c r="B37" s="1">
        <v>31.364524781144802</v>
      </c>
      <c r="C37" s="1">
        <v>30.93600690625</v>
      </c>
      <c r="D37" s="1">
        <v>31.506890619882999</v>
      </c>
      <c r="E37" s="1">
        <v>32.396565697940503</v>
      </c>
      <c r="F37" s="1">
        <v>32.1833489780701</v>
      </c>
      <c r="G37" s="1">
        <v>30.943502599999999</v>
      </c>
    </row>
    <row r="38" spans="1:7" x14ac:dyDescent="0.25">
      <c r="A38" s="1">
        <v>3.375</v>
      </c>
      <c r="B38" s="1">
        <v>31.3486745993266</v>
      </c>
      <c r="C38" s="1">
        <v>30.9349853125</v>
      </c>
      <c r="D38" s="1">
        <v>31.5031095945419</v>
      </c>
      <c r="E38" s="1">
        <v>32.3893716830664</v>
      </c>
      <c r="F38" s="1">
        <v>32.181110632309803</v>
      </c>
      <c r="G38" s="1">
        <v>30.9512587</v>
      </c>
    </row>
    <row r="39" spans="1:7" x14ac:dyDescent="0.25">
      <c r="A39" s="1">
        <v>3.5</v>
      </c>
      <c r="B39" s="1">
        <v>31.299931621212199</v>
      </c>
      <c r="C39" s="1">
        <v>30.911975129464299</v>
      </c>
      <c r="D39" s="1">
        <v>31.496949497075999</v>
      </c>
      <c r="E39" s="1">
        <v>32.3890973878719</v>
      </c>
      <c r="F39" s="1">
        <v>32.1731131264618</v>
      </c>
      <c r="G39" s="1">
        <v>30.941665066666602</v>
      </c>
    </row>
    <row r="40" spans="1:7" x14ac:dyDescent="0.25">
      <c r="A40" s="1">
        <v>3.625</v>
      </c>
      <c r="B40" s="1">
        <v>31.287823843434399</v>
      </c>
      <c r="C40" s="1">
        <v>30.91012653125</v>
      </c>
      <c r="D40" s="1">
        <v>31.521165052631599</v>
      </c>
      <c r="E40" s="1">
        <v>32.379677841533201</v>
      </c>
      <c r="F40" s="1">
        <v>32.165378486842002</v>
      </c>
      <c r="G40" s="1">
        <v>30.929892033333299</v>
      </c>
    </row>
    <row r="41" spans="1:7" x14ac:dyDescent="0.25">
      <c r="A41" s="1">
        <v>3.75</v>
      </c>
      <c r="B41" s="1">
        <v>31.3710372979798</v>
      </c>
      <c r="C41" s="1">
        <v>30.912364308035698</v>
      </c>
      <c r="D41" s="1">
        <v>31.402423863547799</v>
      </c>
      <c r="E41" s="1">
        <v>32.351213481121299</v>
      </c>
      <c r="F41" s="1">
        <v>32.163729598684</v>
      </c>
      <c r="G41" s="1">
        <v>30.942519733333299</v>
      </c>
    </row>
    <row r="42" spans="1:7" x14ac:dyDescent="0.25">
      <c r="A42" s="1">
        <v>3.875</v>
      </c>
      <c r="B42" s="1">
        <v>31.360452164983201</v>
      </c>
      <c r="C42" s="1">
        <v>30.911148125</v>
      </c>
      <c r="D42" s="1">
        <v>31.335639910331398</v>
      </c>
      <c r="E42" s="1">
        <v>32.348277275743797</v>
      </c>
      <c r="F42" s="1">
        <v>32.163944671052498</v>
      </c>
      <c r="G42" s="1">
        <v>30.944763233333301</v>
      </c>
    </row>
    <row r="43" spans="1:7" x14ac:dyDescent="0.25">
      <c r="A43" s="1">
        <v>4</v>
      </c>
      <c r="B43" s="1">
        <v>31.379494397306399</v>
      </c>
      <c r="C43" s="1">
        <v>30.909786</v>
      </c>
      <c r="D43" s="1">
        <v>31.2197663528266</v>
      </c>
      <c r="E43" s="1">
        <v>32.346350975400497</v>
      </c>
      <c r="F43" s="1">
        <v>32.166987546783403</v>
      </c>
      <c r="G43" s="1">
        <v>30.991171633333298</v>
      </c>
    </row>
    <row r="44" spans="1:7" x14ac:dyDescent="0.25">
      <c r="A44" s="1">
        <v>4.125</v>
      </c>
      <c r="B44" s="1">
        <v>31.397912895622898</v>
      </c>
      <c r="C44" s="1">
        <v>30.901467308035699</v>
      </c>
      <c r="D44" s="1">
        <v>31.236589791423</v>
      </c>
      <c r="E44" s="1">
        <v>32.348146362128197</v>
      </c>
      <c r="F44" s="1">
        <v>32.157659778508602</v>
      </c>
      <c r="G44" s="1">
        <v>31.039844899999999</v>
      </c>
    </row>
    <row r="45" spans="1:7" x14ac:dyDescent="0.25">
      <c r="A45" s="1">
        <v>4.25</v>
      </c>
      <c r="B45" s="1">
        <v>31.417120234006799</v>
      </c>
      <c r="C45" s="1">
        <v>30.899132236607102</v>
      </c>
      <c r="D45" s="1">
        <v>31.253859306042902</v>
      </c>
      <c r="E45" s="1">
        <v>32.359928587528699</v>
      </c>
      <c r="F45" s="1">
        <v>32.147710690058297</v>
      </c>
      <c r="G45" s="1">
        <v>31.048904366666701</v>
      </c>
    </row>
    <row r="46" spans="1:7" x14ac:dyDescent="0.25">
      <c r="A46" s="1">
        <v>4.375</v>
      </c>
      <c r="B46" s="1">
        <v>31.451260498316501</v>
      </c>
      <c r="C46" s="1">
        <v>30.896018808035699</v>
      </c>
      <c r="D46" s="1">
        <v>31.192853099415199</v>
      </c>
      <c r="E46" s="1">
        <v>32.3502908518307</v>
      </c>
      <c r="F46" s="1">
        <v>32.149877345028997</v>
      </c>
      <c r="G46" s="1">
        <v>31.054267400000001</v>
      </c>
    </row>
    <row r="47" spans="1:7" x14ac:dyDescent="0.25">
      <c r="A47" s="1">
        <v>4.5</v>
      </c>
      <c r="B47" s="1">
        <v>31.449939649831698</v>
      </c>
      <c r="C47" s="1">
        <v>30.880743549107098</v>
      </c>
      <c r="D47" s="1">
        <v>31.1402798538012</v>
      </c>
      <c r="E47" s="1">
        <v>32.344543120709403</v>
      </c>
      <c r="F47" s="1">
        <v>32.152282969298099</v>
      </c>
      <c r="G47" s="1">
        <v>31.069202700000002</v>
      </c>
    </row>
    <row r="48" spans="1:7" x14ac:dyDescent="0.25">
      <c r="A48" s="1">
        <v>4.625</v>
      </c>
      <c r="B48" s="1">
        <v>31.4285492424242</v>
      </c>
      <c r="C48" s="1">
        <v>30.844306705357202</v>
      </c>
      <c r="D48" s="1">
        <v>31.024576230019498</v>
      </c>
      <c r="E48" s="1">
        <v>32.356319112128098</v>
      </c>
      <c r="F48" s="1">
        <v>32.1499092076022</v>
      </c>
      <c r="G48" s="1">
        <v>31.0967870666667</v>
      </c>
    </row>
    <row r="49" spans="1:7" x14ac:dyDescent="0.25">
      <c r="A49" s="1">
        <v>4.75</v>
      </c>
      <c r="B49" s="1">
        <v>31.349078191919201</v>
      </c>
      <c r="C49" s="1">
        <v>30.772065433035699</v>
      </c>
      <c r="D49" s="1">
        <v>31.0129145282651</v>
      </c>
      <c r="E49" s="1">
        <v>32.363993143592602</v>
      </c>
      <c r="F49" s="1">
        <v>32.143512796052498</v>
      </c>
      <c r="G49" s="1">
        <v>31.096680233333299</v>
      </c>
    </row>
    <row r="50" spans="1:7" x14ac:dyDescent="0.25">
      <c r="A50" s="1">
        <v>4.875</v>
      </c>
      <c r="B50" s="1">
        <v>31.378283619528599</v>
      </c>
      <c r="C50" s="1">
        <v>30.7740113258929</v>
      </c>
      <c r="D50" s="1">
        <v>30.9813918226121</v>
      </c>
      <c r="E50" s="1">
        <v>32.358569579519397</v>
      </c>
      <c r="F50" s="1">
        <v>32.142118808479403</v>
      </c>
      <c r="G50" s="1">
        <v>31.067899333333301</v>
      </c>
    </row>
    <row r="51" spans="1:7" x14ac:dyDescent="0.25">
      <c r="A51" s="1">
        <v>5</v>
      </c>
      <c r="B51" s="1">
        <v>31.357131698653198</v>
      </c>
      <c r="C51" s="1">
        <v>30.7481795982143</v>
      </c>
      <c r="D51" s="1">
        <v>30.969305286549702</v>
      </c>
      <c r="E51" s="1">
        <v>32.360090671052603</v>
      </c>
      <c r="F51" s="1">
        <v>32.143982769005703</v>
      </c>
      <c r="G51" s="1">
        <v>31.0423020666667</v>
      </c>
    </row>
    <row r="52" spans="1:7" x14ac:dyDescent="0.25">
      <c r="A52" s="1">
        <v>5.125</v>
      </c>
      <c r="B52" s="1">
        <v>31.363405728956199</v>
      </c>
      <c r="C52" s="1">
        <v>30.733293517857199</v>
      </c>
      <c r="D52" s="1">
        <v>30.971217040935699</v>
      </c>
      <c r="E52" s="1">
        <v>32.358613217391202</v>
      </c>
      <c r="F52" s="1">
        <v>32.159675086257202</v>
      </c>
      <c r="G52" s="1">
        <v>31.042067033333399</v>
      </c>
    </row>
    <row r="53" spans="1:7" x14ac:dyDescent="0.25">
      <c r="A53" s="1">
        <v>5.25</v>
      </c>
      <c r="B53" s="1">
        <v>31.353444329966401</v>
      </c>
      <c r="C53" s="1">
        <v>30.7079482633929</v>
      </c>
      <c r="D53" s="1">
        <v>30.977865697855801</v>
      </c>
      <c r="E53" s="1">
        <v>32.377938560640601</v>
      </c>
      <c r="F53" s="1">
        <v>32.163546388888797</v>
      </c>
      <c r="G53" s="1">
        <v>31.044182333333399</v>
      </c>
    </row>
    <row r="54" spans="1:7" x14ac:dyDescent="0.25">
      <c r="A54" s="1">
        <v>5.375</v>
      </c>
      <c r="B54" s="1">
        <v>31.349922067340099</v>
      </c>
      <c r="C54" s="1">
        <v>30.681581415178599</v>
      </c>
      <c r="D54" s="1">
        <v>30.936040760233901</v>
      </c>
      <c r="E54" s="1">
        <v>32.379715245423199</v>
      </c>
      <c r="F54" s="1">
        <v>32.163267591374201</v>
      </c>
      <c r="G54" s="1">
        <v>31.042921700000001</v>
      </c>
    </row>
    <row r="55" spans="1:7" x14ac:dyDescent="0.25">
      <c r="A55" s="1">
        <v>5.5</v>
      </c>
      <c r="B55" s="1">
        <v>31.362139915824901</v>
      </c>
      <c r="C55" s="1">
        <v>30.680316584821501</v>
      </c>
      <c r="D55" s="1">
        <v>30.960001415204701</v>
      </c>
      <c r="E55" s="1">
        <v>32.3851762133866</v>
      </c>
      <c r="F55" s="1">
        <v>32.168453225146102</v>
      </c>
      <c r="G55" s="1">
        <v>31.0323879333333</v>
      </c>
    </row>
    <row r="56" spans="1:7" x14ac:dyDescent="0.25">
      <c r="A56" s="1">
        <v>5.625</v>
      </c>
      <c r="B56" s="1">
        <v>31.361185969697001</v>
      </c>
      <c r="C56" s="1">
        <v>30.647187758928599</v>
      </c>
      <c r="D56" s="1">
        <v>30.960320040935699</v>
      </c>
      <c r="E56" s="1">
        <v>32.395823854118802</v>
      </c>
      <c r="F56" s="1">
        <v>32.167027374999897</v>
      </c>
      <c r="G56" s="1">
        <v>31.028435099999999</v>
      </c>
    </row>
    <row r="57" spans="1:7" x14ac:dyDescent="0.25">
      <c r="A57" s="1">
        <v>5.75</v>
      </c>
      <c r="B57" s="1">
        <v>31.3285316599327</v>
      </c>
      <c r="C57" s="1">
        <v>30.642128437499998</v>
      </c>
      <c r="D57" s="1">
        <v>30.980074836257302</v>
      </c>
      <c r="E57" s="1">
        <v>32.394577057780097</v>
      </c>
      <c r="F57" s="1">
        <v>32.151040328947303</v>
      </c>
      <c r="G57" s="1">
        <v>31.011448600000001</v>
      </c>
    </row>
    <row r="58" spans="1:7" x14ac:dyDescent="0.25">
      <c r="A58" s="1">
        <v>5.875</v>
      </c>
      <c r="B58" s="1">
        <v>31.297289924242499</v>
      </c>
      <c r="C58" s="1">
        <v>30.6007782142857</v>
      </c>
      <c r="D58" s="1">
        <v>30.984620563352902</v>
      </c>
      <c r="E58" s="1">
        <v>32.375906282608497</v>
      </c>
      <c r="F58" s="1">
        <v>32.146762778508702</v>
      </c>
      <c r="G58" s="1">
        <v>30.9979448666667</v>
      </c>
    </row>
    <row r="59" spans="1:7" x14ac:dyDescent="0.25">
      <c r="A59" s="1">
        <v>6</v>
      </c>
      <c r="B59" s="1">
        <v>31.2649107912458</v>
      </c>
      <c r="C59" s="1">
        <v>30.551060651785701</v>
      </c>
      <c r="D59" s="1">
        <v>31.040847384015599</v>
      </c>
      <c r="E59" s="1">
        <v>32.374354021166802</v>
      </c>
      <c r="F59" s="1">
        <v>32.150849153508702</v>
      </c>
      <c r="G59" s="1">
        <v>30.983223233333302</v>
      </c>
    </row>
    <row r="60" spans="1:7" x14ac:dyDescent="0.25">
      <c r="A60" s="1">
        <v>6.125</v>
      </c>
      <c r="B60" s="1">
        <v>31.2219648703704</v>
      </c>
      <c r="C60" s="1">
        <v>30.548433696428599</v>
      </c>
      <c r="D60" s="1">
        <v>31.0838830994152</v>
      </c>
      <c r="E60" s="1">
        <v>32.371823024599301</v>
      </c>
      <c r="F60" s="1">
        <v>32.148363872807003</v>
      </c>
      <c r="G60" s="1">
        <v>31.006555633333299</v>
      </c>
    </row>
    <row r="61" spans="1:7" x14ac:dyDescent="0.25">
      <c r="A61" s="1">
        <v>6.25</v>
      </c>
      <c r="B61" s="1">
        <v>31.176175456229</v>
      </c>
      <c r="C61" s="1">
        <v>30.5456607991072</v>
      </c>
      <c r="D61" s="1">
        <v>31.0944402319688</v>
      </c>
      <c r="E61" s="1">
        <v>32.364728753432203</v>
      </c>
      <c r="F61" s="1">
        <v>32.140358401315702</v>
      </c>
      <c r="G61" s="1">
        <v>30.980402833333301</v>
      </c>
    </row>
    <row r="62" spans="1:7" x14ac:dyDescent="0.25">
      <c r="A62" s="1">
        <v>6.375</v>
      </c>
      <c r="B62" s="1">
        <v>31.1708920622896</v>
      </c>
      <c r="C62" s="1">
        <v>30.550379589285701</v>
      </c>
      <c r="D62" s="1">
        <v>31.129106711500999</v>
      </c>
      <c r="E62" s="1">
        <v>32.364641477688501</v>
      </c>
      <c r="F62" s="1">
        <v>32.140700923976503</v>
      </c>
      <c r="G62" s="1">
        <v>30.926174233333299</v>
      </c>
    </row>
    <row r="63" spans="1:7" x14ac:dyDescent="0.25">
      <c r="A63" s="1">
        <v>6.5</v>
      </c>
      <c r="B63" s="1">
        <v>31.188118127946201</v>
      </c>
      <c r="C63" s="1">
        <v>30.5871569642857</v>
      </c>
      <c r="D63" s="1">
        <v>31.1353942592593</v>
      </c>
      <c r="E63" s="1">
        <v>32.361499550915099</v>
      </c>
      <c r="F63" s="1">
        <v>32.154975356725103</v>
      </c>
      <c r="G63" s="1">
        <v>30.8412844666667</v>
      </c>
    </row>
    <row r="64" spans="1:7" x14ac:dyDescent="0.25">
      <c r="A64" s="1">
        <v>6.625</v>
      </c>
      <c r="B64" s="1">
        <v>31.177000986532001</v>
      </c>
      <c r="C64" s="1">
        <v>30.591389281249999</v>
      </c>
      <c r="D64" s="1">
        <v>31.251777617933701</v>
      </c>
      <c r="E64" s="1">
        <v>32.347067883294997</v>
      </c>
      <c r="F64" s="1">
        <v>32.152235175438598</v>
      </c>
      <c r="G64" s="1">
        <v>30.854638633333298</v>
      </c>
    </row>
    <row r="65" spans="1:7" x14ac:dyDescent="0.25">
      <c r="A65" s="1">
        <v>6.75</v>
      </c>
      <c r="B65" s="1">
        <v>31.159536434343401</v>
      </c>
      <c r="C65" s="1">
        <v>30.593578410714301</v>
      </c>
      <c r="D65" s="1">
        <v>31.243557074074101</v>
      </c>
      <c r="E65" s="1">
        <v>32.328390874141597</v>
      </c>
      <c r="F65" s="1">
        <v>32.156433069444503</v>
      </c>
      <c r="G65" s="1">
        <v>30.8877569666667</v>
      </c>
    </row>
    <row r="66" spans="1:7" x14ac:dyDescent="0.25">
      <c r="A66" s="1">
        <v>6.875</v>
      </c>
      <c r="B66" s="1">
        <v>31.169479488215501</v>
      </c>
      <c r="C66" s="1">
        <v>30.626901825892901</v>
      </c>
      <c r="D66" s="1">
        <v>31.253774339181302</v>
      </c>
      <c r="E66" s="1">
        <v>32.326495743706801</v>
      </c>
      <c r="F66" s="1">
        <v>32.161833775584803</v>
      </c>
      <c r="G66" s="1">
        <v>30.886261300000001</v>
      </c>
    </row>
    <row r="67" spans="1:7" x14ac:dyDescent="0.25">
      <c r="A67" s="1">
        <v>7</v>
      </c>
      <c r="B67" s="1">
        <v>31.216534715488201</v>
      </c>
      <c r="C67" s="1">
        <v>30.650252540178599</v>
      </c>
      <c r="D67" s="1">
        <v>31.2775438187135</v>
      </c>
      <c r="E67" s="1">
        <v>32.326819910754899</v>
      </c>
      <c r="F67" s="1">
        <v>32.154521315058403</v>
      </c>
      <c r="G67" s="1">
        <v>30.8963677333333</v>
      </c>
    </row>
    <row r="68" spans="1:7" x14ac:dyDescent="0.25">
      <c r="A68" s="1">
        <v>7.125</v>
      </c>
      <c r="B68" s="1">
        <v>31.211232976430999</v>
      </c>
      <c r="C68" s="1">
        <v>30.703667299107199</v>
      </c>
      <c r="D68" s="1">
        <v>31.274867362573101</v>
      </c>
      <c r="E68" s="1">
        <v>32.322823928489399</v>
      </c>
      <c r="F68" s="1">
        <v>32.158798865497097</v>
      </c>
      <c r="G68" s="1">
        <v>30.884509233333301</v>
      </c>
    </row>
    <row r="69" spans="1:7" x14ac:dyDescent="0.25">
      <c r="A69" s="1">
        <v>7.25</v>
      </c>
      <c r="B69" s="1">
        <v>31.218057360269398</v>
      </c>
      <c r="C69" s="1">
        <v>30.7737194419643</v>
      </c>
      <c r="D69" s="1">
        <v>31.2545815243665</v>
      </c>
      <c r="E69" s="1">
        <v>32.318846648169099</v>
      </c>
      <c r="F69" s="1">
        <v>32.161061108187099</v>
      </c>
      <c r="G69" s="1">
        <v>30.859488866666599</v>
      </c>
    </row>
    <row r="70" spans="1:7" x14ac:dyDescent="0.25">
      <c r="A70" s="1">
        <v>7.375</v>
      </c>
      <c r="B70" s="1">
        <v>31.215140486532</v>
      </c>
      <c r="C70" s="1">
        <v>30.773232968750001</v>
      </c>
      <c r="D70" s="1">
        <v>31.217004929824601</v>
      </c>
      <c r="E70" s="1">
        <v>32.311958098397902</v>
      </c>
      <c r="F70" s="1">
        <v>32.165705078216398</v>
      </c>
      <c r="G70" s="1">
        <v>30.813764200000001</v>
      </c>
    </row>
    <row r="71" spans="1:7" x14ac:dyDescent="0.25">
      <c r="A71" s="1">
        <v>7.5</v>
      </c>
      <c r="B71" s="1">
        <v>31.264323747474698</v>
      </c>
      <c r="C71" s="1">
        <v>30.846641776785699</v>
      </c>
      <c r="D71" s="1">
        <v>31.118592062378202</v>
      </c>
      <c r="E71" s="1">
        <v>32.3058924342103</v>
      </c>
      <c r="F71" s="1">
        <v>32.1896975957603</v>
      </c>
      <c r="G71" s="1">
        <v>30.820451966666699</v>
      </c>
    </row>
    <row r="72" spans="1:7" x14ac:dyDescent="0.25">
      <c r="A72" s="1">
        <v>7.625</v>
      </c>
      <c r="B72" s="1">
        <v>31.254344003366999</v>
      </c>
      <c r="C72" s="1">
        <v>30.889840598214299</v>
      </c>
      <c r="D72" s="1">
        <v>31.125070785575002</v>
      </c>
      <c r="E72" s="1">
        <v>32.310119073798397</v>
      </c>
      <c r="F72" s="1">
        <v>32.189466592105397</v>
      </c>
      <c r="G72" s="1">
        <v>30.818528966666701</v>
      </c>
    </row>
    <row r="73" spans="1:7" x14ac:dyDescent="0.25">
      <c r="A73" s="1">
        <v>7.75</v>
      </c>
      <c r="B73" s="1">
        <v>31.263644978114499</v>
      </c>
      <c r="C73" s="1">
        <v>30.945103955357101</v>
      </c>
      <c r="D73" s="1">
        <v>31.084371658869401</v>
      </c>
      <c r="E73" s="1">
        <v>32.315436660182797</v>
      </c>
      <c r="F73" s="1">
        <v>32.235675288742897</v>
      </c>
      <c r="G73" s="1">
        <v>30.825045800000002</v>
      </c>
    </row>
    <row r="74" spans="1:7" x14ac:dyDescent="0.25">
      <c r="A74" s="1">
        <v>7.875</v>
      </c>
      <c r="B74" s="1">
        <v>31.267497452861999</v>
      </c>
      <c r="C74" s="1">
        <v>30.9526929375</v>
      </c>
      <c r="D74" s="1">
        <v>30.9972169005848</v>
      </c>
      <c r="E74" s="1">
        <v>32.311253658466498</v>
      </c>
      <c r="F74" s="1">
        <v>32.235245144006001</v>
      </c>
      <c r="G74" s="1">
        <v>30.961963399999998</v>
      </c>
    </row>
    <row r="75" spans="1:7" x14ac:dyDescent="0.25">
      <c r="A75" s="1">
        <v>8</v>
      </c>
      <c r="B75" s="1">
        <v>31.255297949494899</v>
      </c>
      <c r="C75" s="1">
        <v>31.010096776785701</v>
      </c>
      <c r="D75" s="1">
        <v>30.9752104834308</v>
      </c>
      <c r="E75" s="1">
        <v>32.308105497711402</v>
      </c>
      <c r="F75" s="1">
        <v>32.231190631579103</v>
      </c>
      <c r="G75" s="1">
        <v>30.947220399999999</v>
      </c>
    </row>
    <row r="76" spans="1:7" x14ac:dyDescent="0.25">
      <c r="A76" s="1">
        <v>8.125</v>
      </c>
      <c r="B76" s="1">
        <v>31.285695809764299</v>
      </c>
      <c r="C76" s="1">
        <v>31.015739866071399</v>
      </c>
      <c r="D76" s="1">
        <v>30.973404937621801</v>
      </c>
      <c r="E76" s="1">
        <v>32.319077305491803</v>
      </c>
      <c r="F76" s="1">
        <v>32.229008045321798</v>
      </c>
      <c r="G76" s="1">
        <v>30.951344166666701</v>
      </c>
    </row>
    <row r="77" spans="1:7" x14ac:dyDescent="0.25">
      <c r="A77" s="1">
        <v>8.25</v>
      </c>
      <c r="B77" s="1">
        <v>31.307764986532</v>
      </c>
      <c r="C77" s="1">
        <v>31.013696678571399</v>
      </c>
      <c r="D77" s="1">
        <v>30.965715436647201</v>
      </c>
      <c r="E77" s="1">
        <v>32.3211158175055</v>
      </c>
      <c r="F77" s="1">
        <v>32.2208193640353</v>
      </c>
      <c r="G77" s="1">
        <v>30.967390533333301</v>
      </c>
    </row>
    <row r="78" spans="1:7" x14ac:dyDescent="0.25">
      <c r="A78" s="1">
        <v>8.375</v>
      </c>
      <c r="B78" s="1">
        <v>31.296042456228999</v>
      </c>
      <c r="C78" s="1">
        <v>31.011312959821399</v>
      </c>
      <c r="D78" s="1">
        <v>30.9764212612086</v>
      </c>
      <c r="E78" s="1">
        <v>32.326171576658801</v>
      </c>
      <c r="F78" s="1">
        <v>32.217967663742897</v>
      </c>
      <c r="G78" s="1">
        <v>30.9663222</v>
      </c>
    </row>
    <row r="79" spans="1:7" x14ac:dyDescent="0.25">
      <c r="A79" s="1">
        <v>8.5</v>
      </c>
      <c r="B79" s="1">
        <v>31.2832925993266</v>
      </c>
      <c r="C79" s="1">
        <v>31.028436816964302</v>
      </c>
      <c r="D79" s="1">
        <v>31.0127870779727</v>
      </c>
      <c r="E79" s="1">
        <v>32.328758679061501</v>
      </c>
      <c r="F79" s="1">
        <v>32.216892301900799</v>
      </c>
      <c r="G79" s="1">
        <v>30.970510066666701</v>
      </c>
    </row>
    <row r="80" spans="1:7" x14ac:dyDescent="0.25">
      <c r="A80" s="1">
        <v>8.625</v>
      </c>
      <c r="B80" s="1">
        <v>31.278798045454501</v>
      </c>
      <c r="C80" s="1">
        <v>31.0265395714286</v>
      </c>
      <c r="D80" s="1">
        <v>30.991014319688102</v>
      </c>
      <c r="E80" s="1">
        <v>32.3291451859265</v>
      </c>
      <c r="F80" s="1">
        <v>32.226427176900799</v>
      </c>
      <c r="G80" s="1">
        <v>30.9405112666667</v>
      </c>
    </row>
    <row r="81" spans="1:7" x14ac:dyDescent="0.25">
      <c r="A81" s="1">
        <v>8.75</v>
      </c>
      <c r="B81" s="1">
        <v>31.269240239057201</v>
      </c>
      <c r="C81" s="1">
        <v>31.045220142857101</v>
      </c>
      <c r="D81" s="1">
        <v>31.077340651072099</v>
      </c>
      <c r="E81" s="1">
        <v>32.326713933066102</v>
      </c>
      <c r="F81" s="1">
        <v>32.223232953947601</v>
      </c>
      <c r="G81" s="1">
        <v>30.929400600000001</v>
      </c>
    </row>
    <row r="82" spans="1:7" x14ac:dyDescent="0.25">
      <c r="A82" s="1">
        <v>8.875</v>
      </c>
      <c r="B82" s="1">
        <v>31.281971750841699</v>
      </c>
      <c r="C82" s="1">
        <v>31.0452687901786</v>
      </c>
      <c r="D82" s="1">
        <v>31.252436111111098</v>
      </c>
      <c r="E82" s="1">
        <v>32.337779250571799</v>
      </c>
      <c r="F82" s="1">
        <v>32.2145663340645</v>
      </c>
      <c r="G82" s="1">
        <v>30.927392133333299</v>
      </c>
    </row>
    <row r="83" spans="1:7" x14ac:dyDescent="0.25">
      <c r="A83" s="1">
        <v>9</v>
      </c>
      <c r="B83" s="1">
        <v>31.2646906498316</v>
      </c>
      <c r="C83" s="1">
        <v>31.002799678571499</v>
      </c>
      <c r="D83" s="1">
        <v>31.235336530214401</v>
      </c>
      <c r="E83" s="1">
        <v>32.331177463958497</v>
      </c>
      <c r="F83" s="1">
        <v>32.196516186403699</v>
      </c>
      <c r="G83" s="1">
        <v>30.914059333333402</v>
      </c>
    </row>
    <row r="84" spans="1:7" x14ac:dyDescent="0.25">
      <c r="A84" s="1">
        <v>9.125</v>
      </c>
      <c r="B84" s="1">
        <v>31.250711670033699</v>
      </c>
      <c r="C84" s="1">
        <v>30.997010647321499</v>
      </c>
      <c r="D84" s="1">
        <v>31.149073923976601</v>
      </c>
      <c r="E84" s="1">
        <v>32.325342457093598</v>
      </c>
      <c r="F84" s="1">
        <v>32.1799078201756</v>
      </c>
      <c r="G84" s="1">
        <v>30.896773700000001</v>
      </c>
    </row>
    <row r="85" spans="1:7" x14ac:dyDescent="0.25">
      <c r="A85" s="1">
        <v>9.25</v>
      </c>
      <c r="B85" s="1">
        <v>31.217672112794599</v>
      </c>
      <c r="C85" s="1">
        <v>30.978719254464298</v>
      </c>
      <c r="D85" s="1">
        <v>31.2262025925926</v>
      </c>
      <c r="E85" s="1">
        <v>32.321570898169099</v>
      </c>
      <c r="F85" s="1">
        <v>32.163164038011701</v>
      </c>
      <c r="G85" s="1">
        <v>30.887201433333299</v>
      </c>
    </row>
    <row r="86" spans="1:7" x14ac:dyDescent="0.25">
      <c r="A86" s="1">
        <v>9.375</v>
      </c>
      <c r="B86" s="1">
        <v>31.2214512070707</v>
      </c>
      <c r="C86" s="1">
        <v>30.955709071428601</v>
      </c>
      <c r="D86" s="1">
        <v>31.3504453859649</v>
      </c>
      <c r="E86" s="1">
        <v>32.318347929633603</v>
      </c>
      <c r="F86" s="1">
        <v>32.144181910087703</v>
      </c>
      <c r="G86" s="1">
        <v>30.861475966666699</v>
      </c>
    </row>
    <row r="87" spans="1:7" x14ac:dyDescent="0.25">
      <c r="A87" s="1">
        <v>9.5</v>
      </c>
      <c r="B87" s="1">
        <v>31.2068301481481</v>
      </c>
      <c r="C87" s="1">
        <v>30.952498348214299</v>
      </c>
      <c r="D87" s="1">
        <v>31.3185828128655</v>
      </c>
      <c r="E87" s="1">
        <v>32.317362960526097</v>
      </c>
      <c r="F87" s="1">
        <v>32.1240288326022</v>
      </c>
      <c r="G87" s="1">
        <v>30.8149393666667</v>
      </c>
    </row>
    <row r="88" spans="1:7" x14ac:dyDescent="0.25">
      <c r="A88" s="1">
        <v>9.625</v>
      </c>
      <c r="B88" s="1">
        <v>31.1936033181818</v>
      </c>
      <c r="C88" s="1">
        <v>30.930266522321499</v>
      </c>
      <c r="D88" s="1">
        <v>31.3114455964913</v>
      </c>
      <c r="E88" s="1">
        <v>32.318005060640502</v>
      </c>
      <c r="F88" s="1">
        <v>32.124538633771799</v>
      </c>
      <c r="G88" s="1">
        <v>30.813016366666702</v>
      </c>
    </row>
    <row r="89" spans="1:7" x14ac:dyDescent="0.25">
      <c r="A89" s="1">
        <v>9.75</v>
      </c>
      <c r="B89" s="1">
        <v>31.168855754208799</v>
      </c>
      <c r="C89" s="1">
        <v>30.797410687500001</v>
      </c>
      <c r="D89" s="1">
        <v>31.3168834756335</v>
      </c>
      <c r="E89" s="1">
        <v>32.315592509725199</v>
      </c>
      <c r="F89" s="1">
        <v>32.123288027777697</v>
      </c>
      <c r="G89" s="1">
        <v>30.809063533333301</v>
      </c>
    </row>
    <row r="90" spans="1:7" x14ac:dyDescent="0.25">
      <c r="A90" s="1">
        <v>9.875</v>
      </c>
      <c r="B90" s="1">
        <v>31.148822885521898</v>
      </c>
      <c r="C90" s="1">
        <v>30.799259285714299</v>
      </c>
      <c r="D90" s="1">
        <v>31.393842210526302</v>
      </c>
      <c r="E90" s="1">
        <v>32.322487293477998</v>
      </c>
      <c r="F90" s="1">
        <v>32.133237116228003</v>
      </c>
      <c r="G90" s="1">
        <v>30.811563433333301</v>
      </c>
    </row>
    <row r="91" spans="1:7" x14ac:dyDescent="0.25">
      <c r="A91" s="1">
        <v>10</v>
      </c>
      <c r="B91" s="1">
        <v>31.1606004511785</v>
      </c>
      <c r="C91" s="1">
        <v>30.787146102678602</v>
      </c>
      <c r="D91" s="1">
        <v>31.4017866120858</v>
      </c>
      <c r="E91" s="1">
        <v>32.322194296338402</v>
      </c>
      <c r="F91" s="1">
        <v>32.186256437865502</v>
      </c>
      <c r="G91" s="1">
        <v>30.802931300000001</v>
      </c>
    </row>
    <row r="92" spans="1:7" x14ac:dyDescent="0.25">
      <c r="A92" s="1">
        <v>10.125</v>
      </c>
      <c r="B92" s="1">
        <v>31.139998883838501</v>
      </c>
      <c r="C92" s="1">
        <v>30.788167696428602</v>
      </c>
      <c r="D92" s="1">
        <v>31.398664079922</v>
      </c>
      <c r="E92" s="1">
        <v>32.319283026887597</v>
      </c>
      <c r="F92" s="1">
        <v>32.195305408625799</v>
      </c>
      <c r="G92" s="1">
        <v>30.834596699999999</v>
      </c>
    </row>
    <row r="93" spans="1:7" x14ac:dyDescent="0.25">
      <c r="A93" s="1">
        <v>10.25</v>
      </c>
      <c r="B93" s="1">
        <v>31.126331771043802</v>
      </c>
      <c r="C93" s="1">
        <v>30.762287321428602</v>
      </c>
      <c r="D93" s="1">
        <v>31.4189924015595</v>
      </c>
      <c r="E93" s="1">
        <v>32.317799339244601</v>
      </c>
      <c r="F93" s="1">
        <v>32.213212174707699</v>
      </c>
      <c r="G93" s="1">
        <v>30.9287809666667</v>
      </c>
    </row>
    <row r="94" spans="1:7" x14ac:dyDescent="0.25">
      <c r="A94" s="1">
        <v>10.375</v>
      </c>
      <c r="B94" s="1">
        <v>31.132440695286199</v>
      </c>
      <c r="C94" s="1">
        <v>30.761265727678602</v>
      </c>
      <c r="D94" s="1">
        <v>31.410941791422999</v>
      </c>
      <c r="E94" s="1">
        <v>32.315979016590099</v>
      </c>
      <c r="F94" s="1">
        <v>32.248022035818998</v>
      </c>
      <c r="G94" s="1">
        <v>30.9445068333333</v>
      </c>
    </row>
    <row r="95" spans="1:7" x14ac:dyDescent="0.25">
      <c r="A95" s="1">
        <v>10.5</v>
      </c>
      <c r="B95" s="1">
        <v>31.154106279461299</v>
      </c>
      <c r="C95" s="1">
        <v>30.774449151785699</v>
      </c>
      <c r="D95" s="1">
        <v>31.256195894736901</v>
      </c>
      <c r="E95" s="1">
        <v>32.3173255566359</v>
      </c>
      <c r="F95" s="1">
        <v>32.254410481725401</v>
      </c>
      <c r="G95" s="1">
        <v>30.968522966666601</v>
      </c>
    </row>
    <row r="96" spans="1:7" x14ac:dyDescent="0.25">
      <c r="A96" s="1">
        <v>10.625</v>
      </c>
      <c r="B96" s="1">
        <v>31.151042644781199</v>
      </c>
      <c r="C96" s="1">
        <v>30.814583191964299</v>
      </c>
      <c r="D96" s="1">
        <v>31.1859070584796</v>
      </c>
      <c r="E96" s="1">
        <v>32.3055557991988</v>
      </c>
      <c r="F96" s="1">
        <v>32.256306304824903</v>
      </c>
      <c r="G96" s="1">
        <v>30.970809200000001</v>
      </c>
    </row>
    <row r="97" spans="1:7" x14ac:dyDescent="0.25">
      <c r="A97" s="1">
        <v>10.75</v>
      </c>
      <c r="B97" s="1">
        <v>31.167901808080799</v>
      </c>
      <c r="C97" s="1">
        <v>30.830247629464299</v>
      </c>
      <c r="D97" s="1">
        <v>31.096160810916199</v>
      </c>
      <c r="E97" s="1">
        <v>32.231134525743698</v>
      </c>
      <c r="F97" s="1">
        <v>32.269465547514997</v>
      </c>
      <c r="G97" s="1">
        <v>30.940169399999998</v>
      </c>
    </row>
    <row r="98" spans="1:7" x14ac:dyDescent="0.25">
      <c r="A98" s="1">
        <v>10.875</v>
      </c>
      <c r="B98" s="1">
        <v>31.1863386515152</v>
      </c>
      <c r="C98" s="1">
        <v>30.893926973214299</v>
      </c>
      <c r="D98" s="1">
        <v>31.053911038986399</v>
      </c>
      <c r="E98" s="1">
        <v>32.218610456521702</v>
      </c>
      <c r="F98" s="1">
        <v>32.272946533626097</v>
      </c>
      <c r="G98" s="1">
        <v>30.891282466666699</v>
      </c>
    </row>
    <row r="99" spans="1:7" x14ac:dyDescent="0.25">
      <c r="A99" s="1">
        <v>11</v>
      </c>
      <c r="B99" s="1">
        <v>31.279880407407401</v>
      </c>
      <c r="C99" s="1">
        <v>30.901370013392899</v>
      </c>
      <c r="D99" s="1">
        <v>31.0450532436647</v>
      </c>
      <c r="E99" s="1">
        <v>32.215393721967899</v>
      </c>
      <c r="F99" s="1">
        <v>32.271536614766397</v>
      </c>
      <c r="G99" s="1">
        <v>30.844147599999999</v>
      </c>
    </row>
    <row r="100" spans="1:7" x14ac:dyDescent="0.25">
      <c r="A100" s="1">
        <v>11.125</v>
      </c>
      <c r="B100" s="1">
        <v>31.313763840067299</v>
      </c>
      <c r="C100" s="1">
        <v>30.932017825892899</v>
      </c>
      <c r="D100" s="1">
        <v>31.042036920078001</v>
      </c>
      <c r="E100" s="1">
        <v>32.174935180778</v>
      </c>
      <c r="F100" s="1">
        <v>32.2791358384506</v>
      </c>
      <c r="G100" s="1">
        <v>30.801456999999999</v>
      </c>
    </row>
    <row r="101" spans="1:7" x14ac:dyDescent="0.25">
      <c r="A101" s="1">
        <v>11.25</v>
      </c>
      <c r="B101" s="1">
        <v>31.332145648148199</v>
      </c>
      <c r="C101" s="1">
        <v>30.952790232142899</v>
      </c>
      <c r="D101" s="1">
        <v>31.002187461988299</v>
      </c>
      <c r="E101" s="1">
        <v>32.163982074942801</v>
      </c>
      <c r="F101" s="1">
        <v>32.300093445906803</v>
      </c>
      <c r="G101" s="1">
        <v>30.820943400000001</v>
      </c>
    </row>
    <row r="102" spans="1:7" x14ac:dyDescent="0.25">
      <c r="A102" s="1">
        <v>11.375</v>
      </c>
      <c r="B102" s="1">
        <v>31.381952643097598</v>
      </c>
      <c r="C102" s="1">
        <v>31.007761705357101</v>
      </c>
      <c r="D102" s="1">
        <v>30.991460395711599</v>
      </c>
      <c r="E102" s="1">
        <v>32.157068589244901</v>
      </c>
      <c r="F102" s="1">
        <v>32.311691422514997</v>
      </c>
      <c r="G102" s="1">
        <v>30.860493099999999</v>
      </c>
    </row>
    <row r="103" spans="1:7" x14ac:dyDescent="0.25">
      <c r="A103" s="1">
        <v>11.5</v>
      </c>
      <c r="B103" s="1">
        <v>31.466230114478101</v>
      </c>
      <c r="C103" s="1">
        <v>30.99457828125</v>
      </c>
      <c r="D103" s="1">
        <v>31.0219210155946</v>
      </c>
      <c r="E103" s="1">
        <v>32.163084381578997</v>
      </c>
      <c r="F103" s="1">
        <v>32.334074880117299</v>
      </c>
      <c r="G103" s="1">
        <v>30.935490099999999</v>
      </c>
    </row>
    <row r="104" spans="1:7" x14ac:dyDescent="0.25">
      <c r="A104" s="1">
        <v>11.625</v>
      </c>
      <c r="B104" s="1">
        <v>31.460579818181799</v>
      </c>
      <c r="C104" s="1">
        <v>30.9676763125</v>
      </c>
      <c r="D104" s="1">
        <v>31.105018606237799</v>
      </c>
      <c r="E104" s="1">
        <v>32.162018370709397</v>
      </c>
      <c r="F104" s="1">
        <v>32.382051949561898</v>
      </c>
      <c r="G104" s="1">
        <v>30.949720299999999</v>
      </c>
    </row>
    <row r="105" spans="1:7" x14ac:dyDescent="0.25">
      <c r="A105" s="1">
        <v>11.75</v>
      </c>
      <c r="B105" s="1">
        <v>31.468523254208701</v>
      </c>
      <c r="C105" s="1">
        <v>30.954152357142899</v>
      </c>
      <c r="D105" s="1">
        <v>31.062705109161801</v>
      </c>
      <c r="E105" s="1">
        <v>32.162155518306697</v>
      </c>
      <c r="F105" s="1">
        <v>32.412257668859901</v>
      </c>
      <c r="G105" s="1">
        <v>30.959164366666599</v>
      </c>
    </row>
    <row r="106" spans="1:7" x14ac:dyDescent="0.25">
      <c r="A106" s="1">
        <v>11.875</v>
      </c>
      <c r="B106" s="1">
        <v>31.473714922558901</v>
      </c>
      <c r="C106" s="1">
        <v>30.9740977589286</v>
      </c>
      <c r="D106" s="1">
        <v>31.067569461988299</v>
      </c>
      <c r="E106" s="1">
        <v>32.1629098300915</v>
      </c>
      <c r="F106" s="1">
        <v>32.418781530701999</v>
      </c>
      <c r="G106" s="1">
        <v>30.983543733333399</v>
      </c>
    </row>
    <row r="107" spans="1:7" x14ac:dyDescent="0.25">
      <c r="A107" s="1">
        <v>12</v>
      </c>
      <c r="B107" s="1">
        <v>31.4827040303031</v>
      </c>
      <c r="C107" s="1">
        <v>31.002167263392899</v>
      </c>
      <c r="D107" s="1">
        <v>31.045796703703701</v>
      </c>
      <c r="E107" s="1">
        <v>32.160291557780297</v>
      </c>
      <c r="F107" s="1">
        <v>32.420780907164001</v>
      </c>
      <c r="G107" s="1">
        <v>30.993586066666701</v>
      </c>
    </row>
    <row r="108" spans="1:7" x14ac:dyDescent="0.25">
      <c r="A108" s="1">
        <v>12.125</v>
      </c>
      <c r="B108" s="1">
        <v>31.5125331919192</v>
      </c>
      <c r="C108" s="1">
        <v>30.941893232142899</v>
      </c>
      <c r="D108" s="1">
        <v>31.052084251461999</v>
      </c>
      <c r="E108" s="1">
        <v>32.171518958810097</v>
      </c>
      <c r="F108" s="1">
        <v>32.425823159356902</v>
      </c>
      <c r="G108" s="1">
        <v>30.9971115666667</v>
      </c>
    </row>
    <row r="109" spans="1:7" x14ac:dyDescent="0.25">
      <c r="A109" s="1">
        <v>12.25</v>
      </c>
      <c r="B109" s="1">
        <v>31.5029753855219</v>
      </c>
      <c r="C109" s="1">
        <v>30.741466267857199</v>
      </c>
      <c r="D109" s="1">
        <v>31.030247768031199</v>
      </c>
      <c r="E109" s="1">
        <v>32.171998975400498</v>
      </c>
      <c r="F109" s="1">
        <v>32.430491026315899</v>
      </c>
      <c r="G109" s="1">
        <v>30.973715066666699</v>
      </c>
    </row>
    <row r="110" spans="1:7" x14ac:dyDescent="0.25">
      <c r="A110" s="1">
        <v>12.375</v>
      </c>
      <c r="B110" s="1">
        <v>31.500920732323301</v>
      </c>
      <c r="C110" s="1">
        <v>30.739471727678598</v>
      </c>
      <c r="D110" s="1">
        <v>31.047581007797302</v>
      </c>
      <c r="E110" s="1">
        <v>32.170533989702498</v>
      </c>
      <c r="F110" s="1">
        <v>32.421673059210697</v>
      </c>
      <c r="G110" s="1">
        <v>30.9713006333333</v>
      </c>
    </row>
    <row r="111" spans="1:7" x14ac:dyDescent="0.25">
      <c r="A111" s="1">
        <v>12.5</v>
      </c>
      <c r="B111" s="1">
        <v>31.5037091902357</v>
      </c>
      <c r="C111" s="1">
        <v>30.730958446428598</v>
      </c>
      <c r="D111" s="1">
        <v>31.0353670214425</v>
      </c>
      <c r="E111" s="1">
        <v>32.180869931350003</v>
      </c>
      <c r="F111" s="1">
        <v>32.417745997076203</v>
      </c>
      <c r="G111" s="1">
        <v>30.975979933333299</v>
      </c>
    </row>
    <row r="112" spans="1:7" x14ac:dyDescent="0.25">
      <c r="A112" s="1">
        <v>12.625</v>
      </c>
      <c r="B112" s="1">
        <v>31.487620521885599</v>
      </c>
      <c r="C112" s="1">
        <v>30.712861642857199</v>
      </c>
      <c r="D112" s="1">
        <v>31.1094793664717</v>
      </c>
      <c r="E112" s="1">
        <v>32.181399819794002</v>
      </c>
      <c r="F112" s="1">
        <v>32.415635101608402</v>
      </c>
      <c r="G112" s="1">
        <v>30.9592071</v>
      </c>
    </row>
    <row r="113" spans="1:7" x14ac:dyDescent="0.25">
      <c r="A113" s="1">
        <v>12.75</v>
      </c>
      <c r="B113" s="1">
        <v>31.4009581851852</v>
      </c>
      <c r="C113" s="1">
        <v>30.6953486071429</v>
      </c>
      <c r="D113" s="1">
        <v>31.117147625731</v>
      </c>
      <c r="E113" s="1">
        <v>32.183164036613199</v>
      </c>
      <c r="F113" s="1">
        <v>32.433517970760299</v>
      </c>
      <c r="G113" s="1">
        <v>30.915661833333299</v>
      </c>
    </row>
    <row r="114" spans="1:7" x14ac:dyDescent="0.25">
      <c r="A114" s="1">
        <v>12.875</v>
      </c>
      <c r="B114" s="1">
        <v>31.3699916262626</v>
      </c>
      <c r="C114" s="1">
        <v>30.688440687500002</v>
      </c>
      <c r="D114" s="1">
        <v>31.138538033138399</v>
      </c>
      <c r="E114" s="1">
        <v>32.223391920480402</v>
      </c>
      <c r="F114" s="1">
        <v>32.430196297514698</v>
      </c>
      <c r="G114" s="1">
        <v>30.947113566666701</v>
      </c>
    </row>
    <row r="115" spans="1:7" x14ac:dyDescent="0.25">
      <c r="A115" s="1">
        <v>13</v>
      </c>
      <c r="B115" s="1">
        <v>31.363387383838401</v>
      </c>
      <c r="C115" s="1">
        <v>30.661636013392901</v>
      </c>
      <c r="D115" s="1">
        <v>31.139918744639399</v>
      </c>
      <c r="E115" s="1">
        <v>32.212700641876403</v>
      </c>
      <c r="F115" s="1">
        <v>32.4277588106726</v>
      </c>
      <c r="G115" s="1">
        <v>30.972027099999998</v>
      </c>
    </row>
    <row r="116" spans="1:7" x14ac:dyDescent="0.25">
      <c r="A116" s="1">
        <v>13.125</v>
      </c>
      <c r="B116" s="1">
        <v>31.347060228956199</v>
      </c>
      <c r="C116" s="1">
        <v>30.601313334821501</v>
      </c>
      <c r="D116" s="1">
        <v>31.246063596491201</v>
      </c>
      <c r="E116" s="1">
        <v>32.209053762585697</v>
      </c>
      <c r="F116" s="1">
        <v>32.4274561162282</v>
      </c>
      <c r="G116" s="1">
        <v>30.987111966666699</v>
      </c>
    </row>
    <row r="117" spans="1:7" x14ac:dyDescent="0.25">
      <c r="A117" s="1">
        <v>13.25</v>
      </c>
      <c r="B117" s="1">
        <v>31.3201846313132</v>
      </c>
      <c r="C117" s="1">
        <v>30.586281312499999</v>
      </c>
      <c r="D117" s="1">
        <v>31.150114768031202</v>
      </c>
      <c r="E117" s="1">
        <v>32.207395523455297</v>
      </c>
      <c r="F117" s="1">
        <v>32.424046820906597</v>
      </c>
      <c r="G117" s="1">
        <v>30.998649966666701</v>
      </c>
    </row>
    <row r="118" spans="1:7" x14ac:dyDescent="0.25">
      <c r="A118" s="1">
        <v>13.375</v>
      </c>
      <c r="B118" s="1">
        <v>31.3030502912458</v>
      </c>
      <c r="C118" s="1">
        <v>30.600875508928599</v>
      </c>
      <c r="D118" s="1">
        <v>31.1500935263158</v>
      </c>
      <c r="E118" s="1">
        <v>32.235978329519398</v>
      </c>
      <c r="F118" s="1">
        <v>32.4260382317253</v>
      </c>
      <c r="G118" s="1">
        <v>31.026191600000001</v>
      </c>
    </row>
    <row r="119" spans="1:7" x14ac:dyDescent="0.25">
      <c r="A119" s="1">
        <v>13.5</v>
      </c>
      <c r="B119" s="1">
        <v>31.306664279461302</v>
      </c>
      <c r="C119" s="1">
        <v>30.635269165178599</v>
      </c>
      <c r="D119" s="1">
        <v>31.069162590643302</v>
      </c>
      <c r="E119" s="1">
        <v>32.256369683638297</v>
      </c>
      <c r="F119" s="1">
        <v>32.423791920321797</v>
      </c>
      <c r="G119" s="1">
        <v>31.0351015</v>
      </c>
    </row>
    <row r="120" spans="1:7" x14ac:dyDescent="0.25">
      <c r="A120" s="1">
        <v>13.625</v>
      </c>
      <c r="B120" s="1">
        <v>31.281916715488201</v>
      </c>
      <c r="C120" s="1">
        <v>30.7870001607143</v>
      </c>
      <c r="D120" s="1">
        <v>31.029143198830401</v>
      </c>
      <c r="E120" s="1">
        <v>32.253788815217298</v>
      </c>
      <c r="F120" s="1">
        <v>32.418032760234098</v>
      </c>
      <c r="G120" s="1">
        <v>31.038413333333299</v>
      </c>
    </row>
    <row r="121" spans="1:7" x14ac:dyDescent="0.25">
      <c r="A121" s="1">
        <v>13.75</v>
      </c>
      <c r="B121" s="1">
        <v>31.2503447676768</v>
      </c>
      <c r="C121" s="1">
        <v>30.7933729598215</v>
      </c>
      <c r="D121" s="1">
        <v>31.014273998050701</v>
      </c>
      <c r="E121" s="1">
        <v>32.252579422768797</v>
      </c>
      <c r="F121" s="1">
        <v>32.410815887427098</v>
      </c>
      <c r="G121" s="1">
        <v>31.064437933333299</v>
      </c>
    </row>
    <row r="122" spans="1:7" x14ac:dyDescent="0.25">
      <c r="A122" s="1">
        <v>13.875</v>
      </c>
      <c r="B122" s="1">
        <v>31.293033856902401</v>
      </c>
      <c r="C122" s="1">
        <v>30.8230478258929</v>
      </c>
      <c r="D122" s="1">
        <v>30.961700752436698</v>
      </c>
      <c r="E122" s="1">
        <v>32.248458760869497</v>
      </c>
      <c r="F122" s="1">
        <v>32.408019946637602</v>
      </c>
      <c r="G122" s="1">
        <v>31.122939866666702</v>
      </c>
    </row>
    <row r="123" spans="1:7" x14ac:dyDescent="0.25">
      <c r="A123" s="1">
        <v>14</v>
      </c>
      <c r="B123" s="1">
        <v>31.364616506733999</v>
      </c>
      <c r="C123" s="1">
        <v>30.960281919642899</v>
      </c>
      <c r="D123" s="1">
        <v>30.905962491228099</v>
      </c>
      <c r="E123" s="1">
        <v>32.262217158466697</v>
      </c>
      <c r="F123" s="1">
        <v>32.408856339181497</v>
      </c>
      <c r="G123" s="1">
        <v>31.126187600000002</v>
      </c>
    </row>
    <row r="124" spans="1:7" x14ac:dyDescent="0.25">
      <c r="A124" s="1">
        <v>14.125</v>
      </c>
      <c r="B124" s="1">
        <v>31.389841043771</v>
      </c>
      <c r="C124" s="1">
        <v>30.966216892857101</v>
      </c>
      <c r="D124" s="1">
        <v>30.895150458089699</v>
      </c>
      <c r="E124" s="1">
        <v>32.256475661327201</v>
      </c>
      <c r="F124" s="1">
        <v>32.406785271929998</v>
      </c>
      <c r="G124" s="1">
        <v>31.136870933333299</v>
      </c>
    </row>
    <row r="125" spans="1:7" x14ac:dyDescent="0.25">
      <c r="A125" s="1">
        <v>14.25</v>
      </c>
      <c r="B125" s="1">
        <v>31.409965638047101</v>
      </c>
      <c r="C125" s="1">
        <v>30.949044388392799</v>
      </c>
      <c r="D125" s="1">
        <v>30.890477280701798</v>
      </c>
      <c r="E125" s="1">
        <v>32.260390601830501</v>
      </c>
      <c r="F125" s="1">
        <v>32.401081871345298</v>
      </c>
      <c r="G125" s="1">
        <v>31.168514966666599</v>
      </c>
    </row>
    <row r="126" spans="1:7" x14ac:dyDescent="0.25">
      <c r="A126" s="1">
        <v>14.375</v>
      </c>
      <c r="B126" s="1">
        <v>31.4368595808081</v>
      </c>
      <c r="C126" s="1">
        <v>30.869943843750001</v>
      </c>
      <c r="D126" s="1">
        <v>30.914650352826499</v>
      </c>
      <c r="E126" s="1">
        <v>32.252062002288199</v>
      </c>
      <c r="F126" s="1">
        <v>32.393657891813199</v>
      </c>
      <c r="G126" s="1">
        <v>31.165950966666699</v>
      </c>
    </row>
    <row r="127" spans="1:7" x14ac:dyDescent="0.25">
      <c r="A127" s="1">
        <v>14.5</v>
      </c>
      <c r="B127" s="1">
        <v>31.452929904040499</v>
      </c>
      <c r="C127" s="1">
        <v>30.822318116071401</v>
      </c>
      <c r="D127" s="1">
        <v>30.990164651072099</v>
      </c>
      <c r="E127" s="1">
        <v>32.248415122997599</v>
      </c>
      <c r="F127" s="1">
        <v>32.390527394006199</v>
      </c>
      <c r="G127" s="1">
        <v>31.154968499999999</v>
      </c>
    </row>
    <row r="128" spans="1:7" x14ac:dyDescent="0.25">
      <c r="A128" s="1">
        <v>14.625</v>
      </c>
      <c r="B128" s="1">
        <v>31.423816202020198</v>
      </c>
      <c r="C128" s="1">
        <v>30.814923723214299</v>
      </c>
      <c r="D128" s="1">
        <v>31.0062658713451</v>
      </c>
      <c r="E128" s="1">
        <v>32.244712137871701</v>
      </c>
      <c r="F128" s="1">
        <v>32.388671399123197</v>
      </c>
      <c r="G128" s="1">
        <v>31.1506738</v>
      </c>
    </row>
    <row r="129" spans="1:7" x14ac:dyDescent="0.25">
      <c r="A129" s="1">
        <v>14.75</v>
      </c>
      <c r="B129" s="1">
        <v>31.4107361329966</v>
      </c>
      <c r="C129" s="1">
        <v>30.818815508928601</v>
      </c>
      <c r="D129" s="1">
        <v>31.019605668615998</v>
      </c>
      <c r="E129" s="1">
        <v>32.238833493134898</v>
      </c>
      <c r="F129" s="1">
        <v>32.384839924707997</v>
      </c>
      <c r="G129" s="1">
        <v>31.099457900000001</v>
      </c>
    </row>
    <row r="130" spans="1:7" x14ac:dyDescent="0.25">
      <c r="A130" s="1">
        <v>14.875</v>
      </c>
      <c r="B130" s="1">
        <v>31.4353369360269</v>
      </c>
      <c r="C130" s="1">
        <v>30.830393571428601</v>
      </c>
      <c r="D130" s="1">
        <v>31.022537025341101</v>
      </c>
      <c r="E130" s="1">
        <v>32.233010954233301</v>
      </c>
      <c r="F130" s="1">
        <v>32.390272493421399</v>
      </c>
      <c r="G130" s="1">
        <v>31.090697566666599</v>
      </c>
    </row>
    <row r="131" spans="1:7" x14ac:dyDescent="0.25">
      <c r="A131" s="1">
        <v>15</v>
      </c>
      <c r="B131" s="1">
        <v>31.485015515151598</v>
      </c>
      <c r="C131" s="1">
        <v>30.838177142857202</v>
      </c>
      <c r="D131" s="1">
        <v>30.992819865497101</v>
      </c>
      <c r="E131" s="1">
        <v>32.224800800343203</v>
      </c>
      <c r="F131" s="1">
        <v>32.394573940789797</v>
      </c>
      <c r="G131" s="1">
        <v>31.110910433333299</v>
      </c>
    </row>
    <row r="132" spans="1:7" x14ac:dyDescent="0.25">
      <c r="A132" s="1">
        <v>15.125</v>
      </c>
      <c r="B132" s="1">
        <v>31.460708234006798</v>
      </c>
      <c r="C132" s="1">
        <v>30.839101441964299</v>
      </c>
      <c r="D132" s="1">
        <v>30.959194230019499</v>
      </c>
      <c r="E132" s="1">
        <v>32.1944787133868</v>
      </c>
      <c r="F132" s="1">
        <v>32.415324441520603</v>
      </c>
      <c r="G132" s="1">
        <v>31.1306959666667</v>
      </c>
    </row>
    <row r="133" spans="1:7" x14ac:dyDescent="0.25">
      <c r="A133" s="1">
        <v>15.25</v>
      </c>
      <c r="B133" s="1">
        <v>31.424458281144801</v>
      </c>
      <c r="C133" s="1">
        <v>30.8380312008929</v>
      </c>
      <c r="D133" s="1">
        <v>30.993903192982501</v>
      </c>
      <c r="E133" s="1">
        <v>32.187272230549297</v>
      </c>
      <c r="F133" s="1">
        <v>32.411469070175599</v>
      </c>
      <c r="G133" s="1">
        <v>31.223384566666699</v>
      </c>
    </row>
    <row r="134" spans="1:7" x14ac:dyDescent="0.25">
      <c r="A134" s="1">
        <v>15.375</v>
      </c>
      <c r="B134" s="1">
        <v>31.373734030303002</v>
      </c>
      <c r="C134" s="1">
        <v>30.747887714285699</v>
      </c>
      <c r="D134" s="1">
        <v>31.012234793372301</v>
      </c>
      <c r="E134" s="1">
        <v>32.185451907894901</v>
      </c>
      <c r="F134" s="1">
        <v>32.402475858918301</v>
      </c>
      <c r="G134" s="1">
        <v>31.2083424333333</v>
      </c>
    </row>
    <row r="135" spans="1:7" x14ac:dyDescent="0.25">
      <c r="A135" s="1">
        <v>15.5</v>
      </c>
      <c r="B135" s="1">
        <v>31.352251897306399</v>
      </c>
      <c r="C135" s="1">
        <v>30.7494930758929</v>
      </c>
      <c r="D135" s="1">
        <v>31.030056592592601</v>
      </c>
      <c r="E135" s="1">
        <v>32.180290171052803</v>
      </c>
      <c r="F135" s="1">
        <v>32.404419475877297</v>
      </c>
      <c r="G135" s="1">
        <v>31.185608299999998</v>
      </c>
    </row>
    <row r="136" spans="1:7" x14ac:dyDescent="0.25">
      <c r="A136" s="1">
        <v>15.625</v>
      </c>
      <c r="B136" s="1">
        <v>31.301986274410801</v>
      </c>
      <c r="C136" s="1">
        <v>30.7576658258929</v>
      </c>
      <c r="D136" s="1">
        <v>31.0186285497076</v>
      </c>
      <c r="E136" s="1">
        <v>32.171600000572298</v>
      </c>
      <c r="F136" s="1">
        <v>32.412512569444502</v>
      </c>
      <c r="G136" s="1">
        <v>31.145567166666702</v>
      </c>
    </row>
    <row r="137" spans="1:7" x14ac:dyDescent="0.25">
      <c r="A137" s="1">
        <v>15.75</v>
      </c>
      <c r="B137" s="1">
        <v>31.283219218855201</v>
      </c>
      <c r="C137" s="1">
        <v>30.7906973571429</v>
      </c>
      <c r="D137" s="1">
        <v>31.034751011695899</v>
      </c>
      <c r="E137" s="1">
        <v>32.173326813501298</v>
      </c>
      <c r="F137" s="1">
        <v>32.4080358779241</v>
      </c>
      <c r="G137" s="1">
        <v>31.071424833333399</v>
      </c>
    </row>
    <row r="138" spans="1:7" x14ac:dyDescent="0.25">
      <c r="A138" s="1">
        <v>15.875</v>
      </c>
      <c r="B138" s="1">
        <v>31.239429422558899</v>
      </c>
      <c r="C138" s="1">
        <v>30.786562334821401</v>
      </c>
      <c r="D138" s="1">
        <v>31.0486006101365</v>
      </c>
      <c r="E138" s="1">
        <v>32.168776006865102</v>
      </c>
      <c r="F138" s="1">
        <v>32.400707486111301</v>
      </c>
      <c r="G138" s="1">
        <v>31.0933043</v>
      </c>
    </row>
    <row r="139" spans="1:7" x14ac:dyDescent="0.25">
      <c r="A139" s="1">
        <v>16</v>
      </c>
      <c r="B139" s="1">
        <v>31.219818491582501</v>
      </c>
      <c r="C139" s="1">
        <v>30.789140642857198</v>
      </c>
      <c r="D139" s="1">
        <v>31.101471239766099</v>
      </c>
      <c r="E139" s="1">
        <v>32.1645805371855</v>
      </c>
      <c r="F139" s="1">
        <v>32.337890423245902</v>
      </c>
      <c r="G139" s="1">
        <v>31.054160566666699</v>
      </c>
    </row>
    <row r="140" spans="1:7" x14ac:dyDescent="0.25">
      <c r="A140" s="1">
        <v>16.125</v>
      </c>
      <c r="B140" s="1">
        <v>31.207967545454601</v>
      </c>
      <c r="C140" s="1">
        <v>30.823193767857202</v>
      </c>
      <c r="D140" s="1">
        <v>31.127662274853801</v>
      </c>
      <c r="E140" s="1">
        <v>32.155248266590597</v>
      </c>
      <c r="F140" s="1">
        <v>32.272046415935897</v>
      </c>
      <c r="G140" s="1">
        <v>31.010230700000001</v>
      </c>
    </row>
    <row r="141" spans="1:7" x14ac:dyDescent="0.25">
      <c r="A141" s="1">
        <v>16.25</v>
      </c>
      <c r="B141" s="1">
        <v>31.207508917508399</v>
      </c>
      <c r="C141" s="1">
        <v>30.8274260848215</v>
      </c>
      <c r="D141" s="1">
        <v>31.1799806198831</v>
      </c>
      <c r="E141" s="1">
        <v>32.133728561785198</v>
      </c>
      <c r="F141" s="1">
        <v>32.274563559210698</v>
      </c>
      <c r="G141" s="1">
        <v>31.002837833333299</v>
      </c>
    </row>
    <row r="142" spans="1:7" x14ac:dyDescent="0.25">
      <c r="A142" s="1">
        <v>16.375</v>
      </c>
      <c r="B142" s="1">
        <v>31.167589941077502</v>
      </c>
      <c r="C142" s="1">
        <v>30.832339464285798</v>
      </c>
      <c r="D142" s="1">
        <v>31.151984038986399</v>
      </c>
      <c r="E142" s="1">
        <v>32.128604228833296</v>
      </c>
      <c r="F142" s="1">
        <v>32.2758061995616</v>
      </c>
      <c r="G142" s="1">
        <v>31.0125596666667</v>
      </c>
    </row>
    <row r="143" spans="1:7" x14ac:dyDescent="0.25">
      <c r="A143" s="1">
        <v>16.5</v>
      </c>
      <c r="B143" s="1">
        <v>31.2413006245792</v>
      </c>
      <c r="C143" s="1">
        <v>30.813318361607202</v>
      </c>
      <c r="D143" s="1">
        <v>31.197122684210601</v>
      </c>
      <c r="E143" s="1">
        <v>32.134476639588399</v>
      </c>
      <c r="F143" s="1">
        <v>32.250563076023603</v>
      </c>
      <c r="G143" s="1">
        <v>31.0145895</v>
      </c>
    </row>
    <row r="144" spans="1:7" x14ac:dyDescent="0.25">
      <c r="A144" s="1">
        <v>16.625</v>
      </c>
      <c r="B144" s="1">
        <v>31.242217880471401</v>
      </c>
      <c r="C144" s="1">
        <v>30.8073833883929</v>
      </c>
      <c r="D144" s="1">
        <v>31.156784666666599</v>
      </c>
      <c r="E144" s="1">
        <v>32.1338220715106</v>
      </c>
      <c r="F144" s="1">
        <v>32.246317388158097</v>
      </c>
      <c r="G144" s="1">
        <v>31.027409500000001</v>
      </c>
    </row>
    <row r="145" spans="1:7" x14ac:dyDescent="0.25">
      <c r="A145" s="1">
        <v>16.75</v>
      </c>
      <c r="B145" s="1">
        <v>31.248767087542099</v>
      </c>
      <c r="C145" s="1">
        <v>30.7972160982143</v>
      </c>
      <c r="D145" s="1">
        <v>31.136541311890799</v>
      </c>
      <c r="E145" s="1">
        <v>32.141072192220001</v>
      </c>
      <c r="F145" s="1">
        <v>32.235476147660997</v>
      </c>
      <c r="G145" s="1">
        <v>31.036896299999999</v>
      </c>
    </row>
    <row r="146" spans="1:7" x14ac:dyDescent="0.25">
      <c r="A146" s="1">
        <v>16.875</v>
      </c>
      <c r="B146" s="1">
        <v>31.2388790690236</v>
      </c>
      <c r="C146" s="1">
        <v>30.7569847633929</v>
      </c>
      <c r="D146" s="1">
        <v>31.082226245613999</v>
      </c>
      <c r="E146" s="1">
        <v>32.138485089817202</v>
      </c>
      <c r="F146" s="1">
        <v>32.2347433084797</v>
      </c>
      <c r="G146" s="1">
        <v>31.060442366666699</v>
      </c>
    </row>
    <row r="147" spans="1:7" x14ac:dyDescent="0.25">
      <c r="A147" s="1">
        <v>17</v>
      </c>
      <c r="B147" s="1">
        <v>31.2312291548822</v>
      </c>
      <c r="C147" s="1">
        <v>30.7430716294643</v>
      </c>
      <c r="D147" s="1">
        <v>31.007752791422998</v>
      </c>
      <c r="E147" s="1">
        <v>32.141814036041403</v>
      </c>
      <c r="F147" s="1">
        <v>32.233492702485599</v>
      </c>
      <c r="G147" s="1">
        <v>31.121786066666701</v>
      </c>
    </row>
    <row r="148" spans="1:7" x14ac:dyDescent="0.25">
      <c r="A148" s="1">
        <v>17.125</v>
      </c>
      <c r="B148" s="1">
        <v>31.243391968013501</v>
      </c>
      <c r="C148" s="1">
        <v>30.7954647946429</v>
      </c>
      <c r="D148" s="1">
        <v>30.977185962962999</v>
      </c>
      <c r="E148" s="1">
        <v>32.144195417048302</v>
      </c>
      <c r="F148" s="1">
        <v>32.229533777778002</v>
      </c>
      <c r="G148" s="1">
        <v>31.150801999999999</v>
      </c>
    </row>
    <row r="149" spans="1:7" x14ac:dyDescent="0.25">
      <c r="A149" s="1">
        <v>17.25</v>
      </c>
      <c r="B149" s="1">
        <v>31.235393496633002</v>
      </c>
      <c r="C149" s="1">
        <v>30.802470008928601</v>
      </c>
      <c r="D149" s="1">
        <v>30.914225518518499</v>
      </c>
      <c r="E149" s="1">
        <v>32.145984569794301</v>
      </c>
      <c r="F149" s="1">
        <v>32.226626317982699</v>
      </c>
      <c r="G149" s="1">
        <v>31.145182566666701</v>
      </c>
    </row>
    <row r="150" spans="1:7" x14ac:dyDescent="0.25">
      <c r="A150" s="1">
        <v>17.375</v>
      </c>
      <c r="B150" s="1">
        <v>31.2725240151515</v>
      </c>
      <c r="C150" s="1">
        <v>30.9306070535714</v>
      </c>
      <c r="D150" s="1">
        <v>30.900503370370402</v>
      </c>
      <c r="E150" s="1">
        <v>32.146670307780497</v>
      </c>
      <c r="F150" s="1">
        <v>32.216812645468003</v>
      </c>
      <c r="G150" s="1">
        <v>31.152468599999999</v>
      </c>
    </row>
    <row r="151" spans="1:7" x14ac:dyDescent="0.25">
      <c r="A151" s="1">
        <v>17.5</v>
      </c>
      <c r="B151" s="1">
        <v>31.2456300723906</v>
      </c>
      <c r="C151" s="1">
        <v>30.925596379464299</v>
      </c>
      <c r="D151" s="1">
        <v>30.8967223450292</v>
      </c>
      <c r="E151" s="1">
        <v>32.184061729977302</v>
      </c>
      <c r="F151" s="1">
        <v>32.194803573099598</v>
      </c>
      <c r="G151" s="1">
        <v>31.120910033333299</v>
      </c>
    </row>
    <row r="152" spans="1:7" x14ac:dyDescent="0.25">
      <c r="A152" s="1">
        <v>17.625</v>
      </c>
      <c r="B152" s="1">
        <v>31.268708230639799</v>
      </c>
      <c r="C152" s="1">
        <v>30.921996477678601</v>
      </c>
      <c r="D152" s="1">
        <v>30.896467444444401</v>
      </c>
      <c r="E152" s="1">
        <v>32.188868129862897</v>
      </c>
      <c r="F152" s="1">
        <v>32.173527339912397</v>
      </c>
      <c r="G152" s="1">
        <v>31.1633228666667</v>
      </c>
    </row>
    <row r="153" spans="1:7" x14ac:dyDescent="0.25">
      <c r="A153" s="1">
        <v>17.75</v>
      </c>
      <c r="B153" s="1">
        <v>31.270451016835001</v>
      </c>
      <c r="C153" s="1">
        <v>30.9285638660714</v>
      </c>
      <c r="D153" s="1">
        <v>30.912993499025301</v>
      </c>
      <c r="E153" s="1">
        <v>32.204103981121399</v>
      </c>
      <c r="F153" s="1">
        <v>32.134177062134597</v>
      </c>
      <c r="G153" s="1">
        <v>31.148494400000001</v>
      </c>
    </row>
    <row r="154" spans="1:7" x14ac:dyDescent="0.25">
      <c r="A154" s="1">
        <v>17.875</v>
      </c>
      <c r="B154" s="1">
        <v>31.274395217171701</v>
      </c>
      <c r="C154" s="1">
        <v>30.959600857142899</v>
      </c>
      <c r="D154" s="1">
        <v>30.969517703703701</v>
      </c>
      <c r="E154" s="1">
        <v>32.2035803266591</v>
      </c>
      <c r="F154" s="1">
        <v>32.1326954524854</v>
      </c>
      <c r="G154" s="1">
        <v>31.122662099999999</v>
      </c>
    </row>
    <row r="155" spans="1:7" x14ac:dyDescent="0.25">
      <c r="A155" s="1">
        <v>18</v>
      </c>
      <c r="B155" s="1">
        <v>31.290520575757601</v>
      </c>
      <c r="C155" s="1">
        <v>30.953228058035702</v>
      </c>
      <c r="D155" s="1">
        <v>30.9741696393762</v>
      </c>
      <c r="E155" s="1">
        <v>32.2021776807781</v>
      </c>
      <c r="F155" s="1">
        <v>32.122348081871401</v>
      </c>
      <c r="G155" s="1">
        <v>31.1061029333333</v>
      </c>
    </row>
    <row r="156" spans="1:7" x14ac:dyDescent="0.25">
      <c r="A156" s="1">
        <v>18.125</v>
      </c>
      <c r="B156" s="1">
        <v>31.332530895622899</v>
      </c>
      <c r="C156" s="1">
        <v>30.8968944598214</v>
      </c>
      <c r="D156" s="1">
        <v>31.0620041325536</v>
      </c>
      <c r="E156" s="1">
        <v>32.212158285469201</v>
      </c>
      <c r="F156" s="1">
        <v>32.1159994641813</v>
      </c>
      <c r="G156" s="1">
        <v>31.209838099999999</v>
      </c>
    </row>
    <row r="157" spans="1:7" x14ac:dyDescent="0.25">
      <c r="A157" s="1">
        <v>18.25</v>
      </c>
      <c r="B157" s="1">
        <v>31.362965446128001</v>
      </c>
      <c r="C157" s="1">
        <v>30.8607981473215</v>
      </c>
      <c r="D157" s="1">
        <v>31.0570335711501</v>
      </c>
      <c r="E157" s="1">
        <v>32.205749752288398</v>
      </c>
      <c r="F157" s="1">
        <v>32.098650293128699</v>
      </c>
      <c r="G157" s="1">
        <v>31.231140666666601</v>
      </c>
    </row>
    <row r="158" spans="1:7" x14ac:dyDescent="0.25">
      <c r="A158" s="1">
        <v>18.375</v>
      </c>
      <c r="B158" s="1">
        <v>31.3593147676768</v>
      </c>
      <c r="C158" s="1">
        <v>30.7376717767857</v>
      </c>
      <c r="D158" s="1">
        <v>31.008496251461999</v>
      </c>
      <c r="E158" s="1">
        <v>32.206921740846802</v>
      </c>
      <c r="F158" s="1">
        <v>32.021957079678302</v>
      </c>
      <c r="G158" s="1">
        <v>31.224794766666701</v>
      </c>
    </row>
    <row r="159" spans="1:7" x14ac:dyDescent="0.25">
      <c r="A159" s="1">
        <v>18.5</v>
      </c>
      <c r="B159" s="1">
        <v>31.317946526936002</v>
      </c>
      <c r="C159" s="1">
        <v>30.683284071428599</v>
      </c>
      <c r="D159" s="1">
        <v>31.0435450818714</v>
      </c>
      <c r="E159" s="1">
        <v>32.207395523455503</v>
      </c>
      <c r="F159" s="1">
        <v>32.020722404970698</v>
      </c>
      <c r="G159" s="1">
        <v>31.2439179333334</v>
      </c>
    </row>
    <row r="160" spans="1:7" x14ac:dyDescent="0.25">
      <c r="A160" s="1">
        <v>18.625</v>
      </c>
      <c r="B160" s="1">
        <v>31.3096178434343</v>
      </c>
      <c r="C160" s="1">
        <v>30.672192482142901</v>
      </c>
      <c r="D160" s="1">
        <v>31.1101378596491</v>
      </c>
      <c r="E160" s="1">
        <v>32.217669125285902</v>
      </c>
      <c r="F160" s="1">
        <v>32.019216898391797</v>
      </c>
      <c r="G160" s="1">
        <v>31.180159799999998</v>
      </c>
    </row>
    <row r="161" spans="1:7" x14ac:dyDescent="0.25">
      <c r="A161" s="1">
        <v>18.75</v>
      </c>
      <c r="B161" s="1">
        <v>31.205032326599301</v>
      </c>
      <c r="C161" s="1">
        <v>30.635025928571402</v>
      </c>
      <c r="D161" s="1">
        <v>31.142977551656902</v>
      </c>
      <c r="E161" s="1">
        <v>32.217843676773299</v>
      </c>
      <c r="F161" s="1">
        <v>32.029365127923903</v>
      </c>
      <c r="G161" s="1">
        <v>31.1670193</v>
      </c>
    </row>
    <row r="162" spans="1:7" x14ac:dyDescent="0.25">
      <c r="A162" s="1">
        <v>18.875</v>
      </c>
      <c r="B162" s="1">
        <v>31.1577019225589</v>
      </c>
      <c r="C162" s="1">
        <v>30.627826124999999</v>
      </c>
      <c r="D162" s="1">
        <v>31.142212849902599</v>
      </c>
      <c r="E162" s="1">
        <v>32.214190563500999</v>
      </c>
      <c r="F162" s="1">
        <v>32.052752256578898</v>
      </c>
      <c r="G162" s="1">
        <v>31.114927366666699</v>
      </c>
    </row>
    <row r="163" spans="1:7" x14ac:dyDescent="0.25">
      <c r="A163" s="1">
        <v>19</v>
      </c>
      <c r="B163" s="1">
        <v>31.201106471380498</v>
      </c>
      <c r="C163" s="1">
        <v>30.619993906249999</v>
      </c>
      <c r="D163" s="1">
        <v>31.221083339181298</v>
      </c>
      <c r="E163" s="1">
        <v>32.215649315217298</v>
      </c>
      <c r="F163" s="1">
        <v>32.082360552631698</v>
      </c>
      <c r="G163" s="1">
        <v>31.116209366666698</v>
      </c>
    </row>
    <row r="164" spans="1:7" x14ac:dyDescent="0.25">
      <c r="A164" s="1">
        <v>19.125</v>
      </c>
      <c r="B164" s="1">
        <v>31.198318013468</v>
      </c>
      <c r="C164" s="1">
        <v>30.5902217455357</v>
      </c>
      <c r="D164" s="1">
        <v>31.2246944307992</v>
      </c>
      <c r="E164" s="1">
        <v>32.206341980549198</v>
      </c>
      <c r="F164" s="1">
        <v>32.104385556286601</v>
      </c>
      <c r="G164" s="1">
        <v>31.1120856</v>
      </c>
    </row>
    <row r="165" spans="1:7" x14ac:dyDescent="0.25">
      <c r="A165" s="1">
        <v>19.25</v>
      </c>
      <c r="B165" s="1">
        <v>31.156876392255899</v>
      </c>
      <c r="C165" s="1">
        <v>30.596448602678599</v>
      </c>
      <c r="D165" s="1">
        <v>31.254220415204699</v>
      </c>
      <c r="E165" s="1">
        <v>32.194354033752902</v>
      </c>
      <c r="F165" s="1">
        <v>32.118126290935798</v>
      </c>
      <c r="G165" s="1">
        <v>31.117085400000001</v>
      </c>
    </row>
    <row r="166" spans="1:7" x14ac:dyDescent="0.25">
      <c r="A166" s="1">
        <v>19.375</v>
      </c>
      <c r="B166" s="1">
        <v>31.1143340639731</v>
      </c>
      <c r="C166" s="1">
        <v>30.619896611607199</v>
      </c>
      <c r="D166" s="1">
        <v>31.262865793372399</v>
      </c>
      <c r="E166" s="1">
        <v>32.0348015062931</v>
      </c>
      <c r="F166" s="1">
        <v>32.1777969247077</v>
      </c>
      <c r="G166" s="1">
        <v>31.103389366666601</v>
      </c>
    </row>
    <row r="167" spans="1:7" x14ac:dyDescent="0.25">
      <c r="A167" s="1">
        <v>19.5</v>
      </c>
      <c r="B167" s="1">
        <v>31.148566053872099</v>
      </c>
      <c r="C167" s="1">
        <v>30.6477228794643</v>
      </c>
      <c r="D167" s="1">
        <v>31.247805417154002</v>
      </c>
      <c r="E167" s="1">
        <v>32.036422341533402</v>
      </c>
      <c r="F167" s="1">
        <v>32.177080016813001</v>
      </c>
      <c r="G167" s="1">
        <v>31.098645966666599</v>
      </c>
    </row>
    <row r="168" spans="1:7" x14ac:dyDescent="0.25">
      <c r="A168" s="1">
        <v>19.625</v>
      </c>
      <c r="B168" s="1">
        <v>31.213379355218901</v>
      </c>
      <c r="C168" s="1">
        <v>30.7276990758929</v>
      </c>
      <c r="D168" s="1">
        <v>31.201116126705699</v>
      </c>
      <c r="E168" s="1">
        <v>32.032127128146698</v>
      </c>
      <c r="F168" s="1">
        <v>32.180329999269098</v>
      </c>
      <c r="G168" s="1">
        <v>31.1077695333333</v>
      </c>
    </row>
    <row r="169" spans="1:7" x14ac:dyDescent="0.25">
      <c r="A169" s="1">
        <v>19.75</v>
      </c>
      <c r="B169" s="1">
        <v>31.219213102693601</v>
      </c>
      <c r="C169" s="1">
        <v>30.769487125000001</v>
      </c>
      <c r="D169" s="1">
        <v>31.0897670545809</v>
      </c>
      <c r="E169" s="1">
        <v>32.018231582952197</v>
      </c>
      <c r="F169" s="1">
        <v>32.183747260234</v>
      </c>
      <c r="G169" s="1">
        <v>31.1255466</v>
      </c>
    </row>
    <row r="170" spans="1:7" x14ac:dyDescent="0.25">
      <c r="A170" s="1">
        <v>19.875</v>
      </c>
      <c r="B170" s="1">
        <v>31.2051057070707</v>
      </c>
      <c r="C170" s="1">
        <v>30.743266218750001</v>
      </c>
      <c r="D170" s="1">
        <v>31.066443651072099</v>
      </c>
      <c r="E170" s="1">
        <v>31.9974599559499</v>
      </c>
      <c r="F170" s="1">
        <v>32.202872769736899</v>
      </c>
      <c r="G170" s="1">
        <v>31.122918500000001</v>
      </c>
    </row>
    <row r="171" spans="1:7" x14ac:dyDescent="0.25">
      <c r="A171" s="1">
        <v>20</v>
      </c>
      <c r="B171" s="1">
        <v>31.186613828282901</v>
      </c>
      <c r="C171" s="1">
        <v>30.7287693169643</v>
      </c>
      <c r="D171" s="1">
        <v>31.0048426764133</v>
      </c>
      <c r="E171" s="1">
        <v>31.986475680206201</v>
      </c>
      <c r="F171" s="1">
        <v>32.232234130847999</v>
      </c>
      <c r="G171" s="1">
        <v>31.126572199999998</v>
      </c>
    </row>
    <row r="172" spans="1:7" x14ac:dyDescent="0.25">
      <c r="A172" s="1">
        <v>20.125</v>
      </c>
      <c r="B172" s="1">
        <v>31.188485030302999</v>
      </c>
      <c r="C172" s="1">
        <v>30.724585647321401</v>
      </c>
      <c r="D172" s="1">
        <v>30.980372220272901</v>
      </c>
      <c r="E172" s="1">
        <v>31.9574502614417</v>
      </c>
      <c r="F172" s="1">
        <v>32.218190701754402</v>
      </c>
      <c r="G172" s="1">
        <v>31.192039666666702</v>
      </c>
    </row>
    <row r="173" spans="1:7" x14ac:dyDescent="0.25">
      <c r="A173" s="1">
        <v>20.25</v>
      </c>
      <c r="B173" s="1">
        <v>31.247592999999998</v>
      </c>
      <c r="C173" s="1">
        <v>30.734996174107199</v>
      </c>
      <c r="D173" s="1">
        <v>30.9691141111111</v>
      </c>
      <c r="E173" s="1">
        <v>31.9325704405035</v>
      </c>
      <c r="F173" s="1">
        <v>32.208345166666703</v>
      </c>
      <c r="G173" s="1">
        <v>31.1880013666667</v>
      </c>
    </row>
    <row r="174" spans="1:7" x14ac:dyDescent="0.25">
      <c r="A174" s="1">
        <v>20.375</v>
      </c>
      <c r="B174" s="1">
        <v>31.2153973181818</v>
      </c>
      <c r="C174" s="1">
        <v>30.742147330357199</v>
      </c>
      <c r="D174" s="1">
        <v>30.907513136452302</v>
      </c>
      <c r="E174" s="1">
        <v>31.907871405034399</v>
      </c>
      <c r="F174" s="1">
        <v>32.204872146198902</v>
      </c>
      <c r="G174" s="1">
        <v>31.178770966666701</v>
      </c>
    </row>
    <row r="175" spans="1:7" x14ac:dyDescent="0.25">
      <c r="A175" s="1">
        <v>20.5</v>
      </c>
      <c r="B175" s="1">
        <v>31.211966781144799</v>
      </c>
      <c r="C175" s="1">
        <v>30.7471580044643</v>
      </c>
      <c r="D175" s="1">
        <v>30.895660259259198</v>
      </c>
      <c r="E175" s="1">
        <v>31.904155951945199</v>
      </c>
      <c r="F175" s="1">
        <v>32.2054934663743</v>
      </c>
      <c r="G175" s="1">
        <v>31.1876167666667</v>
      </c>
    </row>
    <row r="176" spans="1:7" x14ac:dyDescent="0.25">
      <c r="A176" s="1">
        <v>20.625</v>
      </c>
      <c r="B176" s="1">
        <v>31.229596439394001</v>
      </c>
      <c r="C176" s="1">
        <v>30.743558102678598</v>
      </c>
      <c r="D176" s="1">
        <v>30.8644561793372</v>
      </c>
      <c r="E176" s="1">
        <v>31.8939322219681</v>
      </c>
      <c r="F176" s="1">
        <v>32.202689559941597</v>
      </c>
      <c r="G176" s="1">
        <v>31.162895533333302</v>
      </c>
    </row>
    <row r="177" spans="1:7" x14ac:dyDescent="0.25">
      <c r="A177" s="1">
        <v>20.75</v>
      </c>
      <c r="B177" s="1">
        <v>31.263773393939399</v>
      </c>
      <c r="C177" s="1">
        <v>30.7542118660715</v>
      </c>
      <c r="D177" s="1">
        <v>30.870892419103299</v>
      </c>
      <c r="E177" s="1">
        <v>31.876894750000002</v>
      </c>
      <c r="F177" s="1">
        <v>32.199869722222303</v>
      </c>
      <c r="G177" s="1">
        <v>31.1573402</v>
      </c>
    </row>
    <row r="178" spans="1:7" x14ac:dyDescent="0.25">
      <c r="A178" s="1">
        <v>20.875</v>
      </c>
      <c r="B178" s="1">
        <v>31.299986656565601</v>
      </c>
      <c r="C178" s="1">
        <v>30.746379647321401</v>
      </c>
      <c r="D178" s="1">
        <v>30.897996847953301</v>
      </c>
      <c r="E178" s="1">
        <v>31.8677370308924</v>
      </c>
      <c r="F178" s="1">
        <v>32.193290100877199</v>
      </c>
      <c r="G178" s="1">
        <v>31.1538574333333</v>
      </c>
    </row>
    <row r="179" spans="1:7" x14ac:dyDescent="0.25">
      <c r="A179" s="1">
        <v>21</v>
      </c>
      <c r="B179" s="1">
        <v>31.314791166666701</v>
      </c>
      <c r="C179" s="1">
        <v>30.742536508928598</v>
      </c>
      <c r="D179" s="1">
        <v>30.907343202729098</v>
      </c>
      <c r="E179" s="1">
        <v>31.840899739702301</v>
      </c>
      <c r="F179" s="1">
        <v>32.202546178362603</v>
      </c>
      <c r="G179" s="1">
        <v>31.129905399999998</v>
      </c>
    </row>
    <row r="180" spans="1:7" x14ac:dyDescent="0.25">
      <c r="A180" s="1">
        <v>21.125</v>
      </c>
      <c r="B180" s="1">
        <v>31.309636188552201</v>
      </c>
      <c r="C180" s="1">
        <v>30.7157804821429</v>
      </c>
      <c r="D180" s="1">
        <v>30.9704523391813</v>
      </c>
      <c r="E180" s="1">
        <v>31.8525510514873</v>
      </c>
      <c r="F180" s="1">
        <v>32.209563910087802</v>
      </c>
      <c r="G180" s="1">
        <v>31.116893099999999</v>
      </c>
    </row>
    <row r="181" spans="1:7" x14ac:dyDescent="0.25">
      <c r="A181" s="1">
        <v>21.25</v>
      </c>
      <c r="B181" s="1">
        <v>31.342088702020199</v>
      </c>
      <c r="C181" s="1">
        <v>30.716072366071401</v>
      </c>
      <c r="D181" s="1">
        <v>30.974424539960999</v>
      </c>
      <c r="E181" s="1">
        <v>31.853130811784698</v>
      </c>
      <c r="F181" s="1">
        <v>32.209149696637503</v>
      </c>
      <c r="G181" s="1">
        <v>31.0990519333333</v>
      </c>
    </row>
    <row r="182" spans="1:7" x14ac:dyDescent="0.25">
      <c r="A182" s="1">
        <v>21.375</v>
      </c>
      <c r="B182" s="1">
        <v>31.3739358265993</v>
      </c>
      <c r="C182" s="1">
        <v>30.691505468750002</v>
      </c>
      <c r="D182" s="1">
        <v>30.9750405497076</v>
      </c>
      <c r="E182" s="1">
        <v>31.839908536613098</v>
      </c>
      <c r="F182" s="1">
        <v>32.214757509503002</v>
      </c>
      <c r="G182" s="1">
        <v>31.099671566666601</v>
      </c>
    </row>
    <row r="183" spans="1:7" x14ac:dyDescent="0.25">
      <c r="A183" s="1">
        <v>21.5</v>
      </c>
      <c r="B183" s="1">
        <v>31.399949203703699</v>
      </c>
      <c r="C183" s="1">
        <v>30.6906784642857</v>
      </c>
      <c r="D183" s="1">
        <v>30.974551990253399</v>
      </c>
      <c r="E183" s="1">
        <v>31.8445092151028</v>
      </c>
      <c r="F183" s="1">
        <v>32.213753838450302</v>
      </c>
      <c r="G183" s="1">
        <v>31.101680033333299</v>
      </c>
    </row>
    <row r="184" spans="1:7" x14ac:dyDescent="0.25">
      <c r="A184" s="1">
        <v>21.625</v>
      </c>
      <c r="B184" s="1">
        <v>31.401013220538701</v>
      </c>
      <c r="C184" s="1">
        <v>30.684646196428599</v>
      </c>
      <c r="D184" s="1">
        <v>30.969836329434699</v>
      </c>
      <c r="E184" s="1">
        <v>31.841198970823601</v>
      </c>
      <c r="F184" s="1">
        <v>32.210965863304097</v>
      </c>
      <c r="G184" s="1">
        <v>31.104949133333299</v>
      </c>
    </row>
    <row r="185" spans="1:7" x14ac:dyDescent="0.25">
      <c r="A185" s="1">
        <v>21.75</v>
      </c>
      <c r="B185" s="1">
        <v>31.3971974360269</v>
      </c>
      <c r="C185" s="1">
        <v>30.678662575892901</v>
      </c>
      <c r="D185" s="1">
        <v>31.0020600116959</v>
      </c>
      <c r="E185" s="1">
        <v>31.838879929633698</v>
      </c>
      <c r="F185" s="1">
        <v>32.211802255847999</v>
      </c>
      <c r="G185" s="1">
        <v>31.090547999999998</v>
      </c>
    </row>
    <row r="186" spans="1:7" x14ac:dyDescent="0.25">
      <c r="A186" s="1">
        <v>21.875</v>
      </c>
      <c r="B186" s="1">
        <v>31.3834019074074</v>
      </c>
      <c r="C186" s="1">
        <v>30.6490850044643</v>
      </c>
      <c r="D186" s="1">
        <v>31.027040269005902</v>
      </c>
      <c r="E186" s="1">
        <v>31.833462599542099</v>
      </c>
      <c r="F186" s="1">
        <v>32.208998349415303</v>
      </c>
      <c r="G186" s="1">
        <v>31.074672566666699</v>
      </c>
    </row>
    <row r="187" spans="1:7" x14ac:dyDescent="0.25">
      <c r="A187" s="1">
        <v>22</v>
      </c>
      <c r="B187" s="1">
        <v>31.365442037037099</v>
      </c>
      <c r="C187" s="1">
        <v>30.641836553571402</v>
      </c>
      <c r="D187" s="1">
        <v>31.085943545808998</v>
      </c>
      <c r="E187" s="1">
        <v>31.820807616704499</v>
      </c>
      <c r="F187" s="1">
        <v>32.207819434210599</v>
      </c>
      <c r="G187" s="1">
        <v>31.068390766666699</v>
      </c>
    </row>
    <row r="188" spans="1:7" x14ac:dyDescent="0.25">
      <c r="A188" s="1">
        <v>22.125</v>
      </c>
      <c r="B188" s="1">
        <v>31.3529123215488</v>
      </c>
      <c r="C188" s="1">
        <v>30.639793366071402</v>
      </c>
      <c r="D188" s="1">
        <v>31.105528407407402</v>
      </c>
      <c r="E188" s="1">
        <v>31.815851601258299</v>
      </c>
      <c r="F188" s="1">
        <v>32.218389842836302</v>
      </c>
      <c r="G188" s="1">
        <v>31.071916266666602</v>
      </c>
    </row>
    <row r="189" spans="1:7" x14ac:dyDescent="0.25">
      <c r="A189" s="1">
        <v>22.25</v>
      </c>
      <c r="B189" s="1">
        <v>31.342767471380501</v>
      </c>
      <c r="C189" s="1">
        <v>30.679635522321401</v>
      </c>
      <c r="D189" s="1">
        <v>31.095459834307999</v>
      </c>
      <c r="E189" s="1">
        <v>31.804910963386401</v>
      </c>
      <c r="F189" s="1">
        <v>32.230688796052704</v>
      </c>
      <c r="G189" s="1">
        <v>31.069074499999999</v>
      </c>
    </row>
    <row r="190" spans="1:7" x14ac:dyDescent="0.25">
      <c r="A190" s="1">
        <v>22.375</v>
      </c>
      <c r="B190" s="1">
        <v>31.2977852424243</v>
      </c>
      <c r="C190" s="1">
        <v>30.679878758928599</v>
      </c>
      <c r="D190" s="1">
        <v>31.1333550545809</v>
      </c>
      <c r="E190" s="1">
        <v>31.802467242562699</v>
      </c>
      <c r="F190" s="1">
        <v>32.251566747076197</v>
      </c>
      <c r="G190" s="1">
        <v>31.0656131</v>
      </c>
    </row>
    <row r="191" spans="1:7" x14ac:dyDescent="0.25">
      <c r="A191" s="1">
        <v>22.5</v>
      </c>
      <c r="B191" s="1">
        <v>31.2955287929293</v>
      </c>
      <c r="C191" s="1">
        <v>30.665333209821402</v>
      </c>
      <c r="D191" s="1">
        <v>31.166534614035101</v>
      </c>
      <c r="E191" s="1">
        <v>31.7984213884437</v>
      </c>
      <c r="F191" s="1">
        <v>32.256346133041099</v>
      </c>
      <c r="G191" s="1">
        <v>31.055228899999999</v>
      </c>
    </row>
    <row r="192" spans="1:7" x14ac:dyDescent="0.25">
      <c r="A192" s="1">
        <v>22.625</v>
      </c>
      <c r="B192" s="1">
        <v>31.326183484848499</v>
      </c>
      <c r="C192" s="1">
        <v>30.689802812500002</v>
      </c>
      <c r="D192" s="1">
        <v>31.166640822612099</v>
      </c>
      <c r="E192" s="1">
        <v>31.795921561784599</v>
      </c>
      <c r="F192" s="1">
        <v>32.295768101608402</v>
      </c>
      <c r="G192" s="1">
        <v>31.0523657666667</v>
      </c>
    </row>
    <row r="193" spans="1:7" x14ac:dyDescent="0.25">
      <c r="A193" s="1">
        <v>22.75</v>
      </c>
      <c r="B193" s="1">
        <v>31.3028851851852</v>
      </c>
      <c r="C193" s="1">
        <v>30.692137883928599</v>
      </c>
      <c r="D193" s="1">
        <v>31.1040839707603</v>
      </c>
      <c r="E193" s="1">
        <v>31.790360850114102</v>
      </c>
      <c r="F193" s="1">
        <v>32.288224637427099</v>
      </c>
      <c r="G193" s="1">
        <v>31.107491766666701</v>
      </c>
    </row>
    <row r="194" spans="1:7" x14ac:dyDescent="0.25">
      <c r="A194" s="1">
        <v>22.875</v>
      </c>
      <c r="B194" s="1">
        <v>31.305765368686799</v>
      </c>
      <c r="C194" s="1">
        <v>30.6919919419643</v>
      </c>
      <c r="D194" s="1">
        <v>31.057904481481501</v>
      </c>
      <c r="E194" s="1">
        <v>31.783821403317798</v>
      </c>
      <c r="F194" s="1">
        <v>32.289451346491397</v>
      </c>
      <c r="G194" s="1">
        <v>31.118175099999998</v>
      </c>
    </row>
    <row r="195" spans="1:7" x14ac:dyDescent="0.25">
      <c r="A195" s="1">
        <v>23</v>
      </c>
      <c r="B195" s="1">
        <v>31.298115454545499</v>
      </c>
      <c r="C195" s="1">
        <v>30.7045915982143</v>
      </c>
      <c r="D195" s="1">
        <v>31.007795274853802</v>
      </c>
      <c r="E195" s="1">
        <v>31.776166073798301</v>
      </c>
      <c r="F195" s="1">
        <v>32.2875634890353</v>
      </c>
      <c r="G195" s="1">
        <v>31.140054566666699</v>
      </c>
    </row>
    <row r="196" spans="1:7" x14ac:dyDescent="0.25">
      <c r="A196" s="1">
        <v>23.125</v>
      </c>
      <c r="B196" s="1">
        <v>31.296207562289499</v>
      </c>
      <c r="C196" s="1">
        <v>30.7488606607143</v>
      </c>
      <c r="D196" s="1">
        <v>30.9858100994152</v>
      </c>
      <c r="E196" s="1">
        <v>31.774152497711299</v>
      </c>
      <c r="F196" s="1">
        <v>32.294605117690303</v>
      </c>
      <c r="G196" s="1">
        <v>31.142063033333301</v>
      </c>
    </row>
    <row r="197" spans="1:7" x14ac:dyDescent="0.25">
      <c r="A197" s="1">
        <v>23.25</v>
      </c>
      <c r="B197" s="1">
        <v>31.307563190235602</v>
      </c>
      <c r="C197" s="1">
        <v>30.792156776785699</v>
      </c>
      <c r="D197" s="1">
        <v>30.963952374268999</v>
      </c>
      <c r="E197" s="1">
        <v>31.759259515445901</v>
      </c>
      <c r="F197" s="1">
        <v>32.293027920321897</v>
      </c>
      <c r="G197" s="1">
        <v>31.142618566666702</v>
      </c>
    </row>
    <row r="198" spans="1:7" x14ac:dyDescent="0.25">
      <c r="A198" s="1">
        <v>23.375</v>
      </c>
      <c r="B198" s="1">
        <v>31.2990694006734</v>
      </c>
      <c r="C198" s="1">
        <v>30.799502522321401</v>
      </c>
      <c r="D198" s="1">
        <v>30.961445851851899</v>
      </c>
      <c r="E198" s="1">
        <v>31.756934240274202</v>
      </c>
      <c r="F198" s="1">
        <v>32.292820813596698</v>
      </c>
      <c r="G198" s="1">
        <v>31.1443279</v>
      </c>
    </row>
    <row r="199" spans="1:7" x14ac:dyDescent="0.25">
      <c r="A199" s="1">
        <v>23.5</v>
      </c>
      <c r="B199" s="1">
        <v>31.266837028619499</v>
      </c>
      <c r="C199" s="1">
        <v>30.871305968750001</v>
      </c>
      <c r="D199" s="1">
        <v>30.960957292397701</v>
      </c>
      <c r="E199" s="1">
        <v>31.764159425056899</v>
      </c>
      <c r="F199" s="1">
        <v>32.286559817982699</v>
      </c>
      <c r="G199" s="1">
        <v>31.126038033333401</v>
      </c>
    </row>
    <row r="200" spans="1:7" x14ac:dyDescent="0.25">
      <c r="A200" s="1">
        <v>23.625</v>
      </c>
      <c r="B200" s="1">
        <v>31.251133607744102</v>
      </c>
      <c r="C200" s="1">
        <v>30.887651468750001</v>
      </c>
      <c r="D200" s="1">
        <v>30.913269641325599</v>
      </c>
      <c r="E200" s="1">
        <v>31.7607120331804</v>
      </c>
      <c r="F200" s="1">
        <v>32.287292657163903</v>
      </c>
      <c r="G200" s="1">
        <v>31.120076733333399</v>
      </c>
    </row>
    <row r="201" spans="1:7" x14ac:dyDescent="0.25">
      <c r="A201" s="1">
        <v>23.75</v>
      </c>
      <c r="B201" s="1">
        <v>31.225211956229</v>
      </c>
      <c r="C201" s="1">
        <v>30.888624415178601</v>
      </c>
      <c r="D201" s="1">
        <v>30.935488475633498</v>
      </c>
      <c r="E201" s="1">
        <v>31.768130471395502</v>
      </c>
      <c r="F201" s="1">
        <v>32.286169501462197</v>
      </c>
      <c r="G201" s="1">
        <v>31.112555666666701</v>
      </c>
    </row>
    <row r="202" spans="1:7" x14ac:dyDescent="0.25">
      <c r="A202" s="1">
        <v>23.875</v>
      </c>
      <c r="B202" s="1">
        <v>31.215323937710401</v>
      </c>
      <c r="C202" s="1">
        <v>30.8516038035715</v>
      </c>
      <c r="D202" s="1">
        <v>30.944792346978598</v>
      </c>
      <c r="E202" s="1">
        <v>31.7491105932491</v>
      </c>
      <c r="F202" s="1">
        <v>32.285110070906597</v>
      </c>
      <c r="G202" s="1">
        <v>31.083112400000001</v>
      </c>
    </row>
    <row r="203" spans="1:7" x14ac:dyDescent="0.25">
      <c r="A203" s="1">
        <v>24</v>
      </c>
      <c r="B203" s="1">
        <v>31.126478531986599</v>
      </c>
      <c r="C203" s="1">
        <v>30.775178861607198</v>
      </c>
      <c r="D203" s="1">
        <v>30.973065070175501</v>
      </c>
      <c r="E203" s="1">
        <v>31.7435685835237</v>
      </c>
      <c r="F203" s="1">
        <v>32.281589256579103</v>
      </c>
      <c r="G203" s="1">
        <v>31.075014433333301</v>
      </c>
    </row>
    <row r="204" spans="1:7" x14ac:dyDescent="0.25">
      <c r="A204" s="1">
        <v>24.125</v>
      </c>
      <c r="B204" s="1">
        <v>31.146272914141399</v>
      </c>
      <c r="C204" s="1">
        <v>30.582194937499999</v>
      </c>
      <c r="D204" s="1">
        <v>30.968816727095501</v>
      </c>
      <c r="E204" s="1">
        <v>31.7406074422193</v>
      </c>
      <c r="F204" s="1">
        <v>32.278291480263299</v>
      </c>
      <c r="G204" s="1">
        <v>31.079394600000001</v>
      </c>
    </row>
    <row r="205" spans="1:7" x14ac:dyDescent="0.25">
      <c r="A205" s="1">
        <v>24.25</v>
      </c>
      <c r="B205" s="1">
        <v>31.153702686868701</v>
      </c>
      <c r="C205" s="1">
        <v>30.521969553571498</v>
      </c>
      <c r="D205" s="1">
        <v>30.995602530214502</v>
      </c>
      <c r="E205" s="1">
        <v>31.720421809496202</v>
      </c>
      <c r="F205" s="1">
        <v>32.277431190789599</v>
      </c>
      <c r="G205" s="1">
        <v>31.067899333333301</v>
      </c>
    </row>
    <row r="206" spans="1:7" x14ac:dyDescent="0.25">
      <c r="A206" s="1">
        <v>24.375</v>
      </c>
      <c r="B206" s="1">
        <v>31.165608668350199</v>
      </c>
      <c r="C206" s="1">
        <v>30.4959918839286</v>
      </c>
      <c r="D206" s="1">
        <v>31.0326055984406</v>
      </c>
      <c r="E206" s="1">
        <v>31.734173973111702</v>
      </c>
      <c r="F206" s="1">
        <v>32.277192221491397</v>
      </c>
      <c r="G206" s="1">
        <v>31.063241399999999</v>
      </c>
    </row>
    <row r="207" spans="1:7" x14ac:dyDescent="0.25">
      <c r="A207" s="1">
        <v>24.5</v>
      </c>
      <c r="B207" s="1">
        <v>31.1885767558922</v>
      </c>
      <c r="C207" s="1">
        <v>30.482176044642902</v>
      </c>
      <c r="D207" s="1">
        <v>31.060411003898601</v>
      </c>
      <c r="E207" s="1">
        <v>31.740414188786801</v>
      </c>
      <c r="F207" s="1">
        <v>32.277590503655098</v>
      </c>
      <c r="G207" s="1">
        <v>31.072065833333301</v>
      </c>
    </row>
    <row r="208" spans="1:7" x14ac:dyDescent="0.25">
      <c r="A208" s="1">
        <v>24.625</v>
      </c>
      <c r="B208" s="1">
        <v>31.1833483973064</v>
      </c>
      <c r="C208" s="1">
        <v>30.491759566964301</v>
      </c>
      <c r="D208" s="1">
        <v>31.062386483430799</v>
      </c>
      <c r="E208" s="1">
        <v>31.743674561212501</v>
      </c>
      <c r="F208" s="1">
        <v>32.275853993421201</v>
      </c>
      <c r="G208" s="1">
        <v>31.045378866666699</v>
      </c>
    </row>
    <row r="209" spans="1:7" x14ac:dyDescent="0.25">
      <c r="A209" s="1">
        <v>24.75</v>
      </c>
      <c r="B209" s="1">
        <v>31.2323115168351</v>
      </c>
      <c r="C209" s="1">
        <v>30.482467928571399</v>
      </c>
      <c r="D209" s="1">
        <v>31.047156173489299</v>
      </c>
      <c r="E209" s="1">
        <v>31.744054834095799</v>
      </c>
      <c r="F209" s="1">
        <v>32.279988162280901</v>
      </c>
      <c r="G209" s="1">
        <v>31.010679400000001</v>
      </c>
    </row>
    <row r="210" spans="1:7" x14ac:dyDescent="0.25">
      <c r="A210" s="1">
        <v>24.875</v>
      </c>
      <c r="B210" s="1">
        <v>31.2523260404041</v>
      </c>
      <c r="C210" s="1">
        <v>30.3921298526786</v>
      </c>
      <c r="D210" s="1">
        <v>31.053677380117001</v>
      </c>
      <c r="E210" s="1">
        <v>31.745289162471</v>
      </c>
      <c r="F210" s="1">
        <v>32.283062900585001</v>
      </c>
      <c r="G210" s="1">
        <v>31.012581033333301</v>
      </c>
    </row>
    <row r="211" spans="1:7" x14ac:dyDescent="0.25">
      <c r="A211" s="1">
        <v>25</v>
      </c>
      <c r="B211" s="1">
        <v>31.192924548821601</v>
      </c>
      <c r="C211" s="1">
        <v>30.367465660714299</v>
      </c>
      <c r="D211" s="1">
        <v>31.1174874931774</v>
      </c>
      <c r="E211" s="1">
        <v>31.760219548626601</v>
      </c>
      <c r="F211" s="1">
        <v>32.2848392390353</v>
      </c>
      <c r="G211" s="1">
        <v>31.0271744666667</v>
      </c>
    </row>
    <row r="212" spans="1:7" x14ac:dyDescent="0.25">
      <c r="A212" s="1">
        <v>25.125</v>
      </c>
      <c r="B212" s="1">
        <v>31.187897986532001</v>
      </c>
      <c r="C212" s="1">
        <v>30.365763004464299</v>
      </c>
      <c r="D212" s="1">
        <v>31.1534709590643</v>
      </c>
      <c r="E212" s="1">
        <v>31.770917061212401</v>
      </c>
      <c r="F212" s="1">
        <v>32.307326250000202</v>
      </c>
      <c r="G212" s="1">
        <v>31.0215550333333</v>
      </c>
    </row>
    <row r="213" spans="1:7" x14ac:dyDescent="0.25">
      <c r="A213" s="1">
        <v>25.25</v>
      </c>
      <c r="B213" s="1">
        <v>31.163682430976401</v>
      </c>
      <c r="C213" s="1">
        <v>30.398454004464298</v>
      </c>
      <c r="D213" s="1">
        <v>31.159928440545801</v>
      </c>
      <c r="E213" s="1">
        <v>31.768523212242201</v>
      </c>
      <c r="F213" s="1">
        <v>32.365515274122998</v>
      </c>
      <c r="G213" s="1">
        <v>31.022452433333299</v>
      </c>
    </row>
    <row r="214" spans="1:7" x14ac:dyDescent="0.25">
      <c r="A214" s="1">
        <v>25.375</v>
      </c>
      <c r="B214" s="1">
        <v>31.116131885521899</v>
      </c>
      <c r="C214" s="1">
        <v>30.394951397321499</v>
      </c>
      <c r="D214" s="1">
        <v>31.182805768031201</v>
      </c>
      <c r="E214" s="1">
        <v>31.766297680777601</v>
      </c>
      <c r="F214" s="1">
        <v>32.368295283625898</v>
      </c>
      <c r="G214" s="1">
        <v>31.011299033333302</v>
      </c>
    </row>
    <row r="215" spans="1:7" x14ac:dyDescent="0.25">
      <c r="A215" s="1">
        <v>25.5</v>
      </c>
      <c r="B215" s="1">
        <v>31.0796067558923</v>
      </c>
      <c r="C215" s="1">
        <v>30.495408116071399</v>
      </c>
      <c r="D215" s="1">
        <v>31.1911750038986</v>
      </c>
      <c r="E215" s="1">
        <v>31.766403658466501</v>
      </c>
      <c r="F215" s="1">
        <v>32.361333311403698</v>
      </c>
      <c r="G215" s="1">
        <v>31.015700566666599</v>
      </c>
    </row>
    <row r="216" spans="1:7" x14ac:dyDescent="0.25">
      <c r="A216" s="1">
        <v>25.625</v>
      </c>
      <c r="B216" s="1">
        <v>31.060821355218899</v>
      </c>
      <c r="C216" s="1">
        <v>30.511607674107101</v>
      </c>
      <c r="D216" s="1">
        <v>31.160438241715401</v>
      </c>
      <c r="E216" s="1">
        <v>31.7757608649883</v>
      </c>
      <c r="F216" s="1">
        <v>32.355255525585001</v>
      </c>
      <c r="G216" s="1">
        <v>31.0811894</v>
      </c>
    </row>
    <row r="217" spans="1:7" x14ac:dyDescent="0.25">
      <c r="A217" s="1">
        <v>25.75</v>
      </c>
      <c r="B217" s="1">
        <v>30.9990716885521</v>
      </c>
      <c r="C217" s="1">
        <v>30.525374866071498</v>
      </c>
      <c r="D217" s="1">
        <v>31.090043196881101</v>
      </c>
      <c r="E217" s="1">
        <v>31.790136426773199</v>
      </c>
      <c r="F217" s="1">
        <v>32.361588211988497</v>
      </c>
      <c r="G217" s="1">
        <v>31.116294833333299</v>
      </c>
    </row>
    <row r="218" spans="1:7" x14ac:dyDescent="0.25">
      <c r="A218" s="1">
        <v>25.875</v>
      </c>
      <c r="B218" s="1">
        <v>30.979992765993298</v>
      </c>
      <c r="C218" s="1">
        <v>30.511899558035701</v>
      </c>
      <c r="D218" s="1">
        <v>30.965906612085799</v>
      </c>
      <c r="E218" s="1">
        <v>31.788870928489398</v>
      </c>
      <c r="F218" s="1">
        <v>32.359150725146399</v>
      </c>
      <c r="G218" s="1">
        <v>31.142340799999999</v>
      </c>
    </row>
    <row r="219" spans="1:7" x14ac:dyDescent="0.25">
      <c r="A219" s="1">
        <v>26</v>
      </c>
      <c r="B219" s="1">
        <v>30.923508148148201</v>
      </c>
      <c r="C219" s="1">
        <v>30.521239843749999</v>
      </c>
      <c r="D219" s="1">
        <v>30.9514197621832</v>
      </c>
      <c r="E219" s="1">
        <v>31.7861653804345</v>
      </c>
      <c r="F219" s="1">
        <v>32.3572310051171</v>
      </c>
      <c r="G219" s="1">
        <v>31.117128133333299</v>
      </c>
    </row>
    <row r="220" spans="1:7" x14ac:dyDescent="0.25">
      <c r="A220" s="1">
        <v>26.125</v>
      </c>
      <c r="B220" s="1">
        <v>30.925489420875401</v>
      </c>
      <c r="C220" s="1">
        <v>30.519050714285701</v>
      </c>
      <c r="D220" s="1">
        <v>30.820422103313899</v>
      </c>
      <c r="E220" s="1">
        <v>31.783453598397902</v>
      </c>
      <c r="F220" s="1">
        <v>32.336472538742903</v>
      </c>
      <c r="G220" s="1">
        <v>31.1216792333333</v>
      </c>
    </row>
    <row r="221" spans="1:7" x14ac:dyDescent="0.25">
      <c r="A221" s="1">
        <v>26.25</v>
      </c>
      <c r="B221" s="1">
        <v>30.957208129629599</v>
      </c>
      <c r="C221" s="1">
        <v>30.540017709821399</v>
      </c>
      <c r="D221" s="1">
        <v>30.843448122807001</v>
      </c>
      <c r="E221" s="1">
        <v>31.781595871853298</v>
      </c>
      <c r="F221" s="1">
        <v>32.320565149122999</v>
      </c>
      <c r="G221" s="1">
        <v>31.139819533333299</v>
      </c>
    </row>
    <row r="222" spans="1:7" x14ac:dyDescent="0.25">
      <c r="A222" s="1">
        <v>26.375</v>
      </c>
      <c r="B222" s="1">
        <v>30.993127870370401</v>
      </c>
      <c r="C222" s="1">
        <v>30.677251803571401</v>
      </c>
      <c r="D222" s="1">
        <v>30.8426196959064</v>
      </c>
      <c r="E222" s="1">
        <v>31.789263669336101</v>
      </c>
      <c r="F222" s="1">
        <v>32.301320154971002</v>
      </c>
      <c r="G222" s="1">
        <v>31.1629382666667</v>
      </c>
    </row>
    <row r="223" spans="1:7" x14ac:dyDescent="0.25">
      <c r="A223" s="1">
        <v>26.5</v>
      </c>
      <c r="B223" s="1">
        <v>31.0355417828283</v>
      </c>
      <c r="C223" s="1">
        <v>30.706780727678598</v>
      </c>
      <c r="D223" s="1">
        <v>30.8132211617934</v>
      </c>
      <c r="E223" s="1">
        <v>31.794836848969901</v>
      </c>
      <c r="F223" s="1">
        <v>32.296269937134703</v>
      </c>
      <c r="G223" s="1">
        <v>31.184561333333299</v>
      </c>
    </row>
    <row r="224" spans="1:7" x14ac:dyDescent="0.25">
      <c r="A224" s="1">
        <v>26.625</v>
      </c>
      <c r="B224" s="1">
        <v>31.0487686127946</v>
      </c>
      <c r="C224" s="1">
        <v>30.7645250982143</v>
      </c>
      <c r="D224" s="1">
        <v>30.763069471734902</v>
      </c>
      <c r="E224" s="1">
        <v>31.8592712837528</v>
      </c>
      <c r="F224" s="1">
        <v>32.2918012112575</v>
      </c>
      <c r="G224" s="1">
        <v>31.195607899999999</v>
      </c>
    </row>
    <row r="225" spans="1:7" x14ac:dyDescent="0.25">
      <c r="A225" s="1">
        <v>26.75</v>
      </c>
      <c r="B225" s="1">
        <v>31.083862823232302</v>
      </c>
      <c r="C225" s="1">
        <v>30.7767355758929</v>
      </c>
      <c r="D225" s="1">
        <v>30.767126639376201</v>
      </c>
      <c r="E225" s="1">
        <v>31.872524728832801</v>
      </c>
      <c r="F225" s="1">
        <v>32.2856437690061</v>
      </c>
      <c r="G225" s="1">
        <v>31.229217666666699</v>
      </c>
    </row>
    <row r="226" spans="1:7" x14ac:dyDescent="0.25">
      <c r="A226" s="1">
        <v>26.875</v>
      </c>
      <c r="B226" s="1">
        <v>31.092686824915798</v>
      </c>
      <c r="C226" s="1">
        <v>30.755817227678602</v>
      </c>
      <c r="D226" s="1">
        <v>30.854876165692001</v>
      </c>
      <c r="E226" s="1">
        <v>31.875392360411698</v>
      </c>
      <c r="F226" s="1">
        <v>32.286384573830603</v>
      </c>
      <c r="G226" s="1">
        <v>31.246823800000001</v>
      </c>
    </row>
    <row r="227" spans="1:7" x14ac:dyDescent="0.25">
      <c r="A227" s="1">
        <v>27</v>
      </c>
      <c r="B227" s="1">
        <v>31.110646695286199</v>
      </c>
      <c r="C227" s="1">
        <v>30.7012349330357</v>
      </c>
      <c r="D227" s="1">
        <v>30.873271491228</v>
      </c>
      <c r="E227" s="1">
        <v>31.882411823798499</v>
      </c>
      <c r="F227" s="1">
        <v>32.282138885965097</v>
      </c>
      <c r="G227" s="1">
        <v>31.252379133333399</v>
      </c>
    </row>
    <row r="228" spans="1:7" x14ac:dyDescent="0.25">
      <c r="A228" s="1">
        <v>27.125</v>
      </c>
      <c r="B228" s="1">
        <v>31.107894927609401</v>
      </c>
      <c r="C228" s="1">
        <v>30.691067642857099</v>
      </c>
      <c r="D228" s="1">
        <v>30.869299290448399</v>
      </c>
      <c r="E228" s="1">
        <v>31.9021548438214</v>
      </c>
      <c r="F228" s="1">
        <v>32.281597222222402</v>
      </c>
      <c r="G228" s="1">
        <v>31.279600266666701</v>
      </c>
    </row>
    <row r="229" spans="1:7" x14ac:dyDescent="0.25">
      <c r="A229" s="1">
        <v>27.25</v>
      </c>
      <c r="B229" s="1">
        <v>31.110793456229</v>
      </c>
      <c r="C229" s="1">
        <v>30.618777723214301</v>
      </c>
      <c r="D229" s="1">
        <v>30.853240553606199</v>
      </c>
      <c r="E229" s="1">
        <v>31.8998358026315</v>
      </c>
      <c r="F229" s="1">
        <v>32.279581914473802</v>
      </c>
      <c r="G229" s="1">
        <v>31.295262033333302</v>
      </c>
    </row>
    <row r="230" spans="1:7" x14ac:dyDescent="0.25">
      <c r="A230" s="1">
        <v>27.375</v>
      </c>
      <c r="B230" s="1">
        <v>31.1207732003367</v>
      </c>
      <c r="C230" s="1">
        <v>30.599951209821398</v>
      </c>
      <c r="D230" s="1">
        <v>30.885612927875201</v>
      </c>
      <c r="E230" s="1">
        <v>31.899386955949598</v>
      </c>
      <c r="F230" s="1">
        <v>32.278323342836401</v>
      </c>
      <c r="G230" s="1">
        <v>31.328059866666699</v>
      </c>
    </row>
    <row r="231" spans="1:7" x14ac:dyDescent="0.25">
      <c r="A231" s="1">
        <v>27.5</v>
      </c>
      <c r="B231" s="1">
        <v>31.110793456228901</v>
      </c>
      <c r="C231" s="1">
        <v>30.596983723214301</v>
      </c>
      <c r="D231" s="1">
        <v>30.923040830409398</v>
      </c>
      <c r="E231" s="1">
        <v>31.898115223684101</v>
      </c>
      <c r="F231" s="1">
        <v>32.274818459795398</v>
      </c>
      <c r="G231" s="1">
        <v>31.3214148333333</v>
      </c>
    </row>
    <row r="232" spans="1:7" x14ac:dyDescent="0.25">
      <c r="A232" s="1">
        <v>27.625</v>
      </c>
      <c r="B232" s="1">
        <v>31.1150678686869</v>
      </c>
      <c r="C232" s="1">
        <v>30.593237879464301</v>
      </c>
      <c r="D232" s="1">
        <v>30.928223808966798</v>
      </c>
      <c r="E232" s="1">
        <v>31.902535116704701</v>
      </c>
      <c r="F232" s="1">
        <v>32.272898739766198</v>
      </c>
      <c r="G232" s="1">
        <v>31.329000000000001</v>
      </c>
    </row>
    <row r="233" spans="1:7" x14ac:dyDescent="0.25">
      <c r="A233" s="1">
        <v>27.75</v>
      </c>
      <c r="B233" s="1">
        <v>31.1091423956229</v>
      </c>
      <c r="C233" s="1">
        <v>30.586670491071398</v>
      </c>
      <c r="D233" s="1">
        <v>30.936699253411302</v>
      </c>
      <c r="E233" s="1">
        <v>31.898395752860399</v>
      </c>
      <c r="F233" s="1">
        <v>32.269664688596599</v>
      </c>
      <c r="G233" s="1">
        <v>31.323722433333302</v>
      </c>
    </row>
    <row r="234" spans="1:7" x14ac:dyDescent="0.25">
      <c r="A234" s="1">
        <v>27.875</v>
      </c>
      <c r="B234" s="1">
        <v>31.1147193114478</v>
      </c>
      <c r="C234" s="1">
        <v>30.612599513392901</v>
      </c>
      <c r="D234" s="1">
        <v>30.930772814814802</v>
      </c>
      <c r="E234" s="1">
        <v>31.897728716819199</v>
      </c>
      <c r="F234" s="1">
        <v>32.273312953216497</v>
      </c>
      <c r="G234" s="1">
        <v>31.301031033333299</v>
      </c>
    </row>
    <row r="235" spans="1:7" x14ac:dyDescent="0.25">
      <c r="A235" s="1">
        <v>28</v>
      </c>
      <c r="B235" s="1">
        <v>31.125653001683499</v>
      </c>
      <c r="C235" s="1">
        <v>30.6791004017857</v>
      </c>
      <c r="D235" s="1">
        <v>30.929986871345001</v>
      </c>
      <c r="E235" s="1">
        <v>31.894730171624701</v>
      </c>
      <c r="F235" s="1">
        <v>32.283198316520703</v>
      </c>
      <c r="G235" s="1">
        <v>31.301778866666702</v>
      </c>
    </row>
    <row r="236" spans="1:7" x14ac:dyDescent="0.25">
      <c r="A236" s="1">
        <v>28.125</v>
      </c>
      <c r="B236" s="1">
        <v>31.108537006734</v>
      </c>
      <c r="C236" s="1">
        <v>30.767006111607099</v>
      </c>
      <c r="D236" s="1">
        <v>30.931728692007798</v>
      </c>
      <c r="E236" s="1">
        <v>31.891600712814601</v>
      </c>
      <c r="F236" s="1">
        <v>32.290399258041099</v>
      </c>
      <c r="G236" s="1">
        <v>31.333316066666701</v>
      </c>
    </row>
    <row r="237" spans="1:7" x14ac:dyDescent="0.25">
      <c r="A237" s="1">
        <v>28.25</v>
      </c>
      <c r="B237" s="1">
        <v>31.0754607592593</v>
      </c>
      <c r="C237" s="1">
        <v>30.769049299107198</v>
      </c>
      <c r="D237" s="1">
        <v>30.9595978226121</v>
      </c>
      <c r="E237" s="1">
        <v>31.887261861555999</v>
      </c>
      <c r="F237" s="1">
        <v>32.298771149122999</v>
      </c>
      <c r="G237" s="1">
        <v>31.3298119333333</v>
      </c>
    </row>
    <row r="238" spans="1:7" x14ac:dyDescent="0.25">
      <c r="A238" s="1">
        <v>28.375</v>
      </c>
      <c r="B238" s="1">
        <v>31.050126151515101</v>
      </c>
      <c r="C238" s="1">
        <v>30.777903111607198</v>
      </c>
      <c r="D238" s="1">
        <v>30.9582171111111</v>
      </c>
      <c r="E238" s="1">
        <v>31.884275784324899</v>
      </c>
      <c r="F238" s="1">
        <v>32.303375290935897</v>
      </c>
      <c r="G238" s="1">
        <v>31.312334000000099</v>
      </c>
    </row>
    <row r="239" spans="1:7" x14ac:dyDescent="0.25">
      <c r="A239" s="1">
        <v>28.5</v>
      </c>
      <c r="B239" s="1">
        <v>30.933873139730601</v>
      </c>
      <c r="C239" s="1">
        <v>30.773281616071401</v>
      </c>
      <c r="D239" s="1">
        <v>30.957622343079901</v>
      </c>
      <c r="E239" s="1">
        <v>31.883097561784801</v>
      </c>
      <c r="F239" s="1">
        <v>32.317721414473901</v>
      </c>
      <c r="G239" s="1">
        <v>31.281801033333402</v>
      </c>
    </row>
    <row r="240" spans="1:7" x14ac:dyDescent="0.25">
      <c r="A240" s="1">
        <v>28.625</v>
      </c>
      <c r="B240" s="1">
        <v>30.878048946128001</v>
      </c>
      <c r="C240" s="1">
        <v>30.834382651785699</v>
      </c>
      <c r="D240" s="1">
        <v>30.872081955165701</v>
      </c>
      <c r="E240" s="1">
        <v>31.882997818077701</v>
      </c>
      <c r="F240" s="1">
        <v>32.3183347690061</v>
      </c>
      <c r="G240" s="1">
        <v>31.2736817000001</v>
      </c>
    </row>
    <row r="241" spans="1:7" x14ac:dyDescent="0.25">
      <c r="A241" s="1">
        <v>28.75</v>
      </c>
      <c r="B241" s="1">
        <v>30.814391387205401</v>
      </c>
      <c r="C241" s="1">
        <v>30.841582455357202</v>
      </c>
      <c r="D241" s="1">
        <v>30.7678488576998</v>
      </c>
      <c r="E241" s="1">
        <v>31.879843423340901</v>
      </c>
      <c r="F241" s="1">
        <v>32.330976244883203</v>
      </c>
      <c r="G241" s="1">
        <v>31.257186633333401</v>
      </c>
    </row>
    <row r="242" spans="1:7" x14ac:dyDescent="0.25">
      <c r="A242" s="1">
        <v>28.875</v>
      </c>
      <c r="B242" s="1">
        <v>30.741231057238998</v>
      </c>
      <c r="C242" s="1">
        <v>30.845912066964299</v>
      </c>
      <c r="D242" s="1">
        <v>30.712726606237801</v>
      </c>
      <c r="E242" s="1">
        <v>31.876140438215</v>
      </c>
      <c r="F242" s="1">
        <v>32.334943135234099</v>
      </c>
      <c r="G242" s="1">
        <v>31.2551995333333</v>
      </c>
    </row>
    <row r="243" spans="1:7" x14ac:dyDescent="0.25">
      <c r="A243" s="1">
        <v>29</v>
      </c>
      <c r="B243" s="1">
        <v>30.682343228956299</v>
      </c>
      <c r="C243" s="1">
        <v>30.842555401785699</v>
      </c>
      <c r="D243" s="1">
        <v>30.707989703703699</v>
      </c>
      <c r="E243" s="1">
        <v>31.859888447940399</v>
      </c>
      <c r="F243" s="1">
        <v>32.345537440789599</v>
      </c>
      <c r="G243" s="1">
        <v>31.245755466666701</v>
      </c>
    </row>
    <row r="244" spans="1:7" x14ac:dyDescent="0.25">
      <c r="A244" s="1">
        <v>29.125</v>
      </c>
      <c r="B244" s="1">
        <v>30.653229526935998</v>
      </c>
      <c r="C244" s="1">
        <v>30.851895687500001</v>
      </c>
      <c r="D244" s="1">
        <v>30.711558311890801</v>
      </c>
      <c r="E244" s="1">
        <v>31.830414182494</v>
      </c>
      <c r="F244" s="1">
        <v>32.356713238304202</v>
      </c>
      <c r="G244" s="1">
        <v>31.232914099999999</v>
      </c>
    </row>
    <row r="245" spans="1:7" x14ac:dyDescent="0.25">
      <c r="A245" s="1">
        <v>29.25</v>
      </c>
      <c r="B245" s="1">
        <v>30.598561075757601</v>
      </c>
      <c r="C245" s="1">
        <v>30.864154812500001</v>
      </c>
      <c r="D245" s="1">
        <v>30.755486179337201</v>
      </c>
      <c r="E245" s="1">
        <v>31.8245729416473</v>
      </c>
      <c r="F245" s="1">
        <v>32.384521298976701</v>
      </c>
      <c r="G245" s="1">
        <v>31.1926165666667</v>
      </c>
    </row>
    <row r="246" spans="1:7" x14ac:dyDescent="0.25">
      <c r="A246" s="1">
        <v>29.375</v>
      </c>
      <c r="B246" s="1">
        <v>30.598946323232301</v>
      </c>
      <c r="C246" s="1">
        <v>30.888137941964299</v>
      </c>
      <c r="D246" s="1">
        <v>30.755677354775798</v>
      </c>
      <c r="E246" s="1">
        <v>31.829073876430002</v>
      </c>
      <c r="F246" s="1">
        <v>32.388328876461998</v>
      </c>
      <c r="G246" s="1">
        <v>31.2237905333333</v>
      </c>
    </row>
    <row r="247" spans="1:7" x14ac:dyDescent="0.25">
      <c r="A247" s="1">
        <v>29.5</v>
      </c>
      <c r="B247" s="1">
        <v>30.5140451178451</v>
      </c>
      <c r="C247" s="1">
        <v>30.887846058035699</v>
      </c>
      <c r="D247" s="1">
        <v>30.757015582846002</v>
      </c>
      <c r="E247" s="1">
        <v>31.8354325377572</v>
      </c>
      <c r="F247" s="1">
        <v>32.391809862573098</v>
      </c>
      <c r="G247" s="1">
        <v>31.171784066666699</v>
      </c>
    </row>
    <row r="248" spans="1:7" x14ac:dyDescent="0.25">
      <c r="A248" s="1">
        <v>29.625</v>
      </c>
      <c r="B248" s="1">
        <v>30.564971164983199</v>
      </c>
      <c r="C248" s="1">
        <v>30.8655655848215</v>
      </c>
      <c r="D248" s="1">
        <v>30.753978017543901</v>
      </c>
      <c r="E248" s="1">
        <v>31.8332070062927</v>
      </c>
      <c r="F248" s="1">
        <v>32.392510839181298</v>
      </c>
      <c r="G248" s="1">
        <v>31.146079966666701</v>
      </c>
    </row>
    <row r="249" spans="1:7" x14ac:dyDescent="0.25">
      <c r="A249" s="1">
        <v>29.75</v>
      </c>
      <c r="B249" s="1">
        <v>30.581151558922599</v>
      </c>
      <c r="C249" s="1">
        <v>30.689364986607099</v>
      </c>
      <c r="D249" s="1">
        <v>30.7523211637427</v>
      </c>
      <c r="E249" s="1">
        <v>31.838842525743502</v>
      </c>
      <c r="F249" s="1">
        <v>32.377877952485498</v>
      </c>
      <c r="G249" s="1">
        <v>31.135482100000001</v>
      </c>
    </row>
    <row r="250" spans="1:7" x14ac:dyDescent="0.25">
      <c r="A250" s="1">
        <v>29.875</v>
      </c>
      <c r="B250" s="1">
        <v>30.611531074074101</v>
      </c>
      <c r="C250" s="1">
        <v>30.619069607142901</v>
      </c>
      <c r="D250" s="1">
        <v>30.760796608187199</v>
      </c>
      <c r="E250" s="1">
        <v>31.919684800343202</v>
      </c>
      <c r="F250" s="1">
        <v>32.3675226162283</v>
      </c>
      <c r="G250" s="1">
        <v>31.136080366666601</v>
      </c>
    </row>
    <row r="251" spans="1:7" x14ac:dyDescent="0.25">
      <c r="A251" s="1">
        <v>30</v>
      </c>
      <c r="B251" s="1">
        <v>30.611842941077398</v>
      </c>
      <c r="C251" s="1">
        <v>30.607199660714301</v>
      </c>
      <c r="D251" s="1">
        <v>30.760053148148099</v>
      </c>
      <c r="E251" s="1">
        <v>31.917895647597199</v>
      </c>
      <c r="F251" s="1">
        <v>32.364957679093799</v>
      </c>
      <c r="G251" s="1">
        <v>31.130717333333301</v>
      </c>
    </row>
  </sheetData>
  <mergeCells count="4">
    <mergeCell ref="A1:A2"/>
    <mergeCell ref="B1:G1"/>
    <mergeCell ref="B3:G3"/>
    <mergeCell ref="B4:G4"/>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9"/>
  <sheetViews>
    <sheetView zoomScale="60" zoomScaleNormal="60" workbookViewId="0">
      <selection activeCell="G4" sqref="G4"/>
    </sheetView>
  </sheetViews>
  <sheetFormatPr defaultRowHeight="15" x14ac:dyDescent="0.25"/>
  <cols>
    <col min="1" max="1" width="9.140625" style="4"/>
    <col min="2" max="2" width="19.85546875" style="4" hidden="1" customWidth="1"/>
    <col min="3" max="3" width="23.85546875" style="4" hidden="1" customWidth="1"/>
    <col min="4" max="4" width="23.85546875" style="4" customWidth="1"/>
    <col min="5" max="5" width="24.28515625" style="4" customWidth="1"/>
    <col min="6" max="6" width="23.5703125" style="4" customWidth="1"/>
    <col min="7" max="7" width="28.85546875" customWidth="1"/>
    <col min="8" max="8" width="26.42578125" style="4" customWidth="1"/>
    <col min="9" max="10" width="25.42578125" style="4" customWidth="1"/>
    <col min="11" max="11" width="23.42578125" style="4" customWidth="1"/>
    <col min="12" max="12" width="24" customWidth="1"/>
    <col min="13" max="13" width="30.5703125" customWidth="1"/>
    <col min="14" max="14" width="26.5703125" customWidth="1"/>
    <col min="15" max="15" width="27.28515625" customWidth="1"/>
  </cols>
  <sheetData>
    <row r="1" spans="1:15" x14ac:dyDescent="0.25">
      <c r="A1" s="100" t="s">
        <v>126</v>
      </c>
      <c r="B1" s="2" t="s">
        <v>11</v>
      </c>
      <c r="C1" s="2" t="s">
        <v>3</v>
      </c>
      <c r="D1" s="3" t="s">
        <v>138</v>
      </c>
      <c r="E1" s="3" t="s">
        <v>139</v>
      </c>
      <c r="F1" s="18" t="s">
        <v>140</v>
      </c>
      <c r="G1" s="3" t="s">
        <v>141</v>
      </c>
      <c r="H1" s="3" t="s">
        <v>142</v>
      </c>
      <c r="I1" s="3" t="s">
        <v>143</v>
      </c>
      <c r="J1" s="3" t="s">
        <v>144</v>
      </c>
      <c r="K1" s="3" t="s">
        <v>145</v>
      </c>
      <c r="L1" s="3" t="s">
        <v>146</v>
      </c>
      <c r="M1" s="22" t="s">
        <v>147</v>
      </c>
      <c r="N1" s="19" t="s">
        <v>148</v>
      </c>
      <c r="O1" s="19" t="s">
        <v>149</v>
      </c>
    </row>
    <row r="2" spans="1:15" x14ac:dyDescent="0.25">
      <c r="A2" s="100"/>
      <c r="B2" s="2" t="s">
        <v>28</v>
      </c>
      <c r="C2" s="2" t="s">
        <v>28</v>
      </c>
      <c r="D2" s="2" t="s">
        <v>206</v>
      </c>
      <c r="E2" s="2" t="s">
        <v>206</v>
      </c>
      <c r="F2" s="2" t="s">
        <v>206</v>
      </c>
      <c r="G2" s="2" t="s">
        <v>206</v>
      </c>
      <c r="H2" s="2" t="s">
        <v>206</v>
      </c>
      <c r="I2" s="2" t="s">
        <v>206</v>
      </c>
      <c r="J2" s="2" t="s">
        <v>206</v>
      </c>
      <c r="K2" s="2" t="s">
        <v>206</v>
      </c>
      <c r="L2" s="2" t="s">
        <v>206</v>
      </c>
      <c r="M2" s="2" t="s">
        <v>206</v>
      </c>
      <c r="N2" s="2" t="s">
        <v>206</v>
      </c>
      <c r="O2" s="2" t="s">
        <v>206</v>
      </c>
    </row>
    <row r="3" spans="1:15" ht="18" x14ac:dyDescent="0.35">
      <c r="A3" s="100"/>
      <c r="B3" s="2" t="s">
        <v>6</v>
      </c>
      <c r="C3" s="2" t="s">
        <v>6</v>
      </c>
      <c r="D3" s="2" t="s">
        <v>150</v>
      </c>
      <c r="E3" s="2" t="s">
        <v>151</v>
      </c>
      <c r="F3" s="2" t="s">
        <v>152</v>
      </c>
      <c r="G3" s="2" t="s">
        <v>153</v>
      </c>
      <c r="H3" s="2" t="s">
        <v>154</v>
      </c>
      <c r="I3" s="2" t="s">
        <v>155</v>
      </c>
      <c r="J3" s="2" t="s">
        <v>154</v>
      </c>
      <c r="K3" s="2" t="s">
        <v>155</v>
      </c>
      <c r="L3" s="2" t="s">
        <v>156</v>
      </c>
      <c r="M3" s="2" t="s">
        <v>156</v>
      </c>
      <c r="N3" s="2" t="s">
        <v>157</v>
      </c>
      <c r="O3" s="2" t="s">
        <v>158</v>
      </c>
    </row>
    <row r="4" spans="1:15" x14ac:dyDescent="0.25">
      <c r="A4" s="101"/>
      <c r="B4" s="2" t="s">
        <v>7</v>
      </c>
      <c r="C4" s="2" t="s">
        <v>7</v>
      </c>
      <c r="D4" s="2" t="s">
        <v>159</v>
      </c>
      <c r="E4" s="2" t="s">
        <v>160</v>
      </c>
      <c r="F4" s="2" t="s">
        <v>161</v>
      </c>
      <c r="G4" s="2" t="s">
        <v>162</v>
      </c>
      <c r="H4" s="2" t="s">
        <v>163</v>
      </c>
      <c r="I4" s="2" t="s">
        <v>164</v>
      </c>
      <c r="J4" s="2" t="s">
        <v>163</v>
      </c>
      <c r="K4" s="2" t="s">
        <v>164</v>
      </c>
      <c r="L4" s="2" t="s">
        <v>165</v>
      </c>
      <c r="M4" s="2" t="s">
        <v>165</v>
      </c>
      <c r="N4" s="2" t="s">
        <v>166</v>
      </c>
      <c r="O4" s="2" t="s">
        <v>167</v>
      </c>
    </row>
    <row r="5" spans="1:15" s="20" customFormat="1" x14ac:dyDescent="0.25">
      <c r="A5" s="6" t="s">
        <v>5</v>
      </c>
      <c r="B5" s="6" t="s">
        <v>20</v>
      </c>
      <c r="C5" s="6" t="s">
        <v>18</v>
      </c>
      <c r="D5" s="5" t="s">
        <v>168</v>
      </c>
      <c r="E5" s="5" t="s">
        <v>169</v>
      </c>
      <c r="F5" s="21" t="s">
        <v>170</v>
      </c>
      <c r="G5" s="9" t="s">
        <v>171</v>
      </c>
      <c r="H5" s="5" t="s">
        <v>172</v>
      </c>
      <c r="I5" s="5" t="s">
        <v>173</v>
      </c>
      <c r="J5" s="5" t="s">
        <v>174</v>
      </c>
      <c r="K5" s="5" t="s">
        <v>175</v>
      </c>
      <c r="L5" s="9" t="s">
        <v>176</v>
      </c>
      <c r="M5" s="9"/>
      <c r="N5" s="9" t="s">
        <v>177</v>
      </c>
      <c r="O5" s="9" t="s">
        <v>178</v>
      </c>
    </row>
    <row r="6" spans="1:15" x14ac:dyDescent="0.25">
      <c r="A6" s="1">
        <v>0</v>
      </c>
      <c r="B6" s="1"/>
      <c r="C6" s="1"/>
      <c r="D6" s="1">
        <v>1.1842411645071</v>
      </c>
      <c r="E6" s="1">
        <v>1.0939787186733401</v>
      </c>
      <c r="F6" s="1">
        <v>9.6250668451091297</v>
      </c>
      <c r="G6" s="1">
        <v>5.9260926924277202</v>
      </c>
      <c r="H6" s="1">
        <v>22.57583519696</v>
      </c>
      <c r="I6" s="1">
        <v>6.7276687020711901</v>
      </c>
      <c r="J6" s="1">
        <v>10.4743856821291</v>
      </c>
      <c r="K6" s="1">
        <v>6.3178610412953997</v>
      </c>
      <c r="L6" s="1">
        <v>1.36209695188457</v>
      </c>
      <c r="M6" s="1"/>
      <c r="N6" s="1">
        <v>2.7989402054051702</v>
      </c>
      <c r="O6" s="1">
        <v>2.3475855916038801</v>
      </c>
    </row>
    <row r="7" spans="1:15" x14ac:dyDescent="0.25">
      <c r="A7" s="1">
        <v>0.125</v>
      </c>
      <c r="B7" s="1"/>
      <c r="C7" s="1"/>
      <c r="D7" s="1">
        <v>1.16728394455117</v>
      </c>
      <c r="E7" s="1">
        <v>1.1668329472505301</v>
      </c>
      <c r="F7" s="1">
        <v>9.2244190520500897</v>
      </c>
      <c r="G7" s="1">
        <v>5.4338067461160504</v>
      </c>
      <c r="H7" s="1">
        <v>22.462370059790899</v>
      </c>
      <c r="I7" s="1">
        <v>6.6537747772646201</v>
      </c>
      <c r="J7" s="1">
        <v>10.841312913873599</v>
      </c>
      <c r="K7" s="1">
        <v>6.2640158808288602</v>
      </c>
      <c r="L7" s="1">
        <v>1.3862724687610299</v>
      </c>
      <c r="M7" s="1"/>
      <c r="N7" s="1">
        <v>2.6929318661935802</v>
      </c>
      <c r="O7" s="1">
        <v>2.3142265657659098</v>
      </c>
    </row>
    <row r="8" spans="1:15" x14ac:dyDescent="0.25">
      <c r="A8" s="1">
        <v>0.25</v>
      </c>
      <c r="B8" s="1"/>
      <c r="C8" s="1"/>
      <c r="D8" s="1">
        <v>1.14048326235288</v>
      </c>
      <c r="E8" s="1">
        <v>1.3390101411593001</v>
      </c>
      <c r="F8" s="1">
        <v>8.3453618506305691</v>
      </c>
      <c r="G8" s="1">
        <v>4.8601390868474699</v>
      </c>
      <c r="H8" s="1">
        <v>22.161990661936901</v>
      </c>
      <c r="I8" s="1">
        <v>6.6539480230017896</v>
      </c>
      <c r="J8" s="1">
        <v>10.7608966703917</v>
      </c>
      <c r="K8" s="1">
        <v>6.2912301848090602</v>
      </c>
      <c r="L8" s="1">
        <v>1.382599055337</v>
      </c>
      <c r="M8" s="1"/>
      <c r="N8" s="1">
        <v>2.7097193429790498</v>
      </c>
      <c r="O8" s="1">
        <v>2.30528520319388</v>
      </c>
    </row>
    <row r="9" spans="1:15" x14ac:dyDescent="0.25">
      <c r="A9" s="1">
        <v>0.375</v>
      </c>
      <c r="B9" s="1"/>
      <c r="C9" s="1"/>
      <c r="D9" s="1">
        <v>1.08896180935575</v>
      </c>
      <c r="E9" s="1">
        <v>1.38800241313712</v>
      </c>
      <c r="F9" s="1">
        <v>8.3733632256106105</v>
      </c>
      <c r="G9" s="1">
        <v>5.0367914528391902</v>
      </c>
      <c r="H9" s="1">
        <v>22.039891285184101</v>
      </c>
      <c r="I9" s="1">
        <v>6.63792971220529</v>
      </c>
      <c r="J9" s="1">
        <v>10.8314188728215</v>
      </c>
      <c r="K9" s="1">
        <v>6.2886418854071398</v>
      </c>
      <c r="L9" s="1">
        <v>1.37191135473989</v>
      </c>
      <c r="M9" s="1"/>
      <c r="N9" s="1">
        <v>2.7174068864332801</v>
      </c>
      <c r="O9" s="1">
        <v>2.18351740915119</v>
      </c>
    </row>
    <row r="10" spans="1:15" x14ac:dyDescent="0.25">
      <c r="A10" s="1">
        <v>0.5</v>
      </c>
      <c r="B10" s="1"/>
      <c r="C10" s="1"/>
      <c r="D10" s="1">
        <v>1.0614942037543</v>
      </c>
      <c r="E10" s="1">
        <v>1.3974203043711</v>
      </c>
      <c r="F10" s="1">
        <v>7.9965616121318401</v>
      </c>
      <c r="G10" s="1">
        <v>4.6616944793214099</v>
      </c>
      <c r="H10" s="1">
        <v>20.9888313877311</v>
      </c>
      <c r="I10" s="1">
        <v>6.8203481049288701</v>
      </c>
      <c r="J10" s="1">
        <v>10.3358072161415</v>
      </c>
      <c r="K10" s="1">
        <v>6.3169738383784102</v>
      </c>
      <c r="L10" s="1">
        <v>1.35882771879996</v>
      </c>
      <c r="M10" s="1"/>
      <c r="N10" s="1">
        <v>2.83060125124674</v>
      </c>
      <c r="O10" s="1">
        <v>2.1697901715219001</v>
      </c>
    </row>
    <row r="11" spans="1:15" x14ac:dyDescent="0.25">
      <c r="A11" s="1">
        <v>0.625</v>
      </c>
      <c r="B11" s="1"/>
      <c r="C11" s="1"/>
      <c r="D11" s="1">
        <v>1.03456121989952</v>
      </c>
      <c r="E11" s="1">
        <v>1.4283433608792699</v>
      </c>
      <c r="F11" s="1">
        <v>8.0027015671055697</v>
      </c>
      <c r="G11" s="1">
        <v>4.9175223344759598</v>
      </c>
      <c r="H11" s="1">
        <v>20.745155426856801</v>
      </c>
      <c r="I11" s="1">
        <v>6.7959902168869997</v>
      </c>
      <c r="J11" s="1">
        <v>10.3066773390868</v>
      </c>
      <c r="K11" s="1">
        <v>6.3112315281216604</v>
      </c>
      <c r="L11" s="1">
        <v>1.3586707325988401</v>
      </c>
      <c r="M11" s="1"/>
      <c r="N11" s="1">
        <v>2.8310892130537701</v>
      </c>
      <c r="O11" s="1">
        <v>2.1432428048821199</v>
      </c>
    </row>
    <row r="12" spans="1:15" x14ac:dyDescent="0.25">
      <c r="A12" s="1">
        <v>0.75</v>
      </c>
      <c r="B12" s="1"/>
      <c r="C12" s="1"/>
      <c r="D12" s="1">
        <v>1.01019760085253</v>
      </c>
      <c r="E12" s="1">
        <v>1.38568515657548</v>
      </c>
      <c r="F12" s="1">
        <v>8.0466172067128401</v>
      </c>
      <c r="G12" s="1">
        <v>5.3265428392115703</v>
      </c>
      <c r="H12" s="1">
        <v>20.378261974816301</v>
      </c>
      <c r="I12" s="1">
        <v>6.9526792202529402</v>
      </c>
      <c r="J12" s="1">
        <v>10.2147995226712</v>
      </c>
      <c r="K12" s="1">
        <v>6.6183258530918696</v>
      </c>
      <c r="L12" s="1">
        <v>1.34886125011212</v>
      </c>
      <c r="M12" s="1"/>
      <c r="N12" s="1">
        <v>2.81204217435163</v>
      </c>
      <c r="O12" s="1">
        <v>2.1230407303048899</v>
      </c>
    </row>
    <row r="13" spans="1:15" x14ac:dyDescent="0.25">
      <c r="A13" s="1">
        <v>0.875</v>
      </c>
      <c r="B13" s="1"/>
      <c r="C13" s="1"/>
      <c r="D13" s="1">
        <v>0.95016316580083204</v>
      </c>
      <c r="E13" s="1">
        <v>1.34100750383919</v>
      </c>
      <c r="F13" s="1">
        <v>8.2130257793977908</v>
      </c>
      <c r="G13" s="1">
        <v>5.2415638650351397</v>
      </c>
      <c r="H13" s="1">
        <v>19.4930527228552</v>
      </c>
      <c r="I13" s="1">
        <v>6.9439201656947303</v>
      </c>
      <c r="J13" s="1">
        <v>9.9881116163055097</v>
      </c>
      <c r="K13" s="1">
        <v>6.6142482127611002</v>
      </c>
      <c r="L13" s="1">
        <v>1.3313818895099701</v>
      </c>
      <c r="M13" s="1"/>
      <c r="N13" s="1">
        <v>2.8846825816876902</v>
      </c>
      <c r="O13" s="1">
        <v>2.11890261202926</v>
      </c>
    </row>
    <row r="14" spans="1:15" x14ac:dyDescent="0.25">
      <c r="A14" s="1">
        <v>1</v>
      </c>
      <c r="B14" s="1"/>
      <c r="C14" s="1"/>
      <c r="D14" s="1">
        <v>0.93286110506107101</v>
      </c>
      <c r="E14" s="1">
        <v>1.25212927924728</v>
      </c>
      <c r="F14" s="1">
        <v>8.3755659076997198</v>
      </c>
      <c r="G14" s="1">
        <v>5.0739058242717903</v>
      </c>
      <c r="H14" s="1">
        <v>19.040484536207501</v>
      </c>
      <c r="I14" s="1">
        <v>6.9729158599200503</v>
      </c>
      <c r="J14" s="1">
        <v>9.7898932316492502</v>
      </c>
      <c r="K14" s="1">
        <v>6.6070349029167001</v>
      </c>
      <c r="L14" s="1">
        <v>1.3193599678736101</v>
      </c>
      <c r="M14" s="1"/>
      <c r="N14" s="1">
        <v>3.0042155080044801</v>
      </c>
      <c r="O14" s="1">
        <v>2.1273890037224401</v>
      </c>
    </row>
    <row r="15" spans="1:15" x14ac:dyDescent="0.25">
      <c r="A15" s="1">
        <v>1.125</v>
      </c>
      <c r="B15" s="1"/>
      <c r="C15" s="1"/>
      <c r="D15" s="1">
        <v>0.91717035134404001</v>
      </c>
      <c r="E15" s="1">
        <v>1.3153708946451601</v>
      </c>
      <c r="F15" s="1">
        <v>8.31236841054581</v>
      </c>
      <c r="G15" s="1">
        <v>5.1281436622875596</v>
      </c>
      <c r="H15" s="1">
        <v>18.873308355458601</v>
      </c>
      <c r="I15" s="1">
        <v>7.1531305607601698</v>
      </c>
      <c r="J15" s="1">
        <v>9.7257016822627609</v>
      </c>
      <c r="K15" s="1">
        <v>6.7569224783947304</v>
      </c>
      <c r="L15" s="1">
        <v>1.31991204524855</v>
      </c>
      <c r="M15" s="1"/>
      <c r="N15" s="1">
        <v>3.2186097913035101</v>
      </c>
      <c r="O15" s="1">
        <v>2.1599534660337198</v>
      </c>
    </row>
    <row r="16" spans="1:15" x14ac:dyDescent="0.25">
      <c r="A16" s="1">
        <v>1.25</v>
      </c>
      <c r="B16" s="1"/>
      <c r="C16" s="1"/>
      <c r="D16" s="1">
        <v>0.947390622797596</v>
      </c>
      <c r="E16" s="1">
        <v>1.31895484932957</v>
      </c>
      <c r="F16" s="1">
        <v>8.1473489686243603</v>
      </c>
      <c r="G16" s="1">
        <v>5.1165547096462696</v>
      </c>
      <c r="H16" s="1">
        <v>18.751729229918499</v>
      </c>
      <c r="I16" s="1">
        <v>7.1124950495613399</v>
      </c>
      <c r="J16" s="1">
        <v>9.6901652764188597</v>
      </c>
      <c r="K16" s="1">
        <v>6.7683452511305697</v>
      </c>
      <c r="L16" s="1">
        <v>1.3226091294692099</v>
      </c>
      <c r="M16" s="1"/>
      <c r="N16" s="1">
        <v>3.1103306574507399</v>
      </c>
      <c r="O16" s="1">
        <v>2.1271915020508798</v>
      </c>
    </row>
    <row r="17" spans="1:15" x14ac:dyDescent="0.25">
      <c r="A17" s="1">
        <v>1.375</v>
      </c>
      <c r="B17" s="1"/>
      <c r="C17" s="1"/>
      <c r="D17" s="1">
        <v>1.08866809654415</v>
      </c>
      <c r="E17" s="1">
        <v>1.2276499849835001</v>
      </c>
      <c r="F17" s="1">
        <v>7.4939414299142797</v>
      </c>
      <c r="G17" s="1">
        <v>5.0572773084249798</v>
      </c>
      <c r="H17" s="1">
        <v>18.783511774034501</v>
      </c>
      <c r="I17" s="1">
        <v>7.4946230697286804</v>
      </c>
      <c r="J17" s="1">
        <v>9.7461449548516601</v>
      </c>
      <c r="K17" s="1">
        <v>7.0372994876394399</v>
      </c>
      <c r="L17" s="1">
        <v>1.32875876605001</v>
      </c>
      <c r="M17" s="1"/>
      <c r="N17" s="1">
        <v>3.0499411314874898</v>
      </c>
      <c r="O17" s="1">
        <v>2.1648096976693001</v>
      </c>
    </row>
    <row r="18" spans="1:15" x14ac:dyDescent="0.25">
      <c r="A18" s="1">
        <v>1.5</v>
      </c>
      <c r="B18" s="1"/>
      <c r="C18" s="1"/>
      <c r="D18" s="1">
        <v>1.0635996720182099</v>
      </c>
      <c r="E18" s="1">
        <v>1.1076176998104601</v>
      </c>
      <c r="F18" s="1">
        <v>7.2655528715931599</v>
      </c>
      <c r="G18" s="1">
        <v>4.7250965812349</v>
      </c>
      <c r="H18" s="1">
        <v>18.570232717315498</v>
      </c>
      <c r="I18" s="1">
        <v>7.4470007390202699</v>
      </c>
      <c r="J18" s="1">
        <v>9.60515776932154</v>
      </c>
      <c r="K18" s="1">
        <v>7.0239394210233197</v>
      </c>
      <c r="L18" s="1">
        <v>1.31672275206248</v>
      </c>
      <c r="M18" s="1"/>
      <c r="N18" s="1">
        <v>2.7539208324872599</v>
      </c>
      <c r="O18" s="1">
        <v>2.1828015451668299</v>
      </c>
    </row>
    <row r="19" spans="1:15" x14ac:dyDescent="0.25">
      <c r="A19" s="1">
        <v>1.625</v>
      </c>
      <c r="B19" s="1"/>
      <c r="C19" s="1"/>
      <c r="D19" s="1">
        <v>1.0725945183539101</v>
      </c>
      <c r="E19" s="1">
        <v>1.06722761838697</v>
      </c>
      <c r="F19" s="1">
        <v>7.0094674216387602</v>
      </c>
      <c r="G19" s="1">
        <v>4.7095447695537898</v>
      </c>
      <c r="H19" s="1">
        <v>18.367359397988299</v>
      </c>
      <c r="I19" s="1">
        <v>7.4667133949781102</v>
      </c>
      <c r="J19" s="1">
        <v>9.3527201180763608</v>
      </c>
      <c r="K19" s="1">
        <v>7.0458274018345497</v>
      </c>
      <c r="L19" s="1">
        <v>1.3237669638456</v>
      </c>
      <c r="M19" s="1"/>
      <c r="N19" s="1">
        <v>2.83072591628199</v>
      </c>
      <c r="O19" s="1">
        <v>2.2904589296466402</v>
      </c>
    </row>
    <row r="20" spans="1:15" x14ac:dyDescent="0.25">
      <c r="A20" s="1">
        <v>1.75</v>
      </c>
      <c r="B20" s="1"/>
      <c r="C20" s="1"/>
      <c r="D20" s="1">
        <v>1.1156000518537199</v>
      </c>
      <c r="E20" s="1">
        <v>0.96068245791363505</v>
      </c>
      <c r="F20" s="1">
        <v>7.0168021813911601</v>
      </c>
      <c r="G20" s="1">
        <v>4.6610713601399798</v>
      </c>
      <c r="H20" s="1">
        <v>18.027919243853201</v>
      </c>
      <c r="I20" s="1">
        <v>7.4984671278957</v>
      </c>
      <c r="J20" s="1">
        <v>9.2476713941821007</v>
      </c>
      <c r="K20" s="1">
        <v>7.0439049414891102</v>
      </c>
      <c r="L20" s="1">
        <v>1.33925492992866</v>
      </c>
      <c r="M20" s="1"/>
      <c r="N20" s="1">
        <v>2.8561705506564401</v>
      </c>
      <c r="O20" s="1">
        <v>2.3075697585443802</v>
      </c>
    </row>
    <row r="21" spans="1:15" x14ac:dyDescent="0.25">
      <c r="A21" s="1">
        <v>1.875</v>
      </c>
      <c r="B21" s="1"/>
      <c r="C21" s="1"/>
      <c r="D21" s="1">
        <v>1.1455526368196001</v>
      </c>
      <c r="E21" s="1">
        <v>0.930171667801312</v>
      </c>
      <c r="F21" s="1">
        <v>6.7938063936961797</v>
      </c>
      <c r="G21" s="1">
        <v>4.7724305326243002</v>
      </c>
      <c r="H21" s="1">
        <v>17.410474528984999</v>
      </c>
      <c r="I21" s="1">
        <v>7.5623284156480501</v>
      </c>
      <c r="J21" s="1">
        <v>9.1945950254753193</v>
      </c>
      <c r="K21" s="1">
        <v>7.1423454371323398</v>
      </c>
      <c r="L21" s="1">
        <v>1.33880471611487</v>
      </c>
      <c r="M21" s="1"/>
      <c r="N21" s="1">
        <v>2.84722987440168</v>
      </c>
      <c r="O21" s="1">
        <v>2.2959648653955398</v>
      </c>
    </row>
    <row r="22" spans="1:15" x14ac:dyDescent="0.25">
      <c r="A22" s="1">
        <v>2</v>
      </c>
      <c r="B22" s="1"/>
      <c r="C22" s="1"/>
      <c r="D22" s="1">
        <v>1.134951329795</v>
      </c>
      <c r="E22" s="1">
        <v>0.92541043218469099</v>
      </c>
      <c r="F22" s="1">
        <v>6.6047280837639297</v>
      </c>
      <c r="G22" s="1">
        <v>5.5241401737812597</v>
      </c>
      <c r="H22" s="1">
        <v>17.221685124747498</v>
      </c>
      <c r="I22" s="1">
        <v>7.6050119081280796</v>
      </c>
      <c r="J22" s="1">
        <v>9.1479096387243306</v>
      </c>
      <c r="K22" s="1">
        <v>7.1606995825700999</v>
      </c>
      <c r="L22" s="1">
        <v>1.3324404232688201</v>
      </c>
      <c r="M22" s="1"/>
      <c r="N22" s="1">
        <v>2.8158718164551799</v>
      </c>
      <c r="O22" s="1">
        <v>2.2880506357486801</v>
      </c>
    </row>
    <row r="23" spans="1:15" x14ac:dyDescent="0.25">
      <c r="A23" s="1">
        <v>2.125</v>
      </c>
      <c r="B23" s="1"/>
      <c r="C23" s="1"/>
      <c r="D23" s="1">
        <v>1.1312061017013399</v>
      </c>
      <c r="E23" s="1">
        <v>0.90348107328341698</v>
      </c>
      <c r="F23" s="1">
        <v>6.6204017429174398</v>
      </c>
      <c r="G23" s="1">
        <v>5.4695903192428803</v>
      </c>
      <c r="H23" s="1">
        <v>16.321835219817</v>
      </c>
      <c r="I23" s="1">
        <v>7.5112667967675897</v>
      </c>
      <c r="J23" s="1">
        <v>8.85686781209521</v>
      </c>
      <c r="K23" s="1">
        <v>7.1092025669563403</v>
      </c>
      <c r="L23" s="1">
        <v>1.31087278448461</v>
      </c>
      <c r="M23" s="1"/>
      <c r="N23" s="1">
        <v>2.7073699967534801</v>
      </c>
      <c r="O23" s="1">
        <v>2.2739681912846299</v>
      </c>
    </row>
    <row r="24" spans="1:15" x14ac:dyDescent="0.25">
      <c r="A24" s="1">
        <v>2.25</v>
      </c>
      <c r="B24" s="1"/>
      <c r="C24" s="1"/>
      <c r="D24" s="1">
        <v>1.1264272209792301</v>
      </c>
      <c r="E24" s="1">
        <v>0.89610903143213405</v>
      </c>
      <c r="F24" s="1">
        <v>6.6205672941938802</v>
      </c>
      <c r="G24" s="1">
        <v>5.4180910490850396</v>
      </c>
      <c r="H24" s="1">
        <v>15.805341696454899</v>
      </c>
      <c r="I24" s="1">
        <v>7.5688139347537797</v>
      </c>
      <c r="J24" s="1">
        <v>8.5833025868822705</v>
      </c>
      <c r="K24" s="1">
        <v>7.22860181295278</v>
      </c>
      <c r="L24" s="1">
        <v>1.28695852798224</v>
      </c>
      <c r="M24" s="1"/>
      <c r="N24" s="1">
        <v>2.6749115259925098</v>
      </c>
      <c r="O24" s="1">
        <v>2.1578662107181898</v>
      </c>
    </row>
    <row r="25" spans="1:15" x14ac:dyDescent="0.25">
      <c r="A25" s="1">
        <v>2.375</v>
      </c>
      <c r="B25" s="1"/>
      <c r="C25" s="1"/>
      <c r="D25" s="1">
        <v>1.0650624258845001</v>
      </c>
      <c r="E25" s="1">
        <v>0.88941741885274495</v>
      </c>
      <c r="F25" s="1">
        <v>6.6098088676846398</v>
      </c>
      <c r="G25" s="1">
        <v>5.2924371499284097</v>
      </c>
      <c r="H25" s="1">
        <v>15.7529207230611</v>
      </c>
      <c r="I25" s="1">
        <v>7.5762897176046797</v>
      </c>
      <c r="J25" s="1">
        <v>8.5487534103691001</v>
      </c>
      <c r="K25" s="1">
        <v>7.2461281219226397</v>
      </c>
      <c r="L25" s="1">
        <v>1.29344725769726</v>
      </c>
      <c r="M25" s="1"/>
      <c r="N25" s="1">
        <v>2.69184360819375</v>
      </c>
      <c r="O25" s="1">
        <v>2.15944139978409</v>
      </c>
    </row>
    <row r="26" spans="1:15" x14ac:dyDescent="0.25">
      <c r="A26" s="1">
        <v>2.5</v>
      </c>
      <c r="B26" s="1"/>
      <c r="C26" s="1"/>
      <c r="D26" s="1">
        <v>1.05740116509294</v>
      </c>
      <c r="E26" s="1">
        <v>0.87630592960676201</v>
      </c>
      <c r="F26" s="1">
        <v>6.8856163015421101</v>
      </c>
      <c r="G26" s="1">
        <v>5.2689231286175904</v>
      </c>
      <c r="H26" s="1">
        <v>15.650278474245001</v>
      </c>
      <c r="I26" s="1">
        <v>7.53078411246294</v>
      </c>
      <c r="J26" s="1">
        <v>8.3786075194436105</v>
      </c>
      <c r="K26" s="1">
        <v>7.2180181658881999</v>
      </c>
      <c r="L26" s="1">
        <v>1.3008142910178899</v>
      </c>
      <c r="M26" s="1"/>
      <c r="N26" s="1">
        <v>2.6568119633608198</v>
      </c>
      <c r="O26" s="1">
        <v>2.0420350785724599</v>
      </c>
    </row>
    <row r="27" spans="1:15" x14ac:dyDescent="0.25">
      <c r="A27" s="1">
        <v>2.625</v>
      </c>
      <c r="B27" s="1"/>
      <c r="C27" s="1"/>
      <c r="D27" s="1">
        <v>0.95604025879699805</v>
      </c>
      <c r="E27" s="1">
        <v>0.87224249717913704</v>
      </c>
      <c r="F27" s="1">
        <v>7.0759012504319898</v>
      </c>
      <c r="G27" s="1">
        <v>5.4383862710534698</v>
      </c>
      <c r="H27" s="1">
        <v>15.414798744330399</v>
      </c>
      <c r="I27" s="1">
        <v>7.50610048085613</v>
      </c>
      <c r="J27" s="1">
        <v>8.2640432050545094</v>
      </c>
      <c r="K27" s="1">
        <v>7.2339272440798803</v>
      </c>
      <c r="L27" s="1">
        <v>1.2925299200053799</v>
      </c>
      <c r="M27" s="1"/>
      <c r="N27" s="1">
        <v>2.6407336770133898</v>
      </c>
      <c r="O27" s="1">
        <v>2.0202794997673799</v>
      </c>
    </row>
    <row r="28" spans="1:15" x14ac:dyDescent="0.25">
      <c r="A28" s="1">
        <v>2.75</v>
      </c>
      <c r="B28" s="1"/>
      <c r="C28" s="1"/>
      <c r="D28" s="1">
        <v>0.93411375916563599</v>
      </c>
      <c r="E28" s="1">
        <v>0.91229096666082299</v>
      </c>
      <c r="F28" s="1">
        <v>7.2111237272489204</v>
      </c>
      <c r="G28" s="1">
        <v>5.8189958905580701</v>
      </c>
      <c r="H28" s="1">
        <v>15.253944745066599</v>
      </c>
      <c r="I28" s="1">
        <v>7.5434709104877804</v>
      </c>
      <c r="J28" s="1">
        <v>8.2107287381819098</v>
      </c>
      <c r="K28" s="1">
        <v>7.2901428991609496</v>
      </c>
      <c r="L28" s="1">
        <v>1.2918125410616501</v>
      </c>
      <c r="M28" s="1"/>
      <c r="N28" s="1">
        <v>2.64068557726225</v>
      </c>
      <c r="O28" s="1">
        <v>1.95887066051873</v>
      </c>
    </row>
    <row r="29" spans="1:15" x14ac:dyDescent="0.25">
      <c r="A29" s="1">
        <v>2.875</v>
      </c>
      <c r="B29" s="1"/>
      <c r="C29" s="1"/>
      <c r="D29" s="1">
        <v>0.92636259700561696</v>
      </c>
      <c r="E29" s="1">
        <v>0.90915654292369896</v>
      </c>
      <c r="F29" s="1">
        <v>7.3995025320330399</v>
      </c>
      <c r="G29" s="1">
        <v>5.74603380512238</v>
      </c>
      <c r="H29" s="1">
        <v>15.238119756904601</v>
      </c>
      <c r="I29" s="1">
        <v>7.5452930100414504</v>
      </c>
      <c r="J29" s="1">
        <v>8.1822015271050805</v>
      </c>
      <c r="K29" s="1">
        <v>7.3037552593937196</v>
      </c>
      <c r="L29" s="1">
        <v>1.2990982579861099</v>
      </c>
      <c r="M29" s="1"/>
      <c r="N29" s="1">
        <v>2.72286331906701</v>
      </c>
      <c r="O29" s="1">
        <v>1.9645004343381001</v>
      </c>
    </row>
    <row r="30" spans="1:15" x14ac:dyDescent="0.25">
      <c r="A30" s="1">
        <v>3</v>
      </c>
      <c r="B30" s="1"/>
      <c r="C30" s="1"/>
      <c r="D30" s="1">
        <v>0.91065749267419105</v>
      </c>
      <c r="E30" s="1">
        <v>0.90894091755447204</v>
      </c>
      <c r="F30" s="1">
        <v>6.8622060270422001</v>
      </c>
      <c r="G30" s="1">
        <v>6.3284896704822096</v>
      </c>
      <c r="H30" s="1">
        <v>15.162200532590999</v>
      </c>
      <c r="I30" s="1">
        <v>7.6055147385188899</v>
      </c>
      <c r="J30" s="1">
        <v>8.1516212188910604</v>
      </c>
      <c r="K30" s="1">
        <v>7.3890985278791801</v>
      </c>
      <c r="L30" s="1">
        <v>1.2980663922028</v>
      </c>
      <c r="M30" s="1"/>
      <c r="N30" s="1">
        <v>2.7192055080413402</v>
      </c>
      <c r="O30" s="1">
        <v>1.9529994691152399</v>
      </c>
    </row>
    <row r="31" spans="1:15" x14ac:dyDescent="0.25">
      <c r="A31" s="1">
        <v>3.125</v>
      </c>
      <c r="B31" s="1"/>
      <c r="C31" s="1"/>
      <c r="D31" s="1">
        <v>0.91850026660135697</v>
      </c>
      <c r="E31" s="1">
        <v>0.90071470541954002</v>
      </c>
      <c r="F31" s="1">
        <v>7.1063871899257798</v>
      </c>
      <c r="G31" s="1">
        <v>6.3375431687630304</v>
      </c>
      <c r="H31" s="1">
        <v>15.128355827216399</v>
      </c>
      <c r="I31" s="1">
        <v>7.5867592917828901</v>
      </c>
      <c r="J31" s="1">
        <v>8.1259218977081495</v>
      </c>
      <c r="K31" s="1">
        <v>7.3615066730276801</v>
      </c>
      <c r="L31" s="1">
        <v>1.3237774798014199</v>
      </c>
      <c r="M31" s="1"/>
      <c r="N31" s="1">
        <v>2.6358748331644901</v>
      </c>
      <c r="O31" s="1">
        <v>1.9569052499408099</v>
      </c>
    </row>
    <row r="32" spans="1:15" x14ac:dyDescent="0.25">
      <c r="A32" s="1">
        <v>3.25</v>
      </c>
      <c r="B32" s="1"/>
      <c r="C32" s="1"/>
      <c r="D32" s="1">
        <v>0.92859278032818404</v>
      </c>
      <c r="E32" s="1">
        <v>0.86743140281366005</v>
      </c>
      <c r="F32" s="1">
        <v>7.1003139930912704</v>
      </c>
      <c r="G32" s="1">
        <v>6.5267463704195396</v>
      </c>
      <c r="H32" s="1">
        <v>14.9465394887633</v>
      </c>
      <c r="I32" s="1">
        <v>7.66533357164497</v>
      </c>
      <c r="J32" s="1">
        <v>8.0564380617276292</v>
      </c>
      <c r="K32" s="1">
        <v>7.5018943897419401</v>
      </c>
      <c r="L32" s="1">
        <v>1.32178868569486</v>
      </c>
      <c r="M32" s="1"/>
      <c r="N32" s="1">
        <v>2.6858865257800102</v>
      </c>
      <c r="O32" s="1">
        <v>1.9253840795149499</v>
      </c>
    </row>
    <row r="33" spans="1:15" x14ac:dyDescent="0.25">
      <c r="A33" s="1">
        <v>3.375</v>
      </c>
      <c r="B33" s="1"/>
      <c r="C33" s="1"/>
      <c r="D33" s="1">
        <v>0.92710095530139403</v>
      </c>
      <c r="E33" s="1">
        <v>0.86723288911065399</v>
      </c>
      <c r="F33" s="1">
        <v>6.4882178152007803</v>
      </c>
      <c r="G33" s="1">
        <v>6.41971284467252</v>
      </c>
      <c r="H33" s="1">
        <v>15.0806160173913</v>
      </c>
      <c r="I33" s="1">
        <v>7.5949184812528401</v>
      </c>
      <c r="J33" s="1">
        <v>8.2640797240657609</v>
      </c>
      <c r="K33" s="1">
        <v>7.4060007760686402</v>
      </c>
      <c r="L33" s="1">
        <v>1.31521629864668</v>
      </c>
      <c r="M33" s="1"/>
      <c r="N33" s="1">
        <v>2.6809304473285298</v>
      </c>
      <c r="O33" s="1">
        <v>1.92692727200901</v>
      </c>
    </row>
    <row r="34" spans="1:15" x14ac:dyDescent="0.25">
      <c r="A34" s="1">
        <v>3.5</v>
      </c>
      <c r="B34" s="1"/>
      <c r="C34" s="1"/>
      <c r="D34" s="1">
        <v>0.87588032867982302</v>
      </c>
      <c r="E34" s="1">
        <v>0.87919348027258803</v>
      </c>
      <c r="F34" s="1">
        <v>5.6686908658029598</v>
      </c>
      <c r="G34" s="1">
        <v>6.7758766270372801</v>
      </c>
      <c r="H34" s="1">
        <v>15.089303533431901</v>
      </c>
      <c r="I34" s="1">
        <v>7.5064771652324502</v>
      </c>
      <c r="J34" s="1">
        <v>8.2446525847025995</v>
      </c>
      <c r="K34" s="1">
        <v>7.3052473739649697</v>
      </c>
      <c r="L34" s="1">
        <v>1.28253070293294</v>
      </c>
      <c r="M34" s="1"/>
      <c r="N34" s="1">
        <v>2.6633849015078899</v>
      </c>
      <c r="O34" s="1">
        <v>1.89745370522301</v>
      </c>
    </row>
    <row r="35" spans="1:15" x14ac:dyDescent="0.25">
      <c r="A35" s="1">
        <v>3.625</v>
      </c>
      <c r="B35" s="1"/>
      <c r="C35" s="1"/>
      <c r="D35" s="1">
        <v>0.83669516361693097</v>
      </c>
      <c r="E35" s="1">
        <v>0.87263324394583397</v>
      </c>
      <c r="F35" s="1">
        <v>5.7910361514623796</v>
      </c>
      <c r="G35" s="1">
        <v>6.7640262217910303</v>
      </c>
      <c r="H35" s="1">
        <v>15.045362625195301</v>
      </c>
      <c r="I35" s="1">
        <v>7.3928940336109799</v>
      </c>
      <c r="J35" s="1">
        <v>8.2299397046528302</v>
      </c>
      <c r="K35" s="1">
        <v>7.1915936031854502</v>
      </c>
      <c r="L35" s="1">
        <v>1.2387398521561701</v>
      </c>
      <c r="M35" s="1"/>
      <c r="N35" s="1">
        <v>2.5252158054962299</v>
      </c>
      <c r="O35" s="1">
        <v>1.8860659946351299</v>
      </c>
    </row>
    <row r="36" spans="1:15" x14ac:dyDescent="0.25">
      <c r="A36" s="1">
        <v>3.75</v>
      </c>
      <c r="B36" s="1"/>
      <c r="C36" s="1"/>
      <c r="D36" s="1">
        <v>0.80095504626182601</v>
      </c>
      <c r="E36" s="1">
        <v>0.859973662196023</v>
      </c>
      <c r="F36" s="1">
        <v>5.7937756943290601</v>
      </c>
      <c r="G36" s="1">
        <v>6.7057290405555001</v>
      </c>
      <c r="H36" s="1">
        <v>15.266812924505</v>
      </c>
      <c r="I36" s="1">
        <v>7.4893548779299204</v>
      </c>
      <c r="J36" s="1">
        <v>8.2725395201973093</v>
      </c>
      <c r="K36" s="1">
        <v>7.2325421875834897</v>
      </c>
      <c r="L36" s="1">
        <v>1.23121772858898</v>
      </c>
      <c r="M36" s="1"/>
      <c r="N36" s="1">
        <v>2.4622769536135301</v>
      </c>
      <c r="O36" s="1">
        <v>1.8775026058923101</v>
      </c>
    </row>
    <row r="37" spans="1:15" x14ac:dyDescent="0.25">
      <c r="A37" s="1">
        <v>3.875</v>
      </c>
      <c r="B37" s="1"/>
      <c r="C37" s="1"/>
      <c r="D37" s="1">
        <v>0.71427386741649002</v>
      </c>
      <c r="E37" s="1">
        <v>0.85168122587975403</v>
      </c>
      <c r="F37" s="1">
        <v>5.8236266821982801</v>
      </c>
      <c r="G37" s="1">
        <v>6.6685135104894</v>
      </c>
      <c r="H37" s="1">
        <v>15.257388595775399</v>
      </c>
      <c r="I37" s="1">
        <v>7.4541931470726501</v>
      </c>
      <c r="J37" s="1">
        <v>8.3674640628561008</v>
      </c>
      <c r="K37" s="1">
        <v>7.1947477023496198</v>
      </c>
      <c r="L37" s="1">
        <v>1.21554114957163</v>
      </c>
      <c r="M37" s="1"/>
      <c r="N37" s="1">
        <v>2.48851106777277</v>
      </c>
      <c r="O37" s="1">
        <v>1.7756873956218699</v>
      </c>
    </row>
    <row r="38" spans="1:15" x14ac:dyDescent="0.25">
      <c r="A38" s="1">
        <v>4</v>
      </c>
      <c r="B38" s="1"/>
      <c r="C38" s="1"/>
      <c r="D38" s="1">
        <v>0.63109344894155806</v>
      </c>
      <c r="E38" s="1">
        <v>0.85076862576936696</v>
      </c>
      <c r="F38" s="1">
        <v>5.8446693131477296</v>
      </c>
      <c r="G38" s="1">
        <v>6.8280552341392102</v>
      </c>
      <c r="H38" s="1">
        <v>15.223509717620701</v>
      </c>
      <c r="I38" s="1">
        <v>7.2059543979666696</v>
      </c>
      <c r="J38" s="1">
        <v>8.3333285473979597</v>
      </c>
      <c r="K38" s="1">
        <v>7.0683775850952504</v>
      </c>
      <c r="L38" s="1">
        <v>1.1964587369273101</v>
      </c>
      <c r="M38" s="1"/>
      <c r="N38" s="1">
        <v>2.4388851127401199</v>
      </c>
      <c r="O38" s="1">
        <v>1.59442853341213</v>
      </c>
    </row>
    <row r="39" spans="1:15" x14ac:dyDescent="0.25">
      <c r="A39" s="1">
        <v>4.125</v>
      </c>
      <c r="B39" s="1"/>
      <c r="C39" s="1"/>
      <c r="D39" s="1">
        <v>0.60673368505428704</v>
      </c>
      <c r="E39" s="1">
        <v>0.84087246863764897</v>
      </c>
      <c r="F39" s="1">
        <v>5.7516059147354497</v>
      </c>
      <c r="G39" s="1">
        <v>6.9174428626567304</v>
      </c>
      <c r="H39" s="1">
        <v>15.394093542560899</v>
      </c>
      <c r="I39" s="1">
        <v>7.14963961175149</v>
      </c>
      <c r="J39" s="1">
        <v>8.6711924327338306</v>
      </c>
      <c r="K39" s="1">
        <v>7.0137667463894902</v>
      </c>
      <c r="L39" s="1">
        <v>1.1804181917560499</v>
      </c>
      <c r="M39" s="1"/>
      <c r="N39" s="1">
        <v>2.4082086116402999</v>
      </c>
      <c r="O39" s="1">
        <v>1.4802901193801099</v>
      </c>
    </row>
    <row r="40" spans="1:15" x14ac:dyDescent="0.25">
      <c r="A40" s="1">
        <v>4.25</v>
      </c>
      <c r="B40" s="1"/>
      <c r="C40" s="1"/>
      <c r="D40" s="1">
        <v>0.57761647018426399</v>
      </c>
      <c r="E40" s="1">
        <v>0.82197006309770604</v>
      </c>
      <c r="F40" s="1">
        <v>5.3702783071456697</v>
      </c>
      <c r="G40" s="1">
        <v>6.83033940868635</v>
      </c>
      <c r="H40" s="1">
        <v>15.3987995160591</v>
      </c>
      <c r="I40" s="1">
        <v>7.1643876403478197</v>
      </c>
      <c r="J40" s="1">
        <v>8.7765161357719208</v>
      </c>
      <c r="K40" s="1">
        <v>7.0104938692712997</v>
      </c>
      <c r="L40" s="1">
        <v>1.18330056340192</v>
      </c>
      <c r="M40" s="1"/>
      <c r="N40" s="1">
        <v>2.55292745939476</v>
      </c>
      <c r="O40" s="1">
        <v>1.6577097912277901</v>
      </c>
    </row>
    <row r="41" spans="1:15" x14ac:dyDescent="0.25">
      <c r="A41" s="1">
        <v>4.375</v>
      </c>
      <c r="B41" s="1"/>
      <c r="C41" s="1"/>
      <c r="D41" s="1">
        <v>0.49447613761477399</v>
      </c>
      <c r="E41" s="1">
        <v>0.80930285046537398</v>
      </c>
      <c r="F41" s="1">
        <v>4.9987810967913902</v>
      </c>
      <c r="G41" s="1">
        <v>6.5722019666028304</v>
      </c>
      <c r="H41" s="1">
        <v>15.7731192844043</v>
      </c>
      <c r="I41" s="1">
        <v>7.2028402026813803</v>
      </c>
      <c r="J41" s="1">
        <v>9.2274416135629291</v>
      </c>
      <c r="K41" s="1">
        <v>7.0160079546920597</v>
      </c>
      <c r="L41" s="1">
        <v>1.18335551391979</v>
      </c>
      <c r="M41" s="1"/>
      <c r="N41" s="1">
        <v>2.6423832710338</v>
      </c>
      <c r="O41" s="1">
        <v>1.6471040366059</v>
      </c>
    </row>
    <row r="42" spans="1:15" x14ac:dyDescent="0.25">
      <c r="A42" s="1">
        <v>4.5</v>
      </c>
      <c r="B42" s="1"/>
      <c r="C42" s="1"/>
      <c r="D42" s="1">
        <v>0.48546554434689898</v>
      </c>
      <c r="E42" s="1">
        <v>0.80318426509992102</v>
      </c>
      <c r="F42" s="1">
        <v>4.5978228940790498</v>
      </c>
      <c r="G42" s="1">
        <v>6.6156490519116398</v>
      </c>
      <c r="H42" s="1">
        <v>15.959023186838101</v>
      </c>
      <c r="I42" s="1">
        <v>7.221939960476</v>
      </c>
      <c r="J42" s="1">
        <v>9.37494554075748</v>
      </c>
      <c r="K42" s="1">
        <v>7.0046754416248902</v>
      </c>
      <c r="L42" s="1">
        <v>1.1822290068160299</v>
      </c>
      <c r="M42" s="1"/>
      <c r="N42" s="1">
        <v>2.6855905004739702</v>
      </c>
      <c r="O42" s="1">
        <v>1.6390418960231501</v>
      </c>
    </row>
    <row r="43" spans="1:15" x14ac:dyDescent="0.25">
      <c r="A43" s="1">
        <v>4.625</v>
      </c>
      <c r="B43" s="1"/>
      <c r="C43" s="1"/>
      <c r="D43" s="1">
        <v>0.46258176625705899</v>
      </c>
      <c r="E43" s="1">
        <v>0.75964022403521203</v>
      </c>
      <c r="F43" s="1">
        <v>4.3480539159619402</v>
      </c>
      <c r="G43" s="1">
        <v>6.2705510531317898</v>
      </c>
      <c r="H43" s="1">
        <v>16.889462300259201</v>
      </c>
      <c r="I43" s="1">
        <v>7.2344723911286799</v>
      </c>
      <c r="J43" s="1">
        <v>9.77917090163767</v>
      </c>
      <c r="K43" s="1">
        <v>6.9932699780153902</v>
      </c>
      <c r="L43" s="1">
        <v>1.2123467524424101</v>
      </c>
      <c r="M43" s="1"/>
      <c r="N43" s="1">
        <v>2.6591138083955399</v>
      </c>
      <c r="O43" s="1">
        <v>1.62571994069865</v>
      </c>
    </row>
    <row r="44" spans="1:15" x14ac:dyDescent="0.25">
      <c r="A44" s="1">
        <v>4.75</v>
      </c>
      <c r="B44" s="1"/>
      <c r="C44" s="1"/>
      <c r="D44" s="1">
        <v>0.46095984192255002</v>
      </c>
      <c r="E44" s="1">
        <v>0.75138969915124998</v>
      </c>
      <c r="F44" s="1">
        <v>3.9377756090655498</v>
      </c>
      <c r="G44" s="1">
        <v>5.9457585255594303</v>
      </c>
      <c r="H44" s="1">
        <v>16.928798247078401</v>
      </c>
      <c r="I44" s="1">
        <v>7.3658846462602297</v>
      </c>
      <c r="J44" s="1">
        <v>9.79781215531853</v>
      </c>
      <c r="K44" s="1">
        <v>7.1144421705487799</v>
      </c>
      <c r="L44" s="1">
        <v>1.2618421872246599</v>
      </c>
      <c r="M44" s="1"/>
      <c r="N44" s="1">
        <v>2.6421391052383498</v>
      </c>
      <c r="O44" s="1">
        <v>1.8271944020795099</v>
      </c>
    </row>
    <row r="45" spans="1:15" x14ac:dyDescent="0.25">
      <c r="A45" s="1">
        <v>4.875</v>
      </c>
      <c r="B45" s="1"/>
      <c r="C45" s="1"/>
      <c r="D45" s="1">
        <v>0.46996822972658597</v>
      </c>
      <c r="E45" s="1">
        <v>0.72729465067280297</v>
      </c>
      <c r="F45" s="1">
        <v>3.7825086765833502</v>
      </c>
      <c r="G45" s="1">
        <v>5.8403394597282698</v>
      </c>
      <c r="H45" s="1">
        <v>16.814132365863799</v>
      </c>
      <c r="I45" s="1">
        <v>7.2888136719622603</v>
      </c>
      <c r="J45" s="1">
        <v>9.6811824231844099</v>
      </c>
      <c r="K45" s="1">
        <v>7.0893994521206798</v>
      </c>
      <c r="L45" s="1">
        <v>1.2660800504127201</v>
      </c>
      <c r="M45" s="1"/>
      <c r="N45" s="1">
        <v>2.6363230571259799</v>
      </c>
      <c r="O45" s="1">
        <v>1.8233063842542201</v>
      </c>
    </row>
    <row r="46" spans="1:15" x14ac:dyDescent="0.25">
      <c r="A46" s="1">
        <v>5</v>
      </c>
      <c r="B46" s="1"/>
      <c r="C46" s="1"/>
      <c r="D46" s="1">
        <v>0.501005026750861</v>
      </c>
      <c r="E46" s="1">
        <v>0.71797040531443201</v>
      </c>
      <c r="F46" s="1">
        <v>3.7430091684589502</v>
      </c>
      <c r="G46" s="1">
        <v>5.7323102652415301</v>
      </c>
      <c r="H46" s="1">
        <v>16.6850545940549</v>
      </c>
      <c r="I46" s="1">
        <v>7.1532500552766498</v>
      </c>
      <c r="J46" s="1">
        <v>9.5285996208928694</v>
      </c>
      <c r="K46" s="1">
        <v>7.0148839550871402</v>
      </c>
      <c r="L46" s="1">
        <v>1.29949565262268</v>
      </c>
      <c r="M46" s="1"/>
      <c r="N46" s="1">
        <v>2.6041045184398799</v>
      </c>
      <c r="O46" s="1">
        <v>1.8308823464085699</v>
      </c>
    </row>
    <row r="47" spans="1:15" x14ac:dyDescent="0.25">
      <c r="A47" s="1">
        <v>5.125</v>
      </c>
      <c r="B47" s="1"/>
      <c r="C47" s="1"/>
      <c r="D47" s="1">
        <v>0.629832695188971</v>
      </c>
      <c r="E47" s="1">
        <v>0.69163023755462505</v>
      </c>
      <c r="F47" s="1">
        <v>3.7533185714026902</v>
      </c>
      <c r="G47" s="1">
        <v>5.5774416464102696</v>
      </c>
      <c r="H47" s="1">
        <v>16.798532971541</v>
      </c>
      <c r="I47" s="1">
        <v>6.9286866954945001</v>
      </c>
      <c r="J47" s="1">
        <v>9.6099378517900291</v>
      </c>
      <c r="K47" s="1">
        <v>6.8718604254161804</v>
      </c>
      <c r="L47" s="1">
        <v>1.3046659234937601</v>
      </c>
      <c r="M47" s="1"/>
      <c r="N47" s="1">
        <v>2.5682772204603599</v>
      </c>
      <c r="O47" s="1">
        <v>1.81693980646939</v>
      </c>
    </row>
    <row r="48" spans="1:15" x14ac:dyDescent="0.25">
      <c r="A48" s="1">
        <v>5.25</v>
      </c>
      <c r="B48" s="1"/>
      <c r="C48" s="1"/>
      <c r="D48" s="1">
        <v>0.66814150567918196</v>
      </c>
      <c r="E48" s="1">
        <v>0.67330265001141398</v>
      </c>
      <c r="F48" s="1">
        <v>3.6441972552538902</v>
      </c>
      <c r="G48" s="1">
        <v>5.46652833477778</v>
      </c>
      <c r="H48" s="1">
        <v>16.844306981768302</v>
      </c>
      <c r="I48" s="1">
        <v>6.7580015305801799</v>
      </c>
      <c r="J48" s="1">
        <v>9.6330098390987509</v>
      </c>
      <c r="K48" s="1">
        <v>6.8115000323639299</v>
      </c>
      <c r="L48" s="1">
        <v>1.3184796388636399</v>
      </c>
      <c r="M48" s="1"/>
      <c r="N48" s="1">
        <v>2.5744160743973401</v>
      </c>
      <c r="O48" s="1">
        <v>1.8527479321012099</v>
      </c>
    </row>
    <row r="49" spans="1:15" x14ac:dyDescent="0.25">
      <c r="A49" s="1">
        <v>5.375</v>
      </c>
      <c r="B49" s="1"/>
      <c r="C49" s="1"/>
      <c r="D49" s="1">
        <v>0.80468806147564997</v>
      </c>
      <c r="E49" s="1">
        <v>0.65688170857346095</v>
      </c>
      <c r="F49" s="1">
        <v>3.6323280868598702</v>
      </c>
      <c r="G49" s="1">
        <v>5.5538928002206402</v>
      </c>
      <c r="H49" s="1">
        <v>16.824073475142999</v>
      </c>
      <c r="I49" s="1">
        <v>6.6653282262827904</v>
      </c>
      <c r="J49" s="1">
        <v>9.6924185746088103</v>
      </c>
      <c r="K49" s="1">
        <v>6.7095615207006398</v>
      </c>
      <c r="L49" s="1">
        <v>1.40459991260553</v>
      </c>
      <c r="M49" s="1"/>
      <c r="N49" s="1">
        <v>2.5338081433470401</v>
      </c>
      <c r="O49" s="1">
        <v>1.8595013551562001</v>
      </c>
    </row>
    <row r="50" spans="1:15" x14ac:dyDescent="0.25">
      <c r="A50" s="1">
        <v>5.5</v>
      </c>
      <c r="B50" s="1"/>
      <c r="C50" s="1"/>
      <c r="D50" s="1">
        <v>0.80958905983134799</v>
      </c>
      <c r="E50" s="1">
        <v>0.65666706468925795</v>
      </c>
      <c r="F50" s="1">
        <v>3.5978756077029699</v>
      </c>
      <c r="G50" s="1">
        <v>5.5858183595825199</v>
      </c>
      <c r="H50" s="1">
        <v>16.534271699541801</v>
      </c>
      <c r="I50" s="1">
        <v>6.5962702688449397</v>
      </c>
      <c r="J50" s="1">
        <v>9.5299469317847905</v>
      </c>
      <c r="K50" s="1">
        <v>6.6396970865558798</v>
      </c>
      <c r="L50" s="1">
        <v>1.40045676856472</v>
      </c>
      <c r="M50" s="1"/>
      <c r="N50" s="1">
        <v>2.5354764671815802</v>
      </c>
      <c r="O50" s="1">
        <v>1.8521013622489799</v>
      </c>
    </row>
    <row r="51" spans="1:15" x14ac:dyDescent="0.25">
      <c r="A51" s="1">
        <v>5.625</v>
      </c>
      <c r="B51" s="1"/>
      <c r="C51" s="1"/>
      <c r="D51" s="1">
        <v>0.79712299314253399</v>
      </c>
      <c r="E51" s="1">
        <v>0.65503996833102596</v>
      </c>
      <c r="F51" s="1">
        <v>3.9301809267846401</v>
      </c>
      <c r="G51" s="1">
        <v>5.4766240040588503</v>
      </c>
      <c r="H51" s="1">
        <v>15.8051037297306</v>
      </c>
      <c r="I51" s="1">
        <v>6.4667887067901697</v>
      </c>
      <c r="J51" s="1">
        <v>9.3308183064289896</v>
      </c>
      <c r="K51" s="1">
        <v>6.4679393490850101</v>
      </c>
      <c r="L51" s="1">
        <v>1.3740024562276101</v>
      </c>
      <c r="M51" s="1"/>
      <c r="N51" s="1">
        <v>2.5441011298144298</v>
      </c>
      <c r="O51" s="1">
        <v>1.8211985509101301</v>
      </c>
    </row>
    <row r="52" spans="1:15" x14ac:dyDescent="0.25">
      <c r="A52" s="1">
        <v>5.75</v>
      </c>
      <c r="B52" s="1"/>
      <c r="C52" s="1"/>
      <c r="D52" s="1">
        <v>0.79854558373257001</v>
      </c>
      <c r="E52" s="1">
        <v>0.64849722090215001</v>
      </c>
      <c r="F52" s="1">
        <v>4.1812597259465401</v>
      </c>
      <c r="G52" s="1">
        <v>5.3684609777909298</v>
      </c>
      <c r="H52" s="1">
        <v>15.7091547225474</v>
      </c>
      <c r="I52" s="1">
        <v>6.4521759762931401</v>
      </c>
      <c r="J52" s="1">
        <v>9.30549143194194</v>
      </c>
      <c r="K52" s="1">
        <v>6.4320620200862502</v>
      </c>
      <c r="L52" s="1">
        <v>1.3825375517829399</v>
      </c>
      <c r="M52" s="1"/>
      <c r="N52" s="1">
        <v>2.5301153207690801</v>
      </c>
      <c r="O52" s="1">
        <v>1.7913809912713701</v>
      </c>
    </row>
    <row r="53" spans="1:15" x14ac:dyDescent="0.25">
      <c r="A53" s="1">
        <v>5.875</v>
      </c>
      <c r="B53" s="1"/>
      <c r="C53" s="1"/>
      <c r="D53" s="1">
        <v>0.80729993347932005</v>
      </c>
      <c r="E53" s="1">
        <v>0.64425756825956904</v>
      </c>
      <c r="F53" s="1">
        <v>4.2327272247900796</v>
      </c>
      <c r="G53" s="1">
        <v>5.5234427535657096</v>
      </c>
      <c r="H53" s="1">
        <v>15.489849613998</v>
      </c>
      <c r="I53" s="1">
        <v>6.4207488710139202</v>
      </c>
      <c r="J53" s="1">
        <v>9.2539016572234996</v>
      </c>
      <c r="K53" s="1">
        <v>6.37234384937131</v>
      </c>
      <c r="L53" s="1">
        <v>1.3791132109634501</v>
      </c>
      <c r="M53" s="1"/>
      <c r="N53" s="1">
        <v>2.5369497610808698</v>
      </c>
      <c r="O53" s="1">
        <v>1.7763985463249401</v>
      </c>
    </row>
    <row r="54" spans="1:15" x14ac:dyDescent="0.25">
      <c r="A54" s="1">
        <v>6</v>
      </c>
      <c r="B54" s="1"/>
      <c r="C54" s="1"/>
      <c r="D54" s="1">
        <v>0.79569604348229295</v>
      </c>
      <c r="E54" s="1">
        <v>0.65566264461828405</v>
      </c>
      <c r="F54" s="1">
        <v>4.4058791899469698</v>
      </c>
      <c r="G54" s="1">
        <v>5.4955992188652099</v>
      </c>
      <c r="H54" s="1">
        <v>15.3844193553303</v>
      </c>
      <c r="I54" s="1">
        <v>6.3812339138794298</v>
      </c>
      <c r="J54" s="1">
        <v>9.2159800173796604</v>
      </c>
      <c r="K54" s="1">
        <v>6.3393116358693398</v>
      </c>
      <c r="L54" s="1">
        <v>1.35743049347596</v>
      </c>
      <c r="M54" s="1"/>
      <c r="N54" s="1">
        <v>2.5406979588087801</v>
      </c>
      <c r="O54" s="1">
        <v>1.7383659500484501</v>
      </c>
    </row>
    <row r="55" spans="1:15" x14ac:dyDescent="0.25">
      <c r="A55" s="1">
        <v>6.125</v>
      </c>
      <c r="B55" s="1"/>
      <c r="C55" s="1"/>
      <c r="D55" s="1">
        <v>0.76062465085924003</v>
      </c>
      <c r="E55" s="1">
        <v>0.65522700623633301</v>
      </c>
      <c r="F55" s="1">
        <v>4.5199584576252496</v>
      </c>
      <c r="G55" s="1">
        <v>5.3389110929481403</v>
      </c>
      <c r="H55" s="1">
        <v>15.2602189138391</v>
      </c>
      <c r="I55" s="1">
        <v>6.3579374079225497</v>
      </c>
      <c r="J55" s="1">
        <v>9.1678549665513902</v>
      </c>
      <c r="K55" s="1">
        <v>6.3245653769805203</v>
      </c>
      <c r="L55" s="1">
        <v>1.3450404284945501</v>
      </c>
      <c r="M55" s="1"/>
      <c r="N55" s="1">
        <v>2.54735956806311</v>
      </c>
      <c r="O55" s="1">
        <v>1.7313538879097801</v>
      </c>
    </row>
    <row r="56" spans="1:15" x14ac:dyDescent="0.25">
      <c r="A56" s="1">
        <v>6.25</v>
      </c>
      <c r="B56" s="1"/>
      <c r="C56" s="1"/>
      <c r="D56" s="1">
        <v>0.759326427193878</v>
      </c>
      <c r="E56" s="1">
        <v>0.64308780324116099</v>
      </c>
      <c r="F56" s="1">
        <v>4.7915638698783596</v>
      </c>
      <c r="G56" s="1">
        <v>5.2740568710081499</v>
      </c>
      <c r="H56" s="1">
        <v>15.230786822733901</v>
      </c>
      <c r="I56" s="1">
        <v>6.2886269359171001</v>
      </c>
      <c r="J56" s="1">
        <v>9.1541839360788995</v>
      </c>
      <c r="K56" s="1">
        <v>6.2995491192796003</v>
      </c>
      <c r="L56" s="1">
        <v>1.3288464717036099</v>
      </c>
      <c r="M56" s="1"/>
      <c r="N56" s="1">
        <v>2.5503869449387699</v>
      </c>
      <c r="O56" s="1">
        <v>1.75163380884764</v>
      </c>
    </row>
    <row r="57" spans="1:15" x14ac:dyDescent="0.25">
      <c r="A57" s="1">
        <v>6.375</v>
      </c>
      <c r="B57" s="1"/>
      <c r="C57" s="1"/>
      <c r="D57" s="1">
        <v>0.75985716835294703</v>
      </c>
      <c r="E57" s="1">
        <v>0.62911787555609799</v>
      </c>
      <c r="F57" s="1">
        <v>4.9477378237855403</v>
      </c>
      <c r="G57" s="1">
        <v>5.2031460625474804</v>
      </c>
      <c r="H57" s="1">
        <v>15.175869051235299</v>
      </c>
      <c r="I57" s="1">
        <v>6.2677979714765799</v>
      </c>
      <c r="J57" s="1">
        <v>9.1255336203445196</v>
      </c>
      <c r="K57" s="1">
        <v>6.2878891698035799</v>
      </c>
      <c r="L57" s="1">
        <v>1.23344724915461</v>
      </c>
      <c r="M57" s="1"/>
      <c r="N57" s="1">
        <v>2.5516787816786</v>
      </c>
      <c r="O57" s="1">
        <v>1.6448292362722301</v>
      </c>
    </row>
    <row r="58" spans="1:15" x14ac:dyDescent="0.25">
      <c r="A58" s="1">
        <v>6.5</v>
      </c>
      <c r="B58" s="1"/>
      <c r="C58" s="1"/>
      <c r="D58" s="1">
        <v>0.76085825886465697</v>
      </c>
      <c r="E58" s="1">
        <v>0.62314288367787896</v>
      </c>
      <c r="F58" s="1">
        <v>4.95519494837934</v>
      </c>
      <c r="G58" s="1">
        <v>5.1980989487192097</v>
      </c>
      <c r="H58" s="1">
        <v>15.067730183110299</v>
      </c>
      <c r="I58" s="1">
        <v>6.3083608769087096</v>
      </c>
      <c r="J58" s="1">
        <v>9.0165560052953406</v>
      </c>
      <c r="K58" s="1">
        <v>6.3137462584213804</v>
      </c>
      <c r="L58" s="1">
        <v>1.19903538812695</v>
      </c>
      <c r="M58" s="1"/>
      <c r="N58" s="1">
        <v>2.5428209962744002</v>
      </c>
      <c r="O58" s="1">
        <v>1.65492472930667</v>
      </c>
    </row>
    <row r="59" spans="1:15" x14ac:dyDescent="0.25">
      <c r="A59" s="1">
        <v>6.625</v>
      </c>
      <c r="B59" s="1"/>
      <c r="C59" s="1"/>
      <c r="D59" s="1">
        <v>0.706932783651117</v>
      </c>
      <c r="E59" s="1">
        <v>0.61535077960912399</v>
      </c>
      <c r="F59" s="1">
        <v>4.9823360104238903</v>
      </c>
      <c r="G59" s="1">
        <v>5.0319901513421499</v>
      </c>
      <c r="H59" s="1">
        <v>15.1977504227649</v>
      </c>
      <c r="I59" s="1">
        <v>6.3395276970664698</v>
      </c>
      <c r="J59" s="1">
        <v>9.0655805180532099</v>
      </c>
      <c r="K59" s="1">
        <v>6.2971454743759496</v>
      </c>
      <c r="L59" s="1">
        <v>1.20226640371968</v>
      </c>
      <c r="M59" s="1"/>
      <c r="N59" s="1">
        <v>2.55465379916979</v>
      </c>
      <c r="O59" s="1">
        <v>1.6344544439915301</v>
      </c>
    </row>
    <row r="60" spans="1:15" x14ac:dyDescent="0.25">
      <c r="A60" s="1">
        <v>6.75</v>
      </c>
      <c r="B60" s="1"/>
      <c r="C60" s="1"/>
      <c r="D60" s="1">
        <v>0.67756304183971505</v>
      </c>
      <c r="E60" s="1">
        <v>0.60338492937556198</v>
      </c>
      <c r="F60" s="1">
        <v>5.1868614545139398</v>
      </c>
      <c r="G60" s="1">
        <v>5.0443508401912904</v>
      </c>
      <c r="H60" s="1">
        <v>15.4414723983861</v>
      </c>
      <c r="I60" s="1">
        <v>6.2295228615983298</v>
      </c>
      <c r="J60" s="1">
        <v>9.1658357110475706</v>
      </c>
      <c r="K60" s="1">
        <v>6.1899247814787399</v>
      </c>
      <c r="L60" s="1">
        <v>1.2209386913081599</v>
      </c>
      <c r="M60" s="1"/>
      <c r="N60" s="1">
        <v>2.51447481355178</v>
      </c>
      <c r="O60" s="1">
        <v>1.6654306519595099</v>
      </c>
    </row>
    <row r="61" spans="1:15" x14ac:dyDescent="0.25">
      <c r="A61" s="1">
        <v>6.875</v>
      </c>
      <c r="B61" s="1"/>
      <c r="C61" s="1"/>
      <c r="D61" s="1">
        <v>0.659424105118537</v>
      </c>
      <c r="E61" s="1">
        <v>0.60269152253509395</v>
      </c>
      <c r="F61" s="1">
        <v>5.2019646783467097</v>
      </c>
      <c r="G61" s="1">
        <v>5.0346498042020702</v>
      </c>
      <c r="H61" s="1">
        <v>15.376909880049601</v>
      </c>
      <c r="I61" s="1">
        <v>6.1188360648444498</v>
      </c>
      <c r="J61" s="1">
        <v>9.0749174174125908</v>
      </c>
      <c r="K61" s="1">
        <v>6.1259047738797099</v>
      </c>
      <c r="L61" s="1">
        <v>1.2259449272960501</v>
      </c>
      <c r="M61" s="1"/>
      <c r="N61" s="1">
        <v>2.5130272857277398</v>
      </c>
      <c r="O61" s="1">
        <v>1.5859199215828601</v>
      </c>
    </row>
    <row r="62" spans="1:15" x14ac:dyDescent="0.25">
      <c r="A62" s="1">
        <v>7</v>
      </c>
      <c r="B62" s="1"/>
      <c r="C62" s="1"/>
      <c r="D62" s="1">
        <v>0.62998165995308797</v>
      </c>
      <c r="E62" s="1">
        <v>0.60082703384706904</v>
      </c>
      <c r="F62" s="1">
        <v>5.2452356319301598</v>
      </c>
      <c r="G62" s="1">
        <v>5.0433998081837901</v>
      </c>
      <c r="H62" s="1">
        <v>15.3567269588972</v>
      </c>
      <c r="I62" s="1">
        <v>6.0582201650088496</v>
      </c>
      <c r="J62" s="1">
        <v>9.0224764118021898</v>
      </c>
      <c r="K62" s="1">
        <v>6.0493744073657796</v>
      </c>
      <c r="L62" s="1">
        <v>1.2723664804518999</v>
      </c>
      <c r="M62" s="1"/>
      <c r="N62" s="1">
        <v>2.4714585737144801</v>
      </c>
      <c r="O62" s="1">
        <v>1.47094855781935</v>
      </c>
    </row>
    <row r="63" spans="1:15" x14ac:dyDescent="0.25">
      <c r="A63" s="1">
        <v>7.125</v>
      </c>
      <c r="B63" s="1"/>
      <c r="C63" s="1"/>
      <c r="D63" s="1">
        <v>0.62385976993494496</v>
      </c>
      <c r="E63" s="1">
        <v>0.59533035386236399</v>
      </c>
      <c r="F63" s="1">
        <v>4.9456859018726496</v>
      </c>
      <c r="G63" s="1">
        <v>5.1284275027575799</v>
      </c>
      <c r="H63" s="1">
        <v>15.4598446353498</v>
      </c>
      <c r="I63" s="1">
        <v>6.0213738281156202</v>
      </c>
      <c r="J63" s="1">
        <v>8.9843305864371708</v>
      </c>
      <c r="K63" s="1">
        <v>6.0184969546612699</v>
      </c>
      <c r="L63" s="1">
        <v>1.28666339703957</v>
      </c>
      <c r="M63" s="1"/>
      <c r="N63" s="1">
        <v>2.4519261066290401</v>
      </c>
      <c r="O63" s="1">
        <v>1.45608505253021</v>
      </c>
    </row>
    <row r="64" spans="1:15" x14ac:dyDescent="0.25">
      <c r="A64" s="1">
        <v>7.25</v>
      </c>
      <c r="B64" s="1"/>
      <c r="C64" s="1"/>
      <c r="D64" s="1">
        <v>0.59723333737552797</v>
      </c>
      <c r="E64" s="1">
        <v>0.59652410783984899</v>
      </c>
      <c r="F64" s="1">
        <v>4.7754103353010198</v>
      </c>
      <c r="G64" s="1">
        <v>4.9125416780879601</v>
      </c>
      <c r="H64" s="1">
        <v>15.582483708531599</v>
      </c>
      <c r="I64" s="1">
        <v>6.0416351102885102</v>
      </c>
      <c r="J64" s="1">
        <v>8.9205595599648593</v>
      </c>
      <c r="K64" s="1">
        <v>5.9758064816835104</v>
      </c>
      <c r="L64" s="1">
        <v>1.3105742944012699</v>
      </c>
      <c r="M64" s="1"/>
      <c r="N64" s="1">
        <v>2.4643807492899201</v>
      </c>
      <c r="O64" s="1">
        <v>1.4527327230448499</v>
      </c>
    </row>
    <row r="65" spans="1:15" x14ac:dyDescent="0.25">
      <c r="A65" s="1">
        <v>7.375</v>
      </c>
      <c r="B65" s="1"/>
      <c r="C65" s="1"/>
      <c r="D65" s="1">
        <v>0.58565498307894803</v>
      </c>
      <c r="E65" s="1">
        <v>0.59707432764201296</v>
      </c>
      <c r="F65" s="1">
        <v>4.1270535724944697</v>
      </c>
      <c r="G65" s="1">
        <v>4.9811051370677397</v>
      </c>
      <c r="H65" s="1">
        <v>15.6480377976686</v>
      </c>
      <c r="I65" s="1">
        <v>5.9857552954696596</v>
      </c>
      <c r="J65" s="1">
        <v>8.8768575462293509</v>
      </c>
      <c r="K65" s="1">
        <v>5.8627144133932099</v>
      </c>
      <c r="L65" s="1">
        <v>1.3790614557654499</v>
      </c>
      <c r="M65" s="1"/>
      <c r="N65" s="1">
        <v>2.4600124992183798</v>
      </c>
      <c r="O65" s="1">
        <v>1.44207205630502</v>
      </c>
    </row>
    <row r="66" spans="1:15" x14ac:dyDescent="0.25">
      <c r="A66" s="1">
        <v>7.5</v>
      </c>
      <c r="B66" s="1"/>
      <c r="C66" s="1"/>
      <c r="D66" s="1">
        <v>3.4285241920135898</v>
      </c>
      <c r="E66" s="1">
        <v>0.58026144821358305</v>
      </c>
      <c r="F66" s="1">
        <v>4.1330770041035301</v>
      </c>
      <c r="G66" s="1">
        <v>4.9681284998140898</v>
      </c>
      <c r="H66" s="1">
        <v>16.609996954971699</v>
      </c>
      <c r="I66" s="1">
        <v>5.8342506081331802</v>
      </c>
      <c r="J66" s="1">
        <v>9.0813132890849406</v>
      </c>
      <c r="K66" s="1">
        <v>5.7534489207274699</v>
      </c>
      <c r="L66" s="1">
        <v>1.44309739543024</v>
      </c>
      <c r="M66" s="1"/>
      <c r="N66" s="1">
        <v>2.47929108863429</v>
      </c>
      <c r="O66" s="1">
        <v>1.44232364099558</v>
      </c>
    </row>
    <row r="67" spans="1:15" x14ac:dyDescent="0.25">
      <c r="A67" s="1">
        <v>7.625</v>
      </c>
      <c r="B67" s="1"/>
      <c r="C67" s="1"/>
      <c r="D67" s="1">
        <v>3.4719427261565499</v>
      </c>
      <c r="E67" s="1">
        <v>0.57806098622503399</v>
      </c>
      <c r="F67" s="1">
        <v>4.1322482388435899</v>
      </c>
      <c r="G67" s="1">
        <v>5.1293377563166098</v>
      </c>
      <c r="H67" s="1">
        <v>16.705883088160899</v>
      </c>
      <c r="I67" s="1">
        <v>5.8777252583639203</v>
      </c>
      <c r="J67" s="1">
        <v>9.1367871371406206</v>
      </c>
      <c r="K67" s="1">
        <v>5.8020584165791496</v>
      </c>
      <c r="L67" s="1">
        <v>1.4419371569899899</v>
      </c>
      <c r="M67" s="1"/>
      <c r="N67" s="1">
        <v>2.4722648008836998</v>
      </c>
      <c r="O67" s="1">
        <v>1.52881045592186</v>
      </c>
    </row>
    <row r="68" spans="1:15" x14ac:dyDescent="0.25">
      <c r="A68" s="1">
        <v>7.75</v>
      </c>
      <c r="B68" s="1"/>
      <c r="C68" s="1"/>
      <c r="D68" s="1">
        <v>4.0288388589492001</v>
      </c>
      <c r="E68" s="1">
        <v>0.58043040451504802</v>
      </c>
      <c r="F68" s="1">
        <v>3.61120581742827</v>
      </c>
      <c r="G68" s="1">
        <v>5.3390133029776399</v>
      </c>
      <c r="H68" s="1">
        <v>16.913659267365901</v>
      </c>
      <c r="I68" s="1">
        <v>5.78410890592904</v>
      </c>
      <c r="J68" s="1">
        <v>9.27469486484752</v>
      </c>
      <c r="K68" s="1">
        <v>5.7646234835027501</v>
      </c>
      <c r="L68" s="1">
        <v>1.4470114868648301</v>
      </c>
      <c r="M68" s="1"/>
      <c r="N68" s="1">
        <v>2.4702822317128499</v>
      </c>
      <c r="O68" s="1">
        <v>1.5782483982197399</v>
      </c>
    </row>
    <row r="69" spans="1:15" x14ac:dyDescent="0.25">
      <c r="A69" s="1">
        <v>7.875</v>
      </c>
      <c r="B69" s="1"/>
      <c r="C69" s="1"/>
      <c r="D69" s="1">
        <v>4.1522392126168599</v>
      </c>
      <c r="E69" s="1">
        <v>0.58149564287868905</v>
      </c>
      <c r="F69" s="1">
        <v>3.51961010879229</v>
      </c>
      <c r="G69" s="1">
        <v>5.73110986829436</v>
      </c>
      <c r="H69" s="1">
        <v>16.473332290944601</v>
      </c>
      <c r="I69" s="1">
        <v>5.6425487853349097</v>
      </c>
      <c r="J69" s="1">
        <v>9.1787093816630598</v>
      </c>
      <c r="K69" s="1">
        <v>5.6672906608920099</v>
      </c>
      <c r="L69" s="1">
        <v>1.45379416749933</v>
      </c>
      <c r="M69" s="1"/>
      <c r="N69" s="1">
        <v>2.4640143758236999</v>
      </c>
      <c r="O69" s="1">
        <v>1.52484554226617</v>
      </c>
    </row>
    <row r="70" spans="1:15" x14ac:dyDescent="0.25">
      <c r="A70" s="1">
        <v>8</v>
      </c>
      <c r="B70" s="1"/>
      <c r="C70" s="1"/>
      <c r="D70" s="1">
        <v>4.2434678584704999</v>
      </c>
      <c r="E70" s="1">
        <v>0.58143294776241705</v>
      </c>
      <c r="F70" s="1">
        <v>3.2673834283309802</v>
      </c>
      <c r="G70" s="1">
        <v>6.2661344193569004</v>
      </c>
      <c r="H70" s="1">
        <v>16.696483977063899</v>
      </c>
      <c r="I70" s="1">
        <v>5.6732636034896098</v>
      </c>
      <c r="J70" s="1">
        <v>9.3208860156745192</v>
      </c>
      <c r="K70" s="1">
        <v>5.7623523602435096</v>
      </c>
      <c r="L70" s="1">
        <v>1.4873647030361199</v>
      </c>
      <c r="M70" s="1"/>
      <c r="N70" s="1">
        <v>2.46260775746808</v>
      </c>
      <c r="O70" s="1">
        <v>1.5901254767847199</v>
      </c>
    </row>
    <row r="71" spans="1:15" x14ac:dyDescent="0.25">
      <c r="A71" s="1">
        <v>8.125</v>
      </c>
      <c r="B71" s="1"/>
      <c r="C71" s="1"/>
      <c r="D71" s="1">
        <v>4.6494715358273302</v>
      </c>
      <c r="E71" s="1">
        <v>0.583047810053681</v>
      </c>
      <c r="F71" s="1">
        <v>2.9214213838107002</v>
      </c>
      <c r="G71" s="1">
        <v>6.5072351836942897</v>
      </c>
      <c r="H71" s="1">
        <v>16.7674569100081</v>
      </c>
      <c r="I71" s="1">
        <v>5.5906626596842202</v>
      </c>
      <c r="J71" s="1">
        <v>9.3411479636619905</v>
      </c>
      <c r="K71" s="1">
        <v>5.6224344490882396</v>
      </c>
      <c r="L71" s="1">
        <v>1.48919551282708</v>
      </c>
      <c r="M71" s="1"/>
      <c r="N71" s="1">
        <v>2.4971592203261701</v>
      </c>
      <c r="O71" s="1">
        <v>1.7557317614015</v>
      </c>
    </row>
    <row r="72" spans="1:15" x14ac:dyDescent="0.25">
      <c r="A72" s="1">
        <v>8.25</v>
      </c>
      <c r="B72" s="1"/>
      <c r="C72" s="1"/>
      <c r="D72" s="1">
        <v>4.8905562111338003</v>
      </c>
      <c r="E72" s="1">
        <v>0.58582080671459202</v>
      </c>
      <c r="F72" s="1">
        <v>2.8056642909709102</v>
      </c>
      <c r="G72" s="1">
        <v>6.4928691111223999</v>
      </c>
      <c r="H72" s="1">
        <v>16.675874173277901</v>
      </c>
      <c r="I72" s="1">
        <v>5.5608264949435302</v>
      </c>
      <c r="J72" s="1">
        <v>9.3448594236485008</v>
      </c>
      <c r="K72" s="1">
        <v>5.5806374050235599</v>
      </c>
      <c r="L72" s="1">
        <v>1.4867772445809699</v>
      </c>
      <c r="M72" s="1"/>
      <c r="N72" s="1">
        <v>2.47634805778983</v>
      </c>
      <c r="O72" s="1">
        <v>1.7159152817799499</v>
      </c>
    </row>
    <row r="73" spans="1:15" x14ac:dyDescent="0.25">
      <c r="A73" s="1">
        <v>8.375</v>
      </c>
      <c r="B73" s="1"/>
      <c r="C73" s="1"/>
      <c r="D73" s="1">
        <v>4.9821851186491797</v>
      </c>
      <c r="E73" s="1">
        <v>0.58845564184215204</v>
      </c>
      <c r="F73" s="1">
        <v>2.5808012801501401</v>
      </c>
      <c r="G73" s="1">
        <v>6.6379578605419898</v>
      </c>
      <c r="H73" s="1">
        <v>16.644276631818901</v>
      </c>
      <c r="I73" s="1">
        <v>5.65187489523524</v>
      </c>
      <c r="J73" s="1">
        <v>9.3402928444098396</v>
      </c>
      <c r="K73" s="1">
        <v>5.63154241297834</v>
      </c>
      <c r="L73" s="1">
        <v>1.4988411629898699</v>
      </c>
      <c r="M73" s="1"/>
      <c r="N73" s="1">
        <v>2.4814284701542002</v>
      </c>
      <c r="O73" s="1">
        <v>1.71338473764921</v>
      </c>
    </row>
    <row r="74" spans="1:15" x14ac:dyDescent="0.25">
      <c r="A74" s="1">
        <v>8.5</v>
      </c>
      <c r="B74" s="1"/>
      <c r="C74" s="1"/>
      <c r="D74" s="1">
        <v>5.1153604861974298</v>
      </c>
      <c r="E74" s="1">
        <v>0.58942966631593097</v>
      </c>
      <c r="F74" s="1">
        <v>2.5104904758784401</v>
      </c>
      <c r="G74" s="1">
        <v>7.0217958880806401</v>
      </c>
      <c r="H74" s="1">
        <v>16.504185483502798</v>
      </c>
      <c r="I74" s="1">
        <v>5.6086099175798401</v>
      </c>
      <c r="J74" s="1">
        <v>9.2839515726784096</v>
      </c>
      <c r="K74" s="1">
        <v>5.5775694097603203</v>
      </c>
      <c r="L74" s="1">
        <v>1.50132865834651</v>
      </c>
      <c r="M74" s="1"/>
      <c r="N74" s="1">
        <v>2.4025326300004202</v>
      </c>
      <c r="O74" s="1">
        <v>1.6947393267395801</v>
      </c>
    </row>
    <row r="75" spans="1:15" x14ac:dyDescent="0.25">
      <c r="A75" s="1">
        <v>8.625</v>
      </c>
      <c r="B75" s="1"/>
      <c r="C75" s="1"/>
      <c r="D75" s="1">
        <v>5.2660686411935602</v>
      </c>
      <c r="E75" s="1">
        <v>0.585753284326608</v>
      </c>
      <c r="F75" s="1">
        <v>2.5072764709130801</v>
      </c>
      <c r="G75" s="1">
        <v>6.8923888903771999</v>
      </c>
      <c r="H75" s="1">
        <v>16.5705403044247</v>
      </c>
      <c r="I75" s="1">
        <v>5.6274610169408099</v>
      </c>
      <c r="J75" s="1">
        <v>9.3651378958640894</v>
      </c>
      <c r="K75" s="1">
        <v>5.6486763074129298</v>
      </c>
      <c r="L75" s="1">
        <v>1.4597282434479899</v>
      </c>
      <c r="M75" s="1"/>
      <c r="N75" s="1">
        <v>2.3726174980705101</v>
      </c>
      <c r="O75" s="1">
        <v>1.65608791913746</v>
      </c>
    </row>
    <row r="76" spans="1:15" x14ac:dyDescent="0.25">
      <c r="A76" s="1">
        <v>8.75</v>
      </c>
      <c r="B76" s="1"/>
      <c r="C76" s="1"/>
      <c r="D76" s="1">
        <v>5.4445560315555701</v>
      </c>
      <c r="E76" s="1">
        <v>0.59446511881335196</v>
      </c>
      <c r="F76" s="1">
        <v>2.7271617688163401</v>
      </c>
      <c r="G76" s="1">
        <v>7.2380317259403499</v>
      </c>
      <c r="H76" s="1">
        <v>16.614588750072802</v>
      </c>
      <c r="I76" s="1">
        <v>5.6308051449429497</v>
      </c>
      <c r="J76" s="1">
        <v>9.3598917093452592</v>
      </c>
      <c r="K76" s="1">
        <v>5.64318903857487</v>
      </c>
      <c r="L76" s="1">
        <v>1.4752787823263001</v>
      </c>
      <c r="M76" s="1"/>
      <c r="N76" s="1">
        <v>2.3757522519463299</v>
      </c>
      <c r="O76" s="1">
        <v>1.61758403739127</v>
      </c>
    </row>
    <row r="77" spans="1:15" x14ac:dyDescent="0.25">
      <c r="A77" s="1">
        <v>8.875</v>
      </c>
      <c r="B77" s="1"/>
      <c r="C77" s="1"/>
      <c r="D77" s="1">
        <v>5.3223956282100797</v>
      </c>
      <c r="E77" s="1">
        <v>0.59195817283797103</v>
      </c>
      <c r="F77" s="1">
        <v>2.9207281290382698</v>
      </c>
      <c r="G77" s="1">
        <v>7.0355089623782101</v>
      </c>
      <c r="H77" s="1">
        <v>16.548290711171099</v>
      </c>
      <c r="I77" s="1">
        <v>5.6015536304110496</v>
      </c>
      <c r="J77" s="1">
        <v>9.3515723947725</v>
      </c>
      <c r="K77" s="1">
        <v>5.5556638970083903</v>
      </c>
      <c r="L77" s="1">
        <v>1.4424656380824801</v>
      </c>
      <c r="M77" s="1"/>
      <c r="N77" s="1">
        <v>2.3778129822109699</v>
      </c>
      <c r="O77" s="1">
        <v>1.6027165933215299</v>
      </c>
    </row>
    <row r="78" spans="1:15" x14ac:dyDescent="0.25">
      <c r="A78" s="1">
        <v>9</v>
      </c>
      <c r="B78" s="1"/>
      <c r="C78" s="1"/>
      <c r="D78" s="1">
        <v>4.9720259379741503</v>
      </c>
      <c r="E78" s="1">
        <v>0.59252151904039896</v>
      </c>
      <c r="F78" s="1">
        <v>3.15422935943382</v>
      </c>
      <c r="G78" s="1">
        <v>6.96112245120145</v>
      </c>
      <c r="H78" s="1">
        <v>16.650630641747501</v>
      </c>
      <c r="I78" s="1">
        <v>5.5560785934516002</v>
      </c>
      <c r="J78" s="1">
        <v>9.3662185489802692</v>
      </c>
      <c r="K78" s="1">
        <v>5.51269797435502</v>
      </c>
      <c r="L78" s="1">
        <v>1.4576926798674099</v>
      </c>
      <c r="M78" s="1"/>
      <c r="N78" s="1">
        <v>2.2977656413671399</v>
      </c>
      <c r="O78" s="1">
        <v>1.55084222348487</v>
      </c>
    </row>
    <row r="79" spans="1:15" x14ac:dyDescent="0.25">
      <c r="A79" s="1">
        <v>9.125</v>
      </c>
      <c r="B79" s="1"/>
      <c r="C79" s="1"/>
      <c r="D79" s="1">
        <v>4.7511226555146804</v>
      </c>
      <c r="E79" s="1">
        <v>0.590226609471867</v>
      </c>
      <c r="F79" s="1">
        <v>3.3251503787525101</v>
      </c>
      <c r="G79" s="1">
        <v>6.68944780419507</v>
      </c>
      <c r="H79" s="1">
        <v>16.498772005969698</v>
      </c>
      <c r="I79" s="1">
        <v>5.4459618210401199</v>
      </c>
      <c r="J79" s="1">
        <v>9.3119696182928298</v>
      </c>
      <c r="K79" s="1">
        <v>5.4491599333734397</v>
      </c>
      <c r="L79" s="1">
        <v>1.42120091341423</v>
      </c>
      <c r="M79" s="1"/>
      <c r="N79" s="1">
        <v>2.2567266050250101</v>
      </c>
      <c r="O79" s="1">
        <v>1.5178641135420501</v>
      </c>
    </row>
    <row r="80" spans="1:15" x14ac:dyDescent="0.25">
      <c r="A80" s="1">
        <v>9.25</v>
      </c>
      <c r="B80" s="1"/>
      <c r="C80" s="1"/>
      <c r="D80" s="1">
        <v>4.57682157977474</v>
      </c>
      <c r="E80" s="1">
        <v>0.58781208368251003</v>
      </c>
      <c r="F80" s="1">
        <v>3.9610818245777302</v>
      </c>
      <c r="G80" s="1">
        <v>6.5772237287451096</v>
      </c>
      <c r="H80" s="1">
        <v>16.806037876044801</v>
      </c>
      <c r="I80" s="1">
        <v>5.4124674012448999</v>
      </c>
      <c r="J80" s="1">
        <v>9.7861087963759505</v>
      </c>
      <c r="K80" s="1">
        <v>5.4123476711086198</v>
      </c>
      <c r="L80" s="1">
        <v>1.40802571760438</v>
      </c>
      <c r="M80" s="1"/>
      <c r="N80" s="1">
        <v>2.2298817464827501</v>
      </c>
      <c r="O80" s="1">
        <v>1.41154348767275</v>
      </c>
    </row>
    <row r="81" spans="1:15" x14ac:dyDescent="0.25">
      <c r="A81" s="1">
        <v>9.375</v>
      </c>
      <c r="B81" s="1"/>
      <c r="C81" s="1"/>
      <c r="D81" s="1">
        <v>4.4329815227497997</v>
      </c>
      <c r="E81" s="1">
        <v>0.59040830071005201</v>
      </c>
      <c r="F81" s="1">
        <v>3.90566022435811</v>
      </c>
      <c r="G81" s="1">
        <v>6.4925989639512096</v>
      </c>
      <c r="H81" s="1">
        <v>16.725934364294499</v>
      </c>
      <c r="I81" s="1">
        <v>5.3575340463004402</v>
      </c>
      <c r="J81" s="1">
        <v>9.7267277787968691</v>
      </c>
      <c r="K81" s="1">
        <v>5.3740903396018203</v>
      </c>
      <c r="L81" s="1">
        <v>1.4397839279051301</v>
      </c>
      <c r="M81" s="1"/>
      <c r="N81" s="1">
        <v>2.187830734437</v>
      </c>
      <c r="O81" s="1">
        <v>1.3927151777329201</v>
      </c>
    </row>
    <row r="82" spans="1:15" x14ac:dyDescent="0.25">
      <c r="A82" s="1">
        <v>9.5</v>
      </c>
      <c r="B82" s="1"/>
      <c r="C82" s="1"/>
      <c r="D82" s="1">
        <v>4.3921398407796399</v>
      </c>
      <c r="E82" s="1">
        <v>0.59181643919871596</v>
      </c>
      <c r="F82" s="1">
        <v>4.2638537487604999</v>
      </c>
      <c r="G82" s="1">
        <v>6.0815909289575201</v>
      </c>
      <c r="H82" s="1">
        <v>16.6848043513344</v>
      </c>
      <c r="I82" s="1">
        <v>5.3346432201104204</v>
      </c>
      <c r="J82" s="1">
        <v>9.6103356241344304</v>
      </c>
      <c r="K82" s="1">
        <v>5.3607601413673001</v>
      </c>
      <c r="L82" s="1">
        <v>1.44111178319503</v>
      </c>
      <c r="M82" s="1"/>
      <c r="N82" s="1">
        <v>2.1730046058264998</v>
      </c>
      <c r="O82" s="1">
        <v>1.3855136939644499</v>
      </c>
    </row>
    <row r="83" spans="1:15" x14ac:dyDescent="0.25">
      <c r="A83" s="1">
        <v>9.625</v>
      </c>
      <c r="B83" s="1"/>
      <c r="C83" s="1"/>
      <c r="D83" s="1">
        <v>4.2403912189139499</v>
      </c>
      <c r="E83" s="1">
        <v>0.58997478499427103</v>
      </c>
      <c r="F83" s="1">
        <v>4.3188211433962902</v>
      </c>
      <c r="G83" s="1">
        <v>5.6222984006226104</v>
      </c>
      <c r="H83" s="1">
        <v>16.581552131613702</v>
      </c>
      <c r="I83" s="1">
        <v>5.3625470117891698</v>
      </c>
      <c r="J83" s="1">
        <v>9.5043222394467008</v>
      </c>
      <c r="K83" s="1">
        <v>5.299111192102</v>
      </c>
      <c r="L83" s="1">
        <v>1.4456468933509099</v>
      </c>
      <c r="M83" s="1"/>
      <c r="N83" s="1">
        <v>2.2588470356890999</v>
      </c>
      <c r="O83" s="1">
        <v>1.3657884129397799</v>
      </c>
    </row>
    <row r="84" spans="1:15" x14ac:dyDescent="0.25">
      <c r="A84" s="1">
        <v>9.75</v>
      </c>
      <c r="B84" s="1"/>
      <c r="C84" s="1"/>
      <c r="D84" s="1">
        <v>4.1216541284886201</v>
      </c>
      <c r="E84" s="1">
        <v>0.58799221150370795</v>
      </c>
      <c r="F84" s="1">
        <v>4.3483220396304203</v>
      </c>
      <c r="G84" s="1">
        <v>5.6934315267565498</v>
      </c>
      <c r="H84" s="1">
        <v>16.512634677937399</v>
      </c>
      <c r="I84" s="1">
        <v>5.2355369386852697</v>
      </c>
      <c r="J84" s="1">
        <v>9.4405360221436805</v>
      </c>
      <c r="K84" s="1">
        <v>5.2026026876767002</v>
      </c>
      <c r="L84" s="1">
        <v>1.4867834373539699</v>
      </c>
      <c r="M84" s="1"/>
      <c r="N84" s="1">
        <v>2.3030484369016002</v>
      </c>
      <c r="O84" s="1">
        <v>1.3472529478375099</v>
      </c>
    </row>
    <row r="85" spans="1:15" x14ac:dyDescent="0.25">
      <c r="A85" s="1">
        <v>9.875</v>
      </c>
      <c r="B85" s="1"/>
      <c r="C85" s="1"/>
      <c r="D85" s="1">
        <v>4.0699280693365001</v>
      </c>
      <c r="E85" s="1">
        <v>0.58842952038415497</v>
      </c>
      <c r="F85" s="1">
        <v>4.5370547448354897</v>
      </c>
      <c r="G85" s="1">
        <v>5.6016213030650901</v>
      </c>
      <c r="H85" s="1">
        <v>16.426557633647501</v>
      </c>
      <c r="I85" s="1">
        <v>5.2351068734155897</v>
      </c>
      <c r="J85" s="1">
        <v>9.3828093192210709</v>
      </c>
      <c r="K85" s="1">
        <v>5.2273741846934501</v>
      </c>
      <c r="L85" s="1">
        <v>1.45957996458426</v>
      </c>
      <c r="M85" s="1"/>
      <c r="N85" s="1">
        <v>2.3398424995535998</v>
      </c>
      <c r="O85" s="1">
        <v>1.3593310329816</v>
      </c>
    </row>
    <row r="86" spans="1:15" x14ac:dyDescent="0.25">
      <c r="A86" s="1">
        <v>10</v>
      </c>
      <c r="B86" s="1"/>
      <c r="C86" s="1"/>
      <c r="D86" s="1">
        <v>4.1011345845107696</v>
      </c>
      <c r="E86" s="1">
        <v>0.58935870916213096</v>
      </c>
      <c r="F86" s="1">
        <v>4.7510161307047403</v>
      </c>
      <c r="G86" s="1">
        <v>5.5337321288097501</v>
      </c>
      <c r="H86" s="1">
        <v>16.504727741386901</v>
      </c>
      <c r="I86" s="1">
        <v>5.2353858844952699</v>
      </c>
      <c r="J86" s="1">
        <v>9.3775782899370395</v>
      </c>
      <c r="K86" s="1">
        <v>5.2399674565392997</v>
      </c>
      <c r="L86" s="1">
        <v>1.33796770022242</v>
      </c>
      <c r="M86" s="1"/>
      <c r="N86" s="1">
        <v>2.3673208396726602</v>
      </c>
      <c r="O86" s="1">
        <v>1.3534145131288899</v>
      </c>
    </row>
    <row r="87" spans="1:15" x14ac:dyDescent="0.25">
      <c r="A87" s="1">
        <v>10.125</v>
      </c>
      <c r="B87" s="1"/>
      <c r="C87" s="1"/>
      <c r="D87" s="1">
        <v>4.2621855376789304</v>
      </c>
      <c r="E87" s="1">
        <v>0.59011820229350298</v>
      </c>
      <c r="F87" s="1">
        <v>4.69562281176698</v>
      </c>
      <c r="G87" s="1">
        <v>5.2989222238234301</v>
      </c>
      <c r="H87" s="1">
        <v>16.463520980268498</v>
      </c>
      <c r="I87" s="1">
        <v>5.2329264714441202</v>
      </c>
      <c r="J87" s="1">
        <v>9.1552082314623995</v>
      </c>
      <c r="K87" s="1">
        <v>5.17312499847153</v>
      </c>
      <c r="L87" s="1">
        <v>1.2404779640177399</v>
      </c>
      <c r="M87" s="1"/>
      <c r="N87" s="1">
        <v>2.3566975576155</v>
      </c>
      <c r="O87" s="1">
        <v>1.3565373827587299</v>
      </c>
    </row>
    <row r="88" spans="1:15" x14ac:dyDescent="0.25">
      <c r="A88" s="1">
        <v>10.25</v>
      </c>
      <c r="B88" s="1"/>
      <c r="C88" s="1"/>
      <c r="D88" s="1">
        <v>4.19756256378371</v>
      </c>
      <c r="E88" s="1">
        <v>0.588654258200491</v>
      </c>
      <c r="F88" s="1">
        <v>4.5873722043818903</v>
      </c>
      <c r="G88" s="1">
        <v>5.1432078314351104</v>
      </c>
      <c r="H88" s="1">
        <v>16.300390632758099</v>
      </c>
      <c r="I88" s="1">
        <v>5.2662275013314401</v>
      </c>
      <c r="J88" s="1">
        <v>8.9786180204419495</v>
      </c>
      <c r="K88" s="1">
        <v>5.1411780305123997</v>
      </c>
      <c r="L88" s="1">
        <v>1.18244019076884</v>
      </c>
      <c r="M88" s="1"/>
      <c r="N88" s="1">
        <v>2.3945128343502402</v>
      </c>
      <c r="O88" s="1">
        <v>1.3510456713527701</v>
      </c>
    </row>
    <row r="89" spans="1:15" x14ac:dyDescent="0.25">
      <c r="A89" s="1">
        <v>10.375</v>
      </c>
      <c r="B89" s="1"/>
      <c r="C89" s="1"/>
      <c r="D89" s="1">
        <v>4.2128855445355304</v>
      </c>
      <c r="E89" s="1">
        <v>0.59054232294763298</v>
      </c>
      <c r="F89" s="1">
        <v>4.5871773449974302</v>
      </c>
      <c r="G89" s="1">
        <v>4.9848839554503002</v>
      </c>
      <c r="H89" s="1">
        <v>16.391152151966601</v>
      </c>
      <c r="I89" s="1">
        <v>5.2806103976342698</v>
      </c>
      <c r="J89" s="1">
        <v>8.9407779828289708</v>
      </c>
      <c r="K89" s="1">
        <v>5.1607999915896601</v>
      </c>
      <c r="L89" s="1">
        <v>1.10821591582556</v>
      </c>
      <c r="M89" s="1"/>
      <c r="N89" s="1">
        <v>2.3647449203149602</v>
      </c>
      <c r="O89" s="1">
        <v>1.35822322335969</v>
      </c>
    </row>
    <row r="90" spans="1:15" x14ac:dyDescent="0.25">
      <c r="A90" s="1">
        <v>10.5</v>
      </c>
      <c r="B90" s="1"/>
      <c r="C90" s="1"/>
      <c r="D90" s="1">
        <v>4.6174423813998997</v>
      </c>
      <c r="E90" s="1">
        <v>0.59149048969177598</v>
      </c>
      <c r="F90" s="1">
        <v>4.4967196726145797</v>
      </c>
      <c r="G90" s="1">
        <v>4.8627175330815904</v>
      </c>
      <c r="H90" s="1">
        <v>16.566933366253199</v>
      </c>
      <c r="I90" s="1">
        <v>5.3162818875572304</v>
      </c>
      <c r="J90" s="1">
        <v>8.9199773157935809</v>
      </c>
      <c r="K90" s="1">
        <v>5.2017463576756597</v>
      </c>
      <c r="L90" s="1">
        <v>1.0581399734819901</v>
      </c>
      <c r="M90" s="1"/>
      <c r="N90" s="1">
        <v>2.3524021438604001</v>
      </c>
      <c r="O90" s="1">
        <v>1.3300697098738901</v>
      </c>
    </row>
    <row r="91" spans="1:15" x14ac:dyDescent="0.25">
      <c r="A91" s="1">
        <v>10.625</v>
      </c>
      <c r="B91" s="1"/>
      <c r="C91" s="1"/>
      <c r="D91" s="1">
        <v>4.8693642466388098</v>
      </c>
      <c r="E91" s="1">
        <v>0.59240930274150705</v>
      </c>
      <c r="F91" s="1">
        <v>4.3470030817677703</v>
      </c>
      <c r="G91" s="1">
        <v>4.7855901540586396</v>
      </c>
      <c r="H91" s="1">
        <v>16.859447521957101</v>
      </c>
      <c r="I91" s="1">
        <v>5.2500095662760904</v>
      </c>
      <c r="J91" s="1">
        <v>8.9609799248756303</v>
      </c>
      <c r="K91" s="1">
        <v>5.1332338636688197</v>
      </c>
      <c r="L91" s="1">
        <v>1.0464806226169501</v>
      </c>
      <c r="M91" s="1"/>
      <c r="N91" s="1">
        <v>2.3643789126625299</v>
      </c>
      <c r="O91" s="1">
        <v>1.3467823539414401</v>
      </c>
    </row>
    <row r="92" spans="1:15" x14ac:dyDescent="0.25">
      <c r="A92" s="1">
        <v>10.75</v>
      </c>
      <c r="B92" s="1"/>
      <c r="C92" s="1"/>
      <c r="D92" s="1">
        <v>4.9126524511838996</v>
      </c>
      <c r="E92" s="1">
        <v>0.59167282908072505</v>
      </c>
      <c r="F92" s="1">
        <v>3.4642584318409</v>
      </c>
      <c r="G92" s="1">
        <v>4.7860779401800499</v>
      </c>
      <c r="H92" s="1">
        <v>17.025520939797499</v>
      </c>
      <c r="I92" s="1">
        <v>5.2666173210251701</v>
      </c>
      <c r="J92" s="1">
        <v>9.0300958885782006</v>
      </c>
      <c r="K92" s="1">
        <v>5.2655719493162696</v>
      </c>
      <c r="L92" s="1">
        <v>1.0436654902570499</v>
      </c>
      <c r="M92" s="1"/>
      <c r="N92" s="1">
        <v>2.3382599753640299</v>
      </c>
      <c r="O92" s="1">
        <v>1.27649868805693</v>
      </c>
    </row>
    <row r="93" spans="1:15" x14ac:dyDescent="0.25">
      <c r="A93" s="1">
        <v>10.875</v>
      </c>
      <c r="B93" s="1"/>
      <c r="C93" s="1"/>
      <c r="D93" s="1">
        <v>4.9331158237445996</v>
      </c>
      <c r="E93" s="1">
        <v>0.59274849747407699</v>
      </c>
      <c r="F93" s="1">
        <v>2.8885157307590301</v>
      </c>
      <c r="G93" s="1">
        <v>4.7635513410988501</v>
      </c>
      <c r="H93" s="1">
        <v>16.7889684795893</v>
      </c>
      <c r="I93" s="1">
        <v>5.4766022378317301</v>
      </c>
      <c r="J93" s="1">
        <v>8.9138024012809893</v>
      </c>
      <c r="K93" s="1">
        <v>5.6009154771067102</v>
      </c>
      <c r="L93" s="1">
        <v>1.03277603582439</v>
      </c>
      <c r="M93" s="1"/>
      <c r="N93" s="1">
        <v>2.3490873930462501</v>
      </c>
      <c r="O93" s="1">
        <v>1.32593586705429</v>
      </c>
    </row>
    <row r="94" spans="1:15" x14ac:dyDescent="0.25">
      <c r="A94" s="1">
        <v>11</v>
      </c>
      <c r="B94" s="1"/>
      <c r="C94" s="1"/>
      <c r="D94" s="1">
        <v>4.9420174757540698</v>
      </c>
      <c r="E94" s="1">
        <v>0.59286578407861401</v>
      </c>
      <c r="F94" s="1">
        <v>2.55678678734894</v>
      </c>
      <c r="G94" s="1">
        <v>4.9605220558729197</v>
      </c>
      <c r="H94" s="1">
        <v>16.736574531539901</v>
      </c>
      <c r="I94" s="1">
        <v>5.4649144438305797</v>
      </c>
      <c r="J94" s="1">
        <v>8.9115203156564</v>
      </c>
      <c r="K94" s="1">
        <v>5.59423301399866</v>
      </c>
      <c r="L94" s="1">
        <v>1.0479217410299599</v>
      </c>
      <c r="M94" s="1"/>
      <c r="N94" s="1">
        <v>2.3945802534510201</v>
      </c>
      <c r="O94" s="1">
        <v>1.33462763188654</v>
      </c>
    </row>
    <row r="95" spans="1:15" x14ac:dyDescent="0.25">
      <c r="A95" s="1">
        <v>11.125</v>
      </c>
      <c r="B95" s="1"/>
      <c r="C95" s="1"/>
      <c r="D95" s="1">
        <v>4.9645361975880098</v>
      </c>
      <c r="E95" s="1">
        <v>0.59182486126101197</v>
      </c>
      <c r="F95" s="1">
        <v>2.4610707270737602</v>
      </c>
      <c r="G95" s="1">
        <v>5.1367087300928196</v>
      </c>
      <c r="H95" s="1">
        <v>16.833574861326401</v>
      </c>
      <c r="I95" s="1">
        <v>5.6594739729069898</v>
      </c>
      <c r="J95" s="1">
        <v>9.0083907967020505</v>
      </c>
      <c r="K95" s="1">
        <v>5.6690946885119802</v>
      </c>
      <c r="L95" s="1">
        <v>0.99363517716137595</v>
      </c>
      <c r="M95" s="1"/>
      <c r="N95" s="1">
        <v>2.41397944673772</v>
      </c>
      <c r="O95" s="1">
        <v>1.3454233981880599</v>
      </c>
    </row>
    <row r="96" spans="1:15" x14ac:dyDescent="0.25">
      <c r="A96" s="1">
        <v>11.25</v>
      </c>
      <c r="B96" s="1"/>
      <c r="C96" s="1"/>
      <c r="D96" s="1">
        <v>4.8637612234457901</v>
      </c>
      <c r="E96" s="1">
        <v>0.59263136703095998</v>
      </c>
      <c r="F96" s="1">
        <v>2.4314145940790399</v>
      </c>
      <c r="G96" s="1">
        <v>5.2102539809095401</v>
      </c>
      <c r="H96" s="1">
        <v>16.7836497541456</v>
      </c>
      <c r="I96" s="1">
        <v>5.6772302875739502</v>
      </c>
      <c r="J96" s="1">
        <v>8.9373137367394904</v>
      </c>
      <c r="K96" s="1">
        <v>5.72780870519692</v>
      </c>
      <c r="L96" s="1">
        <v>1.01777381708015</v>
      </c>
      <c r="M96" s="1"/>
      <c r="N96" s="1">
        <v>2.4830093630007299</v>
      </c>
      <c r="O96" s="1">
        <v>1.27209512742813</v>
      </c>
    </row>
    <row r="97" spans="1:15" x14ac:dyDescent="0.25">
      <c r="A97" s="1">
        <v>11.375</v>
      </c>
      <c r="B97" s="1"/>
      <c r="C97" s="1"/>
      <c r="D97" s="1">
        <v>4.8990045210019897</v>
      </c>
      <c r="E97" s="1">
        <v>0.59377760895054799</v>
      </c>
      <c r="F97" s="1">
        <v>2.4848943964166899</v>
      </c>
      <c r="G97" s="1">
        <v>5.5916067134711396</v>
      </c>
      <c r="H97" s="1">
        <v>16.814394471870798</v>
      </c>
      <c r="I97" s="1">
        <v>5.7135878998847804</v>
      </c>
      <c r="J97" s="1">
        <v>9.0525366328984695</v>
      </c>
      <c r="K97" s="1">
        <v>5.7598194521285198</v>
      </c>
      <c r="L97" s="1">
        <v>1.0093702416485</v>
      </c>
      <c r="M97" s="1"/>
      <c r="N97" s="1">
        <v>2.4782480872355799</v>
      </c>
      <c r="O97" s="1">
        <v>1.25434810012097</v>
      </c>
    </row>
    <row r="98" spans="1:15" x14ac:dyDescent="0.25">
      <c r="A98" s="1">
        <v>11.5</v>
      </c>
      <c r="B98" s="1"/>
      <c r="C98" s="1"/>
      <c r="D98" s="1">
        <v>4.8658018288129803</v>
      </c>
      <c r="E98" s="1">
        <v>0.59475001417282303</v>
      </c>
      <c r="F98" s="1">
        <v>2.1818868957545101</v>
      </c>
      <c r="G98" s="1">
        <v>5.8220702998961702</v>
      </c>
      <c r="H98" s="1">
        <v>17.5533481993637</v>
      </c>
      <c r="I98" s="1">
        <v>5.7728071715398599</v>
      </c>
      <c r="J98" s="1">
        <v>9.42273502471018</v>
      </c>
      <c r="K98" s="1">
        <v>5.8133850156131102</v>
      </c>
      <c r="L98" s="1">
        <v>1.0019083190010001</v>
      </c>
      <c r="M98" s="1"/>
      <c r="N98" s="1">
        <v>2.4639456760788598</v>
      </c>
      <c r="O98" s="1">
        <v>1.24462690039459</v>
      </c>
    </row>
    <row r="99" spans="1:15" x14ac:dyDescent="0.25">
      <c r="A99" s="1">
        <v>11.625</v>
      </c>
      <c r="B99" s="1"/>
      <c r="C99" s="1"/>
      <c r="D99" s="1">
        <v>4.9259320417107197</v>
      </c>
      <c r="E99" s="1">
        <v>0.59388181844463195</v>
      </c>
      <c r="F99" s="1">
        <v>2.0718354262637599</v>
      </c>
      <c r="G99" s="1">
        <v>5.8951929714004603</v>
      </c>
      <c r="H99" s="1">
        <v>17.435909126287999</v>
      </c>
      <c r="I99" s="1">
        <v>5.73206639944899</v>
      </c>
      <c r="J99" s="1">
        <v>9.4315220189138191</v>
      </c>
      <c r="K99" s="1">
        <v>5.78713191825622</v>
      </c>
      <c r="L99" s="1">
        <v>0.99398624279158398</v>
      </c>
      <c r="M99" s="1"/>
      <c r="N99" s="1">
        <v>2.5315771558379199</v>
      </c>
      <c r="O99" s="1">
        <v>1.24119596594393</v>
      </c>
    </row>
    <row r="100" spans="1:15" x14ac:dyDescent="0.25">
      <c r="A100" s="1">
        <v>11.75</v>
      </c>
      <c r="B100" s="1"/>
      <c r="C100" s="1"/>
      <c r="D100" s="1">
        <v>5.0024546887162096</v>
      </c>
      <c r="E100" s="1">
        <v>0.58689645244974598</v>
      </c>
      <c r="F100" s="1">
        <v>2.0652926903379001</v>
      </c>
      <c r="G100" s="1">
        <v>6.2279121119251499</v>
      </c>
      <c r="H100" s="1">
        <v>17.252208125527201</v>
      </c>
      <c r="I100" s="1">
        <v>5.7256913735910402</v>
      </c>
      <c r="J100" s="1">
        <v>9.3758980423098297</v>
      </c>
      <c r="K100" s="1">
        <v>5.7645743019617397</v>
      </c>
      <c r="L100" s="1">
        <v>1.02738771341389</v>
      </c>
      <c r="M100" s="1"/>
      <c r="N100" s="1">
        <v>2.5037551356395702</v>
      </c>
      <c r="O100" s="1">
        <v>1.2215506686121</v>
      </c>
    </row>
    <row r="101" spans="1:15" x14ac:dyDescent="0.25">
      <c r="A101" s="1">
        <v>11.875</v>
      </c>
      <c r="B101" s="1"/>
      <c r="C101" s="1"/>
      <c r="D101" s="1">
        <v>5.0191278083814002</v>
      </c>
      <c r="E101" s="1">
        <v>0.58584766860606097</v>
      </c>
      <c r="F101" s="1">
        <v>1.9973869499721999</v>
      </c>
      <c r="G101" s="1">
        <v>6.4127716232860301</v>
      </c>
      <c r="H101" s="1">
        <v>16.995957835744601</v>
      </c>
      <c r="I101" s="1">
        <v>5.7223965221880002</v>
      </c>
      <c r="J101" s="1">
        <v>9.3148044426391507</v>
      </c>
      <c r="K101" s="1">
        <v>5.7648795188103596</v>
      </c>
      <c r="L101" s="1">
        <v>1.0541638047128401</v>
      </c>
      <c r="M101" s="1"/>
      <c r="N101" s="1">
        <v>2.5096785372175199</v>
      </c>
      <c r="O101" s="1">
        <v>1.2224014609026199</v>
      </c>
    </row>
    <row r="102" spans="1:15" x14ac:dyDescent="0.25">
      <c r="A102" s="1">
        <v>12</v>
      </c>
      <c r="B102" s="1"/>
      <c r="C102" s="1"/>
      <c r="D102" s="1">
        <v>4.8893630788564497</v>
      </c>
      <c r="E102" s="1">
        <v>0.58290278148229802</v>
      </c>
      <c r="F102" s="1">
        <v>1.98162722662545</v>
      </c>
      <c r="G102" s="1">
        <v>6.3868304281941697</v>
      </c>
      <c r="H102" s="1">
        <v>16.730924062718302</v>
      </c>
      <c r="I102" s="1">
        <v>5.9038036226741601</v>
      </c>
      <c r="J102" s="1">
        <v>9.2528481682916208</v>
      </c>
      <c r="K102" s="1">
        <v>5.8750113853635897</v>
      </c>
      <c r="L102" s="1">
        <v>1.0666814454968301</v>
      </c>
      <c r="M102" s="1"/>
      <c r="N102" s="1">
        <v>2.5034810791395499</v>
      </c>
      <c r="O102" s="1">
        <v>1.22511431153835</v>
      </c>
    </row>
    <row r="103" spans="1:15" x14ac:dyDescent="0.25">
      <c r="A103" s="1">
        <v>12.125</v>
      </c>
      <c r="B103" s="1"/>
      <c r="C103" s="1"/>
      <c r="D103" s="1">
        <v>4.8083787045631698</v>
      </c>
      <c r="E103" s="1">
        <v>0.57923950530094703</v>
      </c>
      <c r="F103" s="1">
        <v>2.0861919316381701</v>
      </c>
      <c r="G103" s="1">
        <v>6.2771642282413698</v>
      </c>
      <c r="H103" s="1">
        <v>16.6524699345124</v>
      </c>
      <c r="I103" s="1">
        <v>6.0836615145788402</v>
      </c>
      <c r="J103" s="1">
        <v>9.2282012292597404</v>
      </c>
      <c r="K103" s="1">
        <v>5.9544952384304999</v>
      </c>
      <c r="L103" s="1">
        <v>1.0757915640703799</v>
      </c>
      <c r="M103" s="1"/>
      <c r="N103" s="1">
        <v>2.5133217461865498</v>
      </c>
      <c r="O103" s="1">
        <v>1.22496496460029</v>
      </c>
    </row>
    <row r="104" spans="1:15" x14ac:dyDescent="0.25">
      <c r="A104" s="1">
        <v>12.25</v>
      </c>
      <c r="B104" s="1"/>
      <c r="C104" s="1"/>
      <c r="D104" s="1">
        <v>4.7505379271319397</v>
      </c>
      <c r="E104" s="1">
        <v>0.57786595508890704</v>
      </c>
      <c r="F104" s="1">
        <v>2.5138909195436998</v>
      </c>
      <c r="G104" s="1">
        <v>6.03761549673753</v>
      </c>
      <c r="H104" s="1">
        <v>16.636249183858698</v>
      </c>
      <c r="I104" s="1">
        <v>6.1412487322325804</v>
      </c>
      <c r="J104" s="1">
        <v>9.3115389225869993</v>
      </c>
      <c r="K104" s="1">
        <v>5.9811157100168302</v>
      </c>
      <c r="L104" s="1">
        <v>1.1059387659817901</v>
      </c>
      <c r="M104" s="1"/>
      <c r="N104" s="1">
        <v>2.5245068456151301</v>
      </c>
      <c r="O104" s="1">
        <v>1.22902412351656</v>
      </c>
    </row>
    <row r="105" spans="1:15" x14ac:dyDescent="0.25">
      <c r="A105" s="1">
        <v>12.375</v>
      </c>
      <c r="B105" s="1"/>
      <c r="C105" s="1"/>
      <c r="D105" s="1">
        <v>4.1731328920177901</v>
      </c>
      <c r="E105" s="1">
        <v>0.57742266105031903</v>
      </c>
      <c r="F105" s="1">
        <v>2.7633026743151401</v>
      </c>
      <c r="G105" s="1">
        <v>5.7673664827614601</v>
      </c>
      <c r="H105" s="1">
        <v>16.5453345894955</v>
      </c>
      <c r="I105" s="1">
        <v>6.1579764116739302</v>
      </c>
      <c r="J105" s="1">
        <v>9.2711296342166403</v>
      </c>
      <c r="K105" s="1">
        <v>6.0388431191531398</v>
      </c>
      <c r="L105" s="1">
        <v>1.11349664190321</v>
      </c>
      <c r="M105" s="1"/>
      <c r="N105" s="1">
        <v>2.4945218239886602</v>
      </c>
      <c r="O105" s="1">
        <v>1.2556243744370199</v>
      </c>
    </row>
    <row r="106" spans="1:15" x14ac:dyDescent="0.25">
      <c r="A106" s="1">
        <v>12.5</v>
      </c>
      <c r="B106" s="1"/>
      <c r="C106" s="1"/>
      <c r="D106" s="1">
        <v>3.9511670886900498</v>
      </c>
      <c r="E106" s="1">
        <v>0.57870055243787699</v>
      </c>
      <c r="F106" s="1">
        <v>3.0843029387251</v>
      </c>
      <c r="G106" s="1">
        <v>4.8865218174071101</v>
      </c>
      <c r="H106" s="1">
        <v>16.766375107584899</v>
      </c>
      <c r="I106" s="1">
        <v>6.1250858401994197</v>
      </c>
      <c r="J106" s="1">
        <v>9.4310570594679692</v>
      </c>
      <c r="K106" s="1">
        <v>5.9890328238907804</v>
      </c>
      <c r="L106" s="1">
        <v>1.1137647336623699</v>
      </c>
      <c r="M106" s="1"/>
      <c r="N106" s="1">
        <v>2.4600946379157702</v>
      </c>
      <c r="O106" s="1">
        <v>1.2998605242788801</v>
      </c>
    </row>
    <row r="107" spans="1:15" x14ac:dyDescent="0.25">
      <c r="A107" s="1">
        <v>12.625</v>
      </c>
      <c r="B107" s="1"/>
      <c r="C107" s="1"/>
      <c r="D107" s="1">
        <v>3.6741674515304199</v>
      </c>
      <c r="E107" s="1">
        <v>0.58036673581695197</v>
      </c>
      <c r="F107" s="1">
        <v>3.4495196425911598</v>
      </c>
      <c r="G107" s="1">
        <v>4.9215148248130696</v>
      </c>
      <c r="H107" s="1">
        <v>16.821910291069901</v>
      </c>
      <c r="I107" s="1">
        <v>6.0975276878095803</v>
      </c>
      <c r="J107" s="1">
        <v>9.5281952129572005</v>
      </c>
      <c r="K107" s="1">
        <v>5.9328202985645602</v>
      </c>
      <c r="L107" s="1">
        <v>1.12177965258794</v>
      </c>
      <c r="M107" s="1"/>
      <c r="N107" s="1">
        <v>2.46942383947906</v>
      </c>
      <c r="O107" s="1">
        <v>1.32413273601024</v>
      </c>
    </row>
    <row r="108" spans="1:15" x14ac:dyDescent="0.25">
      <c r="A108" s="1">
        <v>12.75</v>
      </c>
      <c r="B108" s="1"/>
      <c r="C108" s="1"/>
      <c r="D108" s="1">
        <v>3.5020859018395498</v>
      </c>
      <c r="E108" s="1">
        <v>0.579829269441137</v>
      </c>
      <c r="F108" s="1">
        <v>3.5041212342707002</v>
      </c>
      <c r="G108" s="1">
        <v>4.9508484102858397</v>
      </c>
      <c r="H108" s="1">
        <v>16.737116785682201</v>
      </c>
      <c r="I108" s="1">
        <v>6.1111787876877797</v>
      </c>
      <c r="J108" s="1">
        <v>9.5161314640845909</v>
      </c>
      <c r="K108" s="1">
        <v>5.9316214544124799</v>
      </c>
      <c r="L108" s="1">
        <v>1.13114913969474</v>
      </c>
      <c r="M108" s="1"/>
      <c r="N108" s="1">
        <v>2.4548737200308999</v>
      </c>
      <c r="O108" s="1">
        <v>1.35422681303549</v>
      </c>
    </row>
    <row r="109" spans="1:15" x14ac:dyDescent="0.25">
      <c r="A109" s="1">
        <v>12.875</v>
      </c>
      <c r="B109" s="1"/>
      <c r="C109" s="1"/>
      <c r="D109" s="1">
        <v>3.3873039421867501</v>
      </c>
      <c r="E109" s="1">
        <v>0.57988207685354298</v>
      </c>
      <c r="F109" s="1">
        <v>3.5355790213080098</v>
      </c>
      <c r="G109" s="1">
        <v>4.9160136441794799</v>
      </c>
      <c r="H109" s="1">
        <v>16.626723333042399</v>
      </c>
      <c r="I109" s="1">
        <v>6.1250665187445996</v>
      </c>
      <c r="J109" s="1">
        <v>9.4795853256109801</v>
      </c>
      <c r="K109" s="1">
        <v>5.92964022628267</v>
      </c>
      <c r="L109" s="1">
        <v>1.1494908862128399</v>
      </c>
      <c r="M109" s="1"/>
      <c r="N109" s="1">
        <v>2.4946304935148098</v>
      </c>
      <c r="O109" s="1">
        <v>1.3491927025019199</v>
      </c>
    </row>
    <row r="110" spans="1:15" x14ac:dyDescent="0.25">
      <c r="A110" s="1">
        <v>13</v>
      </c>
      <c r="B110" s="1"/>
      <c r="C110" s="1"/>
      <c r="D110" s="1">
        <v>3.26034733235003</v>
      </c>
      <c r="E110" s="1">
        <v>0.58180116442611696</v>
      </c>
      <c r="F110" s="1">
        <v>3.6672837784902099</v>
      </c>
      <c r="G110" s="1">
        <v>4.8332000742309003</v>
      </c>
      <c r="H110" s="1">
        <v>16.666878223975999</v>
      </c>
      <c r="I110" s="1">
        <v>6.0939499165217201</v>
      </c>
      <c r="J110" s="1">
        <v>9.4601292175282694</v>
      </c>
      <c r="K110" s="1">
        <v>5.9035879277429801</v>
      </c>
      <c r="L110" s="1">
        <v>1.1347053923852199</v>
      </c>
      <c r="M110" s="1"/>
      <c r="N110" s="1">
        <v>2.4869609974133202</v>
      </c>
      <c r="O110" s="1">
        <v>1.3387120662490299</v>
      </c>
    </row>
    <row r="111" spans="1:15" x14ac:dyDescent="0.25">
      <c r="A111" s="1">
        <v>13.125</v>
      </c>
      <c r="B111" s="1"/>
      <c r="C111" s="1"/>
      <c r="D111" s="1">
        <v>3.2526728819729298</v>
      </c>
      <c r="E111" s="1">
        <v>0.580045459982511</v>
      </c>
      <c r="F111" s="1">
        <v>3.7833764883763399</v>
      </c>
      <c r="G111" s="1">
        <v>4.6179469599152796</v>
      </c>
      <c r="H111" s="1">
        <v>16.592370868006199</v>
      </c>
      <c r="I111" s="1">
        <v>6.0267806602891296</v>
      </c>
      <c r="J111" s="1">
        <v>9.3907342189299001</v>
      </c>
      <c r="K111" s="1">
        <v>5.8430520164306099</v>
      </c>
      <c r="L111" s="1">
        <v>1.1392719996751199</v>
      </c>
      <c r="M111" s="1"/>
      <c r="N111" s="1">
        <v>2.48779953522835</v>
      </c>
      <c r="O111" s="1">
        <v>1.36961976696268</v>
      </c>
    </row>
    <row r="112" spans="1:15" x14ac:dyDescent="0.25">
      <c r="A112" s="1">
        <v>13.25</v>
      </c>
      <c r="B112" s="1"/>
      <c r="C112" s="1"/>
      <c r="D112" s="1">
        <v>3.1128340221137401</v>
      </c>
      <c r="E112" s="1">
        <v>0.58122943277012995</v>
      </c>
      <c r="F112" s="1">
        <v>3.9822787402633901</v>
      </c>
      <c r="G112" s="1">
        <v>4.4499378035281598</v>
      </c>
      <c r="H112" s="1">
        <v>16.547992242227501</v>
      </c>
      <c r="I112" s="1">
        <v>5.97640911026122</v>
      </c>
      <c r="J112" s="1">
        <v>9.3892541672159702</v>
      </c>
      <c r="K112" s="1">
        <v>5.7566418385394797</v>
      </c>
      <c r="L112" s="1">
        <v>1.14679907875829</v>
      </c>
      <c r="M112" s="1"/>
      <c r="N112" s="1">
        <v>2.4772469398916201</v>
      </c>
      <c r="O112" s="1">
        <v>1.3671516832564801</v>
      </c>
    </row>
    <row r="113" spans="1:15" x14ac:dyDescent="0.25">
      <c r="A113" s="1">
        <v>13.375</v>
      </c>
      <c r="B113" s="1"/>
      <c r="C113" s="1"/>
      <c r="D113" s="1">
        <v>3.1682196061191799</v>
      </c>
      <c r="E113" s="1">
        <v>0.58087135465357598</v>
      </c>
      <c r="F113" s="1">
        <v>4.4963263470160397</v>
      </c>
      <c r="G113" s="1">
        <v>4.2224781700122298</v>
      </c>
      <c r="H113" s="1">
        <v>16.467288719321001</v>
      </c>
      <c r="I113" s="1">
        <v>5.8198945618360103</v>
      </c>
      <c r="J113" s="1">
        <v>9.3935935325728899</v>
      </c>
      <c r="K113" s="1">
        <v>5.6074172571427301</v>
      </c>
      <c r="L113" s="1">
        <v>1.14334038637535</v>
      </c>
      <c r="M113" s="1"/>
      <c r="N113" s="1">
        <v>2.49835026234588</v>
      </c>
      <c r="O113" s="1">
        <v>1.37664033089264</v>
      </c>
    </row>
    <row r="114" spans="1:15" x14ac:dyDescent="0.25">
      <c r="A114" s="1">
        <v>13.5</v>
      </c>
      <c r="B114" s="1"/>
      <c r="C114" s="1"/>
      <c r="D114" s="1">
        <v>3.1216633710511399</v>
      </c>
      <c r="E114" s="1">
        <v>0.57571959433333098</v>
      </c>
      <c r="F114" s="1">
        <v>4.7980096548179301</v>
      </c>
      <c r="G114" s="1">
        <v>4.1168348971887498</v>
      </c>
      <c r="H114" s="1">
        <v>16.383759530275</v>
      </c>
      <c r="I114" s="1">
        <v>5.4317848878356898</v>
      </c>
      <c r="J114" s="1">
        <v>9.3300926115639804</v>
      </c>
      <c r="K114" s="1">
        <v>5.3074557175002504</v>
      </c>
      <c r="L114" s="1">
        <v>1.14286651430344</v>
      </c>
      <c r="M114" s="1"/>
      <c r="N114" s="1">
        <v>2.4491605928297902</v>
      </c>
      <c r="O114" s="1">
        <v>1.36977733259751</v>
      </c>
    </row>
    <row r="115" spans="1:15" x14ac:dyDescent="0.25">
      <c r="A115" s="1">
        <v>13.625</v>
      </c>
      <c r="B115" s="1"/>
      <c r="C115" s="1"/>
      <c r="D115" s="1">
        <v>3.1532213013756398</v>
      </c>
      <c r="E115" s="1">
        <v>0.57483108726417897</v>
      </c>
      <c r="F115" s="1">
        <v>4.7626476235286104</v>
      </c>
      <c r="G115" s="1">
        <v>4.0580962537276797</v>
      </c>
      <c r="H115" s="1">
        <v>16.344007243318899</v>
      </c>
      <c r="I115" s="1">
        <v>5.3340988203570197</v>
      </c>
      <c r="J115" s="1">
        <v>9.35228704180237</v>
      </c>
      <c r="K115" s="1">
        <v>5.2321193286702004</v>
      </c>
      <c r="L115" s="1">
        <v>1.1166377752935901</v>
      </c>
      <c r="M115" s="1"/>
      <c r="N115" s="1">
        <v>2.4981451237497998</v>
      </c>
      <c r="O115" s="1">
        <v>1.3674963912652101</v>
      </c>
    </row>
    <row r="116" spans="1:15" x14ac:dyDescent="0.25">
      <c r="A116" s="1">
        <v>13.75</v>
      </c>
      <c r="B116" s="1"/>
      <c r="C116" s="1"/>
      <c r="D116" s="1">
        <v>3.3875228114481502</v>
      </c>
      <c r="E116" s="1">
        <v>0.57418286313444</v>
      </c>
      <c r="F116" s="1">
        <v>4.9678966717152404</v>
      </c>
      <c r="G116" s="1">
        <v>4.1761766678737997</v>
      </c>
      <c r="H116" s="1">
        <v>16.2676883865878</v>
      </c>
      <c r="I116" s="1">
        <v>5.1973709237431196</v>
      </c>
      <c r="J116" s="1">
        <v>9.3257674121139207</v>
      </c>
      <c r="K116" s="1">
        <v>5.1486107221619104</v>
      </c>
      <c r="L116" s="1">
        <v>1.10941325363481</v>
      </c>
      <c r="M116" s="1"/>
      <c r="N116" s="1">
        <v>2.5159254056949498</v>
      </c>
      <c r="O116" s="1">
        <v>1.37376106225205</v>
      </c>
    </row>
    <row r="117" spans="1:15" x14ac:dyDescent="0.25">
      <c r="A117" s="1">
        <v>13.875</v>
      </c>
      <c r="B117" s="1"/>
      <c r="C117" s="1"/>
      <c r="D117" s="1">
        <v>3.5342480010184398</v>
      </c>
      <c r="E117" s="1">
        <v>0.57449383436548496</v>
      </c>
      <c r="F117" s="1">
        <v>4.7678887475826404</v>
      </c>
      <c r="G117" s="1">
        <v>4.3756273724588297</v>
      </c>
      <c r="H117" s="1">
        <v>16.140291197917499</v>
      </c>
      <c r="I117" s="1">
        <v>4.9038672858050303</v>
      </c>
      <c r="J117" s="1">
        <v>9.2957999794902904</v>
      </c>
      <c r="K117" s="1">
        <v>5.0568653846650804</v>
      </c>
      <c r="L117" s="1">
        <v>1.1157596015289999</v>
      </c>
      <c r="M117" s="1"/>
      <c r="N117" s="1">
        <v>2.4709662157521901</v>
      </c>
      <c r="O117" s="1">
        <v>1.3658279870836501</v>
      </c>
    </row>
    <row r="118" spans="1:15" x14ac:dyDescent="0.25">
      <c r="A118" s="1">
        <v>14</v>
      </c>
      <c r="B118" s="1"/>
      <c r="C118" s="1"/>
      <c r="D118" s="1">
        <v>3.6009635134340301</v>
      </c>
      <c r="E118" s="1">
        <v>0.57198918727828996</v>
      </c>
      <c r="F118" s="1">
        <v>4.8485445036242503</v>
      </c>
      <c r="G118" s="1">
        <v>4.4935382183131001</v>
      </c>
      <c r="H118" s="1">
        <v>15.2213519502551</v>
      </c>
      <c r="I118" s="1">
        <v>4.7659142098993899</v>
      </c>
      <c r="J118" s="1">
        <v>8.6680649029571093</v>
      </c>
      <c r="K118" s="1">
        <v>4.9782175861542104</v>
      </c>
      <c r="L118" s="1">
        <v>1.1144129950349999</v>
      </c>
      <c r="M118" s="1"/>
      <c r="N118" s="1">
        <v>2.5118966471797601</v>
      </c>
      <c r="O118" s="1">
        <v>1.3644482535034801</v>
      </c>
    </row>
    <row r="119" spans="1:15" x14ac:dyDescent="0.25">
      <c r="A119" s="1">
        <v>14.125</v>
      </c>
      <c r="B119" s="1"/>
      <c r="C119" s="1"/>
      <c r="D119" s="1">
        <v>3.5533495891856699</v>
      </c>
      <c r="E119" s="1">
        <v>0.56907913773950403</v>
      </c>
      <c r="F119" s="1">
        <v>4.3900479034412196</v>
      </c>
      <c r="G119" s="1">
        <v>4.5101037856390702</v>
      </c>
      <c r="H119" s="1">
        <v>15.1195222200188</v>
      </c>
      <c r="I119" s="1">
        <v>4.7106577533245302</v>
      </c>
      <c r="J119" s="1">
        <v>8.7099313887405305</v>
      </c>
      <c r="K119" s="1">
        <v>5.2322637987323404</v>
      </c>
      <c r="L119" s="1">
        <v>1.14004830429316</v>
      </c>
      <c r="M119" s="1"/>
      <c r="N119" s="1">
        <v>2.4577975319667398</v>
      </c>
      <c r="O119" s="1">
        <v>1.36183516137661</v>
      </c>
    </row>
    <row r="120" spans="1:15" x14ac:dyDescent="0.25">
      <c r="A120" s="1">
        <v>14.25</v>
      </c>
      <c r="B120" s="1"/>
      <c r="C120" s="1"/>
      <c r="D120" s="1">
        <v>3.54345678514587</v>
      </c>
      <c r="E120" s="1">
        <v>0.56694477742190796</v>
      </c>
      <c r="F120" s="1">
        <v>4.0986826461266803</v>
      </c>
      <c r="G120" s="1">
        <v>4.6250525780726699</v>
      </c>
      <c r="H120" s="1">
        <v>14.9893599602118</v>
      </c>
      <c r="I120" s="1">
        <v>4.7088936397846703</v>
      </c>
      <c r="J120" s="1">
        <v>8.6827794403585195</v>
      </c>
      <c r="K120" s="1">
        <v>5.2139502998314802</v>
      </c>
      <c r="L120" s="1">
        <v>1.1518495548294401</v>
      </c>
      <c r="M120" s="1"/>
      <c r="N120" s="1">
        <v>2.49989964357651</v>
      </c>
      <c r="O120" s="1">
        <v>1.3640650422060101</v>
      </c>
    </row>
    <row r="121" spans="1:15" x14ac:dyDescent="0.25">
      <c r="A121" s="1">
        <v>14.375</v>
      </c>
      <c r="B121" s="1"/>
      <c r="C121" s="1"/>
      <c r="D121" s="1">
        <v>3.6628168714461702</v>
      </c>
      <c r="E121" s="1">
        <v>0.56427282784022104</v>
      </c>
      <c r="F121" s="1">
        <v>3.6141703086720902</v>
      </c>
      <c r="G121" s="1">
        <v>5.1028566367427404</v>
      </c>
      <c r="H121" s="1">
        <v>14.883953112362001</v>
      </c>
      <c r="I121" s="1">
        <v>4.8058036722250304</v>
      </c>
      <c r="J121" s="1">
        <v>8.7663164153495696</v>
      </c>
      <c r="K121" s="1">
        <v>5.1375594439054497</v>
      </c>
      <c r="L121" s="1">
        <v>1.15466131748221</v>
      </c>
      <c r="M121" s="1"/>
      <c r="N121" s="1">
        <v>2.4768748994393102</v>
      </c>
      <c r="O121" s="1">
        <v>1.28407590407728</v>
      </c>
    </row>
    <row r="122" spans="1:15" x14ac:dyDescent="0.25">
      <c r="A122" s="1">
        <v>14.5</v>
      </c>
      <c r="B122" s="1"/>
      <c r="C122" s="1"/>
      <c r="D122" s="1">
        <v>3.6471619220606799</v>
      </c>
      <c r="E122" s="1">
        <v>0.56012433423741703</v>
      </c>
      <c r="F122" s="1">
        <v>3.3415877099520301</v>
      </c>
      <c r="G122" s="1">
        <v>5.1862537874575896</v>
      </c>
      <c r="H122" s="1">
        <v>14.8778211447184</v>
      </c>
      <c r="I122" s="1">
        <v>4.7854837315957299</v>
      </c>
      <c r="J122" s="1">
        <v>8.7452878089481807</v>
      </c>
      <c r="K122" s="1">
        <v>5.0677245808784903</v>
      </c>
      <c r="L122" s="1">
        <v>1.1446820809081399</v>
      </c>
      <c r="M122" s="1"/>
      <c r="N122" s="1">
        <v>2.4486601548095002</v>
      </c>
      <c r="O122" s="1">
        <v>1.29163205778922</v>
      </c>
    </row>
    <row r="123" spans="1:15" x14ac:dyDescent="0.25">
      <c r="A123" s="1">
        <v>14.625</v>
      </c>
      <c r="B123" s="1"/>
      <c r="C123" s="1"/>
      <c r="D123" s="1">
        <v>3.5005765023485398</v>
      </c>
      <c r="E123" s="1">
        <v>0.558421337646688</v>
      </c>
      <c r="F123" s="1">
        <v>3.1771160632189401</v>
      </c>
      <c r="G123" s="1">
        <v>5.3243478768222996</v>
      </c>
      <c r="H123" s="1">
        <v>14.771686670386901</v>
      </c>
      <c r="I123" s="1">
        <v>4.7983357726675999</v>
      </c>
      <c r="J123" s="1">
        <v>8.7237405694255497</v>
      </c>
      <c r="K123" s="1">
        <v>5.1076873491866301</v>
      </c>
      <c r="L123" s="1">
        <v>1.13552889311531</v>
      </c>
      <c r="M123" s="1"/>
      <c r="N123" s="1">
        <v>2.4526910168530498</v>
      </c>
      <c r="O123" s="1">
        <v>1.31678773052389</v>
      </c>
    </row>
    <row r="124" spans="1:15" x14ac:dyDescent="0.25">
      <c r="A124" s="1">
        <v>14.75</v>
      </c>
      <c r="B124" s="1"/>
      <c r="C124" s="1"/>
      <c r="D124" s="1">
        <v>3.5597628777770498</v>
      </c>
      <c r="E124" s="1">
        <v>0.55329162796554898</v>
      </c>
      <c r="F124" s="1">
        <v>2.6053463821243099</v>
      </c>
      <c r="G124" s="1">
        <v>5.5165908214472603</v>
      </c>
      <c r="H124" s="1">
        <v>14.771727447797399</v>
      </c>
      <c r="I124" s="1">
        <v>4.8440394161074201</v>
      </c>
      <c r="J124" s="1">
        <v>8.7239513904072599</v>
      </c>
      <c r="K124" s="1">
        <v>5.09739743413878</v>
      </c>
      <c r="L124" s="1">
        <v>1.1299807803151001</v>
      </c>
      <c r="M124" s="1"/>
      <c r="N124" s="1">
        <v>2.4325854564525402</v>
      </c>
      <c r="O124" s="1">
        <v>1.34141171872564</v>
      </c>
    </row>
    <row r="125" spans="1:15" x14ac:dyDescent="0.25">
      <c r="A125" s="1">
        <v>14.875</v>
      </c>
      <c r="B125" s="1"/>
      <c r="C125" s="1"/>
      <c r="D125" s="1">
        <v>3.6505640410911502</v>
      </c>
      <c r="E125" s="1">
        <v>0.55503300450466397</v>
      </c>
      <c r="F125" s="1">
        <v>2.5564254625556799</v>
      </c>
      <c r="G125" s="1">
        <v>5.7418716705434703</v>
      </c>
      <c r="H125" s="1">
        <v>14.6698627327605</v>
      </c>
      <c r="I125" s="1">
        <v>4.9091768619296303</v>
      </c>
      <c r="J125" s="1">
        <v>8.8124308362471595</v>
      </c>
      <c r="K125" s="1">
        <v>5.1867666739748097</v>
      </c>
      <c r="L125" s="1">
        <v>1.11692383525042</v>
      </c>
      <c r="M125" s="1"/>
      <c r="N125" s="1">
        <v>2.4080895975208501</v>
      </c>
      <c r="O125" s="1">
        <v>1.3394654813007201</v>
      </c>
    </row>
    <row r="126" spans="1:15" x14ac:dyDescent="0.25">
      <c r="A126" s="1">
        <v>15</v>
      </c>
      <c r="B126" s="1"/>
      <c r="C126" s="1"/>
      <c r="D126" s="1">
        <v>3.5495910012285599</v>
      </c>
      <c r="E126" s="1">
        <v>0.55881145523185904</v>
      </c>
      <c r="F126" s="1">
        <v>2.5227762477330402</v>
      </c>
      <c r="G126" s="1">
        <v>5.87737364495782</v>
      </c>
      <c r="H126" s="1">
        <v>14.612835973807201</v>
      </c>
      <c r="I126" s="1">
        <v>4.9287245428725601</v>
      </c>
      <c r="J126" s="1">
        <v>8.7975155736856898</v>
      </c>
      <c r="K126" s="1">
        <v>5.18155769002355</v>
      </c>
      <c r="L126" s="1">
        <v>1.11471854108142</v>
      </c>
      <c r="M126" s="1"/>
      <c r="N126" s="1">
        <v>2.3776973577565101</v>
      </c>
      <c r="O126" s="1">
        <v>1.3447046119542201</v>
      </c>
    </row>
    <row r="127" spans="1:15" x14ac:dyDescent="0.25">
      <c r="A127" s="1">
        <v>15.125</v>
      </c>
      <c r="B127" s="1"/>
      <c r="C127" s="1"/>
      <c r="D127" s="1">
        <v>3.5824082556466901</v>
      </c>
      <c r="E127" s="1">
        <v>0.56093170154085503</v>
      </c>
      <c r="F127" s="1">
        <v>2.5471705389010002</v>
      </c>
      <c r="G127" s="1">
        <v>6.1115605172383498</v>
      </c>
      <c r="H127" s="1">
        <v>14.680165425433501</v>
      </c>
      <c r="I127" s="1">
        <v>4.9547438345635397</v>
      </c>
      <c r="J127" s="1">
        <v>8.9176607764907398</v>
      </c>
      <c r="K127" s="1">
        <v>5.2281410457047901</v>
      </c>
      <c r="L127" s="1">
        <v>1.1219955275909199</v>
      </c>
      <c r="M127" s="1"/>
      <c r="N127" s="1">
        <v>2.3316033072575202</v>
      </c>
      <c r="O127" s="1">
        <v>1.34614182761843</v>
      </c>
    </row>
    <row r="128" spans="1:15" x14ac:dyDescent="0.25">
      <c r="A128" s="1">
        <v>15.25</v>
      </c>
      <c r="B128" s="1"/>
      <c r="C128" s="1"/>
      <c r="D128" s="1">
        <v>3.6244732978916399</v>
      </c>
      <c r="E128" s="1">
        <v>0.56321275511050495</v>
      </c>
      <c r="F128" s="1">
        <v>2.60672376252991</v>
      </c>
      <c r="G128" s="1">
        <v>6.1283829656330697</v>
      </c>
      <c r="H128" s="1">
        <v>14.8071024878501</v>
      </c>
      <c r="I128" s="1">
        <v>4.96757194138634</v>
      </c>
      <c r="J128" s="1">
        <v>8.8969275829909797</v>
      </c>
      <c r="K128" s="1">
        <v>5.2348141370590797</v>
      </c>
      <c r="L128" s="1">
        <v>1.1367534214369699</v>
      </c>
      <c r="M128" s="1"/>
      <c r="N128" s="1">
        <v>2.3078690962047599</v>
      </c>
      <c r="O128" s="1">
        <v>1.34492056296707</v>
      </c>
    </row>
    <row r="129" spans="1:15" x14ac:dyDescent="0.25">
      <c r="A129" s="1">
        <v>15.375</v>
      </c>
      <c r="B129" s="1"/>
      <c r="C129" s="1"/>
      <c r="D129" s="1">
        <v>3.6046578477270601</v>
      </c>
      <c r="E129" s="1">
        <v>0.56585331022908003</v>
      </c>
      <c r="F129" s="1">
        <v>2.7778092366672702</v>
      </c>
      <c r="G129" s="1">
        <v>6.0534439004481202</v>
      </c>
      <c r="H129" s="1">
        <v>14.6815562768553</v>
      </c>
      <c r="I129" s="1">
        <v>5.0521247940954002</v>
      </c>
      <c r="J129" s="1">
        <v>8.8304067955298304</v>
      </c>
      <c r="K129" s="1">
        <v>5.2904423095123203</v>
      </c>
      <c r="L129" s="1">
        <v>1.1609479150028901</v>
      </c>
      <c r="M129" s="1"/>
      <c r="N129" s="1">
        <v>2.3318613394234</v>
      </c>
      <c r="O129" s="1">
        <v>1.3911149514588601</v>
      </c>
    </row>
    <row r="130" spans="1:15" x14ac:dyDescent="0.25">
      <c r="A130" s="1">
        <v>15.5</v>
      </c>
      <c r="B130" s="1"/>
      <c r="C130" s="1"/>
      <c r="D130" s="1">
        <v>3.4163097401571298</v>
      </c>
      <c r="E130" s="1">
        <v>0.56301051799337498</v>
      </c>
      <c r="F130" s="1">
        <v>2.9381697749718398</v>
      </c>
      <c r="G130" s="1">
        <v>6.1084871444285103</v>
      </c>
      <c r="H130" s="1">
        <v>14.590133409631999</v>
      </c>
      <c r="I130" s="1">
        <v>5.0923720931165004</v>
      </c>
      <c r="J130" s="1">
        <v>8.7761375994739304</v>
      </c>
      <c r="K130" s="1">
        <v>5.26872687463415</v>
      </c>
      <c r="L130" s="1">
        <v>1.1736768110589799</v>
      </c>
      <c r="M130" s="1"/>
      <c r="N130" s="1">
        <v>2.2827376841922802</v>
      </c>
      <c r="O130" s="1">
        <v>1.3912855640274799</v>
      </c>
    </row>
    <row r="131" spans="1:15" x14ac:dyDescent="0.25">
      <c r="A131" s="1">
        <v>15.625</v>
      </c>
      <c r="B131" s="1"/>
      <c r="C131" s="1"/>
      <c r="D131" s="1">
        <v>3.3336705461905201</v>
      </c>
      <c r="E131" s="1">
        <v>0.56073475974527198</v>
      </c>
      <c r="F131" s="1">
        <v>3.2538091367808</v>
      </c>
      <c r="G131" s="1">
        <v>5.91256695069168</v>
      </c>
      <c r="H131" s="1">
        <v>14.709811670709801</v>
      </c>
      <c r="I131" s="1">
        <v>5.0815121177094102</v>
      </c>
      <c r="J131" s="1">
        <v>8.81379930800518</v>
      </c>
      <c r="K131" s="1">
        <v>5.2141078815994497</v>
      </c>
      <c r="L131" s="1">
        <v>1.1899369896084899</v>
      </c>
      <c r="M131" s="1"/>
      <c r="N131" s="1">
        <v>2.2855420717692199</v>
      </c>
      <c r="O131" s="1">
        <v>1.3672462577028299</v>
      </c>
    </row>
    <row r="132" spans="1:15" x14ac:dyDescent="0.25">
      <c r="A132" s="1">
        <v>15.75</v>
      </c>
      <c r="B132" s="1"/>
      <c r="C132" s="1"/>
      <c r="D132" s="1">
        <v>3.2454613007575102</v>
      </c>
      <c r="E132" s="1">
        <v>0.556345304911392</v>
      </c>
      <c r="F132" s="1">
        <v>3.3676831775997802</v>
      </c>
      <c r="G132" s="1">
        <v>5.83525345129146</v>
      </c>
      <c r="H132" s="1">
        <v>14.722096406924299</v>
      </c>
      <c r="I132" s="1">
        <v>5.0085820784198702</v>
      </c>
      <c r="J132" s="1">
        <v>8.9352448563408498</v>
      </c>
      <c r="K132" s="1">
        <v>5.1362623901289997</v>
      </c>
      <c r="L132" s="1">
        <v>1.1982492810749299</v>
      </c>
      <c r="M132" s="1"/>
      <c r="N132" s="1">
        <v>2.2962294184407801</v>
      </c>
      <c r="O132" s="1">
        <v>1.3550220127053201</v>
      </c>
    </row>
    <row r="133" spans="1:15" x14ac:dyDescent="0.25">
      <c r="A133" s="1">
        <v>15.875</v>
      </c>
      <c r="B133" s="1"/>
      <c r="C133" s="1"/>
      <c r="D133" s="1">
        <v>3.0434990412487899</v>
      </c>
      <c r="E133" s="1">
        <v>0.55469663801066404</v>
      </c>
      <c r="F133" s="1">
        <v>3.4707354246368198</v>
      </c>
      <c r="G133" s="1">
        <v>5.9795063112922504</v>
      </c>
      <c r="H133" s="1">
        <v>14.5872415009954</v>
      </c>
      <c r="I133" s="1">
        <v>4.98477297735944</v>
      </c>
      <c r="J133" s="1">
        <v>8.83089727798761</v>
      </c>
      <c r="K133" s="1">
        <v>5.0191001574121596</v>
      </c>
      <c r="L133" s="1">
        <v>1.22178597946596</v>
      </c>
      <c r="M133" s="1"/>
      <c r="N133" s="1">
        <v>2.2675493747418201</v>
      </c>
      <c r="O133" s="1">
        <v>1.4061554111468899</v>
      </c>
    </row>
    <row r="134" spans="1:15" x14ac:dyDescent="0.25">
      <c r="A134" s="1">
        <v>16</v>
      </c>
      <c r="B134" s="1"/>
      <c r="C134" s="1"/>
      <c r="D134" s="1">
        <v>3.0066269640166299</v>
      </c>
      <c r="E134" s="1">
        <v>0.55359977742754996</v>
      </c>
      <c r="F134" s="1">
        <v>3.5111870292440699</v>
      </c>
      <c r="G134" s="1">
        <v>5.6485620570862398</v>
      </c>
      <c r="H134" s="1">
        <v>14.4732172324159</v>
      </c>
      <c r="I134" s="1">
        <v>4.8271385147433499</v>
      </c>
      <c r="J134" s="1">
        <v>8.6950585087499199</v>
      </c>
      <c r="K134" s="1">
        <v>4.6134869951901303</v>
      </c>
      <c r="L134" s="1">
        <v>1.2097943817085199</v>
      </c>
      <c r="M134" s="1"/>
      <c r="N134" s="1">
        <v>2.2673381431720001</v>
      </c>
      <c r="O134" s="1">
        <v>1.39710822609874</v>
      </c>
    </row>
    <row r="135" spans="1:15" x14ac:dyDescent="0.25">
      <c r="A135" s="1">
        <v>16.125</v>
      </c>
      <c r="B135" s="1"/>
      <c r="C135" s="1"/>
      <c r="D135" s="1">
        <v>2.6576185502940701</v>
      </c>
      <c r="E135" s="1">
        <v>0.55211948964254798</v>
      </c>
      <c r="F135" s="1">
        <v>3.4492394865993998</v>
      </c>
      <c r="G135" s="1">
        <v>5.3668669207645099</v>
      </c>
      <c r="H135" s="1">
        <v>14.178354948227</v>
      </c>
      <c r="I135" s="1">
        <v>4.7808783296296902</v>
      </c>
      <c r="J135" s="1">
        <v>8.5251047761976899</v>
      </c>
      <c r="K135" s="1">
        <v>4.4948490602931104</v>
      </c>
      <c r="L135" s="1">
        <v>1.20886394036931</v>
      </c>
      <c r="M135" s="1"/>
      <c r="N135" s="1">
        <v>2.2849099551049501</v>
      </c>
      <c r="O135" s="1">
        <v>1.4317534218955099</v>
      </c>
    </row>
    <row r="136" spans="1:15" x14ac:dyDescent="0.25">
      <c r="A136" s="1">
        <v>16.25</v>
      </c>
      <c r="B136" s="1"/>
      <c r="C136" s="1"/>
      <c r="D136" s="1">
        <v>2.55028194433197</v>
      </c>
      <c r="E136" s="1">
        <v>0.55075442740014602</v>
      </c>
      <c r="F136" s="1">
        <v>4.0006168285674004</v>
      </c>
      <c r="G136" s="1">
        <v>5.3415528104423302</v>
      </c>
      <c r="H136" s="1">
        <v>14.068125369021701</v>
      </c>
      <c r="I136" s="1">
        <v>4.7384926367818796</v>
      </c>
      <c r="J136" s="1">
        <v>8.5251829295392501</v>
      </c>
      <c r="K136" s="1">
        <v>4.3018605021863996</v>
      </c>
      <c r="L136" s="1">
        <v>1.2105072284292999</v>
      </c>
      <c r="M136" s="1"/>
      <c r="N136" s="1">
        <v>2.2857342451554499</v>
      </c>
      <c r="O136" s="1">
        <v>1.4783598965301199</v>
      </c>
    </row>
    <row r="137" spans="1:15" x14ac:dyDescent="0.25">
      <c r="A137" s="1">
        <v>16.375</v>
      </c>
      <c r="B137" s="1"/>
      <c r="C137" s="1"/>
      <c r="D137" s="1">
        <v>2.2738547191352501</v>
      </c>
      <c r="E137" s="1">
        <v>0.54813427230506695</v>
      </c>
      <c r="F137" s="1">
        <v>3.9658349876109802</v>
      </c>
      <c r="G137" s="1">
        <v>5.4954409413523102</v>
      </c>
      <c r="H137" s="1">
        <v>14.0837134645553</v>
      </c>
      <c r="I137" s="1">
        <v>4.7161121597548901</v>
      </c>
      <c r="J137" s="1">
        <v>8.5273550931099908</v>
      </c>
      <c r="K137" s="1">
        <v>4.2026215391937303</v>
      </c>
      <c r="L137" s="1">
        <v>1.20214757191816</v>
      </c>
      <c r="M137" s="1"/>
      <c r="N137" s="1">
        <v>2.22980068003212</v>
      </c>
      <c r="O137" s="1">
        <v>1.5021052857484101</v>
      </c>
    </row>
    <row r="138" spans="1:15" x14ac:dyDescent="0.25">
      <c r="A138" s="1">
        <v>16.5</v>
      </c>
      <c r="B138" s="1"/>
      <c r="C138" s="1"/>
      <c r="D138" s="1">
        <v>2.26651837751501</v>
      </c>
      <c r="E138" s="1">
        <v>0.54597022044616705</v>
      </c>
      <c r="F138" s="1">
        <v>4.4144646035929798</v>
      </c>
      <c r="G138" s="1">
        <v>5.6526269915358602</v>
      </c>
      <c r="H138" s="1">
        <v>13.9397075623669</v>
      </c>
      <c r="I138" s="1">
        <v>4.6926244337353902</v>
      </c>
      <c r="J138" s="1">
        <v>8.4232708332793997</v>
      </c>
      <c r="K138" s="1">
        <v>4.1539465292456699</v>
      </c>
      <c r="L138" s="1">
        <v>1.19916374207125</v>
      </c>
      <c r="M138" s="1"/>
      <c r="N138" s="1">
        <v>2.2045949837439398</v>
      </c>
      <c r="O138" s="1">
        <v>1.4940013052590799</v>
      </c>
    </row>
    <row r="139" spans="1:15" x14ac:dyDescent="0.25">
      <c r="A139" s="1">
        <v>16.625</v>
      </c>
      <c r="B139" s="1"/>
      <c r="C139" s="1"/>
      <c r="D139" s="1">
        <v>2.27151911331877</v>
      </c>
      <c r="E139" s="1">
        <v>0.54454440626797695</v>
      </c>
      <c r="F139" s="1">
        <v>4.4411838592006401</v>
      </c>
      <c r="G139" s="1">
        <v>5.5785570044618904</v>
      </c>
      <c r="H139" s="1">
        <v>13.933976874483699</v>
      </c>
      <c r="I139" s="1">
        <v>4.5576818150877703</v>
      </c>
      <c r="J139" s="1">
        <v>8.4027295593586597</v>
      </c>
      <c r="K139" s="1">
        <v>3.7843218979878701</v>
      </c>
      <c r="L139" s="1">
        <v>1.2026342790006499</v>
      </c>
      <c r="M139" s="1"/>
      <c r="N139" s="1">
        <v>2.1896058458610801</v>
      </c>
      <c r="O139" s="1">
        <v>1.4868646605518401</v>
      </c>
    </row>
    <row r="140" spans="1:15" x14ac:dyDescent="0.25">
      <c r="A140" s="1">
        <v>16.75</v>
      </c>
      <c r="B140" s="1"/>
      <c r="C140" s="1"/>
      <c r="D140" s="1">
        <v>2.3264932726625198</v>
      </c>
      <c r="E140" s="1">
        <v>0.54466966977437004</v>
      </c>
      <c r="F140" s="1">
        <v>4.7999688389113597</v>
      </c>
      <c r="G140" s="1">
        <v>5.41871359750749</v>
      </c>
      <c r="H140" s="1">
        <v>13.914439823849399</v>
      </c>
      <c r="I140" s="1">
        <v>4.5332503580010099</v>
      </c>
      <c r="J140" s="1">
        <v>8.3772999145847393</v>
      </c>
      <c r="K140" s="1">
        <v>3.8002877511017101</v>
      </c>
      <c r="L140" s="1">
        <v>1.2005923455041001</v>
      </c>
      <c r="M140" s="1"/>
      <c r="N140" s="1">
        <v>2.2082297741435402</v>
      </c>
      <c r="O140" s="1">
        <v>1.48107719004186</v>
      </c>
    </row>
    <row r="141" spans="1:15" x14ac:dyDescent="0.25">
      <c r="A141" s="1">
        <v>16.875</v>
      </c>
      <c r="B141" s="1"/>
      <c r="C141" s="1"/>
      <c r="D141" s="1">
        <v>2.4128354430121099</v>
      </c>
      <c r="E141" s="1">
        <v>0.546315957756771</v>
      </c>
      <c r="F141" s="1">
        <v>4.8768596568403497</v>
      </c>
      <c r="G141" s="1">
        <v>5.3690521417357502</v>
      </c>
      <c r="H141" s="1">
        <v>13.8329906480375</v>
      </c>
      <c r="I141" s="1">
        <v>4.4202035611591297</v>
      </c>
      <c r="J141" s="1">
        <v>8.3341889347450504</v>
      </c>
      <c r="K141" s="1">
        <v>3.7152432225326799</v>
      </c>
      <c r="L141" s="1">
        <v>1.1528212301174401</v>
      </c>
      <c r="M141" s="1"/>
      <c r="N141" s="1">
        <v>2.2758655441986799</v>
      </c>
      <c r="O141" s="1">
        <v>1.4757453948207599</v>
      </c>
    </row>
    <row r="142" spans="1:15" x14ac:dyDescent="0.25">
      <c r="A142" s="1">
        <v>17</v>
      </c>
      <c r="B142" s="1"/>
      <c r="C142" s="1"/>
      <c r="D142" s="1">
        <v>2.5220065938793201</v>
      </c>
      <c r="E142" s="1">
        <v>0.54548412375812105</v>
      </c>
      <c r="F142" s="1">
        <v>4.9152769229366404</v>
      </c>
      <c r="G142" s="1">
        <v>5.3424652624084503</v>
      </c>
      <c r="H142" s="1">
        <v>13.611850177149099</v>
      </c>
      <c r="I142" s="1">
        <v>4.3950810046808098</v>
      </c>
      <c r="J142" s="1">
        <v>8.2359962140148308</v>
      </c>
      <c r="K142" s="1">
        <v>3.6960332897393</v>
      </c>
      <c r="L142" s="1">
        <v>1.1184935749154099</v>
      </c>
      <c r="M142" s="1"/>
      <c r="N142" s="1">
        <v>2.3186257272707298</v>
      </c>
      <c r="O142" s="1">
        <v>1.4685877266170699</v>
      </c>
    </row>
    <row r="143" spans="1:15" x14ac:dyDescent="0.25">
      <c r="A143" s="1">
        <v>17.125</v>
      </c>
      <c r="B143" s="1"/>
      <c r="C143" s="1"/>
      <c r="D143" s="1">
        <v>2.6230784131232001</v>
      </c>
      <c r="E143" s="1">
        <v>0.548432809734136</v>
      </c>
      <c r="F143" s="1">
        <v>4.92831050970325</v>
      </c>
      <c r="G143" s="1">
        <v>5.5223919556528802</v>
      </c>
      <c r="H143" s="1">
        <v>13.3931793357975</v>
      </c>
      <c r="I143" s="1">
        <v>4.3841657635301301</v>
      </c>
      <c r="J143" s="1">
        <v>8.1675761184453801</v>
      </c>
      <c r="K143" s="1">
        <v>3.68493000091595</v>
      </c>
      <c r="L143" s="1">
        <v>1.1090302734953901</v>
      </c>
      <c r="M143" s="1"/>
      <c r="N143" s="1">
        <v>2.3067503480959202</v>
      </c>
      <c r="O143" s="1">
        <v>1.4816365348202001</v>
      </c>
    </row>
    <row r="144" spans="1:15" x14ac:dyDescent="0.25">
      <c r="A144" s="1">
        <v>17.25</v>
      </c>
      <c r="B144" s="1"/>
      <c r="C144" s="1"/>
      <c r="D144" s="1">
        <v>2.68148726553915</v>
      </c>
      <c r="E144" s="1">
        <v>0.54984877232150497</v>
      </c>
      <c r="F144" s="1">
        <v>4.8636397395126201</v>
      </c>
      <c r="G144" s="1">
        <v>5.7529831393322803</v>
      </c>
      <c r="H144" s="1">
        <v>13.2946524535467</v>
      </c>
      <c r="I144" s="1">
        <v>4.3822939066997</v>
      </c>
      <c r="J144" s="1">
        <v>8.0966021765767096</v>
      </c>
      <c r="K144" s="1">
        <v>3.7136575950698898</v>
      </c>
      <c r="L144" s="1">
        <v>1.1118410300025401</v>
      </c>
      <c r="M144" s="1"/>
      <c r="N144" s="1">
        <v>2.34689875492474</v>
      </c>
      <c r="O144" s="1">
        <v>1.47731340855577</v>
      </c>
    </row>
    <row r="145" spans="1:15" x14ac:dyDescent="0.25">
      <c r="A145" s="1">
        <v>17.375</v>
      </c>
      <c r="B145" s="1"/>
      <c r="C145" s="1"/>
      <c r="D145" s="1">
        <v>2.6734448440977201</v>
      </c>
      <c r="E145" s="1">
        <v>0.550408474376617</v>
      </c>
      <c r="F145" s="1">
        <v>4.8062027178830702</v>
      </c>
      <c r="G145" s="1">
        <v>5.6012986442870103</v>
      </c>
      <c r="H145" s="1">
        <v>13.2489702068904</v>
      </c>
      <c r="I145" s="1">
        <v>4.3926826630738303</v>
      </c>
      <c r="J145" s="1">
        <v>8.0773932952402205</v>
      </c>
      <c r="K145" s="1">
        <v>3.7395770437664799</v>
      </c>
      <c r="L145" s="1">
        <v>1.1306996776256999</v>
      </c>
      <c r="M145" s="1"/>
      <c r="N145" s="1">
        <v>2.3468931598760401</v>
      </c>
      <c r="O145" s="1">
        <v>1.4663127417117501</v>
      </c>
    </row>
    <row r="146" spans="1:15" x14ac:dyDescent="0.25">
      <c r="A146" s="1">
        <v>17.5</v>
      </c>
      <c r="B146" s="1"/>
      <c r="C146" s="1"/>
      <c r="D146" s="1">
        <v>2.7778345431639</v>
      </c>
      <c r="E146" s="1">
        <v>0.55094977310793403</v>
      </c>
      <c r="F146" s="1">
        <v>4.3187740334138596</v>
      </c>
      <c r="G146" s="1">
        <v>5.5959907812512997</v>
      </c>
      <c r="H146" s="1">
        <v>13.3344909238934</v>
      </c>
      <c r="I146" s="1">
        <v>4.3533315136594002</v>
      </c>
      <c r="J146" s="1">
        <v>8.0876200183921991</v>
      </c>
      <c r="K146" s="1">
        <v>3.70462553113865</v>
      </c>
      <c r="L146" s="1">
        <v>1.12804299204268</v>
      </c>
      <c r="M146" s="1"/>
      <c r="N146" s="1">
        <v>2.3447897897175398</v>
      </c>
      <c r="O146" s="1">
        <v>1.4498095148133601</v>
      </c>
    </row>
    <row r="147" spans="1:15" x14ac:dyDescent="0.25">
      <c r="A147" s="1">
        <v>17.625</v>
      </c>
      <c r="B147" s="1"/>
      <c r="C147" s="1"/>
      <c r="D147" s="1">
        <v>2.9314749826008399</v>
      </c>
      <c r="E147" s="1">
        <v>0.55080302589499197</v>
      </c>
      <c r="F147" s="1">
        <v>3.57649591126876</v>
      </c>
      <c r="G147" s="1">
        <v>5.2515208848660899</v>
      </c>
      <c r="H147" s="1">
        <v>13.2472805681438</v>
      </c>
      <c r="I147" s="1">
        <v>4.3229653880137402</v>
      </c>
      <c r="J147" s="1">
        <v>8.0268671082134997</v>
      </c>
      <c r="K147" s="1">
        <v>3.6735863469055099</v>
      </c>
      <c r="L147" s="1">
        <v>1.1324746620800601</v>
      </c>
      <c r="M147" s="1"/>
      <c r="N147" s="1">
        <v>2.3420428518450098</v>
      </c>
      <c r="O147" s="1">
        <v>1.41391298885357</v>
      </c>
    </row>
    <row r="148" spans="1:15" x14ac:dyDescent="0.25">
      <c r="A148" s="1">
        <v>17.75</v>
      </c>
      <c r="B148" s="1"/>
      <c r="C148" s="1"/>
      <c r="D148" s="1">
        <v>2.9580649422377898</v>
      </c>
      <c r="E148" s="1">
        <v>0.54960423285959403</v>
      </c>
      <c r="F148" s="1">
        <v>3.4190040535872699</v>
      </c>
      <c r="G148" s="1">
        <v>5.4288247241027499</v>
      </c>
      <c r="H148" s="1">
        <v>13.084244045627401</v>
      </c>
      <c r="I148" s="1">
        <v>4.2774326195462002</v>
      </c>
      <c r="J148" s="1">
        <v>7.8964598900501599</v>
      </c>
      <c r="K148" s="1">
        <v>3.6410125282017298</v>
      </c>
      <c r="L148" s="1">
        <v>1.13679161306133</v>
      </c>
      <c r="M148" s="1"/>
      <c r="N148" s="1">
        <v>2.3718179541750999</v>
      </c>
      <c r="O148" s="1">
        <v>1.35840181143289</v>
      </c>
    </row>
    <row r="149" spans="1:15" x14ac:dyDescent="0.25">
      <c r="A149" s="1">
        <v>17.875</v>
      </c>
      <c r="B149" s="1"/>
      <c r="C149" s="1"/>
      <c r="D149" s="1">
        <v>2.9598687063062599</v>
      </c>
      <c r="E149" s="1">
        <v>0.54581649087365802</v>
      </c>
      <c r="F149" s="1">
        <v>2.9868902853777102</v>
      </c>
      <c r="G149" s="1">
        <v>5.5482507014790698</v>
      </c>
      <c r="H149" s="1">
        <v>13.241178232192601</v>
      </c>
      <c r="I149" s="1">
        <v>4.1720043113542298</v>
      </c>
      <c r="J149" s="1">
        <v>7.8901462325252698</v>
      </c>
      <c r="K149" s="1">
        <v>3.5561152818062198</v>
      </c>
      <c r="L149" s="1">
        <v>1.14664914322397</v>
      </c>
      <c r="M149" s="1"/>
      <c r="N149" s="1">
        <v>2.3558443413212502</v>
      </c>
      <c r="O149" s="1">
        <v>1.30103660438688</v>
      </c>
    </row>
    <row r="150" spans="1:15" x14ac:dyDescent="0.25">
      <c r="A150" s="1">
        <v>18</v>
      </c>
      <c r="B150" s="1"/>
      <c r="C150" s="1"/>
      <c r="D150" s="1">
        <v>2.8856795455254098</v>
      </c>
      <c r="E150" s="1">
        <v>0.54474892034025202</v>
      </c>
      <c r="F150" s="1">
        <v>2.4212161916866699</v>
      </c>
      <c r="G150" s="1">
        <v>5.5828641529959899</v>
      </c>
      <c r="H150" s="1">
        <v>13.1912114044463</v>
      </c>
      <c r="I150" s="1">
        <v>4.1620305199089396</v>
      </c>
      <c r="J150" s="1">
        <v>7.8561575687790501</v>
      </c>
      <c r="K150" s="1">
        <v>3.5497138027370001</v>
      </c>
      <c r="L150" s="1">
        <v>1.14317091585035</v>
      </c>
      <c r="M150" s="1"/>
      <c r="N150" s="1">
        <v>2.3679693658786301</v>
      </c>
      <c r="O150" s="1">
        <v>1.25695686959549</v>
      </c>
    </row>
    <row r="151" spans="1:15" x14ac:dyDescent="0.25">
      <c r="A151" s="1">
        <v>18.125</v>
      </c>
      <c r="B151" s="1"/>
      <c r="C151" s="1"/>
      <c r="D151" s="1">
        <v>2.8784694008786</v>
      </c>
      <c r="E151" s="1">
        <v>0.54221500880561602</v>
      </c>
      <c r="F151" s="1">
        <v>2.3972094496337002</v>
      </c>
      <c r="G151" s="1">
        <v>5.6763708107004298</v>
      </c>
      <c r="H151" s="1">
        <v>12.7759425559998</v>
      </c>
      <c r="I151" s="1">
        <v>4.1468347053378203</v>
      </c>
      <c r="J151" s="1">
        <v>7.6269033973109002</v>
      </c>
      <c r="K151" s="1">
        <v>3.5759464864073198</v>
      </c>
      <c r="L151" s="1">
        <v>1.1367564018582099</v>
      </c>
      <c r="M151" s="1"/>
      <c r="N151" s="1">
        <v>2.3588459683360701</v>
      </c>
      <c r="O151" s="1">
        <v>1.2927290829862399</v>
      </c>
    </row>
    <row r="152" spans="1:15" x14ac:dyDescent="0.25">
      <c r="A152" s="1">
        <v>18.25</v>
      </c>
      <c r="B152" s="1"/>
      <c r="C152" s="1"/>
      <c r="D152" s="1">
        <v>2.8765106647433898</v>
      </c>
      <c r="E152" s="1">
        <v>0.54401834597088905</v>
      </c>
      <c r="F152" s="1">
        <v>2.0367743064501602</v>
      </c>
      <c r="G152" s="1">
        <v>5.6925356233226703</v>
      </c>
      <c r="H152" s="1">
        <v>12.6936440832652</v>
      </c>
      <c r="I152" s="1">
        <v>4.1130969162861799</v>
      </c>
      <c r="J152" s="1">
        <v>7.5477034020324201</v>
      </c>
      <c r="K152" s="1">
        <v>3.56404365005409</v>
      </c>
      <c r="L152" s="1">
        <v>1.1405464472117099</v>
      </c>
      <c r="M152" s="1"/>
      <c r="N152" s="1">
        <v>2.4039858954914601</v>
      </c>
      <c r="O152" s="1">
        <v>1.2949294353060199</v>
      </c>
    </row>
    <row r="153" spans="1:15" x14ac:dyDescent="0.25">
      <c r="A153" s="1">
        <v>18.375</v>
      </c>
      <c r="B153" s="1"/>
      <c r="C153" s="1"/>
      <c r="D153" s="1">
        <v>2.9150464781694598</v>
      </c>
      <c r="E153" s="1">
        <v>0.54695757180725901</v>
      </c>
      <c r="F153" s="1">
        <v>1.8719716360077301</v>
      </c>
      <c r="G153" s="1">
        <v>5.7492478366711701</v>
      </c>
      <c r="H153" s="1">
        <v>12.5874982085307</v>
      </c>
      <c r="I153" s="1">
        <v>4.1067566705676102</v>
      </c>
      <c r="J153" s="1">
        <v>7.4875869644414399</v>
      </c>
      <c r="K153" s="1">
        <v>3.5808984179236099</v>
      </c>
      <c r="L153" s="1">
        <v>1.15823768030594</v>
      </c>
      <c r="M153" s="1"/>
      <c r="N153" s="1">
        <v>2.3940988345071501</v>
      </c>
      <c r="O153" s="1">
        <v>1.2968347617965801</v>
      </c>
    </row>
    <row r="154" spans="1:15" x14ac:dyDescent="0.25">
      <c r="A154" s="1">
        <v>18.5</v>
      </c>
      <c r="B154" s="1"/>
      <c r="C154" s="1"/>
      <c r="D154" s="1">
        <v>2.9732719591827301</v>
      </c>
      <c r="E154" s="1">
        <v>0.54748328530208501</v>
      </c>
      <c r="F154" s="1">
        <v>1.78736068438621</v>
      </c>
      <c r="G154" s="1">
        <v>6.0138931207176096</v>
      </c>
      <c r="H154" s="1">
        <v>12.4372337927531</v>
      </c>
      <c r="I154" s="1">
        <v>4.0910818571262704</v>
      </c>
      <c r="J154" s="1">
        <v>7.4071449263593498</v>
      </c>
      <c r="K154" s="1">
        <v>3.6259774327274599</v>
      </c>
      <c r="L154" s="1">
        <v>1.1759512676833099</v>
      </c>
      <c r="M154" s="1"/>
      <c r="N154" s="1">
        <v>2.3206731073496498</v>
      </c>
      <c r="O154" s="1">
        <v>1.2537190262385201</v>
      </c>
    </row>
    <row r="155" spans="1:15" x14ac:dyDescent="0.25">
      <c r="A155" s="1">
        <v>18.625</v>
      </c>
      <c r="B155" s="1"/>
      <c r="C155" s="1"/>
      <c r="D155" s="1">
        <v>2.9507885264516802</v>
      </c>
      <c r="E155" s="1">
        <v>0.53273577549551099</v>
      </c>
      <c r="F155" s="1">
        <v>1.6613461047170099</v>
      </c>
      <c r="G155" s="1">
        <v>6.0442932697668601</v>
      </c>
      <c r="H155" s="1">
        <v>12.253268738533199</v>
      </c>
      <c r="I155" s="1">
        <v>4.33835146700347</v>
      </c>
      <c r="J155" s="1">
        <v>7.4095911462980801</v>
      </c>
      <c r="K155" s="1">
        <v>3.86578865894047</v>
      </c>
      <c r="L155" s="1">
        <v>1.1921597941068101</v>
      </c>
      <c r="M155" s="1"/>
      <c r="N155" s="1">
        <v>2.3193017937631799</v>
      </c>
      <c r="O155" s="1">
        <v>1.2840355498531</v>
      </c>
    </row>
    <row r="156" spans="1:15" x14ac:dyDescent="0.25">
      <c r="A156" s="1">
        <v>18.75</v>
      </c>
      <c r="B156" s="1"/>
      <c r="C156" s="1"/>
      <c r="D156" s="1">
        <v>2.9861064743007999</v>
      </c>
      <c r="E156" s="1">
        <v>0.53461164927459603</v>
      </c>
      <c r="F156" s="1">
        <v>1.62985633833055</v>
      </c>
      <c r="G156" s="1">
        <v>6.4169117260698396</v>
      </c>
      <c r="H156" s="1">
        <v>11.754876656711099</v>
      </c>
      <c r="I156" s="1">
        <v>4.29067309089156</v>
      </c>
      <c r="J156" s="1">
        <v>7.0674673792637801</v>
      </c>
      <c r="K156" s="1">
        <v>3.81655071595788</v>
      </c>
      <c r="L156" s="1">
        <v>1.23309038794878</v>
      </c>
      <c r="M156" s="1"/>
      <c r="N156" s="1">
        <v>2.3502166516180898</v>
      </c>
      <c r="O156" s="1">
        <v>1.2277433927066299</v>
      </c>
    </row>
    <row r="157" spans="1:15" x14ac:dyDescent="0.25">
      <c r="A157" s="1">
        <v>18.875</v>
      </c>
      <c r="B157" s="1"/>
      <c r="C157" s="1"/>
      <c r="D157" s="1">
        <v>2.9832918876982801</v>
      </c>
      <c r="E157" s="1">
        <v>0.534847788502679</v>
      </c>
      <c r="F157" s="1">
        <v>1.5894876673210501</v>
      </c>
      <c r="G157" s="1">
        <v>6.6400401062343102</v>
      </c>
      <c r="H157" s="1">
        <v>11.6718802838868</v>
      </c>
      <c r="I157" s="1">
        <v>4.30816246038221</v>
      </c>
      <c r="J157" s="1">
        <v>7.0335501050171096</v>
      </c>
      <c r="K157" s="1">
        <v>3.8614924853578998</v>
      </c>
      <c r="L157" s="1">
        <v>1.2173279968231101</v>
      </c>
      <c r="M157" s="1"/>
      <c r="N157" s="1">
        <v>2.3188018388609599</v>
      </c>
      <c r="O157" s="1">
        <v>1.23147168701244</v>
      </c>
    </row>
    <row r="158" spans="1:15" x14ac:dyDescent="0.25">
      <c r="A158" s="1">
        <v>19</v>
      </c>
      <c r="B158" s="1"/>
      <c r="C158" s="1"/>
      <c r="D158" s="1">
        <v>3.0037356551452601</v>
      </c>
      <c r="E158" s="1">
        <v>0.53407074964423495</v>
      </c>
      <c r="F158" s="1">
        <v>1.85585285557941</v>
      </c>
      <c r="G158" s="1">
        <v>6.7350943180055296</v>
      </c>
      <c r="H158" s="1">
        <v>11.443156573773299</v>
      </c>
      <c r="I158" s="1">
        <v>4.2352049548703103</v>
      </c>
      <c r="J158" s="1">
        <v>6.85941438984052</v>
      </c>
      <c r="K158" s="1">
        <v>3.8122270272934302</v>
      </c>
      <c r="L158" s="1">
        <v>1.18448947815909</v>
      </c>
      <c r="M158" s="1"/>
      <c r="N158" s="1">
        <v>2.3076935639560099</v>
      </c>
      <c r="O158" s="1">
        <v>1.22047274690034</v>
      </c>
    </row>
    <row r="159" spans="1:15" x14ac:dyDescent="0.25">
      <c r="A159" s="1">
        <v>19.125</v>
      </c>
      <c r="B159" s="1"/>
      <c r="C159" s="1"/>
      <c r="D159" s="1">
        <v>2.8281844020472802</v>
      </c>
      <c r="E159" s="1">
        <v>0.53112440367185898</v>
      </c>
      <c r="F159" s="1">
        <v>1.82982068117275</v>
      </c>
      <c r="G159" s="1">
        <v>6.6669506365917597</v>
      </c>
      <c r="H159" s="1">
        <v>11.3615374045173</v>
      </c>
      <c r="I159" s="1">
        <v>4.1760336393964499</v>
      </c>
      <c r="J159" s="1">
        <v>6.7860137097406303</v>
      </c>
      <c r="K159" s="1">
        <v>3.7767813313960099</v>
      </c>
      <c r="L159" s="1">
        <v>1.1648731342126499</v>
      </c>
      <c r="M159" s="1"/>
      <c r="N159" s="1">
        <v>2.3311608258246501</v>
      </c>
      <c r="O159" s="1">
        <v>1.2245058619987801</v>
      </c>
    </row>
    <row r="160" spans="1:15" x14ac:dyDescent="0.25">
      <c r="A160" s="1">
        <v>19.25</v>
      </c>
      <c r="B160" s="1"/>
      <c r="C160" s="1"/>
      <c r="D160" s="1">
        <v>2.8124525752337202</v>
      </c>
      <c r="E160" s="1">
        <v>0.52728879009902097</v>
      </c>
      <c r="F160" s="1">
        <v>1.8882245723381399</v>
      </c>
      <c r="G160" s="1">
        <v>6.8222538867381699</v>
      </c>
      <c r="H160" s="1">
        <v>11.115777770675701</v>
      </c>
      <c r="I160" s="1">
        <v>4.1621917653581004</v>
      </c>
      <c r="J160" s="1">
        <v>6.7329003707025503</v>
      </c>
      <c r="K160" s="1">
        <v>3.7620635335690098</v>
      </c>
      <c r="L160" s="1">
        <v>1.1340064714476601</v>
      </c>
      <c r="M160" s="1"/>
      <c r="N160" s="1">
        <v>2.35954485570646</v>
      </c>
      <c r="O160" s="1">
        <v>1.2131199087457001</v>
      </c>
    </row>
    <row r="161" spans="1:15" x14ac:dyDescent="0.25">
      <c r="A161" s="1">
        <v>19.375</v>
      </c>
      <c r="B161" s="1"/>
      <c r="C161" s="1"/>
      <c r="D161" s="1">
        <v>2.7173353752845402</v>
      </c>
      <c r="E161" s="1">
        <v>0.52394564966475199</v>
      </c>
      <c r="F161" s="1">
        <v>1.9092812184889001</v>
      </c>
      <c r="G161" s="1">
        <v>6.9373179512528296</v>
      </c>
      <c r="H161" s="1">
        <v>10.977033352554599</v>
      </c>
      <c r="I161" s="1">
        <v>4.0883025171981497</v>
      </c>
      <c r="J161" s="1">
        <v>6.6620995036389301</v>
      </c>
      <c r="K161" s="1">
        <v>3.7179848535772502</v>
      </c>
      <c r="L161" s="1">
        <v>1.11093878663527</v>
      </c>
      <c r="M161" s="1"/>
      <c r="N161" s="1">
        <v>2.33582656886934</v>
      </c>
      <c r="O161" s="1">
        <v>1.13335712590299</v>
      </c>
    </row>
    <row r="162" spans="1:15" x14ac:dyDescent="0.25">
      <c r="A162" s="1">
        <v>19.5</v>
      </c>
      <c r="B162" s="1"/>
      <c r="C162" s="1"/>
      <c r="D162" s="1">
        <v>2.6624090929711302</v>
      </c>
      <c r="E162" s="1">
        <v>0.52423153519763299</v>
      </c>
      <c r="F162" s="1">
        <v>2.1209202840356198</v>
      </c>
      <c r="G162" s="1">
        <v>6.9921721659339298</v>
      </c>
      <c r="H162" s="1">
        <v>11.116772627668</v>
      </c>
      <c r="I162" s="1">
        <v>4.0287141977706602</v>
      </c>
      <c r="J162" s="1">
        <v>6.7407598992400599</v>
      </c>
      <c r="K162" s="1">
        <v>3.6351891663465401</v>
      </c>
      <c r="L162" s="1">
        <v>1.0579237090001301</v>
      </c>
      <c r="M162" s="1"/>
      <c r="N162" s="1">
        <v>2.3682333706772298</v>
      </c>
      <c r="O162" s="1">
        <v>1.1241630410458101</v>
      </c>
    </row>
    <row r="163" spans="1:15" x14ac:dyDescent="0.25">
      <c r="A163" s="1">
        <v>19.625</v>
      </c>
      <c r="B163" s="1"/>
      <c r="C163" s="1"/>
      <c r="D163" s="1">
        <v>2.3551293029291802</v>
      </c>
      <c r="E163" s="1">
        <v>0.53158498269399301</v>
      </c>
      <c r="F163" s="1">
        <v>2.1383332925686598</v>
      </c>
      <c r="G163" s="1">
        <v>7.13249033872557</v>
      </c>
      <c r="H163" s="1">
        <v>11.1103696644604</v>
      </c>
      <c r="I163" s="1">
        <v>3.8947395258526898</v>
      </c>
      <c r="J163" s="1">
        <v>6.7434820144627201</v>
      </c>
      <c r="K163" s="1">
        <v>3.4446203183486799</v>
      </c>
      <c r="L163" s="1">
        <v>1.05560424881964</v>
      </c>
      <c r="M163" s="1"/>
      <c r="N163" s="1">
        <v>2.3698931972868902</v>
      </c>
      <c r="O163" s="1">
        <v>1.12310872413964</v>
      </c>
    </row>
    <row r="164" spans="1:15" x14ac:dyDescent="0.25">
      <c r="A164" s="1">
        <v>19.75</v>
      </c>
      <c r="B164" s="1"/>
      <c r="C164" s="1"/>
      <c r="D164" s="1">
        <v>2.2399652331033701</v>
      </c>
      <c r="E164" s="1">
        <v>0.536333043662376</v>
      </c>
      <c r="F164" s="1">
        <v>2.2796541477293299</v>
      </c>
      <c r="G164" s="1">
        <v>7.2717458278838398</v>
      </c>
      <c r="H164" s="1">
        <v>10.869696677408401</v>
      </c>
      <c r="I164" s="1">
        <v>3.7910254745893202</v>
      </c>
      <c r="J164" s="1">
        <v>6.5606007941229603</v>
      </c>
      <c r="K164" s="1">
        <v>3.3510989224453098</v>
      </c>
      <c r="L164" s="1">
        <v>1.07311623936717</v>
      </c>
      <c r="M164" s="1"/>
      <c r="N164" s="1">
        <v>2.3604609820222699</v>
      </c>
      <c r="O164" s="1">
        <v>1.1161654813763799</v>
      </c>
    </row>
    <row r="165" spans="1:15" x14ac:dyDescent="0.25">
      <c r="A165" s="1">
        <v>19.875</v>
      </c>
      <c r="B165" s="1"/>
      <c r="C165" s="1"/>
      <c r="D165" s="1">
        <v>1.91789730533901</v>
      </c>
      <c r="E165" s="1">
        <v>0.54116367205771898</v>
      </c>
      <c r="F165" s="1">
        <v>2.2326611844635398</v>
      </c>
      <c r="G165" s="1">
        <v>7.1483045569166999</v>
      </c>
      <c r="H165" s="1">
        <v>10.8399089728289</v>
      </c>
      <c r="I165" s="1">
        <v>3.7562386306023798</v>
      </c>
      <c r="J165" s="1">
        <v>6.5358337695906004</v>
      </c>
      <c r="K165" s="1">
        <v>3.3157954335325299</v>
      </c>
      <c r="L165" s="1">
        <v>1.1190131900876701</v>
      </c>
      <c r="M165" s="1"/>
      <c r="N165" s="1">
        <v>2.3395617080292799</v>
      </c>
      <c r="O165" s="1">
        <v>1.1454922031942001</v>
      </c>
    </row>
    <row r="166" spans="1:15" x14ac:dyDescent="0.25">
      <c r="A166" s="1">
        <v>20</v>
      </c>
      <c r="B166" s="1"/>
      <c r="C166" s="1"/>
      <c r="D166" s="1">
        <v>1.9510334660309601</v>
      </c>
      <c r="E166" s="1">
        <v>0.54390852401635703</v>
      </c>
      <c r="F166" s="1">
        <v>2.19623327640126</v>
      </c>
      <c r="G166" s="1">
        <v>7.2608143738749904</v>
      </c>
      <c r="H166" s="1">
        <v>10.8403615696672</v>
      </c>
      <c r="I166" s="1">
        <v>3.7470828073226401</v>
      </c>
      <c r="J166" s="1">
        <v>6.5250750610144701</v>
      </c>
      <c r="K166" s="1">
        <v>3.31220520539879</v>
      </c>
      <c r="L166" s="1">
        <v>1.1219998771892501</v>
      </c>
      <c r="M166" s="1"/>
      <c r="N166" s="1">
        <v>2.4034470598006101</v>
      </c>
      <c r="O166" s="1">
        <v>1.1671960627223299</v>
      </c>
    </row>
    <row r="167" spans="1:15" x14ac:dyDescent="0.25">
      <c r="A167" s="1">
        <v>20.125</v>
      </c>
      <c r="B167" s="1"/>
      <c r="C167" s="1"/>
      <c r="D167" s="1">
        <v>1.9528322582258999</v>
      </c>
      <c r="E167" s="1">
        <v>0.54591399550642095</v>
      </c>
      <c r="F167" s="1">
        <v>2.1926183086056299</v>
      </c>
      <c r="G167" s="1">
        <v>7.1710681251745099</v>
      </c>
      <c r="H167" s="1">
        <v>10.7732543648644</v>
      </c>
      <c r="I167" s="1">
        <v>3.7329191539504998</v>
      </c>
      <c r="J167" s="1">
        <v>6.4711376313267097</v>
      </c>
      <c r="K167" s="1">
        <v>3.2923620361702799</v>
      </c>
      <c r="L167" s="1">
        <v>1.13574144846568</v>
      </c>
      <c r="M167" s="1"/>
      <c r="N167" s="1">
        <v>2.3519527977758701</v>
      </c>
      <c r="O167" s="1">
        <v>1.1676046157555</v>
      </c>
    </row>
    <row r="168" spans="1:15" x14ac:dyDescent="0.25">
      <c r="A168" s="1">
        <v>20.25</v>
      </c>
      <c r="B168" s="1"/>
      <c r="C168" s="1"/>
      <c r="D168" s="1">
        <v>2.05370729980074</v>
      </c>
      <c r="E168" s="1">
        <v>0.550355234314581</v>
      </c>
      <c r="F168" s="1">
        <v>2.1469674523292999</v>
      </c>
      <c r="G168" s="1">
        <v>6.4839650675641503</v>
      </c>
      <c r="H168" s="1">
        <v>10.8081013385258</v>
      </c>
      <c r="I168" s="1">
        <v>3.70703643805814</v>
      </c>
      <c r="J168" s="1">
        <v>6.4426663966966897</v>
      </c>
      <c r="K168" s="1">
        <v>3.3000445831652101</v>
      </c>
      <c r="L168" s="1">
        <v>1.1467161786314599</v>
      </c>
      <c r="M168" s="1"/>
      <c r="N168" s="1">
        <v>2.3383635601497099</v>
      </c>
      <c r="O168" s="1">
        <v>1.17791421138866</v>
      </c>
    </row>
    <row r="169" spans="1:15" x14ac:dyDescent="0.25">
      <c r="A169" s="1">
        <v>20.375</v>
      </c>
      <c r="B169" s="1"/>
      <c r="C169" s="1"/>
      <c r="D169" s="1">
        <v>2.3313702365631599</v>
      </c>
      <c r="E169" s="1">
        <v>0.54902081819242798</v>
      </c>
      <c r="F169" s="1">
        <v>2.1282870646227301</v>
      </c>
      <c r="G169" s="1">
        <v>6.1566982668572097</v>
      </c>
      <c r="H169" s="1">
        <v>11.169273862923999</v>
      </c>
      <c r="I169" s="1">
        <v>3.7023360070614402</v>
      </c>
      <c r="J169" s="1">
        <v>6.6759235859243802</v>
      </c>
      <c r="K169" s="1">
        <v>3.3208167937180999</v>
      </c>
      <c r="L169" s="1">
        <v>1.15864370845209</v>
      </c>
      <c r="M169" s="1"/>
      <c r="N169" s="1">
        <v>2.31715593202301</v>
      </c>
      <c r="O169" s="1">
        <v>1.20449028708057</v>
      </c>
    </row>
    <row r="170" spans="1:15" x14ac:dyDescent="0.25">
      <c r="A170" s="1">
        <v>20.5</v>
      </c>
      <c r="B170" s="1"/>
      <c r="C170" s="1"/>
      <c r="D170" s="1">
        <v>2.3505337003925701</v>
      </c>
      <c r="E170" s="1">
        <v>0.54821672886025796</v>
      </c>
      <c r="F170" s="1">
        <v>1.9063941182038699</v>
      </c>
      <c r="G170" s="1">
        <v>6.1268613241032099</v>
      </c>
      <c r="H170" s="1">
        <v>11.453536993200601</v>
      </c>
      <c r="I170" s="1">
        <v>3.6986982994323401</v>
      </c>
      <c r="J170" s="1">
        <v>6.8471400154270698</v>
      </c>
      <c r="K170" s="1">
        <v>3.3168823363273301</v>
      </c>
      <c r="L170" s="1">
        <v>1.1812693075527401</v>
      </c>
      <c r="M170" s="1"/>
      <c r="N170" s="1">
        <v>2.3748254339477999</v>
      </c>
      <c r="O170" s="1">
        <v>1.21108006984771</v>
      </c>
    </row>
    <row r="171" spans="1:15" x14ac:dyDescent="0.25">
      <c r="A171" s="1">
        <v>20.625</v>
      </c>
      <c r="B171" s="1"/>
      <c r="C171" s="1"/>
      <c r="D171" s="1">
        <v>2.4364409480295999</v>
      </c>
      <c r="E171" s="1">
        <v>0.55070909659225997</v>
      </c>
      <c r="F171" s="1">
        <v>1.7909983727482299</v>
      </c>
      <c r="G171" s="1">
        <v>6.2227066678993204</v>
      </c>
      <c r="H171" s="1">
        <v>11.787861968678101</v>
      </c>
      <c r="I171" s="1">
        <v>3.7222612374631101</v>
      </c>
      <c r="J171" s="1">
        <v>6.9306813078522396</v>
      </c>
      <c r="K171" s="1">
        <v>3.3357182323598198</v>
      </c>
      <c r="L171" s="1">
        <v>1.1723429398804399</v>
      </c>
      <c r="M171" s="1"/>
      <c r="N171" s="1">
        <v>2.3496514940037101</v>
      </c>
      <c r="O171" s="1">
        <v>1.21562978650589</v>
      </c>
    </row>
    <row r="172" spans="1:15" x14ac:dyDescent="0.25">
      <c r="A172" s="1">
        <v>20.75</v>
      </c>
      <c r="B172" s="1"/>
      <c r="C172" s="1"/>
      <c r="D172" s="1">
        <v>2.5038188901391898</v>
      </c>
      <c r="E172" s="1">
        <v>0.54654029388703396</v>
      </c>
      <c r="F172" s="1">
        <v>1.70114379296861</v>
      </c>
      <c r="G172" s="1">
        <v>6.5047080905398396</v>
      </c>
      <c r="H172" s="1">
        <v>12.1134663502593</v>
      </c>
      <c r="I172" s="1">
        <v>3.74601607024695</v>
      </c>
      <c r="J172" s="1">
        <v>7.1531081859129797</v>
      </c>
      <c r="K172" s="1">
        <v>3.35781724109557</v>
      </c>
      <c r="L172" s="1">
        <v>1.1372739151198601</v>
      </c>
      <c r="M172" s="1"/>
      <c r="N172" s="1">
        <v>2.3516300760853399</v>
      </c>
      <c r="O172" s="1">
        <v>1.0771083386070901</v>
      </c>
    </row>
    <row r="173" spans="1:15" x14ac:dyDescent="0.25">
      <c r="A173" s="1">
        <v>20.875</v>
      </c>
      <c r="B173" s="1"/>
      <c r="C173" s="1"/>
      <c r="D173" s="1">
        <v>2.64368329812419</v>
      </c>
      <c r="E173" s="1">
        <v>0.53549723414836703</v>
      </c>
      <c r="F173" s="1">
        <v>1.6006451019107399</v>
      </c>
      <c r="G173" s="1">
        <v>6.52635866530016</v>
      </c>
      <c r="H173" s="1">
        <v>12.2399230983536</v>
      </c>
      <c r="I173" s="1">
        <v>3.7312126181265799</v>
      </c>
      <c r="J173" s="1">
        <v>7.1284965739484001</v>
      </c>
      <c r="K173" s="1">
        <v>3.3540955785522302</v>
      </c>
      <c r="L173" s="1">
        <v>1.1185189622898699</v>
      </c>
      <c r="M173" s="1"/>
      <c r="N173" s="1">
        <v>2.2469245288877202</v>
      </c>
      <c r="O173" s="1">
        <v>1.0603894948888299</v>
      </c>
    </row>
    <row r="174" spans="1:15" x14ac:dyDescent="0.25">
      <c r="A174" s="1">
        <v>21</v>
      </c>
      <c r="B174" s="1"/>
      <c r="C174" s="1"/>
      <c r="D174" s="1">
        <v>2.6662530514485301</v>
      </c>
      <c r="E174" s="1">
        <v>0.535863988303105</v>
      </c>
      <c r="F174" s="1">
        <v>1.5076900171969201</v>
      </c>
      <c r="G174" s="1">
        <v>6.5124038165360796</v>
      </c>
      <c r="H174" s="1">
        <v>12.4205189196418</v>
      </c>
      <c r="I174" s="1">
        <v>3.7474934706779499</v>
      </c>
      <c r="J174" s="1">
        <v>7.1572046066286097</v>
      </c>
      <c r="K174" s="1">
        <v>3.4040188076909699</v>
      </c>
      <c r="L174" s="1">
        <v>1.1083402000051401</v>
      </c>
      <c r="M174" s="1"/>
      <c r="N174" s="1">
        <v>2.13138601535716</v>
      </c>
      <c r="O174" s="1">
        <v>1.08099331985601</v>
      </c>
    </row>
    <row r="175" spans="1:15" x14ac:dyDescent="0.25">
      <c r="A175" s="1">
        <v>21.125</v>
      </c>
      <c r="B175" s="1"/>
      <c r="C175" s="1"/>
      <c r="D175" s="1">
        <v>2.7753036867504401</v>
      </c>
      <c r="E175" s="1">
        <v>0.53640142520213796</v>
      </c>
      <c r="F175" s="1">
        <v>1.43983052745837</v>
      </c>
      <c r="G175" s="1">
        <v>6.7592328832220296</v>
      </c>
      <c r="H175" s="1">
        <v>12.509522732354601</v>
      </c>
      <c r="I175" s="1">
        <v>3.7597886661008699</v>
      </c>
      <c r="J175" s="1">
        <v>7.2155372317442596</v>
      </c>
      <c r="K175" s="1">
        <v>3.4585971618373499</v>
      </c>
      <c r="L175" s="1">
        <v>1.08272649473992</v>
      </c>
      <c r="M175" s="1"/>
      <c r="N175" s="1">
        <v>2.1169265492810299</v>
      </c>
      <c r="O175" s="1">
        <v>1.0736413261734801</v>
      </c>
    </row>
    <row r="176" spans="1:15" x14ac:dyDescent="0.25">
      <c r="A176" s="1">
        <v>21.25</v>
      </c>
      <c r="B176" s="1"/>
      <c r="C176" s="1"/>
      <c r="D176" s="1">
        <v>2.7112577250315999</v>
      </c>
      <c r="E176" s="1">
        <v>0.53348844180906896</v>
      </c>
      <c r="F176" s="1">
        <v>1.3822753824159799</v>
      </c>
      <c r="G176" s="1">
        <v>6.8495701849236497</v>
      </c>
      <c r="H176" s="1">
        <v>12.4513956973716</v>
      </c>
      <c r="I176" s="1">
        <v>3.7401965987662402</v>
      </c>
      <c r="J176" s="1">
        <v>7.2159795048904796</v>
      </c>
      <c r="K176" s="1">
        <v>3.4451210975975401</v>
      </c>
      <c r="L176" s="1">
        <v>1.04829464826245</v>
      </c>
      <c r="M176" s="1"/>
      <c r="N176" s="1">
        <v>2.1302472053480499</v>
      </c>
      <c r="O176" s="1">
        <v>1.0753395876051901</v>
      </c>
    </row>
    <row r="177" spans="1:15" x14ac:dyDescent="0.25">
      <c r="A177" s="1">
        <v>21.375</v>
      </c>
      <c r="B177" s="1"/>
      <c r="C177" s="1"/>
      <c r="D177" s="1">
        <v>2.6856237491916799</v>
      </c>
      <c r="E177" s="1">
        <v>0.53146830025518899</v>
      </c>
      <c r="F177" s="1">
        <v>1.33052583297843</v>
      </c>
      <c r="G177" s="1">
        <v>6.8447902843299904</v>
      </c>
      <c r="H177" s="1">
        <v>12.680881995381901</v>
      </c>
      <c r="I177" s="1">
        <v>3.72757501161125</v>
      </c>
      <c r="J177" s="1">
        <v>7.4254766555224201</v>
      </c>
      <c r="K177" s="1">
        <v>3.42299275070779</v>
      </c>
      <c r="L177" s="1">
        <v>1.0321906395539799</v>
      </c>
      <c r="M177" s="1"/>
      <c r="N177" s="1">
        <v>2.04379273697994</v>
      </c>
      <c r="O177" s="1">
        <v>1.05013995765177</v>
      </c>
    </row>
    <row r="178" spans="1:15" x14ac:dyDescent="0.25">
      <c r="A178" s="1">
        <v>21.5</v>
      </c>
      <c r="B178" s="1"/>
      <c r="C178" s="1"/>
      <c r="D178" s="1">
        <v>2.6643722028369501</v>
      </c>
      <c r="E178" s="1">
        <v>0.53024816060153901</v>
      </c>
      <c r="F178" s="1">
        <v>1.2679396259823099</v>
      </c>
      <c r="G178" s="1">
        <v>6.6189627431067599</v>
      </c>
      <c r="H178" s="1">
        <v>12.6559909402568</v>
      </c>
      <c r="I178" s="1">
        <v>3.7663105961747401</v>
      </c>
      <c r="J178" s="1">
        <v>7.4384856612594001</v>
      </c>
      <c r="K178" s="1">
        <v>3.45741462876651</v>
      </c>
      <c r="L178" s="1">
        <v>0.97932475967860499</v>
      </c>
      <c r="M178" s="1"/>
      <c r="N178" s="1">
        <v>2.0523710842568099</v>
      </c>
      <c r="O178" s="1">
        <v>1.03690353565119</v>
      </c>
    </row>
    <row r="179" spans="1:15" x14ac:dyDescent="0.25">
      <c r="A179" s="1">
        <v>21.625</v>
      </c>
      <c r="B179" s="1"/>
      <c r="C179" s="1"/>
      <c r="D179" s="1">
        <v>2.56234486570483</v>
      </c>
      <c r="E179" s="1">
        <v>0.52806693611338396</v>
      </c>
      <c r="F179" s="1">
        <v>1.2389241819021599</v>
      </c>
      <c r="G179" s="1">
        <v>6.7335286832876102</v>
      </c>
      <c r="H179" s="1">
        <v>12.586217864289599</v>
      </c>
      <c r="I179" s="1">
        <v>3.7581194198530499</v>
      </c>
      <c r="J179" s="1">
        <v>7.3947552688367804</v>
      </c>
      <c r="K179" s="1">
        <v>3.4454822139760499</v>
      </c>
      <c r="L179" s="1">
        <v>0.966711419144753</v>
      </c>
      <c r="M179" s="1"/>
      <c r="N179" s="1">
        <v>2.0754444977654698</v>
      </c>
      <c r="O179" s="1">
        <v>1.0093539196349299</v>
      </c>
    </row>
    <row r="180" spans="1:15" x14ac:dyDescent="0.25">
      <c r="A180" s="1">
        <v>21.75</v>
      </c>
      <c r="B180" s="1"/>
      <c r="C180" s="1"/>
      <c r="D180" s="1">
        <v>2.4786671838979299</v>
      </c>
      <c r="E180" s="1">
        <v>0.52857273306300201</v>
      </c>
      <c r="F180" s="1">
        <v>1.0868774824863401</v>
      </c>
      <c r="G180" s="1">
        <v>6.9110770580723999</v>
      </c>
      <c r="H180" s="1">
        <v>12.6223396574178</v>
      </c>
      <c r="I180" s="1">
        <v>3.73229084156333</v>
      </c>
      <c r="J180" s="1">
        <v>7.3881793460102196</v>
      </c>
      <c r="K180" s="1">
        <v>3.43183631374401</v>
      </c>
      <c r="L180" s="1">
        <v>0.96023257109851701</v>
      </c>
      <c r="M180" s="1"/>
      <c r="N180" s="1">
        <v>2.0366968361609898</v>
      </c>
      <c r="O180" s="1">
        <v>1.0269872629655901</v>
      </c>
    </row>
    <row r="181" spans="1:15" x14ac:dyDescent="0.25">
      <c r="A181" s="1">
        <v>21.875</v>
      </c>
      <c r="B181" s="1"/>
      <c r="C181" s="1"/>
      <c r="D181" s="1">
        <v>2.4560289791176801</v>
      </c>
      <c r="E181" s="1">
        <v>0.52925167270491702</v>
      </c>
      <c r="F181" s="1">
        <v>1.08111973538747</v>
      </c>
      <c r="G181" s="1">
        <v>7.0387277484889097</v>
      </c>
      <c r="H181" s="1">
        <v>12.467231040125901</v>
      </c>
      <c r="I181" s="1">
        <v>3.6668941465201201</v>
      </c>
      <c r="J181" s="1">
        <v>7.30631504575293</v>
      </c>
      <c r="K181" s="1">
        <v>3.4145273522033999</v>
      </c>
      <c r="L181" s="1">
        <v>0.96461144011055999</v>
      </c>
      <c r="M181" s="1"/>
      <c r="N181" s="1">
        <v>2.02734771881775</v>
      </c>
      <c r="O181" s="1">
        <v>1.1023188748450801</v>
      </c>
    </row>
    <row r="182" spans="1:15" x14ac:dyDescent="0.25">
      <c r="A182" s="1">
        <v>22</v>
      </c>
      <c r="B182" s="1"/>
      <c r="C182" s="1"/>
      <c r="D182" s="1">
        <v>2.4519604213114401</v>
      </c>
      <c r="E182" s="1">
        <v>0.52945668059414397</v>
      </c>
      <c r="F182" s="1">
        <v>1.0507430338197401</v>
      </c>
      <c r="G182" s="1">
        <v>7.3109393871254698</v>
      </c>
      <c r="H182" s="1">
        <v>12.4616630830782</v>
      </c>
      <c r="I182" s="1">
        <v>3.6681360783099501</v>
      </c>
      <c r="J182" s="1">
        <v>7.44821868446473</v>
      </c>
      <c r="K182" s="1">
        <v>3.4073271585089802</v>
      </c>
      <c r="L182" s="1">
        <v>0.95387273290262298</v>
      </c>
      <c r="M182" s="1"/>
      <c r="N182" s="1">
        <v>2.0982669509088199</v>
      </c>
      <c r="O182" s="1">
        <v>1.0978901511905801</v>
      </c>
    </row>
    <row r="183" spans="1:15" x14ac:dyDescent="0.25">
      <c r="A183" s="1">
        <v>22.125</v>
      </c>
      <c r="B183" s="1"/>
      <c r="C183" s="1"/>
      <c r="D183" s="1">
        <v>2.46053927650809</v>
      </c>
      <c r="E183" s="1">
        <v>0.53432525622089699</v>
      </c>
      <c r="F183" s="1">
        <v>1.06773344086266</v>
      </c>
      <c r="G183" s="1">
        <v>6.5037926031707798</v>
      </c>
      <c r="H183" s="1">
        <v>12.322184931995899</v>
      </c>
      <c r="I183" s="1">
        <v>3.6213018970278799</v>
      </c>
      <c r="J183" s="1">
        <v>7.3619067026127203</v>
      </c>
      <c r="K183" s="1">
        <v>3.3825076807657899</v>
      </c>
      <c r="L183" s="1">
        <v>0.96716889130161099</v>
      </c>
      <c r="M183" s="1"/>
      <c r="N183" s="1">
        <v>2.0958353618289101</v>
      </c>
      <c r="O183" s="1">
        <v>1.0948320862344301</v>
      </c>
    </row>
    <row r="184" spans="1:15" x14ac:dyDescent="0.25">
      <c r="A184" s="1">
        <v>22.25</v>
      </c>
      <c r="B184" s="1"/>
      <c r="C184" s="1"/>
      <c r="D184" s="1">
        <v>2.45435732426421</v>
      </c>
      <c r="E184" s="1">
        <v>0.53526752718825799</v>
      </c>
      <c r="F184" s="1">
        <v>1.2246329809338601</v>
      </c>
      <c r="G184" s="1">
        <v>6.3535939135736097</v>
      </c>
      <c r="H184" s="1">
        <v>12.160482562326701</v>
      </c>
      <c r="I184" s="1">
        <v>3.4413113968153901</v>
      </c>
      <c r="J184" s="1">
        <v>7.2487067967529901</v>
      </c>
      <c r="K184" s="1">
        <v>3.2636595899646599</v>
      </c>
      <c r="L184" s="1">
        <v>0.96875387193162699</v>
      </c>
      <c r="M184" s="1"/>
      <c r="N184" s="1">
        <v>2.05966291392197</v>
      </c>
      <c r="O184" s="1">
        <v>1.0911285250999601</v>
      </c>
    </row>
    <row r="185" spans="1:15" x14ac:dyDescent="0.25">
      <c r="A185" s="1">
        <v>22.375</v>
      </c>
      <c r="B185" s="1"/>
      <c r="C185" s="1"/>
      <c r="D185" s="1">
        <v>2.3216729421332598</v>
      </c>
      <c r="E185" s="1">
        <v>0.55303563458298799</v>
      </c>
      <c r="F185" s="1">
        <v>1.4504774681303501</v>
      </c>
      <c r="G185" s="1">
        <v>6.4147465187945496</v>
      </c>
      <c r="H185" s="1">
        <v>11.9549889811227</v>
      </c>
      <c r="I185" s="1">
        <v>3.3618220838126098</v>
      </c>
      <c r="J185" s="1">
        <v>7.1331559066340997</v>
      </c>
      <c r="K185" s="1">
        <v>3.1375104247936099</v>
      </c>
      <c r="L185" s="1">
        <v>0.97817277198654495</v>
      </c>
      <c r="M185" s="1"/>
      <c r="N185" s="1">
        <v>2.1729251193725898</v>
      </c>
      <c r="O185" s="1">
        <v>1.0881078036066201</v>
      </c>
    </row>
    <row r="186" spans="1:15" x14ac:dyDescent="0.25">
      <c r="A186" s="1">
        <v>22.5</v>
      </c>
      <c r="B186" s="1"/>
      <c r="C186" s="1"/>
      <c r="D186" s="1">
        <v>2.3069946192124</v>
      </c>
      <c r="E186" s="1">
        <v>0.554579069010953</v>
      </c>
      <c r="F186" s="1">
        <v>1.53161013664984</v>
      </c>
      <c r="G186" s="1">
        <v>6.5987880420649301</v>
      </c>
      <c r="H186" s="1">
        <v>11.897687708349</v>
      </c>
      <c r="I186" s="1">
        <v>3.3833049065202601</v>
      </c>
      <c r="J186" s="1">
        <v>7.1157108715034996</v>
      </c>
      <c r="K186" s="1">
        <v>3.18100517664756</v>
      </c>
      <c r="L186" s="1">
        <v>0.97196712655295403</v>
      </c>
      <c r="M186" s="1"/>
      <c r="N186" s="1">
        <v>2.19780088540278</v>
      </c>
      <c r="O186" s="1">
        <v>1.0998663946412599</v>
      </c>
    </row>
    <row r="187" spans="1:15" x14ac:dyDescent="0.25">
      <c r="A187" s="1">
        <v>22.625</v>
      </c>
      <c r="B187" s="1"/>
      <c r="C187" s="1"/>
      <c r="D187" s="1">
        <v>2.28552986746055</v>
      </c>
      <c r="E187" s="1">
        <v>0.557670987293719</v>
      </c>
      <c r="F187" s="1">
        <v>1.7555145598831099</v>
      </c>
      <c r="G187" s="1">
        <v>6.6844941602470902</v>
      </c>
      <c r="H187" s="1">
        <v>11.8755427198759</v>
      </c>
      <c r="I187" s="1">
        <v>3.3235961052883498</v>
      </c>
      <c r="J187" s="1">
        <v>7.0684033320678399</v>
      </c>
      <c r="K187" s="1">
        <v>3.11081253040089</v>
      </c>
      <c r="L187" s="1">
        <v>0.97818461379541599</v>
      </c>
      <c r="M187" s="1"/>
      <c r="N187" s="1">
        <v>2.0763247804368699</v>
      </c>
      <c r="O187" s="1">
        <v>1.1527902056233701</v>
      </c>
    </row>
    <row r="188" spans="1:15" x14ac:dyDescent="0.25">
      <c r="A188" s="1">
        <v>22.75</v>
      </c>
      <c r="B188" s="1"/>
      <c r="C188" s="1"/>
      <c r="D188" s="1">
        <v>2.2016935699732301</v>
      </c>
      <c r="E188" s="1">
        <v>0.55822747650148896</v>
      </c>
      <c r="F188" s="1">
        <v>1.91346291083207</v>
      </c>
      <c r="G188" s="1">
        <v>6.9645291779780196</v>
      </c>
      <c r="H188" s="1">
        <v>12.0428098590278</v>
      </c>
      <c r="I188" s="1">
        <v>3.28319933659977</v>
      </c>
      <c r="J188" s="1">
        <v>7.2038887831656302</v>
      </c>
      <c r="K188" s="1">
        <v>3.2222361440954699</v>
      </c>
      <c r="L188" s="1">
        <v>0.98507798944563796</v>
      </c>
      <c r="M188" s="1"/>
      <c r="N188" s="1">
        <v>2.10320272346799</v>
      </c>
      <c r="O188" s="1">
        <v>1.1626671574779801</v>
      </c>
    </row>
    <row r="189" spans="1:15" x14ac:dyDescent="0.25">
      <c r="A189" s="1">
        <v>22.875</v>
      </c>
      <c r="B189" s="1"/>
      <c r="C189" s="1"/>
      <c r="D189" s="1">
        <v>2.1793490572639</v>
      </c>
      <c r="E189" s="1">
        <v>0.55717834976408198</v>
      </c>
      <c r="F189" s="1">
        <v>1.9309631696154801</v>
      </c>
      <c r="G189" s="1">
        <v>7.1895627672540501</v>
      </c>
      <c r="H189" s="1">
        <v>12.6153981039812</v>
      </c>
      <c r="I189" s="1">
        <v>3.3186994742730098</v>
      </c>
      <c r="J189" s="1">
        <v>7.3982116680756898</v>
      </c>
      <c r="K189" s="1">
        <v>3.2379424769759901</v>
      </c>
      <c r="L189" s="1">
        <v>1.0057557384774301</v>
      </c>
      <c r="M189" s="1"/>
      <c r="N189" s="1">
        <v>2.0635695636662899</v>
      </c>
      <c r="O189" s="1">
        <v>1.16654138644169</v>
      </c>
    </row>
    <row r="190" spans="1:15" x14ac:dyDescent="0.25">
      <c r="A190" s="1">
        <v>23</v>
      </c>
      <c r="B190" s="1"/>
      <c r="C190" s="1"/>
      <c r="D190" s="1">
        <v>2.15921327895777</v>
      </c>
      <c r="E190" s="1">
        <v>0.55539345291262399</v>
      </c>
      <c r="F190" s="1">
        <v>1.9663351693870601</v>
      </c>
      <c r="G190" s="1">
        <v>7.2229014801984199</v>
      </c>
      <c r="H190" s="1">
        <v>12.5901956677148</v>
      </c>
      <c r="I190" s="1">
        <v>3.3428886565837499</v>
      </c>
      <c r="J190" s="1">
        <v>7.4010590850962403</v>
      </c>
      <c r="K190" s="1">
        <v>3.2466696662740699</v>
      </c>
      <c r="L190" s="1">
        <v>1.0084001150222199</v>
      </c>
      <c r="M190" s="1"/>
      <c r="N190" s="1">
        <v>2.0676227912942098</v>
      </c>
      <c r="O190" s="1">
        <v>1.1639028685795101</v>
      </c>
    </row>
    <row r="191" spans="1:15" x14ac:dyDescent="0.25">
      <c r="A191" s="1">
        <v>23.125</v>
      </c>
      <c r="B191" s="1"/>
      <c r="C191" s="1"/>
      <c r="D191" s="1">
        <v>2.1271042213688802</v>
      </c>
      <c r="E191" s="1">
        <v>0.54651173635079298</v>
      </c>
      <c r="F191" s="1">
        <v>1.8663193800253299</v>
      </c>
      <c r="G191" s="1">
        <v>7.2804370606089801</v>
      </c>
      <c r="H191" s="1">
        <v>12.5566500624592</v>
      </c>
      <c r="I191" s="1">
        <v>3.3374446525999799</v>
      </c>
      <c r="J191" s="1">
        <v>7.3895162738143796</v>
      </c>
      <c r="K191" s="1">
        <v>3.3058775915926701</v>
      </c>
      <c r="L191" s="1">
        <v>1.0104497862655399</v>
      </c>
      <c r="M191" s="1"/>
      <c r="N191" s="1">
        <v>2.0592899185023201</v>
      </c>
      <c r="O191" s="1">
        <v>1.23504567407861</v>
      </c>
    </row>
    <row r="192" spans="1:15" x14ac:dyDescent="0.25">
      <c r="A192" s="1">
        <v>23.25</v>
      </c>
      <c r="B192" s="1"/>
      <c r="C192" s="1"/>
      <c r="D192" s="1">
        <v>2.16940217891805</v>
      </c>
      <c r="E192" s="1">
        <v>0.55770024734726897</v>
      </c>
      <c r="F192" s="1">
        <v>1.88048785116505</v>
      </c>
      <c r="G192" s="1">
        <v>7.5137778572682201</v>
      </c>
      <c r="H192" s="1">
        <v>12.4551260450309</v>
      </c>
      <c r="I192" s="1">
        <v>3.3154652069136601</v>
      </c>
      <c r="J192" s="1">
        <v>7.3312159894027999</v>
      </c>
      <c r="K192" s="1">
        <v>3.2925684345854598</v>
      </c>
      <c r="L192" s="1">
        <v>1.02076508708945</v>
      </c>
      <c r="M192" s="1"/>
      <c r="N192" s="1">
        <v>2.02565950422562</v>
      </c>
      <c r="O192" s="1">
        <v>1.22073894782466</v>
      </c>
    </row>
    <row r="193" spans="1:15" x14ac:dyDescent="0.25">
      <c r="A193" s="1">
        <v>23.375</v>
      </c>
      <c r="B193" s="1"/>
      <c r="C193" s="1"/>
      <c r="D193" s="1">
        <v>2.1795319267552702</v>
      </c>
      <c r="E193" s="1">
        <v>0.559328849947752</v>
      </c>
      <c r="F193" s="1">
        <v>2.0878322084450498</v>
      </c>
      <c r="G193" s="1">
        <v>7.6129442501328102</v>
      </c>
      <c r="H193" s="1">
        <v>12.4721201091241</v>
      </c>
      <c r="I193" s="1">
        <v>3.3068183477663702</v>
      </c>
      <c r="J193" s="1">
        <v>7.3377033302818004</v>
      </c>
      <c r="K193" s="1">
        <v>3.2803221699514502</v>
      </c>
      <c r="L193" s="1">
        <v>1.0251598825839601</v>
      </c>
      <c r="M193" s="1"/>
      <c r="N193" s="1">
        <v>2.0453182214858301</v>
      </c>
      <c r="O193" s="1">
        <v>1.28203834691481</v>
      </c>
    </row>
    <row r="194" spans="1:15" x14ac:dyDescent="0.25">
      <c r="A194" s="1">
        <v>23.5</v>
      </c>
      <c r="B194" s="1"/>
      <c r="C194" s="1"/>
      <c r="D194" s="1">
        <v>2.1741981734927802</v>
      </c>
      <c r="E194" s="1">
        <v>0.55373706780602505</v>
      </c>
      <c r="F194" s="1">
        <v>2.2767456702771001</v>
      </c>
      <c r="G194" s="1">
        <v>7.8342985972671997</v>
      </c>
      <c r="H194" s="1">
        <v>12.4751943653471</v>
      </c>
      <c r="I194" s="1">
        <v>3.31961789200267</v>
      </c>
      <c r="J194" s="1">
        <v>7.3133292865720696</v>
      </c>
      <c r="K194" s="1">
        <v>3.3055666492867002</v>
      </c>
      <c r="L194" s="1">
        <v>1.0243514742219799</v>
      </c>
      <c r="M194" s="1"/>
      <c r="N194" s="1">
        <v>2.02528923458306</v>
      </c>
      <c r="O194" s="1">
        <v>1.2578155100278601</v>
      </c>
    </row>
    <row r="195" spans="1:15" x14ac:dyDescent="0.25">
      <c r="A195" s="1">
        <v>23.625</v>
      </c>
      <c r="B195" s="1"/>
      <c r="C195" s="1"/>
      <c r="D195" s="1">
        <v>2.1445952999100402</v>
      </c>
      <c r="E195" s="1">
        <v>0.55380633032196303</v>
      </c>
      <c r="F195" s="1">
        <v>2.2913599250146</v>
      </c>
      <c r="G195" s="1">
        <v>8.01972562757439</v>
      </c>
      <c r="H195" s="1">
        <v>12.525453207701201</v>
      </c>
      <c r="I195" s="1">
        <v>3.3038511514957101</v>
      </c>
      <c r="J195" s="1">
        <v>7.3761794123786002</v>
      </c>
      <c r="K195" s="1">
        <v>3.2865735554311901</v>
      </c>
      <c r="L195" s="1">
        <v>1.00965230477992</v>
      </c>
      <c r="M195" s="1"/>
      <c r="N195" s="1">
        <v>2.16238629133916</v>
      </c>
      <c r="O195" s="1">
        <v>1.2219146893906701</v>
      </c>
    </row>
    <row r="196" spans="1:15" x14ac:dyDescent="0.25">
      <c r="A196" s="1">
        <v>23.75</v>
      </c>
      <c r="B196" s="1"/>
      <c r="C196" s="1"/>
      <c r="D196" s="1">
        <v>2.2478146280169802</v>
      </c>
      <c r="E196" s="1">
        <v>0.54763272844687705</v>
      </c>
      <c r="F196" s="1">
        <v>2.8931002909700299</v>
      </c>
      <c r="G196" s="1">
        <v>7.8470580678898196</v>
      </c>
      <c r="H196" s="1">
        <v>12.5507492502337</v>
      </c>
      <c r="I196" s="1">
        <v>3.3117901187337702</v>
      </c>
      <c r="J196" s="1">
        <v>7.3471714722121799</v>
      </c>
      <c r="K196" s="1">
        <v>3.30695179215998</v>
      </c>
      <c r="L196" s="1">
        <v>1.0002294037700199</v>
      </c>
      <c r="M196" s="1"/>
      <c r="N196" s="1">
        <v>2.12229218873131</v>
      </c>
      <c r="O196" s="1">
        <v>1.2251285723133201</v>
      </c>
    </row>
    <row r="197" spans="1:15" x14ac:dyDescent="0.25">
      <c r="A197" s="1">
        <v>23.875</v>
      </c>
      <c r="B197" s="1"/>
      <c r="C197" s="1"/>
      <c r="D197" s="1">
        <v>2.4414227896646699</v>
      </c>
      <c r="E197" s="1">
        <v>0.54812329309269503</v>
      </c>
      <c r="F197" s="1">
        <v>2.8223838811948698</v>
      </c>
      <c r="G197" s="1">
        <v>7.7257286909475598</v>
      </c>
      <c r="H197" s="1">
        <v>12.484349791317101</v>
      </c>
      <c r="I197" s="1">
        <v>3.29597939916464</v>
      </c>
      <c r="J197" s="1">
        <v>7.34339194249206</v>
      </c>
      <c r="K197" s="1">
        <v>3.30392749615417</v>
      </c>
      <c r="L197" s="1">
        <v>1.0064973666416199</v>
      </c>
      <c r="M197" s="1"/>
      <c r="N197" s="1">
        <v>2.0973902696409099</v>
      </c>
      <c r="O197" s="1">
        <v>1.19422012281835</v>
      </c>
    </row>
    <row r="198" spans="1:15" x14ac:dyDescent="0.25">
      <c r="A198" s="1">
        <v>24</v>
      </c>
      <c r="B198" s="1"/>
      <c r="C198" s="1"/>
      <c r="D198" s="1">
        <v>2.6007276297744499</v>
      </c>
      <c r="E198" s="1">
        <v>0.54901695177598897</v>
      </c>
      <c r="F198" s="1">
        <v>2.8146708269378999</v>
      </c>
      <c r="G198" s="1">
        <v>7.7315664082284297</v>
      </c>
      <c r="H198" s="1">
        <v>12.369812991483199</v>
      </c>
      <c r="I198" s="1">
        <v>3.3944691985823101</v>
      </c>
      <c r="J198" s="1">
        <v>7.3252452063629496</v>
      </c>
      <c r="K198" s="1">
        <v>3.3084769707495201</v>
      </c>
      <c r="L198" s="1">
        <v>1.01101609100372</v>
      </c>
      <c r="M198" s="1"/>
      <c r="N198" s="1">
        <v>2.1053834263695999</v>
      </c>
      <c r="O198" s="1">
        <v>1.1781052446069</v>
      </c>
    </row>
    <row r="199" spans="1:15" x14ac:dyDescent="0.25">
      <c r="A199" s="1">
        <v>24.125</v>
      </c>
      <c r="B199" s="1"/>
      <c r="C199" s="1"/>
      <c r="D199" s="1">
        <v>2.56554529744052</v>
      </c>
      <c r="E199" s="1">
        <v>0.54682870931460403</v>
      </c>
      <c r="F199" s="1">
        <v>2.7873583891598699</v>
      </c>
      <c r="G199" s="1">
        <v>7.6783079912246901</v>
      </c>
      <c r="H199" s="1">
        <v>12.4612317050944</v>
      </c>
      <c r="I199" s="1">
        <v>3.4406358059010098</v>
      </c>
      <c r="J199" s="1">
        <v>7.4616762630175897</v>
      </c>
      <c r="K199" s="1">
        <v>3.3330189795127998</v>
      </c>
      <c r="L199" s="1">
        <v>1.0106832655873901</v>
      </c>
      <c r="M199" s="1"/>
      <c r="N199" s="1">
        <v>2.1306574049364202</v>
      </c>
      <c r="O199" s="1">
        <v>1.18694953960534</v>
      </c>
    </row>
    <row r="200" spans="1:15" x14ac:dyDescent="0.25">
      <c r="A200" s="1">
        <v>24.25</v>
      </c>
      <c r="B200" s="1"/>
      <c r="C200" s="1"/>
      <c r="D200" s="1">
        <v>2.5978402950047501</v>
      </c>
      <c r="E200" s="1">
        <v>0.54494259050416305</v>
      </c>
      <c r="F200" s="1">
        <v>2.6113825053397699</v>
      </c>
      <c r="G200" s="1">
        <v>8.0679825014688298</v>
      </c>
      <c r="H200" s="1">
        <v>12.8070940974441</v>
      </c>
      <c r="I200" s="1">
        <v>3.4312305051310701</v>
      </c>
      <c r="J200" s="1">
        <v>7.6803391899413702</v>
      </c>
      <c r="K200" s="1">
        <v>3.3631434501073398</v>
      </c>
      <c r="L200" s="1">
        <v>0.95766588860719903</v>
      </c>
      <c r="M200" s="1"/>
      <c r="N200" s="1">
        <v>2.1374698021847101</v>
      </c>
      <c r="O200" s="1">
        <v>1.1832165293839201</v>
      </c>
    </row>
    <row r="201" spans="1:15" x14ac:dyDescent="0.25">
      <c r="A201" s="1">
        <v>24.375</v>
      </c>
      <c r="B201" s="1"/>
      <c r="C201" s="1"/>
      <c r="D201" s="1">
        <v>2.62720011373003</v>
      </c>
      <c r="E201" s="1">
        <v>0.54936114608683995</v>
      </c>
      <c r="F201" s="1">
        <v>2.56086375228056</v>
      </c>
      <c r="G201" s="1">
        <v>8.5973970172716605</v>
      </c>
      <c r="H201" s="1">
        <v>12.8483576484269</v>
      </c>
      <c r="I201" s="1">
        <v>3.3584933271519999</v>
      </c>
      <c r="J201" s="1">
        <v>7.6538479005825897</v>
      </c>
      <c r="K201" s="1">
        <v>3.31776968617991</v>
      </c>
      <c r="L201" s="1">
        <v>0.94285694455005298</v>
      </c>
      <c r="M201" s="1"/>
      <c r="N201" s="1">
        <v>2.1454711058728799</v>
      </c>
      <c r="O201" s="1">
        <v>1.2121417296193699</v>
      </c>
    </row>
    <row r="202" spans="1:15" x14ac:dyDescent="0.25">
      <c r="A202" s="1">
        <v>24.5</v>
      </c>
      <c r="B202" s="1"/>
      <c r="C202" s="1"/>
      <c r="D202" s="1">
        <v>2.63651801789735</v>
      </c>
      <c r="E202" s="1">
        <v>0.54764284471481905</v>
      </c>
      <c r="F202" s="1">
        <v>2.38142319662047</v>
      </c>
      <c r="G202" s="1">
        <v>8.3415026267089107</v>
      </c>
      <c r="H202" s="1">
        <v>12.855066587367199</v>
      </c>
      <c r="I202" s="1">
        <v>3.3378180182278401</v>
      </c>
      <c r="J202" s="1">
        <v>7.6832856594835599</v>
      </c>
      <c r="K202" s="1">
        <v>3.3156168695861998</v>
      </c>
      <c r="L202" s="1">
        <v>0.90869433835755398</v>
      </c>
      <c r="M202" s="1"/>
      <c r="N202" s="1">
        <v>2.1623171204598002</v>
      </c>
      <c r="O202" s="1">
        <v>1.24070972826911</v>
      </c>
    </row>
    <row r="203" spans="1:15" x14ac:dyDescent="0.25">
      <c r="A203" s="1">
        <v>24.625</v>
      </c>
      <c r="B203" s="1"/>
      <c r="C203" s="1"/>
      <c r="D203" s="1">
        <v>2.63575937018962</v>
      </c>
      <c r="E203" s="1">
        <v>0.54773196267907598</v>
      </c>
      <c r="F203" s="1">
        <v>1.8297376240772301</v>
      </c>
      <c r="G203" s="1">
        <v>7.8886359595213804</v>
      </c>
      <c r="H203" s="1">
        <v>13.132209309154501</v>
      </c>
      <c r="I203" s="1">
        <v>3.4149792425870298</v>
      </c>
      <c r="J203" s="1">
        <v>7.6907112115624097</v>
      </c>
      <c r="K203" s="1">
        <v>3.4329067733437402</v>
      </c>
      <c r="L203" s="1">
        <v>0.90842538307903298</v>
      </c>
      <c r="M203" s="1"/>
      <c r="N203" s="1">
        <v>2.1886816051923499</v>
      </c>
      <c r="O203" s="1">
        <v>1.2720759531686701</v>
      </c>
    </row>
    <row r="204" spans="1:15" x14ac:dyDescent="0.25">
      <c r="A204" s="1">
        <v>24.75</v>
      </c>
      <c r="B204" s="1"/>
      <c r="C204" s="1"/>
      <c r="D204" s="1">
        <v>2.6129269514181299</v>
      </c>
      <c r="E204" s="1">
        <v>0.54704257872913098</v>
      </c>
      <c r="F204" s="1">
        <v>1.85305358968054</v>
      </c>
      <c r="G204" s="1">
        <v>7.63253897847573</v>
      </c>
      <c r="H204" s="1">
        <v>13.514673097945099</v>
      </c>
      <c r="I204" s="1">
        <v>3.3881515991228</v>
      </c>
      <c r="J204" s="1">
        <v>7.7680138455855703</v>
      </c>
      <c r="K204" s="1">
        <v>3.4071709199664002</v>
      </c>
      <c r="L204" s="1">
        <v>0.893509626421499</v>
      </c>
      <c r="M204" s="1"/>
      <c r="N204" s="1">
        <v>2.1976869549429501</v>
      </c>
      <c r="O204" s="1">
        <v>1.26999197176322</v>
      </c>
    </row>
    <row r="205" spans="1:15" x14ac:dyDescent="0.25">
      <c r="A205" s="1">
        <v>24.875</v>
      </c>
      <c r="B205" s="1"/>
      <c r="C205" s="1"/>
      <c r="D205" s="1">
        <v>2.6140348921990002</v>
      </c>
      <c r="E205" s="1">
        <v>0.54343427168504699</v>
      </c>
      <c r="F205" s="1">
        <v>1.78414388556621</v>
      </c>
      <c r="G205" s="1">
        <v>7.51711468786129</v>
      </c>
      <c r="H205" s="1">
        <v>13.364434257808201</v>
      </c>
      <c r="I205" s="1">
        <v>3.3879542497341699</v>
      </c>
      <c r="J205" s="1">
        <v>7.7705190082379296</v>
      </c>
      <c r="K205" s="1">
        <v>3.4092366926290198</v>
      </c>
      <c r="L205" s="1">
        <v>0.891201484441414</v>
      </c>
      <c r="M205" s="1"/>
      <c r="N205" s="1">
        <v>2.1671979063498199</v>
      </c>
      <c r="O205" s="1">
        <v>1.27267448828257</v>
      </c>
    </row>
    <row r="206" spans="1:15" x14ac:dyDescent="0.25">
      <c r="A206" s="1">
        <v>25</v>
      </c>
      <c r="B206" s="1"/>
      <c r="C206" s="1"/>
      <c r="D206" s="1">
        <v>2.70769959281674</v>
      </c>
      <c r="E206" s="1">
        <v>0.54492668375772801</v>
      </c>
      <c r="F206" s="1">
        <v>1.76374571764471</v>
      </c>
      <c r="G206" s="1">
        <v>7.6611668659150496</v>
      </c>
      <c r="H206" s="1">
        <v>13.102634437840999</v>
      </c>
      <c r="I206" s="1">
        <v>3.3561324834953599</v>
      </c>
      <c r="J206" s="1">
        <v>7.5549347498684103</v>
      </c>
      <c r="K206" s="1">
        <v>3.38729180022839</v>
      </c>
      <c r="L206" s="1">
        <v>0.89424721743576396</v>
      </c>
      <c r="M206" s="1"/>
      <c r="N206" s="1">
        <v>2.1479780242034399</v>
      </c>
      <c r="O206" s="1">
        <v>1.2230277824428599</v>
      </c>
    </row>
    <row r="207" spans="1:15" x14ac:dyDescent="0.25">
      <c r="A207" s="1">
        <v>25.125</v>
      </c>
      <c r="B207" s="1"/>
      <c r="C207" s="1"/>
      <c r="D207" s="1">
        <v>2.6577472261922401</v>
      </c>
      <c r="E207" s="1">
        <v>0.54589717115119596</v>
      </c>
      <c r="F207" s="1">
        <v>1.71561055095911</v>
      </c>
      <c r="G207" s="1">
        <v>7.6819362935486</v>
      </c>
      <c r="H207" s="1">
        <v>13.0610119050811</v>
      </c>
      <c r="I207" s="1">
        <v>3.4166237934306301</v>
      </c>
      <c r="J207" s="1">
        <v>7.5052411344205003</v>
      </c>
      <c r="K207" s="1">
        <v>3.4690339792249398</v>
      </c>
      <c r="L207" s="1">
        <v>0.88317085040023202</v>
      </c>
      <c r="M207" s="1"/>
      <c r="N207" s="1">
        <v>2.1062878259759299</v>
      </c>
      <c r="O207" s="1">
        <v>1.2173183668763701</v>
      </c>
    </row>
    <row r="208" spans="1:15" x14ac:dyDescent="0.25">
      <c r="A208" s="1">
        <v>25.25</v>
      </c>
      <c r="B208" s="1"/>
      <c r="C208" s="1"/>
      <c r="D208" s="1">
        <v>2.7056980784228499</v>
      </c>
      <c r="E208" s="1">
        <v>0.54714454335125895</v>
      </c>
      <c r="F208" s="1">
        <v>1.66826015997275</v>
      </c>
      <c r="G208" s="1">
        <v>7.6496064855765402</v>
      </c>
      <c r="H208" s="1">
        <v>12.8888072880594</v>
      </c>
      <c r="I208" s="1">
        <v>3.37806167205932</v>
      </c>
      <c r="J208" s="1">
        <v>7.4629602087427998</v>
      </c>
      <c r="K208" s="1">
        <v>3.4496263191825798</v>
      </c>
      <c r="L208" s="1">
        <v>0.85616666543391795</v>
      </c>
      <c r="M208" s="1"/>
      <c r="N208" s="1">
        <v>2.07415809768339</v>
      </c>
      <c r="O208" s="1">
        <v>1.1948730402838801</v>
      </c>
    </row>
    <row r="209" spans="1:15" x14ac:dyDescent="0.25">
      <c r="A209" s="1">
        <v>25.375</v>
      </c>
      <c r="B209" s="1"/>
      <c r="C209" s="1"/>
      <c r="D209" s="1">
        <v>2.7890913907435002</v>
      </c>
      <c r="E209" s="1">
        <v>0.54772979451758996</v>
      </c>
      <c r="F209" s="1">
        <v>1.69357655347474</v>
      </c>
      <c r="G209" s="1">
        <v>7.9114632512367304</v>
      </c>
      <c r="H209" s="1">
        <v>12.715471646688201</v>
      </c>
      <c r="I209" s="1">
        <v>3.3472967284591499</v>
      </c>
      <c r="J209" s="1">
        <v>7.3726485444549699</v>
      </c>
      <c r="K209" s="1">
        <v>3.4197922074792202</v>
      </c>
      <c r="L209" s="1">
        <v>0.85461364127998296</v>
      </c>
      <c r="M209" s="1"/>
      <c r="N209" s="1">
        <v>2.04703328592805</v>
      </c>
      <c r="O209" s="1">
        <v>1.18363520820815</v>
      </c>
    </row>
    <row r="210" spans="1:15" x14ac:dyDescent="0.25">
      <c r="A210" s="1">
        <v>25.5</v>
      </c>
      <c r="B210" s="1"/>
      <c r="C210" s="1"/>
      <c r="D210" s="1">
        <v>2.7118845428845999</v>
      </c>
      <c r="E210" s="1">
        <v>0.54074523246455597</v>
      </c>
      <c r="F210" s="1">
        <v>1.8873461890085701</v>
      </c>
      <c r="G210" s="1">
        <v>7.4255751091915103</v>
      </c>
      <c r="H210" s="1">
        <v>12.657227225468199</v>
      </c>
      <c r="I210" s="1">
        <v>3.3154933049466799</v>
      </c>
      <c r="J210" s="1">
        <v>7.3899726263551502</v>
      </c>
      <c r="K210" s="1">
        <v>3.3852424094215601</v>
      </c>
      <c r="L210" s="1">
        <v>0.88912285669092495</v>
      </c>
      <c r="M210" s="1"/>
      <c r="N210" s="1">
        <v>2.0245328864264298</v>
      </c>
      <c r="O210" s="1">
        <v>1.2037482822513901</v>
      </c>
    </row>
    <row r="211" spans="1:15" x14ac:dyDescent="0.25">
      <c r="A211" s="1">
        <v>25.625</v>
      </c>
      <c r="B211" s="1"/>
      <c r="C211" s="1"/>
      <c r="D211" s="1">
        <v>2.4274757656279902</v>
      </c>
      <c r="E211" s="1">
        <v>0.55122088876890996</v>
      </c>
      <c r="F211" s="1">
        <v>1.80388253932024</v>
      </c>
      <c r="G211" s="1">
        <v>7.2854650186665397</v>
      </c>
      <c r="H211" s="1">
        <v>12.764903107575901</v>
      </c>
      <c r="I211" s="1">
        <v>3.2229478811707599</v>
      </c>
      <c r="J211" s="1">
        <v>7.4002793393749497</v>
      </c>
      <c r="K211" s="1">
        <v>3.32999505092973</v>
      </c>
      <c r="L211" s="1">
        <v>0.91263206482536197</v>
      </c>
      <c r="M211" s="1"/>
      <c r="N211" s="1">
        <v>2.0035426987432499</v>
      </c>
      <c r="O211" s="1">
        <v>1.2047981330250099</v>
      </c>
    </row>
    <row r="212" spans="1:15" x14ac:dyDescent="0.25">
      <c r="A212" s="1">
        <v>25.75</v>
      </c>
      <c r="B212" s="1"/>
      <c r="C212" s="1"/>
      <c r="D212" s="1">
        <v>2.2492461815609901</v>
      </c>
      <c r="E212" s="1">
        <v>0.55150473176703996</v>
      </c>
      <c r="F212" s="1">
        <v>2.05151429413631</v>
      </c>
      <c r="G212" s="1">
        <v>7.3014589312641096</v>
      </c>
      <c r="H212" s="1">
        <v>12.8023571544927</v>
      </c>
      <c r="I212" s="1">
        <v>3.1988697670964599</v>
      </c>
      <c r="J212" s="1">
        <v>7.3851084658891901</v>
      </c>
      <c r="K212" s="1">
        <v>3.2977787389027799</v>
      </c>
      <c r="L212" s="1">
        <v>0.924756830423618</v>
      </c>
      <c r="M212" s="1"/>
      <c r="N212" s="1">
        <v>2.1097471529933198</v>
      </c>
      <c r="O212" s="1">
        <v>1.2732617529313499</v>
      </c>
    </row>
    <row r="213" spans="1:15" x14ac:dyDescent="0.25">
      <c r="A213" s="1">
        <v>25.875</v>
      </c>
      <c r="B213" s="1"/>
      <c r="C213" s="1"/>
      <c r="D213" s="1">
        <v>2.0673370489774601</v>
      </c>
      <c r="E213" s="1">
        <v>0.55922537681342199</v>
      </c>
      <c r="F213" s="1">
        <v>2.44173108153971</v>
      </c>
      <c r="G213" s="1">
        <v>7.34763607764277</v>
      </c>
      <c r="H213" s="1">
        <v>12.777555048213999</v>
      </c>
      <c r="I213" s="1">
        <v>3.2266006848184499</v>
      </c>
      <c r="J213" s="1">
        <v>7.3520181052357501</v>
      </c>
      <c r="K213" s="1">
        <v>3.3272288809263202</v>
      </c>
      <c r="L213" s="1">
        <v>0.94480535175732305</v>
      </c>
      <c r="M213" s="1"/>
      <c r="N213" s="1">
        <v>2.1162055065527401</v>
      </c>
      <c r="O213" s="1">
        <v>1.27158151297129</v>
      </c>
    </row>
    <row r="214" spans="1:15" x14ac:dyDescent="0.25">
      <c r="A214" s="1">
        <v>26</v>
      </c>
      <c r="B214" s="1"/>
      <c r="C214" s="1"/>
      <c r="D214" s="1">
        <v>1.8759049914768899</v>
      </c>
      <c r="E214" s="1">
        <v>0.54801611705629405</v>
      </c>
      <c r="F214" s="1">
        <v>2.4504826254694398</v>
      </c>
      <c r="G214" s="1">
        <v>7.3713446636387099</v>
      </c>
      <c r="H214" s="1">
        <v>12.659735533238999</v>
      </c>
      <c r="I214" s="1">
        <v>3.2140407200362402</v>
      </c>
      <c r="J214" s="1">
        <v>7.2398860783601497</v>
      </c>
      <c r="K214" s="1">
        <v>3.3152735564652498</v>
      </c>
      <c r="L214" s="1">
        <v>0.98807398035943095</v>
      </c>
      <c r="M214" s="1"/>
      <c r="N214" s="1">
        <v>2.11844152357539</v>
      </c>
      <c r="O214" s="1">
        <v>1.26848457929855</v>
      </c>
    </row>
    <row r="215" spans="1:15" x14ac:dyDescent="0.25">
      <c r="A215" s="1">
        <v>26.125</v>
      </c>
      <c r="B215" s="1"/>
      <c r="C215" s="1"/>
      <c r="D215" s="1">
        <v>1.6318043742875401</v>
      </c>
      <c r="E215" s="1">
        <v>0.55213550290329805</v>
      </c>
      <c r="F215" s="1">
        <v>2.8796563749412099</v>
      </c>
      <c r="G215" s="1">
        <v>7.3560019956694997</v>
      </c>
      <c r="H215" s="1">
        <v>12.762138317302499</v>
      </c>
      <c r="I215" s="1">
        <v>3.2003038924718599</v>
      </c>
      <c r="J215" s="1">
        <v>7.3472787163889404</v>
      </c>
      <c r="K215" s="1">
        <v>3.3160122800130298</v>
      </c>
      <c r="L215" s="1">
        <v>0.98845970816818696</v>
      </c>
      <c r="M215" s="1"/>
      <c r="N215" s="1">
        <v>2.1550592687869701</v>
      </c>
      <c r="O215" s="1">
        <v>1.26407843956443</v>
      </c>
    </row>
    <row r="216" spans="1:15" x14ac:dyDescent="0.25">
      <c r="A216" s="1">
        <v>26.25</v>
      </c>
      <c r="B216" s="1"/>
      <c r="C216" s="1"/>
      <c r="D216" s="1">
        <v>1.6184020681643201</v>
      </c>
      <c r="E216" s="1">
        <v>0.55734877563272001</v>
      </c>
      <c r="F216" s="1">
        <v>2.8972291797194201</v>
      </c>
      <c r="G216" s="1">
        <v>7.2838518561555903</v>
      </c>
      <c r="H216" s="1">
        <v>12.7905747000875</v>
      </c>
      <c r="I216" s="1">
        <v>3.18334460864186</v>
      </c>
      <c r="J216" s="1">
        <v>7.4159056211802703</v>
      </c>
      <c r="K216" s="1">
        <v>3.30496874745534</v>
      </c>
      <c r="L216" s="1">
        <v>0.987032068115543</v>
      </c>
      <c r="M216" s="1"/>
      <c r="N216" s="1">
        <v>2.1583986747661998</v>
      </c>
      <c r="O216" s="1">
        <v>1.3304678532734999</v>
      </c>
    </row>
    <row r="217" spans="1:15" x14ac:dyDescent="0.25">
      <c r="A217" s="1">
        <v>26.375</v>
      </c>
      <c r="B217" s="1"/>
      <c r="C217" s="1"/>
      <c r="D217" s="1">
        <v>1.47806386901959</v>
      </c>
      <c r="E217" s="1">
        <v>0.55382671691991803</v>
      </c>
      <c r="F217" s="1">
        <v>2.9401889249951898</v>
      </c>
      <c r="G217" s="1">
        <v>6.9689138974520901</v>
      </c>
      <c r="H217" s="1">
        <v>12.8014266663656</v>
      </c>
      <c r="I217" s="1">
        <v>3.1644827622929301</v>
      </c>
      <c r="J217" s="1">
        <v>7.4007838692252799</v>
      </c>
      <c r="K217" s="1">
        <v>3.2758851503247302</v>
      </c>
      <c r="L217" s="1">
        <v>0.98835415068881405</v>
      </c>
      <c r="M217" s="1"/>
      <c r="N217" s="1">
        <v>2.13405946331198</v>
      </c>
      <c r="O217" s="1">
        <v>1.3272229486348299</v>
      </c>
    </row>
    <row r="218" spans="1:15" x14ac:dyDescent="0.25">
      <c r="A218" s="1">
        <v>26.5</v>
      </c>
      <c r="B218" s="1"/>
      <c r="C218" s="1"/>
      <c r="D218" s="1">
        <v>1.4942574114673499</v>
      </c>
      <c r="E218" s="1">
        <v>0.56122585308808304</v>
      </c>
      <c r="F218" s="1">
        <v>3.0316619734022199</v>
      </c>
      <c r="G218" s="1">
        <v>6.7419149135991203</v>
      </c>
      <c r="H218" s="1">
        <v>12.7396723282385</v>
      </c>
      <c r="I218" s="1">
        <v>3.14352860498694</v>
      </c>
      <c r="J218" s="1">
        <v>7.3683987981519001</v>
      </c>
      <c r="K218" s="1">
        <v>3.2680836855935098</v>
      </c>
      <c r="L218" s="1">
        <v>1.01531998508424</v>
      </c>
      <c r="M218" s="1"/>
      <c r="N218" s="1">
        <v>2.1297279053871501</v>
      </c>
      <c r="O218" s="1">
        <v>1.39909466229563</v>
      </c>
    </row>
    <row r="219" spans="1:15" x14ac:dyDescent="0.25">
      <c r="A219" s="1">
        <v>26.625</v>
      </c>
      <c r="B219" s="1"/>
      <c r="C219" s="1"/>
      <c r="D219" s="1">
        <v>1.5150317911728599</v>
      </c>
      <c r="E219" s="1">
        <v>0.55457974217151496</v>
      </c>
      <c r="F219" s="1">
        <v>2.9692294604296898</v>
      </c>
      <c r="G219" s="1">
        <v>6.5604609903096502</v>
      </c>
      <c r="H219" s="1">
        <v>12.805083662367499</v>
      </c>
      <c r="I219" s="1">
        <v>3.11368459604188</v>
      </c>
      <c r="J219" s="1">
        <v>7.4523080370766301</v>
      </c>
      <c r="K219" s="1">
        <v>3.2556828830144902</v>
      </c>
      <c r="L219" s="1">
        <v>1.0131374484478299</v>
      </c>
      <c r="M219" s="1"/>
      <c r="N219" s="1">
        <v>2.0277161596852</v>
      </c>
      <c r="O219" s="1">
        <v>1.40776563794403</v>
      </c>
    </row>
    <row r="220" spans="1:15" x14ac:dyDescent="0.25">
      <c r="A220" s="1">
        <v>26.75</v>
      </c>
      <c r="B220" s="1"/>
      <c r="C220" s="1"/>
      <c r="D220" s="1">
        <v>1.6767199622328901</v>
      </c>
      <c r="E220" s="1">
        <v>0.56114923273946304</v>
      </c>
      <c r="F220" s="1">
        <v>2.8897860099593702</v>
      </c>
      <c r="G220" s="1">
        <v>6.6495165657606998</v>
      </c>
      <c r="H220" s="1">
        <v>12.6679835699212</v>
      </c>
      <c r="I220" s="1">
        <v>3.1203223911862201</v>
      </c>
      <c r="J220" s="1">
        <v>7.3931194273680001</v>
      </c>
      <c r="K220" s="1">
        <v>3.3261198519153901</v>
      </c>
      <c r="L220" s="1">
        <v>1.0080144250635099</v>
      </c>
      <c r="M220" s="1"/>
      <c r="N220" s="1">
        <v>2.0445182258114301</v>
      </c>
      <c r="O220" s="1">
        <v>1.41326796865395</v>
      </c>
    </row>
    <row r="221" spans="1:15" x14ac:dyDescent="0.25">
      <c r="A221" s="1">
        <v>26.875</v>
      </c>
      <c r="B221" s="1"/>
      <c r="C221" s="1"/>
      <c r="D221" s="1">
        <v>1.6555465343931099</v>
      </c>
      <c r="E221" s="1">
        <v>0.562495620826993</v>
      </c>
      <c r="F221" s="1">
        <v>2.79027248776507</v>
      </c>
      <c r="G221" s="1">
        <v>5.9394719238273801</v>
      </c>
      <c r="H221" s="1">
        <v>12.6936473627899</v>
      </c>
      <c r="I221" s="1">
        <v>3.2231986420920902</v>
      </c>
      <c r="J221" s="1">
        <v>7.3667798048467299</v>
      </c>
      <c r="K221" s="1">
        <v>3.3559731340052701</v>
      </c>
      <c r="L221" s="1">
        <v>1.0255907359324901</v>
      </c>
      <c r="M221" s="1"/>
      <c r="N221" s="1">
        <v>2.0402848245178302</v>
      </c>
      <c r="O221" s="1">
        <v>1.43084491667844</v>
      </c>
    </row>
    <row r="222" spans="1:15" x14ac:dyDescent="0.25">
      <c r="A222" s="1">
        <v>27</v>
      </c>
      <c r="B222" s="1"/>
      <c r="C222" s="1"/>
      <c r="D222" s="1">
        <v>1.7554156765414799</v>
      </c>
      <c r="E222" s="1">
        <v>0.56290934127569703</v>
      </c>
      <c r="F222" s="1">
        <v>2.72384310304925</v>
      </c>
      <c r="G222" s="1">
        <v>6.2011209576368902</v>
      </c>
      <c r="H222" s="1">
        <v>12.4447420231048</v>
      </c>
      <c r="I222" s="1">
        <v>3.2330465131189898</v>
      </c>
      <c r="J222" s="1">
        <v>7.20758019978003</v>
      </c>
      <c r="K222" s="1">
        <v>3.4173427928507198</v>
      </c>
      <c r="L222" s="1">
        <v>1.0256452394053901</v>
      </c>
      <c r="M222" s="1"/>
      <c r="N222" s="1">
        <v>2.0194905166019401</v>
      </c>
      <c r="O222" s="1">
        <v>1.4569184914112301</v>
      </c>
    </row>
    <row r="223" spans="1:15" x14ac:dyDescent="0.25">
      <c r="A223" s="1">
        <v>27.125</v>
      </c>
      <c r="B223" s="1"/>
      <c r="C223" s="1"/>
      <c r="D223" s="1">
        <v>1.89253608859829</v>
      </c>
      <c r="E223" s="1">
        <v>0.56217038674735997</v>
      </c>
      <c r="F223" s="1">
        <v>2.0458247686062001</v>
      </c>
      <c r="G223" s="1">
        <v>5.80228293960998</v>
      </c>
      <c r="H223" s="1">
        <v>12.3100413017986</v>
      </c>
      <c r="I223" s="1">
        <v>3.2265213375469499</v>
      </c>
      <c r="J223" s="1">
        <v>7.0820633968045597</v>
      </c>
      <c r="K223" s="1">
        <v>3.4546484241480102</v>
      </c>
      <c r="L223" s="1">
        <v>1.0166742552556201</v>
      </c>
      <c r="M223" s="1"/>
      <c r="N223" s="1">
        <v>2.1182608453580398</v>
      </c>
      <c r="O223" s="1">
        <v>1.46642344202224</v>
      </c>
    </row>
    <row r="224" spans="1:15" x14ac:dyDescent="0.25">
      <c r="A224" s="1">
        <v>27.25</v>
      </c>
      <c r="B224" s="1"/>
      <c r="C224" s="1"/>
      <c r="D224" s="1">
        <v>1.93540167671691</v>
      </c>
      <c r="E224" s="1">
        <v>0.57066717764716501</v>
      </c>
      <c r="F224" s="1">
        <v>1.8941095701733699</v>
      </c>
      <c r="G224" s="1">
        <v>5.8701547985118401</v>
      </c>
      <c r="H224" s="1">
        <v>12.0200111185571</v>
      </c>
      <c r="I224" s="1">
        <v>3.21227670056575</v>
      </c>
      <c r="J224" s="1">
        <v>6.8194995101012896</v>
      </c>
      <c r="K224" s="1">
        <v>3.4440950506824701</v>
      </c>
      <c r="L224" s="1">
        <v>1.0221491174321899</v>
      </c>
      <c r="M224" s="1"/>
      <c r="N224" s="1">
        <v>2.2239332301355499</v>
      </c>
      <c r="O224" s="1">
        <v>1.45788978312518</v>
      </c>
    </row>
    <row r="225" spans="1:15" x14ac:dyDescent="0.25">
      <c r="A225" s="1">
        <v>27.375</v>
      </c>
      <c r="B225" s="1"/>
      <c r="C225" s="1"/>
      <c r="D225" s="1">
        <v>2.03262674586141</v>
      </c>
      <c r="E225" s="1">
        <v>0.56803502901201397</v>
      </c>
      <c r="F225" s="1">
        <v>1.79750669793013</v>
      </c>
      <c r="G225" s="1">
        <v>5.8114127708066396</v>
      </c>
      <c r="H225" s="1">
        <v>11.890744008254099</v>
      </c>
      <c r="I225" s="1">
        <v>3.25160727653045</v>
      </c>
      <c r="J225" s="1">
        <v>6.6507399590476002</v>
      </c>
      <c r="K225" s="1">
        <v>3.4960487518064598</v>
      </c>
      <c r="L225" s="1">
        <v>1.00868025107571</v>
      </c>
      <c r="M225" s="1"/>
      <c r="N225" s="1">
        <v>2.1837009615323599</v>
      </c>
      <c r="O225" s="1">
        <v>1.4348636400239001</v>
      </c>
    </row>
    <row r="226" spans="1:15" x14ac:dyDescent="0.25">
      <c r="A226" s="1">
        <v>27.5</v>
      </c>
      <c r="B226" s="1"/>
      <c r="C226" s="1"/>
      <c r="D226" s="1">
        <v>1.9659634968268</v>
      </c>
      <c r="E226" s="1">
        <v>0.57114616145280706</v>
      </c>
      <c r="F226" s="1">
        <v>1.7198019072342701</v>
      </c>
      <c r="G226" s="1">
        <v>5.8105896773110004</v>
      </c>
      <c r="H226" s="1">
        <v>11.8685408077262</v>
      </c>
      <c r="I226" s="1">
        <v>3.25211125754831</v>
      </c>
      <c r="J226" s="1">
        <v>6.6377014661503999</v>
      </c>
      <c r="K226" s="1">
        <v>3.4930861190274398</v>
      </c>
      <c r="L226" s="1">
        <v>1.00124180077659</v>
      </c>
      <c r="M226" s="1"/>
      <c r="N226" s="1">
        <v>2.1801383569234498</v>
      </c>
      <c r="O226" s="1">
        <v>1.46219070563541</v>
      </c>
    </row>
    <row r="227" spans="1:15" x14ac:dyDescent="0.25">
      <c r="A227" s="1">
        <v>27.625</v>
      </c>
      <c r="B227" s="1"/>
      <c r="C227" s="1"/>
      <c r="D227" s="1">
        <v>1.96786732705442</v>
      </c>
      <c r="E227" s="1">
        <v>0.57514784923510398</v>
      </c>
      <c r="F227" s="1">
        <v>1.6704897979053599</v>
      </c>
      <c r="G227" s="1">
        <v>5.8235438185970203</v>
      </c>
      <c r="H227" s="1">
        <v>11.7965112025034</v>
      </c>
      <c r="I227" s="1">
        <v>3.1593500925392699</v>
      </c>
      <c r="J227" s="1">
        <v>6.54927130192433</v>
      </c>
      <c r="K227" s="1">
        <v>3.4490116205416301</v>
      </c>
      <c r="L227" s="1">
        <v>1.00095538136125</v>
      </c>
      <c r="M227" s="1"/>
      <c r="N227" s="1">
        <v>2.1651643521892701</v>
      </c>
      <c r="O227" s="1">
        <v>1.4642935421699601</v>
      </c>
    </row>
    <row r="228" spans="1:15" x14ac:dyDescent="0.25">
      <c r="A228" s="1">
        <v>27.75</v>
      </c>
      <c r="B228" s="1"/>
      <c r="C228" s="1"/>
      <c r="D228" s="1">
        <v>1.89187272265087</v>
      </c>
      <c r="E228" s="1">
        <v>0.57816010341151503</v>
      </c>
      <c r="F228" s="1">
        <v>1.5046743368384801</v>
      </c>
      <c r="G228" s="1">
        <v>5.90121402808004</v>
      </c>
      <c r="H228" s="1">
        <v>11.7760256191164</v>
      </c>
      <c r="I228" s="1">
        <v>3.1221548810571198</v>
      </c>
      <c r="J228" s="1">
        <v>6.5422164955299396</v>
      </c>
      <c r="K228" s="1">
        <v>3.4246739046783401</v>
      </c>
      <c r="L228" s="1">
        <v>1.0028470695013001</v>
      </c>
      <c r="M228" s="1"/>
      <c r="N228" s="1">
        <v>2.2154597067744102</v>
      </c>
      <c r="O228" s="1">
        <v>1.4660731791071799</v>
      </c>
    </row>
    <row r="229" spans="1:15" x14ac:dyDescent="0.25">
      <c r="A229" s="1">
        <v>27.875</v>
      </c>
      <c r="B229" s="1"/>
      <c r="C229" s="1"/>
      <c r="D229" s="1">
        <v>1.8518298536026701</v>
      </c>
      <c r="E229" s="1">
        <v>0.57643760367506602</v>
      </c>
      <c r="F229" s="1">
        <v>1.4309074112099001</v>
      </c>
      <c r="G229" s="1">
        <v>6.1848958199871404</v>
      </c>
      <c r="H229" s="1">
        <v>11.7767199612199</v>
      </c>
      <c r="I229" s="1">
        <v>3.0618848471420299</v>
      </c>
      <c r="J229" s="1">
        <v>6.6149389725227801</v>
      </c>
      <c r="K229" s="1">
        <v>3.3671552828824902</v>
      </c>
      <c r="L229" s="1">
        <v>1.03634235099314</v>
      </c>
      <c r="M229" s="1"/>
      <c r="N229" s="1">
        <v>2.2300985589895501</v>
      </c>
      <c r="O229" s="1">
        <v>1.4740335822514501</v>
      </c>
    </row>
    <row r="230" spans="1:15" x14ac:dyDescent="0.25">
      <c r="A230" s="1">
        <v>28</v>
      </c>
      <c r="B230" s="1"/>
      <c r="C230" s="1"/>
      <c r="D230" s="1">
        <v>1.81783167008267</v>
      </c>
      <c r="E230" s="1">
        <v>0.57382692895190102</v>
      </c>
      <c r="F230" s="1">
        <v>1.37542977770051</v>
      </c>
      <c r="G230" s="1">
        <v>6.8932201202889702</v>
      </c>
      <c r="H230" s="1">
        <v>11.7251451875778</v>
      </c>
      <c r="I230" s="1">
        <v>3.0354108639717299</v>
      </c>
      <c r="J230" s="1">
        <v>6.5789627335504699</v>
      </c>
      <c r="K230" s="1">
        <v>3.3210826129012001</v>
      </c>
      <c r="L230" s="1">
        <v>1.02817459135504</v>
      </c>
      <c r="M230" s="1"/>
      <c r="N230" s="1">
        <v>2.19927888058676</v>
      </c>
      <c r="O230" s="1">
        <v>1.49624405801893</v>
      </c>
    </row>
    <row r="231" spans="1:15" x14ac:dyDescent="0.25">
      <c r="A231" s="1">
        <v>28.125</v>
      </c>
      <c r="B231" s="1"/>
      <c r="C231" s="1"/>
      <c r="D231" s="1">
        <v>1.84139752436254</v>
      </c>
      <c r="E231" s="1">
        <v>0.57273474231899302</v>
      </c>
      <c r="F231" s="1">
        <v>1.3374101731322099</v>
      </c>
      <c r="G231" s="1">
        <v>6.8406322359949003</v>
      </c>
      <c r="H231" s="1">
        <v>11.668861139669101</v>
      </c>
      <c r="I231" s="1">
        <v>3.0301854502158001</v>
      </c>
      <c r="J231" s="1">
        <v>6.5078022890038199</v>
      </c>
      <c r="K231" s="1">
        <v>3.3120435869489402</v>
      </c>
      <c r="L231" s="1">
        <v>1.00688422163869</v>
      </c>
      <c r="M231" s="1"/>
      <c r="N231" s="1">
        <v>2.2075626137081601</v>
      </c>
      <c r="O231" s="1">
        <v>1.4394736358250499</v>
      </c>
    </row>
    <row r="232" spans="1:15" x14ac:dyDescent="0.25">
      <c r="A232" s="1">
        <v>28.25</v>
      </c>
      <c r="B232" s="1"/>
      <c r="C232" s="1"/>
      <c r="D232" s="1">
        <v>1.9025477780618001</v>
      </c>
      <c r="E232" s="1">
        <v>0.57398404035012895</v>
      </c>
      <c r="F232" s="1">
        <v>1.34099259381529</v>
      </c>
      <c r="G232" s="1">
        <v>6.8850675464571696</v>
      </c>
      <c r="H232" s="1">
        <v>11.875360523897699</v>
      </c>
      <c r="I232" s="1">
        <v>2.9411935856003399</v>
      </c>
      <c r="J232" s="1">
        <v>6.5654982767474399</v>
      </c>
      <c r="K232" s="1">
        <v>3.1855776564887801</v>
      </c>
      <c r="L232" s="1">
        <v>1.0021441796800299</v>
      </c>
      <c r="M232" s="1"/>
      <c r="N232" s="1">
        <v>2.1416246935704102</v>
      </c>
      <c r="O232" s="1">
        <v>1.39459760845333</v>
      </c>
    </row>
    <row r="233" spans="1:15" x14ac:dyDescent="0.25">
      <c r="A233" s="1">
        <v>28.375</v>
      </c>
      <c r="B233" s="1"/>
      <c r="C233" s="1"/>
      <c r="D233" s="1">
        <v>2.09363897459958</v>
      </c>
      <c r="E233" s="1">
        <v>0.56900342226505496</v>
      </c>
      <c r="F233" s="1">
        <v>1.33064671817578</v>
      </c>
      <c r="G233" s="1">
        <v>6.7967162561732604</v>
      </c>
      <c r="H233" s="1">
        <v>11.910978485063</v>
      </c>
      <c r="I233" s="1">
        <v>2.9278679871620099</v>
      </c>
      <c r="J233" s="1">
        <v>6.5500998166894204</v>
      </c>
      <c r="K233" s="1">
        <v>3.1626415863255199</v>
      </c>
      <c r="L233" s="1">
        <v>1.0011850247898999</v>
      </c>
      <c r="M233" s="1"/>
      <c r="N233" s="1">
        <v>2.1337082213113101</v>
      </c>
      <c r="O233" s="1">
        <v>1.3984005947996301</v>
      </c>
    </row>
    <row r="234" spans="1:15" x14ac:dyDescent="0.25">
      <c r="A234" s="1">
        <v>28.5</v>
      </c>
      <c r="B234" s="1"/>
      <c r="C234" s="1"/>
      <c r="D234" s="1">
        <v>2.08684609820186</v>
      </c>
      <c r="E234" s="1">
        <v>0.55347812742222802</v>
      </c>
      <c r="F234" s="1">
        <v>1.3270105172145901</v>
      </c>
      <c r="G234" s="1">
        <v>6.8391337082697898</v>
      </c>
      <c r="H234" s="1">
        <v>12.013489904291699</v>
      </c>
      <c r="I234" s="1">
        <v>2.8926894490657902</v>
      </c>
      <c r="J234" s="1">
        <v>6.5974768134256498</v>
      </c>
      <c r="K234" s="1">
        <v>3.1438174447421998</v>
      </c>
      <c r="L234" s="1">
        <v>0.993471970443634</v>
      </c>
      <c r="M234" s="1"/>
      <c r="N234" s="1">
        <v>2.1521185913479899</v>
      </c>
      <c r="O234" s="1">
        <v>1.4025293792142099</v>
      </c>
    </row>
    <row r="235" spans="1:15" x14ac:dyDescent="0.25">
      <c r="A235" s="1">
        <v>28.625</v>
      </c>
      <c r="B235" s="1"/>
      <c r="C235" s="1"/>
      <c r="D235" s="1">
        <v>2.1478085709233001</v>
      </c>
      <c r="E235" s="1">
        <v>0.54960176905667102</v>
      </c>
      <c r="F235" s="1">
        <v>1.3526164033170001</v>
      </c>
      <c r="G235" s="1">
        <v>6.9893046982278602</v>
      </c>
      <c r="H235" s="1">
        <v>12.0999447942405</v>
      </c>
      <c r="I235" s="1">
        <v>2.8882802790104498</v>
      </c>
      <c r="J235" s="1">
        <v>6.6118335316818904</v>
      </c>
      <c r="K235" s="1">
        <v>3.1357116901870401</v>
      </c>
      <c r="L235" s="1">
        <v>0.986939158671856</v>
      </c>
      <c r="M235" s="1"/>
      <c r="N235" s="1">
        <v>2.1534365618712101</v>
      </c>
      <c r="O235" s="1">
        <v>1.36623033597571</v>
      </c>
    </row>
    <row r="236" spans="1:15" x14ac:dyDescent="0.25">
      <c r="A236" s="1">
        <v>28.75</v>
      </c>
      <c r="B236" s="1"/>
      <c r="C236" s="1"/>
      <c r="D236" s="1">
        <v>2.3342206431766499</v>
      </c>
      <c r="E236" s="1">
        <v>0.543327873686825</v>
      </c>
      <c r="F236" s="1">
        <v>1.3602440446752799</v>
      </c>
      <c r="G236" s="1">
        <v>7.0433594087301996</v>
      </c>
      <c r="H236" s="1">
        <v>13.035884093285</v>
      </c>
      <c r="I236" s="1">
        <v>2.8968291957730901</v>
      </c>
      <c r="J236" s="1">
        <v>7.1727919404601801</v>
      </c>
      <c r="K236" s="1">
        <v>3.1394397088335801</v>
      </c>
      <c r="L236" s="1">
        <v>0.98292277539683304</v>
      </c>
      <c r="M236" s="1"/>
      <c r="N236" s="1">
        <v>2.1342463307070698</v>
      </c>
      <c r="O236" s="1">
        <v>1.30079546314477</v>
      </c>
    </row>
    <row r="237" spans="1:15" x14ac:dyDescent="0.25">
      <c r="A237" s="1">
        <v>28.875</v>
      </c>
      <c r="B237" s="1"/>
      <c r="C237" s="1"/>
      <c r="D237" s="1">
        <v>2.2809027858867199</v>
      </c>
      <c r="E237" s="1">
        <v>0.54093615559296504</v>
      </c>
      <c r="F237" s="1">
        <v>1.6402030478744201</v>
      </c>
      <c r="G237" s="1">
        <v>7.0588962677442604</v>
      </c>
      <c r="H237" s="1">
        <v>12.651798745539899</v>
      </c>
      <c r="I237" s="1">
        <v>2.9015211422637801</v>
      </c>
      <c r="J237" s="1">
        <v>7.0103983493265698</v>
      </c>
      <c r="K237" s="1">
        <v>3.1581309975687</v>
      </c>
      <c r="L237" s="1">
        <v>0.978596645482252</v>
      </c>
      <c r="M237" s="1"/>
      <c r="N237" s="1">
        <v>2.1433330815999301</v>
      </c>
      <c r="O237" s="1">
        <v>1.2427852755297899</v>
      </c>
    </row>
    <row r="238" spans="1:15" x14ac:dyDescent="0.25">
      <c r="A238" s="1">
        <v>29</v>
      </c>
      <c r="B238" s="1"/>
      <c r="C238" s="1"/>
      <c r="D238" s="1">
        <v>2.1724835338371902</v>
      </c>
      <c r="E238" s="1">
        <v>0.55434518674505395</v>
      </c>
      <c r="F238" s="1">
        <v>1.8290063363445599</v>
      </c>
      <c r="G238" s="1">
        <v>7.29762522852978</v>
      </c>
      <c r="H238" s="1">
        <v>12.742601970189</v>
      </c>
      <c r="I238" s="1">
        <v>2.90875213256896</v>
      </c>
      <c r="J238" s="1">
        <v>7.0054981501290703</v>
      </c>
      <c r="K238" s="1">
        <v>3.1573018684604102</v>
      </c>
      <c r="L238" s="1">
        <v>0.97508967072340003</v>
      </c>
      <c r="M238" s="1"/>
      <c r="N238" s="1">
        <v>2.0911039450910698</v>
      </c>
      <c r="O238" s="1">
        <v>1.2406013040205699</v>
      </c>
    </row>
    <row r="239" spans="1:15" x14ac:dyDescent="0.25">
      <c r="A239" s="1">
        <v>29.125</v>
      </c>
      <c r="B239" s="1"/>
      <c r="C239" s="1"/>
      <c r="D239" s="1">
        <v>2.0838758708916298</v>
      </c>
      <c r="E239" s="1">
        <v>0.555745407216507</v>
      </c>
      <c r="F239" s="1">
        <v>1.96969380883273</v>
      </c>
      <c r="G239" s="1">
        <v>7.5239601755080798</v>
      </c>
      <c r="H239" s="1">
        <v>12.5240338863912</v>
      </c>
      <c r="I239" s="1">
        <v>2.9209507195351199</v>
      </c>
      <c r="J239" s="1">
        <v>6.9173124265908799</v>
      </c>
      <c r="K239" s="1">
        <v>3.1735904048721202</v>
      </c>
      <c r="L239" s="1">
        <v>0.97716365447411702</v>
      </c>
      <c r="M239" s="1"/>
      <c r="N239" s="1">
        <v>2.1492150015868599</v>
      </c>
      <c r="O239" s="1">
        <v>1.23073857235523</v>
      </c>
    </row>
    <row r="240" spans="1:15" x14ac:dyDescent="0.25">
      <c r="A240" s="1">
        <v>29.25</v>
      </c>
      <c r="B240" s="1"/>
      <c r="C240" s="1"/>
      <c r="D240" s="1">
        <v>2.0367666402895499</v>
      </c>
      <c r="E240" s="1">
        <v>0.55597217001350696</v>
      </c>
      <c r="F240" s="1">
        <v>2.1243488974663798</v>
      </c>
      <c r="G240" s="1">
        <v>8.1027701324782999</v>
      </c>
      <c r="H240" s="1">
        <v>12.4109791409163</v>
      </c>
      <c r="I240" s="1">
        <v>2.9162214193925502</v>
      </c>
      <c r="J240" s="1">
        <v>6.8663117422636004</v>
      </c>
      <c r="K240" s="1">
        <v>3.1659884106306699</v>
      </c>
      <c r="L240" s="1">
        <v>0.97906117830683503</v>
      </c>
      <c r="M240" s="1"/>
      <c r="N240" s="1">
        <v>2.1063517257848501</v>
      </c>
      <c r="O240" s="1">
        <v>1.2231624264492</v>
      </c>
    </row>
    <row r="241" spans="1:15" x14ac:dyDescent="0.25">
      <c r="A241" s="1">
        <v>29.375</v>
      </c>
      <c r="B241" s="1"/>
      <c r="C241" s="1"/>
      <c r="D241" s="1">
        <v>1.6545442552026</v>
      </c>
      <c r="E241" s="1">
        <v>0.56126264537341297</v>
      </c>
      <c r="F241" s="1">
        <v>2.1833761829082499</v>
      </c>
      <c r="G241" s="1">
        <v>8.1200898921354092</v>
      </c>
      <c r="H241" s="1">
        <v>12.2919678291175</v>
      </c>
      <c r="I241" s="1">
        <v>3.05548225672915</v>
      </c>
      <c r="J241" s="1">
        <v>6.7726990045398399</v>
      </c>
      <c r="K241" s="1">
        <v>3.31223616130558</v>
      </c>
      <c r="L241" s="1">
        <v>0.98092140346824397</v>
      </c>
      <c r="M241" s="1"/>
      <c r="N241" s="1">
        <v>2.0468911175708402</v>
      </c>
      <c r="O241" s="1">
        <v>1.22129991144057</v>
      </c>
    </row>
    <row r="242" spans="1:15" x14ac:dyDescent="0.25">
      <c r="A242" s="1">
        <v>29.5</v>
      </c>
      <c r="B242" s="1"/>
      <c r="C242" s="1"/>
      <c r="D242" s="1">
        <v>1.5965532799672499</v>
      </c>
      <c r="E242" s="1">
        <v>0.55103435597265304</v>
      </c>
      <c r="F242" s="1">
        <v>2.1907067716058899</v>
      </c>
      <c r="G242" s="1">
        <v>7.9367687424998996</v>
      </c>
      <c r="H242" s="1">
        <v>12.2182957235283</v>
      </c>
      <c r="I242" s="1">
        <v>3.0406762522569499</v>
      </c>
      <c r="J242" s="1">
        <v>6.7324656087331496</v>
      </c>
      <c r="K242" s="1">
        <v>3.2907977206091199</v>
      </c>
      <c r="L242" s="1">
        <v>0.98832472913218905</v>
      </c>
      <c r="M242" s="1"/>
      <c r="N242" s="1">
        <v>2.0545466851487801</v>
      </c>
      <c r="O242" s="1">
        <v>1.1963863740551499</v>
      </c>
    </row>
    <row r="243" spans="1:15" x14ac:dyDescent="0.25">
      <c r="A243" s="1">
        <v>29.625</v>
      </c>
      <c r="B243" s="1"/>
      <c r="C243" s="1"/>
      <c r="D243" s="1">
        <v>1.57046551668771</v>
      </c>
      <c r="E243" s="1">
        <v>0.55871752350942905</v>
      </c>
      <c r="F243" s="1">
        <v>2.2060376062003701</v>
      </c>
      <c r="G243" s="1">
        <v>7.8172926542230901</v>
      </c>
      <c r="H243" s="1">
        <v>12.1589827460094</v>
      </c>
      <c r="I243" s="1">
        <v>3.0008564656911201</v>
      </c>
      <c r="J243" s="1">
        <v>6.6743368365039304</v>
      </c>
      <c r="K243" s="1">
        <v>3.2156492808652302</v>
      </c>
      <c r="L243" s="1">
        <v>0.99298188655640895</v>
      </c>
      <c r="M243" s="1"/>
      <c r="N243" s="1">
        <v>2.03849721521948</v>
      </c>
      <c r="O243" s="1">
        <v>1.1926359041986501</v>
      </c>
    </row>
    <row r="244" spans="1:15" x14ac:dyDescent="0.25">
      <c r="A244" s="1">
        <v>29.75</v>
      </c>
      <c r="B244" s="1"/>
      <c r="C244" s="1"/>
      <c r="D244" s="1">
        <v>1.54910843756716</v>
      </c>
      <c r="E244" s="1">
        <v>0.55778710594514003</v>
      </c>
      <c r="F244" s="1">
        <v>2.1236438241198199</v>
      </c>
      <c r="G244" s="1">
        <v>7.6165914373139501</v>
      </c>
      <c r="H244" s="1">
        <v>12.1036400030584</v>
      </c>
      <c r="I244" s="1">
        <v>2.9746035911166202</v>
      </c>
      <c r="J244" s="1">
        <v>6.6355134829764202</v>
      </c>
      <c r="K244" s="1">
        <v>3.1754426007547698</v>
      </c>
      <c r="L244" s="1">
        <v>0.99748026130179901</v>
      </c>
      <c r="M244" s="1"/>
      <c r="N244" s="1">
        <v>2.0320855657396</v>
      </c>
      <c r="O244" s="1">
        <v>1.2276866877014601</v>
      </c>
    </row>
    <row r="245" spans="1:15" x14ac:dyDescent="0.25">
      <c r="A245" s="1">
        <v>29.875</v>
      </c>
      <c r="B245" s="1"/>
      <c r="C245" s="1"/>
      <c r="D245" s="1">
        <v>1.55727656146049</v>
      </c>
      <c r="E245" s="1">
        <v>0.55346895865272905</v>
      </c>
      <c r="F245" s="1">
        <v>2.0171681684804499</v>
      </c>
      <c r="G245" s="1">
        <v>7.5733468153928198</v>
      </c>
      <c r="H245" s="1">
        <v>12.086539708156</v>
      </c>
      <c r="I245" s="1">
        <v>2.9669265883206002</v>
      </c>
      <c r="J245" s="1">
        <v>6.6554545115044803</v>
      </c>
      <c r="K245" s="1">
        <v>3.1587843244743001</v>
      </c>
      <c r="L245" s="1">
        <v>0.99832013445551204</v>
      </c>
      <c r="M245" s="1"/>
      <c r="N245" s="1">
        <v>1.9565106563422601</v>
      </c>
      <c r="O245" s="1">
        <v>1.2452484046563199</v>
      </c>
    </row>
    <row r="246" spans="1:15" x14ac:dyDescent="0.25">
      <c r="A246" s="1">
        <v>30</v>
      </c>
      <c r="B246" s="1"/>
      <c r="C246" s="1"/>
      <c r="D246" s="1">
        <v>1.54449604725226</v>
      </c>
      <c r="E246" s="1">
        <v>0.55347753984815096</v>
      </c>
      <c r="F246" s="1">
        <v>1.9522577312868601</v>
      </c>
      <c r="G246" s="1">
        <v>7.1422142372967903</v>
      </c>
      <c r="H246" s="1">
        <v>12.5494297125814</v>
      </c>
      <c r="I246" s="1">
        <v>2.94772448162042</v>
      </c>
      <c r="J246" s="1">
        <v>6.8007606398667102</v>
      </c>
      <c r="K246" s="1">
        <v>3.1482589567307899</v>
      </c>
      <c r="L246" s="1">
        <v>1.0019190309605499</v>
      </c>
      <c r="M246" s="1"/>
      <c r="N246" s="1">
        <v>1.9703629210278999</v>
      </c>
      <c r="O246" s="1">
        <v>1.2804040256568501</v>
      </c>
    </row>
    <row r="247" spans="1:15" x14ac:dyDescent="0.25">
      <c r="A247" s="1">
        <v>30.125</v>
      </c>
      <c r="B247" s="1"/>
      <c r="C247" s="1"/>
      <c r="D247" s="1">
        <v>1.5148375296546599</v>
      </c>
      <c r="E247" s="1">
        <v>0.55618487515442405</v>
      </c>
      <c r="F247" s="1">
        <v>2.3582560278668998</v>
      </c>
      <c r="G247" s="1">
        <v>7.1066384382879297</v>
      </c>
      <c r="H247" s="1">
        <v>12.5959315378949</v>
      </c>
      <c r="I247" s="1">
        <v>2.9115135746243901</v>
      </c>
      <c r="J247" s="1">
        <v>6.8449142283564299</v>
      </c>
      <c r="K247" s="1">
        <v>3.0416614851742101</v>
      </c>
      <c r="L247" s="1"/>
      <c r="M247" s="1"/>
      <c r="N247" s="1">
        <v>1.95921261319614</v>
      </c>
      <c r="O247" s="1">
        <v>1.3014190225970299</v>
      </c>
    </row>
    <row r="248" spans="1:15" x14ac:dyDescent="0.25">
      <c r="A248" s="1">
        <v>30.25</v>
      </c>
      <c r="B248" s="1"/>
      <c r="C248" s="1"/>
      <c r="D248" s="1">
        <v>1.55685302703086</v>
      </c>
      <c r="E248" s="1">
        <v>0.55321869375426103</v>
      </c>
      <c r="F248" s="1"/>
      <c r="G248" s="1">
        <v>6.8952496739496896</v>
      </c>
      <c r="H248" s="1">
        <v>13.0634410591495</v>
      </c>
      <c r="I248" s="1">
        <v>2.9586396126981902</v>
      </c>
      <c r="J248" s="1">
        <v>7.31077933139664</v>
      </c>
      <c r="K248" s="1">
        <v>3.07045968267902</v>
      </c>
      <c r="L248" s="1"/>
      <c r="M248" s="1"/>
      <c r="N248" s="1">
        <v>1.98305807604646</v>
      </c>
      <c r="O248" s="1">
        <v>1.3074030293441601</v>
      </c>
    </row>
    <row r="249" spans="1:15" x14ac:dyDescent="0.25">
      <c r="A249" s="1">
        <v>30.375</v>
      </c>
      <c r="B249" s="1"/>
      <c r="C249" s="1"/>
      <c r="D249" s="1">
        <v>1.57524758254532</v>
      </c>
      <c r="E249" s="1">
        <v>0.55703210116360002</v>
      </c>
      <c r="F249" s="1"/>
      <c r="G249" s="1">
        <v>6.9747872126300603</v>
      </c>
      <c r="H249" s="1">
        <v>13.3700180722462</v>
      </c>
      <c r="I249" s="1">
        <v>2.9512372366623199</v>
      </c>
      <c r="J249" s="1">
        <v>7.4269234236571702</v>
      </c>
      <c r="K249" s="1">
        <v>3.0633420253380401</v>
      </c>
      <c r="L249" s="1"/>
      <c r="M249" s="1"/>
      <c r="N249" s="1">
        <v>1.9657094168037701</v>
      </c>
      <c r="O249" s="1">
        <v>1.2925255761480401</v>
      </c>
    </row>
    <row r="250" spans="1:15" x14ac:dyDescent="0.25">
      <c r="A250" s="1">
        <v>30.5</v>
      </c>
      <c r="B250" s="1"/>
      <c r="C250" s="1"/>
      <c r="D250" s="1">
        <v>1.8063157596705199</v>
      </c>
      <c r="E250" s="1">
        <v>0.55964563422598801</v>
      </c>
      <c r="F250" s="1"/>
      <c r="G250" s="1">
        <v>6.9914325805940898</v>
      </c>
      <c r="H250" s="1"/>
      <c r="I250" s="1">
        <v>3.0060102570850602</v>
      </c>
      <c r="J250" s="1"/>
      <c r="K250" s="1">
        <v>3.1332793862928199</v>
      </c>
      <c r="L250" s="1"/>
      <c r="M250" s="1"/>
      <c r="N250" s="1">
        <v>2.0038053814752699</v>
      </c>
      <c r="O250" s="10">
        <v>1.31931062033341</v>
      </c>
    </row>
    <row r="251" spans="1:15" x14ac:dyDescent="0.25">
      <c r="A251" s="1">
        <v>30.625</v>
      </c>
      <c r="B251" s="1"/>
      <c r="C251" s="1"/>
      <c r="D251" s="1">
        <v>1.7998246384473799</v>
      </c>
      <c r="E251" s="1">
        <v>0.56204432441193797</v>
      </c>
      <c r="F251" s="1"/>
      <c r="G251" s="1">
        <v>7.07168204483526</v>
      </c>
      <c r="H251" s="1"/>
      <c r="I251" s="1">
        <v>3.0113625623279301</v>
      </c>
      <c r="J251" s="1"/>
      <c r="K251" s="1">
        <v>3.1935139622445998</v>
      </c>
      <c r="L251" s="1"/>
      <c r="M251" s="1"/>
      <c r="N251" s="1">
        <v>1.99316238451911</v>
      </c>
      <c r="O251" s="10">
        <v>1.2787163001147199</v>
      </c>
    </row>
    <row r="252" spans="1:15" x14ac:dyDescent="0.25">
      <c r="A252" s="1">
        <v>30.75</v>
      </c>
      <c r="B252" s="1"/>
      <c r="C252" s="1"/>
      <c r="D252" s="1">
        <v>1.8711216134852899</v>
      </c>
      <c r="E252" s="1">
        <v>0.56226775785509897</v>
      </c>
      <c r="F252" s="1"/>
      <c r="G252" s="1">
        <v>7.0039753632413797</v>
      </c>
      <c r="H252" s="1"/>
      <c r="I252" s="1">
        <v>3.0980723772610599</v>
      </c>
      <c r="J252" s="1"/>
      <c r="K252" s="1">
        <v>3.2557852997563499</v>
      </c>
      <c r="L252" s="1"/>
      <c r="M252" s="1"/>
      <c r="N252" s="1">
        <v>2.0101263363062301</v>
      </c>
      <c r="O252" s="10">
        <v>1.2367906530544901</v>
      </c>
    </row>
    <row r="253" spans="1:15" x14ac:dyDescent="0.25">
      <c r="A253" s="1">
        <v>30.875</v>
      </c>
      <c r="B253" s="1"/>
      <c r="C253" s="1"/>
      <c r="D253" s="1">
        <v>1.91767656837683</v>
      </c>
      <c r="E253" s="1">
        <v>0.56440897779854005</v>
      </c>
      <c r="F253" s="1"/>
      <c r="G253" s="1">
        <v>7.3054508948385397</v>
      </c>
      <c r="H253" s="1"/>
      <c r="I253" s="1">
        <v>3.0769754677567298</v>
      </c>
      <c r="J253" s="1"/>
      <c r="K253" s="1">
        <v>3.2425011657481302</v>
      </c>
      <c r="L253" s="1"/>
      <c r="M253" s="1"/>
      <c r="N253" s="1">
        <v>2.0751998042033701</v>
      </c>
      <c r="O253" s="10">
        <v>1.24785149536053</v>
      </c>
    </row>
    <row r="254" spans="1:15" x14ac:dyDescent="0.25">
      <c r="A254" s="1">
        <v>31</v>
      </c>
      <c r="B254" s="1"/>
      <c r="C254" s="1"/>
      <c r="D254" s="1">
        <v>1.98481499879929</v>
      </c>
      <c r="E254" s="1">
        <v>0.56735866480555797</v>
      </c>
      <c r="F254" s="1"/>
      <c r="G254" s="1"/>
      <c r="H254" s="1"/>
      <c r="I254" s="1">
        <v>3.06421548935365</v>
      </c>
      <c r="J254" s="1"/>
      <c r="K254" s="1">
        <v>3.25742516311964</v>
      </c>
      <c r="L254" s="1"/>
      <c r="M254" s="1"/>
      <c r="N254" s="10">
        <v>2.0305133823117298</v>
      </c>
      <c r="O254" s="10">
        <v>1.2222537354340799</v>
      </c>
    </row>
    <row r="255" spans="1:15" x14ac:dyDescent="0.25">
      <c r="A255" s="1">
        <v>31.125</v>
      </c>
      <c r="B255" s="1"/>
      <c r="C255" s="1"/>
      <c r="D255" s="1"/>
      <c r="E255" s="1"/>
      <c r="F255" s="1"/>
      <c r="G255" s="1"/>
      <c r="H255" s="1"/>
      <c r="I255" s="1">
        <v>3.0152888295080702</v>
      </c>
      <c r="J255" s="1"/>
      <c r="K255" s="1">
        <v>3.2236852265175902</v>
      </c>
      <c r="L255" s="1"/>
      <c r="M255" s="1"/>
      <c r="N255" s="10">
        <v>2.0751782729758301</v>
      </c>
      <c r="O255" s="10">
        <v>1.2179443078727401</v>
      </c>
    </row>
    <row r="256" spans="1:15" x14ac:dyDescent="0.25">
      <c r="A256" s="1">
        <v>31.25</v>
      </c>
      <c r="B256" s="1"/>
      <c r="C256" s="1"/>
      <c r="D256" s="1"/>
      <c r="E256" s="1"/>
      <c r="F256" s="1"/>
      <c r="G256" s="1"/>
      <c r="H256" s="1"/>
      <c r="I256" s="1">
        <v>3.0016998265282799</v>
      </c>
      <c r="J256" s="1"/>
      <c r="K256" s="1">
        <v>3.2410417770757398</v>
      </c>
      <c r="L256" s="1"/>
      <c r="M256" s="1"/>
      <c r="N256" s="10">
        <v>2.0613745160458601</v>
      </c>
      <c r="O256" s="10">
        <v>1.2310428048381199</v>
      </c>
    </row>
    <row r="257" spans="1:15" x14ac:dyDescent="0.25">
      <c r="A257" s="1">
        <v>31.375</v>
      </c>
      <c r="B257" s="1"/>
      <c r="C257" s="1"/>
      <c r="D257" s="1"/>
      <c r="E257" s="1"/>
      <c r="F257" s="1"/>
      <c r="G257" s="1"/>
      <c r="H257" s="1"/>
      <c r="I257" s="1">
        <v>3.0082120757943902</v>
      </c>
      <c r="J257" s="1"/>
      <c r="K257" s="1">
        <v>3.2359277202549901</v>
      </c>
      <c r="L257" s="1"/>
      <c r="M257" s="1"/>
      <c r="N257" s="10">
        <v>2.0643682199228999</v>
      </c>
      <c r="O257" s="10">
        <v>1.2333787978741499</v>
      </c>
    </row>
    <row r="258" spans="1:15" x14ac:dyDescent="0.25">
      <c r="A258" s="1">
        <v>31.5</v>
      </c>
      <c r="B258" s="1"/>
      <c r="C258" s="1"/>
      <c r="D258" s="1"/>
      <c r="E258" s="1"/>
      <c r="F258" s="1"/>
      <c r="G258" s="1"/>
      <c r="H258" s="1"/>
      <c r="I258" s="1">
        <v>2.9886843115895698</v>
      </c>
      <c r="J258" s="1"/>
      <c r="K258" s="1">
        <v>3.2273925243821302</v>
      </c>
      <c r="L258" s="1"/>
      <c r="M258" s="1"/>
      <c r="N258" s="10">
        <v>2.0518270654564099</v>
      </c>
      <c r="O258" s="10">
        <v>1.30190283846725</v>
      </c>
    </row>
    <row r="259" spans="1:15" x14ac:dyDescent="0.25">
      <c r="A259" s="1">
        <v>31.625</v>
      </c>
      <c r="B259" s="1"/>
      <c r="C259" s="1"/>
      <c r="D259" s="1"/>
      <c r="E259" s="1"/>
      <c r="F259" s="1"/>
      <c r="G259" s="1"/>
      <c r="H259" s="1"/>
      <c r="I259" s="1">
        <v>2.9374860256912698</v>
      </c>
      <c r="J259" s="1"/>
      <c r="K259" s="1">
        <v>3.1914137346817002</v>
      </c>
      <c r="L259" s="1"/>
      <c r="M259" s="1"/>
      <c r="N259" s="10">
        <v>2.0061250309685099</v>
      </c>
      <c r="O259" s="10">
        <v>1.3107400997596499</v>
      </c>
    </row>
    <row r="260" spans="1:15" x14ac:dyDescent="0.25">
      <c r="A260" s="1">
        <v>31.75</v>
      </c>
      <c r="B260" s="1"/>
      <c r="C260" s="1"/>
      <c r="D260" s="1"/>
      <c r="E260" s="1"/>
      <c r="F260" s="1"/>
      <c r="G260" s="1"/>
      <c r="H260" s="1"/>
      <c r="I260" s="1">
        <v>2.9219188278229198</v>
      </c>
      <c r="J260" s="1"/>
      <c r="K260" s="1">
        <v>3.1699016878568602</v>
      </c>
      <c r="L260" s="1"/>
      <c r="M260" s="1"/>
      <c r="N260" s="10">
        <v>1.9593923360647401</v>
      </c>
      <c r="O260" s="10">
        <v>1.3144095819806201</v>
      </c>
    </row>
    <row r="261" spans="1:15" x14ac:dyDescent="0.25">
      <c r="A261" s="1">
        <v>31.875</v>
      </c>
      <c r="B261" s="1"/>
      <c r="C261" s="1"/>
      <c r="D261" s="1"/>
      <c r="E261" s="1"/>
      <c r="F261" s="1"/>
      <c r="G261" s="1"/>
      <c r="H261" s="1"/>
      <c r="I261" s="1">
        <v>2.8509176847169702</v>
      </c>
      <c r="J261" s="1"/>
      <c r="K261" s="1">
        <v>3.0509292636140399</v>
      </c>
      <c r="L261" s="1"/>
      <c r="M261" s="1"/>
      <c r="N261" s="10">
        <v>1.9246489135620199</v>
      </c>
      <c r="O261" s="10">
        <v>1.3565279380367199</v>
      </c>
    </row>
    <row r="262" spans="1:15" x14ac:dyDescent="0.25">
      <c r="A262" s="1">
        <v>32</v>
      </c>
      <c r="B262" s="1"/>
      <c r="C262" s="1"/>
      <c r="D262" s="1"/>
      <c r="E262" s="1"/>
      <c r="F262" s="1"/>
      <c r="G262" s="1"/>
      <c r="H262" s="1"/>
      <c r="I262" s="1">
        <v>2.8073958402124801</v>
      </c>
      <c r="J262" s="1"/>
      <c r="K262" s="1">
        <v>3.0131955745053398</v>
      </c>
      <c r="L262" s="1"/>
      <c r="M262" s="1"/>
      <c r="N262" s="10">
        <v>1.9731441897728601</v>
      </c>
      <c r="O262" s="10"/>
    </row>
    <row r="263" spans="1:15" x14ac:dyDescent="0.25">
      <c r="A263" s="1">
        <v>32.125</v>
      </c>
      <c r="B263" s="1"/>
      <c r="C263" s="1"/>
      <c r="D263" s="1"/>
      <c r="E263" s="1"/>
      <c r="F263" s="1"/>
      <c r="G263" s="1"/>
      <c r="H263" s="1"/>
      <c r="I263" s="1">
        <v>2.71482391514136</v>
      </c>
      <c r="J263" s="1"/>
      <c r="K263" s="1">
        <v>2.9392206252428799</v>
      </c>
      <c r="L263" s="1"/>
      <c r="M263" s="1"/>
      <c r="N263" s="10">
        <v>1.97337656681175</v>
      </c>
      <c r="O263" s="10"/>
    </row>
    <row r="264" spans="1:15" x14ac:dyDescent="0.25">
      <c r="A264" s="1">
        <v>32.25</v>
      </c>
      <c r="B264" s="1"/>
      <c r="C264" s="1"/>
      <c r="D264" s="1"/>
      <c r="E264" s="1"/>
      <c r="F264" s="1"/>
      <c r="G264" s="1"/>
      <c r="H264" s="1"/>
      <c r="I264" s="1">
        <v>2.67868380994401</v>
      </c>
      <c r="J264" s="1"/>
      <c r="K264" s="1">
        <v>2.9048487360811701</v>
      </c>
      <c r="L264" s="1"/>
      <c r="M264" s="1"/>
      <c r="N264" s="10">
        <v>1.9677136846396699</v>
      </c>
      <c r="O264" s="10"/>
    </row>
    <row r="265" spans="1:15" x14ac:dyDescent="0.25">
      <c r="A265" s="1">
        <v>32.375</v>
      </c>
      <c r="B265" s="1"/>
      <c r="C265" s="1"/>
      <c r="D265" s="1"/>
      <c r="E265" s="1"/>
      <c r="F265" s="1"/>
      <c r="G265" s="1"/>
      <c r="H265" s="1"/>
      <c r="I265" s="1">
        <v>2.6668703278354302</v>
      </c>
      <c r="J265" s="1"/>
      <c r="K265" s="1">
        <v>2.8936002768938298</v>
      </c>
      <c r="L265" s="1"/>
      <c r="M265" s="1"/>
      <c r="N265" s="10">
        <v>3.00795891467682</v>
      </c>
      <c r="O265" s="10"/>
    </row>
    <row r="266" spans="1:15" x14ac:dyDescent="0.25">
      <c r="A266" s="1">
        <v>32.5</v>
      </c>
      <c r="B266" s="1"/>
      <c r="C266" s="1"/>
      <c r="D266" s="1"/>
      <c r="E266" s="1"/>
      <c r="F266" s="1"/>
      <c r="G266" s="1"/>
      <c r="H266" s="1"/>
      <c r="I266" s="1">
        <v>2.6521836410069799</v>
      </c>
      <c r="J266" s="1"/>
      <c r="K266" s="1">
        <v>2.8642233110126698</v>
      </c>
      <c r="L266" s="1"/>
      <c r="M266" s="1"/>
      <c r="N266" s="10">
        <v>3.0843758442751898</v>
      </c>
      <c r="O266" s="10"/>
    </row>
    <row r="267" spans="1:15" x14ac:dyDescent="0.25">
      <c r="A267" s="1">
        <v>32.625</v>
      </c>
      <c r="B267" s="1"/>
      <c r="C267" s="1"/>
      <c r="D267" s="1"/>
      <c r="E267" s="1"/>
      <c r="F267" s="1"/>
      <c r="G267" s="1"/>
      <c r="H267" s="1"/>
      <c r="I267" s="1">
        <v>2.6511876652442101</v>
      </c>
      <c r="J267" s="1"/>
      <c r="K267" s="1">
        <v>2.8732090927384601</v>
      </c>
      <c r="L267" s="1"/>
      <c r="M267" s="1"/>
      <c r="N267" s="10">
        <v>3.2715461569500399</v>
      </c>
      <c r="O267" s="10"/>
    </row>
    <row r="268" spans="1:15" x14ac:dyDescent="0.25">
      <c r="A268" s="1">
        <v>32.75</v>
      </c>
      <c r="B268" s="1"/>
      <c r="C268" s="1"/>
      <c r="D268" s="1"/>
      <c r="E268" s="1"/>
      <c r="F268" s="1"/>
      <c r="G268" s="1"/>
      <c r="H268" s="1"/>
      <c r="I268" s="1">
        <v>2.6271881501514698</v>
      </c>
      <c r="J268" s="1"/>
      <c r="K268" s="1">
        <v>2.84162221376444</v>
      </c>
      <c r="L268" s="1"/>
      <c r="M268" s="1"/>
      <c r="N268" s="10">
        <v>3.4140830130014201</v>
      </c>
      <c r="O268" s="10"/>
    </row>
    <row r="269" spans="1:15" x14ac:dyDescent="0.25">
      <c r="A269" s="1">
        <v>32.875</v>
      </c>
      <c r="B269" s="1"/>
      <c r="C269" s="1"/>
      <c r="D269" s="1"/>
      <c r="E269" s="1"/>
      <c r="F269" s="1"/>
      <c r="G269" s="1"/>
      <c r="H269" s="1"/>
      <c r="I269" s="1">
        <v>2.64576237889246</v>
      </c>
      <c r="J269" s="1"/>
      <c r="K269" s="1">
        <v>2.84772460415439</v>
      </c>
      <c r="L269" s="10"/>
      <c r="M269" s="1"/>
      <c r="N269" s="10">
        <v>3.6227445344724698</v>
      </c>
      <c r="O269" s="10"/>
    </row>
    <row r="270" spans="1:15" x14ac:dyDescent="0.25">
      <c r="A270" s="1">
        <v>33</v>
      </c>
      <c r="B270" s="1"/>
      <c r="C270" s="1"/>
      <c r="D270" s="1"/>
      <c r="E270" s="1"/>
      <c r="F270" s="1"/>
      <c r="G270" s="1"/>
      <c r="H270" s="1"/>
      <c r="I270" s="1">
        <v>2.63674042751851</v>
      </c>
      <c r="J270" s="1"/>
      <c r="K270" s="1">
        <v>2.8323933352496198</v>
      </c>
      <c r="L270" s="10"/>
      <c r="M270" s="1"/>
      <c r="N270" s="10">
        <v>3.8697385551657901</v>
      </c>
      <c r="O270" s="10"/>
    </row>
    <row r="271" spans="1:15" x14ac:dyDescent="0.25">
      <c r="A271" s="1">
        <v>33.125</v>
      </c>
      <c r="B271" s="1"/>
      <c r="C271" s="1"/>
      <c r="D271" s="1"/>
      <c r="E271" s="1"/>
      <c r="F271" s="1"/>
      <c r="G271" s="1"/>
      <c r="H271" s="1"/>
      <c r="I271" s="1">
        <v>2.6533908258102801</v>
      </c>
      <c r="J271" s="1"/>
      <c r="K271" s="1">
        <v>2.86918713262137</v>
      </c>
      <c r="L271" s="10"/>
      <c r="M271" s="1"/>
      <c r="N271" s="10"/>
      <c r="O271" s="10"/>
    </row>
    <row r="272" spans="1:15" x14ac:dyDescent="0.25">
      <c r="A272" s="1">
        <v>33.25</v>
      </c>
      <c r="B272" s="1"/>
      <c r="C272" s="1"/>
      <c r="D272" s="1"/>
      <c r="E272" s="1"/>
      <c r="F272" s="1"/>
      <c r="G272" s="1"/>
      <c r="H272" s="1"/>
      <c r="I272" s="1">
        <v>2.64870141283963</v>
      </c>
      <c r="J272" s="1"/>
      <c r="K272" s="1">
        <v>2.8631992618512898</v>
      </c>
      <c r="L272" s="10"/>
      <c r="M272" s="1"/>
      <c r="N272" s="10"/>
      <c r="O272" s="10"/>
    </row>
    <row r="273" spans="1:15" x14ac:dyDescent="0.25">
      <c r="A273" s="1">
        <v>33.375</v>
      </c>
      <c r="B273" s="1"/>
      <c r="C273" s="1"/>
      <c r="D273" s="1"/>
      <c r="E273" s="1"/>
      <c r="F273" s="1"/>
      <c r="G273" s="1"/>
      <c r="H273" s="1"/>
      <c r="I273" s="1">
        <v>2.67635952810708</v>
      </c>
      <c r="J273" s="1"/>
      <c r="K273" s="1">
        <v>2.8679104108854498</v>
      </c>
      <c r="L273" s="10"/>
      <c r="M273" s="1"/>
      <c r="N273" s="10"/>
      <c r="O273" s="10"/>
    </row>
    <row r="274" spans="1:15" x14ac:dyDescent="0.25">
      <c r="A274" s="1">
        <v>33.5</v>
      </c>
      <c r="B274" s="1"/>
      <c r="C274" s="1"/>
      <c r="D274" s="1"/>
      <c r="E274" s="1"/>
      <c r="F274" s="1"/>
      <c r="G274" s="1"/>
      <c r="H274" s="1"/>
      <c r="I274" s="1">
        <v>2.7727370605325898</v>
      </c>
      <c r="J274" s="1"/>
      <c r="K274" s="1">
        <v>2.92068669782876</v>
      </c>
      <c r="L274" s="10"/>
      <c r="M274" s="1"/>
      <c r="N274" s="10"/>
      <c r="O274" s="10"/>
    </row>
    <row r="275" spans="1:15" x14ac:dyDescent="0.25">
      <c r="A275" s="1">
        <v>33.625</v>
      </c>
      <c r="B275" s="1"/>
      <c r="C275" s="1"/>
      <c r="D275" s="1"/>
      <c r="E275" s="1"/>
      <c r="F275" s="1"/>
      <c r="G275" s="1"/>
      <c r="H275" s="1"/>
      <c r="I275" s="1">
        <v>2.7954065118331601</v>
      </c>
      <c r="J275" s="1"/>
      <c r="K275" s="1">
        <v>2.9817701022141598</v>
      </c>
      <c r="L275" s="10"/>
      <c r="M275" s="1"/>
      <c r="N275" s="10"/>
      <c r="O275" s="10"/>
    </row>
    <row r="276" spans="1:15" x14ac:dyDescent="0.25">
      <c r="A276" s="1">
        <v>33.75</v>
      </c>
      <c r="B276" s="1"/>
      <c r="C276" s="1"/>
      <c r="D276" s="1"/>
      <c r="E276" s="1"/>
      <c r="F276" s="1"/>
      <c r="G276" s="1"/>
      <c r="H276" s="1"/>
      <c r="I276" s="1">
        <v>2.7946187374727902</v>
      </c>
      <c r="J276" s="1"/>
      <c r="K276" s="1">
        <v>2.98667437233365</v>
      </c>
      <c r="L276" s="10"/>
      <c r="M276" s="1"/>
      <c r="N276" s="10"/>
      <c r="O276" s="10"/>
    </row>
    <row r="277" spans="1:15" x14ac:dyDescent="0.25">
      <c r="A277" s="1">
        <v>33.875</v>
      </c>
      <c r="B277" s="1"/>
      <c r="C277" s="1"/>
      <c r="D277" s="1"/>
      <c r="E277" s="1"/>
      <c r="F277" s="1"/>
      <c r="G277" s="1"/>
      <c r="H277" s="1"/>
      <c r="I277" s="1">
        <v>2.7619886519247001</v>
      </c>
      <c r="J277" s="1"/>
      <c r="K277" s="1">
        <v>2.95929661693622</v>
      </c>
      <c r="L277" s="10"/>
      <c r="M277" s="1"/>
      <c r="N277" s="10"/>
      <c r="O277" s="10"/>
    </row>
    <row r="278" spans="1:15" x14ac:dyDescent="0.25">
      <c r="A278" s="1">
        <v>34</v>
      </c>
      <c r="B278" s="1"/>
      <c r="C278" s="1"/>
      <c r="D278" s="1"/>
      <c r="E278" s="1"/>
      <c r="F278" s="1"/>
      <c r="G278" s="1"/>
      <c r="H278" s="1"/>
      <c r="I278" s="1">
        <v>2.7492554498727002</v>
      </c>
      <c r="J278" s="1"/>
      <c r="K278" s="1">
        <v>2.9502577130952998</v>
      </c>
      <c r="L278" s="10"/>
      <c r="M278" s="1"/>
      <c r="N278" s="10"/>
      <c r="O278" s="10"/>
    </row>
    <row r="279" spans="1:15" x14ac:dyDescent="0.25">
      <c r="A279" s="1">
        <v>34.125</v>
      </c>
      <c r="B279" s="1"/>
      <c r="C279" s="1"/>
      <c r="D279" s="1"/>
      <c r="E279" s="1"/>
      <c r="F279" s="1"/>
      <c r="G279" s="1"/>
      <c r="H279" s="1"/>
      <c r="I279" s="1">
        <v>2.7444164230235999</v>
      </c>
      <c r="J279" s="1"/>
      <c r="K279" s="1">
        <v>2.9473870269572502</v>
      </c>
      <c r="L279" s="10"/>
      <c r="M279" s="1"/>
      <c r="N279" s="10"/>
      <c r="O279" s="10"/>
    </row>
    <row r="280" spans="1:15" x14ac:dyDescent="0.25">
      <c r="A280" s="1">
        <v>34.25</v>
      </c>
      <c r="B280" s="1"/>
      <c r="C280" s="1"/>
      <c r="D280" s="1"/>
      <c r="E280" s="1"/>
      <c r="F280" s="1"/>
      <c r="G280" s="1"/>
      <c r="H280" s="1"/>
      <c r="I280" s="1">
        <v>2.7341898238356799</v>
      </c>
      <c r="J280" s="1"/>
      <c r="K280" s="1">
        <v>2.92994805037966</v>
      </c>
      <c r="L280" s="10"/>
      <c r="M280" s="1"/>
      <c r="N280" s="10"/>
      <c r="O280" s="10"/>
    </row>
    <row r="281" spans="1:15" x14ac:dyDescent="0.25">
      <c r="A281" s="1">
        <v>34.375</v>
      </c>
      <c r="B281" s="1"/>
      <c r="C281" s="1"/>
      <c r="D281" s="1"/>
      <c r="E281" s="1"/>
      <c r="F281" s="1"/>
      <c r="G281" s="10"/>
      <c r="H281" s="1"/>
      <c r="I281" s="1">
        <v>2.7232262358089598</v>
      </c>
      <c r="J281" s="1"/>
      <c r="K281" s="1">
        <v>2.9186192761524499</v>
      </c>
      <c r="L281" s="10"/>
      <c r="M281" s="1"/>
      <c r="N281" s="10"/>
      <c r="O281" s="10"/>
    </row>
    <row r="282" spans="1:15" x14ac:dyDescent="0.25">
      <c r="A282" s="1">
        <v>34.5</v>
      </c>
      <c r="B282" s="1"/>
      <c r="C282" s="1"/>
      <c r="D282" s="1"/>
      <c r="E282" s="1"/>
      <c r="F282" s="1"/>
      <c r="G282" s="10"/>
      <c r="H282" s="1"/>
      <c r="I282" s="1">
        <v>2.70958833600023</v>
      </c>
      <c r="J282" s="1"/>
      <c r="K282" s="1">
        <v>2.91255016200956</v>
      </c>
      <c r="L282" s="10"/>
      <c r="M282" s="1"/>
      <c r="N282" s="10"/>
      <c r="O282" s="10"/>
    </row>
    <row r="283" spans="1:15" x14ac:dyDescent="0.25">
      <c r="A283" s="1">
        <v>34.625</v>
      </c>
      <c r="B283" s="1"/>
      <c r="C283" s="1"/>
      <c r="D283" s="1"/>
      <c r="E283" s="1"/>
      <c r="F283" s="1"/>
      <c r="G283" s="10"/>
      <c r="H283" s="1"/>
      <c r="I283" s="1">
        <v>2.6626758171713298</v>
      </c>
      <c r="J283" s="1"/>
      <c r="K283" s="1">
        <v>2.8705275491854598</v>
      </c>
      <c r="L283" s="10"/>
      <c r="M283" s="1"/>
      <c r="N283" s="10"/>
      <c r="O283" s="10"/>
    </row>
    <row r="284" spans="1:15" x14ac:dyDescent="0.25">
      <c r="A284" s="1">
        <v>34.75</v>
      </c>
      <c r="B284" s="1"/>
      <c r="C284" s="1"/>
      <c r="D284" s="1"/>
      <c r="E284" s="1"/>
      <c r="F284" s="1"/>
      <c r="G284" s="10"/>
      <c r="H284" s="1"/>
      <c r="I284" s="1">
        <v>2.6662142791354602</v>
      </c>
      <c r="J284" s="1"/>
      <c r="K284" s="1">
        <v>2.8797296230435498</v>
      </c>
      <c r="L284" s="10"/>
      <c r="M284" s="1"/>
      <c r="N284" s="10"/>
      <c r="O284" s="10"/>
    </row>
    <row r="285" spans="1:15" x14ac:dyDescent="0.25">
      <c r="A285" s="1">
        <v>34.875</v>
      </c>
      <c r="B285" s="1"/>
      <c r="C285" s="1"/>
      <c r="D285" s="1"/>
      <c r="E285" s="1"/>
      <c r="F285" s="1"/>
      <c r="G285" s="10"/>
      <c r="H285" s="1"/>
      <c r="I285" s="1">
        <v>2.6531117424061299</v>
      </c>
      <c r="J285" s="1"/>
      <c r="K285" s="1">
        <v>2.8687473711061902</v>
      </c>
      <c r="L285" s="10"/>
      <c r="M285" s="1"/>
      <c r="N285" s="10"/>
      <c r="O285" s="10"/>
    </row>
    <row r="286" spans="1:15" x14ac:dyDescent="0.25">
      <c r="A286" s="1">
        <v>35</v>
      </c>
      <c r="B286" s="1"/>
      <c r="C286" s="1"/>
      <c r="D286" s="1"/>
      <c r="E286" s="1"/>
      <c r="F286" s="1"/>
      <c r="G286" s="10"/>
      <c r="H286" s="1"/>
      <c r="I286" s="1">
        <v>2.6241896071013802</v>
      </c>
      <c r="J286" s="1"/>
      <c r="K286" s="1">
        <v>2.8271226699990399</v>
      </c>
      <c r="L286" s="10"/>
      <c r="M286" s="1"/>
      <c r="N286" s="10"/>
      <c r="O286" s="10"/>
    </row>
    <row r="287" spans="1:15" x14ac:dyDescent="0.25">
      <c r="A287" s="1">
        <v>35.125</v>
      </c>
      <c r="B287" s="1"/>
      <c r="C287" s="1"/>
      <c r="D287" s="1"/>
      <c r="E287" s="1"/>
      <c r="F287" s="1"/>
      <c r="G287" s="10"/>
      <c r="H287" s="1"/>
      <c r="I287" s="1"/>
      <c r="J287" s="1"/>
      <c r="K287" s="1"/>
      <c r="L287" s="10"/>
      <c r="M287" s="10"/>
      <c r="N287" s="10"/>
      <c r="O287" s="10"/>
    </row>
    <row r="288" spans="1:15" x14ac:dyDescent="0.25">
      <c r="A288" s="1">
        <v>35.25</v>
      </c>
      <c r="B288" s="1"/>
      <c r="C288" s="1"/>
      <c r="D288" s="1"/>
      <c r="E288" s="1"/>
      <c r="F288" s="1"/>
      <c r="G288" s="10"/>
      <c r="H288" s="1"/>
      <c r="I288" s="1"/>
      <c r="J288" s="1"/>
      <c r="K288" s="1"/>
      <c r="L288" s="10"/>
      <c r="M288" s="10"/>
      <c r="N288" s="10"/>
      <c r="O288" s="10"/>
    </row>
    <row r="289" spans="1:1" x14ac:dyDescent="0.25">
      <c r="A289" s="4">
        <v>35.375</v>
      </c>
    </row>
    <row r="290" spans="1:1" x14ac:dyDescent="0.25">
      <c r="A290" s="4">
        <v>35.5</v>
      </c>
    </row>
    <row r="291" spans="1:1" x14ac:dyDescent="0.25">
      <c r="A291" s="4">
        <v>35.625</v>
      </c>
    </row>
    <row r="292" spans="1:1" x14ac:dyDescent="0.25">
      <c r="A292" s="4">
        <v>35.75</v>
      </c>
    </row>
    <row r="293" spans="1:1" x14ac:dyDescent="0.25">
      <c r="A293" s="4">
        <v>35.875</v>
      </c>
    </row>
    <row r="294" spans="1:1" x14ac:dyDescent="0.25">
      <c r="A294" s="4">
        <v>36</v>
      </c>
    </row>
    <row r="295" spans="1:1" x14ac:dyDescent="0.25">
      <c r="A295" s="4">
        <v>36.125</v>
      </c>
    </row>
    <row r="296" spans="1:1" x14ac:dyDescent="0.25">
      <c r="A296" s="4">
        <v>36.25</v>
      </c>
    </row>
    <row r="297" spans="1:1" x14ac:dyDescent="0.25">
      <c r="A297" s="4">
        <v>36.375</v>
      </c>
    </row>
    <row r="298" spans="1:1" x14ac:dyDescent="0.25">
      <c r="A298" s="4">
        <v>36.5</v>
      </c>
    </row>
    <row r="299" spans="1:1" x14ac:dyDescent="0.25">
      <c r="A299" s="4">
        <v>36.625</v>
      </c>
    </row>
    <row r="300" spans="1:1" x14ac:dyDescent="0.25">
      <c r="A300" s="4">
        <v>36.75</v>
      </c>
    </row>
    <row r="301" spans="1:1" x14ac:dyDescent="0.25">
      <c r="A301" s="4">
        <v>36.875</v>
      </c>
    </row>
    <row r="302" spans="1:1" x14ac:dyDescent="0.25">
      <c r="A302" s="4">
        <v>37</v>
      </c>
    </row>
    <row r="303" spans="1:1" x14ac:dyDescent="0.25">
      <c r="A303" s="4">
        <v>37.125</v>
      </c>
    </row>
    <row r="304" spans="1:1" x14ac:dyDescent="0.25">
      <c r="A304" s="4">
        <v>37.25</v>
      </c>
    </row>
    <row r="305" spans="1:1" x14ac:dyDescent="0.25">
      <c r="A305" s="4">
        <v>37.375</v>
      </c>
    </row>
    <row r="306" spans="1:1" x14ac:dyDescent="0.25">
      <c r="A306" s="4">
        <v>37.5</v>
      </c>
    </row>
    <row r="307" spans="1:1" x14ac:dyDescent="0.25">
      <c r="A307" s="4">
        <v>37.625</v>
      </c>
    </row>
    <row r="308" spans="1:1" x14ac:dyDescent="0.25">
      <c r="A308" s="4">
        <v>37.75</v>
      </c>
    </row>
    <row r="309" spans="1:1" x14ac:dyDescent="0.25">
      <c r="A309" s="4">
        <v>37.875</v>
      </c>
    </row>
    <row r="310" spans="1:1" x14ac:dyDescent="0.25">
      <c r="A310" s="4">
        <v>38</v>
      </c>
    </row>
    <row r="311" spans="1:1" x14ac:dyDescent="0.25">
      <c r="A311" s="4">
        <v>38.125</v>
      </c>
    </row>
    <row r="312" spans="1:1" x14ac:dyDescent="0.25">
      <c r="A312" s="4">
        <v>38.25</v>
      </c>
    </row>
    <row r="313" spans="1:1" x14ac:dyDescent="0.25">
      <c r="A313" s="4">
        <v>38.375</v>
      </c>
    </row>
    <row r="314" spans="1:1" x14ac:dyDescent="0.25">
      <c r="A314" s="4">
        <v>38.5</v>
      </c>
    </row>
    <row r="315" spans="1:1" x14ac:dyDescent="0.25">
      <c r="A315" s="4">
        <v>38.625</v>
      </c>
    </row>
    <row r="316" spans="1:1" x14ac:dyDescent="0.25">
      <c r="A316" s="4">
        <v>38.75</v>
      </c>
    </row>
    <row r="317" spans="1:1" x14ac:dyDescent="0.25">
      <c r="A317" s="4">
        <v>38.875</v>
      </c>
    </row>
    <row r="318" spans="1:1" x14ac:dyDescent="0.25">
      <c r="A318" s="4">
        <v>39</v>
      </c>
    </row>
    <row r="319" spans="1:1" x14ac:dyDescent="0.25">
      <c r="A319" s="4">
        <v>39.125</v>
      </c>
    </row>
    <row r="320" spans="1:1" x14ac:dyDescent="0.25">
      <c r="A320" s="4">
        <v>39.25</v>
      </c>
    </row>
    <row r="321" spans="1:1" x14ac:dyDescent="0.25">
      <c r="A321" s="4">
        <v>39.375</v>
      </c>
    </row>
    <row r="322" spans="1:1" x14ac:dyDescent="0.25">
      <c r="A322" s="4">
        <v>39.5</v>
      </c>
    </row>
    <row r="323" spans="1:1" x14ac:dyDescent="0.25">
      <c r="A323" s="4">
        <v>39.625</v>
      </c>
    </row>
    <row r="324" spans="1:1" x14ac:dyDescent="0.25">
      <c r="A324" s="4">
        <v>39.75</v>
      </c>
    </row>
    <row r="325" spans="1:1" x14ac:dyDescent="0.25">
      <c r="A325" s="4">
        <v>39.875</v>
      </c>
    </row>
    <row r="326" spans="1:1" x14ac:dyDescent="0.25">
      <c r="A326" s="4">
        <v>40</v>
      </c>
    </row>
    <row r="327" spans="1:1" x14ac:dyDescent="0.25">
      <c r="A327" s="4">
        <v>40.125</v>
      </c>
    </row>
    <row r="328" spans="1:1" x14ac:dyDescent="0.25">
      <c r="A328" s="4">
        <v>40.25</v>
      </c>
    </row>
    <row r="329" spans="1:1" x14ac:dyDescent="0.25">
      <c r="A329" s="4">
        <v>40.375</v>
      </c>
    </row>
    <row r="330" spans="1:1" x14ac:dyDescent="0.25">
      <c r="A330" s="4">
        <v>40.5</v>
      </c>
    </row>
    <row r="331" spans="1:1" x14ac:dyDescent="0.25">
      <c r="A331" s="4">
        <v>40.625</v>
      </c>
    </row>
    <row r="332" spans="1:1" x14ac:dyDescent="0.25">
      <c r="A332" s="4">
        <v>40.75</v>
      </c>
    </row>
    <row r="333" spans="1:1" x14ac:dyDescent="0.25">
      <c r="A333" s="4">
        <v>40.875</v>
      </c>
    </row>
    <row r="334" spans="1:1" x14ac:dyDescent="0.25">
      <c r="A334" s="4">
        <v>41</v>
      </c>
    </row>
    <row r="335" spans="1:1" x14ac:dyDescent="0.25">
      <c r="A335" s="4">
        <v>41.125</v>
      </c>
    </row>
    <row r="336" spans="1:1" x14ac:dyDescent="0.25">
      <c r="A336" s="4">
        <v>41.25</v>
      </c>
    </row>
    <row r="337" spans="1:1" x14ac:dyDescent="0.25">
      <c r="A337" s="4">
        <v>41.375</v>
      </c>
    </row>
    <row r="338" spans="1:1" x14ac:dyDescent="0.25">
      <c r="A338" s="4">
        <v>41.5</v>
      </c>
    </row>
    <row r="339" spans="1:1" x14ac:dyDescent="0.25">
      <c r="A339" s="4">
        <v>41.625</v>
      </c>
    </row>
    <row r="340" spans="1:1" x14ac:dyDescent="0.25">
      <c r="A340" s="4">
        <v>41.75</v>
      </c>
    </row>
    <row r="341" spans="1:1" x14ac:dyDescent="0.25">
      <c r="A341" s="4">
        <v>41.875</v>
      </c>
    </row>
    <row r="342" spans="1:1" x14ac:dyDescent="0.25">
      <c r="A342" s="4">
        <v>42</v>
      </c>
    </row>
    <row r="343" spans="1:1" x14ac:dyDescent="0.25">
      <c r="A343" s="4">
        <v>42.125</v>
      </c>
    </row>
    <row r="344" spans="1:1" x14ac:dyDescent="0.25">
      <c r="A344" s="4">
        <v>42.25</v>
      </c>
    </row>
    <row r="345" spans="1:1" x14ac:dyDescent="0.25">
      <c r="A345" s="4">
        <v>42.375</v>
      </c>
    </row>
    <row r="346" spans="1:1" x14ac:dyDescent="0.25">
      <c r="A346" s="4">
        <v>42.5</v>
      </c>
    </row>
    <row r="347" spans="1:1" x14ac:dyDescent="0.25">
      <c r="A347" s="4">
        <v>42.625</v>
      </c>
    </row>
    <row r="348" spans="1:1" x14ac:dyDescent="0.25">
      <c r="A348" s="4">
        <v>42.75</v>
      </c>
    </row>
    <row r="349" spans="1:1" x14ac:dyDescent="0.25">
      <c r="A349" s="4">
        <v>42.875</v>
      </c>
    </row>
  </sheetData>
  <mergeCells count="1">
    <mergeCell ref="A1:A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6"/>
  <sheetViews>
    <sheetView workbookViewId="0">
      <selection activeCell="K6" sqref="K6:K295"/>
    </sheetView>
  </sheetViews>
  <sheetFormatPr defaultRowHeight="15" x14ac:dyDescent="0.25"/>
  <cols>
    <col min="1" max="1" width="9.140625" style="4"/>
    <col min="2" max="2" width="19.85546875" style="4" hidden="1" customWidth="1"/>
    <col min="3" max="3" width="23.85546875" style="4" hidden="1" customWidth="1"/>
    <col min="4" max="4" width="23.85546875" style="4" customWidth="1"/>
    <col min="5" max="5" width="24.28515625" style="4" customWidth="1"/>
    <col min="6" max="6" width="23.5703125" style="4" customWidth="1"/>
    <col min="7" max="7" width="25.28515625" customWidth="1"/>
    <col min="8" max="8" width="23.85546875" style="4" customWidth="1"/>
    <col min="9" max="11" width="21.28515625" style="4" customWidth="1"/>
    <col min="12" max="12" width="24" style="4" customWidth="1"/>
  </cols>
  <sheetData>
    <row r="1" spans="1:12" x14ac:dyDescent="0.25">
      <c r="A1" s="78" t="s">
        <v>0</v>
      </c>
      <c r="B1" s="2" t="s">
        <v>11</v>
      </c>
      <c r="C1" s="2" t="s">
        <v>3</v>
      </c>
      <c r="D1" s="2" t="s">
        <v>15</v>
      </c>
      <c r="E1" s="2" t="s">
        <v>57</v>
      </c>
      <c r="F1" s="2" t="s">
        <v>39</v>
      </c>
      <c r="G1" s="2" t="s">
        <v>56</v>
      </c>
      <c r="H1" s="2" t="s">
        <v>2</v>
      </c>
      <c r="I1" s="2" t="s">
        <v>1</v>
      </c>
      <c r="J1" s="2" t="s">
        <v>74</v>
      </c>
      <c r="K1" s="2" t="s">
        <v>75</v>
      </c>
      <c r="L1" s="2" t="s">
        <v>3</v>
      </c>
    </row>
    <row r="2" spans="1:12" x14ac:dyDescent="0.25">
      <c r="A2" s="78"/>
      <c r="B2" s="2" t="s">
        <v>28</v>
      </c>
      <c r="C2" s="2" t="s">
        <v>28</v>
      </c>
      <c r="D2" s="2" t="s">
        <v>103</v>
      </c>
      <c r="E2" s="2" t="s">
        <v>28</v>
      </c>
      <c r="F2" s="2" t="s">
        <v>28</v>
      </c>
      <c r="G2" s="2" t="s">
        <v>28</v>
      </c>
      <c r="H2" s="2" t="s">
        <v>28</v>
      </c>
      <c r="I2" s="2" t="s">
        <v>28</v>
      </c>
      <c r="J2" s="2" t="s">
        <v>28</v>
      </c>
      <c r="K2" s="2" t="s">
        <v>28</v>
      </c>
      <c r="L2" s="2" t="s">
        <v>28</v>
      </c>
    </row>
    <row r="3" spans="1:12" ht="18" x14ac:dyDescent="0.35">
      <c r="A3" s="78"/>
      <c r="B3" s="2" t="s">
        <v>6</v>
      </c>
      <c r="C3" s="2" t="s">
        <v>6</v>
      </c>
      <c r="D3" s="2" t="s">
        <v>112</v>
      </c>
      <c r="E3" s="2" t="s">
        <v>114</v>
      </c>
      <c r="F3" s="2" t="s">
        <v>116</v>
      </c>
      <c r="G3" s="2" t="s">
        <v>118</v>
      </c>
      <c r="H3" s="2" t="s">
        <v>120</v>
      </c>
      <c r="I3" s="2" t="s">
        <v>122</v>
      </c>
      <c r="J3" s="2" t="s">
        <v>120</v>
      </c>
      <c r="K3" s="2" t="s">
        <v>122</v>
      </c>
      <c r="L3" s="2" t="s">
        <v>124</v>
      </c>
    </row>
    <row r="4" spans="1:12" x14ac:dyDescent="0.25">
      <c r="A4" s="79"/>
      <c r="B4" s="2" t="s">
        <v>7</v>
      </c>
      <c r="C4" s="2" t="s">
        <v>7</v>
      </c>
      <c r="D4" s="2" t="s">
        <v>113</v>
      </c>
      <c r="E4" s="2" t="s">
        <v>115</v>
      </c>
      <c r="F4" s="2" t="s">
        <v>117</v>
      </c>
      <c r="G4" s="2" t="s">
        <v>119</v>
      </c>
      <c r="H4" s="2" t="s">
        <v>121</v>
      </c>
      <c r="I4" s="2" t="s">
        <v>123</v>
      </c>
      <c r="J4" s="2" t="s">
        <v>121</v>
      </c>
      <c r="K4" s="2" t="s">
        <v>123</v>
      </c>
      <c r="L4" s="2" t="s">
        <v>125</v>
      </c>
    </row>
    <row r="5" spans="1:12" x14ac:dyDescent="0.25">
      <c r="A5" s="3" t="s">
        <v>5</v>
      </c>
      <c r="B5" s="6" t="s">
        <v>20</v>
      </c>
      <c r="C5" s="6" t="s">
        <v>18</v>
      </c>
      <c r="D5" s="5" t="s">
        <v>104</v>
      </c>
      <c r="E5" s="5"/>
      <c r="F5" s="5" t="s">
        <v>105</v>
      </c>
      <c r="G5" s="9" t="s">
        <v>106</v>
      </c>
      <c r="H5" s="5" t="s">
        <v>107</v>
      </c>
      <c r="I5" s="5" t="s">
        <v>109</v>
      </c>
      <c r="J5" s="5" t="s">
        <v>108</v>
      </c>
      <c r="K5" s="5" t="s">
        <v>110</v>
      </c>
      <c r="L5" s="9" t="s">
        <v>111</v>
      </c>
    </row>
    <row r="6" spans="1:12" x14ac:dyDescent="0.25">
      <c r="A6" s="1">
        <v>0</v>
      </c>
      <c r="B6" s="1"/>
      <c r="C6" s="1"/>
      <c r="D6" s="1">
        <v>2.6772966823252902</v>
      </c>
      <c r="E6" s="1"/>
      <c r="F6" s="1">
        <v>0.87984312357132399</v>
      </c>
      <c r="G6" s="1">
        <v>1.58339726136028</v>
      </c>
      <c r="H6" s="1">
        <v>2.2327607791646402</v>
      </c>
      <c r="I6" s="1">
        <v>1.67022190709945</v>
      </c>
      <c r="J6" s="1">
        <v>1.1781407301307201</v>
      </c>
      <c r="K6" s="1">
        <v>1.46602150858105</v>
      </c>
      <c r="L6" s="1">
        <v>1.3909932792639601</v>
      </c>
    </row>
    <row r="7" spans="1:12" x14ac:dyDescent="0.25">
      <c r="A7" s="1">
        <v>0.125</v>
      </c>
      <c r="B7" s="1"/>
      <c r="C7" s="1"/>
      <c r="D7" s="1">
        <v>2.6420448730455202</v>
      </c>
      <c r="E7" s="1"/>
      <c r="F7" s="1">
        <v>0.86220908138014996</v>
      </c>
      <c r="G7" s="1">
        <v>1.5517958272918</v>
      </c>
      <c r="H7" s="1">
        <v>2.2222298757403598</v>
      </c>
      <c r="I7" s="1">
        <v>1.6730260460317501</v>
      </c>
      <c r="J7" s="1">
        <v>1.1760283902745501</v>
      </c>
      <c r="K7" s="1">
        <v>1.4683135784221999</v>
      </c>
      <c r="L7" s="1">
        <v>1.3953387295219699</v>
      </c>
    </row>
    <row r="8" spans="1:12" x14ac:dyDescent="0.25">
      <c r="A8" s="1">
        <v>0.25</v>
      </c>
      <c r="B8" s="1"/>
      <c r="C8" s="1"/>
      <c r="D8" s="1">
        <v>2.6119021609294499</v>
      </c>
      <c r="E8" s="1"/>
      <c r="F8" s="1">
        <v>0.86549756796062705</v>
      </c>
      <c r="G8" s="1">
        <v>1.57307165489843</v>
      </c>
      <c r="H8" s="1">
        <v>2.25365654512823</v>
      </c>
      <c r="I8" s="1">
        <v>1.6724092137303801</v>
      </c>
      <c r="J8" s="1">
        <v>1.1610833910174401</v>
      </c>
      <c r="K8" s="1">
        <v>1.47069764322515</v>
      </c>
      <c r="L8" s="1">
        <v>1.3855817916706099</v>
      </c>
    </row>
    <row r="9" spans="1:12" x14ac:dyDescent="0.25">
      <c r="A9" s="1">
        <v>0.375</v>
      </c>
      <c r="B9" s="1"/>
      <c r="C9" s="1"/>
      <c r="D9" s="1">
        <v>2.6083419130837502</v>
      </c>
      <c r="E9" s="1"/>
      <c r="F9" s="1">
        <v>0.88827642567085396</v>
      </c>
      <c r="G9" s="1">
        <v>1.6040525226767099</v>
      </c>
      <c r="H9" s="1">
        <v>2.2441719686703498</v>
      </c>
      <c r="I9" s="1">
        <v>1.6724045945146799</v>
      </c>
      <c r="J9" s="1">
        <v>1.1320499808354101</v>
      </c>
      <c r="K9" s="1">
        <v>1.47443480854377</v>
      </c>
      <c r="L9" s="1">
        <v>1.38338059176464</v>
      </c>
    </row>
    <row r="10" spans="1:12" x14ac:dyDescent="0.25">
      <c r="A10" s="1">
        <v>0.5</v>
      </c>
      <c r="B10" s="1"/>
      <c r="C10" s="1"/>
      <c r="D10" s="1">
        <v>2.7993794755268699</v>
      </c>
      <c r="E10" s="1"/>
      <c r="F10" s="1">
        <v>0.88069609531168103</v>
      </c>
      <c r="G10" s="1">
        <v>1.6341136319271601</v>
      </c>
      <c r="H10" s="1">
        <v>2.2380392375703799</v>
      </c>
      <c r="I10" s="1">
        <v>1.67259800285361</v>
      </c>
      <c r="J10" s="1">
        <v>1.0980391737467601</v>
      </c>
      <c r="K10" s="1">
        <v>1.4738741864953699</v>
      </c>
      <c r="L10" s="1">
        <v>1.39032561907607</v>
      </c>
    </row>
    <row r="11" spans="1:12" x14ac:dyDescent="0.25">
      <c r="A11" s="1">
        <v>0.625</v>
      </c>
      <c r="B11" s="1"/>
      <c r="C11" s="1"/>
      <c r="D11" s="1">
        <v>2.8605452356267902</v>
      </c>
      <c r="E11" s="1"/>
      <c r="F11" s="1">
        <v>0.89863492446722104</v>
      </c>
      <c r="G11" s="1">
        <v>1.7620447345308401</v>
      </c>
      <c r="H11" s="1">
        <v>2.28975890931151</v>
      </c>
      <c r="I11" s="1">
        <v>1.6726188910163</v>
      </c>
      <c r="J11" s="1">
        <v>1.0254262807113099</v>
      </c>
      <c r="K11" s="1">
        <v>1.4759137697528999</v>
      </c>
      <c r="L11" s="1">
        <v>1.39526150162123</v>
      </c>
    </row>
    <row r="12" spans="1:12" x14ac:dyDescent="0.25">
      <c r="A12" s="1">
        <v>0.75</v>
      </c>
      <c r="B12" s="1"/>
      <c r="C12" s="1"/>
      <c r="D12" s="1">
        <v>2.9164097236434099</v>
      </c>
      <c r="E12" s="1"/>
      <c r="F12" s="1">
        <v>0.89915514523330697</v>
      </c>
      <c r="G12" s="1">
        <v>1.5455379585696201</v>
      </c>
      <c r="H12" s="1">
        <v>2.2793123866916498</v>
      </c>
      <c r="I12" s="1">
        <v>1.6734289581211399</v>
      </c>
      <c r="J12" s="1">
        <v>1.0318906379677</v>
      </c>
      <c r="K12" s="1">
        <v>1.48694174890094</v>
      </c>
      <c r="L12" s="1">
        <v>1.4090567967701799</v>
      </c>
    </row>
    <row r="13" spans="1:12" x14ac:dyDescent="0.25">
      <c r="A13" s="1">
        <v>0.875</v>
      </c>
      <c r="B13" s="1"/>
      <c r="C13" s="1"/>
      <c r="D13" s="1">
        <v>2.9194733380348601</v>
      </c>
      <c r="E13" s="1"/>
      <c r="F13" s="1">
        <v>0.89716915894003202</v>
      </c>
      <c r="G13" s="1">
        <v>1.4888705369551201</v>
      </c>
      <c r="H13" s="1">
        <v>2.2769780917548501</v>
      </c>
      <c r="I13" s="1">
        <v>1.6730470099325701</v>
      </c>
      <c r="J13" s="1">
        <v>1.05202153900644</v>
      </c>
      <c r="K13" s="1">
        <v>1.48851432136948</v>
      </c>
      <c r="L13" s="1">
        <v>1.41256010053931</v>
      </c>
    </row>
    <row r="14" spans="1:12" x14ac:dyDescent="0.25">
      <c r="A14" s="1">
        <v>1</v>
      </c>
      <c r="B14" s="1"/>
      <c r="C14" s="1"/>
      <c r="D14" s="1">
        <v>2.9658588694960701</v>
      </c>
      <c r="E14" s="1"/>
      <c r="F14" s="1">
        <v>0.89942508347896299</v>
      </c>
      <c r="G14" s="1">
        <v>1.5808939846991401</v>
      </c>
      <c r="H14" s="1">
        <v>2.3888153896482098</v>
      </c>
      <c r="I14" s="1">
        <v>1.67387023531517</v>
      </c>
      <c r="J14" s="1">
        <v>1.02248498297868</v>
      </c>
      <c r="K14" s="1">
        <v>1.4895065985768401</v>
      </c>
      <c r="L14" s="1">
        <v>1.4378141617848399</v>
      </c>
    </row>
    <row r="15" spans="1:12" x14ac:dyDescent="0.25">
      <c r="A15" s="1">
        <v>1.125</v>
      </c>
      <c r="B15" s="1"/>
      <c r="C15" s="1"/>
      <c r="D15" s="1">
        <v>3.04294854017617</v>
      </c>
      <c r="E15" s="1"/>
      <c r="F15" s="1">
        <v>0.895188531831004</v>
      </c>
      <c r="G15" s="1">
        <v>1.49545019308887</v>
      </c>
      <c r="H15" s="1">
        <v>2.3934852974459999</v>
      </c>
      <c r="I15" s="1">
        <v>1.67326973025134</v>
      </c>
      <c r="J15" s="1">
        <v>1.0218987575383001</v>
      </c>
      <c r="K15" s="1">
        <v>1.48608522723171</v>
      </c>
      <c r="L15" s="1">
        <v>1.43936720482406</v>
      </c>
    </row>
    <row r="16" spans="1:12" x14ac:dyDescent="0.25">
      <c r="A16" s="1">
        <v>1.25</v>
      </c>
      <c r="B16" s="1"/>
      <c r="C16" s="1"/>
      <c r="D16" s="1">
        <v>2.9405168625072999</v>
      </c>
      <c r="E16" s="1"/>
      <c r="F16" s="1">
        <v>0.89306861770301804</v>
      </c>
      <c r="G16" s="1">
        <v>1.3926805366722801</v>
      </c>
      <c r="H16" s="1">
        <v>2.4123748774260201</v>
      </c>
      <c r="I16" s="1">
        <v>1.6743195589264499</v>
      </c>
      <c r="J16" s="1">
        <v>1.0400350460818699</v>
      </c>
      <c r="K16" s="1">
        <v>1.48711469076992</v>
      </c>
      <c r="L16" s="1">
        <v>1.44450883283549</v>
      </c>
    </row>
    <row r="17" spans="1:12" x14ac:dyDescent="0.25">
      <c r="A17" s="1">
        <v>1.375</v>
      </c>
      <c r="B17" s="1"/>
      <c r="C17" s="1"/>
      <c r="D17" s="1">
        <v>2.8694858840781499</v>
      </c>
      <c r="E17" s="1"/>
      <c r="F17" s="1">
        <v>0.89797724812628799</v>
      </c>
      <c r="G17" s="1">
        <v>0.92819392426150205</v>
      </c>
      <c r="H17" s="1">
        <v>2.40287327467346</v>
      </c>
      <c r="I17" s="1">
        <v>1.6737679998502599</v>
      </c>
      <c r="J17" s="1">
        <v>1.04629882870099</v>
      </c>
      <c r="K17" s="1">
        <v>1.4856177027756901</v>
      </c>
      <c r="L17" s="1">
        <v>1.4546730589005601</v>
      </c>
    </row>
    <row r="18" spans="1:12" x14ac:dyDescent="0.25">
      <c r="A18" s="1">
        <v>1.5</v>
      </c>
      <c r="B18" s="1"/>
      <c r="C18" s="1"/>
      <c r="D18" s="1">
        <v>2.8398472450501702</v>
      </c>
      <c r="E18" s="1"/>
      <c r="F18" s="1">
        <v>0.897932586135335</v>
      </c>
      <c r="G18" s="1">
        <v>0.78945886258800202</v>
      </c>
      <c r="H18" s="1">
        <v>2.40361037649265</v>
      </c>
      <c r="I18" s="1">
        <v>1.67431804521274</v>
      </c>
      <c r="J18" s="1">
        <v>1.0559497575396</v>
      </c>
      <c r="K18" s="1">
        <v>1.48865243986504</v>
      </c>
      <c r="L18" s="1">
        <v>1.4551242386176899</v>
      </c>
    </row>
    <row r="19" spans="1:12" x14ac:dyDescent="0.25">
      <c r="A19" s="1">
        <v>1.625</v>
      </c>
      <c r="B19" s="1"/>
      <c r="C19" s="1"/>
      <c r="D19" s="1">
        <v>2.8172062265091502</v>
      </c>
      <c r="E19" s="1"/>
      <c r="F19" s="1">
        <v>0.89049657855361597</v>
      </c>
      <c r="G19" s="1">
        <v>0.61647113239553697</v>
      </c>
      <c r="H19" s="1">
        <v>2.4020941662437201</v>
      </c>
      <c r="I19" s="1">
        <v>1.6748498923120601</v>
      </c>
      <c r="J19" s="1">
        <v>1.0546025623026101</v>
      </c>
      <c r="K19" s="1">
        <v>1.4917804193272799</v>
      </c>
      <c r="L19" s="1">
        <v>1.4495050373312801</v>
      </c>
    </row>
    <row r="20" spans="1:12" x14ac:dyDescent="0.25">
      <c r="A20" s="1">
        <v>1.75</v>
      </c>
      <c r="B20" s="1"/>
      <c r="C20" s="1"/>
      <c r="D20" s="1">
        <v>2.8457322104182001</v>
      </c>
      <c r="E20" s="1"/>
      <c r="F20" s="1">
        <v>0.88055834052220205</v>
      </c>
      <c r="G20" s="1">
        <v>0.66458846207268796</v>
      </c>
      <c r="H20" s="1">
        <v>2.3871540623137801</v>
      </c>
      <c r="I20" s="1">
        <v>1.6750467635469399</v>
      </c>
      <c r="J20" s="1">
        <v>1.05994567834284</v>
      </c>
      <c r="K20" s="1">
        <v>1.4919954391569601</v>
      </c>
      <c r="L20" s="1">
        <v>1.44538028586972</v>
      </c>
    </row>
    <row r="21" spans="1:12" x14ac:dyDescent="0.25">
      <c r="A21" s="1">
        <v>1.875</v>
      </c>
      <c r="B21" s="1"/>
      <c r="C21" s="1"/>
      <c r="D21" s="1">
        <v>2.7703195927417101</v>
      </c>
      <c r="E21" s="1"/>
      <c r="F21" s="1">
        <v>0.88816300464811704</v>
      </c>
      <c r="G21" s="1">
        <v>0.64124745303605002</v>
      </c>
      <c r="H21" s="1">
        <v>2.5915187650175802</v>
      </c>
      <c r="I21" s="1">
        <v>1.6747558834635401</v>
      </c>
      <c r="J21" s="1">
        <v>0.99862930966193697</v>
      </c>
      <c r="K21" s="1">
        <v>1.49268317500256</v>
      </c>
      <c r="L21" s="1">
        <v>1.4458293613484201</v>
      </c>
    </row>
    <row r="22" spans="1:12" x14ac:dyDescent="0.25">
      <c r="A22" s="1">
        <v>2</v>
      </c>
      <c r="B22" s="1"/>
      <c r="C22" s="1"/>
      <c r="D22" s="1">
        <v>2.75385372056728</v>
      </c>
      <c r="E22" s="1"/>
      <c r="F22" s="1">
        <v>0.90153507152700796</v>
      </c>
      <c r="G22" s="1">
        <v>0.76547309887912796</v>
      </c>
      <c r="H22" s="1">
        <v>2.6035996523679099</v>
      </c>
      <c r="I22" s="1">
        <v>1.67399890425539</v>
      </c>
      <c r="J22" s="1">
        <v>0.98940606850929502</v>
      </c>
      <c r="K22" s="1">
        <v>1.4870541633398699</v>
      </c>
      <c r="L22" s="1">
        <v>1.44324196563605</v>
      </c>
    </row>
    <row r="23" spans="1:12" x14ac:dyDescent="0.25">
      <c r="A23" s="1">
        <v>2.125</v>
      </c>
      <c r="B23" s="1"/>
      <c r="C23" s="1"/>
      <c r="D23" s="1">
        <v>2.7809620806319999</v>
      </c>
      <c r="E23" s="1"/>
      <c r="F23" s="1">
        <v>0.90607614943286197</v>
      </c>
      <c r="G23" s="1">
        <v>0.768935641815227</v>
      </c>
      <c r="H23" s="1">
        <v>2.6181538386358199</v>
      </c>
      <c r="I23" s="1">
        <v>1.67367029882092</v>
      </c>
      <c r="J23" s="1">
        <v>0.95840091788386295</v>
      </c>
      <c r="K23" s="1">
        <v>1.48895450782968</v>
      </c>
      <c r="L23" s="1">
        <v>1.44715076043694</v>
      </c>
    </row>
    <row r="24" spans="1:12" x14ac:dyDescent="0.25">
      <c r="A24" s="1">
        <v>2.25</v>
      </c>
      <c r="B24" s="1"/>
      <c r="C24" s="1"/>
      <c r="D24" s="1">
        <v>2.7494684274976402</v>
      </c>
      <c r="E24" s="1"/>
      <c r="F24" s="1">
        <v>0.90336305759827495</v>
      </c>
      <c r="G24" s="1">
        <v>0.58715330138664101</v>
      </c>
      <c r="H24" s="1">
        <v>2.59972845631507</v>
      </c>
      <c r="I24" s="1">
        <v>1.6749092629183</v>
      </c>
      <c r="J24" s="1">
        <v>0.98838844369349999</v>
      </c>
      <c r="K24" s="1">
        <v>1.49515454366114</v>
      </c>
      <c r="L24" s="1">
        <v>1.45109377365398</v>
      </c>
    </row>
    <row r="25" spans="1:12" x14ac:dyDescent="0.25">
      <c r="A25" s="1">
        <v>2.375</v>
      </c>
      <c r="B25" s="1"/>
      <c r="C25" s="1"/>
      <c r="D25" s="1">
        <v>2.71636451924295</v>
      </c>
      <c r="E25" s="1"/>
      <c r="F25" s="1">
        <v>0.90215788309754896</v>
      </c>
      <c r="G25" s="1">
        <v>1.18719247311845</v>
      </c>
      <c r="H25" s="1">
        <v>2.5702785271956201</v>
      </c>
      <c r="I25" s="1">
        <v>1.67494876507126</v>
      </c>
      <c r="J25" s="1">
        <v>1.0154223680798</v>
      </c>
      <c r="K25" s="1">
        <v>1.4949317164250699</v>
      </c>
      <c r="L25" s="1">
        <v>1.45088186075865</v>
      </c>
    </row>
    <row r="26" spans="1:12" x14ac:dyDescent="0.25">
      <c r="A26" s="1">
        <v>2.5</v>
      </c>
      <c r="B26" s="1"/>
      <c r="C26" s="1"/>
      <c r="D26" s="1">
        <v>2.7404902214254001</v>
      </c>
      <c r="E26" s="1"/>
      <c r="F26" s="1">
        <v>0.90214074085839502</v>
      </c>
      <c r="G26" s="1">
        <v>1.2970059416727699</v>
      </c>
      <c r="H26" s="1">
        <v>2.5830378814514199</v>
      </c>
      <c r="I26" s="1">
        <v>1.6766889905440301</v>
      </c>
      <c r="J26" s="1">
        <v>1.0005163026695501</v>
      </c>
      <c r="K26" s="1">
        <v>1.5115686511434201</v>
      </c>
      <c r="L26" s="1">
        <v>1.44749447408834</v>
      </c>
    </row>
    <row r="27" spans="1:12" x14ac:dyDescent="0.25">
      <c r="A27" s="1">
        <v>2.625</v>
      </c>
      <c r="B27" s="1"/>
      <c r="C27" s="1"/>
      <c r="D27" s="1">
        <v>2.7356740135394899</v>
      </c>
      <c r="E27" s="1"/>
      <c r="F27" s="1">
        <v>0.90650864920905805</v>
      </c>
      <c r="G27" s="1">
        <v>1.00787081572005</v>
      </c>
      <c r="H27" s="1">
        <v>2.7170730899256599</v>
      </c>
      <c r="I27" s="1">
        <v>1.6759519435575401</v>
      </c>
      <c r="J27" s="1">
        <v>1.28669883748048</v>
      </c>
      <c r="K27" s="1">
        <v>1.5101152374514</v>
      </c>
      <c r="L27" s="1">
        <v>1.4470714480471301</v>
      </c>
    </row>
    <row r="28" spans="1:12" x14ac:dyDescent="0.25">
      <c r="A28" s="1">
        <v>2.75</v>
      </c>
      <c r="B28" s="1"/>
      <c r="C28" s="1"/>
      <c r="D28" s="1">
        <v>2.7964170984437402</v>
      </c>
      <c r="E28" s="1"/>
      <c r="F28" s="1">
        <v>0.90812409434893504</v>
      </c>
      <c r="G28" s="1">
        <v>0.95595122721491999</v>
      </c>
      <c r="H28" s="1">
        <v>2.8395872397111401</v>
      </c>
      <c r="I28" s="1">
        <v>1.6754248044501201</v>
      </c>
      <c r="J28" s="1">
        <v>1.5358719114639201</v>
      </c>
      <c r="K28" s="1">
        <v>1.50646502749032</v>
      </c>
      <c r="L28" s="1">
        <v>1.44068429201866</v>
      </c>
    </row>
    <row r="29" spans="1:12" x14ac:dyDescent="0.25">
      <c r="A29" s="1">
        <v>2.875</v>
      </c>
      <c r="B29" s="1"/>
      <c r="C29" s="1"/>
      <c r="D29" s="1">
        <v>2.7898176766834299</v>
      </c>
      <c r="E29" s="1"/>
      <c r="F29" s="1">
        <v>0.89214170816067995</v>
      </c>
      <c r="G29" s="1">
        <v>0.85890586305801897</v>
      </c>
      <c r="H29" s="1">
        <v>3.0030762837218301</v>
      </c>
      <c r="I29" s="1">
        <v>1.67529883500553</v>
      </c>
      <c r="J29" s="1">
        <v>1.7905130353163401</v>
      </c>
      <c r="K29" s="1">
        <v>1.50553492028849</v>
      </c>
      <c r="L29" s="1">
        <v>1.4324012832256701</v>
      </c>
    </row>
    <row r="30" spans="1:12" x14ac:dyDescent="0.25">
      <c r="A30" s="1">
        <v>3</v>
      </c>
      <c r="B30" s="1"/>
      <c r="C30" s="1"/>
      <c r="D30" s="1">
        <v>2.7759764584006601</v>
      </c>
      <c r="E30" s="1"/>
      <c r="F30" s="1">
        <v>0.88829259863601695</v>
      </c>
      <c r="G30" s="1">
        <v>0.76365303043375499</v>
      </c>
      <c r="H30" s="1">
        <v>3.0039609377100498</v>
      </c>
      <c r="I30" s="1">
        <v>1.6753092309265101</v>
      </c>
      <c r="J30" s="1">
        <v>1.77203437712523</v>
      </c>
      <c r="K30" s="1">
        <v>1.50649882447602</v>
      </c>
      <c r="L30" s="1">
        <v>1.4093938698844399</v>
      </c>
    </row>
    <row r="31" spans="1:12" x14ac:dyDescent="0.25">
      <c r="A31" s="1">
        <v>3.125</v>
      </c>
      <c r="B31" s="1"/>
      <c r="C31" s="1"/>
      <c r="D31" s="1">
        <v>2.7608365779448398</v>
      </c>
      <c r="E31" s="1"/>
      <c r="F31" s="1">
        <v>0.88216449100522198</v>
      </c>
      <c r="G31" s="1">
        <v>0.60095907272932503</v>
      </c>
      <c r="H31" s="1">
        <v>2.9742846792170301</v>
      </c>
      <c r="I31" s="1">
        <v>1.67412561302945</v>
      </c>
      <c r="J31" s="1">
        <v>1.7341543433925299</v>
      </c>
      <c r="K31" s="1">
        <v>1.49816547824414</v>
      </c>
      <c r="L31" s="1">
        <v>1.3888627482251099</v>
      </c>
    </row>
    <row r="32" spans="1:12" x14ac:dyDescent="0.25">
      <c r="A32" s="1">
        <v>3.25</v>
      </c>
      <c r="B32" s="1"/>
      <c r="C32" s="1"/>
      <c r="D32" s="1">
        <v>2.75779392913143</v>
      </c>
      <c r="E32" s="1"/>
      <c r="F32" s="1">
        <v>0.88393103533190198</v>
      </c>
      <c r="G32" s="1">
        <v>0.60593647896007696</v>
      </c>
      <c r="H32" s="1">
        <v>2.9805444176487201</v>
      </c>
      <c r="I32" s="1">
        <v>1.6734775572963501</v>
      </c>
      <c r="J32" s="1">
        <v>1.7037304327073299</v>
      </c>
      <c r="K32" s="1">
        <v>1.4961308431453799</v>
      </c>
      <c r="L32" s="1">
        <v>1.38750354049249</v>
      </c>
    </row>
    <row r="33" spans="1:12" x14ac:dyDescent="0.25">
      <c r="A33" s="1">
        <v>3.375</v>
      </c>
      <c r="B33" s="1"/>
      <c r="C33" s="1"/>
      <c r="D33" s="1">
        <v>2.7229377393249301</v>
      </c>
      <c r="E33" s="1"/>
      <c r="F33" s="1">
        <v>0.87860513837492005</v>
      </c>
      <c r="G33" s="1">
        <v>0.530234248569182</v>
      </c>
      <c r="H33" s="1">
        <v>2.9744427772028899</v>
      </c>
      <c r="I33" s="1">
        <v>1.67277211124887</v>
      </c>
      <c r="J33" s="1">
        <v>1.61026538668621</v>
      </c>
      <c r="K33" s="1">
        <v>1.4955143609593999</v>
      </c>
      <c r="L33" s="1">
        <v>1.3836364055849399</v>
      </c>
    </row>
    <row r="34" spans="1:12" x14ac:dyDescent="0.25">
      <c r="A34" s="1">
        <v>3.5</v>
      </c>
      <c r="B34" s="1"/>
      <c r="C34" s="1"/>
      <c r="D34" s="1">
        <v>2.6929589704917301</v>
      </c>
      <c r="E34" s="1"/>
      <c r="F34" s="1">
        <v>0.85863774358591105</v>
      </c>
      <c r="G34" s="1">
        <v>0.64872351349297797</v>
      </c>
      <c r="H34" s="1">
        <v>3.0019876225005002</v>
      </c>
      <c r="I34" s="1">
        <v>1.6705321633646599</v>
      </c>
      <c r="J34" s="1">
        <v>1.6035143802159899</v>
      </c>
      <c r="K34" s="1">
        <v>1.4922276111533701</v>
      </c>
      <c r="L34" s="1">
        <v>1.3824343485596</v>
      </c>
    </row>
    <row r="35" spans="1:12" x14ac:dyDescent="0.25">
      <c r="A35" s="1">
        <v>3.625</v>
      </c>
      <c r="B35" s="1"/>
      <c r="C35" s="1"/>
      <c r="D35" s="1">
        <v>2.5095398868860999</v>
      </c>
      <c r="E35" s="1"/>
      <c r="F35" s="1">
        <v>0.81275362161869102</v>
      </c>
      <c r="G35" s="1">
        <v>0.94006316490640696</v>
      </c>
      <c r="H35" s="1">
        <v>2.9736296238196802</v>
      </c>
      <c r="I35" s="1">
        <v>1.6707805718061699</v>
      </c>
      <c r="J35" s="1">
        <v>1.4776339979795501</v>
      </c>
      <c r="K35" s="1">
        <v>1.4945202080759199</v>
      </c>
      <c r="L35" s="1">
        <v>1.3936662263144499</v>
      </c>
    </row>
    <row r="36" spans="1:12" x14ac:dyDescent="0.25">
      <c r="A36" s="1">
        <v>3.75</v>
      </c>
      <c r="B36" s="1"/>
      <c r="C36" s="1"/>
      <c r="D36" s="1">
        <v>2.3823853915254398</v>
      </c>
      <c r="E36" s="1"/>
      <c r="F36" s="1">
        <v>0.81869438599386901</v>
      </c>
      <c r="G36" s="1">
        <v>0.87203216343582401</v>
      </c>
      <c r="H36" s="1">
        <v>2.95389450019956</v>
      </c>
      <c r="I36" s="1">
        <v>1.6707826530565999</v>
      </c>
      <c r="J36" s="1">
        <v>1.4244264557756099</v>
      </c>
      <c r="K36" s="1">
        <v>1.49799468857633</v>
      </c>
      <c r="L36" s="1">
        <v>1.3715992817126199</v>
      </c>
    </row>
    <row r="37" spans="1:12" x14ac:dyDescent="0.25">
      <c r="A37" s="1">
        <v>3.875</v>
      </c>
      <c r="B37" s="1"/>
      <c r="C37" s="1"/>
      <c r="D37" s="1">
        <v>2.33306697659178</v>
      </c>
      <c r="E37" s="1"/>
      <c r="F37" s="1">
        <v>0.80985914088511002</v>
      </c>
      <c r="G37" s="1">
        <v>0.52959250659454105</v>
      </c>
      <c r="H37" s="1">
        <v>2.9482210551643302</v>
      </c>
      <c r="I37" s="1">
        <v>1.6708241925427001</v>
      </c>
      <c r="J37" s="1">
        <v>1.3895437941973501</v>
      </c>
      <c r="K37" s="1">
        <v>1.49831061637379</v>
      </c>
      <c r="L37" s="1">
        <v>1.34843295328098</v>
      </c>
    </row>
    <row r="38" spans="1:12" x14ac:dyDescent="0.25">
      <c r="A38" s="1">
        <v>4</v>
      </c>
      <c r="B38" s="1"/>
      <c r="C38" s="1"/>
      <c r="D38" s="1">
        <v>2.3022153122332401</v>
      </c>
      <c r="E38" s="1"/>
      <c r="F38" s="1">
        <v>0.79664912337237304</v>
      </c>
      <c r="G38" s="1">
        <v>0.74261835726421299</v>
      </c>
      <c r="H38" s="1">
        <v>2.9085663009212701</v>
      </c>
      <c r="I38" s="1">
        <v>1.6710200019372301</v>
      </c>
      <c r="J38" s="1">
        <v>1.34494417600726</v>
      </c>
      <c r="K38" s="1">
        <v>1.4989847715929101</v>
      </c>
      <c r="L38" s="1">
        <v>1.3301470418211301</v>
      </c>
    </row>
    <row r="39" spans="1:12" x14ac:dyDescent="0.25">
      <c r="A39" s="1">
        <v>4.125</v>
      </c>
      <c r="B39" s="1"/>
      <c r="C39" s="1"/>
      <c r="D39" s="1">
        <v>2.2804200164356301</v>
      </c>
      <c r="E39" s="1"/>
      <c r="F39" s="1">
        <v>0.83773912664096895</v>
      </c>
      <c r="G39" s="1">
        <v>0.83925747223492297</v>
      </c>
      <c r="H39" s="1">
        <v>2.8870693905973099</v>
      </c>
      <c r="I39" s="1">
        <v>1.67049621159077</v>
      </c>
      <c r="J39" s="1">
        <v>1.2889271535025799</v>
      </c>
      <c r="K39" s="1">
        <v>1.48732217441146</v>
      </c>
      <c r="L39" s="1">
        <v>1.3320868367294001</v>
      </c>
    </row>
    <row r="40" spans="1:12" x14ac:dyDescent="0.25">
      <c r="A40" s="1">
        <v>4.25</v>
      </c>
      <c r="B40" s="1"/>
      <c r="C40" s="1"/>
      <c r="D40" s="1">
        <v>2.2571337713665298</v>
      </c>
      <c r="E40" s="1"/>
      <c r="F40" s="1">
        <v>0.87944086449538705</v>
      </c>
      <c r="G40" s="1">
        <v>0.89971674982226402</v>
      </c>
      <c r="H40" s="1">
        <v>2.8742954923500599</v>
      </c>
      <c r="I40" s="1">
        <v>1.6676331525755701</v>
      </c>
      <c r="J40" s="1">
        <v>1.2274763461909901</v>
      </c>
      <c r="K40" s="1">
        <v>1.46650675740431</v>
      </c>
      <c r="L40" s="1">
        <v>1.3237455355944501</v>
      </c>
    </row>
    <row r="41" spans="1:12" x14ac:dyDescent="0.25">
      <c r="A41" s="1">
        <v>4.375</v>
      </c>
      <c r="B41" s="1"/>
      <c r="C41" s="1"/>
      <c r="D41" s="1">
        <v>2.2255923834980802</v>
      </c>
      <c r="E41" s="1"/>
      <c r="F41" s="1">
        <v>0.90452173687601301</v>
      </c>
      <c r="G41" s="1">
        <v>1.0695061272867601</v>
      </c>
      <c r="H41" s="1">
        <v>2.8499913264551902</v>
      </c>
      <c r="I41" s="1">
        <v>1.66756200909981</v>
      </c>
      <c r="J41" s="1">
        <v>1.1635758261370399</v>
      </c>
      <c r="K41" s="1">
        <v>1.46449386407809</v>
      </c>
      <c r="L41" s="1">
        <v>1.3083561863517099</v>
      </c>
    </row>
    <row r="42" spans="1:12" x14ac:dyDescent="0.25">
      <c r="A42" s="1">
        <v>4.5</v>
      </c>
      <c r="B42" s="1"/>
      <c r="C42" s="1"/>
      <c r="D42" s="1">
        <v>2.1660071630917801</v>
      </c>
      <c r="E42" s="1"/>
      <c r="F42" s="1">
        <v>0.90921615769582798</v>
      </c>
      <c r="G42" s="1">
        <v>0.98822477704091904</v>
      </c>
      <c r="H42" s="1">
        <v>2.8384124736091398</v>
      </c>
      <c r="I42" s="1">
        <v>1.66170272712664</v>
      </c>
      <c r="J42" s="1">
        <v>1.12203573995896</v>
      </c>
      <c r="K42" s="1">
        <v>1.45545594200464</v>
      </c>
      <c r="L42" s="1">
        <v>1.30627008373739</v>
      </c>
    </row>
    <row r="43" spans="1:12" x14ac:dyDescent="0.25">
      <c r="A43" s="1">
        <v>4.625</v>
      </c>
      <c r="B43" s="1"/>
      <c r="C43" s="1"/>
      <c r="D43" s="1">
        <v>2.1921972876076699</v>
      </c>
      <c r="E43" s="1"/>
      <c r="F43" s="1">
        <v>0.90008673842771802</v>
      </c>
      <c r="G43" s="1">
        <v>0.68797691607470901</v>
      </c>
      <c r="H43" s="1">
        <v>2.8050859815468101</v>
      </c>
      <c r="I43" s="1">
        <v>1.65993345945408</v>
      </c>
      <c r="J43" s="1">
        <v>1.0501184938783801</v>
      </c>
      <c r="K43" s="1">
        <v>1.45297884948637</v>
      </c>
      <c r="L43" s="1">
        <v>1.3018849545052</v>
      </c>
    </row>
    <row r="44" spans="1:12" x14ac:dyDescent="0.25">
      <c r="A44" s="1">
        <v>4.75</v>
      </c>
      <c r="B44" s="1"/>
      <c r="C44" s="1"/>
      <c r="D44" s="1">
        <v>2.2083256160111699</v>
      </c>
      <c r="E44" s="1"/>
      <c r="F44" s="1">
        <v>0.89352250091299701</v>
      </c>
      <c r="G44" s="1">
        <v>0.81825490049877503</v>
      </c>
      <c r="H44" s="1">
        <v>2.8247939850669899</v>
      </c>
      <c r="I44" s="1">
        <v>1.65591276231871</v>
      </c>
      <c r="J44" s="1">
        <v>1.04304312572852</v>
      </c>
      <c r="K44" s="1">
        <v>1.4517742471096899</v>
      </c>
      <c r="L44" s="1">
        <v>1.3131758117772301</v>
      </c>
    </row>
    <row r="45" spans="1:12" x14ac:dyDescent="0.25">
      <c r="A45" s="1">
        <v>4.875</v>
      </c>
      <c r="B45" s="1"/>
      <c r="C45" s="1"/>
      <c r="D45" s="1">
        <v>2.17474325507485</v>
      </c>
      <c r="E45" s="1"/>
      <c r="F45" s="1">
        <v>0.88066205259580599</v>
      </c>
      <c r="G45" s="1">
        <v>0.40093786318295799</v>
      </c>
      <c r="H45" s="1">
        <v>2.8264755420449501</v>
      </c>
      <c r="I45" s="1">
        <v>1.63860335617526</v>
      </c>
      <c r="J45" s="1">
        <v>1.0248268734256301</v>
      </c>
      <c r="K45" s="1">
        <v>1.4143061875228899</v>
      </c>
      <c r="L45" s="1">
        <v>1.29965979864032</v>
      </c>
    </row>
    <row r="46" spans="1:12" x14ac:dyDescent="0.25">
      <c r="A46" s="1">
        <v>5</v>
      </c>
      <c r="B46" s="1"/>
      <c r="C46" s="1"/>
      <c r="D46" s="1">
        <v>2.2317212915505098</v>
      </c>
      <c r="E46" s="1"/>
      <c r="F46" s="1">
        <v>0.87604609075205597</v>
      </c>
      <c r="G46" s="1">
        <v>0.68383158187301596</v>
      </c>
      <c r="H46" s="1">
        <v>2.8565874669228801</v>
      </c>
      <c r="I46" s="1">
        <v>1.61529126508195</v>
      </c>
      <c r="J46" s="1">
        <v>1.0160186916364899</v>
      </c>
      <c r="K46" s="1">
        <v>1.3516880973763601</v>
      </c>
      <c r="L46" s="1">
        <v>1.30904391032996</v>
      </c>
    </row>
    <row r="47" spans="1:12" x14ac:dyDescent="0.25">
      <c r="A47" s="1">
        <v>5.125</v>
      </c>
      <c r="B47" s="1"/>
      <c r="C47" s="1"/>
      <c r="D47" s="1">
        <v>2.2670089176833401</v>
      </c>
      <c r="E47" s="1"/>
      <c r="F47" s="1">
        <v>0.88491349289441101</v>
      </c>
      <c r="G47" s="1">
        <v>0.58169302729582295</v>
      </c>
      <c r="H47" s="1">
        <v>2.8374151317257899</v>
      </c>
      <c r="I47" s="1">
        <v>1.60897866503392</v>
      </c>
      <c r="J47" s="1">
        <v>0.92918154976554301</v>
      </c>
      <c r="K47" s="1">
        <v>1.34313393218448</v>
      </c>
      <c r="L47" s="1">
        <v>1.2984139425982799</v>
      </c>
    </row>
    <row r="48" spans="1:12" x14ac:dyDescent="0.25">
      <c r="A48" s="1">
        <v>5.25</v>
      </c>
      <c r="B48" s="1"/>
      <c r="C48" s="1"/>
      <c r="D48" s="1">
        <v>2.2764294685076401</v>
      </c>
      <c r="E48" s="1"/>
      <c r="F48" s="1">
        <v>0.89859587906893901</v>
      </c>
      <c r="G48" s="1">
        <v>0.775274488227918</v>
      </c>
      <c r="H48" s="1">
        <v>2.8283124426343398</v>
      </c>
      <c r="I48" s="1">
        <v>1.5992313439620101</v>
      </c>
      <c r="J48" s="1">
        <v>0.92746345882669501</v>
      </c>
      <c r="K48" s="1">
        <v>1.3374352560132301</v>
      </c>
      <c r="L48" s="1">
        <v>1.2920518268063901</v>
      </c>
    </row>
    <row r="49" spans="1:12" x14ac:dyDescent="0.25">
      <c r="A49" s="1">
        <v>5.375</v>
      </c>
      <c r="B49" s="1"/>
      <c r="C49" s="1"/>
      <c r="D49" s="1">
        <v>2.2954550955105502</v>
      </c>
      <c r="E49" s="1"/>
      <c r="F49" s="1">
        <v>0.90561272813153804</v>
      </c>
      <c r="G49" s="1">
        <v>0.87291424828227204</v>
      </c>
      <c r="H49" s="1">
        <v>2.8282460367471201</v>
      </c>
      <c r="I49" s="1">
        <v>1.5931606168733501</v>
      </c>
      <c r="J49" s="1">
        <v>0.93875885227890199</v>
      </c>
      <c r="K49" s="1">
        <v>1.32868841452832</v>
      </c>
      <c r="L49" s="1">
        <v>1.3063681936339899</v>
      </c>
    </row>
    <row r="50" spans="1:12" x14ac:dyDescent="0.25">
      <c r="A50" s="1">
        <v>5.5</v>
      </c>
      <c r="B50" s="1"/>
      <c r="C50" s="1"/>
      <c r="D50" s="1">
        <v>2.26061549187297</v>
      </c>
      <c r="E50" s="1"/>
      <c r="F50" s="1">
        <v>0.903112982970384</v>
      </c>
      <c r="G50" s="1">
        <v>0.87878894465961399</v>
      </c>
      <c r="H50" s="1">
        <v>2.8213214101606798</v>
      </c>
      <c r="I50" s="1">
        <v>1.5822234586052</v>
      </c>
      <c r="J50" s="1">
        <v>0.93892008691552697</v>
      </c>
      <c r="K50" s="1">
        <v>1.3227878035409799</v>
      </c>
      <c r="L50" s="1">
        <v>1.3149495515713701</v>
      </c>
    </row>
    <row r="51" spans="1:12" x14ac:dyDescent="0.25">
      <c r="A51" s="1">
        <v>5.625</v>
      </c>
      <c r="B51" s="1"/>
      <c r="C51" s="1"/>
      <c r="D51" s="1">
        <v>2.4450792234312502</v>
      </c>
      <c r="E51" s="1"/>
      <c r="F51" s="1">
        <v>0.87180917344070696</v>
      </c>
      <c r="G51" s="1">
        <v>0.94610763208760795</v>
      </c>
      <c r="H51" s="1">
        <v>2.8027695076900501</v>
      </c>
      <c r="I51" s="1">
        <v>1.5808134075699201</v>
      </c>
      <c r="J51" s="1">
        <v>0.93714458795524802</v>
      </c>
      <c r="K51" s="1">
        <v>1.32357734119976</v>
      </c>
      <c r="L51" s="1">
        <v>1.3181072044186299</v>
      </c>
    </row>
    <row r="52" spans="1:12" x14ac:dyDescent="0.25">
      <c r="A52" s="1">
        <v>5.75</v>
      </c>
      <c r="B52" s="1"/>
      <c r="C52" s="1"/>
      <c r="D52" s="1">
        <v>2.41952829742592</v>
      </c>
      <c r="E52" s="1"/>
      <c r="F52" s="1">
        <v>0.86065678360123699</v>
      </c>
      <c r="G52" s="1">
        <v>0.97547705102622495</v>
      </c>
      <c r="H52" s="1">
        <v>2.7875867683785498</v>
      </c>
      <c r="I52" s="1">
        <v>1.58098201547842</v>
      </c>
      <c r="J52" s="1">
        <v>0.94085203296338504</v>
      </c>
      <c r="K52" s="1">
        <v>1.32167853992328</v>
      </c>
      <c r="L52" s="1">
        <v>1.3352745880193799</v>
      </c>
    </row>
    <row r="53" spans="1:12" x14ac:dyDescent="0.25">
      <c r="A53" s="1">
        <v>5.875</v>
      </c>
      <c r="B53" s="1"/>
      <c r="C53" s="1"/>
      <c r="D53" s="1">
        <v>2.4403625843519898</v>
      </c>
      <c r="E53" s="1"/>
      <c r="F53" s="1">
        <v>0.80625250645487301</v>
      </c>
      <c r="G53" s="1">
        <v>1.0000341699603501</v>
      </c>
      <c r="H53" s="1">
        <v>2.7828553049117102</v>
      </c>
      <c r="I53" s="1">
        <v>1.57822984650363</v>
      </c>
      <c r="J53" s="1">
        <v>0.95549678720670195</v>
      </c>
      <c r="K53" s="1">
        <v>1.31999553111969</v>
      </c>
      <c r="L53" s="1">
        <v>1.33482597339512</v>
      </c>
    </row>
    <row r="54" spans="1:12" x14ac:dyDescent="0.25">
      <c r="A54" s="1">
        <v>6</v>
      </c>
      <c r="B54" s="1"/>
      <c r="C54" s="1"/>
      <c r="D54" s="1">
        <v>2.4407724448279602</v>
      </c>
      <c r="E54" s="1"/>
      <c r="F54" s="1">
        <v>0.71569707754047796</v>
      </c>
      <c r="G54" s="1">
        <v>0.99653884074886401</v>
      </c>
      <c r="H54" s="1">
        <v>2.7765000022510402</v>
      </c>
      <c r="I54" s="1">
        <v>1.57674655811548</v>
      </c>
      <c r="J54" s="1">
        <v>0.94653751762234295</v>
      </c>
      <c r="K54" s="1">
        <v>1.31786070050785</v>
      </c>
      <c r="L54" s="1">
        <v>1.3080124283660901</v>
      </c>
    </row>
    <row r="55" spans="1:12" x14ac:dyDescent="0.25">
      <c r="A55" s="1">
        <v>6.125</v>
      </c>
      <c r="B55" s="1"/>
      <c r="C55" s="1"/>
      <c r="D55" s="1">
        <v>2.59564207641737</v>
      </c>
      <c r="E55" s="1"/>
      <c r="F55" s="1">
        <v>0.67692908863324697</v>
      </c>
      <c r="G55" s="1">
        <v>0.99266130654289697</v>
      </c>
      <c r="H55" s="1">
        <v>2.8517452624943198</v>
      </c>
      <c r="I55" s="1">
        <v>1.5751739888702401</v>
      </c>
      <c r="J55" s="1">
        <v>1.11205111508009</v>
      </c>
      <c r="K55" s="1">
        <v>1.32181955834209</v>
      </c>
      <c r="L55" s="1">
        <v>1.3097810535029699</v>
      </c>
    </row>
    <row r="56" spans="1:12" x14ac:dyDescent="0.25">
      <c r="A56" s="1">
        <v>6.25</v>
      </c>
      <c r="B56" s="1"/>
      <c r="C56" s="1"/>
      <c r="D56" s="1">
        <v>2.5946754245890902</v>
      </c>
      <c r="E56" s="1"/>
      <c r="F56" s="1">
        <v>0.64377447290126499</v>
      </c>
      <c r="G56" s="1">
        <v>0.99577758046766496</v>
      </c>
      <c r="H56" s="1">
        <v>2.86016566677218</v>
      </c>
      <c r="I56" s="1">
        <v>1.57069239141383</v>
      </c>
      <c r="J56" s="1">
        <v>1.11596280064055</v>
      </c>
      <c r="K56" s="1">
        <v>1.3229945925393101</v>
      </c>
      <c r="L56" s="1">
        <v>1.3036475023409799</v>
      </c>
    </row>
    <row r="57" spans="1:12" x14ac:dyDescent="0.25">
      <c r="A57" s="1">
        <v>6.375</v>
      </c>
      <c r="B57" s="1"/>
      <c r="C57" s="1"/>
      <c r="D57" s="1">
        <v>2.6296516341301199</v>
      </c>
      <c r="E57" s="1"/>
      <c r="F57" s="1">
        <v>0.59947984730400705</v>
      </c>
      <c r="G57" s="1">
        <v>0.99663657589518895</v>
      </c>
      <c r="H57" s="1">
        <v>2.8528999854522699</v>
      </c>
      <c r="I57" s="1">
        <v>1.56763171644855</v>
      </c>
      <c r="J57" s="1">
        <v>1.1089252734035999</v>
      </c>
      <c r="K57" s="1">
        <v>1.3216503374681301</v>
      </c>
      <c r="L57" s="1">
        <v>1.29716897176601</v>
      </c>
    </row>
    <row r="58" spans="1:12" x14ac:dyDescent="0.25">
      <c r="A58" s="1">
        <v>6.5</v>
      </c>
      <c r="B58" s="1"/>
      <c r="C58" s="1"/>
      <c r="D58" s="1">
        <v>2.6043545842038198</v>
      </c>
      <c r="E58" s="1"/>
      <c r="F58" s="1">
        <v>0.34523662182820802</v>
      </c>
      <c r="G58" s="1">
        <v>0.89577768240384303</v>
      </c>
      <c r="H58" s="1">
        <v>2.85734297731064</v>
      </c>
      <c r="I58" s="1">
        <v>1.56960686827333</v>
      </c>
      <c r="J58" s="1">
        <v>1.11205111508009</v>
      </c>
      <c r="K58" s="1">
        <v>1.33051016072004</v>
      </c>
      <c r="L58" s="1">
        <v>1.2938776779972101</v>
      </c>
    </row>
    <row r="59" spans="1:12" x14ac:dyDescent="0.25">
      <c r="A59" s="1">
        <v>6.625</v>
      </c>
      <c r="B59" s="1"/>
      <c r="C59" s="1"/>
      <c r="D59" s="1">
        <v>2.5859880287895098</v>
      </c>
      <c r="E59" s="1"/>
      <c r="F59" s="1">
        <v>0.39559703929932999</v>
      </c>
      <c r="G59" s="1">
        <v>0.88953441332562599</v>
      </c>
      <c r="H59" s="1">
        <v>2.8325190984683899</v>
      </c>
      <c r="I59" s="1">
        <v>1.5757058617767501</v>
      </c>
      <c r="J59" s="1">
        <v>1.09160720667273</v>
      </c>
      <c r="K59" s="1">
        <v>1.3382323175529001</v>
      </c>
      <c r="L59" s="1">
        <v>1.2875076102427601</v>
      </c>
    </row>
    <row r="60" spans="1:12" x14ac:dyDescent="0.25">
      <c r="A60" s="1">
        <v>6.75</v>
      </c>
      <c r="B60" s="1"/>
      <c r="C60" s="1"/>
      <c r="D60" s="1">
        <v>2.5694267672873599</v>
      </c>
      <c r="E60" s="1"/>
      <c r="F60" s="1">
        <v>0.50115269498387405</v>
      </c>
      <c r="G60" s="1">
        <v>0.89829293737516303</v>
      </c>
      <c r="H60" s="1">
        <v>2.8398532752902099</v>
      </c>
      <c r="I60" s="1">
        <v>1.57979117696662</v>
      </c>
      <c r="J60" s="1">
        <v>1.0974104562568801</v>
      </c>
      <c r="K60" s="1">
        <v>1.3430589918828899</v>
      </c>
      <c r="L60" s="1">
        <v>1.28894007581454</v>
      </c>
    </row>
    <row r="61" spans="1:12" x14ac:dyDescent="0.25">
      <c r="A61" s="1">
        <v>6.875</v>
      </c>
      <c r="B61" s="1"/>
      <c r="C61" s="1"/>
      <c r="D61" s="1">
        <v>2.6363861748295601</v>
      </c>
      <c r="E61" s="1"/>
      <c r="F61" s="1">
        <v>0.56111764197301295</v>
      </c>
      <c r="G61" s="1">
        <v>0.826901803476778</v>
      </c>
      <c r="H61" s="1">
        <v>2.82273679687983</v>
      </c>
      <c r="I61" s="1">
        <v>1.5952047850509301</v>
      </c>
      <c r="J61" s="1">
        <v>1.0685531427827699</v>
      </c>
      <c r="K61" s="1">
        <v>1.3749176663221401</v>
      </c>
      <c r="L61" s="1">
        <v>1.28484002016238</v>
      </c>
    </row>
    <row r="62" spans="1:12" x14ac:dyDescent="0.25">
      <c r="A62" s="1">
        <v>7</v>
      </c>
      <c r="B62" s="1"/>
      <c r="C62" s="1"/>
      <c r="D62" s="1">
        <v>2.6005871362916002</v>
      </c>
      <c r="E62" s="1"/>
      <c r="F62" s="1">
        <v>0.662047822105434</v>
      </c>
      <c r="G62" s="1">
        <v>0.81200720444701302</v>
      </c>
      <c r="H62" s="1">
        <v>2.7996379199972301</v>
      </c>
      <c r="I62" s="1">
        <v>1.6088196029223101</v>
      </c>
      <c r="J62" s="1">
        <v>1.0376301748660499</v>
      </c>
      <c r="K62" s="1">
        <v>1.3931329585231</v>
      </c>
      <c r="L62" s="1">
        <v>1.28060449263529</v>
      </c>
    </row>
    <row r="63" spans="1:12" x14ac:dyDescent="0.25">
      <c r="A63" s="1">
        <v>7.125</v>
      </c>
      <c r="B63" s="1"/>
      <c r="C63" s="1"/>
      <c r="D63" s="1">
        <v>2.3007444403962798</v>
      </c>
      <c r="E63" s="1"/>
      <c r="F63" s="1">
        <v>0.68264215700346798</v>
      </c>
      <c r="G63" s="1">
        <v>0.70359589071795703</v>
      </c>
      <c r="H63" s="1">
        <v>2.7745878748675201</v>
      </c>
      <c r="I63" s="1">
        <v>1.6236687325983601</v>
      </c>
      <c r="J63" s="1">
        <v>1.0170422873448399</v>
      </c>
      <c r="K63" s="1">
        <v>1.4340135224025199</v>
      </c>
      <c r="L63" s="1">
        <v>1.27963780658086</v>
      </c>
    </row>
    <row r="64" spans="1:12" x14ac:dyDescent="0.25">
      <c r="A64" s="1">
        <v>7.25</v>
      </c>
      <c r="B64" s="1"/>
      <c r="C64" s="1"/>
      <c r="D64" s="1">
        <v>2.2479648064736399</v>
      </c>
      <c r="E64" s="1"/>
      <c r="F64" s="1">
        <v>0.78273922539893803</v>
      </c>
      <c r="G64" s="1">
        <v>0.70820282287242098</v>
      </c>
      <c r="H64" s="1">
        <v>2.7585184624246799</v>
      </c>
      <c r="I64" s="1">
        <v>1.6227325993541599</v>
      </c>
      <c r="J64" s="1">
        <v>0.97954836422646796</v>
      </c>
      <c r="K64" s="1">
        <v>1.43085635268748</v>
      </c>
      <c r="L64" s="1">
        <v>1.2798794278990699</v>
      </c>
    </row>
    <row r="65" spans="1:12" x14ac:dyDescent="0.25">
      <c r="A65" s="1">
        <v>7.375</v>
      </c>
      <c r="B65" s="1"/>
      <c r="C65" s="1"/>
      <c r="D65" s="1">
        <v>2.0168425008092998</v>
      </c>
      <c r="E65" s="1"/>
      <c r="F65" s="1">
        <v>0.78531124746917602</v>
      </c>
      <c r="G65" s="1">
        <v>0.93430882382493596</v>
      </c>
      <c r="H65" s="1">
        <v>2.7493573288271</v>
      </c>
      <c r="I65" s="1">
        <v>1.6216037197539099</v>
      </c>
      <c r="J65" s="1">
        <v>0.927791052021814</v>
      </c>
      <c r="K65" s="1">
        <v>1.42183144211395</v>
      </c>
      <c r="L65" s="1">
        <v>1.27770604945928</v>
      </c>
    </row>
    <row r="66" spans="1:12" x14ac:dyDescent="0.25">
      <c r="A66" s="1">
        <v>7.5</v>
      </c>
      <c r="B66" s="1"/>
      <c r="C66" s="1"/>
      <c r="D66" s="1">
        <v>1.9947266010597999</v>
      </c>
      <c r="E66" s="1"/>
      <c r="F66" s="1">
        <v>0.84620026539434701</v>
      </c>
      <c r="G66" s="1">
        <v>0.96928915671803295</v>
      </c>
      <c r="H66" s="1">
        <v>2.7421763000200099</v>
      </c>
      <c r="I66" s="1">
        <v>1.62030513373152</v>
      </c>
      <c r="J66" s="1">
        <v>0.90751817881574803</v>
      </c>
      <c r="K66" s="1">
        <v>1.4147631204131901</v>
      </c>
      <c r="L66" s="1">
        <v>1.27291007886626</v>
      </c>
    </row>
    <row r="67" spans="1:12" x14ac:dyDescent="0.25">
      <c r="A67" s="1">
        <v>7.625</v>
      </c>
      <c r="B67" s="1"/>
      <c r="C67" s="1"/>
      <c r="D67" s="1">
        <v>1.9719020178990601</v>
      </c>
      <c r="E67" s="1"/>
      <c r="F67" s="1">
        <v>0.86353883654351404</v>
      </c>
      <c r="G67" s="1">
        <v>0.47183378365109702</v>
      </c>
      <c r="H67" s="1">
        <v>2.7219170079899699</v>
      </c>
      <c r="I67" s="1">
        <v>1.6217665253276601</v>
      </c>
      <c r="J67" s="1">
        <v>0.86154255799798696</v>
      </c>
      <c r="K67" s="1">
        <v>1.4141599493342401</v>
      </c>
      <c r="L67" s="1">
        <v>1.27315076775702</v>
      </c>
    </row>
    <row r="68" spans="1:12" x14ac:dyDescent="0.25">
      <c r="A68" s="1">
        <v>7.75</v>
      </c>
      <c r="B68" s="1"/>
      <c r="C68" s="1"/>
      <c r="D68" s="1">
        <v>1.90442232311268</v>
      </c>
      <c r="E68" s="1"/>
      <c r="F68" s="1">
        <v>0.86696651189907004</v>
      </c>
      <c r="G68" s="1">
        <v>0.65742258032109202</v>
      </c>
      <c r="H68" s="1">
        <v>2.7158953054720998</v>
      </c>
      <c r="I68" s="1">
        <v>1.62173251806103</v>
      </c>
      <c r="J68" s="1">
        <v>0.86335485912064602</v>
      </c>
      <c r="K68" s="1">
        <v>1.4126237743367001</v>
      </c>
      <c r="L68" s="1">
        <v>1.2804836230157799</v>
      </c>
    </row>
    <row r="69" spans="1:12" x14ac:dyDescent="0.25">
      <c r="A69" s="1">
        <v>7.875</v>
      </c>
      <c r="B69" s="1"/>
      <c r="C69" s="1"/>
      <c r="D69" s="1">
        <v>1.86071334303842</v>
      </c>
      <c r="E69" s="1"/>
      <c r="F69" s="1">
        <v>0.88195502525895098</v>
      </c>
      <c r="G69" s="1">
        <v>0.73724294174201499</v>
      </c>
      <c r="H69" s="1">
        <v>2.7222880715067399</v>
      </c>
      <c r="I69" s="1">
        <v>1.6202879816429201</v>
      </c>
      <c r="J69" s="1">
        <v>0.90447495405589495</v>
      </c>
      <c r="K69" s="1">
        <v>1.4105187424713099</v>
      </c>
      <c r="L69" s="1">
        <v>1.3183294356772199</v>
      </c>
    </row>
    <row r="70" spans="1:12" x14ac:dyDescent="0.25">
      <c r="A70" s="1">
        <v>8</v>
      </c>
      <c r="B70" s="1"/>
      <c r="C70" s="1"/>
      <c r="D70" s="1">
        <v>1.8284188609679499</v>
      </c>
      <c r="E70" s="1"/>
      <c r="F70" s="1">
        <v>0.89539082808165105</v>
      </c>
      <c r="G70" s="1">
        <v>0.47610190342398401</v>
      </c>
      <c r="H70" s="1">
        <v>2.7421106465882001</v>
      </c>
      <c r="I70" s="1">
        <v>1.61937615708927</v>
      </c>
      <c r="J70" s="1">
        <v>0.95304965393951402</v>
      </c>
      <c r="K70" s="1">
        <v>1.41017990519401</v>
      </c>
      <c r="L70" s="1">
        <v>1.3190704080134801</v>
      </c>
    </row>
    <row r="71" spans="1:12" x14ac:dyDescent="0.25">
      <c r="A71" s="1">
        <v>8.125</v>
      </c>
      <c r="B71" s="1"/>
      <c r="C71" s="1"/>
      <c r="D71" s="1">
        <v>1.82750169947084</v>
      </c>
      <c r="E71" s="1"/>
      <c r="F71" s="1">
        <v>0.89040584208352103</v>
      </c>
      <c r="G71" s="1">
        <v>0.80852760236725096</v>
      </c>
      <c r="H71" s="1">
        <v>2.78452751037607</v>
      </c>
      <c r="I71" s="1">
        <v>1.6195313484342899</v>
      </c>
      <c r="J71" s="1">
        <v>1.0143344374202601</v>
      </c>
      <c r="K71" s="1">
        <v>1.40824652874513</v>
      </c>
      <c r="L71" s="1">
        <v>1.3201824341444499</v>
      </c>
    </row>
    <row r="72" spans="1:12" x14ac:dyDescent="0.25">
      <c r="A72" s="1">
        <v>8.25</v>
      </c>
      <c r="B72" s="1"/>
      <c r="C72" s="1"/>
      <c r="D72" s="1">
        <v>1.80467135966293</v>
      </c>
      <c r="E72" s="1"/>
      <c r="F72" s="1">
        <v>0.89311001174536797</v>
      </c>
      <c r="G72" s="1">
        <v>0.90279364987512301</v>
      </c>
      <c r="H72" s="1">
        <v>2.7507154468113302</v>
      </c>
      <c r="I72" s="1">
        <v>1.6325278380699599</v>
      </c>
      <c r="J72" s="1">
        <v>0.99902687895998799</v>
      </c>
      <c r="K72" s="1">
        <v>1.42607742886277</v>
      </c>
      <c r="L72" s="1">
        <v>1.3196634000182801</v>
      </c>
    </row>
    <row r="73" spans="1:12" x14ac:dyDescent="0.25">
      <c r="A73" s="1">
        <v>8.375</v>
      </c>
      <c r="B73" s="1"/>
      <c r="C73" s="1"/>
      <c r="D73" s="1">
        <v>1.81535722700696</v>
      </c>
      <c r="E73" s="1"/>
      <c r="F73" s="1">
        <v>0.88621058047601997</v>
      </c>
      <c r="G73" s="1">
        <v>0.831605466599319</v>
      </c>
      <c r="H73" s="1">
        <v>2.7091590387761602</v>
      </c>
      <c r="I73" s="1">
        <v>1.64127276671496</v>
      </c>
      <c r="J73" s="1">
        <v>0.91163819609019403</v>
      </c>
      <c r="K73" s="1">
        <v>1.4439135754771599</v>
      </c>
      <c r="L73" s="1">
        <v>1.33114155547878</v>
      </c>
    </row>
    <row r="74" spans="1:12" x14ac:dyDescent="0.25">
      <c r="A74" s="1">
        <v>8.5</v>
      </c>
      <c r="B74" s="1"/>
      <c r="C74" s="1"/>
      <c r="D74" s="1">
        <v>1.8321741148803701</v>
      </c>
      <c r="E74" s="1"/>
      <c r="F74" s="1">
        <v>0.88948366034337301</v>
      </c>
      <c r="G74" s="1">
        <v>0.81677213744033605</v>
      </c>
      <c r="H74" s="1">
        <v>2.72519165674457</v>
      </c>
      <c r="I74" s="1">
        <v>1.6392429685957199</v>
      </c>
      <c r="J74" s="1">
        <v>0.97571873976667201</v>
      </c>
      <c r="K74" s="1">
        <v>1.4438686834097101</v>
      </c>
      <c r="L74" s="1">
        <v>1.3293269846287701</v>
      </c>
    </row>
    <row r="75" spans="1:12" x14ac:dyDescent="0.25">
      <c r="A75" s="1">
        <v>8.625</v>
      </c>
      <c r="B75" s="1"/>
      <c r="C75" s="1"/>
      <c r="D75" s="1">
        <v>1.77482402251754</v>
      </c>
      <c r="E75" s="1"/>
      <c r="F75" s="1">
        <v>0.88845389520033102</v>
      </c>
      <c r="G75" s="1">
        <v>0.82958253843148599</v>
      </c>
      <c r="H75" s="1">
        <v>2.7157862209822898</v>
      </c>
      <c r="I75" s="1">
        <v>1.64340856250486</v>
      </c>
      <c r="J75" s="1">
        <v>1.0105145994042499</v>
      </c>
      <c r="K75" s="1">
        <v>1.4650062506334001</v>
      </c>
      <c r="L75" s="1">
        <v>1.3356235921222801</v>
      </c>
    </row>
    <row r="76" spans="1:12" x14ac:dyDescent="0.25">
      <c r="A76" s="1">
        <v>8.75</v>
      </c>
      <c r="B76" s="1"/>
      <c r="C76" s="1"/>
      <c r="D76" s="1">
        <v>1.7892546934145801</v>
      </c>
      <c r="E76" s="1"/>
      <c r="F76" s="1">
        <v>0.87680302068959703</v>
      </c>
      <c r="G76" s="1">
        <v>0.85726726070189097</v>
      </c>
      <c r="H76" s="1">
        <v>2.6972919297604299</v>
      </c>
      <c r="I76" s="1">
        <v>1.6398764904091301</v>
      </c>
      <c r="J76" s="1">
        <v>0.95455047111365299</v>
      </c>
      <c r="K76" s="1">
        <v>1.4632915317333199</v>
      </c>
      <c r="L76" s="1">
        <v>1.3473537218699201</v>
      </c>
    </row>
    <row r="77" spans="1:12" x14ac:dyDescent="0.25">
      <c r="A77" s="1">
        <v>8.875</v>
      </c>
      <c r="B77" s="1"/>
      <c r="C77" s="1"/>
      <c r="D77" s="1">
        <v>1.8215059281492501</v>
      </c>
      <c r="E77" s="1"/>
      <c r="F77" s="1">
        <v>0.87399444579143204</v>
      </c>
      <c r="G77" s="1">
        <v>0.88814211826429801</v>
      </c>
      <c r="H77" s="1">
        <v>2.6842911095305499</v>
      </c>
      <c r="I77" s="1">
        <v>1.63797264468276</v>
      </c>
      <c r="J77" s="1">
        <v>0.92475508583752797</v>
      </c>
      <c r="K77" s="1">
        <v>1.4587098237453999</v>
      </c>
      <c r="L77" s="1">
        <v>1.34554805001401</v>
      </c>
    </row>
    <row r="78" spans="1:12" x14ac:dyDescent="0.25">
      <c r="A78" s="1">
        <v>9</v>
      </c>
      <c r="B78" s="1"/>
      <c r="C78" s="1"/>
      <c r="D78" s="1">
        <v>1.8436383205020599</v>
      </c>
      <c r="E78" s="1"/>
      <c r="F78" s="1">
        <v>0.89736561799082604</v>
      </c>
      <c r="G78" s="1">
        <v>0.79880051572392197</v>
      </c>
      <c r="H78" s="1">
        <v>2.67311163652953</v>
      </c>
      <c r="I78" s="1">
        <v>1.63390769200997</v>
      </c>
      <c r="J78" s="1">
        <v>0.94956243512566796</v>
      </c>
      <c r="K78" s="1">
        <v>1.456230167705</v>
      </c>
      <c r="L78" s="1">
        <v>1.34286788801972</v>
      </c>
    </row>
    <row r="79" spans="1:12" x14ac:dyDescent="0.25">
      <c r="A79" s="1">
        <v>9.125</v>
      </c>
      <c r="B79" s="1"/>
      <c r="C79" s="1"/>
      <c r="D79" s="1">
        <v>1.87441550742712</v>
      </c>
      <c r="E79" s="1"/>
      <c r="F79" s="1">
        <v>0.90938236615009904</v>
      </c>
      <c r="G79" s="1">
        <v>0.68030665977815197</v>
      </c>
      <c r="H79" s="1">
        <v>2.6609512001397801</v>
      </c>
      <c r="I79" s="1">
        <v>1.6292146424132099</v>
      </c>
      <c r="J79" s="1">
        <v>0.94526008645008697</v>
      </c>
      <c r="K79" s="1">
        <v>1.4541377966281801</v>
      </c>
      <c r="L79" s="1">
        <v>1.3383680446695301</v>
      </c>
    </row>
    <row r="80" spans="1:12" x14ac:dyDescent="0.25">
      <c r="A80" s="1">
        <v>9.25</v>
      </c>
      <c r="B80" s="1"/>
      <c r="C80" s="1"/>
      <c r="D80" s="1">
        <v>1.91231831719562</v>
      </c>
      <c r="E80" s="1"/>
      <c r="F80" s="1">
        <v>0.90612102511145498</v>
      </c>
      <c r="G80" s="1">
        <v>0.59007511950477598</v>
      </c>
      <c r="H80" s="1">
        <v>2.6642442199791501</v>
      </c>
      <c r="I80" s="1">
        <v>1.6202414061508801</v>
      </c>
      <c r="J80" s="1">
        <v>0.96955258704769198</v>
      </c>
      <c r="K80" s="1">
        <v>1.43865184874749</v>
      </c>
      <c r="L80" s="1">
        <v>1.3252570260827901</v>
      </c>
    </row>
    <row r="81" spans="1:12" x14ac:dyDescent="0.25">
      <c r="A81" s="1">
        <v>9.375</v>
      </c>
      <c r="B81" s="1"/>
      <c r="C81" s="1"/>
      <c r="D81" s="1">
        <v>1.94777865285672</v>
      </c>
      <c r="E81" s="1"/>
      <c r="F81" s="1">
        <v>0.90322552578554005</v>
      </c>
      <c r="G81" s="1">
        <v>0.66596983961874801</v>
      </c>
      <c r="H81" s="1">
        <v>2.67901418852151</v>
      </c>
      <c r="I81" s="1">
        <v>1.6170686072062901</v>
      </c>
      <c r="J81" s="1">
        <v>1.03362138908684</v>
      </c>
      <c r="K81" s="1">
        <v>1.42842778718051</v>
      </c>
      <c r="L81" s="1">
        <v>1.3172925945143401</v>
      </c>
    </row>
    <row r="82" spans="1:12" x14ac:dyDescent="0.25">
      <c r="A82" s="1">
        <v>9.5</v>
      </c>
      <c r="B82" s="1"/>
      <c r="C82" s="1"/>
      <c r="D82" s="1">
        <v>2.0008380929255298</v>
      </c>
      <c r="E82" s="1"/>
      <c r="F82" s="1">
        <v>0.90459102260547597</v>
      </c>
      <c r="G82" s="1">
        <v>0.67901099965306</v>
      </c>
      <c r="H82" s="1">
        <v>2.6827923724788501</v>
      </c>
      <c r="I82" s="1">
        <v>1.6186030000771301</v>
      </c>
      <c r="J82" s="1">
        <v>1.01740759180086</v>
      </c>
      <c r="K82" s="1">
        <v>1.42553248576222</v>
      </c>
      <c r="L82" s="1">
        <v>1.30707969148451</v>
      </c>
    </row>
    <row r="83" spans="1:12" x14ac:dyDescent="0.25">
      <c r="A83" s="1">
        <v>9.625</v>
      </c>
      <c r="B83" s="1"/>
      <c r="C83" s="1"/>
      <c r="D83" s="1">
        <v>2.0219291336120899</v>
      </c>
      <c r="E83" s="1"/>
      <c r="F83" s="1">
        <v>0.89572110101678604</v>
      </c>
      <c r="G83" s="1">
        <v>0.89648696019546603</v>
      </c>
      <c r="H83" s="1">
        <v>5.5790854325148498</v>
      </c>
      <c r="I83" s="1">
        <v>1.6162273268419001</v>
      </c>
      <c r="J83" s="1">
        <v>3.23909562558423</v>
      </c>
      <c r="K83" s="1">
        <v>1.42186785687011</v>
      </c>
      <c r="L83" s="1">
        <v>1.3022275403660599</v>
      </c>
    </row>
    <row r="84" spans="1:12" x14ac:dyDescent="0.25">
      <c r="A84" s="1">
        <v>9.75</v>
      </c>
      <c r="B84" s="1"/>
      <c r="C84" s="1"/>
      <c r="D84" s="1">
        <v>2.0174666913678001</v>
      </c>
      <c r="E84" s="1"/>
      <c r="F84" s="1">
        <v>0.88568404591143302</v>
      </c>
      <c r="G84" s="1">
        <v>0.926490830059012</v>
      </c>
      <c r="H84" s="1">
        <v>5.7789523783471699</v>
      </c>
      <c r="I84" s="1">
        <v>1.6149200336959399</v>
      </c>
      <c r="J84" s="1">
        <v>3.3586436315753798</v>
      </c>
      <c r="K84" s="1">
        <v>1.4207569733859799</v>
      </c>
      <c r="L84" s="1">
        <v>1.2770304387183</v>
      </c>
    </row>
    <row r="85" spans="1:12" x14ac:dyDescent="0.25">
      <c r="A85" s="1">
        <v>9.875</v>
      </c>
      <c r="B85" s="1"/>
      <c r="C85" s="1"/>
      <c r="D85" s="1">
        <v>2.1616954764727101</v>
      </c>
      <c r="E85" s="1"/>
      <c r="F85" s="1">
        <v>0.85422882932683097</v>
      </c>
      <c r="G85" s="1">
        <v>0.94647920679166997</v>
      </c>
      <c r="H85" s="1">
        <v>6.3926569229676504</v>
      </c>
      <c r="I85" s="1">
        <v>1.61295047115749</v>
      </c>
      <c r="J85" s="1">
        <v>3.8070313639704199</v>
      </c>
      <c r="K85" s="1">
        <v>1.4175754096088</v>
      </c>
      <c r="L85" s="1">
        <v>1.25050532281393</v>
      </c>
    </row>
    <row r="86" spans="1:12" x14ac:dyDescent="0.25">
      <c r="A86" s="1">
        <v>10</v>
      </c>
      <c r="B86" s="1"/>
      <c r="C86" s="1"/>
      <c r="D86" s="1">
        <v>2.1510366818984301</v>
      </c>
      <c r="E86" s="1"/>
      <c r="F86" s="1">
        <v>0.84987102584340501</v>
      </c>
      <c r="G86" s="1">
        <v>0.98996549848382798</v>
      </c>
      <c r="H86" s="1">
        <v>6.92897719411891</v>
      </c>
      <c r="I86" s="1">
        <v>1.6146974387676101</v>
      </c>
      <c r="J86" s="1">
        <v>4.0380385412104802</v>
      </c>
      <c r="K86" s="1">
        <v>1.4166445246602399</v>
      </c>
      <c r="L86" s="1">
        <v>1.24114765448576</v>
      </c>
    </row>
    <row r="87" spans="1:12" x14ac:dyDescent="0.25">
      <c r="A87" s="1">
        <v>10.125</v>
      </c>
      <c r="B87" s="1"/>
      <c r="C87" s="1"/>
      <c r="D87" s="1">
        <v>2.13809169186433</v>
      </c>
      <c r="E87" s="1"/>
      <c r="F87" s="1">
        <v>0.83848109212628796</v>
      </c>
      <c r="G87" s="1">
        <v>0.99561959842296299</v>
      </c>
      <c r="H87" s="1">
        <v>7.2547919730563102</v>
      </c>
      <c r="I87" s="1">
        <v>1.6131062427132501</v>
      </c>
      <c r="J87" s="1">
        <v>4.3065734974660304</v>
      </c>
      <c r="K87" s="1">
        <v>1.4149641307829901</v>
      </c>
      <c r="L87" s="1">
        <v>1.24419803679621</v>
      </c>
    </row>
    <row r="88" spans="1:12" x14ac:dyDescent="0.25">
      <c r="A88" s="1">
        <v>10.25</v>
      </c>
      <c r="B88" s="1"/>
      <c r="C88" s="1"/>
      <c r="D88" s="1">
        <v>2.1469329050462398</v>
      </c>
      <c r="E88" s="1"/>
      <c r="F88" s="1">
        <v>0.83914067807300197</v>
      </c>
      <c r="G88" s="1">
        <v>0.99776668197668195</v>
      </c>
      <c r="H88" s="1">
        <v>7.6887453890434196</v>
      </c>
      <c r="I88" s="1">
        <v>1.6125412773649199</v>
      </c>
      <c r="J88" s="1">
        <v>4.5321759861095599</v>
      </c>
      <c r="K88" s="1">
        <v>1.4134925940073499</v>
      </c>
      <c r="L88" s="1">
        <v>1.2148473373978601</v>
      </c>
    </row>
    <row r="89" spans="1:12" x14ac:dyDescent="0.25">
      <c r="A89" s="1">
        <v>10.375</v>
      </c>
      <c r="B89" s="1"/>
      <c r="C89" s="1"/>
      <c r="D89" s="1">
        <v>2.1886038792235101</v>
      </c>
      <c r="E89" s="1"/>
      <c r="F89" s="1">
        <v>0.83171385509793105</v>
      </c>
      <c r="G89" s="1">
        <v>1.0005391920737401</v>
      </c>
      <c r="H89" s="1">
        <v>8.6710091197500994</v>
      </c>
      <c r="I89" s="1">
        <v>1.61323383122896</v>
      </c>
      <c r="J89" s="1">
        <v>5.3027373951603796</v>
      </c>
      <c r="K89" s="1">
        <v>1.41527475435517</v>
      </c>
      <c r="L89" s="1">
        <v>1.20848725243491</v>
      </c>
    </row>
    <row r="90" spans="1:12" x14ac:dyDescent="0.25">
      <c r="A90" s="1">
        <v>10.5</v>
      </c>
      <c r="B90" s="1"/>
      <c r="C90" s="1"/>
      <c r="D90" s="1">
        <v>2.2538490974859799</v>
      </c>
      <c r="E90" s="1"/>
      <c r="F90" s="1">
        <v>0.849257054762528</v>
      </c>
      <c r="G90" s="1">
        <v>1.00048297843526</v>
      </c>
      <c r="H90" s="1">
        <v>9.0174401268700493</v>
      </c>
      <c r="I90" s="1">
        <v>1.6099226423100701</v>
      </c>
      <c r="J90" s="1">
        <v>5.5818811052919299</v>
      </c>
      <c r="K90" s="1">
        <v>1.4098135246916199</v>
      </c>
      <c r="L90" s="1">
        <v>1.1977496447387801</v>
      </c>
    </row>
    <row r="91" spans="1:12" x14ac:dyDescent="0.25">
      <c r="A91" s="1">
        <v>10.625</v>
      </c>
      <c r="B91" s="1"/>
      <c r="C91" s="1"/>
      <c r="D91" s="1">
        <v>2.3601265357425998</v>
      </c>
      <c r="E91" s="1"/>
      <c r="F91" s="1">
        <v>0.86877593467598202</v>
      </c>
      <c r="G91" s="1">
        <v>1.0003967155967499</v>
      </c>
      <c r="H91" s="1">
        <v>9.4122616316931893</v>
      </c>
      <c r="I91" s="1">
        <v>1.6060572800620501</v>
      </c>
      <c r="J91" s="1">
        <v>5.7037330832080197</v>
      </c>
      <c r="K91" s="1">
        <v>1.4067609127049201</v>
      </c>
      <c r="L91" s="1">
        <v>1.1849114304319599</v>
      </c>
    </row>
    <row r="92" spans="1:12" x14ac:dyDescent="0.25">
      <c r="A92" s="1">
        <v>10.75</v>
      </c>
      <c r="B92" s="1"/>
      <c r="C92" s="1"/>
      <c r="D92" s="1">
        <v>2.39518971789267</v>
      </c>
      <c r="E92" s="1"/>
      <c r="F92" s="1">
        <v>0.872335607292546</v>
      </c>
      <c r="G92" s="1">
        <v>0.99979286394419598</v>
      </c>
      <c r="H92" s="1">
        <v>9.4589134708744709</v>
      </c>
      <c r="I92" s="1">
        <v>1.6035347591629101</v>
      </c>
      <c r="J92" s="1">
        <v>5.71544633269869</v>
      </c>
      <c r="K92" s="1">
        <v>1.3992438295983201</v>
      </c>
      <c r="L92" s="1">
        <v>1.18185446151165</v>
      </c>
    </row>
    <row r="93" spans="1:12" x14ac:dyDescent="0.25">
      <c r="A93" s="1">
        <v>10.875</v>
      </c>
      <c r="B93" s="1"/>
      <c r="C93" s="1"/>
      <c r="D93" s="1">
        <v>2.5346508542851698</v>
      </c>
      <c r="E93" s="1"/>
      <c r="F93" s="1">
        <v>0.88824531138403295</v>
      </c>
      <c r="G93" s="1">
        <v>0.99995565528062502</v>
      </c>
      <c r="H93" s="1">
        <v>9.5385181350071306</v>
      </c>
      <c r="I93" s="1">
        <v>1.6049895858424099</v>
      </c>
      <c r="J93" s="1">
        <v>5.7291077621931796</v>
      </c>
      <c r="K93" s="1">
        <v>1.40021935518639</v>
      </c>
      <c r="L93" s="1">
        <v>1.19618529627939</v>
      </c>
    </row>
    <row r="94" spans="1:12" x14ac:dyDescent="0.25">
      <c r="A94" s="1">
        <v>11</v>
      </c>
      <c r="B94" s="1"/>
      <c r="C94" s="1"/>
      <c r="D94" s="1">
        <v>2.69074867440303</v>
      </c>
      <c r="E94" s="1"/>
      <c r="F94" s="1">
        <v>0.89264916739514499</v>
      </c>
      <c r="G94" s="1">
        <v>0.99948625757726495</v>
      </c>
      <c r="H94" s="1">
        <v>9.6903134872973808</v>
      </c>
      <c r="I94" s="1">
        <v>1.60844885544424</v>
      </c>
      <c r="J94" s="1">
        <v>5.7805474182081404</v>
      </c>
      <c r="K94" s="1">
        <v>1.39946473757302</v>
      </c>
      <c r="L94" s="1">
        <v>1.1936808811518</v>
      </c>
    </row>
    <row r="95" spans="1:12" x14ac:dyDescent="0.25">
      <c r="A95" s="1">
        <v>11.125</v>
      </c>
      <c r="B95" s="1"/>
      <c r="C95" s="1"/>
      <c r="D95" s="1">
        <v>2.6963877299877099</v>
      </c>
      <c r="E95" s="1"/>
      <c r="F95" s="1">
        <v>0.89089552341287703</v>
      </c>
      <c r="G95" s="1">
        <v>0.99615079339512702</v>
      </c>
      <c r="H95" s="1">
        <v>9.6666924471575708</v>
      </c>
      <c r="I95" s="1">
        <v>1.60833645776491</v>
      </c>
      <c r="J95" s="1">
        <v>5.7694035113535698</v>
      </c>
      <c r="K95" s="1">
        <v>1.3985165141763301</v>
      </c>
      <c r="L95" s="1">
        <v>1.1904927472212901</v>
      </c>
    </row>
    <row r="96" spans="1:12" x14ac:dyDescent="0.25">
      <c r="A96" s="1">
        <v>11.25</v>
      </c>
      <c r="B96" s="1"/>
      <c r="C96" s="1"/>
      <c r="D96" s="1">
        <v>2.7234953428720301</v>
      </c>
      <c r="E96" s="1"/>
      <c r="F96" s="1">
        <v>0.87677867404816801</v>
      </c>
      <c r="G96" s="1">
        <v>0.99508566235857498</v>
      </c>
      <c r="H96" s="1">
        <v>9.8738751266453093</v>
      </c>
      <c r="I96" s="1">
        <v>1.60953569911252</v>
      </c>
      <c r="J96" s="1">
        <v>6.0736627641947596</v>
      </c>
      <c r="K96" s="1">
        <v>1.3982402644302501</v>
      </c>
      <c r="L96" s="1">
        <v>1.20862626791721</v>
      </c>
    </row>
    <row r="97" spans="1:12" x14ac:dyDescent="0.25">
      <c r="A97" s="1">
        <v>11.375</v>
      </c>
      <c r="B97" s="1"/>
      <c r="C97" s="1"/>
      <c r="D97" s="1">
        <v>2.7007062063142699</v>
      </c>
      <c r="E97" s="1"/>
      <c r="F97" s="1">
        <v>0.87148144892502499</v>
      </c>
      <c r="G97" s="1">
        <v>0.99055350733466097</v>
      </c>
      <c r="H97" s="1">
        <v>9.9802364715107394</v>
      </c>
      <c r="I97" s="1">
        <v>1.61192841715738</v>
      </c>
      <c r="J97" s="1">
        <v>6.10193576411167</v>
      </c>
      <c r="K97" s="1">
        <v>1.40289529752447</v>
      </c>
      <c r="L97" s="1">
        <v>1.26841536270676</v>
      </c>
    </row>
    <row r="98" spans="1:12" x14ac:dyDescent="0.25">
      <c r="A98" s="1">
        <v>11.5</v>
      </c>
      <c r="B98" s="1"/>
      <c r="C98" s="1"/>
      <c r="D98" s="1">
        <v>2.6906381870863698</v>
      </c>
      <c r="E98" s="1"/>
      <c r="F98" s="1">
        <v>0.86257191205336003</v>
      </c>
      <c r="G98" s="1">
        <v>0.97675671960749599</v>
      </c>
      <c r="H98" s="1">
        <v>10.010609879146299</v>
      </c>
      <c r="I98" s="1">
        <v>1.61749522590441</v>
      </c>
      <c r="J98" s="1">
        <v>6.0994653020193796</v>
      </c>
      <c r="K98" s="1">
        <v>1.4071003097436301</v>
      </c>
      <c r="L98" s="1">
        <v>1.27137046573053</v>
      </c>
    </row>
    <row r="99" spans="1:12" x14ac:dyDescent="0.25">
      <c r="A99" s="1">
        <v>11.625</v>
      </c>
      <c r="B99" s="1"/>
      <c r="C99" s="1"/>
      <c r="D99" s="1">
        <v>2.7208195560087098</v>
      </c>
      <c r="E99" s="1"/>
      <c r="F99" s="1">
        <v>0.85887140509354498</v>
      </c>
      <c r="G99" s="1">
        <v>0.95944184483575801</v>
      </c>
      <c r="H99" s="1">
        <v>9.9856917010822492</v>
      </c>
      <c r="I99" s="1">
        <v>1.6235223093570501</v>
      </c>
      <c r="J99" s="1">
        <v>6.0680385106942998</v>
      </c>
      <c r="K99" s="1">
        <v>1.4110040124913701</v>
      </c>
      <c r="L99" s="1">
        <v>1.2734155650055601</v>
      </c>
    </row>
    <row r="100" spans="1:12" x14ac:dyDescent="0.25">
      <c r="A100" s="1">
        <v>11.75</v>
      </c>
      <c r="B100" s="1"/>
      <c r="C100" s="1"/>
      <c r="D100" s="1">
        <v>2.77416527377193</v>
      </c>
      <c r="E100" s="1"/>
      <c r="F100" s="1">
        <v>0.84869992775275704</v>
      </c>
      <c r="G100" s="1">
        <v>0.97753976394071596</v>
      </c>
      <c r="H100" s="1">
        <v>10.009382093457999</v>
      </c>
      <c r="I100" s="1">
        <v>1.62776446743029</v>
      </c>
      <c r="J100" s="1">
        <v>6.0284374106895804</v>
      </c>
      <c r="K100" s="1">
        <v>1.41666278332564</v>
      </c>
      <c r="L100" s="1">
        <v>1.2778508540254701</v>
      </c>
    </row>
    <row r="101" spans="1:12" x14ac:dyDescent="0.25">
      <c r="A101" s="1">
        <v>11.875</v>
      </c>
      <c r="B101" s="1"/>
      <c r="C101" s="1"/>
      <c r="D101" s="1">
        <v>2.9683668941219201</v>
      </c>
      <c r="E101" s="1"/>
      <c r="F101" s="1">
        <v>0.83257874190421499</v>
      </c>
      <c r="G101" s="1">
        <v>0.97174717956536405</v>
      </c>
      <c r="H101" s="1">
        <v>9.9624990333223096</v>
      </c>
      <c r="I101" s="1">
        <v>1.62517270135295</v>
      </c>
      <c r="J101" s="1">
        <v>5.9832244163520798</v>
      </c>
      <c r="K101" s="1">
        <v>1.41475397830206</v>
      </c>
      <c r="L101" s="1">
        <v>1.2785750757232901</v>
      </c>
    </row>
    <row r="102" spans="1:12" x14ac:dyDescent="0.25">
      <c r="A102" s="1">
        <v>12</v>
      </c>
      <c r="B102" s="1"/>
      <c r="C102" s="1"/>
      <c r="D102" s="1">
        <v>2.95429636755282</v>
      </c>
      <c r="E102" s="1"/>
      <c r="F102" s="1">
        <v>0.83319043870232101</v>
      </c>
      <c r="G102" s="1">
        <v>0.96647412776948805</v>
      </c>
      <c r="H102" s="1">
        <v>9.9512826456618804</v>
      </c>
      <c r="I102" s="1">
        <v>1.6257582187520601</v>
      </c>
      <c r="J102" s="1">
        <v>5.96310238191273</v>
      </c>
      <c r="K102" s="1">
        <v>1.41470828963646</v>
      </c>
      <c r="L102" s="1">
        <v>1.27789912793782</v>
      </c>
    </row>
    <row r="103" spans="1:12" x14ac:dyDescent="0.25">
      <c r="A103" s="1">
        <v>12.125</v>
      </c>
      <c r="B103" s="1"/>
      <c r="C103" s="1"/>
      <c r="D103" s="1">
        <v>2.9389758650293798</v>
      </c>
      <c r="E103" s="1"/>
      <c r="F103" s="1">
        <v>0.83286122694584297</v>
      </c>
      <c r="G103" s="1">
        <v>0.95830510603764296</v>
      </c>
      <c r="H103" s="1">
        <v>9.9527812585361595</v>
      </c>
      <c r="I103" s="1">
        <v>1.6244631798243401</v>
      </c>
      <c r="J103" s="1">
        <v>5.9427756660749598</v>
      </c>
      <c r="K103" s="1">
        <v>1.41384915491979</v>
      </c>
      <c r="L103" s="1">
        <v>1.2752461581007399</v>
      </c>
    </row>
    <row r="104" spans="1:12" x14ac:dyDescent="0.25">
      <c r="A104" s="1">
        <v>12.25</v>
      </c>
      <c r="B104" s="1"/>
      <c r="C104" s="1"/>
      <c r="D104" s="1">
        <v>2.96335253238948</v>
      </c>
      <c r="E104" s="1"/>
      <c r="F104" s="1">
        <v>0.83843500753164502</v>
      </c>
      <c r="G104" s="1">
        <v>0.97133961945932601</v>
      </c>
      <c r="H104" s="1">
        <v>9.9363092600927505</v>
      </c>
      <c r="I104" s="1">
        <v>1.6243390213144699</v>
      </c>
      <c r="J104" s="1">
        <v>5.9394940519398398</v>
      </c>
      <c r="K104" s="1">
        <v>1.41183693163381</v>
      </c>
      <c r="L104" s="1">
        <v>1.28123312206832</v>
      </c>
    </row>
    <row r="105" spans="1:12" x14ac:dyDescent="0.25">
      <c r="A105" s="1">
        <v>12.375</v>
      </c>
      <c r="B105" s="1"/>
      <c r="C105" s="1"/>
      <c r="D105" s="1">
        <v>2.9185304096681199</v>
      </c>
      <c r="E105" s="1"/>
      <c r="F105" s="1">
        <v>0.84013441800336897</v>
      </c>
      <c r="G105" s="1">
        <v>0.98842160008850599</v>
      </c>
      <c r="H105" s="1">
        <v>9.9237924601013798</v>
      </c>
      <c r="I105" s="1">
        <v>1.62503249074812</v>
      </c>
      <c r="J105" s="1">
        <v>5.9258650377227404</v>
      </c>
      <c r="K105" s="1">
        <v>1.40979520243477</v>
      </c>
      <c r="L105" s="1">
        <v>1.28360460878521</v>
      </c>
    </row>
    <row r="106" spans="1:12" x14ac:dyDescent="0.25">
      <c r="A106" s="1">
        <v>12.5</v>
      </c>
      <c r="B106" s="1"/>
      <c r="C106" s="1"/>
      <c r="D106" s="1">
        <v>2.8736735820935202</v>
      </c>
      <c r="E106" s="1"/>
      <c r="F106" s="1">
        <v>0.84790558642189895</v>
      </c>
      <c r="G106" s="1">
        <v>0.99859181727775903</v>
      </c>
      <c r="H106" s="1">
        <v>9.8887038400131502</v>
      </c>
      <c r="I106" s="1">
        <v>1.62668263340523</v>
      </c>
      <c r="J106" s="1">
        <v>5.8800736314833504</v>
      </c>
      <c r="K106" s="1">
        <v>1.4100516764898801</v>
      </c>
      <c r="L106" s="1">
        <v>1.29353670434512</v>
      </c>
    </row>
    <row r="107" spans="1:12" x14ac:dyDescent="0.25">
      <c r="A107" s="1">
        <v>12.625</v>
      </c>
      <c r="B107" s="1"/>
      <c r="C107" s="1"/>
      <c r="D107" s="1">
        <v>2.8480427027744102</v>
      </c>
      <c r="E107" s="1"/>
      <c r="F107" s="1">
        <v>0.847152558054445</v>
      </c>
      <c r="G107" s="1">
        <v>0.99560517236666402</v>
      </c>
      <c r="H107" s="1">
        <v>9.8759134493846403</v>
      </c>
      <c r="I107" s="1">
        <v>1.6311255180178701</v>
      </c>
      <c r="J107" s="1">
        <v>5.8752789800020597</v>
      </c>
      <c r="K107" s="1">
        <v>1.4156127197378701</v>
      </c>
      <c r="L107" s="1">
        <v>1.2917598726974899</v>
      </c>
    </row>
    <row r="108" spans="1:12" x14ac:dyDescent="0.25">
      <c r="A108" s="1">
        <v>12.75</v>
      </c>
      <c r="B108" s="1"/>
      <c r="C108" s="1"/>
      <c r="D108" s="1">
        <v>2.8653030481776001</v>
      </c>
      <c r="E108" s="1"/>
      <c r="F108" s="1">
        <v>0.84657488132745895</v>
      </c>
      <c r="G108" s="1">
        <v>0.99497832898432603</v>
      </c>
      <c r="H108" s="1">
        <v>9.8443358904796092</v>
      </c>
      <c r="I108" s="1">
        <v>1.6299121084304999</v>
      </c>
      <c r="J108" s="1">
        <v>5.8706586081048098</v>
      </c>
      <c r="K108" s="1">
        <v>1.41440672648363</v>
      </c>
      <c r="L108" s="1">
        <v>1.3090193431993</v>
      </c>
    </row>
    <row r="109" spans="1:12" x14ac:dyDescent="0.25">
      <c r="A109" s="1">
        <v>12.875</v>
      </c>
      <c r="B109" s="1"/>
      <c r="C109" s="1"/>
      <c r="D109" s="1">
        <v>2.9173521005294099</v>
      </c>
      <c r="E109" s="1"/>
      <c r="F109" s="1">
        <v>0.85164362564788099</v>
      </c>
      <c r="G109" s="1">
        <v>0.99482299486746395</v>
      </c>
      <c r="H109" s="1">
        <v>9.8606077705684303</v>
      </c>
      <c r="I109" s="1">
        <v>1.6288217221061601</v>
      </c>
      <c r="J109" s="1">
        <v>5.9048670223625503</v>
      </c>
      <c r="K109" s="1">
        <v>1.4130536569358501</v>
      </c>
      <c r="L109" s="1">
        <v>1.30857721126033</v>
      </c>
    </row>
    <row r="110" spans="1:12" x14ac:dyDescent="0.25">
      <c r="A110" s="1">
        <v>13</v>
      </c>
      <c r="B110" s="1"/>
      <c r="C110" s="1"/>
      <c r="D110" s="1">
        <v>2.92466378970652</v>
      </c>
      <c r="E110" s="1"/>
      <c r="F110" s="1">
        <v>0.85288331513258697</v>
      </c>
      <c r="G110" s="1">
        <v>0.99061764823913601</v>
      </c>
      <c r="H110" s="1">
        <v>9.90515596031182</v>
      </c>
      <c r="I110" s="1">
        <v>1.6258528178508</v>
      </c>
      <c r="J110" s="1">
        <v>5.9166495070157596</v>
      </c>
      <c r="K110" s="1">
        <v>1.4106469417181799</v>
      </c>
      <c r="L110" s="1">
        <v>1.3043579135355701</v>
      </c>
    </row>
    <row r="111" spans="1:12" x14ac:dyDescent="0.25">
      <c r="A111" s="1">
        <v>13.125</v>
      </c>
      <c r="B111" s="1"/>
      <c r="C111" s="1"/>
      <c r="D111" s="1">
        <v>3.0926471478471398</v>
      </c>
      <c r="E111" s="1"/>
      <c r="F111" s="1">
        <v>0.851527888335886</v>
      </c>
      <c r="G111" s="1">
        <v>0.99731398831989204</v>
      </c>
      <c r="H111" s="1">
        <v>9.8729938072577799</v>
      </c>
      <c r="I111" s="1">
        <v>1.6257582187520601</v>
      </c>
      <c r="J111" s="1">
        <v>5.8845285271505103</v>
      </c>
      <c r="K111" s="1">
        <v>1.41161729593138</v>
      </c>
      <c r="L111" s="1">
        <v>1.30303531047041</v>
      </c>
    </row>
    <row r="112" spans="1:12" x14ac:dyDescent="0.25">
      <c r="A112" s="1">
        <v>13.25</v>
      </c>
      <c r="B112" s="1"/>
      <c r="C112" s="1"/>
      <c r="D112" s="1">
        <v>3.0827779365804</v>
      </c>
      <c r="E112" s="1"/>
      <c r="F112" s="1">
        <v>0.85042488668940397</v>
      </c>
      <c r="G112" s="1">
        <v>0.97239168967851797</v>
      </c>
      <c r="H112" s="1">
        <v>9.8328070386052602</v>
      </c>
      <c r="I112" s="1">
        <v>1.6196027383249101</v>
      </c>
      <c r="J112" s="1">
        <v>5.8820436832804601</v>
      </c>
      <c r="K112" s="1">
        <v>1.40260118926452</v>
      </c>
      <c r="L112" s="1">
        <v>1.30173815752282</v>
      </c>
    </row>
    <row r="113" spans="1:12" x14ac:dyDescent="0.25">
      <c r="A113" s="1">
        <v>13.375</v>
      </c>
      <c r="B113" s="1"/>
      <c r="C113" s="1"/>
      <c r="D113" s="1">
        <v>3.0779760446061499</v>
      </c>
      <c r="E113" s="1"/>
      <c r="F113" s="1">
        <v>0.81986838029271802</v>
      </c>
      <c r="G113" s="1">
        <v>0.94727817955139104</v>
      </c>
      <c r="H113" s="1">
        <v>9.6946976872230906</v>
      </c>
      <c r="I113" s="1">
        <v>1.61771187489907</v>
      </c>
      <c r="J113" s="1">
        <v>5.77894232897797</v>
      </c>
      <c r="K113" s="1">
        <v>1.40003533119618</v>
      </c>
      <c r="L113" s="1">
        <v>1.3126341909313299</v>
      </c>
    </row>
    <row r="114" spans="1:12" x14ac:dyDescent="0.25">
      <c r="A114" s="1">
        <v>13.5</v>
      </c>
      <c r="B114" s="1"/>
      <c r="C114" s="1"/>
      <c r="D114" s="1">
        <v>2.8819470203041502</v>
      </c>
      <c r="E114" s="1"/>
      <c r="F114" s="1">
        <v>0.81180989084041799</v>
      </c>
      <c r="G114" s="1">
        <v>0.94326326176389996</v>
      </c>
      <c r="H114" s="1">
        <v>9.6097832260512401</v>
      </c>
      <c r="I114" s="1">
        <v>1.6131036883898</v>
      </c>
      <c r="J114" s="1">
        <v>5.7208071939109102</v>
      </c>
      <c r="K114" s="1">
        <v>1.3960474851239</v>
      </c>
      <c r="L114" s="1">
        <v>1.3197869704627501</v>
      </c>
    </row>
    <row r="115" spans="1:12" x14ac:dyDescent="0.25">
      <c r="A115" s="1">
        <v>13.625</v>
      </c>
      <c r="B115" s="1"/>
      <c r="C115" s="1"/>
      <c r="D115" s="1">
        <v>2.7680593945753098</v>
      </c>
      <c r="E115" s="1"/>
      <c r="F115" s="1">
        <v>0.79796865755344704</v>
      </c>
      <c r="G115" s="1">
        <v>0.97101093547266204</v>
      </c>
      <c r="H115" s="1">
        <v>9.5379316886232992</v>
      </c>
      <c r="I115" s="1">
        <v>1.5941124525914101</v>
      </c>
      <c r="J115" s="1">
        <v>5.6871996585102798</v>
      </c>
      <c r="K115" s="1">
        <v>1.3878486046918801</v>
      </c>
      <c r="L115" s="1">
        <v>1.32124567667619</v>
      </c>
    </row>
    <row r="116" spans="1:12" x14ac:dyDescent="0.25">
      <c r="A116" s="1">
        <v>13.75</v>
      </c>
      <c r="B116" s="1"/>
      <c r="C116" s="1"/>
      <c r="D116" s="1">
        <v>2.67883766453039</v>
      </c>
      <c r="E116" s="1"/>
      <c r="F116" s="1">
        <v>0.786368777286228</v>
      </c>
      <c r="G116" s="1">
        <v>0.99241413654279997</v>
      </c>
      <c r="H116" s="1">
        <v>9.4943633278261199</v>
      </c>
      <c r="I116" s="1">
        <v>1.59205985284114</v>
      </c>
      <c r="J116" s="1">
        <v>5.6697886697312301</v>
      </c>
      <c r="K116" s="1">
        <v>1.3840265038514199</v>
      </c>
      <c r="L116" s="1">
        <v>1.32513308985672</v>
      </c>
    </row>
    <row r="117" spans="1:12" x14ac:dyDescent="0.25">
      <c r="A117" s="1">
        <v>13.875</v>
      </c>
      <c r="B117" s="1"/>
      <c r="C117" s="1"/>
      <c r="D117" s="1">
        <v>2.6137377052886799</v>
      </c>
      <c r="E117" s="1"/>
      <c r="F117" s="1">
        <v>0.79146801977959602</v>
      </c>
      <c r="G117" s="1">
        <v>0.98484581571056296</v>
      </c>
      <c r="H117" s="1">
        <v>9.4406279364340104</v>
      </c>
      <c r="I117" s="1">
        <v>1.5781976097146999</v>
      </c>
      <c r="J117" s="1">
        <v>5.6428804309000498</v>
      </c>
      <c r="K117" s="1">
        <v>1.3693666436788801</v>
      </c>
      <c r="L117" s="1">
        <v>1.3222105605938601</v>
      </c>
    </row>
    <row r="118" spans="1:12" x14ac:dyDescent="0.25">
      <c r="A118" s="1">
        <v>14</v>
      </c>
      <c r="B118" s="1"/>
      <c r="C118" s="1"/>
      <c r="D118" s="1">
        <v>2.45134456347443</v>
      </c>
      <c r="E118" s="1"/>
      <c r="F118" s="1">
        <v>0.79772800068066396</v>
      </c>
      <c r="G118" s="1">
        <v>0.98051164694931103</v>
      </c>
      <c r="H118" s="1">
        <v>9.4444831423540201</v>
      </c>
      <c r="I118" s="1">
        <v>1.5766611797205501</v>
      </c>
      <c r="J118" s="1">
        <v>5.6378256153107502</v>
      </c>
      <c r="K118" s="1">
        <v>1.3665270615109499</v>
      </c>
      <c r="L118" s="1">
        <v>1.3226560643355101</v>
      </c>
    </row>
    <row r="119" spans="1:12" x14ac:dyDescent="0.25">
      <c r="A119" s="1">
        <v>14.125</v>
      </c>
      <c r="B119" s="1"/>
      <c r="C119" s="1"/>
      <c r="D119" s="1">
        <v>2.3217949163195901</v>
      </c>
      <c r="E119" s="1"/>
      <c r="F119" s="1">
        <v>0.78542115197045004</v>
      </c>
      <c r="G119" s="1">
        <v>0.98917421300771302</v>
      </c>
      <c r="H119" s="1">
        <v>9.3877035894509095</v>
      </c>
      <c r="I119" s="1">
        <v>1.5757235824796301</v>
      </c>
      <c r="J119" s="1">
        <v>5.6051794627672997</v>
      </c>
      <c r="K119" s="1">
        <v>1.3649060570606999</v>
      </c>
      <c r="L119" s="1">
        <v>1.33191266976881</v>
      </c>
    </row>
    <row r="120" spans="1:12" x14ac:dyDescent="0.25">
      <c r="A120" s="1">
        <v>14.25</v>
      </c>
      <c r="B120" s="1"/>
      <c r="C120" s="1"/>
      <c r="D120" s="1">
        <v>2.2285595254818702</v>
      </c>
      <c r="E120" s="1"/>
      <c r="F120" s="1">
        <v>0.77645831299886603</v>
      </c>
      <c r="G120" s="1">
        <v>0.99883950516675002</v>
      </c>
      <c r="H120" s="1">
        <v>9.4127354217989598</v>
      </c>
      <c r="I120" s="1">
        <v>1.5766582333791199</v>
      </c>
      <c r="J120" s="1">
        <v>5.6209467846971197</v>
      </c>
      <c r="K120" s="1">
        <v>1.36485946481646</v>
      </c>
      <c r="L120" s="1">
        <v>1.3527562211070701</v>
      </c>
    </row>
    <row r="121" spans="1:12" x14ac:dyDescent="0.25">
      <c r="A121" s="1">
        <v>14.375</v>
      </c>
      <c r="B121" s="1"/>
      <c r="C121" s="1"/>
      <c r="D121" s="1">
        <v>2.1767194339032199</v>
      </c>
      <c r="E121" s="1"/>
      <c r="F121" s="1">
        <v>0.77883835106976396</v>
      </c>
      <c r="G121" s="1">
        <v>0.99381943236652404</v>
      </c>
      <c r="H121" s="1">
        <v>9.3662450733321805</v>
      </c>
      <c r="I121" s="1">
        <v>1.5853716033530101</v>
      </c>
      <c r="J121" s="1">
        <v>5.5910103232840003</v>
      </c>
      <c r="K121" s="1">
        <v>1.3724083467927199</v>
      </c>
      <c r="L121" s="1">
        <v>1.3433935939041399</v>
      </c>
    </row>
    <row r="122" spans="1:12" x14ac:dyDescent="0.25">
      <c r="A122" s="1">
        <v>14.5</v>
      </c>
      <c r="B122" s="1"/>
      <c r="C122" s="1"/>
      <c r="D122" s="1">
        <v>2.1128302287601</v>
      </c>
      <c r="E122" s="1"/>
      <c r="F122" s="1">
        <v>0.78689462225418005</v>
      </c>
      <c r="G122" s="1">
        <v>0.98641036527187897</v>
      </c>
      <c r="H122" s="1">
        <v>9.3571299297243193</v>
      </c>
      <c r="I122" s="1">
        <v>1.5882603024998501</v>
      </c>
      <c r="J122" s="1">
        <v>5.5782655419489302</v>
      </c>
      <c r="K122" s="1">
        <v>1.3776013121075501</v>
      </c>
      <c r="L122" s="1">
        <v>1.30649085022209</v>
      </c>
    </row>
    <row r="123" spans="1:12" x14ac:dyDescent="0.25">
      <c r="A123" s="1">
        <v>14.625</v>
      </c>
      <c r="B123" s="1"/>
      <c r="C123" s="1"/>
      <c r="D123" s="1">
        <v>2.0328465186614699</v>
      </c>
      <c r="E123" s="1"/>
      <c r="F123" s="1">
        <v>0.78614077256283699</v>
      </c>
      <c r="G123" s="1">
        <v>0.99184575294839705</v>
      </c>
      <c r="H123" s="1">
        <v>9.2942847494426104</v>
      </c>
      <c r="I123" s="1">
        <v>1.59267225203725</v>
      </c>
      <c r="J123" s="1">
        <v>5.5429460564689697</v>
      </c>
      <c r="K123" s="1">
        <v>1.3795405757414201</v>
      </c>
      <c r="L123" s="1">
        <v>1.3017870915922201</v>
      </c>
    </row>
    <row r="124" spans="1:12" x14ac:dyDescent="0.25">
      <c r="A124" s="1">
        <v>14.75</v>
      </c>
      <c r="B124" s="1"/>
      <c r="C124" s="1"/>
      <c r="D124" s="1">
        <v>2.0573358770664201</v>
      </c>
      <c r="E124" s="1"/>
      <c r="F124" s="1">
        <v>0.76968629866511495</v>
      </c>
      <c r="G124" s="1">
        <v>0.992902062708795</v>
      </c>
      <c r="H124" s="1">
        <v>9.2518131758435604</v>
      </c>
      <c r="I124" s="1">
        <v>1.60117291407379</v>
      </c>
      <c r="J124" s="1">
        <v>5.5126017412385302</v>
      </c>
      <c r="K124" s="1">
        <v>1.3942217039106699</v>
      </c>
      <c r="L124" s="1">
        <v>1.2891344071195601</v>
      </c>
    </row>
    <row r="125" spans="1:12" x14ac:dyDescent="0.25">
      <c r="A125" s="1">
        <v>14.875</v>
      </c>
      <c r="B125" s="1"/>
      <c r="C125" s="1"/>
      <c r="D125" s="1">
        <v>2.1464669226675102</v>
      </c>
      <c r="E125" s="1"/>
      <c r="F125" s="1">
        <v>0.77777361794141397</v>
      </c>
      <c r="G125" s="1">
        <v>0.95372477875230499</v>
      </c>
      <c r="H125" s="1">
        <v>9.26218070060286</v>
      </c>
      <c r="I125" s="1">
        <v>1.61226970634171</v>
      </c>
      <c r="J125" s="1">
        <v>5.58459401414179</v>
      </c>
      <c r="K125" s="1">
        <v>1.4152108056464101</v>
      </c>
      <c r="L125" s="1">
        <v>1.28437966482562</v>
      </c>
    </row>
    <row r="126" spans="1:12" x14ac:dyDescent="0.25">
      <c r="A126" s="1">
        <v>15</v>
      </c>
      <c r="B126" s="1"/>
      <c r="C126" s="1"/>
      <c r="D126" s="1">
        <v>2.2729298241128202</v>
      </c>
      <c r="E126" s="1"/>
      <c r="F126" s="1">
        <v>0.79712587755396902</v>
      </c>
      <c r="G126" s="1">
        <v>0.90729313953692103</v>
      </c>
      <c r="H126" s="1">
        <v>9.2913714297805008</v>
      </c>
      <c r="I126" s="1">
        <v>1.6168336557579699</v>
      </c>
      <c r="J126" s="1">
        <v>5.5843473370681798</v>
      </c>
      <c r="K126" s="1">
        <v>1.4193081760288899</v>
      </c>
      <c r="L126" s="1">
        <v>1.2856156323831001</v>
      </c>
    </row>
    <row r="127" spans="1:12" x14ac:dyDescent="0.25">
      <c r="A127" s="1">
        <v>15.125</v>
      </c>
      <c r="B127" s="1"/>
      <c r="C127" s="1"/>
      <c r="D127" s="1">
        <v>2.3167652895834099</v>
      </c>
      <c r="E127" s="1"/>
      <c r="F127" s="1">
        <v>0.78927291060352101</v>
      </c>
      <c r="G127" s="1">
        <v>0.87487327957743299</v>
      </c>
      <c r="H127" s="1">
        <v>9.2966265254863103</v>
      </c>
      <c r="I127" s="1">
        <v>1.6278414195694899</v>
      </c>
      <c r="J127" s="1">
        <v>5.6090561781713699</v>
      </c>
      <c r="K127" s="1">
        <v>1.44011081885196</v>
      </c>
      <c r="L127" s="1">
        <v>1.28724066677282</v>
      </c>
    </row>
    <row r="128" spans="1:12" x14ac:dyDescent="0.25">
      <c r="A128" s="1">
        <v>15.25</v>
      </c>
      <c r="B128" s="1"/>
      <c r="C128" s="1"/>
      <c r="D128" s="1">
        <v>2.3813793644235499</v>
      </c>
      <c r="E128" s="1"/>
      <c r="F128" s="1">
        <v>0.78860931627547004</v>
      </c>
      <c r="G128" s="1">
        <v>0.80258118894109198</v>
      </c>
      <c r="H128" s="1">
        <v>9.2181937633563908</v>
      </c>
      <c r="I128" s="1">
        <v>1.63060133223496</v>
      </c>
      <c r="J128" s="1">
        <v>5.5836073569188498</v>
      </c>
      <c r="K128" s="1">
        <v>1.44411107795319</v>
      </c>
      <c r="L128" s="1">
        <v>1.29000912706982</v>
      </c>
    </row>
    <row r="129" spans="1:12" x14ac:dyDescent="0.25">
      <c r="A129" s="1">
        <v>15.375</v>
      </c>
      <c r="B129" s="1"/>
      <c r="C129" s="1"/>
      <c r="D129" s="1">
        <v>2.3492548306376699</v>
      </c>
      <c r="E129" s="1"/>
      <c r="F129" s="1">
        <v>0.78701725989175098</v>
      </c>
      <c r="G129" s="1">
        <v>0.79369005281747695</v>
      </c>
      <c r="H129" s="1">
        <v>9.2123608074993406</v>
      </c>
      <c r="I129" s="1">
        <v>1.6316973868060001</v>
      </c>
      <c r="J129" s="1">
        <v>5.5824564997972796</v>
      </c>
      <c r="K129" s="1">
        <v>1.4428896996885801</v>
      </c>
      <c r="L129" s="1">
        <v>1.2811363908898701</v>
      </c>
    </row>
    <row r="130" spans="1:12" x14ac:dyDescent="0.25">
      <c r="A130" s="1">
        <v>15.5</v>
      </c>
      <c r="B130" s="1"/>
      <c r="C130" s="1"/>
      <c r="D130" s="1">
        <v>2.3483588493759999</v>
      </c>
      <c r="E130" s="1"/>
      <c r="F130" s="1">
        <v>0.77255226647402897</v>
      </c>
      <c r="G130" s="1">
        <v>0.752651988484483</v>
      </c>
      <c r="H130" s="1">
        <v>9.1811898580914804</v>
      </c>
      <c r="I130" s="1">
        <v>1.6322170673429399</v>
      </c>
      <c r="J130" s="1">
        <v>5.5697269518575201</v>
      </c>
      <c r="K130" s="1">
        <v>1.44476624951865</v>
      </c>
      <c r="L130" s="1">
        <v>1.27486061073283</v>
      </c>
    </row>
    <row r="131" spans="1:12" x14ac:dyDescent="0.25">
      <c r="A131" s="1">
        <v>15.625</v>
      </c>
      <c r="B131" s="1"/>
      <c r="C131" s="1"/>
      <c r="D131" s="1">
        <v>2.38812581762721</v>
      </c>
      <c r="E131" s="1"/>
      <c r="F131" s="1">
        <v>0.77299915856490797</v>
      </c>
      <c r="G131" s="1">
        <v>0.77909971073607198</v>
      </c>
      <c r="H131" s="1">
        <v>9.1549386717512409</v>
      </c>
      <c r="I131" s="1">
        <v>1.6387396843817801</v>
      </c>
      <c r="J131" s="1">
        <v>5.5910103232840003</v>
      </c>
      <c r="K131" s="1">
        <v>1.45803484741385</v>
      </c>
      <c r="L131" s="1">
        <v>1.27165904193358</v>
      </c>
    </row>
    <row r="132" spans="1:12" x14ac:dyDescent="0.25">
      <c r="A132" s="1">
        <v>15.75</v>
      </c>
      <c r="B132" s="1"/>
      <c r="C132" s="1"/>
      <c r="D132" s="1">
        <v>2.4242144269148902</v>
      </c>
      <c r="E132" s="1"/>
      <c r="F132" s="1">
        <v>0.76672043155832004</v>
      </c>
      <c r="G132" s="1">
        <v>0.81119376641067797</v>
      </c>
      <c r="H132" s="1">
        <v>9.0227532052730801</v>
      </c>
      <c r="I132" s="1">
        <v>1.64067531389488</v>
      </c>
      <c r="J132" s="1">
        <v>5.5619362238922898</v>
      </c>
      <c r="K132" s="1">
        <v>1.4601030065859899</v>
      </c>
      <c r="L132" s="1">
        <v>1.2617788238865999</v>
      </c>
    </row>
    <row r="133" spans="1:12" x14ac:dyDescent="0.25">
      <c r="A133" s="1">
        <v>15.875</v>
      </c>
      <c r="B133" s="1"/>
      <c r="C133" s="1"/>
      <c r="D133" s="1">
        <v>2.4128166720020201</v>
      </c>
      <c r="E133" s="1"/>
      <c r="F133" s="1">
        <v>0.77067260960522099</v>
      </c>
      <c r="G133" s="1">
        <v>0.85670451126820102</v>
      </c>
      <c r="H133" s="1">
        <v>8.8867000977335895</v>
      </c>
      <c r="I133" s="1">
        <v>1.6416869210423199</v>
      </c>
      <c r="J133" s="1">
        <v>5.5242510622919596</v>
      </c>
      <c r="K133" s="1">
        <v>1.45848783166125</v>
      </c>
      <c r="L133" s="1">
        <v>1.2653215187217599</v>
      </c>
    </row>
    <row r="134" spans="1:12" x14ac:dyDescent="0.25">
      <c r="A134" s="1">
        <v>16</v>
      </c>
      <c r="B134" s="1"/>
      <c r="C134" s="1"/>
      <c r="D134" s="1">
        <v>2.4177982000176499</v>
      </c>
      <c r="E134" s="1"/>
      <c r="F134" s="1">
        <v>0.78214654390961302</v>
      </c>
      <c r="G134" s="1">
        <v>0.86171905904190305</v>
      </c>
      <c r="H134" s="1">
        <v>8.72664664998298</v>
      </c>
      <c r="I134" s="1">
        <v>1.64416778611686</v>
      </c>
      <c r="J134" s="1">
        <v>5.4704819656700696</v>
      </c>
      <c r="K134" s="1">
        <v>1.46051090074017</v>
      </c>
      <c r="L134" s="1">
        <v>1.2709857782617</v>
      </c>
    </row>
    <row r="135" spans="1:12" x14ac:dyDescent="0.25">
      <c r="A135" s="1">
        <v>16.125</v>
      </c>
      <c r="B135" s="1"/>
      <c r="C135" s="1"/>
      <c r="D135" s="1">
        <v>2.43780208082145</v>
      </c>
      <c r="E135" s="1"/>
      <c r="F135" s="1">
        <v>0.77599562418117496</v>
      </c>
      <c r="G135" s="1">
        <v>0.89558756716308696</v>
      </c>
      <c r="H135" s="1">
        <v>8.5288419753204998</v>
      </c>
      <c r="I135" s="1">
        <v>1.6453438808866001</v>
      </c>
      <c r="J135" s="1">
        <v>5.2879003909270299</v>
      </c>
      <c r="K135" s="1">
        <v>1.4621942216272601</v>
      </c>
      <c r="L135" s="1">
        <v>1.2675754015584</v>
      </c>
    </row>
    <row r="136" spans="1:12" x14ac:dyDescent="0.25">
      <c r="A136" s="1">
        <v>16.25</v>
      </c>
      <c r="B136" s="1"/>
      <c r="C136" s="1"/>
      <c r="D136" s="1">
        <v>2.4672162205998398</v>
      </c>
      <c r="E136" s="1"/>
      <c r="F136" s="1">
        <v>0.78829472945520995</v>
      </c>
      <c r="G136" s="1">
        <v>0.973136144433002</v>
      </c>
      <c r="H136" s="1">
        <v>8.4789967806027793</v>
      </c>
      <c r="I136" s="1">
        <v>1.64398866572085</v>
      </c>
      <c r="J136" s="1">
        <v>5.2367663481202298</v>
      </c>
      <c r="K136" s="1">
        <v>1.46100728320317</v>
      </c>
      <c r="L136" s="1">
        <v>1.2683673518515399</v>
      </c>
    </row>
    <row r="137" spans="1:12" x14ac:dyDescent="0.25">
      <c r="A137" s="1">
        <v>16.375</v>
      </c>
      <c r="B137" s="1"/>
      <c r="C137" s="1"/>
      <c r="D137" s="1">
        <v>2.5991888948003701</v>
      </c>
      <c r="E137" s="1"/>
      <c r="F137" s="1">
        <v>0.79019723865497205</v>
      </c>
      <c r="G137" s="1">
        <v>0.99107348552234098</v>
      </c>
      <c r="H137" s="1">
        <v>8.4303684148983002</v>
      </c>
      <c r="I137" s="1">
        <v>1.6426694113589</v>
      </c>
      <c r="J137" s="1">
        <v>5.2076374794089597</v>
      </c>
      <c r="K137" s="1">
        <v>1.4593933027067301</v>
      </c>
      <c r="L137" s="1">
        <v>1.2700004052182801</v>
      </c>
    </row>
    <row r="138" spans="1:12" x14ac:dyDescent="0.25">
      <c r="A138" s="1">
        <v>16.5</v>
      </c>
      <c r="B138" s="1"/>
      <c r="C138" s="1"/>
      <c r="D138" s="1">
        <v>2.6154662058917002</v>
      </c>
      <c r="E138" s="1"/>
      <c r="F138" s="1">
        <v>0.797435626949622</v>
      </c>
      <c r="G138" s="1">
        <v>0.99432992390326203</v>
      </c>
      <c r="H138" s="1">
        <v>8.3635178862870294</v>
      </c>
      <c r="I138" s="1">
        <v>1.64123332798443</v>
      </c>
      <c r="J138" s="1">
        <v>5.16204378448358</v>
      </c>
      <c r="K138" s="1">
        <v>1.45785716762036</v>
      </c>
      <c r="L138" s="1">
        <v>1.2812814896663101</v>
      </c>
    </row>
    <row r="139" spans="1:12" x14ac:dyDescent="0.25">
      <c r="A139" s="1">
        <v>16.625</v>
      </c>
      <c r="B139" s="1"/>
      <c r="C139" s="1"/>
      <c r="D139" s="1">
        <v>2.6799387984289398</v>
      </c>
      <c r="E139" s="1"/>
      <c r="F139" s="1">
        <v>0.78972653194528597</v>
      </c>
      <c r="G139" s="1">
        <v>0.996602258238522</v>
      </c>
      <c r="H139" s="1">
        <v>8.3202840185165403</v>
      </c>
      <c r="I139" s="1">
        <v>1.64191805770684</v>
      </c>
      <c r="J139" s="1">
        <v>5.1182115296078301</v>
      </c>
      <c r="K139" s="1">
        <v>1.4553135062762901</v>
      </c>
      <c r="L139" s="1">
        <v>1.2867554206779901</v>
      </c>
    </row>
    <row r="140" spans="1:12" x14ac:dyDescent="0.25">
      <c r="A140" s="1">
        <v>16.75</v>
      </c>
      <c r="B140" s="1"/>
      <c r="C140" s="1"/>
      <c r="D140" s="1">
        <v>2.8670452985082799</v>
      </c>
      <c r="E140" s="1"/>
      <c r="F140" s="1">
        <v>0.781351890942931</v>
      </c>
      <c r="G140" s="1">
        <v>0.99435563085869505</v>
      </c>
      <c r="H140" s="1">
        <v>8.2029205726536407</v>
      </c>
      <c r="I140" s="1">
        <v>1.6424216890005101</v>
      </c>
      <c r="J140" s="1">
        <v>5.0335065639563696</v>
      </c>
      <c r="K140" s="1">
        <v>1.4567282707312099</v>
      </c>
      <c r="L140" s="1">
        <v>1.30985477803453</v>
      </c>
    </row>
    <row r="141" spans="1:12" x14ac:dyDescent="0.25">
      <c r="A141" s="1">
        <v>16.875</v>
      </c>
      <c r="B141" s="1"/>
      <c r="C141" s="1"/>
      <c r="D141" s="1">
        <v>2.9127603627152001</v>
      </c>
      <c r="E141" s="1"/>
      <c r="F141" s="1">
        <v>0.78670186229948502</v>
      </c>
      <c r="G141" s="1">
        <v>0.99638912477675801</v>
      </c>
      <c r="H141" s="1">
        <v>8.0892078675821502</v>
      </c>
      <c r="I141" s="1">
        <v>1.64222056294131</v>
      </c>
      <c r="J141" s="1">
        <v>4.9386698473127302</v>
      </c>
      <c r="K141" s="1">
        <v>1.4559543490968501</v>
      </c>
      <c r="L141" s="1">
        <v>1.31324968567411</v>
      </c>
    </row>
    <row r="142" spans="1:12" x14ac:dyDescent="0.25">
      <c r="A142" s="1">
        <v>17</v>
      </c>
      <c r="B142" s="1"/>
      <c r="C142" s="1"/>
      <c r="D142" s="1">
        <v>2.8770505668834301</v>
      </c>
      <c r="E142" s="1"/>
      <c r="F142" s="1">
        <v>0.79710866306620998</v>
      </c>
      <c r="G142" s="1">
        <v>0.99036913720436104</v>
      </c>
      <c r="H142" s="1">
        <v>8.0439303947697294</v>
      </c>
      <c r="I142" s="1">
        <v>1.6430407611980899</v>
      </c>
      <c r="J142" s="1">
        <v>4.9104089272667899</v>
      </c>
      <c r="K142" s="1">
        <v>1.46087434279162</v>
      </c>
      <c r="L142" s="1">
        <v>1.3164290153677201</v>
      </c>
    </row>
    <row r="143" spans="1:12" x14ac:dyDescent="0.25">
      <c r="A143" s="1">
        <v>17.125</v>
      </c>
      <c r="B143" s="1"/>
      <c r="C143" s="1"/>
      <c r="D143" s="1">
        <v>2.8595016912616198</v>
      </c>
      <c r="E143" s="1"/>
      <c r="F143" s="1">
        <v>0.79954735792222198</v>
      </c>
      <c r="G143" s="1">
        <v>0.98677255777875394</v>
      </c>
      <c r="H143" s="1">
        <v>8.0071825727729706</v>
      </c>
      <c r="I143" s="1">
        <v>1.64249955907559</v>
      </c>
      <c r="J143" s="1">
        <v>4.87951752756583</v>
      </c>
      <c r="K143" s="1">
        <v>1.46019169149352</v>
      </c>
      <c r="L143" s="1">
        <v>1.3133235626175099</v>
      </c>
    </row>
    <row r="144" spans="1:12" x14ac:dyDescent="0.25">
      <c r="A144" s="1">
        <v>17.25</v>
      </c>
      <c r="B144" s="1"/>
      <c r="C144" s="1"/>
      <c r="D144" s="1">
        <v>2.8391555233012702</v>
      </c>
      <c r="E144" s="1"/>
      <c r="F144" s="1">
        <v>0.80340460877434094</v>
      </c>
      <c r="G144" s="1">
        <v>0.97292351287157097</v>
      </c>
      <c r="H144" s="1">
        <v>7.7740391287485702</v>
      </c>
      <c r="I144" s="1">
        <v>1.6414655717940401</v>
      </c>
      <c r="J144" s="1">
        <v>4.79479680466536</v>
      </c>
      <c r="K144" s="1">
        <v>1.4562568554644</v>
      </c>
      <c r="L144" s="1">
        <v>1.30381896164588</v>
      </c>
    </row>
    <row r="145" spans="1:12" x14ac:dyDescent="0.25">
      <c r="A145" s="1">
        <v>17.375</v>
      </c>
      <c r="B145" s="1"/>
      <c r="C145" s="1"/>
      <c r="D145" s="1">
        <v>2.8481582512065802</v>
      </c>
      <c r="E145" s="1"/>
      <c r="F145" s="1">
        <v>0.82153100170314997</v>
      </c>
      <c r="G145" s="1">
        <v>0.98015612840906396</v>
      </c>
      <c r="H145" s="1">
        <v>7.5285407731467702</v>
      </c>
      <c r="I145" s="1">
        <v>1.64010148390427</v>
      </c>
      <c r="J145" s="1">
        <v>4.6540290844738701</v>
      </c>
      <c r="K145" s="1">
        <v>1.45757281412238</v>
      </c>
      <c r="L145" s="1">
        <v>1.2966565868808599</v>
      </c>
    </row>
    <row r="146" spans="1:12" x14ac:dyDescent="0.25">
      <c r="A146" s="1">
        <v>17.5</v>
      </c>
      <c r="B146" s="1"/>
      <c r="C146" s="1"/>
      <c r="D146" s="1">
        <v>2.8233980337308999</v>
      </c>
      <c r="E146" s="1"/>
      <c r="F146" s="1">
        <v>0.83467488076748997</v>
      </c>
      <c r="G146" s="1">
        <v>0.97800688007694603</v>
      </c>
      <c r="H146" s="1">
        <v>7.4824754855860096</v>
      </c>
      <c r="I146" s="1">
        <v>1.6389905722676701</v>
      </c>
      <c r="J146" s="1">
        <v>4.6073832499843101</v>
      </c>
      <c r="K146" s="1">
        <v>1.4552244740545199</v>
      </c>
      <c r="L146" s="1">
        <v>1.2915652512137901</v>
      </c>
    </row>
    <row r="147" spans="1:12" x14ac:dyDescent="0.25">
      <c r="A147" s="1">
        <v>17.625</v>
      </c>
      <c r="B147" s="1"/>
      <c r="C147" s="1"/>
      <c r="D147" s="1">
        <v>2.8574154901174</v>
      </c>
      <c r="E147" s="1"/>
      <c r="F147" s="1">
        <v>0.84094172175176995</v>
      </c>
      <c r="G147" s="1">
        <v>0.97591186936307595</v>
      </c>
      <c r="H147" s="1">
        <v>7.4606652947053904</v>
      </c>
      <c r="I147" s="1">
        <v>1.6334219564661301</v>
      </c>
      <c r="J147" s="1">
        <v>4.5830470277752298</v>
      </c>
      <c r="K147" s="1">
        <v>1.4343569085288299</v>
      </c>
      <c r="L147" s="1">
        <v>1.29924440976863</v>
      </c>
    </row>
    <row r="148" spans="1:12" x14ac:dyDescent="0.25">
      <c r="A148" s="1">
        <v>17.75</v>
      </c>
      <c r="B148" s="1"/>
      <c r="C148" s="1"/>
      <c r="D148" s="1">
        <v>2.8070248232390802</v>
      </c>
      <c r="E148" s="1"/>
      <c r="F148" s="1">
        <v>0.85693154667140503</v>
      </c>
      <c r="G148" s="1">
        <v>0.98042935700275002</v>
      </c>
      <c r="H148" s="1">
        <v>7.4383157595806804</v>
      </c>
      <c r="I148" s="1">
        <v>1.6318874337840401</v>
      </c>
      <c r="J148" s="1">
        <v>4.5618441025102197</v>
      </c>
      <c r="K148" s="1">
        <v>1.43024954560217</v>
      </c>
      <c r="L148" s="1">
        <v>1.29636387008444</v>
      </c>
    </row>
    <row r="149" spans="1:12" x14ac:dyDescent="0.25">
      <c r="A149" s="1">
        <v>17.875</v>
      </c>
      <c r="B149" s="1"/>
      <c r="C149" s="1"/>
      <c r="D149" s="1">
        <v>2.8111396104005202</v>
      </c>
      <c r="E149" s="1"/>
      <c r="F149" s="1">
        <v>0.85777173449569</v>
      </c>
      <c r="G149" s="1">
        <v>0.97595718111854002</v>
      </c>
      <c r="H149" s="1">
        <v>7.6225506670704197</v>
      </c>
      <c r="I149" s="1">
        <v>1.6307588133425199</v>
      </c>
      <c r="J149" s="1">
        <v>4.6558242430407804</v>
      </c>
      <c r="K149" s="1">
        <v>1.4284821944146999</v>
      </c>
      <c r="L149" s="1">
        <v>1.29531533688427</v>
      </c>
    </row>
    <row r="150" spans="1:12" x14ac:dyDescent="0.25">
      <c r="A150" s="1">
        <v>18</v>
      </c>
      <c r="B150" s="1"/>
      <c r="C150" s="1"/>
      <c r="D150" s="1">
        <v>2.7902724030840602</v>
      </c>
      <c r="E150" s="1"/>
      <c r="F150" s="1">
        <v>0.86149859303199405</v>
      </c>
      <c r="G150" s="1">
        <v>0.98040839022410198</v>
      </c>
      <c r="H150" s="1">
        <v>7.6815257597696096</v>
      </c>
      <c r="I150" s="1">
        <v>1.6281046063612401</v>
      </c>
      <c r="J150" s="1">
        <v>4.7343514694836202</v>
      </c>
      <c r="K150" s="1">
        <v>1.42581406207156</v>
      </c>
      <c r="L150" s="1">
        <v>1.29873143308773</v>
      </c>
    </row>
    <row r="151" spans="1:12" x14ac:dyDescent="0.25">
      <c r="A151" s="1">
        <v>18.125</v>
      </c>
      <c r="B151" s="1"/>
      <c r="C151" s="1"/>
      <c r="D151" s="1">
        <v>2.78527354486241</v>
      </c>
      <c r="E151" s="1"/>
      <c r="F151" s="1">
        <v>0.83084637220093904</v>
      </c>
      <c r="G151" s="1">
        <v>0.98595224823969096</v>
      </c>
      <c r="H151" s="1">
        <v>7.6532302921084199</v>
      </c>
      <c r="I151" s="1">
        <v>1.6227084634295099</v>
      </c>
      <c r="J151" s="1">
        <v>4.72374990886515</v>
      </c>
      <c r="K151" s="1">
        <v>1.42164027125896</v>
      </c>
      <c r="L151" s="1">
        <v>1.30680977827129</v>
      </c>
    </row>
    <row r="152" spans="1:12" x14ac:dyDescent="0.25">
      <c r="A152" s="1">
        <v>18.25</v>
      </c>
      <c r="B152" s="1"/>
      <c r="C152" s="1"/>
      <c r="D152" s="1">
        <v>2.8694858840781499</v>
      </c>
      <c r="E152" s="1"/>
      <c r="F152" s="1">
        <v>0.83667770508241002</v>
      </c>
      <c r="G152" s="1">
        <v>0.99488470421437103</v>
      </c>
      <c r="H152" s="1">
        <v>7.6349834396604797</v>
      </c>
      <c r="I152" s="1">
        <v>1.61590830055483</v>
      </c>
      <c r="J152" s="1">
        <v>4.7142519107736502</v>
      </c>
      <c r="K152" s="1">
        <v>1.4132182688603001</v>
      </c>
      <c r="L152" s="1">
        <v>1.3132743109834299</v>
      </c>
    </row>
    <row r="153" spans="1:12" x14ac:dyDescent="0.25">
      <c r="A153" s="1">
        <v>18.375</v>
      </c>
      <c r="B153" s="1"/>
      <c r="C153" s="1"/>
      <c r="D153" s="1">
        <v>2.8707649287277399</v>
      </c>
      <c r="E153" s="1"/>
      <c r="F153" s="1">
        <v>0.84642650648116202</v>
      </c>
      <c r="G153" s="1">
        <v>0.98526338699246996</v>
      </c>
      <c r="H153" s="1">
        <v>7.5970457680979697</v>
      </c>
      <c r="I153" s="1">
        <v>1.6129274726861</v>
      </c>
      <c r="J153" s="1">
        <v>4.6533111946788299</v>
      </c>
      <c r="K153" s="1">
        <v>1.4093737829463899</v>
      </c>
      <c r="L153" s="1">
        <v>1.32649689322701</v>
      </c>
    </row>
    <row r="154" spans="1:12" x14ac:dyDescent="0.25">
      <c r="A154" s="1">
        <v>18.5</v>
      </c>
      <c r="B154" s="1"/>
      <c r="C154" s="1"/>
      <c r="D154" s="1">
        <v>2.8820636683658898</v>
      </c>
      <c r="E154" s="1"/>
      <c r="F154" s="1">
        <v>0.86979156057909301</v>
      </c>
      <c r="G154" s="1">
        <v>0.98438915137133398</v>
      </c>
      <c r="H154" s="1">
        <v>7.5588001564602498</v>
      </c>
      <c r="I154" s="1">
        <v>1.6049391189075299</v>
      </c>
      <c r="J154" s="1">
        <v>4.63066494728234</v>
      </c>
      <c r="K154" s="1">
        <v>1.40060577447697</v>
      </c>
      <c r="L154" s="1">
        <v>1.3225818029462599</v>
      </c>
    </row>
    <row r="155" spans="1:12" x14ac:dyDescent="0.25">
      <c r="A155" s="1">
        <v>18.625</v>
      </c>
      <c r="B155" s="1"/>
      <c r="C155" s="1"/>
      <c r="D155" s="1">
        <v>2.9998022481348401</v>
      </c>
      <c r="E155" s="1"/>
      <c r="F155" s="1">
        <v>0.86133486703037798</v>
      </c>
      <c r="G155" s="1">
        <v>0.99157637230578599</v>
      </c>
      <c r="H155" s="1">
        <v>7.5104706926991502</v>
      </c>
      <c r="I155" s="1">
        <v>1.60080533477998</v>
      </c>
      <c r="J155" s="1">
        <v>4.6042472152473</v>
      </c>
      <c r="K155" s="1">
        <v>1.3987006674492199</v>
      </c>
      <c r="L155" s="1">
        <v>1.32325023732401</v>
      </c>
    </row>
    <row r="156" spans="1:12" x14ac:dyDescent="0.25">
      <c r="A156" s="1">
        <v>18.75</v>
      </c>
      <c r="B156" s="1"/>
      <c r="C156" s="1"/>
      <c r="D156" s="1">
        <v>3.02373748923889</v>
      </c>
      <c r="E156" s="1"/>
      <c r="F156" s="1">
        <v>0.87738669572411498</v>
      </c>
      <c r="G156" s="1">
        <v>0.99876641314980996</v>
      </c>
      <c r="H156" s="1">
        <v>7.3302145204504301</v>
      </c>
      <c r="I156" s="1">
        <v>1.5976936807147699</v>
      </c>
      <c r="J156" s="1">
        <v>4.4700975053377698</v>
      </c>
      <c r="K156" s="1">
        <v>1.3957156279401699</v>
      </c>
      <c r="L156" s="1">
        <v>1.34331848112396</v>
      </c>
    </row>
    <row r="157" spans="1:12" x14ac:dyDescent="0.25">
      <c r="A157" s="1">
        <v>18.875</v>
      </c>
      <c r="B157" s="1"/>
      <c r="C157" s="1"/>
      <c r="D157" s="1">
        <v>3.0568713439067801</v>
      </c>
      <c r="E157" s="1"/>
      <c r="F157" s="1">
        <v>0.88514992659505598</v>
      </c>
      <c r="G157" s="1">
        <v>1.0004808580653699</v>
      </c>
      <c r="H157" s="1">
        <v>7.3015534180810002</v>
      </c>
      <c r="I157" s="1">
        <v>1.5970188025611101</v>
      </c>
      <c r="J157" s="1">
        <v>4.4714939149382404</v>
      </c>
      <c r="K157" s="1">
        <v>1.39605669977404</v>
      </c>
      <c r="L157" s="1">
        <v>1.34266766101658</v>
      </c>
    </row>
    <row r="158" spans="1:12" x14ac:dyDescent="0.25">
      <c r="A158" s="1">
        <v>19</v>
      </c>
      <c r="B158" s="1"/>
      <c r="C158" s="1"/>
      <c r="D158" s="1">
        <v>3.1118423814419098</v>
      </c>
      <c r="E158" s="1"/>
      <c r="F158" s="1">
        <v>0.88121994205606202</v>
      </c>
      <c r="G158" s="1">
        <v>0.99714281230437396</v>
      </c>
      <c r="H158" s="1">
        <v>7.2694888577159604</v>
      </c>
      <c r="I158" s="1">
        <v>1.5957022951177799</v>
      </c>
      <c r="J158" s="1">
        <v>4.4636080836289898</v>
      </c>
      <c r="K158" s="1">
        <v>1.3950333311465899</v>
      </c>
      <c r="L158" s="1">
        <v>1.34931186544649</v>
      </c>
    </row>
    <row r="159" spans="1:12" x14ac:dyDescent="0.25">
      <c r="A159" s="1">
        <v>19.125</v>
      </c>
      <c r="B159" s="1"/>
      <c r="C159" s="1"/>
      <c r="D159" s="1">
        <v>3.1039047969501601</v>
      </c>
      <c r="E159" s="1"/>
      <c r="F159" s="1">
        <v>0.86339523814100005</v>
      </c>
      <c r="G159" s="1">
        <v>0.96819487950420102</v>
      </c>
      <c r="H159" s="1">
        <v>7.26890547902868</v>
      </c>
      <c r="I159" s="1">
        <v>1.5937566076296299</v>
      </c>
      <c r="J159" s="1">
        <v>4.4902346952984002</v>
      </c>
      <c r="K159" s="1">
        <v>1.39035357503947</v>
      </c>
      <c r="L159" s="1">
        <v>1.35529960184978</v>
      </c>
    </row>
    <row r="160" spans="1:12" x14ac:dyDescent="0.25">
      <c r="A160" s="1">
        <v>19.25</v>
      </c>
      <c r="B160" s="1"/>
      <c r="C160" s="1"/>
      <c r="D160" s="1">
        <v>3.1239045030132999</v>
      </c>
      <c r="E160" s="1"/>
      <c r="F160" s="1">
        <v>0.86070558444437695</v>
      </c>
      <c r="G160" s="1">
        <v>0.90353498850018998</v>
      </c>
      <c r="H160" s="1">
        <v>7.2512985521966602</v>
      </c>
      <c r="I160" s="1">
        <v>1.59736469836202</v>
      </c>
      <c r="J160" s="1">
        <v>4.4854744610517496</v>
      </c>
      <c r="K160" s="1">
        <v>1.40008134047879</v>
      </c>
      <c r="L160" s="1">
        <v>1.3495379395081499</v>
      </c>
    </row>
    <row r="161" spans="1:12" x14ac:dyDescent="0.25">
      <c r="A161" s="1">
        <v>19.375</v>
      </c>
      <c r="B161" s="1"/>
      <c r="C161" s="1"/>
      <c r="D161" s="1">
        <v>3.1549184987994701</v>
      </c>
      <c r="E161" s="1"/>
      <c r="F161" s="1">
        <v>0.86916264447217795</v>
      </c>
      <c r="G161" s="1">
        <v>0.96611558216521598</v>
      </c>
      <c r="H161" s="1">
        <v>6.8795910818785799</v>
      </c>
      <c r="I161" s="1">
        <v>1.5964935653888099</v>
      </c>
      <c r="J161" s="1">
        <v>4.2781796398133096</v>
      </c>
      <c r="K161" s="1">
        <v>1.39890322064067</v>
      </c>
      <c r="L161" s="1">
        <v>1.34790580350056</v>
      </c>
    </row>
    <row r="162" spans="1:12" x14ac:dyDescent="0.25">
      <c r="A162" s="1">
        <v>19.5</v>
      </c>
      <c r="B162" s="1"/>
      <c r="C162" s="1"/>
      <c r="D162" s="1">
        <v>3.1297628357626199</v>
      </c>
      <c r="E162" s="1"/>
      <c r="F162" s="1">
        <v>0.86925269558287499</v>
      </c>
      <c r="G162" s="1">
        <v>0.98070114079729998</v>
      </c>
      <c r="H162" s="1">
        <v>6.7324468966227098</v>
      </c>
      <c r="I162" s="1">
        <v>1.5931578269020099</v>
      </c>
      <c r="J162" s="1">
        <v>4.1542596957270499</v>
      </c>
      <c r="K162" s="1">
        <v>1.3915635858475199</v>
      </c>
      <c r="L162" s="1">
        <v>1.3469021376085</v>
      </c>
    </row>
    <row r="163" spans="1:12" x14ac:dyDescent="0.25">
      <c r="A163" s="1">
        <v>19.625</v>
      </c>
      <c r="B163" s="1"/>
      <c r="C163" s="1"/>
      <c r="D163" s="1">
        <v>3.02567839643471</v>
      </c>
      <c r="E163" s="1"/>
      <c r="F163" s="1">
        <v>0.87791977569624202</v>
      </c>
      <c r="G163" s="1">
        <v>0.99758298568224302</v>
      </c>
      <c r="H163" s="1">
        <v>6.6943042112891904</v>
      </c>
      <c r="I163" s="1">
        <v>1.5919842524116099</v>
      </c>
      <c r="J163" s="1">
        <v>4.1247414095553898</v>
      </c>
      <c r="K163" s="1">
        <v>1.38743242155143</v>
      </c>
      <c r="L163" s="1">
        <v>1.3403416208196</v>
      </c>
    </row>
    <row r="164" spans="1:12" x14ac:dyDescent="0.25">
      <c r="A164" s="1">
        <v>19.75</v>
      </c>
      <c r="B164" s="1"/>
      <c r="C164" s="1"/>
      <c r="D164" s="1">
        <v>2.8263831277163498</v>
      </c>
      <c r="E164" s="1"/>
      <c r="F164" s="1">
        <v>0.885875226895255</v>
      </c>
      <c r="G164" s="1">
        <v>0.99530974174430098</v>
      </c>
      <c r="H164" s="1">
        <v>6.6518629746422304</v>
      </c>
      <c r="I164" s="1">
        <v>1.5904848339547699</v>
      </c>
      <c r="J164" s="1">
        <v>4.1034005906257098</v>
      </c>
      <c r="K164" s="1">
        <v>1.3854060488814299</v>
      </c>
      <c r="L164" s="1">
        <v>1.3293269846287701</v>
      </c>
    </row>
    <row r="165" spans="1:12" x14ac:dyDescent="0.25">
      <c r="A165" s="1">
        <v>19.875</v>
      </c>
      <c r="B165" s="1"/>
      <c r="C165" s="1"/>
      <c r="D165" s="1">
        <v>2.7411627697410301</v>
      </c>
      <c r="E165" s="1"/>
      <c r="F165" s="1">
        <v>0.87741045745532598</v>
      </c>
      <c r="G165" s="1">
        <v>1.0006204945072801</v>
      </c>
      <c r="H165" s="1">
        <v>6.6316905240305397</v>
      </c>
      <c r="I165" s="1">
        <v>1.5910979374329901</v>
      </c>
      <c r="J165" s="1">
        <v>4.0921970492032402</v>
      </c>
      <c r="K165" s="1">
        <v>1.38734917247919</v>
      </c>
      <c r="L165" s="1">
        <v>1.32329976291453</v>
      </c>
    </row>
    <row r="166" spans="1:12" x14ac:dyDescent="0.25">
      <c r="A166" s="1">
        <v>20</v>
      </c>
      <c r="B166" s="1"/>
      <c r="C166" s="1"/>
      <c r="D166" s="1">
        <v>2.5705993859987402</v>
      </c>
      <c r="E166" s="1"/>
      <c r="F166" s="1">
        <v>0.87370296433780603</v>
      </c>
      <c r="G166" s="1">
        <v>0.98296834410031197</v>
      </c>
      <c r="H166" s="1">
        <v>6.5692263911635296</v>
      </c>
      <c r="I166" s="1">
        <v>1.58970385565563</v>
      </c>
      <c r="J166" s="1">
        <v>4.0410426145387204</v>
      </c>
      <c r="K166" s="1">
        <v>1.38506353791788</v>
      </c>
      <c r="L166" s="1">
        <v>1.31716919530413</v>
      </c>
    </row>
    <row r="167" spans="1:12" x14ac:dyDescent="0.25">
      <c r="A167" s="1">
        <v>20.125</v>
      </c>
      <c r="B167" s="1"/>
      <c r="C167" s="1"/>
      <c r="D167" s="1">
        <v>2.4110901998608898</v>
      </c>
      <c r="E167" s="1"/>
      <c r="F167" s="1">
        <v>0.86453447611975398</v>
      </c>
      <c r="G167" s="1">
        <v>0.99879771707430398</v>
      </c>
      <c r="H167" s="1">
        <v>6.5860979699523199</v>
      </c>
      <c r="I167" s="1">
        <v>1.5908984065178999</v>
      </c>
      <c r="J167" s="1">
        <v>4.0473819347695397</v>
      </c>
      <c r="K167" s="1">
        <v>1.3839709320798901</v>
      </c>
      <c r="L167" s="1">
        <v>1.31172364274233</v>
      </c>
    </row>
    <row r="168" spans="1:12" x14ac:dyDescent="0.25">
      <c r="A168" s="1">
        <v>20.25</v>
      </c>
      <c r="B168" s="1"/>
      <c r="C168" s="1"/>
      <c r="D168" s="1">
        <v>2.33951226342591</v>
      </c>
      <c r="E168" s="1"/>
      <c r="F168" s="1">
        <v>0.86657428362021305</v>
      </c>
      <c r="G168" s="1">
        <v>0.99917107839005503</v>
      </c>
      <c r="H168" s="1">
        <v>6.5694938733794999</v>
      </c>
      <c r="I168" s="1">
        <v>1.58978289776102</v>
      </c>
      <c r="J168" s="1">
        <v>4.01659411376344</v>
      </c>
      <c r="K168" s="1">
        <v>1.3824053511505401</v>
      </c>
      <c r="L168" s="1">
        <v>1.3073005582767201</v>
      </c>
    </row>
    <row r="169" spans="1:12" x14ac:dyDescent="0.25">
      <c r="A169" s="1">
        <v>20.375</v>
      </c>
      <c r="B169" s="1"/>
      <c r="C169" s="1"/>
      <c r="D169" s="1">
        <v>2.2815889572961199</v>
      </c>
      <c r="E169" s="1"/>
      <c r="F169" s="1">
        <v>0.88174001192412899</v>
      </c>
      <c r="G169" s="1">
        <v>0.98045031312716302</v>
      </c>
      <c r="H169" s="1">
        <v>6.5398168742315699</v>
      </c>
      <c r="I169" s="1">
        <v>1.5845653139964599</v>
      </c>
      <c r="J169" s="1">
        <v>3.9752775367536901</v>
      </c>
      <c r="K169" s="1">
        <v>1.3714412669966201</v>
      </c>
      <c r="L169" s="1">
        <v>1.28694951036933</v>
      </c>
    </row>
    <row r="170" spans="1:12" x14ac:dyDescent="0.25">
      <c r="A170" s="1">
        <v>20.5</v>
      </c>
      <c r="B170" s="1"/>
      <c r="C170" s="1"/>
      <c r="D170" s="1">
        <v>2.2086110115208299</v>
      </c>
      <c r="E170" s="1"/>
      <c r="F170" s="1">
        <v>0.88780571996575597</v>
      </c>
      <c r="G170" s="1">
        <v>0.97557103127440903</v>
      </c>
      <c r="H170" s="1">
        <v>6.3195599668310303</v>
      </c>
      <c r="I170" s="1">
        <v>1.5803856866375201</v>
      </c>
      <c r="J170" s="1">
        <v>3.8992496049687899</v>
      </c>
      <c r="K170" s="1">
        <v>1.36573528350507</v>
      </c>
      <c r="L170" s="1">
        <v>1.2824426588187099</v>
      </c>
    </row>
    <row r="171" spans="1:12" x14ac:dyDescent="0.25">
      <c r="A171" s="1">
        <v>20.625</v>
      </c>
      <c r="B171" s="1"/>
      <c r="C171" s="1"/>
      <c r="D171" s="1">
        <v>2.11762537859568</v>
      </c>
      <c r="E171" s="1"/>
      <c r="F171" s="1">
        <v>0.88910395875631498</v>
      </c>
      <c r="G171" s="1">
        <v>0.98327893529022303</v>
      </c>
      <c r="H171" s="1">
        <v>6.31094292116018</v>
      </c>
      <c r="I171" s="1">
        <v>1.5805690658115601</v>
      </c>
      <c r="J171" s="1">
        <v>3.8662427569855198</v>
      </c>
      <c r="K171" s="1">
        <v>1.3634987126262801</v>
      </c>
      <c r="L171" s="1">
        <v>1.27659625657581</v>
      </c>
    </row>
    <row r="172" spans="1:12" x14ac:dyDescent="0.25">
      <c r="A172" s="1">
        <v>20.75</v>
      </c>
      <c r="B172" s="1"/>
      <c r="C172" s="1"/>
      <c r="D172" s="1">
        <v>2.0752930338345799</v>
      </c>
      <c r="E172" s="1"/>
      <c r="F172" s="1">
        <v>0.89011599643827399</v>
      </c>
      <c r="G172" s="1">
        <v>0.99905731383422403</v>
      </c>
      <c r="H172" s="1">
        <v>6.2883184788100204</v>
      </c>
      <c r="I172" s="1">
        <v>1.5797649243909</v>
      </c>
      <c r="J172" s="1">
        <v>3.8250022760365101</v>
      </c>
      <c r="K172" s="1">
        <v>1.3617364265838401</v>
      </c>
      <c r="L172" s="1">
        <v>1.2761380696681599</v>
      </c>
    </row>
    <row r="173" spans="1:12" x14ac:dyDescent="0.25">
      <c r="A173" s="1">
        <v>20.875</v>
      </c>
      <c r="B173" s="1"/>
      <c r="C173" s="1"/>
      <c r="D173" s="1">
        <v>1.9781408316706699</v>
      </c>
      <c r="E173" s="1"/>
      <c r="F173" s="1">
        <v>0.88821475566399799</v>
      </c>
      <c r="G173" s="1">
        <v>0.99670695470669002</v>
      </c>
      <c r="H173" s="1">
        <v>6.2958771291521396</v>
      </c>
      <c r="I173" s="1">
        <v>1.5818555938393499</v>
      </c>
      <c r="J173" s="1">
        <v>3.8901843587456399</v>
      </c>
      <c r="K173" s="1">
        <v>1.36508309738126</v>
      </c>
      <c r="L173" s="1">
        <v>1.2754630672182401</v>
      </c>
    </row>
    <row r="174" spans="1:12" x14ac:dyDescent="0.25">
      <c r="A174" s="1">
        <v>21</v>
      </c>
      <c r="B174" s="1"/>
      <c r="C174" s="1"/>
      <c r="D174" s="1">
        <v>1.95256954633567</v>
      </c>
      <c r="E174" s="1"/>
      <c r="F174" s="1">
        <v>0.88435122355447804</v>
      </c>
      <c r="G174" s="1">
        <v>0.97098256486196599</v>
      </c>
      <c r="H174" s="1">
        <v>6.3586989534725404</v>
      </c>
      <c r="I174" s="1">
        <v>1.5815627314994201</v>
      </c>
      <c r="J174" s="1">
        <v>3.9297959784988499</v>
      </c>
      <c r="K174" s="1">
        <v>1.36653638015373</v>
      </c>
      <c r="L174" s="1">
        <v>1.2701445686925401</v>
      </c>
    </row>
    <row r="175" spans="1:12" x14ac:dyDescent="0.25">
      <c r="A175" s="1">
        <v>21.125</v>
      </c>
      <c r="B175" s="1"/>
      <c r="C175" s="1"/>
      <c r="D175" s="1">
        <v>1.9737458785853299</v>
      </c>
      <c r="E175" s="1"/>
      <c r="F175" s="1">
        <v>0.88205482367884502</v>
      </c>
      <c r="G175" s="1">
        <v>0.95067109732188304</v>
      </c>
      <c r="H175" s="1">
        <v>6.3503350325386503</v>
      </c>
      <c r="I175" s="1">
        <v>1.58094713998355</v>
      </c>
      <c r="J175" s="1">
        <v>3.9337771397662098</v>
      </c>
      <c r="K175" s="1">
        <v>1.3620628422379599</v>
      </c>
      <c r="L175" s="1">
        <v>1.2712983360200401</v>
      </c>
    </row>
    <row r="176" spans="1:12" x14ac:dyDescent="0.25">
      <c r="A176" s="1">
        <v>21.25</v>
      </c>
      <c r="B176" s="1"/>
      <c r="C176" s="1"/>
      <c r="D176" s="1">
        <v>2.1689163623515801</v>
      </c>
      <c r="E176" s="1"/>
      <c r="F176" s="1">
        <v>0.87084911848444901</v>
      </c>
      <c r="G176" s="1">
        <v>0.91867117400526199</v>
      </c>
      <c r="H176" s="1">
        <v>6.3395311098581804</v>
      </c>
      <c r="I176" s="1">
        <v>1.5822408270849999</v>
      </c>
      <c r="J176" s="1">
        <v>3.9202384941787698</v>
      </c>
      <c r="K176" s="1">
        <v>1.36119545492306</v>
      </c>
      <c r="L176" s="1">
        <v>1.27669273619968</v>
      </c>
    </row>
    <row r="177" spans="1:12" x14ac:dyDescent="0.25">
      <c r="A177" s="1">
        <v>21.375</v>
      </c>
      <c r="B177" s="1"/>
      <c r="C177" s="1"/>
      <c r="D177" s="1">
        <v>2.2374783364245499</v>
      </c>
      <c r="E177" s="1"/>
      <c r="F177" s="1">
        <v>0.86663997849465002</v>
      </c>
      <c r="G177" s="1">
        <v>0.89074181987197898</v>
      </c>
      <c r="H177" s="1">
        <v>6.3751559719431601</v>
      </c>
      <c r="I177" s="1">
        <v>1.5821510776701699</v>
      </c>
      <c r="J177" s="1">
        <v>4.0059312927754904</v>
      </c>
      <c r="K177" s="1">
        <v>1.3604957941292399</v>
      </c>
      <c r="L177" s="1">
        <v>1.2727175536106401</v>
      </c>
    </row>
    <row r="178" spans="1:12" x14ac:dyDescent="0.25">
      <c r="A178" s="1">
        <v>21.5</v>
      </c>
      <c r="B178" s="1"/>
      <c r="C178" s="1"/>
      <c r="D178" s="1">
        <v>2.2348863170968598</v>
      </c>
      <c r="E178" s="1"/>
      <c r="F178" s="1">
        <v>0.86982995539964802</v>
      </c>
      <c r="G178" s="1">
        <v>0.90258086676278304</v>
      </c>
      <c r="H178" s="1">
        <v>6.35788074460564</v>
      </c>
      <c r="I178" s="1">
        <v>1.5747923090023499</v>
      </c>
      <c r="J178" s="1">
        <v>3.98297571859593</v>
      </c>
      <c r="K178" s="1">
        <v>1.3566594065444</v>
      </c>
      <c r="L178" s="1">
        <v>1.30266809839763</v>
      </c>
    </row>
    <row r="179" spans="1:12" x14ac:dyDescent="0.25">
      <c r="A179" s="1">
        <v>21.625</v>
      </c>
      <c r="B179" s="1"/>
      <c r="C179" s="1"/>
      <c r="D179" s="1">
        <v>2.3378252972292399</v>
      </c>
      <c r="E179" s="1"/>
      <c r="F179" s="1">
        <v>0.86726894320601799</v>
      </c>
      <c r="G179" s="1">
        <v>0.92196283209420404</v>
      </c>
      <c r="H179" s="1">
        <v>6.3350062304504604</v>
      </c>
      <c r="I179" s="1">
        <v>1.54080575965253</v>
      </c>
      <c r="J179" s="1">
        <v>3.9858244708713899</v>
      </c>
      <c r="K179" s="1">
        <v>1.32815306321777</v>
      </c>
      <c r="L179" s="1">
        <v>1.30183602701031</v>
      </c>
    </row>
    <row r="180" spans="1:12" x14ac:dyDescent="0.25">
      <c r="A180" s="1">
        <v>21.75</v>
      </c>
      <c r="B180" s="1"/>
      <c r="C180" s="1"/>
      <c r="D180" s="1">
        <v>2.37304166107978</v>
      </c>
      <c r="E180" s="1"/>
      <c r="F180" s="1">
        <v>0.86985554646754604</v>
      </c>
      <c r="G180" s="1">
        <v>0.90349969110727102</v>
      </c>
      <c r="H180" s="1">
        <v>6.2449188336569197</v>
      </c>
      <c r="I180" s="1">
        <v>1.5349018186196</v>
      </c>
      <c r="J180" s="1">
        <v>3.9431619689599602</v>
      </c>
      <c r="K180" s="1">
        <v>1.32343636414694</v>
      </c>
      <c r="L180" s="1">
        <v>1.3036719955151099</v>
      </c>
    </row>
    <row r="181" spans="1:12" x14ac:dyDescent="0.25">
      <c r="A181" s="1">
        <v>21.875</v>
      </c>
      <c r="B181" s="1"/>
      <c r="C181" s="1"/>
      <c r="D181" s="1">
        <v>2.4023705486150502</v>
      </c>
      <c r="E181" s="1"/>
      <c r="F181" s="1">
        <v>0.87259802683333798</v>
      </c>
      <c r="G181" s="1">
        <v>0.89677305358451398</v>
      </c>
      <c r="H181" s="1">
        <v>6.1282689370409802</v>
      </c>
      <c r="I181" s="1">
        <v>1.5254123637855299</v>
      </c>
      <c r="J181" s="1">
        <v>3.8525296148042001</v>
      </c>
      <c r="K181" s="1">
        <v>1.31228126764054</v>
      </c>
      <c r="L181" s="1">
        <v>1.30139567533997</v>
      </c>
    </row>
    <row r="182" spans="1:12" x14ac:dyDescent="0.25">
      <c r="A182" s="1">
        <v>22</v>
      </c>
      <c r="B182" s="1"/>
      <c r="C182" s="1"/>
      <c r="D182" s="1">
        <v>2.4712480454943702</v>
      </c>
      <c r="E182" s="1"/>
      <c r="F182" s="1">
        <v>0.88111777441374295</v>
      </c>
      <c r="G182" s="1">
        <v>0.86715500475053697</v>
      </c>
      <c r="H182" s="1">
        <v>6.0157111696237102</v>
      </c>
      <c r="I182" s="1">
        <v>1.5221502386178201</v>
      </c>
      <c r="J182" s="1">
        <v>3.8053315257570901</v>
      </c>
      <c r="K182" s="1">
        <v>1.3101163308410799</v>
      </c>
      <c r="L182" s="1">
        <v>1.29851162876473</v>
      </c>
    </row>
    <row r="183" spans="1:12" x14ac:dyDescent="0.25">
      <c r="A183" s="1">
        <v>22.125</v>
      </c>
      <c r="B183" s="1"/>
      <c r="C183" s="1"/>
      <c r="D183" s="1">
        <v>2.4895054475333001</v>
      </c>
      <c r="E183" s="1"/>
      <c r="F183" s="1">
        <v>0.88207725840048001</v>
      </c>
      <c r="G183" s="1">
        <v>0.87618173712074898</v>
      </c>
      <c r="H183" s="1">
        <v>5.98088899419405</v>
      </c>
      <c r="I183" s="1">
        <v>1.5125721563529499</v>
      </c>
      <c r="J183" s="1">
        <v>3.7947018514850401</v>
      </c>
      <c r="K183" s="1">
        <v>1.3057756991667699</v>
      </c>
      <c r="L183" s="1">
        <v>1.3048725279926801</v>
      </c>
    </row>
    <row r="184" spans="1:12" x14ac:dyDescent="0.25">
      <c r="A184" s="1">
        <v>22.25</v>
      </c>
      <c r="B184" s="1"/>
      <c r="C184" s="1"/>
      <c r="D184" s="1">
        <v>2.4897135033228301</v>
      </c>
      <c r="E184" s="1"/>
      <c r="F184" s="1">
        <v>0.87716065549417699</v>
      </c>
      <c r="G184" s="1">
        <v>0.89088719392695204</v>
      </c>
      <c r="H184" s="1">
        <v>5.9675284462253702</v>
      </c>
      <c r="I184" s="1">
        <v>1.5120522020780001</v>
      </c>
      <c r="J184" s="1">
        <v>3.7994169478948101</v>
      </c>
      <c r="K184" s="1">
        <v>1.30252621766657</v>
      </c>
      <c r="L184" s="1">
        <v>1.2956322716148001</v>
      </c>
    </row>
    <row r="185" spans="1:12" x14ac:dyDescent="0.25">
      <c r="A185" s="1">
        <v>22.375</v>
      </c>
      <c r="B185" s="1"/>
      <c r="C185" s="1"/>
      <c r="D185" s="1">
        <v>2.4895054475333001</v>
      </c>
      <c r="E185" s="1"/>
      <c r="F185" s="1">
        <v>0.88844858393928605</v>
      </c>
      <c r="G185" s="1">
        <v>0.87826936422865698</v>
      </c>
      <c r="H185" s="1">
        <v>5.9046907763066603</v>
      </c>
      <c r="I185" s="1">
        <v>1.5171780848444301</v>
      </c>
      <c r="J185" s="1">
        <v>3.7871649314983999</v>
      </c>
      <c r="K185" s="1">
        <v>1.30283707550585</v>
      </c>
      <c r="L185" s="1">
        <v>1.2669277096059901</v>
      </c>
    </row>
    <row r="186" spans="1:12" x14ac:dyDescent="0.25">
      <c r="A186" s="1">
        <v>22.5</v>
      </c>
      <c r="B186" s="1"/>
      <c r="C186" s="1"/>
      <c r="D186" s="1">
        <v>2.5085980099857901</v>
      </c>
      <c r="E186" s="1"/>
      <c r="F186" s="1">
        <v>0.89183309739776995</v>
      </c>
      <c r="G186" s="1">
        <v>0.86832794084299603</v>
      </c>
      <c r="H186" s="1">
        <v>5.8779184632932298</v>
      </c>
      <c r="I186" s="1">
        <v>1.5164714543836499</v>
      </c>
      <c r="J186" s="1">
        <v>3.7876043591345501</v>
      </c>
      <c r="K186" s="1">
        <v>1.2997752922811201</v>
      </c>
      <c r="L186" s="1">
        <v>1.2760657416466501</v>
      </c>
    </row>
    <row r="187" spans="1:12" x14ac:dyDescent="0.25">
      <c r="A187" s="1">
        <v>22.625</v>
      </c>
      <c r="B187" s="1"/>
      <c r="C187" s="1"/>
      <c r="D187" s="1">
        <v>2.53222597789371</v>
      </c>
      <c r="E187" s="1"/>
      <c r="F187" s="1">
        <v>0.87804959448928699</v>
      </c>
      <c r="G187" s="1">
        <v>0.86556269614599002</v>
      </c>
      <c r="H187" s="1">
        <v>5.8990206316078302</v>
      </c>
      <c r="I187" s="1">
        <v>1.5151763150153199</v>
      </c>
      <c r="J187" s="1">
        <v>3.80375795983498</v>
      </c>
      <c r="K187" s="1">
        <v>1.2988801850319101</v>
      </c>
      <c r="L187" s="1">
        <v>1.2892558658903599</v>
      </c>
    </row>
    <row r="188" spans="1:12" x14ac:dyDescent="0.25">
      <c r="A188" s="1">
        <v>22.75</v>
      </c>
      <c r="B188" s="1"/>
      <c r="C188" s="1"/>
      <c r="D188" s="1">
        <v>2.5391891460562701</v>
      </c>
      <c r="E188" s="1"/>
      <c r="F188" s="1">
        <v>0.87397427807031003</v>
      </c>
      <c r="G188" s="1">
        <v>0.87359954613085999</v>
      </c>
      <c r="H188" s="1">
        <v>5.8949631919678298</v>
      </c>
      <c r="I188" s="1">
        <v>1.5136745640636899</v>
      </c>
      <c r="J188" s="1">
        <v>3.8256337268303802</v>
      </c>
      <c r="K188" s="1">
        <v>1.3008681889978699</v>
      </c>
      <c r="L188" s="1">
        <v>1.3205038088208501</v>
      </c>
    </row>
    <row r="189" spans="1:12" x14ac:dyDescent="0.25">
      <c r="A189" s="1">
        <v>22.875</v>
      </c>
      <c r="B189" s="1"/>
      <c r="C189" s="1"/>
      <c r="D189" s="1">
        <v>2.6168712392935798</v>
      </c>
      <c r="E189" s="1"/>
      <c r="F189" s="1">
        <v>0.87396196073371701</v>
      </c>
      <c r="G189" s="1">
        <v>0.85030572012727201</v>
      </c>
      <c r="H189" s="1">
        <v>5.88172212364793</v>
      </c>
      <c r="I189" s="1">
        <v>1.5157440648746201</v>
      </c>
      <c r="J189" s="1">
        <v>3.8240551356121602</v>
      </c>
      <c r="K189" s="1">
        <v>1.30786619603667</v>
      </c>
      <c r="L189" s="1">
        <v>1.34592408221872</v>
      </c>
    </row>
    <row r="190" spans="1:12" x14ac:dyDescent="0.25">
      <c r="A190" s="1">
        <v>23</v>
      </c>
      <c r="B190" s="1"/>
      <c r="C190" s="1"/>
      <c r="D190" s="1">
        <v>2.6489132721589499</v>
      </c>
      <c r="E190" s="1"/>
      <c r="F190" s="1">
        <v>0.88150303007836295</v>
      </c>
      <c r="G190" s="1">
        <v>0.84627314141976595</v>
      </c>
      <c r="H190" s="1">
        <v>5.7853225368648102</v>
      </c>
      <c r="I190" s="1">
        <v>1.5170314845470201</v>
      </c>
      <c r="J190" s="1">
        <v>3.7855330912957101</v>
      </c>
      <c r="K190" s="1">
        <v>1.30953266123804</v>
      </c>
      <c r="L190" s="1">
        <v>1.3514732586699201</v>
      </c>
    </row>
    <row r="191" spans="1:12" x14ac:dyDescent="0.25">
      <c r="A191" s="1">
        <v>23.125</v>
      </c>
      <c r="B191" s="1"/>
      <c r="C191" s="1"/>
      <c r="D191" s="1">
        <v>2.7492436940163101</v>
      </c>
      <c r="E191" s="1"/>
      <c r="F191" s="1">
        <v>0.87203490906968395</v>
      </c>
      <c r="G191" s="1">
        <v>0.83254212357809798</v>
      </c>
      <c r="H191" s="1">
        <v>5.73698038637861</v>
      </c>
      <c r="I191" s="1">
        <v>1.5198513168812899</v>
      </c>
      <c r="J191" s="1">
        <v>3.7396371255439602</v>
      </c>
      <c r="K191" s="1">
        <v>1.3212554688571501</v>
      </c>
      <c r="L191" s="1">
        <v>1.33290815051056</v>
      </c>
    </row>
    <row r="192" spans="1:12" x14ac:dyDescent="0.25">
      <c r="A192" s="1">
        <v>23.25</v>
      </c>
      <c r="B192" s="1"/>
      <c r="C192" s="1"/>
      <c r="D192" s="1">
        <v>2.7940262305436701</v>
      </c>
      <c r="E192" s="1"/>
      <c r="F192" s="1">
        <v>0.84520595289457301</v>
      </c>
      <c r="G192" s="1">
        <v>0.83929288683223202</v>
      </c>
      <c r="H192" s="1">
        <v>5.7575071268252103</v>
      </c>
      <c r="I192" s="1">
        <v>1.51843288899115</v>
      </c>
      <c r="J192" s="1">
        <v>3.73633590335313</v>
      </c>
      <c r="K192" s="1">
        <v>1.31854729125943</v>
      </c>
      <c r="L192" s="1">
        <v>1.3595884658319199</v>
      </c>
    </row>
    <row r="193" spans="1:12" x14ac:dyDescent="0.25">
      <c r="A193" s="1">
        <v>23.375</v>
      </c>
      <c r="B193" s="1"/>
      <c r="C193" s="1"/>
      <c r="D193" s="1">
        <v>2.7893630091044099</v>
      </c>
      <c r="E193" s="1"/>
      <c r="F193" s="1">
        <v>0.83938566314623397</v>
      </c>
      <c r="G193" s="1">
        <v>0.87636842885131905</v>
      </c>
      <c r="H193" s="1">
        <v>5.7483845519370398</v>
      </c>
      <c r="I193" s="1">
        <v>1.5234815007042499</v>
      </c>
      <c r="J193" s="1">
        <v>3.7230858469942998</v>
      </c>
      <c r="K193" s="1">
        <v>1.32336117268588</v>
      </c>
      <c r="L193" s="1">
        <v>1.3500152991355401</v>
      </c>
    </row>
    <row r="194" spans="1:12" x14ac:dyDescent="0.25">
      <c r="A194" s="1">
        <v>23.5</v>
      </c>
      <c r="B194" s="1"/>
      <c r="C194" s="1"/>
      <c r="D194" s="1">
        <v>2.7749575533764999</v>
      </c>
      <c r="E194" s="1"/>
      <c r="F194" s="1">
        <v>0.82397783410071201</v>
      </c>
      <c r="G194" s="1">
        <v>0.86529696104009401</v>
      </c>
      <c r="H194" s="1">
        <v>5.7053960058085798</v>
      </c>
      <c r="I194" s="1">
        <v>1.53152753530972</v>
      </c>
      <c r="J194" s="1">
        <v>3.6918429948861502</v>
      </c>
      <c r="K194" s="1">
        <v>1.3284536140460199</v>
      </c>
      <c r="L194" s="1">
        <v>1.3521523596532801</v>
      </c>
    </row>
    <row r="195" spans="1:12" x14ac:dyDescent="0.25">
      <c r="A195" s="1">
        <v>23.625</v>
      </c>
      <c r="B195" s="1"/>
      <c r="C195" s="1"/>
      <c r="D195" s="1">
        <v>2.6973838122506</v>
      </c>
      <c r="E195" s="1"/>
      <c r="F195" s="1">
        <v>0.82856305176233502</v>
      </c>
      <c r="G195" s="1">
        <v>0.87093139740292103</v>
      </c>
      <c r="H195" s="1">
        <v>5.6919505721766503</v>
      </c>
      <c r="I195" s="1">
        <v>1.54742330633054</v>
      </c>
      <c r="J195" s="1">
        <v>3.7281835369488001</v>
      </c>
      <c r="K195" s="1">
        <v>1.3403228688776001</v>
      </c>
      <c r="L195" s="1">
        <v>1.3405665929762001</v>
      </c>
    </row>
    <row r="196" spans="1:12" x14ac:dyDescent="0.25">
      <c r="A196" s="1">
        <v>23.75</v>
      </c>
      <c r="B196" s="1"/>
      <c r="C196" s="1"/>
      <c r="D196" s="1">
        <v>2.7007062063142699</v>
      </c>
      <c r="E196" s="1"/>
      <c r="F196" s="1">
        <v>0.83163510173104904</v>
      </c>
      <c r="G196" s="1">
        <v>0.95055463082062996</v>
      </c>
      <c r="H196" s="1">
        <v>5.52715082082047</v>
      </c>
      <c r="I196" s="1">
        <v>1.5497483496655799</v>
      </c>
      <c r="J196" s="1">
        <v>3.7006300567061001</v>
      </c>
      <c r="K196" s="1">
        <v>1.3429278378415801</v>
      </c>
      <c r="L196" s="1">
        <v>1.3471028269790699</v>
      </c>
    </row>
    <row r="197" spans="1:12" x14ac:dyDescent="0.25">
      <c r="A197" s="1">
        <v>23.875</v>
      </c>
      <c r="B197" s="1"/>
      <c r="C197" s="1"/>
      <c r="D197" s="1">
        <v>2.8024584397112302</v>
      </c>
      <c r="E197" s="1"/>
      <c r="F197" s="1">
        <v>0.83788136718441197</v>
      </c>
      <c r="G197" s="1">
        <v>0.98589687438923901</v>
      </c>
      <c r="H197" s="1">
        <v>5.3697553262391304</v>
      </c>
      <c r="I197" s="1">
        <v>1.5529569990777901</v>
      </c>
      <c r="J197" s="1">
        <v>3.6290168023362299</v>
      </c>
      <c r="K197" s="1">
        <v>1.34158803586646</v>
      </c>
      <c r="L197" s="1">
        <v>1.34931186544649</v>
      </c>
    </row>
    <row r="198" spans="1:12" x14ac:dyDescent="0.25">
      <c r="A198" s="1">
        <v>24</v>
      </c>
      <c r="B198" s="1"/>
      <c r="C198" s="1"/>
      <c r="D198" s="1">
        <v>2.7724681243961502</v>
      </c>
      <c r="E198" s="1"/>
      <c r="F198" s="1">
        <v>0.84265388506241601</v>
      </c>
      <c r="G198" s="1">
        <v>0.96916732606010203</v>
      </c>
      <c r="H198" s="1">
        <v>5.24033808158645</v>
      </c>
      <c r="I198" s="1">
        <v>1.55385946030188</v>
      </c>
      <c r="J198" s="1">
        <v>3.4888131887915002</v>
      </c>
      <c r="K198" s="1">
        <v>1.3380822930551799</v>
      </c>
      <c r="L198" s="1">
        <v>1.3717263862887701</v>
      </c>
    </row>
    <row r="199" spans="1:12" x14ac:dyDescent="0.25">
      <c r="A199" s="1">
        <v>24.125</v>
      </c>
      <c r="B199" s="1"/>
      <c r="C199" s="1"/>
      <c r="D199" s="1">
        <v>2.7571181592318199</v>
      </c>
      <c r="E199" s="1"/>
      <c r="F199" s="1">
        <v>0.87214776862860099</v>
      </c>
      <c r="G199" s="1">
        <v>0.96849523921786695</v>
      </c>
      <c r="H199" s="1">
        <v>5.19572130328205</v>
      </c>
      <c r="I199" s="1">
        <v>1.5528257020684599</v>
      </c>
      <c r="J199" s="1">
        <v>3.4286506362028999</v>
      </c>
      <c r="K199" s="1">
        <v>1.33218118569408</v>
      </c>
      <c r="L199" s="1">
        <v>1.37975163921356</v>
      </c>
    </row>
    <row r="200" spans="1:12" x14ac:dyDescent="0.25">
      <c r="A200" s="1">
        <v>24.25</v>
      </c>
      <c r="B200" s="1"/>
      <c r="C200" s="1"/>
      <c r="D200" s="1">
        <v>2.7887947446255499</v>
      </c>
      <c r="E200" s="1"/>
      <c r="F200" s="1">
        <v>0.88493502368241805</v>
      </c>
      <c r="G200" s="1">
        <v>0.97518260598642403</v>
      </c>
      <c r="H200" s="1">
        <v>5.1054984117195001</v>
      </c>
      <c r="I200" s="1">
        <v>1.55479438365558</v>
      </c>
      <c r="J200" s="1">
        <v>3.4094503194746402</v>
      </c>
      <c r="K200" s="1">
        <v>1.32677221699396</v>
      </c>
      <c r="L200" s="1">
        <v>1.36525482602187</v>
      </c>
    </row>
    <row r="201" spans="1:12" x14ac:dyDescent="0.25">
      <c r="A201" s="1">
        <v>24.375</v>
      </c>
      <c r="B201" s="1"/>
      <c r="C201" s="1"/>
      <c r="D201" s="1">
        <v>2.7679464128991502</v>
      </c>
      <c r="E201" s="1"/>
      <c r="F201" s="1">
        <v>0.89610412788615601</v>
      </c>
      <c r="G201" s="1">
        <v>0.98518814696930201</v>
      </c>
      <c r="H201" s="1">
        <v>4.9854539295995899</v>
      </c>
      <c r="I201" s="1">
        <v>1.55367848302265</v>
      </c>
      <c r="J201" s="1">
        <v>3.3366644753000698</v>
      </c>
      <c r="K201" s="1">
        <v>1.32307919197331</v>
      </c>
      <c r="L201" s="1">
        <v>1.3785265367914801</v>
      </c>
    </row>
    <row r="202" spans="1:12" x14ac:dyDescent="0.25">
      <c r="A202" s="1">
        <v>24.5</v>
      </c>
      <c r="B202" s="1"/>
      <c r="C202" s="1"/>
      <c r="D202" s="1">
        <v>2.7505923377641701</v>
      </c>
      <c r="E202" s="1"/>
      <c r="F202" s="1">
        <v>0.89442139789755803</v>
      </c>
      <c r="G202" s="1">
        <v>0.99060628519438798</v>
      </c>
      <c r="H202" s="1">
        <v>4.9385853642385102</v>
      </c>
      <c r="I202" s="1">
        <v>1.55199639338511</v>
      </c>
      <c r="J202" s="1">
        <v>3.28467924938119</v>
      </c>
      <c r="K202" s="1">
        <v>1.31541484175996</v>
      </c>
      <c r="L202" s="1">
        <v>1.3677139172467701</v>
      </c>
    </row>
    <row r="203" spans="1:12" x14ac:dyDescent="0.25">
      <c r="A203" s="1">
        <v>24.625</v>
      </c>
      <c r="B203" s="1"/>
      <c r="C203" s="1"/>
      <c r="D203" s="1">
        <v>2.7149178560188001</v>
      </c>
      <c r="E203" s="1"/>
      <c r="F203" s="1">
        <v>0.88816379229971898</v>
      </c>
      <c r="G203" s="1">
        <v>0.98693429055610105</v>
      </c>
      <c r="H203" s="1">
        <v>4.6424846010738303</v>
      </c>
      <c r="I203" s="1">
        <v>1.55008183270342</v>
      </c>
      <c r="J203" s="1">
        <v>2.9326941173681802</v>
      </c>
      <c r="K203" s="1">
        <v>1.3133259082579301</v>
      </c>
      <c r="L203" s="1">
        <v>1.3547956902198099</v>
      </c>
    </row>
    <row r="204" spans="1:12" x14ac:dyDescent="0.25">
      <c r="A204" s="1">
        <v>24.75</v>
      </c>
      <c r="B204" s="1"/>
      <c r="C204" s="1"/>
      <c r="D204" s="1">
        <v>2.7175890734687198</v>
      </c>
      <c r="E204" s="1"/>
      <c r="F204" s="1">
        <v>0.88099271721044503</v>
      </c>
      <c r="G204" s="1">
        <v>0.98589687438923901</v>
      </c>
      <c r="H204" s="1">
        <v>4.6247238582259902</v>
      </c>
      <c r="I204" s="1">
        <v>1.5455286515221101</v>
      </c>
      <c r="J204" s="1">
        <v>2.9231113590629501</v>
      </c>
      <c r="K204" s="1">
        <v>1.30995630019815</v>
      </c>
      <c r="L204" s="1">
        <v>1.34051659466801</v>
      </c>
    </row>
    <row r="205" spans="1:12" x14ac:dyDescent="0.25">
      <c r="A205" s="1">
        <v>24.875</v>
      </c>
      <c r="B205" s="1"/>
      <c r="C205" s="1"/>
      <c r="D205" s="1">
        <v>2.68732554284533</v>
      </c>
      <c r="E205" s="1"/>
      <c r="F205" s="1">
        <v>0.86754312971237801</v>
      </c>
      <c r="G205" s="1">
        <v>0.98574879848474795</v>
      </c>
      <c r="H205" s="1">
        <v>4.5901852669143004</v>
      </c>
      <c r="I205" s="1">
        <v>1.5445881762562199</v>
      </c>
      <c r="J205" s="1">
        <v>2.8987170419563499</v>
      </c>
      <c r="K205" s="1">
        <v>1.3096362236791299</v>
      </c>
      <c r="L205" s="1">
        <v>1.32468697475121</v>
      </c>
    </row>
    <row r="206" spans="1:12" x14ac:dyDescent="0.25">
      <c r="A206" s="1">
        <v>25</v>
      </c>
      <c r="B206" s="1"/>
      <c r="C206" s="1"/>
      <c r="D206" s="1">
        <v>2.6834648052435401</v>
      </c>
      <c r="E206" s="1"/>
      <c r="F206" s="1">
        <v>0.86440093500279203</v>
      </c>
      <c r="G206" s="1">
        <v>0.99674848357706902</v>
      </c>
      <c r="H206" s="1">
        <v>4.5715246498310202</v>
      </c>
      <c r="I206" s="1">
        <v>1.5403763228728999</v>
      </c>
      <c r="J206" s="1">
        <v>2.8923026117718802</v>
      </c>
      <c r="K206" s="1">
        <v>1.3057474478420701</v>
      </c>
      <c r="L206" s="1">
        <v>1.2902521738746899</v>
      </c>
    </row>
    <row r="207" spans="1:12" x14ac:dyDescent="0.25">
      <c r="A207" s="1">
        <v>25.125</v>
      </c>
      <c r="B207" s="1"/>
      <c r="C207" s="1"/>
      <c r="D207" s="1">
        <v>2.80063355593439</v>
      </c>
      <c r="E207" s="1"/>
      <c r="F207" s="1">
        <v>0.87087448191929695</v>
      </c>
      <c r="G207" s="1">
        <v>0.99479795887770595</v>
      </c>
      <c r="H207" s="1">
        <v>4.55862337030793</v>
      </c>
      <c r="I207" s="1">
        <v>1.53858757714857</v>
      </c>
      <c r="J207" s="1">
        <v>2.9150806055246199</v>
      </c>
      <c r="K207" s="1">
        <v>1.30296894834667</v>
      </c>
      <c r="L207" s="1">
        <v>1.29304972793887</v>
      </c>
    </row>
    <row r="208" spans="1:12" x14ac:dyDescent="0.25">
      <c r="A208" s="1">
        <v>25.25</v>
      </c>
      <c r="B208" s="1"/>
      <c r="C208" s="1"/>
      <c r="D208" s="1">
        <v>2.8726261794556698</v>
      </c>
      <c r="E208" s="1"/>
      <c r="F208" s="1">
        <v>0.87120366761351198</v>
      </c>
      <c r="G208" s="1">
        <v>0.99754579263733101</v>
      </c>
      <c r="H208" s="1">
        <v>4.5535217984936596</v>
      </c>
      <c r="I208" s="1">
        <v>1.5176110347346099</v>
      </c>
      <c r="J208" s="1">
        <v>2.9360015050874599</v>
      </c>
      <c r="K208" s="1">
        <v>1.2948657093869</v>
      </c>
      <c r="L208" s="1">
        <v>1.30619649788922</v>
      </c>
    </row>
    <row r="209" spans="1:12" x14ac:dyDescent="0.25">
      <c r="A209" s="1">
        <v>25.375</v>
      </c>
      <c r="B209" s="1"/>
      <c r="C209" s="1"/>
      <c r="D209" s="1">
        <v>2.7600474919733098</v>
      </c>
      <c r="E209" s="1"/>
      <c r="F209" s="1">
        <v>0.88171747333478301</v>
      </c>
      <c r="G209" s="1">
        <v>1.00047440217901</v>
      </c>
      <c r="H209" s="1">
        <v>4.5151712970122198</v>
      </c>
      <c r="I209" s="1">
        <v>1.4710808441324501</v>
      </c>
      <c r="J209" s="1">
        <v>2.8972911028916801</v>
      </c>
      <c r="K209" s="1">
        <v>1.2536720314547201</v>
      </c>
      <c r="L209" s="1">
        <v>1.3041864115505499</v>
      </c>
    </row>
    <row r="210" spans="1:12" x14ac:dyDescent="0.25">
      <c r="A210" s="1">
        <v>25.5</v>
      </c>
      <c r="B210" s="1"/>
      <c r="C210" s="1"/>
      <c r="D210" s="1">
        <v>2.5338072290352098</v>
      </c>
      <c r="E210" s="1"/>
      <c r="F210" s="1">
        <v>0.87127949455070897</v>
      </c>
      <c r="G210" s="1">
        <v>0.99902316508683797</v>
      </c>
      <c r="H210" s="1">
        <v>4.4897570488667498</v>
      </c>
      <c r="I210" s="1">
        <v>1.43550932646868</v>
      </c>
      <c r="J210" s="1">
        <v>2.8809679388473701</v>
      </c>
      <c r="K210" s="1">
        <v>1.24113054916917</v>
      </c>
      <c r="L210" s="1">
        <v>1.2953640937939599</v>
      </c>
    </row>
    <row r="211" spans="1:12" x14ac:dyDescent="0.25">
      <c r="A211" s="1">
        <v>25.625</v>
      </c>
      <c r="B211" s="1"/>
      <c r="C211" s="1"/>
      <c r="D211" s="1">
        <v>2.41637412108058</v>
      </c>
      <c r="E211" s="1"/>
      <c r="F211" s="1">
        <v>0.86889208032168197</v>
      </c>
      <c r="G211" s="1">
        <v>1.00056132801125</v>
      </c>
      <c r="H211" s="1">
        <v>4.4604918151480097</v>
      </c>
      <c r="I211" s="1">
        <v>1.4192017962372201</v>
      </c>
      <c r="J211" s="1">
        <v>2.8624981423936</v>
      </c>
      <c r="K211" s="1">
        <v>1.2289676594505099</v>
      </c>
      <c r="L211" s="1">
        <v>1.3189221835146301</v>
      </c>
    </row>
    <row r="212" spans="1:12" x14ac:dyDescent="0.25">
      <c r="A212" s="1">
        <v>25.75</v>
      </c>
      <c r="B212" s="1"/>
      <c r="C212" s="1"/>
      <c r="D212" s="1">
        <v>2.3655264465696599</v>
      </c>
      <c r="E212" s="1"/>
      <c r="F212" s="1">
        <v>0.85249499672625495</v>
      </c>
      <c r="G212" s="1">
        <v>0.996922734322509</v>
      </c>
      <c r="H212" s="1">
        <v>4.37493427910045</v>
      </c>
      <c r="I212" s="1">
        <v>1.41650079064274</v>
      </c>
      <c r="J212" s="1">
        <v>2.8216807409392399</v>
      </c>
      <c r="K212" s="1">
        <v>1.22137782235399</v>
      </c>
      <c r="L212" s="1">
        <v>1.3115022283332201</v>
      </c>
    </row>
    <row r="213" spans="1:12" x14ac:dyDescent="0.25">
      <c r="A213" s="1">
        <v>25.875</v>
      </c>
      <c r="B213" s="1"/>
      <c r="C213" s="1"/>
      <c r="D213" s="1">
        <v>2.30182302040676</v>
      </c>
      <c r="E213" s="1"/>
      <c r="F213" s="1">
        <v>0.84969580057860405</v>
      </c>
      <c r="G213" s="1">
        <v>0.99565084593567799</v>
      </c>
      <c r="H213" s="1">
        <v>4.3649061146261001</v>
      </c>
      <c r="I213" s="1">
        <v>1.41350695871416</v>
      </c>
      <c r="J213" s="1">
        <v>2.80579571932142</v>
      </c>
      <c r="K213" s="1">
        <v>1.2196293982136599</v>
      </c>
      <c r="L213" s="1">
        <v>1.2718033434945299</v>
      </c>
    </row>
    <row r="214" spans="1:12" x14ac:dyDescent="0.25">
      <c r="A214" s="1">
        <v>26</v>
      </c>
      <c r="B214" s="1"/>
      <c r="C214" s="1"/>
      <c r="D214" s="1">
        <v>2.1561743337855601</v>
      </c>
      <c r="E214" s="1"/>
      <c r="F214" s="1">
        <v>0.84772864761394295</v>
      </c>
      <c r="G214" s="1">
        <v>0.98721987861623794</v>
      </c>
      <c r="H214" s="1">
        <v>4.3421343161022898</v>
      </c>
      <c r="I214" s="1">
        <v>1.41091885835538</v>
      </c>
      <c r="J214" s="1">
        <v>2.7681423886438901</v>
      </c>
      <c r="K214" s="1">
        <v>1.21774978238231</v>
      </c>
      <c r="L214" s="1">
        <v>1.2155451793021299</v>
      </c>
    </row>
    <row r="215" spans="1:12" x14ac:dyDescent="0.25">
      <c r="A215" s="1">
        <v>26.125</v>
      </c>
      <c r="B215" s="1"/>
      <c r="C215" s="1"/>
      <c r="D215" s="1">
        <v>2.08057415203589</v>
      </c>
      <c r="E215" s="1"/>
      <c r="F215" s="1">
        <v>0.84170084776962395</v>
      </c>
      <c r="G215" s="1">
        <v>0.974630401178743</v>
      </c>
      <c r="H215" s="1">
        <v>4.33892756455203</v>
      </c>
      <c r="I215" s="1">
        <v>1.3967359697736099</v>
      </c>
      <c r="J215" s="1">
        <v>2.7362532493046801</v>
      </c>
      <c r="K215" s="1">
        <v>1.2026920513906401</v>
      </c>
      <c r="L215" s="1">
        <v>1.2051314180411501</v>
      </c>
    </row>
    <row r="216" spans="1:12" x14ac:dyDescent="0.25">
      <c r="A216" s="1">
        <v>26.25</v>
      </c>
      <c r="B216" s="1"/>
      <c r="C216" s="1"/>
      <c r="D216" s="1">
        <v>2.0520062964058101</v>
      </c>
      <c r="E216" s="1"/>
      <c r="F216" s="1">
        <v>0.858815906390341</v>
      </c>
      <c r="G216" s="1">
        <v>0.94386463178341395</v>
      </c>
      <c r="H216" s="1">
        <v>4.3050331911242798</v>
      </c>
      <c r="I216" s="1">
        <v>1.39468885380611</v>
      </c>
      <c r="J216" s="1">
        <v>2.6972824463847802</v>
      </c>
      <c r="K216" s="1">
        <v>1.20210128846299</v>
      </c>
      <c r="L216" s="1">
        <v>1.2067737627667501</v>
      </c>
    </row>
    <row r="217" spans="1:12" x14ac:dyDescent="0.25">
      <c r="A217" s="1">
        <v>26.375</v>
      </c>
      <c r="B217" s="1"/>
      <c r="C217" s="1"/>
      <c r="D217" s="1">
        <v>2.0250569641570801</v>
      </c>
      <c r="E217" s="1"/>
      <c r="F217" s="1">
        <v>0.862761295505165</v>
      </c>
      <c r="G217" s="1">
        <v>0.89342408854093103</v>
      </c>
      <c r="H217" s="1">
        <v>4.3091111554967503</v>
      </c>
      <c r="I217" s="1">
        <v>1.3963967530336201</v>
      </c>
      <c r="J217" s="1">
        <v>2.68319749835663</v>
      </c>
      <c r="K217" s="1">
        <v>1.20231695666198</v>
      </c>
      <c r="L217" s="1">
        <v>1.1903323612450001</v>
      </c>
    </row>
    <row r="218" spans="1:12" x14ac:dyDescent="0.25">
      <c r="A218" s="1">
        <v>26.5</v>
      </c>
      <c r="B218" s="1"/>
      <c r="C218" s="1"/>
      <c r="D218" s="1">
        <v>1.98615705686132</v>
      </c>
      <c r="E218" s="1"/>
      <c r="F218" s="1">
        <v>0.87372766039380101</v>
      </c>
      <c r="G218" s="1">
        <v>0.83721706095399695</v>
      </c>
      <c r="H218" s="1">
        <v>4.2961926286170504</v>
      </c>
      <c r="I218" s="1">
        <v>1.39713412792197</v>
      </c>
      <c r="J218" s="1">
        <v>2.65334852094949</v>
      </c>
      <c r="K218" s="1">
        <v>1.20149183331831</v>
      </c>
      <c r="L218" s="1">
        <v>1.1978877441753299</v>
      </c>
    </row>
    <row r="219" spans="1:12" x14ac:dyDescent="0.25">
      <c r="A219" s="1">
        <v>26.625</v>
      </c>
      <c r="B219" s="1"/>
      <c r="C219" s="1"/>
      <c r="D219" s="1">
        <v>1.9675166379493501</v>
      </c>
      <c r="E219" s="1"/>
      <c r="F219" s="1">
        <v>0.88099271721044503</v>
      </c>
      <c r="G219" s="1">
        <v>0.79393189669255804</v>
      </c>
      <c r="H219" s="1">
        <v>4.2798182921262899</v>
      </c>
      <c r="I219" s="1">
        <v>1.4003353204033999</v>
      </c>
      <c r="J219" s="1">
        <v>2.61752446484337</v>
      </c>
      <c r="K219" s="1">
        <v>1.20198877411458</v>
      </c>
      <c r="L219" s="1">
        <v>1.2177569760337399</v>
      </c>
    </row>
    <row r="220" spans="1:12" x14ac:dyDescent="0.25">
      <c r="A220" s="1">
        <v>26.75</v>
      </c>
      <c r="B220" s="1"/>
      <c r="C220" s="1"/>
      <c r="D220" s="1">
        <v>1.96488866534387</v>
      </c>
      <c r="E220" s="1"/>
      <c r="F220" s="1">
        <v>0.89191823166260198</v>
      </c>
      <c r="G220" s="1">
        <v>0.74043535934365101</v>
      </c>
      <c r="H220" s="1">
        <v>4.2379653976109299</v>
      </c>
      <c r="I220" s="1">
        <v>1.4026128334460899</v>
      </c>
      <c r="J220" s="1">
        <v>2.5741145487402801</v>
      </c>
      <c r="K220" s="1">
        <v>1.2026826768449199</v>
      </c>
      <c r="L220" s="1">
        <v>1.21976177105131</v>
      </c>
    </row>
    <row r="221" spans="1:12" x14ac:dyDescent="0.25">
      <c r="A221" s="1">
        <v>26.875</v>
      </c>
      <c r="B221" s="1"/>
      <c r="C221" s="1"/>
      <c r="D221" s="1">
        <v>1.9951690263481301</v>
      </c>
      <c r="E221" s="1"/>
      <c r="F221" s="1">
        <v>0.90064810348911695</v>
      </c>
      <c r="G221" s="1">
        <v>0.64919057873998698</v>
      </c>
      <c r="H221" s="1">
        <v>4.30580975352966</v>
      </c>
      <c r="I221" s="1">
        <v>1.4105708361551701</v>
      </c>
      <c r="J221" s="1">
        <v>2.5863821417737798</v>
      </c>
      <c r="K221" s="1">
        <v>1.20721356002393</v>
      </c>
      <c r="L221" s="1">
        <v>1.21819968948586</v>
      </c>
    </row>
    <row r="222" spans="1:12" x14ac:dyDescent="0.25">
      <c r="A222" s="1">
        <v>27</v>
      </c>
      <c r="B222" s="1"/>
      <c r="C222" s="1"/>
      <c r="D222" s="1">
        <v>2.1196564340431001</v>
      </c>
      <c r="E222" s="1"/>
      <c r="F222" s="1">
        <v>0.89911840695885603</v>
      </c>
      <c r="G222" s="1">
        <v>0.60028233675315301</v>
      </c>
      <c r="H222" s="1">
        <v>4.3351651241785403</v>
      </c>
      <c r="I222" s="1">
        <v>1.4116549982739801</v>
      </c>
      <c r="J222" s="1">
        <v>2.58901690747728</v>
      </c>
      <c r="K222" s="1">
        <v>1.2095599036565601</v>
      </c>
      <c r="L222" s="1">
        <v>1.21099122125502</v>
      </c>
    </row>
    <row r="223" spans="1:12" x14ac:dyDescent="0.25">
      <c r="A223" s="1">
        <v>27.125</v>
      </c>
      <c r="B223" s="1"/>
      <c r="C223" s="1"/>
      <c r="D223" s="1">
        <v>2.1477718484267698</v>
      </c>
      <c r="E223" s="1"/>
      <c r="F223" s="1">
        <v>0.90633813422863096</v>
      </c>
      <c r="G223" s="1">
        <v>0.67767553119609902</v>
      </c>
      <c r="H223" s="1">
        <v>4.5266385734410397</v>
      </c>
      <c r="I223" s="1">
        <v>1.41495510228968</v>
      </c>
      <c r="J223" s="1">
        <v>2.6289015059817502</v>
      </c>
      <c r="K223" s="1">
        <v>1.2150439035201499</v>
      </c>
      <c r="L223" s="1">
        <v>1.2115945956619201</v>
      </c>
    </row>
    <row r="224" spans="1:12" x14ac:dyDescent="0.25">
      <c r="A224" s="1">
        <v>27.25</v>
      </c>
      <c r="B224" s="1"/>
      <c r="C224" s="1"/>
      <c r="D224" s="1">
        <v>2.2107999082097498</v>
      </c>
      <c r="E224" s="1"/>
      <c r="F224" s="1">
        <v>0.90860490223100299</v>
      </c>
      <c r="G224" s="1">
        <v>0.83639347004962294</v>
      </c>
      <c r="H224" s="1">
        <v>4.5867964067343001</v>
      </c>
      <c r="I224" s="1">
        <v>1.40322320941379</v>
      </c>
      <c r="J224" s="1">
        <v>2.6360001243557298</v>
      </c>
      <c r="K224" s="1">
        <v>1.2114469199959801</v>
      </c>
      <c r="L224" s="1">
        <v>1.20342143023541</v>
      </c>
    </row>
    <row r="225" spans="1:12" x14ac:dyDescent="0.25">
      <c r="A225" s="1">
        <v>27.375</v>
      </c>
      <c r="B225" s="1"/>
      <c r="C225" s="1"/>
      <c r="D225" s="1">
        <v>2.2720555169530399</v>
      </c>
      <c r="E225" s="1"/>
      <c r="F225" s="1">
        <v>0.90937121716908298</v>
      </c>
      <c r="G225" s="1">
        <v>0.86829013859209903</v>
      </c>
      <c r="H225" s="1">
        <v>4.53987950051037</v>
      </c>
      <c r="I225" s="1">
        <v>1.40982330703765</v>
      </c>
      <c r="J225" s="1">
        <v>2.5828527677670499</v>
      </c>
      <c r="K225" s="1">
        <v>1.2318283214474399</v>
      </c>
      <c r="L225" s="1">
        <v>1.23706545189905</v>
      </c>
    </row>
    <row r="226" spans="1:12" x14ac:dyDescent="0.25">
      <c r="A226" s="1">
        <v>27.5</v>
      </c>
      <c r="B226" s="1"/>
      <c r="C226" s="1"/>
      <c r="D226" s="1">
        <v>2.3368333853680898</v>
      </c>
      <c r="E226" s="1"/>
      <c r="F226" s="1">
        <v>0.90936165673957003</v>
      </c>
      <c r="G226" s="1">
        <v>0.88866549443392795</v>
      </c>
      <c r="H226" s="1">
        <v>4.4958943104999998</v>
      </c>
      <c r="I226" s="1">
        <v>1.41580301030652</v>
      </c>
      <c r="J226" s="1">
        <v>2.56459668803417</v>
      </c>
      <c r="K226" s="1">
        <v>1.23974605861161</v>
      </c>
      <c r="L226" s="1">
        <v>1.2784543557797501</v>
      </c>
    </row>
    <row r="227" spans="1:12" x14ac:dyDescent="0.25">
      <c r="A227" s="1">
        <v>27.625</v>
      </c>
      <c r="B227" s="1"/>
      <c r="C227" s="1"/>
      <c r="D227" s="1">
        <v>2.4107856197622901</v>
      </c>
      <c r="E227" s="1"/>
      <c r="F227" s="1">
        <v>0.90401367330110405</v>
      </c>
      <c r="G227" s="1">
        <v>0.91184240552935503</v>
      </c>
      <c r="H227" s="1">
        <v>4.4724610249572496</v>
      </c>
      <c r="I227" s="1">
        <v>1.43301113945281</v>
      </c>
      <c r="J227" s="1">
        <v>2.5585547804297502</v>
      </c>
      <c r="K227" s="1">
        <v>1.24566169661334</v>
      </c>
      <c r="L227" s="1">
        <v>1.29322015484664</v>
      </c>
    </row>
    <row r="228" spans="1:12" x14ac:dyDescent="0.25">
      <c r="A228" s="1">
        <v>27.75</v>
      </c>
      <c r="B228" s="1"/>
      <c r="C228" s="1"/>
      <c r="D228" s="1">
        <v>2.44898078316209</v>
      </c>
      <c r="E228" s="1"/>
      <c r="F228" s="1">
        <v>0.89077939995196698</v>
      </c>
      <c r="G228" s="1">
        <v>0.92182920790021605</v>
      </c>
      <c r="H228" s="1">
        <v>4.4641286186662903</v>
      </c>
      <c r="I228" s="1">
        <v>1.4544205181231</v>
      </c>
      <c r="J228" s="1">
        <v>2.5397721869486198</v>
      </c>
      <c r="K228" s="1">
        <v>1.2613930531023601</v>
      </c>
      <c r="L228" s="1">
        <v>1.2950959566808899</v>
      </c>
    </row>
    <row r="229" spans="1:12" x14ac:dyDescent="0.25">
      <c r="A229" s="1">
        <v>27.875</v>
      </c>
      <c r="B229" s="1"/>
      <c r="C229" s="1"/>
      <c r="D229" s="1">
        <v>2.4650473217253999</v>
      </c>
      <c r="E229" s="1"/>
      <c r="F229" s="1">
        <v>0.87898789756891604</v>
      </c>
      <c r="G229" s="1">
        <v>0.94862023583464306</v>
      </c>
      <c r="H229" s="1">
        <v>4.4666869210072102</v>
      </c>
      <c r="I229" s="1">
        <v>1.4850288352015599</v>
      </c>
      <c r="J229" s="1">
        <v>2.5534617142282099</v>
      </c>
      <c r="K229" s="1">
        <v>1.2921511828200001</v>
      </c>
      <c r="L229" s="1">
        <v>1.2765480187693801</v>
      </c>
    </row>
    <row r="230" spans="1:12" x14ac:dyDescent="0.25">
      <c r="A230" s="1">
        <v>28</v>
      </c>
      <c r="B230" s="1"/>
      <c r="C230" s="1"/>
      <c r="D230" s="1">
        <v>2.4352436134196802</v>
      </c>
      <c r="E230" s="1"/>
      <c r="F230" s="1">
        <v>0.88503181788020602</v>
      </c>
      <c r="G230" s="1">
        <v>0.96866998060439802</v>
      </c>
      <c r="H230" s="1">
        <v>4.4695306960801497</v>
      </c>
      <c r="I230" s="1">
        <v>1.4828907572557</v>
      </c>
      <c r="J230" s="1">
        <v>2.5655953138732599</v>
      </c>
      <c r="K230" s="1">
        <v>1.28609885050738</v>
      </c>
      <c r="L230" s="1">
        <v>1.3034270882363901</v>
      </c>
    </row>
    <row r="231" spans="1:12" x14ac:dyDescent="0.25">
      <c r="A231" s="1">
        <v>28.125</v>
      </c>
      <c r="B231" s="1"/>
      <c r="C231" s="1"/>
      <c r="D231" s="1">
        <v>2.4159673415155898</v>
      </c>
      <c r="E231" s="1"/>
      <c r="F231" s="1">
        <v>0.87110248282732805</v>
      </c>
      <c r="G231" s="1">
        <v>0.96385941732230895</v>
      </c>
      <c r="H231" s="1">
        <v>4.5136533757358599</v>
      </c>
      <c r="I231" s="1">
        <v>1.4806748311767499</v>
      </c>
      <c r="J231" s="1">
        <v>2.5703272208549701</v>
      </c>
      <c r="K231" s="1">
        <v>1.2826007482139801</v>
      </c>
      <c r="L231" s="1">
        <v>1.2941456301240499</v>
      </c>
    </row>
    <row r="232" spans="1:12" x14ac:dyDescent="0.25">
      <c r="A232" s="1">
        <v>28.25</v>
      </c>
      <c r="B232" s="1"/>
      <c r="C232" s="1"/>
      <c r="D232" s="1">
        <v>2.4560772982357699</v>
      </c>
      <c r="E232" s="1"/>
      <c r="F232" s="1">
        <v>0.86520020102735695</v>
      </c>
      <c r="G232" s="1">
        <v>0.94231162674645397</v>
      </c>
      <c r="H232" s="1">
        <v>4.4959514117818502</v>
      </c>
      <c r="I232" s="1">
        <v>1.48455026285948</v>
      </c>
      <c r="J232" s="1">
        <v>2.5416067254213299</v>
      </c>
      <c r="K232" s="1">
        <v>1.2822424322438699</v>
      </c>
      <c r="L232" s="1">
        <v>1.2983651015359301</v>
      </c>
    </row>
    <row r="233" spans="1:12" x14ac:dyDescent="0.25">
      <c r="A233" s="1">
        <v>28.375</v>
      </c>
      <c r="B233" s="1"/>
      <c r="C233" s="1"/>
      <c r="D233" s="1">
        <v>2.4696967468999902</v>
      </c>
      <c r="E233" s="1"/>
      <c r="F233" s="1">
        <v>0.84363308261106196</v>
      </c>
      <c r="G233" s="1">
        <v>0.94997096738544196</v>
      </c>
      <c r="H233" s="1">
        <v>4.4988650849441401</v>
      </c>
      <c r="I233" s="1">
        <v>1.48403327089714</v>
      </c>
      <c r="J233" s="1">
        <v>2.5399294262416698</v>
      </c>
      <c r="K233" s="1">
        <v>1.27753698011505</v>
      </c>
      <c r="L233" s="1">
        <v>1.2791305098024099</v>
      </c>
    </row>
    <row r="234" spans="1:12" x14ac:dyDescent="0.25">
      <c r="A234" s="1">
        <v>28.5</v>
      </c>
      <c r="B234" s="1"/>
      <c r="C234" s="1"/>
      <c r="D234" s="1">
        <v>2.48960946213362</v>
      </c>
      <c r="E234" s="1"/>
      <c r="F234" s="1">
        <v>0.83647655060201098</v>
      </c>
      <c r="G234" s="1">
        <v>0.97554824524289097</v>
      </c>
      <c r="H234" s="1">
        <v>4.52979558971166</v>
      </c>
      <c r="I234" s="1">
        <v>1.4851779044109901</v>
      </c>
      <c r="J234" s="1">
        <v>2.55587661430756</v>
      </c>
      <c r="K234" s="1">
        <v>1.27518886560706</v>
      </c>
      <c r="L234" s="1">
        <v>1.2683673518515399</v>
      </c>
    </row>
    <row r="235" spans="1:12" x14ac:dyDescent="0.25">
      <c r="A235" s="1">
        <v>28.625</v>
      </c>
      <c r="B235" s="1"/>
      <c r="C235" s="1"/>
      <c r="D235" s="1">
        <v>2.5422533680695798</v>
      </c>
      <c r="E235" s="1"/>
      <c r="F235" s="1">
        <v>0.83169810789093501</v>
      </c>
      <c r="G235" s="1">
        <v>0.972066892520555</v>
      </c>
      <c r="H235" s="1">
        <v>4.5054399261848097</v>
      </c>
      <c r="I235" s="1">
        <v>1.48969423569195</v>
      </c>
      <c r="J235" s="1">
        <v>2.5575569493788199</v>
      </c>
      <c r="K235" s="1">
        <v>1.2776595706590801</v>
      </c>
      <c r="L235" s="1">
        <v>1.25769463634235</v>
      </c>
    </row>
    <row r="236" spans="1:12" x14ac:dyDescent="0.25">
      <c r="A236" s="1">
        <v>28.75</v>
      </c>
      <c r="B236" s="1"/>
      <c r="C236" s="1"/>
      <c r="D236" s="1">
        <v>2.5677219056535998</v>
      </c>
      <c r="E236" s="1"/>
      <c r="F236" s="1">
        <v>0.81402268511229803</v>
      </c>
      <c r="G236" s="1">
        <v>0.98187561099179199</v>
      </c>
      <c r="H236" s="1">
        <v>4.4631908197340104</v>
      </c>
      <c r="I236" s="1">
        <v>1.49589924639946</v>
      </c>
      <c r="J236" s="1">
        <v>2.5015923188732998</v>
      </c>
      <c r="K236" s="1">
        <v>1.2795455644679501</v>
      </c>
      <c r="L236" s="1">
        <v>1.24431637518521</v>
      </c>
    </row>
    <row r="237" spans="1:12" x14ac:dyDescent="0.25">
      <c r="A237" s="1">
        <v>28.875</v>
      </c>
      <c r="B237" s="1"/>
      <c r="C237" s="1"/>
      <c r="D237" s="1">
        <v>2.57070599301358</v>
      </c>
      <c r="E237" s="1"/>
      <c r="F237" s="1">
        <v>0.79348164343204397</v>
      </c>
      <c r="G237" s="1">
        <v>0.97917783735216402</v>
      </c>
      <c r="H237" s="1">
        <v>4.4778130620436496</v>
      </c>
      <c r="I237" s="1">
        <v>1.5005484338736601</v>
      </c>
      <c r="J237" s="1">
        <v>2.4971568852683701</v>
      </c>
      <c r="K237" s="1">
        <v>1.2826007482139801</v>
      </c>
      <c r="L237" s="1">
        <v>1.2380084404009799</v>
      </c>
    </row>
    <row r="238" spans="1:12" x14ac:dyDescent="0.25">
      <c r="A238" s="1">
        <v>29</v>
      </c>
      <c r="B238" s="1"/>
      <c r="C238" s="1"/>
      <c r="D238" s="1">
        <v>2.56346353624919</v>
      </c>
      <c r="E238" s="1"/>
      <c r="F238" s="1">
        <v>0.79553990690449194</v>
      </c>
      <c r="G238" s="1">
        <v>0.98092998295769596</v>
      </c>
      <c r="H238" s="1">
        <v>4.5002652388362003</v>
      </c>
      <c r="I238" s="1">
        <v>1.5076159367958</v>
      </c>
      <c r="J238" s="1">
        <v>2.4965308937113102</v>
      </c>
      <c r="K238" s="1">
        <v>1.2916610223606999</v>
      </c>
      <c r="L238" s="1">
        <v>1.2443637164408801</v>
      </c>
    </row>
    <row r="239" spans="1:12" x14ac:dyDescent="0.25">
      <c r="A239" s="1">
        <v>29.125</v>
      </c>
      <c r="B239" s="1"/>
      <c r="C239" s="1"/>
      <c r="D239" s="1">
        <v>2.6266146044992902</v>
      </c>
      <c r="E239" s="1"/>
      <c r="F239" s="1">
        <v>0.81310907871793303</v>
      </c>
      <c r="G239" s="1">
        <v>0.96703417033712602</v>
      </c>
      <c r="H239" s="1">
        <v>4.4816304591397396</v>
      </c>
      <c r="I239" s="1">
        <v>1.5089752087202599</v>
      </c>
      <c r="J239" s="1">
        <v>2.4917849744950802</v>
      </c>
      <c r="K239" s="1">
        <v>1.2919626585321899</v>
      </c>
      <c r="L239" s="1">
        <v>1.2489856402149899</v>
      </c>
    </row>
    <row r="240" spans="1:12" x14ac:dyDescent="0.25">
      <c r="A240" s="1">
        <v>29.25</v>
      </c>
      <c r="B240" s="1"/>
      <c r="C240" s="1"/>
      <c r="D240" s="1">
        <v>2.6474948353077399</v>
      </c>
      <c r="E240" s="1"/>
      <c r="F240" s="1">
        <v>0.81908329152972603</v>
      </c>
      <c r="G240" s="1">
        <v>0.97495306629887502</v>
      </c>
      <c r="H240" s="1">
        <v>4.4462484237463702</v>
      </c>
      <c r="I240" s="1">
        <v>1.5071330277886199</v>
      </c>
      <c r="J240" s="1">
        <v>2.4750106870748798</v>
      </c>
      <c r="K240" s="1">
        <v>1.2871265304130599</v>
      </c>
      <c r="L240" s="1">
        <v>1.2545247507863899</v>
      </c>
    </row>
    <row r="241" spans="1:12" x14ac:dyDescent="0.25">
      <c r="A241" s="1">
        <v>29.375</v>
      </c>
      <c r="B241" s="1"/>
      <c r="C241" s="1"/>
      <c r="D241" s="1">
        <v>2.7008169932319301</v>
      </c>
      <c r="E241" s="1"/>
      <c r="F241" s="1">
        <v>0.80603232761660404</v>
      </c>
      <c r="G241" s="1">
        <v>0.991964354691098</v>
      </c>
      <c r="H241" s="1">
        <v>4.3823393422415604</v>
      </c>
      <c r="I241" s="1">
        <v>1.49937578203885</v>
      </c>
      <c r="J241" s="1">
        <v>2.4554078841323301</v>
      </c>
      <c r="K241" s="1">
        <v>1.27982845381279</v>
      </c>
      <c r="L241" s="1">
        <v>1.24832120477316</v>
      </c>
    </row>
    <row r="242" spans="1:12" x14ac:dyDescent="0.25">
      <c r="A242" s="1">
        <v>29.5</v>
      </c>
      <c r="B242" s="1"/>
      <c r="C242" s="1"/>
      <c r="D242" s="1">
        <v>2.8313255388577798</v>
      </c>
      <c r="E242" s="1"/>
      <c r="F242" s="1">
        <v>0.81285955420364797</v>
      </c>
      <c r="G242" s="1">
        <v>0.999343413516526</v>
      </c>
      <c r="H242" s="1">
        <v>4.3607369991987799</v>
      </c>
      <c r="I242" s="1">
        <v>1.4688642875751301</v>
      </c>
      <c r="J242" s="1">
        <v>2.4557195734189099</v>
      </c>
      <c r="K242" s="1">
        <v>1.2601956394593901</v>
      </c>
      <c r="L242" s="1">
        <v>1.2478230551481599</v>
      </c>
    </row>
    <row r="243" spans="1:12" x14ac:dyDescent="0.25">
      <c r="A243" s="1">
        <v>29.625</v>
      </c>
      <c r="B243" s="1"/>
      <c r="C243" s="1"/>
      <c r="D243" s="1">
        <v>2.8282213782186099</v>
      </c>
      <c r="E243" s="1"/>
      <c r="F243" s="1">
        <v>0.81581058665499495</v>
      </c>
      <c r="G243" s="1">
        <v>1.00036630827759</v>
      </c>
      <c r="H243" s="1">
        <v>4.3146079563362001</v>
      </c>
      <c r="I243" s="1">
        <v>1.4631303802759601</v>
      </c>
      <c r="J243" s="1">
        <v>2.4351696328696102</v>
      </c>
      <c r="K243" s="1">
        <v>1.2560380534668101</v>
      </c>
      <c r="L243" s="1">
        <v>1.2691356582228399</v>
      </c>
    </row>
    <row r="244" spans="1:12" x14ac:dyDescent="0.25">
      <c r="A244" s="1">
        <v>29.75</v>
      </c>
      <c r="B244" s="1"/>
      <c r="C244" s="1"/>
      <c r="D244" s="1">
        <v>2.80736754546691</v>
      </c>
      <c r="E244" s="1"/>
      <c r="F244" s="1">
        <v>0.82602201899366301</v>
      </c>
      <c r="G244" s="1">
        <v>0.99971564564985205</v>
      </c>
      <c r="H244" s="1">
        <v>4.2672614384082603</v>
      </c>
      <c r="I244" s="1">
        <v>1.4520479489954401</v>
      </c>
      <c r="J244" s="1">
        <v>2.4133157373662</v>
      </c>
      <c r="K244" s="1">
        <v>1.24858268852531</v>
      </c>
      <c r="L244" s="1">
        <v>1.2798794278990699</v>
      </c>
    </row>
    <row r="245" spans="1:12" x14ac:dyDescent="0.25">
      <c r="A245" s="1">
        <v>29.875</v>
      </c>
      <c r="B245" s="1"/>
      <c r="C245" s="1"/>
      <c r="D245" s="1">
        <v>2.8250050777091702</v>
      </c>
      <c r="E245" s="1"/>
      <c r="F245" s="1">
        <v>0.840271697868753</v>
      </c>
      <c r="G245" s="1">
        <v>0.99356443897978797</v>
      </c>
      <c r="H245" s="1">
        <v>4.1158736942528504</v>
      </c>
      <c r="I245" s="1">
        <v>1.4498463866584199</v>
      </c>
      <c r="J245" s="1">
        <v>2.3519267685260399</v>
      </c>
      <c r="K245" s="1">
        <v>1.24784768203657</v>
      </c>
      <c r="L245" s="1">
        <v>1.2698802705722001</v>
      </c>
    </row>
    <row r="246" spans="1:12" x14ac:dyDescent="0.25">
      <c r="A246" s="1">
        <v>30</v>
      </c>
      <c r="B246" s="1"/>
      <c r="C246" s="1"/>
      <c r="D246" s="1">
        <v>2.8348929707819699</v>
      </c>
      <c r="E246" s="1"/>
      <c r="F246" s="1">
        <v>0.84160988141482496</v>
      </c>
      <c r="G246" s="1">
        <v>0.967192695535807</v>
      </c>
      <c r="H246" s="1">
        <v>4.0852212223024402</v>
      </c>
      <c r="I246" s="1">
        <v>1.45637595251495</v>
      </c>
      <c r="J246" s="1">
        <v>2.3285922977695099</v>
      </c>
      <c r="K246" s="1">
        <v>1.2590265535483101</v>
      </c>
      <c r="L246" s="1">
        <v>1.21055043156029</v>
      </c>
    </row>
  </sheetData>
  <mergeCells count="1">
    <mergeCell ref="A1:A4"/>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9"/>
  <sheetViews>
    <sheetView zoomScale="59" zoomScaleNormal="59" workbookViewId="0">
      <selection activeCell="M246" sqref="M6:M246"/>
    </sheetView>
  </sheetViews>
  <sheetFormatPr defaultRowHeight="15" x14ac:dyDescent="0.25"/>
  <cols>
    <col min="1" max="1" width="9.140625" style="4"/>
    <col min="2" max="2" width="23.85546875" style="4" customWidth="1"/>
    <col min="3" max="3" width="24.28515625" style="4" customWidth="1"/>
    <col min="4" max="4" width="23.5703125" style="4" customWidth="1"/>
    <col min="5" max="5" width="28.85546875" customWidth="1"/>
    <col min="6" max="6" width="26.42578125" style="4" customWidth="1"/>
    <col min="7" max="8" width="25.42578125" style="4" customWidth="1"/>
    <col min="9" max="9" width="23.42578125" style="4" customWidth="1"/>
    <col min="10" max="10" width="24" customWidth="1"/>
    <col min="11" max="11" width="30.5703125" customWidth="1"/>
    <col min="12" max="12" width="26.5703125" customWidth="1"/>
    <col min="13" max="13" width="32.5703125" customWidth="1"/>
  </cols>
  <sheetData>
    <row r="1" spans="1:13" x14ac:dyDescent="0.25">
      <c r="A1" s="78" t="s">
        <v>0</v>
      </c>
      <c r="B1" s="3" t="s">
        <v>138</v>
      </c>
      <c r="C1" s="3" t="s">
        <v>139</v>
      </c>
      <c r="D1" s="3" t="s">
        <v>140</v>
      </c>
      <c r="E1" s="3" t="s">
        <v>141</v>
      </c>
      <c r="F1" s="3" t="s">
        <v>142</v>
      </c>
      <c r="G1" s="3" t="s">
        <v>143</v>
      </c>
      <c r="H1" s="3" t="s">
        <v>144</v>
      </c>
      <c r="I1" s="3" t="s">
        <v>145</v>
      </c>
      <c r="J1" s="3" t="s">
        <v>146</v>
      </c>
      <c r="K1" s="22" t="s">
        <v>147</v>
      </c>
      <c r="L1" s="22" t="s">
        <v>148</v>
      </c>
      <c r="M1" s="22" t="s">
        <v>149</v>
      </c>
    </row>
    <row r="2" spans="1:13" x14ac:dyDescent="0.25">
      <c r="A2" s="78"/>
      <c r="B2" s="2" t="s">
        <v>207</v>
      </c>
      <c r="C2" s="2" t="s">
        <v>207</v>
      </c>
      <c r="D2" s="2" t="s">
        <v>207</v>
      </c>
      <c r="E2" s="2" t="s">
        <v>207</v>
      </c>
      <c r="F2" s="2" t="s">
        <v>207</v>
      </c>
      <c r="G2" s="2" t="s">
        <v>207</v>
      </c>
      <c r="H2" s="2" t="s">
        <v>207</v>
      </c>
      <c r="I2" s="2" t="s">
        <v>207</v>
      </c>
      <c r="J2" s="2" t="s">
        <v>207</v>
      </c>
      <c r="K2" s="2" t="s">
        <v>207</v>
      </c>
      <c r="L2" s="2" t="s">
        <v>207</v>
      </c>
      <c r="M2" s="2" t="s">
        <v>207</v>
      </c>
    </row>
    <row r="3" spans="1:13" ht="18" x14ac:dyDescent="0.35">
      <c r="A3" s="78"/>
      <c r="B3" s="2" t="s">
        <v>179</v>
      </c>
      <c r="C3" s="2" t="s">
        <v>180</v>
      </c>
      <c r="D3" s="2" t="s">
        <v>181</v>
      </c>
      <c r="E3" s="2" t="s">
        <v>182</v>
      </c>
      <c r="F3" s="2" t="s">
        <v>183</v>
      </c>
      <c r="G3" s="2" t="s">
        <v>184</v>
      </c>
      <c r="H3" s="2" t="s">
        <v>183</v>
      </c>
      <c r="I3" s="2" t="s">
        <v>184</v>
      </c>
      <c r="J3" s="2" t="s">
        <v>185</v>
      </c>
      <c r="K3" s="2" t="s">
        <v>6</v>
      </c>
      <c r="L3" s="2" t="s">
        <v>6</v>
      </c>
      <c r="M3" s="2" t="s">
        <v>186</v>
      </c>
    </row>
    <row r="4" spans="1:13" x14ac:dyDescent="0.25">
      <c r="A4" s="79"/>
      <c r="B4" s="2" t="s">
        <v>187</v>
      </c>
      <c r="C4" s="2" t="s">
        <v>188</v>
      </c>
      <c r="D4" s="2" t="s">
        <v>189</v>
      </c>
      <c r="E4" s="2" t="s">
        <v>190</v>
      </c>
      <c r="F4" s="2" t="s">
        <v>191</v>
      </c>
      <c r="G4" s="2" t="s">
        <v>192</v>
      </c>
      <c r="H4" s="2" t="s">
        <v>191</v>
      </c>
      <c r="I4" s="2" t="s">
        <v>192</v>
      </c>
      <c r="J4" s="2" t="s">
        <v>193</v>
      </c>
      <c r="K4" s="2" t="s">
        <v>7</v>
      </c>
      <c r="L4" s="2" t="s">
        <v>7</v>
      </c>
      <c r="M4" s="2" t="s">
        <v>194</v>
      </c>
    </row>
    <row r="5" spans="1:13" s="20" customFormat="1" x14ac:dyDescent="0.25">
      <c r="A5" s="6" t="s">
        <v>5</v>
      </c>
      <c r="B5" s="5" t="s">
        <v>195</v>
      </c>
      <c r="C5" s="5" t="s">
        <v>196</v>
      </c>
      <c r="D5" s="5" t="s">
        <v>197</v>
      </c>
      <c r="E5" s="9" t="s">
        <v>198</v>
      </c>
      <c r="F5" s="5" t="s">
        <v>199</v>
      </c>
      <c r="G5" s="5" t="s">
        <v>200</v>
      </c>
      <c r="H5" s="5" t="s">
        <v>201</v>
      </c>
      <c r="I5" s="5" t="s">
        <v>202</v>
      </c>
      <c r="J5" s="9" t="s">
        <v>203</v>
      </c>
      <c r="K5" s="23" t="s">
        <v>204</v>
      </c>
      <c r="L5" s="23" t="s">
        <v>204</v>
      </c>
      <c r="M5" s="9" t="s">
        <v>205</v>
      </c>
    </row>
    <row r="6" spans="1:13" x14ac:dyDescent="0.25">
      <c r="A6" s="1">
        <v>0</v>
      </c>
      <c r="B6" s="1">
        <v>7.2718638842651204</v>
      </c>
      <c r="C6" s="1">
        <v>11.1175509970991</v>
      </c>
      <c r="D6" s="1">
        <v>15.5552316716755</v>
      </c>
      <c r="E6" s="1">
        <v>6.5188749463426001</v>
      </c>
      <c r="F6" s="1">
        <v>8.0209647659557604</v>
      </c>
      <c r="G6" s="1">
        <v>25.541205171250098</v>
      </c>
      <c r="H6" s="1">
        <v>4.0638410453320502</v>
      </c>
      <c r="I6" s="1">
        <v>20.245200776849799</v>
      </c>
      <c r="J6" s="1">
        <v>7.3075487088507503</v>
      </c>
      <c r="K6" s="1"/>
      <c r="L6" s="1"/>
      <c r="M6" s="1">
        <v>11.1064683951634</v>
      </c>
    </row>
    <row r="7" spans="1:13" x14ac:dyDescent="0.25">
      <c r="A7" s="1">
        <v>0.125</v>
      </c>
      <c r="B7" s="1">
        <v>7.29922866737137</v>
      </c>
      <c r="C7" s="1">
        <v>11.0673940657004</v>
      </c>
      <c r="D7" s="1">
        <v>15.696687541034199</v>
      </c>
      <c r="E7" s="1">
        <v>6.58558745911016</v>
      </c>
      <c r="F7" s="1">
        <v>8.0532069944603997</v>
      </c>
      <c r="G7" s="1">
        <v>25.129937411492801</v>
      </c>
      <c r="H7" s="1">
        <v>4.0265104011778403</v>
      </c>
      <c r="I7" s="1">
        <v>19.7133528993811</v>
      </c>
      <c r="J7" s="1">
        <v>7.2269895499159196</v>
      </c>
      <c r="K7" s="1"/>
      <c r="L7" s="1"/>
      <c r="M7" s="1">
        <v>11.0888227881356</v>
      </c>
    </row>
    <row r="8" spans="1:13" x14ac:dyDescent="0.25">
      <c r="A8" s="1">
        <v>0.25</v>
      </c>
      <c r="B8" s="1">
        <v>7.4097221779913003</v>
      </c>
      <c r="C8" s="1">
        <v>10.8785313118413</v>
      </c>
      <c r="D8" s="1">
        <v>15.6636713341376</v>
      </c>
      <c r="E8" s="1">
        <v>6.5780891940437298</v>
      </c>
      <c r="F8" s="1">
        <v>8.0296410283705608</v>
      </c>
      <c r="G8" s="1">
        <v>25.765852012657501</v>
      </c>
      <c r="H8" s="1">
        <v>3.9697040814576301</v>
      </c>
      <c r="I8" s="1">
        <v>18.882745153622501</v>
      </c>
      <c r="J8" s="1">
        <v>7.2355210052716901</v>
      </c>
      <c r="K8" s="1"/>
      <c r="L8" s="1"/>
      <c r="M8" s="1">
        <v>11.3037395193056</v>
      </c>
    </row>
    <row r="9" spans="1:13" x14ac:dyDescent="0.25">
      <c r="A9" s="1">
        <v>0.375</v>
      </c>
      <c r="B9" s="1">
        <v>7.2778502643628196</v>
      </c>
      <c r="C9" s="1">
        <v>10.835960331528399</v>
      </c>
      <c r="D9" s="1">
        <v>15.761228382247101</v>
      </c>
      <c r="E9" s="1">
        <v>6.5932951309227796</v>
      </c>
      <c r="F9" s="1">
        <v>8.3730893471427805</v>
      </c>
      <c r="G9" s="1">
        <v>25.532352963296901</v>
      </c>
      <c r="H9" s="1">
        <v>4.62966313268244</v>
      </c>
      <c r="I9" s="1">
        <v>19.3461577784797</v>
      </c>
      <c r="J9" s="1">
        <v>7.2529496912754601</v>
      </c>
      <c r="K9" s="1"/>
      <c r="L9" s="1"/>
      <c r="M9" s="1">
        <v>11.140584092611199</v>
      </c>
    </row>
    <row r="10" spans="1:13" x14ac:dyDescent="0.25">
      <c r="A10" s="1">
        <v>0.5</v>
      </c>
      <c r="B10" s="1">
        <v>7.1093585136541799</v>
      </c>
      <c r="C10" s="1">
        <v>10.7381830149279</v>
      </c>
      <c r="D10" s="1">
        <v>15.9974266454097</v>
      </c>
      <c r="E10" s="1">
        <v>6.4841680041924299</v>
      </c>
      <c r="F10" s="1">
        <v>8.4160707578189093</v>
      </c>
      <c r="G10" s="1">
        <v>25.5870175124121</v>
      </c>
      <c r="H10" s="1">
        <v>4.5142924912663096</v>
      </c>
      <c r="I10" s="1">
        <v>21.052974031264998</v>
      </c>
      <c r="J10" s="1">
        <v>7.2473732459187401</v>
      </c>
      <c r="K10" s="1"/>
      <c r="L10" s="1"/>
      <c r="M10" s="1">
        <v>10.8439399402841</v>
      </c>
    </row>
    <row r="11" spans="1:13" x14ac:dyDescent="0.25">
      <c r="A11" s="1">
        <v>0.625</v>
      </c>
      <c r="B11" s="1">
        <v>7.2222174467095197</v>
      </c>
      <c r="C11" s="1">
        <v>10.5059556447143</v>
      </c>
      <c r="D11" s="1">
        <v>16.296982293035501</v>
      </c>
      <c r="E11" s="1">
        <v>6.3925576502777899</v>
      </c>
      <c r="F11" s="1">
        <v>8.4122471710307902</v>
      </c>
      <c r="G11" s="1">
        <v>24.929886176568601</v>
      </c>
      <c r="H11" s="1">
        <v>4.4597018968617803</v>
      </c>
      <c r="I11" s="1">
        <v>20.084041575958</v>
      </c>
      <c r="J11" s="1">
        <v>7.3584751376060504</v>
      </c>
      <c r="K11" s="1"/>
      <c r="L11" s="1"/>
      <c r="M11" s="1">
        <v>11.0733825301223</v>
      </c>
    </row>
    <row r="12" spans="1:13" x14ac:dyDescent="0.25">
      <c r="A12" s="1">
        <v>0.75</v>
      </c>
      <c r="B12" s="1">
        <v>7.2100252178966597</v>
      </c>
      <c r="C12" s="1">
        <v>10.6296680498029</v>
      </c>
      <c r="D12" s="1">
        <v>16.2638872895741</v>
      </c>
      <c r="E12" s="1">
        <v>6.4801309005686303</v>
      </c>
      <c r="F12" s="1">
        <v>8.3411540866868403</v>
      </c>
      <c r="G12" s="1">
        <v>24.479295634685599</v>
      </c>
      <c r="H12" s="1">
        <v>4.3622865130799502</v>
      </c>
      <c r="I12" s="1">
        <v>19.3808066744818</v>
      </c>
      <c r="J12" s="1">
        <v>7.3749540198480403</v>
      </c>
      <c r="K12" s="1"/>
      <c r="L12" s="1"/>
      <c r="M12" s="1">
        <v>11.0870456585341</v>
      </c>
    </row>
    <row r="13" spans="1:13" x14ac:dyDescent="0.25">
      <c r="A13" s="1">
        <v>0.875</v>
      </c>
      <c r="B13" s="1">
        <v>7.1823550890871397</v>
      </c>
      <c r="C13" s="1">
        <v>10.610940787963299</v>
      </c>
      <c r="D13" s="1">
        <v>16.5350154785095</v>
      </c>
      <c r="E13" s="1">
        <v>6.6145866027076501</v>
      </c>
      <c r="F13" s="1">
        <v>8.3770136312749504</v>
      </c>
      <c r="G13" s="1">
        <v>24.103786208423902</v>
      </c>
      <c r="H13" s="1">
        <v>4.3699711012010498</v>
      </c>
      <c r="I13" s="1">
        <v>19.111729880651101</v>
      </c>
      <c r="J13" s="1">
        <v>7.4821431132468303</v>
      </c>
      <c r="K13" s="1"/>
      <c r="L13" s="1"/>
      <c r="M13" s="1">
        <v>11.464848955106</v>
      </c>
    </row>
    <row r="14" spans="1:13" x14ac:dyDescent="0.25">
      <c r="A14" s="1">
        <v>1</v>
      </c>
      <c r="B14" s="1">
        <v>7.1289876603462101</v>
      </c>
      <c r="C14" s="1">
        <v>10.815738595925801</v>
      </c>
      <c r="D14" s="1">
        <v>16.951818654188902</v>
      </c>
      <c r="E14" s="1">
        <v>6.5514925371524804</v>
      </c>
      <c r="F14" s="1">
        <v>8.2913396795775292</v>
      </c>
      <c r="G14" s="1">
        <v>23.001391077850101</v>
      </c>
      <c r="H14" s="1">
        <v>4.2957366061632802</v>
      </c>
      <c r="I14" s="1">
        <v>19.311264785919299</v>
      </c>
      <c r="J14" s="1">
        <v>7.5204304982332904</v>
      </c>
      <c r="K14" s="1"/>
      <c r="L14" s="1"/>
      <c r="M14" s="1">
        <v>11.3820753383495</v>
      </c>
    </row>
    <row r="15" spans="1:13" x14ac:dyDescent="0.25">
      <c r="A15" s="1">
        <v>1.125</v>
      </c>
      <c r="B15" s="1">
        <v>6.9918167577955197</v>
      </c>
      <c r="C15" s="1">
        <v>11.190123637944801</v>
      </c>
      <c r="D15" s="1">
        <v>16.7007367978178</v>
      </c>
      <c r="E15" s="1">
        <v>6.1118906495518601</v>
      </c>
      <c r="F15" s="1">
        <v>8.4202481185785398</v>
      </c>
      <c r="G15" s="1">
        <v>22.3232596396149</v>
      </c>
      <c r="H15" s="1">
        <v>4.3663517831082501</v>
      </c>
      <c r="I15" s="1">
        <v>19.218899396074502</v>
      </c>
      <c r="J15" s="1">
        <v>7.5403760020942503</v>
      </c>
      <c r="K15" s="1"/>
      <c r="L15" s="1"/>
      <c r="M15" s="1">
        <v>11.1614118082191</v>
      </c>
    </row>
    <row r="16" spans="1:13" x14ac:dyDescent="0.25">
      <c r="A16" s="1">
        <v>1.25</v>
      </c>
      <c r="B16" s="1">
        <v>6.7259544204747197</v>
      </c>
      <c r="C16" s="1">
        <v>11.3000564379001</v>
      </c>
      <c r="D16" s="1">
        <v>17.014398384149199</v>
      </c>
      <c r="E16" s="1">
        <v>6.3180077399485102</v>
      </c>
      <c r="F16" s="1">
        <v>8.1648750196126407</v>
      </c>
      <c r="G16" s="1">
        <v>21.267946989951501</v>
      </c>
      <c r="H16" s="1">
        <v>4.3470630312466998</v>
      </c>
      <c r="I16" s="1">
        <v>19.457661078074398</v>
      </c>
      <c r="J16" s="1">
        <v>7.5107755497989697</v>
      </c>
      <c r="K16" s="1"/>
      <c r="L16" s="1"/>
      <c r="M16" s="1">
        <v>10.9923218444616</v>
      </c>
    </row>
    <row r="17" spans="1:13" x14ac:dyDescent="0.25">
      <c r="A17" s="1">
        <v>1.375</v>
      </c>
      <c r="B17" s="1">
        <v>6.6610728939292798</v>
      </c>
      <c r="C17" s="1">
        <v>11.7285451765894</v>
      </c>
      <c r="D17" s="1">
        <v>17.118612709281599</v>
      </c>
      <c r="E17" s="1">
        <v>6.3791443789596602</v>
      </c>
      <c r="F17" s="1">
        <v>8.0327348027424392</v>
      </c>
      <c r="G17" s="1">
        <v>19.241785752216</v>
      </c>
      <c r="H17" s="1">
        <v>4.2201019904597699</v>
      </c>
      <c r="I17" s="1">
        <v>17.849798086587299</v>
      </c>
      <c r="J17" s="1">
        <v>7.4614024247685</v>
      </c>
      <c r="K17" s="1"/>
      <c r="L17" s="1"/>
      <c r="M17" s="1">
        <v>11.5417321948292</v>
      </c>
    </row>
    <row r="18" spans="1:13" x14ac:dyDescent="0.25">
      <c r="A18" s="1">
        <v>1.5</v>
      </c>
      <c r="B18" s="1">
        <v>6.5027068788374702</v>
      </c>
      <c r="C18" s="1">
        <v>11.4639176865671</v>
      </c>
      <c r="D18" s="1">
        <v>17.692898996331099</v>
      </c>
      <c r="E18" s="1">
        <v>6.1048733450163697</v>
      </c>
      <c r="F18" s="1">
        <v>7.9059835706909798</v>
      </c>
      <c r="G18" s="1">
        <v>18.184287349681099</v>
      </c>
      <c r="H18" s="1">
        <v>4.1796600678598903</v>
      </c>
      <c r="I18" s="1">
        <v>18.066153141132901</v>
      </c>
      <c r="J18" s="1">
        <v>7.4387446141333697</v>
      </c>
      <c r="K18" s="1"/>
      <c r="L18" s="1"/>
      <c r="M18" s="1">
        <v>11.5765191014795</v>
      </c>
    </row>
    <row r="19" spans="1:13" x14ac:dyDescent="0.25">
      <c r="A19" s="1">
        <v>1.625</v>
      </c>
      <c r="B19" s="1">
        <v>6.5086142606799298</v>
      </c>
      <c r="C19" s="1">
        <v>11.673014421279801</v>
      </c>
      <c r="D19" s="1">
        <v>17.6343887395726</v>
      </c>
      <c r="E19" s="1">
        <v>5.8443341939992397</v>
      </c>
      <c r="F19" s="1">
        <v>7.836956289313</v>
      </c>
      <c r="G19" s="1">
        <v>19.890011068176101</v>
      </c>
      <c r="H19" s="1">
        <v>4.15694018665436</v>
      </c>
      <c r="I19" s="1">
        <v>21.321089847503099</v>
      </c>
      <c r="J19" s="1">
        <v>7.4704045403992803</v>
      </c>
      <c r="K19" s="1"/>
      <c r="L19" s="1"/>
      <c r="M19" s="1">
        <v>11.2773889784013</v>
      </c>
    </row>
    <row r="20" spans="1:13" x14ac:dyDescent="0.25">
      <c r="A20" s="1">
        <v>1.75</v>
      </c>
      <c r="B20" s="1">
        <v>6.6314869372379004</v>
      </c>
      <c r="C20" s="1">
        <v>11.642069075577201</v>
      </c>
      <c r="D20" s="1">
        <v>17.525015327613499</v>
      </c>
      <c r="E20" s="1">
        <v>5.9393954039599004</v>
      </c>
      <c r="F20" s="1">
        <v>7.85458294725023</v>
      </c>
      <c r="G20" s="1">
        <v>20.721294211484398</v>
      </c>
      <c r="H20" s="1">
        <v>4.2103249115085601</v>
      </c>
      <c r="I20" s="1">
        <v>21.8747266113634</v>
      </c>
      <c r="J20" s="1">
        <v>7.36197610346695</v>
      </c>
      <c r="K20" s="1"/>
      <c r="L20" s="1"/>
      <c r="M20" s="1">
        <v>11.435142558336601</v>
      </c>
    </row>
    <row r="21" spans="1:13" x14ac:dyDescent="0.25">
      <c r="A21" s="1">
        <v>1.875</v>
      </c>
      <c r="B21" s="1">
        <v>6.6631217842588297</v>
      </c>
      <c r="C21" s="1">
        <v>11.6990514191898</v>
      </c>
      <c r="D21" s="1">
        <v>17.634632587463098</v>
      </c>
      <c r="E21" s="1">
        <v>5.9344579737722203</v>
      </c>
      <c r="F21" s="1">
        <v>7.8187766383814203</v>
      </c>
      <c r="G21" s="1">
        <v>20.245613658582801</v>
      </c>
      <c r="H21" s="1">
        <v>4.1962202586668704</v>
      </c>
      <c r="I21" s="1">
        <v>20.2184898260784</v>
      </c>
      <c r="J21" s="1">
        <v>7.3449922839558397</v>
      </c>
      <c r="K21" s="1"/>
      <c r="L21" s="1"/>
      <c r="M21" s="1">
        <v>11.4570136173433</v>
      </c>
    </row>
    <row r="22" spans="1:13" x14ac:dyDescent="0.25">
      <c r="A22" s="1">
        <v>2</v>
      </c>
      <c r="B22" s="1">
        <v>6.7663880855370797</v>
      </c>
      <c r="C22" s="1">
        <v>11.585140355511999</v>
      </c>
      <c r="D22" s="1">
        <v>17.1443069130016</v>
      </c>
      <c r="E22" s="1">
        <v>5.8769866957344901</v>
      </c>
      <c r="F22" s="1">
        <v>7.8344959962975498</v>
      </c>
      <c r="G22" s="1">
        <v>20.557982514748101</v>
      </c>
      <c r="H22" s="1">
        <v>4.2258018584019901</v>
      </c>
      <c r="I22" s="1">
        <v>19.290141333936901</v>
      </c>
      <c r="J22" s="1">
        <v>7.3503342215188203</v>
      </c>
      <c r="K22" s="1"/>
      <c r="L22" s="1"/>
      <c r="M22" s="1">
        <v>11.729199991234999</v>
      </c>
    </row>
    <row r="23" spans="1:13" x14ac:dyDescent="0.25">
      <c r="A23" s="1">
        <v>2.125</v>
      </c>
      <c r="B23" s="1">
        <v>6.8486144619443401</v>
      </c>
      <c r="C23" s="1">
        <v>11.4557112473962</v>
      </c>
      <c r="D23" s="1">
        <v>16.9939332809072</v>
      </c>
      <c r="E23" s="1">
        <v>5.9200501178878602</v>
      </c>
      <c r="F23" s="1">
        <v>7.7681770296861101</v>
      </c>
      <c r="G23" s="1">
        <v>20.345238977920999</v>
      </c>
      <c r="H23" s="1">
        <v>4.1994833076746998</v>
      </c>
      <c r="I23" s="1">
        <v>18.4213305010346</v>
      </c>
      <c r="J23" s="1">
        <v>7.3005353964471702</v>
      </c>
      <c r="K23" s="1"/>
      <c r="L23" s="1"/>
      <c r="M23" s="1">
        <v>10.812225109493699</v>
      </c>
    </row>
    <row r="24" spans="1:13" x14ac:dyDescent="0.25">
      <c r="A24" s="1">
        <v>2.25</v>
      </c>
      <c r="B24" s="1">
        <v>6.87728194490247</v>
      </c>
      <c r="C24" s="1">
        <v>11.782543287969199</v>
      </c>
      <c r="D24" s="1">
        <v>16.108945234056002</v>
      </c>
      <c r="E24" s="1">
        <v>5.8190758658394497</v>
      </c>
      <c r="F24" s="1">
        <v>7.6061842442251102</v>
      </c>
      <c r="G24" s="1">
        <v>20.5279534653098</v>
      </c>
      <c r="H24" s="1">
        <v>4.1819533671823699</v>
      </c>
      <c r="I24" s="1">
        <v>18.485721238860201</v>
      </c>
      <c r="J24" s="1">
        <v>7.2848901950524896</v>
      </c>
      <c r="K24" s="1"/>
      <c r="L24" s="1"/>
      <c r="M24" s="1">
        <v>11.014706477836</v>
      </c>
    </row>
    <row r="25" spans="1:13" x14ac:dyDescent="0.25">
      <c r="A25" s="1">
        <v>2.375</v>
      </c>
      <c r="B25" s="1">
        <v>6.8882032108145301</v>
      </c>
      <c r="C25" s="1">
        <v>11.9447992170789</v>
      </c>
      <c r="D25" s="1">
        <v>15.701511883239901</v>
      </c>
      <c r="E25" s="1">
        <v>5.8143386118304896</v>
      </c>
      <c r="F25" s="1">
        <v>7.5721476546285196</v>
      </c>
      <c r="G25" s="1">
        <v>22.042498986482698</v>
      </c>
      <c r="H25" s="1">
        <v>4.3013263660371903</v>
      </c>
      <c r="I25" s="1">
        <v>18.356778991384498</v>
      </c>
      <c r="J25" s="1">
        <v>7.2445110206214602</v>
      </c>
      <c r="K25" s="1"/>
      <c r="L25" s="1"/>
      <c r="M25" s="1">
        <v>10.8781775941512</v>
      </c>
    </row>
    <row r="26" spans="1:13" x14ac:dyDescent="0.25">
      <c r="A26" s="1">
        <v>2.5</v>
      </c>
      <c r="B26" s="1">
        <v>6.8791134432288796</v>
      </c>
      <c r="C26" s="1">
        <v>11.912238638480799</v>
      </c>
      <c r="D26" s="1">
        <v>15.7849778483622</v>
      </c>
      <c r="E26" s="1">
        <v>5.6482714693406901</v>
      </c>
      <c r="F26" s="1">
        <v>7.4495068188824698</v>
      </c>
      <c r="G26" s="1">
        <v>21.841938369800399</v>
      </c>
      <c r="H26" s="1">
        <v>4.2284138126819801</v>
      </c>
      <c r="I26" s="1">
        <v>17.849000492768099</v>
      </c>
      <c r="J26" s="1">
        <v>7.1944391855750602</v>
      </c>
      <c r="K26" s="1"/>
      <c r="L26" s="1"/>
      <c r="M26" s="1">
        <v>10.7789098563702</v>
      </c>
    </row>
    <row r="27" spans="1:13" x14ac:dyDescent="0.25">
      <c r="A27" s="1">
        <v>2.625</v>
      </c>
      <c r="B27" s="1">
        <v>6.8377487586126904</v>
      </c>
      <c r="C27" s="1">
        <v>11.9192742082416</v>
      </c>
      <c r="D27" s="1">
        <v>15.0932583761002</v>
      </c>
      <c r="E27" s="1">
        <v>5.6965238689099102</v>
      </c>
      <c r="F27" s="1">
        <v>7.42523905761443</v>
      </c>
      <c r="G27" s="1">
        <v>22.061439468392699</v>
      </c>
      <c r="H27" s="1">
        <v>4.1962593237935799</v>
      </c>
      <c r="I27" s="1">
        <v>18.103302692284899</v>
      </c>
      <c r="J27" s="1">
        <v>7.1827959124851102</v>
      </c>
      <c r="K27" s="1"/>
      <c r="L27" s="1"/>
      <c r="M27" s="1">
        <v>10.8663106205479</v>
      </c>
    </row>
    <row r="28" spans="1:13" x14ac:dyDescent="0.25">
      <c r="A28" s="1">
        <v>2.75</v>
      </c>
      <c r="B28" s="1">
        <v>6.8597344945363501</v>
      </c>
      <c r="C28" s="1">
        <v>12.032669056470899</v>
      </c>
      <c r="D28" s="1">
        <v>14.939644862555699</v>
      </c>
      <c r="E28" s="1">
        <v>5.6903224164749098</v>
      </c>
      <c r="F28" s="1">
        <v>7.3625824656761401</v>
      </c>
      <c r="G28" s="1">
        <v>22.806924896001401</v>
      </c>
      <c r="H28" s="1">
        <v>4.1660417377441696</v>
      </c>
      <c r="I28" s="1">
        <v>17.810926366101501</v>
      </c>
      <c r="J28" s="1">
        <v>7.1569434325126497</v>
      </c>
      <c r="K28" s="1"/>
      <c r="L28" s="1"/>
      <c r="M28" s="1">
        <v>11.279784420506299</v>
      </c>
    </row>
    <row r="29" spans="1:13" x14ac:dyDescent="0.25">
      <c r="A29" s="1">
        <v>2.875</v>
      </c>
      <c r="B29" s="1">
        <v>6.8551643172999404</v>
      </c>
      <c r="C29" s="1">
        <v>11.947267402985201</v>
      </c>
      <c r="D29" s="1">
        <v>14.629352486991399</v>
      </c>
      <c r="E29" s="1">
        <v>5.7597833295620102</v>
      </c>
      <c r="F29" s="1">
        <v>7.3949437652874099</v>
      </c>
      <c r="G29" s="1">
        <v>21.834817079001802</v>
      </c>
      <c r="H29" s="1">
        <v>4.2928585423182302</v>
      </c>
      <c r="I29" s="1">
        <v>15.4709229015386</v>
      </c>
      <c r="J29" s="1">
        <v>7.0934082329464498</v>
      </c>
      <c r="K29" s="1"/>
      <c r="L29" s="1"/>
      <c r="M29" s="1">
        <v>11.219582033770701</v>
      </c>
    </row>
    <row r="30" spans="1:13" x14ac:dyDescent="0.25">
      <c r="A30" s="1">
        <v>3</v>
      </c>
      <c r="B30" s="1">
        <v>6.7855596980986199</v>
      </c>
      <c r="C30" s="1">
        <v>11.8353558093669</v>
      </c>
      <c r="D30" s="1">
        <v>13.8549499660447</v>
      </c>
      <c r="E30" s="1">
        <v>5.7132293153156404</v>
      </c>
      <c r="F30" s="1">
        <v>7.3332216406195201</v>
      </c>
      <c r="G30" s="1">
        <v>20.6154055067827</v>
      </c>
      <c r="H30" s="1">
        <v>4.2627182362742397</v>
      </c>
      <c r="I30" s="1">
        <v>13.640233731189101</v>
      </c>
      <c r="J30" s="1">
        <v>7.0871853911054901</v>
      </c>
      <c r="K30" s="1"/>
      <c r="L30" s="1"/>
      <c r="M30" s="1">
        <v>11.160024394346699</v>
      </c>
    </row>
    <row r="31" spans="1:13" x14ac:dyDescent="0.25">
      <c r="A31" s="1">
        <v>3.125</v>
      </c>
      <c r="B31" s="1">
        <v>6.7333014517790399</v>
      </c>
      <c r="C31" s="1">
        <v>11.8387632840953</v>
      </c>
      <c r="D31" s="1">
        <v>13.7198523607215</v>
      </c>
      <c r="E31" s="1">
        <v>5.6261373203360296</v>
      </c>
      <c r="F31" s="1">
        <v>7.4140302914414997</v>
      </c>
      <c r="G31" s="1">
        <v>19.664813663767301</v>
      </c>
      <c r="H31" s="1">
        <v>4.3032433193658202</v>
      </c>
      <c r="I31" s="1">
        <v>13.3534567463816</v>
      </c>
      <c r="J31" s="1">
        <v>7.0746179594742697</v>
      </c>
      <c r="K31" s="1"/>
      <c r="L31" s="1"/>
      <c r="M31" s="1">
        <v>10.728819430067899</v>
      </c>
    </row>
    <row r="32" spans="1:13" x14ac:dyDescent="0.25">
      <c r="A32" s="1">
        <v>3.25</v>
      </c>
      <c r="B32" s="1">
        <v>6.6798693415548298</v>
      </c>
      <c r="C32" s="1">
        <v>11.7743167441247</v>
      </c>
      <c r="D32" s="1">
        <v>13.6938537857173</v>
      </c>
      <c r="E32" s="1">
        <v>5.9332143488742899</v>
      </c>
      <c r="F32" s="1">
        <v>7.3795682799441504</v>
      </c>
      <c r="G32" s="1">
        <v>19.084541235525801</v>
      </c>
      <c r="H32" s="1">
        <v>4.2770195027896403</v>
      </c>
      <c r="I32" s="1">
        <v>13.0468959202387</v>
      </c>
      <c r="J32" s="1">
        <v>7.0531261563820697</v>
      </c>
      <c r="K32" s="1"/>
      <c r="L32" s="1"/>
      <c r="M32" s="1">
        <v>10.72999601715</v>
      </c>
    </row>
    <row r="33" spans="1:13" x14ac:dyDescent="0.25">
      <c r="A33" s="1">
        <v>3.375</v>
      </c>
      <c r="B33" s="1">
        <v>6.0467332326152503</v>
      </c>
      <c r="C33" s="1">
        <v>11.592220540580101</v>
      </c>
      <c r="D33" s="1">
        <v>13.681656959940099</v>
      </c>
      <c r="E33" s="1">
        <v>5.7546683427391399</v>
      </c>
      <c r="F33" s="1">
        <v>7.2406132409214496</v>
      </c>
      <c r="G33" s="1">
        <v>17.428415051369601</v>
      </c>
      <c r="H33" s="1">
        <v>4.2923407523867798</v>
      </c>
      <c r="I33" s="1">
        <v>12.7874095824245</v>
      </c>
      <c r="J33" s="1">
        <v>7.0289049567070299</v>
      </c>
      <c r="K33" s="1"/>
      <c r="L33" s="1"/>
      <c r="M33" s="1">
        <v>10.765860582321199</v>
      </c>
    </row>
    <row r="34" spans="1:13" x14ac:dyDescent="0.25">
      <c r="A34" s="1">
        <v>3.5</v>
      </c>
      <c r="B34" s="1">
        <v>5.88407674609285</v>
      </c>
      <c r="C34" s="1">
        <v>11.4402745995516</v>
      </c>
      <c r="D34" s="1">
        <v>13.8514238282311</v>
      </c>
      <c r="E34" s="1">
        <v>5.5702386892017497</v>
      </c>
      <c r="F34" s="1">
        <v>7.1421554266438401</v>
      </c>
      <c r="G34" s="1">
        <v>16.207525660514001</v>
      </c>
      <c r="H34" s="1">
        <v>4.2536130111830701</v>
      </c>
      <c r="I34" s="1">
        <v>13.054125584902801</v>
      </c>
      <c r="J34" s="1">
        <v>7.0155145865117401</v>
      </c>
      <c r="K34" s="1"/>
      <c r="L34" s="1"/>
      <c r="M34" s="1">
        <v>11.0373646617159</v>
      </c>
    </row>
    <row r="35" spans="1:13" x14ac:dyDescent="0.25">
      <c r="A35" s="1">
        <v>3.625</v>
      </c>
      <c r="B35" s="1">
        <v>5.7184487974482199</v>
      </c>
      <c r="C35" s="1">
        <v>11.335019520483501</v>
      </c>
      <c r="D35" s="1">
        <v>13.5437314803518</v>
      </c>
      <c r="E35" s="1">
        <v>5.5613857396769504</v>
      </c>
      <c r="F35" s="1">
        <v>7.0815681770712997</v>
      </c>
      <c r="G35" s="1">
        <v>15.4405823480939</v>
      </c>
      <c r="H35" s="1">
        <v>4.2039084685361603</v>
      </c>
      <c r="I35" s="1">
        <v>13.298546609719599</v>
      </c>
      <c r="J35" s="1">
        <v>7.0417239980841302</v>
      </c>
      <c r="K35" s="1"/>
      <c r="L35" s="1"/>
      <c r="M35" s="1">
        <v>10.925870287215901</v>
      </c>
    </row>
    <row r="36" spans="1:13" x14ac:dyDescent="0.25">
      <c r="A36" s="1">
        <v>3.75</v>
      </c>
      <c r="B36" s="1">
        <v>5.3967823537381197</v>
      </c>
      <c r="C36" s="1">
        <v>11.1069087898923</v>
      </c>
      <c r="D36" s="1">
        <v>13.947369985074801</v>
      </c>
      <c r="E36" s="1">
        <v>5.6175744466922701</v>
      </c>
      <c r="F36" s="1">
        <v>7.0230619464753401</v>
      </c>
      <c r="G36" s="1">
        <v>16.251890946478099</v>
      </c>
      <c r="H36" s="1">
        <v>4.1932701739451899</v>
      </c>
      <c r="I36" s="1">
        <v>13.322622608497699</v>
      </c>
      <c r="J36" s="1">
        <v>7.0611148985242096</v>
      </c>
      <c r="K36" s="1"/>
      <c r="L36" s="1"/>
      <c r="M36" s="1">
        <v>11.2679943717544</v>
      </c>
    </row>
    <row r="37" spans="1:13" x14ac:dyDescent="0.25">
      <c r="A37" s="1">
        <v>3.875</v>
      </c>
      <c r="B37" s="1">
        <v>5.4163476297137096</v>
      </c>
      <c r="C37" s="1">
        <v>11.3702323774548</v>
      </c>
      <c r="D37" s="1">
        <v>14.124469683039001</v>
      </c>
      <c r="E37" s="1">
        <v>5.6154637303685702</v>
      </c>
      <c r="F37" s="1">
        <v>7.0106948013911001</v>
      </c>
      <c r="G37" s="1">
        <v>16.375467653523899</v>
      </c>
      <c r="H37" s="1">
        <v>4.11975525233533</v>
      </c>
      <c r="I37" s="1">
        <v>13.6217539439092</v>
      </c>
      <c r="J37" s="1">
        <v>7.0648483608695498</v>
      </c>
      <c r="K37" s="1"/>
      <c r="L37" s="1"/>
      <c r="M37" s="1">
        <v>10.989820814528001</v>
      </c>
    </row>
    <row r="38" spans="1:13" x14ac:dyDescent="0.25">
      <c r="A38" s="1">
        <v>4</v>
      </c>
      <c r="B38" s="1">
        <v>5.3993291249027999</v>
      </c>
      <c r="C38" s="1">
        <v>11.299458003680799</v>
      </c>
      <c r="D38" s="1">
        <v>14.110002994424599</v>
      </c>
      <c r="E38" s="1">
        <v>5.5034543838899497</v>
      </c>
      <c r="F38" s="1">
        <v>6.7308848558570196</v>
      </c>
      <c r="G38" s="1">
        <v>16.006081463603099</v>
      </c>
      <c r="H38" s="1">
        <v>3.7876053797323501</v>
      </c>
      <c r="I38" s="1">
        <v>13.4977219752995</v>
      </c>
      <c r="J38" s="1">
        <v>7.01336893597668</v>
      </c>
      <c r="K38" s="1"/>
      <c r="L38" s="1"/>
      <c r="M38" s="1">
        <v>11.360313015215899</v>
      </c>
    </row>
    <row r="39" spans="1:13" x14ac:dyDescent="0.25">
      <c r="A39" s="1">
        <v>4.125</v>
      </c>
      <c r="B39" s="1">
        <v>5.5520911810584099</v>
      </c>
      <c r="C39" s="1">
        <v>11.349918215355901</v>
      </c>
      <c r="D39" s="1">
        <v>13.9074950040338</v>
      </c>
      <c r="E39" s="1">
        <v>5.59697001192185</v>
      </c>
      <c r="F39" s="1">
        <v>6.5744477436562496</v>
      </c>
      <c r="G39" s="1">
        <v>16.370712047534202</v>
      </c>
      <c r="H39" s="1">
        <v>3.7904743851276801</v>
      </c>
      <c r="I39" s="1">
        <v>13.0282018115221</v>
      </c>
      <c r="J39" s="1">
        <v>6.9236485878895904</v>
      </c>
      <c r="K39" s="1"/>
      <c r="L39" s="1"/>
      <c r="M39" s="1">
        <v>11.4967498317104</v>
      </c>
    </row>
    <row r="40" spans="1:13" x14ac:dyDescent="0.25">
      <c r="A40" s="1">
        <v>4.25</v>
      </c>
      <c r="B40" s="1">
        <v>5.6313146182231399</v>
      </c>
      <c r="C40" s="1">
        <v>11.2729166947368</v>
      </c>
      <c r="D40" s="1">
        <v>13.869094354731899</v>
      </c>
      <c r="E40" s="1">
        <v>5.4693424920921698</v>
      </c>
      <c r="F40" s="1">
        <v>6.6191068321176099</v>
      </c>
      <c r="G40" s="1">
        <v>16.043343912895502</v>
      </c>
      <c r="H40" s="1">
        <v>3.75129803924376</v>
      </c>
      <c r="I40" s="1">
        <v>13.2767536948926</v>
      </c>
      <c r="J40" s="1">
        <v>6.8517978880215002</v>
      </c>
      <c r="K40" s="1"/>
      <c r="L40" s="1"/>
      <c r="M40" s="1">
        <v>11.484578105111</v>
      </c>
    </row>
    <row r="41" spans="1:13" x14ac:dyDescent="0.25">
      <c r="A41" s="1">
        <v>4.375</v>
      </c>
      <c r="B41" s="1">
        <v>5.6710212769292703</v>
      </c>
      <c r="C41" s="1">
        <v>11.2412741092923</v>
      </c>
      <c r="D41" s="1">
        <v>13.8818636273701</v>
      </c>
      <c r="E41" s="1">
        <v>5.5164146710967303</v>
      </c>
      <c r="F41" s="1">
        <v>6.5646651550519799</v>
      </c>
      <c r="G41" s="1">
        <v>15.881754992902399</v>
      </c>
      <c r="H41" s="1">
        <v>3.6953475451470998</v>
      </c>
      <c r="I41" s="1">
        <v>13.3843876339585</v>
      </c>
      <c r="J41" s="1">
        <v>6.8839357304776696</v>
      </c>
      <c r="K41" s="1"/>
      <c r="L41" s="1"/>
      <c r="M41" s="1">
        <v>11.339578818455999</v>
      </c>
    </row>
    <row r="42" spans="1:13" x14ac:dyDescent="0.25">
      <c r="A42" s="1">
        <v>4.5</v>
      </c>
      <c r="B42" s="1">
        <v>5.5305421573003999</v>
      </c>
      <c r="C42" s="1">
        <v>11.1564310155019</v>
      </c>
      <c r="D42" s="1">
        <v>14.162176745288299</v>
      </c>
      <c r="E42" s="1">
        <v>5.4174817083043099</v>
      </c>
      <c r="F42" s="1">
        <v>6.6825157170120697</v>
      </c>
      <c r="G42" s="1">
        <v>16.059419206241</v>
      </c>
      <c r="H42" s="1">
        <v>3.6538667550873498</v>
      </c>
      <c r="I42" s="1">
        <v>13.3107553268557</v>
      </c>
      <c r="J42" s="1">
        <v>6.8685308440411399</v>
      </c>
      <c r="K42" s="1"/>
      <c r="L42" s="1"/>
      <c r="M42" s="1">
        <v>11.267968707261099</v>
      </c>
    </row>
    <row r="43" spans="1:13" x14ac:dyDescent="0.25">
      <c r="A43" s="1">
        <v>4.625</v>
      </c>
      <c r="B43" s="1">
        <v>5.3700417276974903</v>
      </c>
      <c r="C43" s="1">
        <v>11.0599554185524</v>
      </c>
      <c r="D43" s="1">
        <v>14.4413668067233</v>
      </c>
      <c r="E43" s="1">
        <v>5.2989862528551201</v>
      </c>
      <c r="F43" s="1">
        <v>6.6972163423786304</v>
      </c>
      <c r="G43" s="1">
        <v>16.2900099686955</v>
      </c>
      <c r="H43" s="1">
        <v>3.5565010507361698</v>
      </c>
      <c r="I43" s="1">
        <v>13.4123325495967</v>
      </c>
      <c r="J43" s="1">
        <v>6.8177895535277102</v>
      </c>
      <c r="K43" s="1"/>
      <c r="L43" s="1"/>
      <c r="M43" s="1">
        <v>11.31573854546</v>
      </c>
    </row>
    <row r="44" spans="1:13" x14ac:dyDescent="0.25">
      <c r="A44" s="1">
        <v>4.75</v>
      </c>
      <c r="B44" s="1">
        <v>5.1585871442376003</v>
      </c>
      <c r="C44" s="1">
        <v>10.8907514308319</v>
      </c>
      <c r="D44" s="1">
        <v>14.312317972459899</v>
      </c>
      <c r="E44" s="1">
        <v>5.2011153582266303</v>
      </c>
      <c r="F44" s="1">
        <v>6.6651576296637796</v>
      </c>
      <c r="G44" s="1">
        <v>16.283795473189699</v>
      </c>
      <c r="H44" s="1">
        <v>3.4561694282492899</v>
      </c>
      <c r="I44" s="1">
        <v>13.653146770607</v>
      </c>
      <c r="J44" s="1">
        <v>6.7897259410755</v>
      </c>
      <c r="K44" s="1"/>
      <c r="L44" s="1"/>
      <c r="M44" s="1">
        <v>11.448044189875301</v>
      </c>
    </row>
    <row r="45" spans="1:13" x14ac:dyDescent="0.25">
      <c r="A45" s="1">
        <v>4.875</v>
      </c>
      <c r="B45" s="1">
        <v>4.9105774080139604</v>
      </c>
      <c r="C45" s="1">
        <v>10.3692930546918</v>
      </c>
      <c r="D45" s="1">
        <v>14.2395093623867</v>
      </c>
      <c r="E45" s="1">
        <v>5.2537754200710296</v>
      </c>
      <c r="F45" s="1">
        <v>6.5354937242334996</v>
      </c>
      <c r="G45" s="1">
        <v>16.296797956702601</v>
      </c>
      <c r="H45" s="1">
        <v>3.4661813274879698</v>
      </c>
      <c r="I45" s="1">
        <v>13.493909211822899</v>
      </c>
      <c r="J45" s="1">
        <v>6.7602908163019997</v>
      </c>
      <c r="K45" s="1"/>
      <c r="L45" s="1"/>
      <c r="M45" s="1">
        <v>11.0316737483981</v>
      </c>
    </row>
    <row r="46" spans="1:13" x14ac:dyDescent="0.25">
      <c r="A46" s="1">
        <v>5</v>
      </c>
      <c r="B46" s="1">
        <v>4.87403695981578</v>
      </c>
      <c r="C46" s="1">
        <v>10.125354116376901</v>
      </c>
      <c r="D46" s="1">
        <v>14.255624040896899</v>
      </c>
      <c r="E46" s="1">
        <v>5.1881941745588298</v>
      </c>
      <c r="F46" s="1">
        <v>6.4533972996550304</v>
      </c>
      <c r="G46" s="1">
        <v>16.470355418334702</v>
      </c>
      <c r="H46" s="1">
        <v>3.4524736085280501</v>
      </c>
      <c r="I46" s="1">
        <v>13.4099660223066</v>
      </c>
      <c r="J46" s="1">
        <v>6.8003142972237001</v>
      </c>
      <c r="K46" s="1"/>
      <c r="L46" s="1"/>
      <c r="M46" s="1">
        <v>11.0982854213482</v>
      </c>
    </row>
    <row r="47" spans="1:13" x14ac:dyDescent="0.25">
      <c r="A47" s="1">
        <v>5.125</v>
      </c>
      <c r="B47" s="1">
        <v>4.8758521856988404</v>
      </c>
      <c r="C47" s="1">
        <v>10.2000282642021</v>
      </c>
      <c r="D47" s="1">
        <v>14.2522226792477</v>
      </c>
      <c r="E47" s="1">
        <v>5.1775703351173501</v>
      </c>
      <c r="F47" s="1">
        <v>6.2253938639757198</v>
      </c>
      <c r="G47" s="1">
        <v>16.0150362395039</v>
      </c>
      <c r="H47" s="1">
        <v>3.4129875924394</v>
      </c>
      <c r="I47" s="1">
        <v>13.058737668937299</v>
      </c>
      <c r="J47" s="1">
        <v>6.79723174970401</v>
      </c>
      <c r="K47" s="1"/>
      <c r="L47" s="1"/>
      <c r="M47" s="1">
        <v>11.0143495561853</v>
      </c>
    </row>
    <row r="48" spans="1:13" x14ac:dyDescent="0.25">
      <c r="A48" s="1">
        <v>5.25</v>
      </c>
      <c r="B48" s="1">
        <v>4.9449961718829103</v>
      </c>
      <c r="C48" s="1">
        <v>10.206199690546599</v>
      </c>
      <c r="D48" s="1">
        <v>13.9220904335113</v>
      </c>
      <c r="E48" s="1">
        <v>5.1908589667984799</v>
      </c>
      <c r="F48" s="1">
        <v>6.0387554676962196</v>
      </c>
      <c r="G48" s="1">
        <v>15.9744735967959</v>
      </c>
      <c r="H48" s="1">
        <v>3.3745822060300799</v>
      </c>
      <c r="I48" s="1">
        <v>12.7743734820444</v>
      </c>
      <c r="J48" s="1">
        <v>6.8155458340552002</v>
      </c>
      <c r="K48" s="1"/>
      <c r="L48" s="1"/>
      <c r="M48" s="1">
        <v>10.985141589750899</v>
      </c>
    </row>
    <row r="49" spans="1:13" x14ac:dyDescent="0.25">
      <c r="A49" s="1">
        <v>5.375</v>
      </c>
      <c r="B49" s="1">
        <v>4.8914736889315602</v>
      </c>
      <c r="C49" s="1">
        <v>10.1571796518414</v>
      </c>
      <c r="D49" s="1">
        <v>13.8945526894128</v>
      </c>
      <c r="E49" s="1">
        <v>5.2077638508905402</v>
      </c>
      <c r="F49" s="1">
        <v>5.7810498771063301</v>
      </c>
      <c r="G49" s="1">
        <v>16.152233443867299</v>
      </c>
      <c r="H49" s="1">
        <v>3.3649941594622601</v>
      </c>
      <c r="I49" s="1">
        <v>12.6266606683301</v>
      </c>
      <c r="J49" s="1">
        <v>6.90565399343126</v>
      </c>
      <c r="K49" s="1"/>
      <c r="L49" s="1"/>
      <c r="M49" s="1">
        <v>11.163852768619201</v>
      </c>
    </row>
    <row r="50" spans="1:13" x14ac:dyDescent="0.25">
      <c r="A50" s="1">
        <v>5.5</v>
      </c>
      <c r="B50" s="1">
        <v>4.9074971025686001</v>
      </c>
      <c r="C50" s="1">
        <v>10.2543586854013</v>
      </c>
      <c r="D50" s="1">
        <v>13.6079171303411</v>
      </c>
      <c r="E50" s="1">
        <v>5.15101852627037</v>
      </c>
      <c r="F50" s="1">
        <v>5.6949643889299599</v>
      </c>
      <c r="G50" s="1">
        <v>16.270933285474499</v>
      </c>
      <c r="H50" s="1">
        <v>3.4084899394077199</v>
      </c>
      <c r="I50" s="1">
        <v>12.305882853842199</v>
      </c>
      <c r="J50" s="1">
        <v>6.95456826343323</v>
      </c>
      <c r="K50" s="1"/>
      <c r="L50" s="1"/>
      <c r="M50" s="1">
        <v>11.049594744569999</v>
      </c>
    </row>
    <row r="51" spans="1:13" x14ac:dyDescent="0.25">
      <c r="A51" s="1">
        <v>5.625</v>
      </c>
      <c r="B51" s="1">
        <v>4.8830961418466803</v>
      </c>
      <c r="C51" s="1">
        <v>10.222905270243199</v>
      </c>
      <c r="D51" s="1">
        <v>13.470138315037399</v>
      </c>
      <c r="E51" s="1">
        <v>5.1916616205443002</v>
      </c>
      <c r="F51" s="1">
        <v>5.9429864588762502</v>
      </c>
      <c r="G51" s="1">
        <v>16.044197308653398</v>
      </c>
      <c r="H51" s="1">
        <v>3.4250672512096898</v>
      </c>
      <c r="I51" s="1">
        <v>11.43503387829</v>
      </c>
      <c r="J51" s="1">
        <v>6.91174163904053</v>
      </c>
      <c r="K51" s="1"/>
      <c r="L51" s="1"/>
      <c r="M51" s="1">
        <v>11.063752758818501</v>
      </c>
    </row>
    <row r="52" spans="1:13" x14ac:dyDescent="0.25">
      <c r="A52" s="1">
        <v>5.75</v>
      </c>
      <c r="B52" s="1">
        <v>4.7837014380189604</v>
      </c>
      <c r="C52" s="1">
        <v>10.3065091513598</v>
      </c>
      <c r="D52" s="1">
        <v>14.0329478334206</v>
      </c>
      <c r="E52" s="1">
        <v>5.2183680068738401</v>
      </c>
      <c r="F52" s="1">
        <v>6.11652508167285</v>
      </c>
      <c r="G52" s="1">
        <v>16.082707027118701</v>
      </c>
      <c r="H52" s="1">
        <v>3.4379888605587601</v>
      </c>
      <c r="I52" s="1">
        <v>11.0372016953973</v>
      </c>
      <c r="J52" s="1">
        <v>6.8392136354307898</v>
      </c>
      <c r="K52" s="1"/>
      <c r="L52" s="1"/>
      <c r="M52" s="1">
        <v>11.3190129319905</v>
      </c>
    </row>
    <row r="53" spans="1:13" x14ac:dyDescent="0.25">
      <c r="A53" s="1">
        <v>5.875</v>
      </c>
      <c r="B53" s="1">
        <v>4.6695406167357003</v>
      </c>
      <c r="C53" s="1">
        <v>10.383222088953399</v>
      </c>
      <c r="D53" s="1">
        <v>13.933182495273901</v>
      </c>
      <c r="E53" s="1">
        <v>5.1791707925365298</v>
      </c>
      <c r="F53" s="1">
        <v>5.9878593264555704</v>
      </c>
      <c r="G53" s="1">
        <v>16.574477680226501</v>
      </c>
      <c r="H53" s="1">
        <v>3.4173292038146501</v>
      </c>
      <c r="I53" s="1">
        <v>11.118733603171099</v>
      </c>
      <c r="J53" s="1">
        <v>6.8107587173848501</v>
      </c>
      <c r="K53" s="1"/>
      <c r="L53" s="1"/>
      <c r="M53" s="1">
        <v>11.332148926558199</v>
      </c>
    </row>
    <row r="54" spans="1:13" x14ac:dyDescent="0.25">
      <c r="A54" s="1">
        <v>6</v>
      </c>
      <c r="B54" s="1">
        <v>4.5643071410348899</v>
      </c>
      <c r="C54" s="1">
        <v>10.095637599739501</v>
      </c>
      <c r="D54" s="1">
        <v>14.413808325394699</v>
      </c>
      <c r="E54" s="1">
        <v>5.14496525989696</v>
      </c>
      <c r="F54" s="1">
        <v>5.8637088442297696</v>
      </c>
      <c r="G54" s="1">
        <v>16.590252329178401</v>
      </c>
      <c r="H54" s="1">
        <v>3.3894583044478899</v>
      </c>
      <c r="I54" s="1">
        <v>10.8811475098365</v>
      </c>
      <c r="J54" s="1">
        <v>6.8044609490417702</v>
      </c>
      <c r="K54" s="1"/>
      <c r="L54" s="1"/>
      <c r="M54" s="1">
        <v>11.207206995915699</v>
      </c>
    </row>
    <row r="55" spans="1:13" x14ac:dyDescent="0.25">
      <c r="A55" s="1">
        <v>6.125</v>
      </c>
      <c r="B55" s="1">
        <v>4.40562803708809</v>
      </c>
      <c r="C55" s="1">
        <v>10.0317495187187</v>
      </c>
      <c r="D55" s="1">
        <v>14.317313261022401</v>
      </c>
      <c r="E55" s="1">
        <v>5.1963604754945898</v>
      </c>
      <c r="F55" s="1">
        <v>5.8265576026971599</v>
      </c>
      <c r="G55" s="1">
        <v>16.381303896339201</v>
      </c>
      <c r="H55" s="1">
        <v>3.3534194248151401</v>
      </c>
      <c r="I55" s="1">
        <v>10.872097346216901</v>
      </c>
      <c r="J55" s="1">
        <v>6.8110323968970699</v>
      </c>
      <c r="K55" s="1"/>
      <c r="L55" s="1"/>
      <c r="M55" s="1">
        <v>11.3166433284236</v>
      </c>
    </row>
    <row r="56" spans="1:13" x14ac:dyDescent="0.25">
      <c r="A56" s="1">
        <v>6.25</v>
      </c>
      <c r="B56" s="1">
        <v>4.3634131684328503</v>
      </c>
      <c r="C56" s="1">
        <v>9.6716670945142909</v>
      </c>
      <c r="D56" s="1">
        <v>14.125541392283299</v>
      </c>
      <c r="E56" s="1">
        <v>5.2431096430772</v>
      </c>
      <c r="F56" s="1">
        <v>5.7755787856123897</v>
      </c>
      <c r="G56" s="1">
        <v>16.279921939250301</v>
      </c>
      <c r="H56" s="1">
        <v>3.3330604638087098</v>
      </c>
      <c r="I56" s="1">
        <v>10.8220685305225</v>
      </c>
      <c r="J56" s="1">
        <v>6.8053333892918904</v>
      </c>
      <c r="K56" s="1"/>
      <c r="L56" s="1"/>
      <c r="M56" s="1">
        <v>11.3623325317172</v>
      </c>
    </row>
    <row r="57" spans="1:13" x14ac:dyDescent="0.25">
      <c r="A57" s="1">
        <v>6.375</v>
      </c>
      <c r="B57" s="1">
        <v>4.0737812955143502</v>
      </c>
      <c r="C57" s="1">
        <v>9.6571052629967191</v>
      </c>
      <c r="D57" s="1">
        <v>14.474550686003401</v>
      </c>
      <c r="E57" s="1">
        <v>5.4385098471557303</v>
      </c>
      <c r="F57" s="1">
        <v>5.9634484437303401</v>
      </c>
      <c r="G57" s="1">
        <v>15.753937962945299</v>
      </c>
      <c r="H57" s="1">
        <v>3.3220653410478902</v>
      </c>
      <c r="I57" s="1">
        <v>10.7777369008198</v>
      </c>
      <c r="J57" s="1">
        <v>6.7869923750927104</v>
      </c>
      <c r="K57" s="1"/>
      <c r="L57" s="1"/>
      <c r="M57" s="1">
        <v>11.077389811853299</v>
      </c>
    </row>
    <row r="58" spans="1:13" x14ac:dyDescent="0.25">
      <c r="A58" s="1">
        <v>6.5</v>
      </c>
      <c r="B58" s="1">
        <v>4.0350088925614997</v>
      </c>
      <c r="C58" s="1">
        <v>9.47036173320366</v>
      </c>
      <c r="D58" s="1">
        <v>14.384346626101401</v>
      </c>
      <c r="E58" s="1">
        <v>5.3885729588463196</v>
      </c>
      <c r="F58" s="1">
        <v>5.9090269534851201</v>
      </c>
      <c r="G58" s="1">
        <v>15.073787957300199</v>
      </c>
      <c r="H58" s="1">
        <v>3.2726357562369701</v>
      </c>
      <c r="I58" s="1">
        <v>10.661639988335599</v>
      </c>
      <c r="J58" s="1">
        <v>6.76219830987751</v>
      </c>
      <c r="K58" s="1"/>
      <c r="L58" s="1"/>
      <c r="M58" s="1">
        <v>10.8622920813224</v>
      </c>
    </row>
    <row r="59" spans="1:13" x14ac:dyDescent="0.25">
      <c r="A59" s="1">
        <v>6.625</v>
      </c>
      <c r="B59" s="1">
        <v>4.00942069287842</v>
      </c>
      <c r="C59" s="1">
        <v>9.3024472812196599</v>
      </c>
      <c r="D59" s="1">
        <v>14.421528066576499</v>
      </c>
      <c r="E59" s="1">
        <v>5.5369171404775104</v>
      </c>
      <c r="F59" s="1">
        <v>5.9194420389824103</v>
      </c>
      <c r="G59" s="1">
        <v>16.492673063735399</v>
      </c>
      <c r="H59" s="1">
        <v>3.2245981111325102</v>
      </c>
      <c r="I59" s="1">
        <v>10.909563281533</v>
      </c>
      <c r="J59" s="1">
        <v>6.7315914244522101</v>
      </c>
      <c r="K59" s="1"/>
      <c r="L59" s="1"/>
      <c r="M59" s="1">
        <v>10.836522834857201</v>
      </c>
    </row>
    <row r="60" spans="1:13" x14ac:dyDescent="0.25">
      <c r="A60" s="1">
        <v>6.75</v>
      </c>
      <c r="B60" s="1">
        <v>3.8740227902306898</v>
      </c>
      <c r="C60" s="1">
        <v>9.0338589680645498</v>
      </c>
      <c r="D60" s="1">
        <v>14.6868072057242</v>
      </c>
      <c r="E60" s="1">
        <v>5.7115208160592097</v>
      </c>
      <c r="F60" s="1">
        <v>5.8362092093612201</v>
      </c>
      <c r="G60" s="1">
        <v>16.424015348578401</v>
      </c>
      <c r="H60" s="1">
        <v>3.1557994807661598</v>
      </c>
      <c r="I60" s="1">
        <v>10.8459084653622</v>
      </c>
      <c r="J60" s="1">
        <v>6.7044598133770998</v>
      </c>
      <c r="K60" s="1"/>
      <c r="L60" s="1"/>
      <c r="M60" s="1">
        <v>11.1311878585407</v>
      </c>
    </row>
    <row r="61" spans="1:13" x14ac:dyDescent="0.25">
      <c r="A61" s="1">
        <v>6.875</v>
      </c>
      <c r="B61" s="1">
        <v>3.7719940429693701</v>
      </c>
      <c r="C61" s="1">
        <v>8.8621401528852992</v>
      </c>
      <c r="D61" s="1">
        <v>14.6213723325611</v>
      </c>
      <c r="E61" s="1">
        <v>5.6743192311179396</v>
      </c>
      <c r="F61" s="1">
        <v>5.8807401543293496</v>
      </c>
      <c r="G61" s="1">
        <v>16.522921726684402</v>
      </c>
      <c r="H61" s="1">
        <v>3.2375350827943401</v>
      </c>
      <c r="I61" s="1">
        <v>10.800432625301699</v>
      </c>
      <c r="J61" s="1">
        <v>6.6226761037470396</v>
      </c>
      <c r="K61" s="1"/>
      <c r="L61" s="1"/>
      <c r="M61" s="1">
        <v>11.094994309299899</v>
      </c>
    </row>
    <row r="62" spans="1:13" x14ac:dyDescent="0.25">
      <c r="A62" s="1">
        <v>7</v>
      </c>
      <c r="B62" s="1">
        <v>3.7360653457076398</v>
      </c>
      <c r="C62" s="1">
        <v>8.7072813772048505</v>
      </c>
      <c r="D62" s="1">
        <v>14.7239217449844</v>
      </c>
      <c r="E62" s="1">
        <v>5.6535060784011399</v>
      </c>
      <c r="F62" s="1">
        <v>6.1221650605958002</v>
      </c>
      <c r="G62" s="1">
        <v>16.489037751352299</v>
      </c>
      <c r="H62" s="1">
        <v>3.4490701906412</v>
      </c>
      <c r="I62" s="1">
        <v>11.324375525231201</v>
      </c>
      <c r="J62" s="1">
        <v>6.5604306614837196</v>
      </c>
      <c r="K62" s="1"/>
      <c r="L62" s="1"/>
      <c r="M62" s="1">
        <v>10.8430945762814</v>
      </c>
    </row>
    <row r="63" spans="1:13" x14ac:dyDescent="0.25">
      <c r="A63" s="1">
        <v>7.125</v>
      </c>
      <c r="B63" s="1">
        <v>3.4402944529094301</v>
      </c>
      <c r="C63" s="1">
        <v>8.5517434237882402</v>
      </c>
      <c r="D63" s="1">
        <v>14.758914234907101</v>
      </c>
      <c r="E63" s="1">
        <v>5.65786555312852</v>
      </c>
      <c r="F63" s="1">
        <v>6.0924344573563101</v>
      </c>
      <c r="G63" s="1">
        <v>16.4230533960488</v>
      </c>
      <c r="H63" s="1">
        <v>3.40548389260687</v>
      </c>
      <c r="I63" s="1">
        <v>11.188337685600199</v>
      </c>
      <c r="J63" s="1">
        <v>6.5342267714378197</v>
      </c>
      <c r="K63" s="1"/>
      <c r="L63" s="1"/>
      <c r="M63" s="1">
        <v>11.046509471636201</v>
      </c>
    </row>
    <row r="64" spans="1:13" x14ac:dyDescent="0.25">
      <c r="A64" s="1">
        <v>7.25</v>
      </c>
      <c r="B64" s="1">
        <v>3.3485012293641701</v>
      </c>
      <c r="C64" s="1">
        <v>8.4758647072822502</v>
      </c>
      <c r="D64" s="1">
        <v>14.7124850068819</v>
      </c>
      <c r="E64" s="1">
        <v>5.5230413134035201</v>
      </c>
      <c r="F64" s="1">
        <v>6.0756803357782498</v>
      </c>
      <c r="G64" s="1">
        <v>16.818679864513499</v>
      </c>
      <c r="H64" s="1">
        <v>3.3818994849512198</v>
      </c>
      <c r="I64" s="1">
        <v>11.110990229714</v>
      </c>
      <c r="J64" s="1">
        <v>6.5120454106943901</v>
      </c>
      <c r="K64" s="1"/>
      <c r="L64" s="1"/>
      <c r="M64" s="1">
        <v>10.8888803067941</v>
      </c>
    </row>
    <row r="65" spans="1:13" x14ac:dyDescent="0.25">
      <c r="A65" s="1">
        <v>7.375</v>
      </c>
      <c r="B65" s="1">
        <v>3.23014237658318</v>
      </c>
      <c r="C65" s="1">
        <v>8.4542301267250792</v>
      </c>
      <c r="D65" s="1">
        <v>14.5186177576233</v>
      </c>
      <c r="E65" s="1">
        <v>5.0098999118882697</v>
      </c>
      <c r="F65" s="1">
        <v>6.1093515650311501</v>
      </c>
      <c r="G65" s="1">
        <v>17.5934623504454</v>
      </c>
      <c r="H65" s="1">
        <v>3.4610658817641</v>
      </c>
      <c r="I65" s="1">
        <v>11.2953691765776</v>
      </c>
      <c r="J65" s="1">
        <v>6.5324894621629701</v>
      </c>
      <c r="K65" s="1"/>
      <c r="L65" s="1"/>
      <c r="M65" s="1">
        <v>11.1892363041456</v>
      </c>
    </row>
    <row r="66" spans="1:13" x14ac:dyDescent="0.25">
      <c r="A66" s="1">
        <v>7.5</v>
      </c>
      <c r="B66" s="1">
        <v>3.1831637418913501</v>
      </c>
      <c r="C66" s="1">
        <v>7.9039876050925502</v>
      </c>
      <c r="D66" s="1">
        <v>14.605291814718001</v>
      </c>
      <c r="E66" s="1">
        <v>4.8863185826914304</v>
      </c>
      <c r="F66" s="1">
        <v>6.1560295320806997</v>
      </c>
      <c r="G66" s="1">
        <v>17.8099055162869</v>
      </c>
      <c r="H66" s="1">
        <v>3.5350123842471302</v>
      </c>
      <c r="I66" s="1">
        <v>11.426377819622299</v>
      </c>
      <c r="J66" s="1">
        <v>6.5401179834527401</v>
      </c>
      <c r="K66" s="1"/>
      <c r="L66" s="1"/>
      <c r="M66" s="1">
        <v>11.234964603986301</v>
      </c>
    </row>
    <row r="67" spans="1:13" x14ac:dyDescent="0.25">
      <c r="A67" s="1">
        <v>7.625</v>
      </c>
      <c r="B67" s="1">
        <v>3.2128025129976598</v>
      </c>
      <c r="C67" s="1">
        <v>7.7028987159563602</v>
      </c>
      <c r="D67" s="1">
        <v>15.455669219761599</v>
      </c>
      <c r="E67" s="1">
        <v>4.87308162401537</v>
      </c>
      <c r="F67" s="1">
        <v>6.3568480773134501</v>
      </c>
      <c r="G67" s="1">
        <v>17.7598892886611</v>
      </c>
      <c r="H67" s="1">
        <v>3.6167825663064299</v>
      </c>
      <c r="I67" s="1">
        <v>11.541182725138199</v>
      </c>
      <c r="J67" s="1">
        <v>6.5173272322876104</v>
      </c>
      <c r="K67" s="1"/>
      <c r="L67" s="1"/>
      <c r="M67" s="1">
        <v>11.355465774054601</v>
      </c>
    </row>
    <row r="68" spans="1:13" x14ac:dyDescent="0.25">
      <c r="A68" s="1">
        <v>7.75</v>
      </c>
      <c r="B68" s="1">
        <v>3.3643592695182098</v>
      </c>
      <c r="C68" s="1">
        <v>7.6249411843262198</v>
      </c>
      <c r="D68" s="1">
        <v>15.4184040621926</v>
      </c>
      <c r="E68" s="1">
        <v>4.75413829233519</v>
      </c>
      <c r="F68" s="1">
        <v>6.3596365825991903</v>
      </c>
      <c r="G68" s="1">
        <v>18.103422600290902</v>
      </c>
      <c r="H68" s="1">
        <v>3.6811977125922102</v>
      </c>
      <c r="I68" s="1">
        <v>11.847560771592599</v>
      </c>
      <c r="J68" s="1">
        <v>6.4634067492026404</v>
      </c>
      <c r="K68" s="1"/>
      <c r="L68" s="1"/>
      <c r="M68" s="1">
        <v>11.850420465847799</v>
      </c>
    </row>
    <row r="69" spans="1:13" x14ac:dyDescent="0.25">
      <c r="A69" s="1">
        <v>7.875</v>
      </c>
      <c r="B69" s="1">
        <v>3.4286488781379401</v>
      </c>
      <c r="C69" s="1">
        <v>7.5707034525725598</v>
      </c>
      <c r="D69" s="1">
        <v>15.6132264011825</v>
      </c>
      <c r="E69" s="1">
        <v>4.7291107176943097</v>
      </c>
      <c r="F69" s="1">
        <v>6.3444901875189297</v>
      </c>
      <c r="G69" s="1">
        <v>19.938281159428101</v>
      </c>
      <c r="H69" s="1">
        <v>3.6884521172693199</v>
      </c>
      <c r="I69" s="1">
        <v>12.263836217328301</v>
      </c>
      <c r="J69" s="1">
        <v>6.3785374645568904</v>
      </c>
      <c r="K69" s="1"/>
      <c r="L69" s="1"/>
      <c r="M69" s="1">
        <v>11.755131886412901</v>
      </c>
    </row>
    <row r="70" spans="1:13" x14ac:dyDescent="0.25">
      <c r="A70" s="1">
        <v>8</v>
      </c>
      <c r="B70" s="1">
        <v>3.44472678362937</v>
      </c>
      <c r="C70" s="1">
        <v>7.5305677969059399</v>
      </c>
      <c r="D70" s="1">
        <v>15.6873782147323</v>
      </c>
      <c r="E70" s="1">
        <v>4.7636314423788297</v>
      </c>
      <c r="F70" s="1">
        <v>6.3525115235175704</v>
      </c>
      <c r="G70" s="1">
        <v>20.0438346340161</v>
      </c>
      <c r="H70" s="1">
        <v>3.74955065456014</v>
      </c>
      <c r="I70" s="1">
        <v>12.5772583831875</v>
      </c>
      <c r="J70" s="1">
        <v>6.3236838738113903</v>
      </c>
      <c r="K70" s="1"/>
      <c r="L70" s="1"/>
      <c r="M70" s="1">
        <v>11.5545935516766</v>
      </c>
    </row>
    <row r="71" spans="1:13" x14ac:dyDescent="0.25">
      <c r="A71" s="1">
        <v>8.125</v>
      </c>
      <c r="B71" s="1">
        <v>3.4342543713973499</v>
      </c>
      <c r="C71" s="1">
        <v>7.5129850846857797</v>
      </c>
      <c r="D71" s="1">
        <v>15.202758758866601</v>
      </c>
      <c r="E71" s="1">
        <v>4.7803775683749397</v>
      </c>
      <c r="F71" s="1">
        <v>6.3100232839900103</v>
      </c>
      <c r="G71" s="1">
        <v>19.9327136580082</v>
      </c>
      <c r="H71" s="1">
        <v>3.7419378460374499</v>
      </c>
      <c r="I71" s="1">
        <v>12.696038612000899</v>
      </c>
      <c r="J71" s="1">
        <v>6.2885757224210401</v>
      </c>
      <c r="K71" s="1"/>
      <c r="L71" s="1"/>
      <c r="M71" s="1">
        <v>11.629661395504799</v>
      </c>
    </row>
    <row r="72" spans="1:13" x14ac:dyDescent="0.25">
      <c r="A72" s="1">
        <v>8.25</v>
      </c>
      <c r="B72" s="1">
        <v>3.5262530964105498</v>
      </c>
      <c r="C72" s="1">
        <v>7.5667685399936202</v>
      </c>
      <c r="D72" s="1">
        <v>15.298309326366301</v>
      </c>
      <c r="E72" s="1">
        <v>4.7568035793092402</v>
      </c>
      <c r="F72" s="1">
        <v>6.2449864386873699</v>
      </c>
      <c r="G72" s="1">
        <v>20.223577764884102</v>
      </c>
      <c r="H72" s="1">
        <v>3.70104646806961</v>
      </c>
      <c r="I72" s="1">
        <v>12.785688383178201</v>
      </c>
      <c r="J72" s="1">
        <v>6.2331756050972098</v>
      </c>
      <c r="K72" s="1"/>
      <c r="L72" s="1"/>
      <c r="M72" s="1">
        <v>11.763346955851199</v>
      </c>
    </row>
    <row r="73" spans="1:13" x14ac:dyDescent="0.25">
      <c r="A73" s="1">
        <v>8.375</v>
      </c>
      <c r="B73" s="1">
        <v>3.57864052417621</v>
      </c>
      <c r="C73" s="1">
        <v>7.6149393157813297</v>
      </c>
      <c r="D73" s="1">
        <v>15.4148117814598</v>
      </c>
      <c r="E73" s="1">
        <v>4.7602005368860096</v>
      </c>
      <c r="F73" s="1">
        <v>6.1293140782802098</v>
      </c>
      <c r="G73" s="1">
        <v>20.014007185471399</v>
      </c>
      <c r="H73" s="1">
        <v>3.64139999491249</v>
      </c>
      <c r="I73" s="1">
        <v>13.0877029459343</v>
      </c>
      <c r="J73" s="1">
        <v>6.2175156443319404</v>
      </c>
      <c r="K73" s="1"/>
      <c r="L73" s="1"/>
      <c r="M73" s="1">
        <v>11.959692962833801</v>
      </c>
    </row>
    <row r="74" spans="1:13" x14ac:dyDescent="0.25">
      <c r="A74" s="1">
        <v>8.5</v>
      </c>
      <c r="B74" s="1">
        <v>3.6967153247175202</v>
      </c>
      <c r="C74" s="1">
        <v>7.6536511517311503</v>
      </c>
      <c r="D74" s="1">
        <v>15.5791049848615</v>
      </c>
      <c r="E74" s="1">
        <v>4.9425146996304097</v>
      </c>
      <c r="F74" s="1">
        <v>6.1217070907157298</v>
      </c>
      <c r="G74" s="1">
        <v>20.217042319577001</v>
      </c>
      <c r="H74" s="1">
        <v>3.68524326545313</v>
      </c>
      <c r="I74" s="1">
        <v>13.262449637680101</v>
      </c>
      <c r="J74" s="1">
        <v>6.2026725808456504</v>
      </c>
      <c r="K74" s="1"/>
      <c r="L74" s="1"/>
      <c r="M74" s="1">
        <v>11.891662617754699</v>
      </c>
    </row>
    <row r="75" spans="1:13" x14ac:dyDescent="0.25">
      <c r="A75" s="1">
        <v>8.625</v>
      </c>
      <c r="B75" s="1">
        <v>3.7013379932540702</v>
      </c>
      <c r="C75" s="1">
        <v>7.6993377146419997</v>
      </c>
      <c r="D75" s="1">
        <v>15.6962350741642</v>
      </c>
      <c r="E75" s="1">
        <v>5.1082105410355698</v>
      </c>
      <c r="F75" s="1">
        <v>6.0469279535577698</v>
      </c>
      <c r="G75" s="1">
        <v>20.289093369030802</v>
      </c>
      <c r="H75" s="1">
        <v>3.6621491927721701</v>
      </c>
      <c r="I75" s="1">
        <v>13.193121958187399</v>
      </c>
      <c r="J75" s="1">
        <v>6.19963915114195</v>
      </c>
      <c r="K75" s="1"/>
      <c r="L75" s="1"/>
      <c r="M75" s="1">
        <v>11.791717662480499</v>
      </c>
    </row>
    <row r="76" spans="1:13" x14ac:dyDescent="0.25">
      <c r="A76" s="1">
        <v>8.75</v>
      </c>
      <c r="B76" s="1">
        <v>3.5612147710139701</v>
      </c>
      <c r="C76" s="1">
        <v>7.8301631996152299</v>
      </c>
      <c r="D76" s="1">
        <v>15.9149698250603</v>
      </c>
      <c r="E76" s="1">
        <v>5.1806052478839701</v>
      </c>
      <c r="F76" s="1">
        <v>6.0877628670500501</v>
      </c>
      <c r="G76" s="1">
        <v>20.0652856758059</v>
      </c>
      <c r="H76" s="1">
        <v>3.7149483453514698</v>
      </c>
      <c r="I76" s="1">
        <v>13.413190592323099</v>
      </c>
      <c r="J76" s="1">
        <v>6.21017704897936</v>
      </c>
      <c r="K76" s="1"/>
      <c r="L76" s="1"/>
      <c r="M76" s="1">
        <v>11.553337491336</v>
      </c>
    </row>
    <row r="77" spans="1:13" x14ac:dyDescent="0.25">
      <c r="A77" s="1">
        <v>8.875</v>
      </c>
      <c r="B77" s="1">
        <v>3.45024040729764</v>
      </c>
      <c r="C77" s="1">
        <v>8.0292438209415398</v>
      </c>
      <c r="D77" s="1">
        <v>16.002113511366399</v>
      </c>
      <c r="E77" s="1">
        <v>5.19689760357514</v>
      </c>
      <c r="F77" s="1">
        <v>6.1665902505445702</v>
      </c>
      <c r="G77" s="1">
        <v>19.875952652943401</v>
      </c>
      <c r="H77" s="1">
        <v>3.8519777709680998</v>
      </c>
      <c r="I77" s="1">
        <v>13.355054453726099</v>
      </c>
      <c r="J77" s="1">
        <v>6.2172078952608203</v>
      </c>
      <c r="K77" s="1"/>
      <c r="L77" s="1"/>
      <c r="M77" s="1">
        <v>11.416556783228399</v>
      </c>
    </row>
    <row r="78" spans="1:13" x14ac:dyDescent="0.25">
      <c r="A78" s="1">
        <v>9</v>
      </c>
      <c r="B78" s="1">
        <v>3.3771595080711601</v>
      </c>
      <c r="C78" s="1">
        <v>7.8693958629562601</v>
      </c>
      <c r="D78" s="1">
        <v>16.064192507706299</v>
      </c>
      <c r="E78" s="1">
        <v>5.2115700974542403</v>
      </c>
      <c r="F78" s="1">
        <v>6.2002377359434897</v>
      </c>
      <c r="G78" s="1">
        <v>19.705711584335798</v>
      </c>
      <c r="H78" s="1">
        <v>3.9327255500146601</v>
      </c>
      <c r="I78" s="1">
        <v>13.2061147601888</v>
      </c>
      <c r="J78" s="1">
        <v>6.2570881875495301</v>
      </c>
      <c r="K78" s="1"/>
      <c r="L78" s="1"/>
      <c r="M78" s="1">
        <v>11.3419920399174</v>
      </c>
    </row>
    <row r="79" spans="1:13" x14ac:dyDescent="0.25">
      <c r="A79" s="1">
        <v>9.125</v>
      </c>
      <c r="B79" s="1">
        <v>3.3986154463638401</v>
      </c>
      <c r="C79" s="1">
        <v>8.1996052057909399</v>
      </c>
      <c r="D79" s="1">
        <v>15.248002791501399</v>
      </c>
      <c r="E79" s="1">
        <v>5.2028603881087099</v>
      </c>
      <c r="F79" s="1">
        <v>6.2119909766430403</v>
      </c>
      <c r="G79" s="1">
        <v>18.4138396507566</v>
      </c>
      <c r="H79" s="1">
        <v>3.7556625208202101</v>
      </c>
      <c r="I79" s="1">
        <v>13.2015810575527</v>
      </c>
      <c r="J79" s="1">
        <v>6.1752587511541099</v>
      </c>
      <c r="K79" s="1"/>
      <c r="L79" s="1"/>
      <c r="M79" s="1">
        <v>11.444149120769801</v>
      </c>
    </row>
    <row r="80" spans="1:13" x14ac:dyDescent="0.25">
      <c r="A80" s="1">
        <v>9.25</v>
      </c>
      <c r="B80" s="1">
        <v>3.2928522121610602</v>
      </c>
      <c r="C80" s="1">
        <v>7.9868833384129703</v>
      </c>
      <c r="D80" s="1">
        <v>15.214146165242299</v>
      </c>
      <c r="E80" s="1">
        <v>5.1343456161080203</v>
      </c>
      <c r="F80" s="1">
        <v>6.1664906473549896</v>
      </c>
      <c r="G80" s="1">
        <v>16.465752516591699</v>
      </c>
      <c r="H80" s="1">
        <v>3.7724345668108499</v>
      </c>
      <c r="I80" s="1">
        <v>13.0074589897065</v>
      </c>
      <c r="J80" s="1">
        <v>6.1798144347894803</v>
      </c>
      <c r="K80" s="1"/>
      <c r="L80" s="1"/>
      <c r="M80" s="1">
        <v>11.600562855415101</v>
      </c>
    </row>
    <row r="81" spans="1:13" x14ac:dyDescent="0.25">
      <c r="A81" s="1">
        <v>9.375</v>
      </c>
      <c r="B81" s="1">
        <v>3.10334028512924</v>
      </c>
      <c r="C81" s="1">
        <v>8.0180962425043596</v>
      </c>
      <c r="D81" s="1">
        <v>15.1045428038711</v>
      </c>
      <c r="E81" s="1">
        <v>5.1728878539425702</v>
      </c>
      <c r="F81" s="1">
        <v>5.9301767750412004</v>
      </c>
      <c r="G81" s="1">
        <v>16.075282578554798</v>
      </c>
      <c r="H81" s="1">
        <v>3.7440123674132799</v>
      </c>
      <c r="I81" s="1">
        <v>12.782202195259501</v>
      </c>
      <c r="J81" s="1">
        <v>6.17097439605738</v>
      </c>
      <c r="K81" s="1"/>
      <c r="L81" s="1"/>
      <c r="M81" s="1">
        <v>11.5986766083499</v>
      </c>
    </row>
    <row r="82" spans="1:13" x14ac:dyDescent="0.25">
      <c r="A82" s="1">
        <v>9.5</v>
      </c>
      <c r="B82" s="1">
        <v>3.07622997054139</v>
      </c>
      <c r="C82" s="1">
        <v>7.8159259538078398</v>
      </c>
      <c r="D82" s="1">
        <v>14.730737367464499</v>
      </c>
      <c r="E82" s="1">
        <v>5.3921574080926904</v>
      </c>
      <c r="F82" s="1">
        <v>5.8361040137728901</v>
      </c>
      <c r="G82" s="1">
        <v>15.186173828482801</v>
      </c>
      <c r="H82" s="1">
        <v>3.6709724425017698</v>
      </c>
      <c r="I82" s="1">
        <v>12.1344494754031</v>
      </c>
      <c r="J82" s="1">
        <v>6.1457123248839203</v>
      </c>
      <c r="K82" s="1"/>
      <c r="L82" s="1"/>
      <c r="M82" s="1">
        <v>11.5342921432498</v>
      </c>
    </row>
    <row r="83" spans="1:13" x14ac:dyDescent="0.25">
      <c r="A83" s="1">
        <v>9.625</v>
      </c>
      <c r="B83" s="1">
        <v>2.9343805862517902</v>
      </c>
      <c r="C83" s="1">
        <v>7.5833716189966598</v>
      </c>
      <c r="D83" s="1">
        <v>14.7180566740481</v>
      </c>
      <c r="E83" s="1">
        <v>5.2954459636584996</v>
      </c>
      <c r="F83" s="1">
        <v>5.7767756782455599</v>
      </c>
      <c r="G83" s="1">
        <v>14.2279786880319</v>
      </c>
      <c r="H83" s="1">
        <v>3.6291848260409001</v>
      </c>
      <c r="I83" s="1">
        <v>11.6603156510954</v>
      </c>
      <c r="J83" s="1">
        <v>6.1540112637132802</v>
      </c>
      <c r="K83" s="1"/>
      <c r="L83" s="1"/>
      <c r="M83" s="1">
        <v>11.5641434577997</v>
      </c>
    </row>
    <row r="84" spans="1:13" x14ac:dyDescent="0.25">
      <c r="A84" s="1">
        <v>9.75</v>
      </c>
      <c r="B84" s="1">
        <v>2.9104002941029101</v>
      </c>
      <c r="C84" s="1">
        <v>7.57666085100586</v>
      </c>
      <c r="D84" s="1">
        <v>15.4968333228734</v>
      </c>
      <c r="E84" s="1">
        <v>5.2944485825490704</v>
      </c>
      <c r="F84" s="1">
        <v>5.8495363759404002</v>
      </c>
      <c r="G84" s="1">
        <v>13.364309206573299</v>
      </c>
      <c r="H84" s="1">
        <v>3.60370705725596</v>
      </c>
      <c r="I84" s="1">
        <v>11.0086353191263</v>
      </c>
      <c r="J84" s="1">
        <v>6.1302966480968797</v>
      </c>
      <c r="K84" s="1"/>
      <c r="L84" s="1"/>
      <c r="M84" s="1">
        <v>11.192499662649301</v>
      </c>
    </row>
    <row r="85" spans="1:13" x14ac:dyDescent="0.25">
      <c r="A85" s="1">
        <v>9.875</v>
      </c>
      <c r="B85" s="1">
        <v>2.8671178437479798</v>
      </c>
      <c r="C85" s="1">
        <v>7.7626252382028502</v>
      </c>
      <c r="D85" s="1">
        <v>15.130790478313401</v>
      </c>
      <c r="E85" s="1">
        <v>5.2161487796297603</v>
      </c>
      <c r="F85" s="1">
        <v>5.8762334772661298</v>
      </c>
      <c r="G85" s="1">
        <v>12.553369824088</v>
      </c>
      <c r="H85" s="1">
        <v>3.5988854254390699</v>
      </c>
      <c r="I85" s="1">
        <v>10.539118948945999</v>
      </c>
      <c r="J85" s="1">
        <v>6.1296345771337801</v>
      </c>
      <c r="K85" s="1"/>
      <c r="L85" s="1"/>
      <c r="M85" s="1">
        <v>10.991516290301099</v>
      </c>
    </row>
    <row r="86" spans="1:13" x14ac:dyDescent="0.25">
      <c r="A86" s="1">
        <v>10</v>
      </c>
      <c r="B86" s="1">
        <v>2.8965902187821801</v>
      </c>
      <c r="C86" s="1">
        <v>8.1715312069870798</v>
      </c>
      <c r="D86" s="1">
        <v>14.892508712830599</v>
      </c>
      <c r="E86" s="1">
        <v>5.1873527754328599</v>
      </c>
      <c r="F86" s="1">
        <v>5.8636752649053996</v>
      </c>
      <c r="G86" s="1">
        <v>11.200791492951501</v>
      </c>
      <c r="H86" s="1">
        <v>3.5773184433477998</v>
      </c>
      <c r="I86" s="1">
        <v>9.6967408311181504</v>
      </c>
      <c r="J86" s="1">
        <v>6.1047850346971604</v>
      </c>
      <c r="K86" s="1"/>
      <c r="L86" s="1"/>
      <c r="M86" s="1">
        <v>11.0155827482597</v>
      </c>
    </row>
    <row r="87" spans="1:13" x14ac:dyDescent="0.25">
      <c r="A87" s="1">
        <v>10.125</v>
      </c>
      <c r="B87" s="1">
        <v>2.8886635688214302</v>
      </c>
      <c r="C87" s="1">
        <v>8.1588119644647694</v>
      </c>
      <c r="D87" s="1">
        <v>14.499964671270501</v>
      </c>
      <c r="E87" s="1">
        <v>5.2715702048365696</v>
      </c>
      <c r="F87" s="1">
        <v>5.8303148020938096</v>
      </c>
      <c r="G87" s="1">
        <v>10.8630610660587</v>
      </c>
      <c r="H87" s="1">
        <v>3.5174290258374001</v>
      </c>
      <c r="I87" s="1">
        <v>9.4161248460329805</v>
      </c>
      <c r="J87" s="1">
        <v>6.08745255227256</v>
      </c>
      <c r="K87" s="1"/>
      <c r="L87" s="1"/>
      <c r="M87" s="1">
        <v>10.986977077892099</v>
      </c>
    </row>
    <row r="88" spans="1:13" x14ac:dyDescent="0.25">
      <c r="A88" s="1">
        <v>10.25</v>
      </c>
      <c r="B88" s="1">
        <v>2.8627030739846999</v>
      </c>
      <c r="C88" s="1">
        <v>8.0826317286834808</v>
      </c>
      <c r="D88" s="1">
        <v>14.345200344157</v>
      </c>
      <c r="E88" s="1">
        <v>5.1125105295814297</v>
      </c>
      <c r="F88" s="1">
        <v>5.8288942072248</v>
      </c>
      <c r="G88" s="1">
        <v>10.8485786495892</v>
      </c>
      <c r="H88" s="1">
        <v>3.5149683561753302</v>
      </c>
      <c r="I88" s="1">
        <v>9.3414993847425905</v>
      </c>
      <c r="J88" s="1">
        <v>6.1037445914734896</v>
      </c>
      <c r="K88" s="1"/>
      <c r="L88" s="1"/>
      <c r="M88" s="1">
        <v>10.9106459013909</v>
      </c>
    </row>
    <row r="89" spans="1:13" x14ac:dyDescent="0.25">
      <c r="A89" s="1">
        <v>10.375</v>
      </c>
      <c r="B89" s="1">
        <v>2.8365006846915399</v>
      </c>
      <c r="C89" s="1">
        <v>8.07440591659301</v>
      </c>
      <c r="D89" s="1">
        <v>14.231898995399099</v>
      </c>
      <c r="E89" s="1">
        <v>5.0836919834387899</v>
      </c>
      <c r="F89" s="1">
        <v>5.79019889530867</v>
      </c>
      <c r="G89" s="1">
        <v>10.7989648863003</v>
      </c>
      <c r="H89" s="1">
        <v>3.4365829224442899</v>
      </c>
      <c r="I89" s="1">
        <v>9.2927582224673504</v>
      </c>
      <c r="J89" s="1">
        <v>6.0709023048135098</v>
      </c>
      <c r="K89" s="1"/>
      <c r="L89" s="1"/>
      <c r="M89" s="1">
        <v>11.2494129013931</v>
      </c>
    </row>
    <row r="90" spans="1:13" x14ac:dyDescent="0.25">
      <c r="A90" s="1">
        <v>10.5</v>
      </c>
      <c r="B90" s="1">
        <v>2.7779628959265699</v>
      </c>
      <c r="C90" s="1">
        <v>8.2151303257019404</v>
      </c>
      <c r="D90" s="1">
        <v>13.7813645883673</v>
      </c>
      <c r="E90" s="1">
        <v>5.10045158998944</v>
      </c>
      <c r="F90" s="1">
        <v>5.7133746153644198</v>
      </c>
      <c r="G90" s="1">
        <v>10.7438874806647</v>
      </c>
      <c r="H90" s="1">
        <v>3.4439777398845401</v>
      </c>
      <c r="I90" s="1">
        <v>9.2481599352389008</v>
      </c>
      <c r="J90" s="1">
        <v>6.0912125594083699</v>
      </c>
      <c r="K90" s="1"/>
      <c r="L90" s="1"/>
      <c r="M90" s="1">
        <v>11.3275861707129</v>
      </c>
    </row>
    <row r="91" spans="1:13" x14ac:dyDescent="0.25">
      <c r="A91" s="1">
        <v>10.625</v>
      </c>
      <c r="B91" s="1">
        <v>2.7295284494629302</v>
      </c>
      <c r="C91" s="1">
        <v>8.1889888542990708</v>
      </c>
      <c r="D91" s="1">
        <v>12.6621196689107</v>
      </c>
      <c r="E91" s="1">
        <v>5.0937812916921503</v>
      </c>
      <c r="F91" s="1">
        <v>5.5983361899788902</v>
      </c>
      <c r="G91" s="1">
        <v>10.7034163053769</v>
      </c>
      <c r="H91" s="1">
        <v>3.39219258265596</v>
      </c>
      <c r="I91" s="1">
        <v>9.1785493748486608</v>
      </c>
      <c r="J91" s="1">
        <v>6.1214803479490998</v>
      </c>
      <c r="K91" s="1"/>
      <c r="L91" s="1"/>
      <c r="M91" s="1">
        <v>11.2390423090706</v>
      </c>
    </row>
    <row r="92" spans="1:13" x14ac:dyDescent="0.25">
      <c r="A92" s="1">
        <v>10.75</v>
      </c>
      <c r="B92" s="1">
        <v>2.6336292518127702</v>
      </c>
      <c r="C92" s="1">
        <v>8.26016768993696</v>
      </c>
      <c r="D92" s="1">
        <v>11.383764164709399</v>
      </c>
      <c r="E92" s="1">
        <v>5.07457313879486</v>
      </c>
      <c r="F92" s="1">
        <v>5.5746691381347402</v>
      </c>
      <c r="G92" s="1">
        <v>10.951314134985299</v>
      </c>
      <c r="H92" s="1">
        <v>3.5954745468043998</v>
      </c>
      <c r="I92" s="1">
        <v>9.1995298488361801</v>
      </c>
      <c r="J92" s="1">
        <v>6.1315042301734204</v>
      </c>
      <c r="K92" s="1"/>
      <c r="L92" s="1"/>
      <c r="M92" s="1">
        <v>11.256496512224601</v>
      </c>
    </row>
    <row r="93" spans="1:13" x14ac:dyDescent="0.25">
      <c r="A93" s="1">
        <v>10.875</v>
      </c>
      <c r="B93" s="1">
        <v>2.5854695308836502</v>
      </c>
      <c r="C93" s="1">
        <v>8.2359879292843896</v>
      </c>
      <c r="D93" s="1">
        <v>11.224597693659099</v>
      </c>
      <c r="E93" s="1">
        <v>5.1807325361357703</v>
      </c>
      <c r="F93" s="1">
        <v>5.6148862192172801</v>
      </c>
      <c r="G93" s="1">
        <v>11.674671125738801</v>
      </c>
      <c r="H93" s="1">
        <v>3.7145869497281598</v>
      </c>
      <c r="I93" s="1">
        <v>9.3586341383682807</v>
      </c>
      <c r="J93" s="1">
        <v>6.1370373106680098</v>
      </c>
      <c r="K93" s="1"/>
      <c r="L93" s="1"/>
      <c r="M93" s="1">
        <v>11.2052162521968</v>
      </c>
    </row>
    <row r="94" spans="1:13" x14ac:dyDescent="0.25">
      <c r="A94" s="1">
        <v>11</v>
      </c>
      <c r="B94" s="1">
        <v>2.54695051667469</v>
      </c>
      <c r="C94" s="1">
        <v>8.2363350891554195</v>
      </c>
      <c r="D94" s="1">
        <v>11.4135831876441</v>
      </c>
      <c r="E94" s="1">
        <v>5.3122148765983601</v>
      </c>
      <c r="F94" s="1">
        <v>5.51251561598575</v>
      </c>
      <c r="G94" s="1">
        <v>12.0105843601534</v>
      </c>
      <c r="H94" s="1">
        <v>3.4944325975353099</v>
      </c>
      <c r="I94" s="1">
        <v>9.4505846410308205</v>
      </c>
      <c r="J94" s="1">
        <v>6.1896442053221401</v>
      </c>
      <c r="K94" s="1"/>
      <c r="L94" s="1"/>
      <c r="M94" s="1">
        <v>11.3354240810785</v>
      </c>
    </row>
    <row r="95" spans="1:13" x14ac:dyDescent="0.25">
      <c r="A95" s="1">
        <v>11.125</v>
      </c>
      <c r="B95" s="1">
        <v>2.5587080113405598</v>
      </c>
      <c r="C95" s="1">
        <v>8.1613977117389407</v>
      </c>
      <c r="D95" s="1">
        <v>11.2537512174569</v>
      </c>
      <c r="E95" s="1">
        <v>5.2763312232195601</v>
      </c>
      <c r="F95" s="1">
        <v>5.4930262205545901</v>
      </c>
      <c r="G95" s="1">
        <v>12.1178918534281</v>
      </c>
      <c r="H95" s="1">
        <v>3.4209334278988699</v>
      </c>
      <c r="I95" s="1">
        <v>9.4455427613214198</v>
      </c>
      <c r="J95" s="1">
        <v>6.1861516558588301</v>
      </c>
      <c r="K95" s="1"/>
      <c r="L95" s="1"/>
      <c r="M95" s="1">
        <v>11.231610461328</v>
      </c>
    </row>
    <row r="96" spans="1:13" x14ac:dyDescent="0.25">
      <c r="A96" s="1">
        <v>11.25</v>
      </c>
      <c r="B96" s="1">
        <v>2.6303781982774299</v>
      </c>
      <c r="C96" s="1">
        <v>8.3667679862106201</v>
      </c>
      <c r="D96" s="1">
        <v>11.2615688349709</v>
      </c>
      <c r="E96" s="1">
        <v>5.2622585172615901</v>
      </c>
      <c r="F96" s="1">
        <v>5.4002626772917699</v>
      </c>
      <c r="G96" s="1">
        <v>12.164451433384601</v>
      </c>
      <c r="H96" s="1">
        <v>3.4034862470524798</v>
      </c>
      <c r="I96" s="1">
        <v>9.4116506457796003</v>
      </c>
      <c r="J96" s="1">
        <v>6.1951344554913002</v>
      </c>
      <c r="K96" s="1"/>
      <c r="L96" s="1"/>
      <c r="M96" s="1">
        <v>11.2072969565174</v>
      </c>
    </row>
    <row r="97" spans="1:13" x14ac:dyDescent="0.25">
      <c r="A97" s="1">
        <v>11.375</v>
      </c>
      <c r="B97" s="1">
        <v>2.8072139528095001</v>
      </c>
      <c r="C97" s="1">
        <v>8.6278762384594092</v>
      </c>
      <c r="D97" s="1">
        <v>11.2499471672583</v>
      </c>
      <c r="E97" s="1">
        <v>5.2609293914661297</v>
      </c>
      <c r="F97" s="1">
        <v>5.5036069835382202</v>
      </c>
      <c r="G97" s="1">
        <v>12.647555662764001</v>
      </c>
      <c r="H97" s="1">
        <v>3.2932407580690901</v>
      </c>
      <c r="I97" s="1">
        <v>9.5966549045990792</v>
      </c>
      <c r="J97" s="1">
        <v>6.1492987171845099</v>
      </c>
      <c r="K97" s="1"/>
      <c r="L97" s="1"/>
      <c r="M97" s="1">
        <v>11.266379320815499</v>
      </c>
    </row>
    <row r="98" spans="1:13" x14ac:dyDescent="0.25">
      <c r="A98" s="1">
        <v>11.5</v>
      </c>
      <c r="B98" s="1">
        <v>2.7710490244383399</v>
      </c>
      <c r="C98" s="1">
        <v>8.7615427991095203</v>
      </c>
      <c r="D98" s="1">
        <v>11.1522684224798</v>
      </c>
      <c r="E98" s="1">
        <v>5.2307364682511697</v>
      </c>
      <c r="F98" s="1">
        <v>5.2604519708072903</v>
      </c>
      <c r="G98" s="1">
        <v>13.287004681907</v>
      </c>
      <c r="H98" s="1">
        <v>3.20183524354993</v>
      </c>
      <c r="I98" s="1">
        <v>9.9951829188087693</v>
      </c>
      <c r="J98" s="1">
        <v>6.0571038188117701</v>
      </c>
      <c r="K98" s="1"/>
      <c r="L98" s="1"/>
      <c r="M98" s="1">
        <v>11.3065381804126</v>
      </c>
    </row>
    <row r="99" spans="1:13" x14ac:dyDescent="0.25">
      <c r="A99" s="1">
        <v>11.625</v>
      </c>
      <c r="B99" s="1">
        <v>2.7536069151226301</v>
      </c>
      <c r="C99" s="1">
        <v>8.7948419747968192</v>
      </c>
      <c r="D99" s="1">
        <v>10.640424704657899</v>
      </c>
      <c r="E99" s="1">
        <v>5.0709649867301296</v>
      </c>
      <c r="F99" s="1">
        <v>5.0996742773255699</v>
      </c>
      <c r="G99" s="1">
        <v>14.0884550199613</v>
      </c>
      <c r="H99" s="1">
        <v>3.13978559964464</v>
      </c>
      <c r="I99" s="1">
        <v>10.2389972492255</v>
      </c>
      <c r="J99" s="1">
        <v>5.9572289671391996</v>
      </c>
      <c r="K99" s="1"/>
      <c r="L99" s="1"/>
      <c r="M99" s="1">
        <v>11.4634806937603</v>
      </c>
    </row>
    <row r="100" spans="1:13" x14ac:dyDescent="0.25">
      <c r="A100" s="1">
        <v>11.75</v>
      </c>
      <c r="B100" s="1">
        <v>2.6815356688906702</v>
      </c>
      <c r="C100" s="1">
        <v>8.9564941230939699</v>
      </c>
      <c r="D100" s="1">
        <v>10.306382142992501</v>
      </c>
      <c r="E100" s="1">
        <v>4.8311183855151301</v>
      </c>
      <c r="F100" s="1">
        <v>5.0509646765503504</v>
      </c>
      <c r="G100" s="1">
        <v>13.881171366166701</v>
      </c>
      <c r="H100" s="1">
        <v>3.1081625339831001</v>
      </c>
      <c r="I100" s="1">
        <v>10.1644610902851</v>
      </c>
      <c r="J100" s="1">
        <v>5.9177738638831903</v>
      </c>
      <c r="K100" s="1"/>
      <c r="L100" s="1"/>
      <c r="M100" s="1">
        <v>11.584677740368701</v>
      </c>
    </row>
    <row r="101" spans="1:13" x14ac:dyDescent="0.25">
      <c r="A101" s="1">
        <v>11.875</v>
      </c>
      <c r="B101" s="1">
        <v>2.5385554344581598</v>
      </c>
      <c r="C101" s="1">
        <v>8.9699033296037101</v>
      </c>
      <c r="D101" s="1">
        <v>10.291715767787499</v>
      </c>
      <c r="E101" s="1">
        <v>4.5974004470772796</v>
      </c>
      <c r="F101" s="1">
        <v>4.8261263604532898</v>
      </c>
      <c r="G101" s="1">
        <v>13.6147281273881</v>
      </c>
      <c r="H101" s="1">
        <v>3.0494771345570499</v>
      </c>
      <c r="I101" s="1">
        <v>10.1309888970841</v>
      </c>
      <c r="J101" s="1">
        <v>5.7762934175701099</v>
      </c>
      <c r="K101" s="1"/>
      <c r="L101" s="1"/>
      <c r="M101" s="1">
        <v>11.4237397877163</v>
      </c>
    </row>
    <row r="102" spans="1:13" x14ac:dyDescent="0.25">
      <c r="A102" s="1">
        <v>12</v>
      </c>
      <c r="B102" s="1">
        <v>2.4666571356982798</v>
      </c>
      <c r="C102" s="1">
        <v>9.0221213423566606</v>
      </c>
      <c r="D102" s="1">
        <v>10.3293936252122</v>
      </c>
      <c r="E102" s="1">
        <v>4.4283638520529998</v>
      </c>
      <c r="F102" s="1">
        <v>4.7744170219383797</v>
      </c>
      <c r="G102" s="1">
        <v>13.4589666454041</v>
      </c>
      <c r="H102" s="1">
        <v>2.92387520841126</v>
      </c>
      <c r="I102" s="1">
        <v>10.162650046725799</v>
      </c>
      <c r="J102" s="1">
        <v>5.7354116969296802</v>
      </c>
      <c r="K102" s="1"/>
      <c r="L102" s="1"/>
      <c r="M102" s="1">
        <v>11.471202795067301</v>
      </c>
    </row>
    <row r="103" spans="1:13" x14ac:dyDescent="0.25">
      <c r="A103" s="1">
        <v>12.125</v>
      </c>
      <c r="B103" s="1">
        <v>2.3768110739214698</v>
      </c>
      <c r="C103" s="1">
        <v>9.2841317187475099</v>
      </c>
      <c r="D103" s="1">
        <v>10.451503811120901</v>
      </c>
      <c r="E103" s="1">
        <v>4.4339233919050898</v>
      </c>
      <c r="F103" s="1">
        <v>4.57245374767394</v>
      </c>
      <c r="G103" s="1">
        <v>13.227738484514299</v>
      </c>
      <c r="H103" s="1">
        <v>2.9024463710033301</v>
      </c>
      <c r="I103" s="1">
        <v>9.9857646509935396</v>
      </c>
      <c r="J103" s="1">
        <v>5.7100056782779802</v>
      </c>
      <c r="K103" s="1"/>
      <c r="L103" s="1"/>
      <c r="M103" s="1">
        <v>11.3781569502707</v>
      </c>
    </row>
    <row r="104" spans="1:13" x14ac:dyDescent="0.25">
      <c r="A104" s="1">
        <v>12.25</v>
      </c>
      <c r="B104" s="1">
        <v>2.3584753854580001</v>
      </c>
      <c r="C104" s="1">
        <v>9.2084070170012904</v>
      </c>
      <c r="D104" s="1">
        <v>10.866768102461901</v>
      </c>
      <c r="E104" s="1">
        <v>4.4352947840154702</v>
      </c>
      <c r="F104" s="1">
        <v>4.5042658793945503</v>
      </c>
      <c r="G104" s="1">
        <v>13.042469679895399</v>
      </c>
      <c r="H104" s="1">
        <v>2.89216670906919</v>
      </c>
      <c r="I104" s="1">
        <v>9.7478703599837804</v>
      </c>
      <c r="J104" s="1">
        <v>5.6602676448079201</v>
      </c>
      <c r="K104" s="1"/>
      <c r="L104" s="1"/>
      <c r="M104" s="1">
        <v>11.5037304557222</v>
      </c>
    </row>
    <row r="105" spans="1:13" x14ac:dyDescent="0.25">
      <c r="A105" s="1">
        <v>12.375</v>
      </c>
      <c r="B105" s="1">
        <v>2.3500103903737499</v>
      </c>
      <c r="C105" s="1">
        <v>9.3087424705908095</v>
      </c>
      <c r="D105" s="1">
        <v>10.8309262988969</v>
      </c>
      <c r="E105" s="1">
        <v>4.4719700997454996</v>
      </c>
      <c r="F105" s="1">
        <v>4.3735779489458197</v>
      </c>
      <c r="G105" s="1">
        <v>12.9583579985296</v>
      </c>
      <c r="H105" s="1">
        <v>2.73063054489882</v>
      </c>
      <c r="I105" s="1">
        <v>9.6025001219859405</v>
      </c>
      <c r="J105" s="1">
        <v>5.5762416924676002</v>
      </c>
      <c r="K105" s="1"/>
      <c r="L105" s="1"/>
      <c r="M105" s="1">
        <v>11.4284161249739</v>
      </c>
    </row>
    <row r="106" spans="1:13" x14ac:dyDescent="0.25">
      <c r="A106" s="1">
        <v>12.5</v>
      </c>
      <c r="B106" s="1">
        <v>2.3637635095110201</v>
      </c>
      <c r="C106" s="1">
        <v>9.3338427550648202</v>
      </c>
      <c r="D106" s="1">
        <v>10.971208576293099</v>
      </c>
      <c r="E106" s="1">
        <v>4.5081944883450698</v>
      </c>
      <c r="F106" s="1">
        <v>4.3103771670469904</v>
      </c>
      <c r="G106" s="1">
        <v>12.974395248275799</v>
      </c>
      <c r="H106" s="1">
        <v>2.7339111234608402</v>
      </c>
      <c r="I106" s="1">
        <v>9.5327024348617009</v>
      </c>
      <c r="J106" s="1">
        <v>5.5171664875186197</v>
      </c>
      <c r="K106" s="1"/>
      <c r="L106" s="1"/>
      <c r="M106" s="1">
        <v>11.413742338437601</v>
      </c>
    </row>
    <row r="107" spans="1:13" x14ac:dyDescent="0.25">
      <c r="A107" s="1">
        <v>12.625</v>
      </c>
      <c r="B107" s="1">
        <v>2.3834208139894102</v>
      </c>
      <c r="C107" s="1">
        <v>9.2373753989148408</v>
      </c>
      <c r="D107" s="1">
        <v>11.0839524332611</v>
      </c>
      <c r="E107" s="1">
        <v>4.5799208664431896</v>
      </c>
      <c r="F107" s="1">
        <v>4.23938086924991</v>
      </c>
      <c r="G107" s="1">
        <v>12.70271285552</v>
      </c>
      <c r="H107" s="1">
        <v>2.7281555480216402</v>
      </c>
      <c r="I107" s="1">
        <v>9.5564129338872892</v>
      </c>
      <c r="J107" s="1">
        <v>5.5150574351573702</v>
      </c>
      <c r="K107" s="1"/>
      <c r="L107" s="1"/>
      <c r="M107" s="1">
        <v>11.4857721712059</v>
      </c>
    </row>
    <row r="108" spans="1:13" x14ac:dyDescent="0.25">
      <c r="A108" s="1">
        <v>12.75</v>
      </c>
      <c r="B108" s="1">
        <v>2.4176843232502598</v>
      </c>
      <c r="C108" s="1">
        <v>9.2728824546896202</v>
      </c>
      <c r="D108" s="1">
        <v>11.109173364810101</v>
      </c>
      <c r="E108" s="1">
        <v>4.6426761915656396</v>
      </c>
      <c r="F108" s="1">
        <v>4.0042634327757103</v>
      </c>
      <c r="G108" s="1">
        <v>12.2392172102169</v>
      </c>
      <c r="H108" s="1">
        <v>2.6895723926899602</v>
      </c>
      <c r="I108" s="1">
        <v>9.3435377258820296</v>
      </c>
      <c r="J108" s="1">
        <v>5.5170622307581301</v>
      </c>
      <c r="K108" s="1"/>
      <c r="L108" s="1"/>
      <c r="M108" s="1">
        <v>11.7350769558359</v>
      </c>
    </row>
    <row r="109" spans="1:13" x14ac:dyDescent="0.25">
      <c r="A109" s="1">
        <v>12.875</v>
      </c>
      <c r="B109" s="1">
        <v>2.4515279624315398</v>
      </c>
      <c r="C109" s="1">
        <v>9.2336338472441408</v>
      </c>
      <c r="D109" s="1">
        <v>11.621084266568801</v>
      </c>
      <c r="E109" s="1">
        <v>4.6690600537555396</v>
      </c>
      <c r="F109" s="1">
        <v>3.9508382971203302</v>
      </c>
      <c r="G109" s="1">
        <v>11.785299127567599</v>
      </c>
      <c r="H109" s="1">
        <v>2.6957971765275301</v>
      </c>
      <c r="I109" s="1">
        <v>9.3150300037389808</v>
      </c>
      <c r="J109" s="1">
        <v>5.5279902961584497</v>
      </c>
      <c r="K109" s="1"/>
      <c r="L109" s="1"/>
      <c r="M109" s="1">
        <v>11.5324487456553</v>
      </c>
    </row>
    <row r="110" spans="1:13" x14ac:dyDescent="0.25">
      <c r="A110" s="1">
        <v>13</v>
      </c>
      <c r="B110" s="1">
        <v>2.51668443774971</v>
      </c>
      <c r="C110" s="1">
        <v>9.2731274120317995</v>
      </c>
      <c r="D110" s="1">
        <v>11.547576699235499</v>
      </c>
      <c r="E110" s="1">
        <v>4.8848103068904702</v>
      </c>
      <c r="F110" s="1">
        <v>3.9306368625990298</v>
      </c>
      <c r="G110" s="1">
        <v>11.6232488544695</v>
      </c>
      <c r="H110" s="1">
        <v>2.6808133918802102</v>
      </c>
      <c r="I110" s="1">
        <v>9.3349292944071998</v>
      </c>
      <c r="J110" s="1">
        <v>5.5558508757940901</v>
      </c>
      <c r="K110" s="1"/>
      <c r="L110" s="1"/>
      <c r="M110" s="1">
        <v>11.6599195280067</v>
      </c>
    </row>
    <row r="111" spans="1:13" x14ac:dyDescent="0.25">
      <c r="A111" s="1">
        <v>13.125</v>
      </c>
      <c r="B111" s="1">
        <v>2.4805709738197201</v>
      </c>
      <c r="C111" s="1">
        <v>9.2023615057006705</v>
      </c>
      <c r="D111" s="1">
        <v>11.4400989592143</v>
      </c>
      <c r="E111" s="1">
        <v>4.8671219373020698</v>
      </c>
      <c r="F111" s="1">
        <v>3.9427545424304098</v>
      </c>
      <c r="G111" s="1">
        <v>11.3217090427464</v>
      </c>
      <c r="H111" s="1">
        <v>2.6711007468381198</v>
      </c>
      <c r="I111" s="1">
        <v>9.3672769127805395</v>
      </c>
      <c r="J111" s="1">
        <v>5.6073089163038903</v>
      </c>
      <c r="K111" s="1"/>
      <c r="L111" s="1"/>
      <c r="M111" s="1">
        <v>11.6368932415198</v>
      </c>
    </row>
    <row r="112" spans="1:13" x14ac:dyDescent="0.25">
      <c r="A112" s="1">
        <v>13.25</v>
      </c>
      <c r="B112" s="1">
        <v>2.4640412210354401</v>
      </c>
      <c r="C112" s="1">
        <v>9.8015463278487598</v>
      </c>
      <c r="D112" s="1">
        <v>11.3752590188467</v>
      </c>
      <c r="E112" s="1">
        <v>4.8066793244744801</v>
      </c>
      <c r="F112" s="1">
        <v>4.1422862923659798</v>
      </c>
      <c r="G112" s="1">
        <v>11.022279814609099</v>
      </c>
      <c r="H112" s="1">
        <v>2.84561965120928</v>
      </c>
      <c r="I112" s="1">
        <v>9.2485331795554799</v>
      </c>
      <c r="J112" s="1">
        <v>5.61688544810983</v>
      </c>
      <c r="K112" s="1"/>
      <c r="L112" s="1"/>
      <c r="M112" s="1">
        <v>11.686930007862699</v>
      </c>
    </row>
    <row r="113" spans="1:13" x14ac:dyDescent="0.25">
      <c r="A113" s="1">
        <v>13.375</v>
      </c>
      <c r="B113" s="1">
        <v>2.4182916171725402</v>
      </c>
      <c r="C113" s="1">
        <v>9.6520662272669604</v>
      </c>
      <c r="D113" s="1">
        <v>11.3989653142281</v>
      </c>
      <c r="E113" s="1">
        <v>4.7990403028020001</v>
      </c>
      <c r="F113" s="1">
        <v>4.1945088710267298</v>
      </c>
      <c r="G113" s="1">
        <v>10.778744467858401</v>
      </c>
      <c r="H113" s="1">
        <v>2.8688178667783801</v>
      </c>
      <c r="I113" s="1">
        <v>9.1965810098512293</v>
      </c>
      <c r="J113" s="1">
        <v>5.5996050458358697</v>
      </c>
      <c r="K113" s="1"/>
      <c r="L113" s="1"/>
      <c r="M113" s="1">
        <v>11.8152307939748</v>
      </c>
    </row>
    <row r="114" spans="1:13" x14ac:dyDescent="0.25">
      <c r="A114" s="1">
        <v>13.5</v>
      </c>
      <c r="B114" s="1">
        <v>2.3938999252815099</v>
      </c>
      <c r="C114" s="1">
        <v>9.7386392532208408</v>
      </c>
      <c r="D114" s="1">
        <v>11.5223903806015</v>
      </c>
      <c r="E114" s="1">
        <v>4.8591140201763396</v>
      </c>
      <c r="F114" s="1">
        <v>4.1989030928052902</v>
      </c>
      <c r="G114" s="1">
        <v>10.6590575784963</v>
      </c>
      <c r="H114" s="1">
        <v>2.8964019944529</v>
      </c>
      <c r="I114" s="1">
        <v>9.1495127571072903</v>
      </c>
      <c r="J114" s="1">
        <v>5.5551469420104898</v>
      </c>
      <c r="K114" s="1"/>
      <c r="L114" s="1"/>
      <c r="M114" s="1">
        <v>11.907598421422399</v>
      </c>
    </row>
    <row r="115" spans="1:13" x14ac:dyDescent="0.25">
      <c r="A115" s="1">
        <v>13.625</v>
      </c>
      <c r="B115" s="1">
        <v>2.3617972605946398</v>
      </c>
      <c r="C115" s="1">
        <v>9.3987343990237608</v>
      </c>
      <c r="D115" s="1">
        <v>11.6258181055259</v>
      </c>
      <c r="E115" s="1">
        <v>4.9053535142751903</v>
      </c>
      <c r="F115" s="1">
        <v>4.2584063435279802</v>
      </c>
      <c r="G115" s="1">
        <v>10.403051762026699</v>
      </c>
      <c r="H115" s="1">
        <v>2.9829716557127601</v>
      </c>
      <c r="I115" s="1">
        <v>9.0959831314429103</v>
      </c>
      <c r="J115" s="1">
        <v>5.4010397000066197</v>
      </c>
      <c r="K115" s="1"/>
      <c r="L115" s="1"/>
      <c r="M115" s="1">
        <v>11.478443112745699</v>
      </c>
    </row>
    <row r="116" spans="1:13" x14ac:dyDescent="0.25">
      <c r="A116" s="1">
        <v>13.75</v>
      </c>
      <c r="B116" s="1">
        <v>2.3510984922909399</v>
      </c>
      <c r="C116" s="1">
        <v>9.2494987563594506</v>
      </c>
      <c r="D116" s="1">
        <v>11.674399020352</v>
      </c>
      <c r="E116" s="1">
        <v>4.8510975930181601</v>
      </c>
      <c r="F116" s="1">
        <v>4.1793766789932603</v>
      </c>
      <c r="G116" s="1">
        <v>10.5933946130518</v>
      </c>
      <c r="H116" s="1">
        <v>2.9609519203065502</v>
      </c>
      <c r="I116" s="1">
        <v>9.0664069675163894</v>
      </c>
      <c r="J116" s="1">
        <v>5.3495184343743301</v>
      </c>
      <c r="K116" s="1"/>
      <c r="L116" s="1"/>
      <c r="M116" s="1">
        <v>11.179841288148801</v>
      </c>
    </row>
    <row r="117" spans="1:13" x14ac:dyDescent="0.25">
      <c r="A117" s="1">
        <v>13.875</v>
      </c>
      <c r="B117" s="1">
        <v>2.4065603982897898</v>
      </c>
      <c r="C117" s="1">
        <v>9.3378728173975905</v>
      </c>
      <c r="D117" s="1">
        <v>12.5429517940187</v>
      </c>
      <c r="E117" s="1">
        <v>4.8767199048008303</v>
      </c>
      <c r="F117" s="1">
        <v>4.1858951457906199</v>
      </c>
      <c r="G117" s="1">
        <v>10.442831210005799</v>
      </c>
      <c r="H117" s="1">
        <v>2.87577304512339</v>
      </c>
      <c r="I117" s="1">
        <v>8.8877179733542508</v>
      </c>
      <c r="J117" s="1">
        <v>5.2342231366289003</v>
      </c>
      <c r="K117" s="1"/>
      <c r="L117" s="1"/>
      <c r="M117" s="1">
        <v>11.3822451569173</v>
      </c>
    </row>
    <row r="118" spans="1:13" x14ac:dyDescent="0.25">
      <c r="A118" s="1">
        <v>14</v>
      </c>
      <c r="B118" s="1">
        <v>2.3527611221982698</v>
      </c>
      <c r="C118" s="1">
        <v>9.4343272797098905</v>
      </c>
      <c r="D118" s="1">
        <v>12.618089329322601</v>
      </c>
      <c r="E118" s="1">
        <v>4.8079955579066898</v>
      </c>
      <c r="F118" s="1">
        <v>4.1694499979486297</v>
      </c>
      <c r="G118" s="1">
        <v>10.3323020195156</v>
      </c>
      <c r="H118" s="1">
        <v>3.0189381554480699</v>
      </c>
      <c r="I118" s="1">
        <v>8.8430950906791299</v>
      </c>
      <c r="J118" s="1">
        <v>5.2039490199310503</v>
      </c>
      <c r="K118" s="1"/>
      <c r="L118" s="1"/>
      <c r="M118" s="1">
        <v>11.278311763344799</v>
      </c>
    </row>
    <row r="119" spans="1:13" x14ac:dyDescent="0.25">
      <c r="A119" s="1">
        <v>14.125</v>
      </c>
      <c r="B119" s="1">
        <v>2.3608893238169699</v>
      </c>
      <c r="C119" s="1">
        <v>9.5874949140763999</v>
      </c>
      <c r="D119" s="1">
        <v>12.812268130162799</v>
      </c>
      <c r="E119" s="1">
        <v>4.7793145117603197</v>
      </c>
      <c r="F119" s="1">
        <v>4.2215108138114097</v>
      </c>
      <c r="G119" s="1">
        <v>10.2722195575885</v>
      </c>
      <c r="H119" s="1">
        <v>3.0147511017176001</v>
      </c>
      <c r="I119" s="1">
        <v>8.7891106415895504</v>
      </c>
      <c r="J119" s="1">
        <v>5.2243272224312696</v>
      </c>
      <c r="K119" s="1"/>
      <c r="L119" s="1"/>
      <c r="M119" s="1">
        <v>11.2539177821403</v>
      </c>
    </row>
    <row r="120" spans="1:13" x14ac:dyDescent="0.25">
      <c r="A120" s="1">
        <v>14.25</v>
      </c>
      <c r="B120" s="1">
        <v>2.3835610320151499</v>
      </c>
      <c r="C120" s="1">
        <v>9.6967615960637694</v>
      </c>
      <c r="D120" s="1">
        <v>12.907539568992201</v>
      </c>
      <c r="E120" s="1">
        <v>4.6683614951050902</v>
      </c>
      <c r="F120" s="1">
        <v>4.1607180935381303</v>
      </c>
      <c r="G120" s="1">
        <v>10.2418371002738</v>
      </c>
      <c r="H120" s="1">
        <v>3.0073918920289802</v>
      </c>
      <c r="I120" s="1">
        <v>8.7316918190844799</v>
      </c>
      <c r="J120" s="1">
        <v>5.2764600117241303</v>
      </c>
      <c r="K120" s="1"/>
      <c r="L120" s="1"/>
      <c r="M120" s="1">
        <v>11.332007108577001</v>
      </c>
    </row>
    <row r="121" spans="1:13" x14ac:dyDescent="0.25">
      <c r="A121" s="1">
        <v>14.375</v>
      </c>
      <c r="B121" s="1">
        <v>2.4874743220901001</v>
      </c>
      <c r="C121" s="1">
        <v>9.6842764387881903</v>
      </c>
      <c r="D121" s="1">
        <v>13.034193132127101</v>
      </c>
      <c r="E121" s="1">
        <v>4.7348208903121201</v>
      </c>
      <c r="F121" s="1">
        <v>3.9284622721728302</v>
      </c>
      <c r="G121" s="1">
        <v>10.2092781953654</v>
      </c>
      <c r="H121" s="1">
        <v>2.9480229027084399</v>
      </c>
      <c r="I121" s="1">
        <v>8.7046748611112896</v>
      </c>
      <c r="J121" s="1">
        <v>5.3127024994037404</v>
      </c>
      <c r="K121" s="1"/>
      <c r="L121" s="1"/>
      <c r="M121" s="1">
        <v>11.383518835161601</v>
      </c>
    </row>
    <row r="122" spans="1:13" x14ac:dyDescent="0.25">
      <c r="A122" s="1">
        <v>14.5</v>
      </c>
      <c r="B122" s="1">
        <v>2.51755400767559</v>
      </c>
      <c r="C122" s="1">
        <v>9.7652010632759101</v>
      </c>
      <c r="D122" s="1">
        <v>13.0653442782883</v>
      </c>
      <c r="E122" s="1">
        <v>4.7327070277905499</v>
      </c>
      <c r="F122" s="1">
        <v>3.8889839661051702</v>
      </c>
      <c r="G122" s="1">
        <v>9.9877387310806096</v>
      </c>
      <c r="H122" s="1">
        <v>2.92858122923047</v>
      </c>
      <c r="I122" s="1">
        <v>8.7427652138655194</v>
      </c>
      <c r="J122" s="1">
        <v>5.3167377284929902</v>
      </c>
      <c r="K122" s="1"/>
      <c r="L122" s="1"/>
      <c r="M122" s="1">
        <v>11.3496506649642</v>
      </c>
    </row>
    <row r="123" spans="1:13" x14ac:dyDescent="0.25">
      <c r="A123" s="1">
        <v>14.625</v>
      </c>
      <c r="B123" s="1">
        <v>2.4943320270090199</v>
      </c>
      <c r="C123" s="1">
        <v>9.7635905848549491</v>
      </c>
      <c r="D123" s="1">
        <v>13.041352717576499</v>
      </c>
      <c r="E123" s="1">
        <v>4.64707436121288</v>
      </c>
      <c r="F123" s="1">
        <v>3.68060301916154</v>
      </c>
      <c r="G123" s="1">
        <v>9.9724966347071593</v>
      </c>
      <c r="H123" s="1">
        <v>2.89267357632168</v>
      </c>
      <c r="I123" s="1">
        <v>8.7030103656655609</v>
      </c>
      <c r="J123" s="1">
        <v>5.30235707735822</v>
      </c>
      <c r="K123" s="1"/>
      <c r="L123" s="1"/>
      <c r="M123" s="1">
        <v>11.108449215965701</v>
      </c>
    </row>
    <row r="124" spans="1:13" x14ac:dyDescent="0.25">
      <c r="A124" s="1">
        <v>14.75</v>
      </c>
      <c r="B124" s="1">
        <v>2.5106805318025498</v>
      </c>
      <c r="C124" s="1">
        <v>10.032237017739901</v>
      </c>
      <c r="D124" s="1">
        <v>13.008739662431701</v>
      </c>
      <c r="E124" s="1">
        <v>4.8593086946242696</v>
      </c>
      <c r="F124" s="1">
        <v>3.5573825906167</v>
      </c>
      <c r="G124" s="1">
        <v>9.9709499598833204</v>
      </c>
      <c r="H124" s="1">
        <v>2.87988125738456</v>
      </c>
      <c r="I124" s="1">
        <v>8.6330947400988993</v>
      </c>
      <c r="J124" s="1">
        <v>5.3211644271877896</v>
      </c>
      <c r="K124" s="1"/>
      <c r="L124" s="1"/>
      <c r="M124" s="1">
        <v>11.239095317870699</v>
      </c>
    </row>
    <row r="125" spans="1:13" x14ac:dyDescent="0.25">
      <c r="A125" s="1">
        <v>14.875</v>
      </c>
      <c r="B125" s="1">
        <v>2.5159458562386998</v>
      </c>
      <c r="C125" s="1">
        <v>10.341912588637401</v>
      </c>
      <c r="D125" s="1">
        <v>12.8651231025709</v>
      </c>
      <c r="E125" s="1">
        <v>4.8345465879496299</v>
      </c>
      <c r="F125" s="1">
        <v>3.51754878439966</v>
      </c>
      <c r="G125" s="1">
        <v>9.7263671736291304</v>
      </c>
      <c r="H125" s="1">
        <v>2.8803615787769301</v>
      </c>
      <c r="I125" s="1">
        <v>8.7086730722667092</v>
      </c>
      <c r="J125" s="1">
        <v>5.31008929020624</v>
      </c>
      <c r="K125" s="1"/>
      <c r="L125" s="1"/>
      <c r="M125" s="1">
        <v>11.2355721020158</v>
      </c>
    </row>
    <row r="126" spans="1:13" x14ac:dyDescent="0.25">
      <c r="A126" s="1">
        <v>15</v>
      </c>
      <c r="B126" s="1">
        <v>2.6642588577978898</v>
      </c>
      <c r="C126" s="1">
        <v>10.3720525319779</v>
      </c>
      <c r="D126" s="1">
        <v>12.436787016215799</v>
      </c>
      <c r="E126" s="1">
        <v>4.8161419119674997</v>
      </c>
      <c r="F126" s="1">
        <v>3.48628711004632</v>
      </c>
      <c r="G126" s="1">
        <v>9.5224792659331605</v>
      </c>
      <c r="H126" s="1">
        <v>2.86546048685442</v>
      </c>
      <c r="I126" s="1">
        <v>8.65661454389498</v>
      </c>
      <c r="J126" s="1">
        <v>5.3290579928011299</v>
      </c>
      <c r="K126" s="1"/>
      <c r="L126" s="1"/>
      <c r="M126" s="1">
        <v>11.314122679254501</v>
      </c>
    </row>
    <row r="127" spans="1:13" x14ac:dyDescent="0.25">
      <c r="A127" s="1">
        <v>15.125</v>
      </c>
      <c r="B127" s="1">
        <v>2.6968790861818501</v>
      </c>
      <c r="C127" s="1">
        <v>10.4502732832741</v>
      </c>
      <c r="D127" s="1">
        <v>12.0308772526609</v>
      </c>
      <c r="E127" s="1">
        <v>4.9142695320364496</v>
      </c>
      <c r="F127" s="1">
        <v>3.4932608862732502</v>
      </c>
      <c r="G127" s="1">
        <v>9.40818416170465</v>
      </c>
      <c r="H127" s="1">
        <v>2.8833644219127099</v>
      </c>
      <c r="I127" s="1">
        <v>8.6497969104475505</v>
      </c>
      <c r="J127" s="1">
        <v>5.29716862410005</v>
      </c>
      <c r="K127" s="1"/>
      <c r="L127" s="1"/>
      <c r="M127" s="1">
        <v>11.3669692236095</v>
      </c>
    </row>
    <row r="128" spans="1:13" x14ac:dyDescent="0.25">
      <c r="A128" s="1">
        <v>15.25</v>
      </c>
      <c r="B128" s="1">
        <v>2.7973580987937199</v>
      </c>
      <c r="C128" s="1">
        <v>10.527268226784001</v>
      </c>
      <c r="D128" s="1">
        <v>12.426369274705101</v>
      </c>
      <c r="E128" s="1">
        <v>5.1635417319243899</v>
      </c>
      <c r="F128" s="1">
        <v>3.5072713041791799</v>
      </c>
      <c r="G128" s="1">
        <v>9.3321337043343195</v>
      </c>
      <c r="H128" s="1">
        <v>2.8952034855541502</v>
      </c>
      <c r="I128" s="1">
        <v>8.6547588026463007</v>
      </c>
      <c r="J128" s="1">
        <v>5.2812881782855801</v>
      </c>
      <c r="K128" s="1"/>
      <c r="L128" s="1"/>
      <c r="M128" s="1">
        <v>11.392229895466301</v>
      </c>
    </row>
    <row r="129" spans="1:13" x14ac:dyDescent="0.25">
      <c r="A129" s="1">
        <v>15.375</v>
      </c>
      <c r="B129" s="1">
        <v>2.9215096825426601</v>
      </c>
      <c r="C129" s="1">
        <v>10.537882635096</v>
      </c>
      <c r="D129" s="1">
        <v>12.432877307576399</v>
      </c>
      <c r="E129" s="1">
        <v>5.1445569707456196</v>
      </c>
      <c r="F129" s="1">
        <v>3.5652340810168099</v>
      </c>
      <c r="G129" s="1">
        <v>9.3117233980928003</v>
      </c>
      <c r="H129" s="1">
        <v>2.9199095026972999</v>
      </c>
      <c r="I129" s="1">
        <v>8.5843572391673106</v>
      </c>
      <c r="J129" s="1">
        <v>5.2870931913899302</v>
      </c>
      <c r="K129" s="1"/>
      <c r="L129" s="1"/>
      <c r="M129" s="1">
        <v>11.6301846918503</v>
      </c>
    </row>
    <row r="130" spans="1:13" x14ac:dyDescent="0.25">
      <c r="A130" s="1">
        <v>15.5</v>
      </c>
      <c r="B130" s="1">
        <v>2.94167367991958</v>
      </c>
      <c r="C130" s="1">
        <v>10.696711187220201</v>
      </c>
      <c r="D130" s="1">
        <v>12.221906205731001</v>
      </c>
      <c r="E130" s="1">
        <v>5.0122562683884198</v>
      </c>
      <c r="F130" s="1">
        <v>3.4374871728919301</v>
      </c>
      <c r="G130" s="1">
        <v>9.2257133240310392</v>
      </c>
      <c r="H130" s="1">
        <v>2.97852343832291</v>
      </c>
      <c r="I130" s="1">
        <v>8.5498079709148591</v>
      </c>
      <c r="J130" s="1">
        <v>5.27105897024793</v>
      </c>
      <c r="K130" s="1"/>
      <c r="L130" s="1"/>
      <c r="M130" s="1">
        <v>11.7498810566134</v>
      </c>
    </row>
    <row r="131" spans="1:13" x14ac:dyDescent="0.25">
      <c r="A131" s="1">
        <v>15.625</v>
      </c>
      <c r="B131" s="1">
        <v>2.62693948304491</v>
      </c>
      <c r="C131" s="1">
        <v>10.5942034044916</v>
      </c>
      <c r="D131" s="1">
        <v>12.1581017975323</v>
      </c>
      <c r="E131" s="1">
        <v>4.6728497019398603</v>
      </c>
      <c r="F131" s="1">
        <v>3.6521873408054302</v>
      </c>
      <c r="G131" s="1">
        <v>9.0897943974262994</v>
      </c>
      <c r="H131" s="1">
        <v>3.0446975408658998</v>
      </c>
      <c r="I131" s="1">
        <v>8.5420275354285895</v>
      </c>
      <c r="J131" s="1">
        <v>5.21713156640892</v>
      </c>
      <c r="K131" s="1"/>
      <c r="L131" s="1"/>
      <c r="M131" s="1">
        <v>11.7866112598177</v>
      </c>
    </row>
    <row r="132" spans="1:13" x14ac:dyDescent="0.25">
      <c r="A132" s="1">
        <v>15.75</v>
      </c>
      <c r="B132" s="1">
        <v>2.67638788037813</v>
      </c>
      <c r="C132" s="1">
        <v>10.6390521334227</v>
      </c>
      <c r="D132" s="1">
        <v>12.0992791062789</v>
      </c>
      <c r="E132" s="1">
        <v>4.5728457242060401</v>
      </c>
      <c r="F132" s="1">
        <v>3.63371304134587</v>
      </c>
      <c r="G132" s="1">
        <v>9.0375137126575709</v>
      </c>
      <c r="H132" s="1">
        <v>3.0395056718215998</v>
      </c>
      <c r="I132" s="1">
        <v>8.5409734302219107</v>
      </c>
      <c r="J132" s="1">
        <v>5.2764967115358097</v>
      </c>
      <c r="K132" s="1"/>
      <c r="L132" s="1"/>
      <c r="M132" s="1">
        <v>11.594718909662699</v>
      </c>
    </row>
    <row r="133" spans="1:13" x14ac:dyDescent="0.25">
      <c r="A133" s="1">
        <v>15.875</v>
      </c>
      <c r="B133" s="1">
        <v>2.8337483524650602</v>
      </c>
      <c r="C133" s="1">
        <v>10.629065171904999</v>
      </c>
      <c r="D133" s="1">
        <v>12.2774406791285</v>
      </c>
      <c r="E133" s="1">
        <v>4.4717576182002201</v>
      </c>
      <c r="F133" s="1">
        <v>3.5867020363675799</v>
      </c>
      <c r="G133" s="1">
        <v>8.8778208402571508</v>
      </c>
      <c r="H133" s="1">
        <v>3.0258504873072001</v>
      </c>
      <c r="I133" s="1">
        <v>8.5574060774059699</v>
      </c>
      <c r="J133" s="1">
        <v>5.306555302085</v>
      </c>
      <c r="K133" s="1"/>
      <c r="L133" s="1"/>
      <c r="M133" s="1">
        <v>11.434043924224699</v>
      </c>
    </row>
    <row r="134" spans="1:13" x14ac:dyDescent="0.25">
      <c r="A134" s="1">
        <v>16</v>
      </c>
      <c r="B134" s="1">
        <v>2.8166835946389801</v>
      </c>
      <c r="C134" s="1">
        <v>10.5502776490031</v>
      </c>
      <c r="D134" s="1">
        <v>12.290385914122499</v>
      </c>
      <c r="E134" s="1">
        <v>4.3082443314635697</v>
      </c>
      <c r="F134" s="1">
        <v>3.55763054909254</v>
      </c>
      <c r="G134" s="1">
        <v>8.85949054777379</v>
      </c>
      <c r="H134" s="1">
        <v>3.00335402799488</v>
      </c>
      <c r="I134" s="1">
        <v>8.5529502587662698</v>
      </c>
      <c r="J134" s="1">
        <v>5.3490479282337002</v>
      </c>
      <c r="K134" s="1"/>
      <c r="L134" s="1"/>
      <c r="M134" s="1">
        <v>11.672925610470701</v>
      </c>
    </row>
    <row r="135" spans="1:13" x14ac:dyDescent="0.25">
      <c r="A135" s="1">
        <v>16.125</v>
      </c>
      <c r="B135" s="1">
        <v>2.75648302618306</v>
      </c>
      <c r="C135" s="1">
        <v>10.6361321626992</v>
      </c>
      <c r="D135" s="1">
        <v>12.644301187599501</v>
      </c>
      <c r="E135" s="1">
        <v>4.2961363093234599</v>
      </c>
      <c r="F135" s="1">
        <v>3.6517521659055401</v>
      </c>
      <c r="G135" s="1">
        <v>8.8026772588961304</v>
      </c>
      <c r="H135" s="1">
        <v>3.01011799048523</v>
      </c>
      <c r="I135" s="1">
        <v>8.5766928013274395</v>
      </c>
      <c r="J135" s="1">
        <v>5.3409581727672499</v>
      </c>
      <c r="K135" s="1"/>
      <c r="L135" s="1"/>
      <c r="M135" s="1">
        <v>11.6891781743441</v>
      </c>
    </row>
    <row r="136" spans="1:13" x14ac:dyDescent="0.25">
      <c r="A136" s="1">
        <v>16.25</v>
      </c>
      <c r="B136" s="1">
        <v>2.6272434623293801</v>
      </c>
      <c r="C136" s="1">
        <v>10.606753613602701</v>
      </c>
      <c r="D136" s="1">
        <v>12.524211351732699</v>
      </c>
      <c r="E136" s="1">
        <v>4.2441742378788501</v>
      </c>
      <c r="F136" s="1">
        <v>3.6480844384551099</v>
      </c>
      <c r="G136" s="1">
        <v>8.6042943070919602</v>
      </c>
      <c r="H136" s="1">
        <v>2.9687493202342101</v>
      </c>
      <c r="I136" s="1">
        <v>8.5934280880718301</v>
      </c>
      <c r="J136" s="1">
        <v>5.4416702236169296</v>
      </c>
      <c r="K136" s="1"/>
      <c r="L136" s="1"/>
      <c r="M136" s="1">
        <v>11.6936491572898</v>
      </c>
    </row>
    <row r="137" spans="1:13" x14ac:dyDescent="0.25">
      <c r="A137" s="1">
        <v>16.375</v>
      </c>
      <c r="B137" s="1">
        <v>2.5576779866447401</v>
      </c>
      <c r="C137" s="1">
        <v>10.5249045239264</v>
      </c>
      <c r="D137" s="1">
        <v>12.2179868895981</v>
      </c>
      <c r="E137" s="1">
        <v>4.2532300237534599</v>
      </c>
      <c r="F137" s="1">
        <v>3.7768147775859102</v>
      </c>
      <c r="G137" s="1">
        <v>8.5723860968814893</v>
      </c>
      <c r="H137" s="1">
        <v>2.9746475699885102</v>
      </c>
      <c r="I137" s="1">
        <v>8.6315772241160094</v>
      </c>
      <c r="J137" s="1">
        <v>5.5568491710735497</v>
      </c>
      <c r="K137" s="1"/>
      <c r="L137" s="1"/>
      <c r="M137" s="1">
        <v>11.6243391111616</v>
      </c>
    </row>
    <row r="138" spans="1:13" x14ac:dyDescent="0.25">
      <c r="A138" s="1">
        <v>16.5</v>
      </c>
      <c r="B138" s="1">
        <v>2.5296667997611002</v>
      </c>
      <c r="C138" s="1">
        <v>10.6894053798069</v>
      </c>
      <c r="D138" s="1">
        <v>11.9432195592052</v>
      </c>
      <c r="E138" s="1">
        <v>4.2938412378953803</v>
      </c>
      <c r="F138" s="1">
        <v>3.8892815241218601</v>
      </c>
      <c r="G138" s="1">
        <v>8.4385967122017291</v>
      </c>
      <c r="H138" s="1">
        <v>3.03593795118078</v>
      </c>
      <c r="I138" s="1">
        <v>8.6475483422263295</v>
      </c>
      <c r="J138" s="1">
        <v>5.56701178660047</v>
      </c>
      <c r="K138" s="1"/>
      <c r="L138" s="1"/>
      <c r="M138" s="1">
        <v>11.5772160561287</v>
      </c>
    </row>
    <row r="139" spans="1:13" x14ac:dyDescent="0.25">
      <c r="A139" s="1">
        <v>16.625</v>
      </c>
      <c r="B139" s="1">
        <v>2.4714032994767101</v>
      </c>
      <c r="C139" s="1">
        <v>10.6751542069156</v>
      </c>
      <c r="D139" s="1">
        <v>11.9219346285743</v>
      </c>
      <c r="E139" s="1">
        <v>4.2731083090949502</v>
      </c>
      <c r="F139" s="1">
        <v>3.8354143910329599</v>
      </c>
      <c r="G139" s="1">
        <v>8.6658997313539192</v>
      </c>
      <c r="H139" s="1">
        <v>3.00567227202195</v>
      </c>
      <c r="I139" s="1">
        <v>8.64822414200016</v>
      </c>
      <c r="J139" s="1">
        <v>5.5526680755706703</v>
      </c>
      <c r="K139" s="1"/>
      <c r="L139" s="1"/>
      <c r="M139" s="1">
        <v>11.5067521420963</v>
      </c>
    </row>
    <row r="140" spans="1:13" x14ac:dyDescent="0.25">
      <c r="A140" s="1">
        <v>16.75</v>
      </c>
      <c r="B140" s="1">
        <v>2.43120164900796</v>
      </c>
      <c r="C140" s="1">
        <v>10.517791345482999</v>
      </c>
      <c r="D140" s="1">
        <v>11.778883902995601</v>
      </c>
      <c r="E140" s="1">
        <v>4.2956655901009899</v>
      </c>
      <c r="F140" s="1">
        <v>3.76617729799018</v>
      </c>
      <c r="G140" s="1">
        <v>8.8993346472817301</v>
      </c>
      <c r="H140" s="1">
        <v>2.9695365233867701</v>
      </c>
      <c r="I140" s="1">
        <v>8.6058063380181604</v>
      </c>
      <c r="J140" s="1">
        <v>5.4369019527889302</v>
      </c>
      <c r="K140" s="1"/>
      <c r="L140" s="1"/>
      <c r="M140" s="1">
        <v>11.4206311530422</v>
      </c>
    </row>
    <row r="141" spans="1:13" x14ac:dyDescent="0.25">
      <c r="A141" s="1">
        <v>16.875</v>
      </c>
      <c r="B141" s="1">
        <v>2.4229979904344598</v>
      </c>
      <c r="C141" s="1">
        <v>10.464177534226099</v>
      </c>
      <c r="D141" s="1">
        <v>11.666454196887701</v>
      </c>
      <c r="E141" s="1">
        <v>4.3103246605693899</v>
      </c>
      <c r="F141" s="1">
        <v>3.7366533415754701</v>
      </c>
      <c r="G141" s="1">
        <v>8.8697754870933494</v>
      </c>
      <c r="H141" s="1">
        <v>2.9612354262437699</v>
      </c>
      <c r="I141" s="1">
        <v>8.6258959742799792</v>
      </c>
      <c r="J141" s="1">
        <v>5.4770691703939001</v>
      </c>
      <c r="K141" s="1"/>
      <c r="L141" s="1"/>
      <c r="M141" s="1">
        <v>11.2592674258615</v>
      </c>
    </row>
    <row r="142" spans="1:13" x14ac:dyDescent="0.25">
      <c r="A142" s="1">
        <v>17</v>
      </c>
      <c r="B142" s="1">
        <v>2.4123507496099399</v>
      </c>
      <c r="C142" s="1">
        <v>10.4317027508762</v>
      </c>
      <c r="D142" s="1">
        <v>11.4835241759139</v>
      </c>
      <c r="E142" s="1">
        <v>4.47517775740525</v>
      </c>
      <c r="F142" s="1">
        <v>3.7074947536668099</v>
      </c>
      <c r="G142" s="1">
        <v>8.6470662560046705</v>
      </c>
      <c r="H142" s="1">
        <v>2.9282859598073299</v>
      </c>
      <c r="I142" s="1">
        <v>8.6008959062711003</v>
      </c>
      <c r="J142" s="1">
        <v>5.4100295926278701</v>
      </c>
      <c r="K142" s="1"/>
      <c r="L142" s="1"/>
      <c r="M142" s="1">
        <v>11.718762719351799</v>
      </c>
    </row>
    <row r="143" spans="1:13" x14ac:dyDescent="0.25">
      <c r="A143" s="1">
        <v>17.125</v>
      </c>
      <c r="B143" s="1">
        <v>2.4149518207757201</v>
      </c>
      <c r="C143" s="1">
        <v>10.545771064359901</v>
      </c>
      <c r="D143" s="1">
        <v>11.553056112057099</v>
      </c>
      <c r="E143" s="1">
        <v>4.46472965153204</v>
      </c>
      <c r="F143" s="1">
        <v>3.7082643957014998</v>
      </c>
      <c r="G143" s="1">
        <v>8.5601956085087298</v>
      </c>
      <c r="H143" s="1">
        <v>2.9292456038508798</v>
      </c>
      <c r="I143" s="1">
        <v>8.5832543731402495</v>
      </c>
      <c r="J143" s="1">
        <v>5.4138747117650601</v>
      </c>
      <c r="K143" s="1"/>
      <c r="L143" s="1"/>
      <c r="M143" s="1">
        <v>11.457550979536499</v>
      </c>
    </row>
    <row r="144" spans="1:13" x14ac:dyDescent="0.25">
      <c r="A144" s="1">
        <v>17.25</v>
      </c>
      <c r="B144" s="1">
        <v>2.3758940841873502</v>
      </c>
      <c r="C144" s="1">
        <v>10.5526890189456</v>
      </c>
      <c r="D144" s="1">
        <v>11.800469354184299</v>
      </c>
      <c r="E144" s="1">
        <v>4.4750167695467598</v>
      </c>
      <c r="F144" s="1">
        <v>3.6897870874279199</v>
      </c>
      <c r="G144" s="1">
        <v>8.4552571159195704</v>
      </c>
      <c r="H144" s="1">
        <v>2.9097319154932699</v>
      </c>
      <c r="I144" s="1">
        <v>8.6302758950827094</v>
      </c>
      <c r="J144" s="1">
        <v>5.4059910708958201</v>
      </c>
      <c r="K144" s="1"/>
      <c r="L144" s="1"/>
      <c r="M144" s="1">
        <v>11.4617325001305</v>
      </c>
    </row>
    <row r="145" spans="1:13" x14ac:dyDescent="0.25">
      <c r="A145" s="1">
        <v>17.375</v>
      </c>
      <c r="B145" s="1">
        <v>2.4143907594560599</v>
      </c>
      <c r="C145" s="1">
        <v>10.156980568546199</v>
      </c>
      <c r="D145" s="1">
        <v>11.9141062708542</v>
      </c>
      <c r="E145" s="1">
        <v>4.6546983888324904</v>
      </c>
      <c r="F145" s="1">
        <v>3.7279584348752799</v>
      </c>
      <c r="G145" s="1">
        <v>8.4339023118410701</v>
      </c>
      <c r="H145" s="1">
        <v>2.9740515008731299</v>
      </c>
      <c r="I145" s="1">
        <v>8.6372587075562102</v>
      </c>
      <c r="J145" s="1">
        <v>5.3602185648155496</v>
      </c>
      <c r="K145" s="1"/>
      <c r="L145" s="1"/>
      <c r="M145" s="1">
        <v>11.3994569607865</v>
      </c>
    </row>
    <row r="146" spans="1:13" x14ac:dyDescent="0.25">
      <c r="A146" s="1">
        <v>17.5</v>
      </c>
      <c r="B146" s="1">
        <v>2.3942738248286299</v>
      </c>
      <c r="C146" s="1">
        <v>9.74941549729391</v>
      </c>
      <c r="D146" s="1">
        <v>12.0466255415469</v>
      </c>
      <c r="E146" s="1">
        <v>4.6610663311392901</v>
      </c>
      <c r="F146" s="1">
        <v>3.7673350284384099</v>
      </c>
      <c r="G146" s="1">
        <v>8.1653399816010399</v>
      </c>
      <c r="H146" s="1">
        <v>2.9930844357803998</v>
      </c>
      <c r="I146" s="1">
        <v>8.6778687100241392</v>
      </c>
      <c r="J146" s="1">
        <v>5.3444258320911198</v>
      </c>
      <c r="K146" s="1"/>
      <c r="L146" s="1"/>
      <c r="M146" s="1">
        <v>11.449584729764601</v>
      </c>
    </row>
    <row r="147" spans="1:13" x14ac:dyDescent="0.25">
      <c r="A147" s="1">
        <v>17.625</v>
      </c>
      <c r="B147" s="1">
        <v>2.38134295460863</v>
      </c>
      <c r="C147" s="1">
        <v>9.6961807942278408</v>
      </c>
      <c r="D147" s="1">
        <v>12.1889913441</v>
      </c>
      <c r="E147" s="1">
        <v>4.6347216329971204</v>
      </c>
      <c r="F147" s="1">
        <v>3.8218131489710601</v>
      </c>
      <c r="G147" s="1">
        <v>8.1300785401637903</v>
      </c>
      <c r="H147" s="1">
        <v>3.0011961022617601</v>
      </c>
      <c r="I147" s="1">
        <v>8.7420608559206308</v>
      </c>
      <c r="J147" s="1">
        <v>5.3048827455829404</v>
      </c>
      <c r="K147" s="1"/>
      <c r="L147" s="1"/>
      <c r="M147" s="1">
        <v>11.7956542793232</v>
      </c>
    </row>
    <row r="148" spans="1:13" x14ac:dyDescent="0.25">
      <c r="A148" s="1">
        <v>17.75</v>
      </c>
      <c r="B148" s="1">
        <v>2.4208670183275798</v>
      </c>
      <c r="C148" s="1">
        <v>9.6270306954815901</v>
      </c>
      <c r="D148" s="1">
        <v>12.094980161615601</v>
      </c>
      <c r="E148" s="1">
        <v>4.7120127002793497</v>
      </c>
      <c r="F148" s="1">
        <v>3.9338650727181399</v>
      </c>
      <c r="G148" s="1">
        <v>7.9873929937079398</v>
      </c>
      <c r="H148" s="1">
        <v>2.9919919058959401</v>
      </c>
      <c r="I148" s="1">
        <v>8.7973183962514607</v>
      </c>
      <c r="J148" s="1">
        <v>5.3503814886987104</v>
      </c>
      <c r="K148" s="1"/>
      <c r="L148" s="1"/>
      <c r="M148" s="1">
        <v>11.930914014829799</v>
      </c>
    </row>
    <row r="149" spans="1:13" x14ac:dyDescent="0.25">
      <c r="A149" s="1">
        <v>17.875</v>
      </c>
      <c r="B149" s="1">
        <v>2.4494219116892899</v>
      </c>
      <c r="C149" s="1">
        <v>9.6723717084253504</v>
      </c>
      <c r="D149" s="1">
        <v>11.989460581265799</v>
      </c>
      <c r="E149" s="1">
        <v>4.6764758050900497</v>
      </c>
      <c r="F149" s="1">
        <v>3.90242906780025</v>
      </c>
      <c r="G149" s="1">
        <v>7.8425621020487597</v>
      </c>
      <c r="H149" s="1">
        <v>2.9911266850131302</v>
      </c>
      <c r="I149" s="1">
        <v>8.8366881086729094</v>
      </c>
      <c r="J149" s="1">
        <v>5.3390967825051101</v>
      </c>
      <c r="K149" s="1"/>
      <c r="L149" s="1"/>
      <c r="M149" s="1">
        <v>11.766437324361</v>
      </c>
    </row>
    <row r="150" spans="1:13" x14ac:dyDescent="0.25">
      <c r="A150" s="1">
        <v>18</v>
      </c>
      <c r="B150" s="1">
        <v>2.4477356026595798</v>
      </c>
      <c r="C150" s="1">
        <v>9.6181852417692308</v>
      </c>
      <c r="D150" s="1">
        <v>12.0911638305246</v>
      </c>
      <c r="E150" s="1">
        <v>4.6794365046705302</v>
      </c>
      <c r="F150" s="1">
        <v>3.8947598379296702</v>
      </c>
      <c r="G150" s="1">
        <v>7.9542391659079499</v>
      </c>
      <c r="H150" s="1">
        <v>2.9746940510863298</v>
      </c>
      <c r="I150" s="1">
        <v>8.9290396752403893</v>
      </c>
      <c r="J150" s="1">
        <v>5.3282881885288003</v>
      </c>
      <c r="K150" s="1"/>
      <c r="L150" s="1"/>
      <c r="M150" s="1">
        <v>11.696689043320101</v>
      </c>
    </row>
    <row r="151" spans="1:13" x14ac:dyDescent="0.25">
      <c r="A151" s="1">
        <v>18.125</v>
      </c>
      <c r="B151" s="1">
        <v>2.4716228641373901</v>
      </c>
      <c r="C151" s="1">
        <v>9.5949785144420492</v>
      </c>
      <c r="D151" s="1">
        <v>11.896951841827899</v>
      </c>
      <c r="E151" s="1">
        <v>4.66618248482858</v>
      </c>
      <c r="F151" s="1">
        <v>3.9004075310064898</v>
      </c>
      <c r="G151" s="1">
        <v>7.9682152821891403</v>
      </c>
      <c r="H151" s="1">
        <v>2.9071313287330001</v>
      </c>
      <c r="I151" s="1">
        <v>8.91214160941656</v>
      </c>
      <c r="J151" s="1">
        <v>5.3694785456601899</v>
      </c>
      <c r="K151" s="1"/>
      <c r="L151" s="1"/>
      <c r="M151" s="1">
        <v>11.461738649368201</v>
      </c>
    </row>
    <row r="152" spans="1:13" x14ac:dyDescent="0.25">
      <c r="A152" s="1">
        <v>18.25</v>
      </c>
      <c r="B152" s="1">
        <v>2.5101515374769701</v>
      </c>
      <c r="C152" s="1">
        <v>9.5190482049071701</v>
      </c>
      <c r="D152" s="1">
        <v>12.007426700944</v>
      </c>
      <c r="E152" s="1">
        <v>4.6972618981700096</v>
      </c>
      <c r="F152" s="1">
        <v>3.9495211323008599</v>
      </c>
      <c r="G152" s="1">
        <v>7.9563796550307098</v>
      </c>
      <c r="H152" s="1">
        <v>2.88642208346924</v>
      </c>
      <c r="I152" s="1">
        <v>8.9545330132212992</v>
      </c>
      <c r="J152" s="1">
        <v>5.3704268017630401</v>
      </c>
      <c r="K152" s="1"/>
      <c r="L152" s="1"/>
      <c r="M152" s="1">
        <v>11.5023555551358</v>
      </c>
    </row>
    <row r="153" spans="1:13" x14ac:dyDescent="0.25">
      <c r="A153" s="1">
        <v>18.375</v>
      </c>
      <c r="B153" s="1">
        <v>2.4825890456595099</v>
      </c>
      <c r="C153" s="1">
        <v>9.6567003333248191</v>
      </c>
      <c r="D153" s="1">
        <v>11.9546581640803</v>
      </c>
      <c r="E153" s="1">
        <v>4.7211386066307801</v>
      </c>
      <c r="F153" s="1">
        <v>3.93370011764544</v>
      </c>
      <c r="G153" s="1">
        <v>8.0179800664488994</v>
      </c>
      <c r="H153" s="1">
        <v>2.88818391467494</v>
      </c>
      <c r="I153" s="1">
        <v>8.9470055166838005</v>
      </c>
      <c r="J153" s="1">
        <v>5.3642900211227502</v>
      </c>
      <c r="K153" s="1"/>
      <c r="L153" s="1"/>
      <c r="M153" s="1">
        <v>11.853842337194401</v>
      </c>
    </row>
    <row r="154" spans="1:13" x14ac:dyDescent="0.25">
      <c r="A154" s="1">
        <v>18.5</v>
      </c>
      <c r="B154" s="1">
        <v>2.46492243147671</v>
      </c>
      <c r="C154" s="1">
        <v>9.8676910805733797</v>
      </c>
      <c r="D154" s="1">
        <v>11.6106760634487</v>
      </c>
      <c r="E154" s="1">
        <v>4.77982302445914</v>
      </c>
      <c r="F154" s="1">
        <v>3.9403237022356499</v>
      </c>
      <c r="G154" s="1">
        <v>8.0067211842062491</v>
      </c>
      <c r="H154" s="1">
        <v>2.9035145679289198</v>
      </c>
      <c r="I154" s="1">
        <v>8.9503277212648094</v>
      </c>
      <c r="J154" s="1">
        <v>5.3753405559699798</v>
      </c>
      <c r="K154" s="1"/>
      <c r="L154" s="1"/>
      <c r="M154" s="1">
        <v>11.951347195234799</v>
      </c>
    </row>
    <row r="155" spans="1:13" x14ac:dyDescent="0.25">
      <c r="A155" s="1">
        <v>18.625</v>
      </c>
      <c r="B155" s="1">
        <v>2.4503663797596298</v>
      </c>
      <c r="C155" s="1">
        <v>9.8566327089523806</v>
      </c>
      <c r="D155" s="1">
        <v>10.9692239513428</v>
      </c>
      <c r="E155" s="1">
        <v>4.7763333911794499</v>
      </c>
      <c r="F155" s="1">
        <v>4.0644353775372002</v>
      </c>
      <c r="G155" s="1">
        <v>8.1111205371763297</v>
      </c>
      <c r="H155" s="1">
        <v>2.9154452962665398</v>
      </c>
      <c r="I155" s="1">
        <v>8.9234418627543004</v>
      </c>
      <c r="J155" s="1">
        <v>5.3819734698292603</v>
      </c>
      <c r="K155" s="1"/>
      <c r="L155" s="1"/>
      <c r="M155" s="1">
        <v>11.959916637593601</v>
      </c>
    </row>
    <row r="156" spans="1:13" x14ac:dyDescent="0.25">
      <c r="A156" s="1">
        <v>18.75</v>
      </c>
      <c r="B156" s="1">
        <v>2.3820806059814998</v>
      </c>
      <c r="C156" s="1">
        <v>10.3285074708166</v>
      </c>
      <c r="D156" s="1">
        <v>10.9170016397055</v>
      </c>
      <c r="E156" s="1">
        <v>4.7285374957016497</v>
      </c>
      <c r="F156" s="1">
        <v>4.1156808945735204</v>
      </c>
      <c r="G156" s="1">
        <v>8.1424280734602696</v>
      </c>
      <c r="H156" s="1">
        <v>2.9327722187339802</v>
      </c>
      <c r="I156" s="1">
        <v>8.9200843628587094</v>
      </c>
      <c r="J156" s="1">
        <v>5.38499514387461</v>
      </c>
      <c r="K156" s="1"/>
      <c r="L156" s="1"/>
      <c r="M156" s="1">
        <v>11.956344812911899</v>
      </c>
    </row>
    <row r="157" spans="1:13" x14ac:dyDescent="0.25">
      <c r="A157" s="1">
        <v>18.875</v>
      </c>
      <c r="B157" s="1">
        <v>2.34840102669218</v>
      </c>
      <c r="C157" s="1">
        <v>10.337706429849099</v>
      </c>
      <c r="D157" s="1">
        <v>10.7189058020519</v>
      </c>
      <c r="E157" s="1">
        <v>4.7455866245366503</v>
      </c>
      <c r="F157" s="1">
        <v>4.1895128325313804</v>
      </c>
      <c r="G157" s="1">
        <v>8.1570664493375897</v>
      </c>
      <c r="H157" s="1">
        <v>3.0609689695239601</v>
      </c>
      <c r="I157" s="1">
        <v>8.9141533006586808</v>
      </c>
      <c r="J157" s="1">
        <v>5.3846435383074098</v>
      </c>
      <c r="K157" s="1"/>
      <c r="L157" s="1"/>
      <c r="M157" s="1">
        <v>12.1468470093905</v>
      </c>
    </row>
    <row r="158" spans="1:13" x14ac:dyDescent="0.25">
      <c r="A158" s="1">
        <v>19</v>
      </c>
      <c r="B158" s="1">
        <v>2.3401872036748701</v>
      </c>
      <c r="C158" s="1">
        <v>10.2825082201439</v>
      </c>
      <c r="D158" s="1">
        <v>10.7760108319611</v>
      </c>
      <c r="E158" s="1">
        <v>4.8296263570722999</v>
      </c>
      <c r="F158" s="1">
        <v>4.3160256135264303</v>
      </c>
      <c r="G158" s="1">
        <v>8.25678132593975</v>
      </c>
      <c r="H158" s="1">
        <v>3.0808876178165301</v>
      </c>
      <c r="I158" s="1">
        <v>8.9357774674277106</v>
      </c>
      <c r="J158" s="1">
        <v>5.3736797141721304</v>
      </c>
      <c r="K158" s="1"/>
      <c r="L158" s="1"/>
      <c r="M158" s="1">
        <v>12.4163502660489</v>
      </c>
    </row>
    <row r="159" spans="1:13" x14ac:dyDescent="0.25">
      <c r="A159" s="1">
        <v>19.125</v>
      </c>
      <c r="B159" s="1">
        <v>2.35805195569993</v>
      </c>
      <c r="C159" s="1">
        <v>10.7599519914413</v>
      </c>
      <c r="D159" s="1">
        <v>10.574708533631499</v>
      </c>
      <c r="E159" s="1">
        <v>4.83477434755254</v>
      </c>
      <c r="F159" s="1">
        <v>4.4193356360577898</v>
      </c>
      <c r="G159" s="1">
        <v>8.2702225422171498</v>
      </c>
      <c r="H159" s="1">
        <v>3.1096911605415798</v>
      </c>
      <c r="I159" s="1">
        <v>8.9756946495199106</v>
      </c>
      <c r="J159" s="1">
        <v>5.3594700912695101</v>
      </c>
      <c r="K159" s="1"/>
      <c r="L159" s="1"/>
      <c r="M159" s="1">
        <v>12.4972397370147</v>
      </c>
    </row>
    <row r="160" spans="1:13" x14ac:dyDescent="0.25">
      <c r="A160" s="1">
        <v>19.25</v>
      </c>
      <c r="B160" s="1">
        <v>2.3366206513253802</v>
      </c>
      <c r="C160" s="1">
        <v>10.851516323246599</v>
      </c>
      <c r="D160" s="1">
        <v>10.721808240918801</v>
      </c>
      <c r="E160" s="1">
        <v>4.6296752685059896</v>
      </c>
      <c r="F160" s="1">
        <v>4.4521485233017497</v>
      </c>
      <c r="G160" s="1">
        <v>8.32334704495171</v>
      </c>
      <c r="H160" s="1">
        <v>3.1621130588181598</v>
      </c>
      <c r="I160" s="1">
        <v>8.9683853289923299</v>
      </c>
      <c r="J160" s="1">
        <v>5.3168791885428996</v>
      </c>
      <c r="K160" s="1"/>
      <c r="L160" s="1"/>
      <c r="M160" s="1">
        <v>12.481202612220301</v>
      </c>
    </row>
    <row r="161" spans="1:13" x14ac:dyDescent="0.25">
      <c r="A161" s="1">
        <v>19.375</v>
      </c>
      <c r="B161" s="1">
        <v>2.3300528945391301</v>
      </c>
      <c r="C161" s="1">
        <v>10.723773986813001</v>
      </c>
      <c r="D161" s="1">
        <v>10.6848746518504</v>
      </c>
      <c r="E161" s="1">
        <v>4.4465828639477198</v>
      </c>
      <c r="F161" s="1">
        <v>4.3279850142627696</v>
      </c>
      <c r="G161" s="1">
        <v>8.3413431926503101</v>
      </c>
      <c r="H161" s="1">
        <v>3.1339623271375201</v>
      </c>
      <c r="I161" s="1">
        <v>8.97699779844773</v>
      </c>
      <c r="J161" s="1">
        <v>5.3240054637949399</v>
      </c>
      <c r="K161" s="1"/>
      <c r="L161" s="1"/>
      <c r="M161" s="1">
        <v>12.5062498418158</v>
      </c>
    </row>
    <row r="162" spans="1:13" x14ac:dyDescent="0.25">
      <c r="A162" s="1">
        <v>19.5</v>
      </c>
      <c r="B162" s="1">
        <v>2.3203680846411401</v>
      </c>
      <c r="C162" s="1">
        <v>10.731990489416299</v>
      </c>
      <c r="D162" s="1">
        <v>10.6951517795206</v>
      </c>
      <c r="E162" s="1">
        <v>4.3796834323320404</v>
      </c>
      <c r="F162" s="1">
        <v>4.24675007676192</v>
      </c>
      <c r="G162" s="1">
        <v>8.3572939908008603</v>
      </c>
      <c r="H162" s="1">
        <v>3.0699064049791001</v>
      </c>
      <c r="I162" s="1">
        <v>8.97914082339644</v>
      </c>
      <c r="J162" s="1">
        <v>5.3046915143461097</v>
      </c>
      <c r="K162" s="1"/>
      <c r="L162" s="1"/>
      <c r="M162" s="1">
        <v>12.5138190672101</v>
      </c>
    </row>
    <row r="163" spans="1:13" x14ac:dyDescent="0.25">
      <c r="A163" s="1">
        <v>19.625</v>
      </c>
      <c r="B163" s="1">
        <v>2.3282580130711499</v>
      </c>
      <c r="C163" s="1">
        <v>10.811562862888801</v>
      </c>
      <c r="D163" s="1">
        <v>10.5287578135621</v>
      </c>
      <c r="E163" s="1">
        <v>4.3513092666767097</v>
      </c>
      <c r="F163" s="1">
        <v>4.1929732934128197</v>
      </c>
      <c r="G163" s="1">
        <v>8.3576631898887204</v>
      </c>
      <c r="H163" s="1">
        <v>3.0780429450526601</v>
      </c>
      <c r="I163" s="1">
        <v>8.9866078905026807</v>
      </c>
      <c r="J163" s="1">
        <v>5.3552821595996196</v>
      </c>
      <c r="K163" s="1"/>
      <c r="L163" s="1"/>
      <c r="M163" s="1">
        <v>12.5229526261848</v>
      </c>
    </row>
    <row r="164" spans="1:13" x14ac:dyDescent="0.25">
      <c r="A164" s="1">
        <v>19.75</v>
      </c>
      <c r="B164" s="1">
        <v>2.3288905126668702</v>
      </c>
      <c r="C164" s="1">
        <v>10.835435947181301</v>
      </c>
      <c r="D164" s="1">
        <v>10.5496001215091</v>
      </c>
      <c r="E164" s="1">
        <v>4.3590916944469598</v>
      </c>
      <c r="F164" s="1">
        <v>4.2863216117440901</v>
      </c>
      <c r="G164" s="1">
        <v>8.4001859490704103</v>
      </c>
      <c r="H164" s="1">
        <v>3.0509688872712002</v>
      </c>
      <c r="I164" s="1">
        <v>8.9775460349190404</v>
      </c>
      <c r="J164" s="1">
        <v>5.3968232829055003</v>
      </c>
      <c r="K164" s="1"/>
      <c r="L164" s="1"/>
      <c r="M164" s="1">
        <v>12.5456146720788</v>
      </c>
    </row>
    <row r="165" spans="1:13" x14ac:dyDescent="0.25">
      <c r="A165" s="1">
        <v>19.875</v>
      </c>
      <c r="B165" s="1">
        <v>2.2866145295850702</v>
      </c>
      <c r="C165" s="1">
        <v>11.077582080816599</v>
      </c>
      <c r="D165" s="1">
        <v>10.430709075237001</v>
      </c>
      <c r="E165" s="1">
        <v>4.3598459928309099</v>
      </c>
      <c r="F165" s="1">
        <v>4.2537228405667102</v>
      </c>
      <c r="G165" s="1">
        <v>8.4041381512158608</v>
      </c>
      <c r="H165" s="1">
        <v>3.01396827881686</v>
      </c>
      <c r="I165" s="1">
        <v>8.9815436098279005</v>
      </c>
      <c r="J165" s="1">
        <v>5.47426550049975</v>
      </c>
      <c r="K165" s="1"/>
      <c r="L165" s="1"/>
      <c r="M165" s="1">
        <v>12.5459607503279</v>
      </c>
    </row>
    <row r="166" spans="1:13" x14ac:dyDescent="0.25">
      <c r="A166" s="1">
        <v>20</v>
      </c>
      <c r="B166" s="1">
        <v>2.2984258850834101</v>
      </c>
      <c r="C166" s="1">
        <v>11.212691785425701</v>
      </c>
      <c r="D166" s="1">
        <v>10.7807748995086</v>
      </c>
      <c r="E166" s="1">
        <v>4.3924132097557003</v>
      </c>
      <c r="F166" s="1">
        <v>4.2256678122379396</v>
      </c>
      <c r="G166" s="1">
        <v>8.4338382198604194</v>
      </c>
      <c r="H166" s="1">
        <v>2.9756621594198398</v>
      </c>
      <c r="I166" s="1">
        <v>8.9836237112232595</v>
      </c>
      <c r="J166" s="1">
        <v>5.4696766764800602</v>
      </c>
      <c r="K166" s="1"/>
      <c r="L166" s="1"/>
      <c r="M166" s="1">
        <v>12.538746427452899</v>
      </c>
    </row>
    <row r="167" spans="1:13" x14ac:dyDescent="0.25">
      <c r="A167" s="1">
        <v>20.125</v>
      </c>
      <c r="B167" s="1">
        <v>2.1991042230351301</v>
      </c>
      <c r="C167" s="1">
        <v>11.297265236234001</v>
      </c>
      <c r="D167" s="1">
        <v>10.7047609158146</v>
      </c>
      <c r="E167" s="1">
        <v>4.3678740590043397</v>
      </c>
      <c r="F167" s="1">
        <v>4.2128503620493101</v>
      </c>
      <c r="G167" s="1">
        <v>8.4440082388783395</v>
      </c>
      <c r="H167" s="1">
        <v>2.9493659226604398</v>
      </c>
      <c r="I167" s="1">
        <v>9.0229277851608405</v>
      </c>
      <c r="J167" s="1">
        <v>5.4557849712327204</v>
      </c>
      <c r="K167" s="1"/>
      <c r="L167" s="1"/>
      <c r="M167" s="1">
        <v>12.5508909825922</v>
      </c>
    </row>
    <row r="168" spans="1:13" x14ac:dyDescent="0.25">
      <c r="A168" s="1">
        <v>20.25</v>
      </c>
      <c r="B168" s="1">
        <v>2.1822295606439699</v>
      </c>
      <c r="C168" s="1">
        <v>11.587311073638499</v>
      </c>
      <c r="D168" s="1">
        <v>10.759159277709699</v>
      </c>
      <c r="E168" s="1">
        <v>4.3592270180405297</v>
      </c>
      <c r="F168" s="1">
        <v>4.1825149330780302</v>
      </c>
      <c r="G168" s="1">
        <v>8.4727103030650408</v>
      </c>
      <c r="H168" s="1">
        <v>2.9506318650902901</v>
      </c>
      <c r="I168" s="1">
        <v>9.0059593848120105</v>
      </c>
      <c r="J168" s="1">
        <v>5.4304891401403097</v>
      </c>
      <c r="K168" s="1"/>
      <c r="L168" s="1"/>
      <c r="M168" s="1">
        <v>12.5433808988123</v>
      </c>
    </row>
    <row r="169" spans="1:13" x14ac:dyDescent="0.25">
      <c r="A169" s="1">
        <v>20.375</v>
      </c>
      <c r="B169" s="1">
        <v>2.18675537103283</v>
      </c>
      <c r="C169" s="1">
        <v>12.054930688983299</v>
      </c>
      <c r="D169" s="1">
        <v>11.2949874589613</v>
      </c>
      <c r="E169" s="1">
        <v>4.4487013295976201</v>
      </c>
      <c r="F169" s="1">
        <v>4.1528146701728099</v>
      </c>
      <c r="G169" s="1">
        <v>8.4801277932963099</v>
      </c>
      <c r="H169" s="1">
        <v>2.9513589063676799</v>
      </c>
      <c r="I169" s="1">
        <v>9.0051750406047901</v>
      </c>
      <c r="J169" s="1">
        <v>5.4537464740704698</v>
      </c>
      <c r="K169" s="1"/>
      <c r="L169" s="1"/>
      <c r="M169" s="1">
        <v>12.539611985693</v>
      </c>
    </row>
    <row r="170" spans="1:13" x14ac:dyDescent="0.25">
      <c r="A170" s="1">
        <v>20.5</v>
      </c>
      <c r="B170" s="1">
        <v>2.1862089150992299</v>
      </c>
      <c r="C170" s="1">
        <v>12.0741479804511</v>
      </c>
      <c r="D170" s="1">
        <v>11.136369187738699</v>
      </c>
      <c r="E170" s="1">
        <v>4.4444633660440003</v>
      </c>
      <c r="F170" s="1">
        <v>4.1767917114766702</v>
      </c>
      <c r="G170" s="1">
        <v>8.5195396942739201</v>
      </c>
      <c r="H170" s="1">
        <v>2.9528940410650302</v>
      </c>
      <c r="I170" s="1">
        <v>9.0076011452814004</v>
      </c>
      <c r="J170" s="1">
        <v>5.4487333372767504</v>
      </c>
      <c r="K170" s="1"/>
      <c r="L170" s="1"/>
      <c r="M170" s="1">
        <v>12.5148218696605</v>
      </c>
    </row>
    <row r="171" spans="1:13" x14ac:dyDescent="0.25">
      <c r="A171" s="1">
        <v>20.625</v>
      </c>
      <c r="B171" s="1">
        <v>2.1740980995814501</v>
      </c>
      <c r="C171" s="1">
        <v>12.046398925553801</v>
      </c>
      <c r="D171" s="1">
        <v>10.8964314067819</v>
      </c>
      <c r="E171" s="1">
        <v>4.4369377833077897</v>
      </c>
      <c r="F171" s="1">
        <v>4.16412974180309</v>
      </c>
      <c r="G171" s="1">
        <v>8.5094377940108998</v>
      </c>
      <c r="H171" s="1">
        <v>2.9375159100314501</v>
      </c>
      <c r="I171" s="1">
        <v>8.9933385907667205</v>
      </c>
      <c r="J171" s="1">
        <v>5.4707129951811497</v>
      </c>
      <c r="K171" s="1"/>
      <c r="L171" s="1"/>
      <c r="M171" s="1">
        <v>12.531479609076699</v>
      </c>
    </row>
    <row r="172" spans="1:13" x14ac:dyDescent="0.25">
      <c r="A172" s="1">
        <v>20.75</v>
      </c>
      <c r="B172" s="1">
        <v>2.1377868974731098</v>
      </c>
      <c r="C172" s="1">
        <v>12.118951630007199</v>
      </c>
      <c r="D172" s="1">
        <v>9.9808540273016906</v>
      </c>
      <c r="E172" s="1">
        <v>4.4680962275149998</v>
      </c>
      <c r="F172" s="1">
        <v>4.15838567519706</v>
      </c>
      <c r="G172" s="1">
        <v>8.5491655055802394</v>
      </c>
      <c r="H172" s="1">
        <v>2.9235331711730201</v>
      </c>
      <c r="I172" s="1">
        <v>8.9649223419410902</v>
      </c>
      <c r="J172" s="1">
        <v>5.4785577572627204</v>
      </c>
      <c r="K172" s="1"/>
      <c r="L172" s="1"/>
      <c r="M172" s="1">
        <v>12.506783223067499</v>
      </c>
    </row>
    <row r="173" spans="1:13" x14ac:dyDescent="0.25">
      <c r="A173" s="1">
        <v>20.875</v>
      </c>
      <c r="B173" s="1">
        <v>2.1343060928963902</v>
      </c>
      <c r="C173" s="1">
        <v>12.0945125491334</v>
      </c>
      <c r="D173" s="1">
        <v>10.0090385009229</v>
      </c>
      <c r="E173" s="1">
        <v>4.62936482376666</v>
      </c>
      <c r="F173" s="1">
        <v>4.2876747366755996</v>
      </c>
      <c r="G173" s="1">
        <v>8.6345781363984209</v>
      </c>
      <c r="H173" s="1">
        <v>2.9345159469861701</v>
      </c>
      <c r="I173" s="1">
        <v>8.9713238942666003</v>
      </c>
      <c r="J173" s="1">
        <v>5.4810060812095296</v>
      </c>
      <c r="K173" s="1"/>
      <c r="L173" s="1"/>
      <c r="M173" s="1">
        <v>12.5022229364351</v>
      </c>
    </row>
    <row r="174" spans="1:13" x14ac:dyDescent="0.25">
      <c r="A174" s="1">
        <v>21</v>
      </c>
      <c r="B174" s="1">
        <v>2.1154006687164602</v>
      </c>
      <c r="C174" s="1">
        <v>12.0996926350583</v>
      </c>
      <c r="D174" s="1">
        <v>10.0719628000304</v>
      </c>
      <c r="E174" s="1">
        <v>4.6003479000709797</v>
      </c>
      <c r="F174" s="1">
        <v>4.3131322036276698</v>
      </c>
      <c r="G174" s="1">
        <v>8.6973374343840995</v>
      </c>
      <c r="H174" s="1">
        <v>2.9248540992273599</v>
      </c>
      <c r="I174" s="1">
        <v>8.9725058260723305</v>
      </c>
      <c r="J174" s="1">
        <v>5.5849820192315596</v>
      </c>
      <c r="K174" s="1"/>
      <c r="L174" s="1"/>
      <c r="M174" s="1">
        <v>12.4454783092974</v>
      </c>
    </row>
    <row r="175" spans="1:13" x14ac:dyDescent="0.25">
      <c r="A175" s="1">
        <v>21.125</v>
      </c>
      <c r="B175" s="1">
        <v>2.19202798052028</v>
      </c>
      <c r="C175" s="1">
        <v>12.090672607350299</v>
      </c>
      <c r="D175" s="1">
        <v>10.229408768369099</v>
      </c>
      <c r="E175" s="1">
        <v>4.5948508995963397</v>
      </c>
      <c r="F175" s="1">
        <v>4.3196481539864804</v>
      </c>
      <c r="G175" s="1">
        <v>8.6380661362673603</v>
      </c>
      <c r="H175" s="1">
        <v>2.9463220241668999</v>
      </c>
      <c r="I175" s="1">
        <v>8.95240271158975</v>
      </c>
      <c r="J175" s="1">
        <v>5.57918258172535</v>
      </c>
      <c r="K175" s="1"/>
      <c r="L175" s="1"/>
      <c r="M175" s="1">
        <v>12.518488721825101</v>
      </c>
    </row>
    <row r="176" spans="1:13" x14ac:dyDescent="0.25">
      <c r="A176" s="1">
        <v>21.25</v>
      </c>
      <c r="B176" s="1">
        <v>2.19884631852812</v>
      </c>
      <c r="C176" s="1">
        <v>12.2565675983025</v>
      </c>
      <c r="D176" s="1">
        <v>10.480680288731399</v>
      </c>
      <c r="E176" s="1">
        <v>4.6026874378600597</v>
      </c>
      <c r="F176" s="1">
        <v>4.2907920075342201</v>
      </c>
      <c r="G176" s="1">
        <v>8.5987414982127603</v>
      </c>
      <c r="H176" s="1">
        <v>2.9100194907170001</v>
      </c>
      <c r="I176" s="1">
        <v>8.9483225997265397</v>
      </c>
      <c r="J176" s="1">
        <v>5.5876567549359999</v>
      </c>
      <c r="K176" s="1"/>
      <c r="L176" s="1"/>
      <c r="M176" s="1">
        <v>12.403206103310101</v>
      </c>
    </row>
    <row r="177" spans="1:13" x14ac:dyDescent="0.25">
      <c r="A177" s="1">
        <v>21.375</v>
      </c>
      <c r="B177" s="1">
        <v>2.2043097429410201</v>
      </c>
      <c r="C177" s="1">
        <v>12.1442812072425</v>
      </c>
      <c r="D177" s="1">
        <v>10.5536208135922</v>
      </c>
      <c r="E177" s="1">
        <v>4.6446842189919</v>
      </c>
      <c r="F177" s="1">
        <v>4.1783940903616399</v>
      </c>
      <c r="G177" s="1">
        <v>8.5440840441175201</v>
      </c>
      <c r="H177" s="1">
        <v>2.89658755387289</v>
      </c>
      <c r="I177" s="1">
        <v>8.9019522548869592</v>
      </c>
      <c r="J177" s="1">
        <v>5.6227818677014501</v>
      </c>
      <c r="K177" s="1"/>
      <c r="L177" s="1"/>
      <c r="M177" s="1">
        <v>12.2664740742958</v>
      </c>
    </row>
    <row r="178" spans="1:13" x14ac:dyDescent="0.25">
      <c r="A178" s="1">
        <v>21.5</v>
      </c>
      <c r="B178" s="1">
        <v>2.2776057530391798</v>
      </c>
      <c r="C178" s="1">
        <v>12.2405151563913</v>
      </c>
      <c r="D178" s="1">
        <v>10.8777435750112</v>
      </c>
      <c r="E178" s="1">
        <v>4.6014915546200097</v>
      </c>
      <c r="F178" s="1">
        <v>4.1754928068471404</v>
      </c>
      <c r="G178" s="1">
        <v>8.5008117818546101</v>
      </c>
      <c r="H178" s="1">
        <v>2.9013225758606098</v>
      </c>
      <c r="I178" s="1">
        <v>8.9062048367530409</v>
      </c>
      <c r="J178" s="1">
        <v>5.6667777952879099</v>
      </c>
      <c r="K178" s="1"/>
      <c r="L178" s="1"/>
      <c r="M178" s="1">
        <v>12.1447345997043</v>
      </c>
    </row>
    <row r="179" spans="1:13" x14ac:dyDescent="0.25">
      <c r="A179" s="1">
        <v>21.625</v>
      </c>
      <c r="B179" s="1">
        <v>2.2842526046537799</v>
      </c>
      <c r="C179" s="1">
        <v>12.2118912646425</v>
      </c>
      <c r="D179" s="1">
        <v>11.478410107413101</v>
      </c>
      <c r="E179" s="1">
        <v>4.7713623838406196</v>
      </c>
      <c r="F179" s="1">
        <v>4.2341755194501598</v>
      </c>
      <c r="G179" s="1">
        <v>8.5564604524339902</v>
      </c>
      <c r="H179" s="1">
        <v>2.9560943673494702</v>
      </c>
      <c r="I179" s="1">
        <v>8.9215504515843005</v>
      </c>
      <c r="J179" s="1">
        <v>5.74328916116065</v>
      </c>
      <c r="K179" s="1"/>
      <c r="L179" s="1"/>
      <c r="M179" s="1">
        <v>12.063102936703901</v>
      </c>
    </row>
    <row r="180" spans="1:13" x14ac:dyDescent="0.25">
      <c r="A180" s="1">
        <v>21.75</v>
      </c>
      <c r="B180" s="1">
        <v>2.29806234975768</v>
      </c>
      <c r="C180" s="1">
        <v>11.994918640433999</v>
      </c>
      <c r="D180" s="1">
        <v>11.400347691979601</v>
      </c>
      <c r="E180" s="1">
        <v>4.79578731770658</v>
      </c>
      <c r="F180" s="1">
        <v>4.2494639661138001</v>
      </c>
      <c r="G180" s="1">
        <v>8.5664375008628504</v>
      </c>
      <c r="H180" s="1">
        <v>2.9452550087809399</v>
      </c>
      <c r="I180" s="1">
        <v>8.9149960511866109</v>
      </c>
      <c r="J180" s="1">
        <v>5.7358160348647402</v>
      </c>
      <c r="K180" s="1"/>
      <c r="L180" s="1"/>
      <c r="M180" s="1">
        <v>12.1823829855817</v>
      </c>
    </row>
    <row r="181" spans="1:13" x14ac:dyDescent="0.25">
      <c r="A181" s="1">
        <v>21.875</v>
      </c>
      <c r="B181" s="1">
        <v>2.2973749028375301</v>
      </c>
      <c r="C181" s="1">
        <v>11.772507668114899</v>
      </c>
      <c r="D181" s="1">
        <v>11.577815973054401</v>
      </c>
      <c r="E181" s="1">
        <v>4.6580074686329498</v>
      </c>
      <c r="F181" s="1">
        <v>3.98545751349927</v>
      </c>
      <c r="G181" s="1">
        <v>8.5876850554152799</v>
      </c>
      <c r="H181" s="1">
        <v>2.85200848952356</v>
      </c>
      <c r="I181" s="1">
        <v>8.9261920985426109</v>
      </c>
      <c r="J181" s="1">
        <v>5.7738963515036001</v>
      </c>
      <c r="K181" s="1"/>
      <c r="L181" s="1"/>
      <c r="M181" s="1">
        <v>12.1988614663327</v>
      </c>
    </row>
    <row r="182" spans="1:13" x14ac:dyDescent="0.25">
      <c r="A182" s="1">
        <v>22</v>
      </c>
      <c r="B182" s="1">
        <v>2.2981390128201902</v>
      </c>
      <c r="C182" s="1">
        <v>11.765871583419001</v>
      </c>
      <c r="D182" s="1">
        <v>11.571160847673401</v>
      </c>
      <c r="E182" s="1">
        <v>4.7738724848049001</v>
      </c>
      <c r="F182" s="1">
        <v>3.9378157962973601</v>
      </c>
      <c r="G182" s="1">
        <v>8.3702940356857507</v>
      </c>
      <c r="H182" s="1">
        <v>2.78125139734578</v>
      </c>
      <c r="I182" s="1">
        <v>8.9037831624502708</v>
      </c>
      <c r="J182" s="1">
        <v>5.7886636899050599</v>
      </c>
      <c r="K182" s="1"/>
      <c r="L182" s="1"/>
      <c r="M182" s="1">
        <v>12.152831651104499</v>
      </c>
    </row>
    <row r="183" spans="1:13" x14ac:dyDescent="0.25">
      <c r="A183" s="1">
        <v>22.125</v>
      </c>
      <c r="B183" s="1">
        <v>2.3005130186696601</v>
      </c>
      <c r="C183" s="1">
        <v>11.7601669678106</v>
      </c>
      <c r="D183" s="1">
        <v>11.352501159912499</v>
      </c>
      <c r="E183" s="1">
        <v>4.7399697825746401</v>
      </c>
      <c r="F183" s="1">
        <v>3.8278520228058901</v>
      </c>
      <c r="G183" s="1">
        <v>8.3486614778678003</v>
      </c>
      <c r="H183" s="1">
        <v>2.7591639430589701</v>
      </c>
      <c r="I183" s="1">
        <v>8.8988984328874405</v>
      </c>
      <c r="J183" s="1">
        <v>5.7931337230218096</v>
      </c>
      <c r="K183" s="1"/>
      <c r="L183" s="1"/>
      <c r="M183" s="1">
        <v>12.2407365436075</v>
      </c>
    </row>
    <row r="184" spans="1:13" x14ac:dyDescent="0.25">
      <c r="A184" s="1">
        <v>22.25</v>
      </c>
      <c r="B184" s="1">
        <v>2.3469517013331598</v>
      </c>
      <c r="C184" s="1">
        <v>11.8391463762973</v>
      </c>
      <c r="D184" s="1">
        <v>11.2111049587023</v>
      </c>
      <c r="E184" s="1">
        <v>4.6884567128822603</v>
      </c>
      <c r="F184" s="1">
        <v>3.68000843136678</v>
      </c>
      <c r="G184" s="1">
        <v>8.2902445365737307</v>
      </c>
      <c r="H184" s="1">
        <v>2.7381921152266</v>
      </c>
      <c r="I184" s="1">
        <v>8.8924131052974307</v>
      </c>
      <c r="J184" s="1">
        <v>5.7661648992927397</v>
      </c>
      <c r="K184" s="1"/>
      <c r="L184" s="1"/>
      <c r="M184" s="1">
        <v>12.2039811505113</v>
      </c>
    </row>
    <row r="185" spans="1:13" x14ac:dyDescent="0.25">
      <c r="A185" s="1">
        <v>22.375</v>
      </c>
      <c r="B185" s="1">
        <v>2.3239252597901099</v>
      </c>
      <c r="C185" s="1">
        <v>11.672426382665</v>
      </c>
      <c r="D185" s="1">
        <v>11.3343433038988</v>
      </c>
      <c r="E185" s="1">
        <v>4.65094086453208</v>
      </c>
      <c r="F185" s="1">
        <v>3.6259661359185902</v>
      </c>
      <c r="G185" s="1">
        <v>8.3144556050025695</v>
      </c>
      <c r="H185" s="1">
        <v>2.7077595892234498</v>
      </c>
      <c r="I185" s="1">
        <v>8.8894199607087501</v>
      </c>
      <c r="J185" s="1">
        <v>5.7308995910202496</v>
      </c>
      <c r="K185" s="1"/>
      <c r="L185" s="1"/>
      <c r="M185" s="1">
        <v>12.238091370064501</v>
      </c>
    </row>
    <row r="186" spans="1:13" x14ac:dyDescent="0.25">
      <c r="A186" s="1">
        <v>22.5</v>
      </c>
      <c r="B186" s="1">
        <v>2.3076960869198602</v>
      </c>
      <c r="C186" s="1">
        <v>11.9464350648243</v>
      </c>
      <c r="D186" s="1">
        <v>11.314946959612699</v>
      </c>
      <c r="E186" s="1">
        <v>4.6862745642099304</v>
      </c>
      <c r="F186" s="1">
        <v>3.59884330776765</v>
      </c>
      <c r="G186" s="1">
        <v>8.3236073029937092</v>
      </c>
      <c r="H186" s="1">
        <v>2.7026770635875499</v>
      </c>
      <c r="I186" s="1">
        <v>8.9020844844977205</v>
      </c>
      <c r="J186" s="1">
        <v>5.5611875009856897</v>
      </c>
      <c r="K186" s="1"/>
      <c r="L186" s="1"/>
      <c r="M186" s="1">
        <v>12.354556983905301</v>
      </c>
    </row>
    <row r="187" spans="1:13" x14ac:dyDescent="0.25">
      <c r="A187" s="1">
        <v>22.625</v>
      </c>
      <c r="B187" s="1">
        <v>2.3767482078614299</v>
      </c>
      <c r="C187" s="1">
        <v>12.074285250834199</v>
      </c>
      <c r="D187" s="1">
        <v>11.207431504498601</v>
      </c>
      <c r="E187" s="1">
        <v>4.7060263199877497</v>
      </c>
      <c r="F187" s="1">
        <v>3.5531321946429499</v>
      </c>
      <c r="G187" s="1">
        <v>8.3966893617279794</v>
      </c>
      <c r="H187" s="1">
        <v>2.6892022061099099</v>
      </c>
      <c r="I187" s="1">
        <v>8.9072353675116993</v>
      </c>
      <c r="J187" s="1">
        <v>5.4697160810400698</v>
      </c>
      <c r="K187" s="1"/>
      <c r="L187" s="1"/>
      <c r="M187" s="1">
        <v>12.3300741750563</v>
      </c>
    </row>
    <row r="188" spans="1:13" x14ac:dyDescent="0.25">
      <c r="A188" s="1">
        <v>22.75</v>
      </c>
      <c r="B188" s="1">
        <v>2.3632351238239901</v>
      </c>
      <c r="C188" s="1">
        <v>12.0274216804529</v>
      </c>
      <c r="D188" s="1">
        <v>10.950353458381199</v>
      </c>
      <c r="E188" s="1">
        <v>4.8115632630993801</v>
      </c>
      <c r="F188" s="1">
        <v>3.4905750537243199</v>
      </c>
      <c r="G188" s="1">
        <v>8.3644543807040499</v>
      </c>
      <c r="H188" s="1">
        <v>2.67030441384285</v>
      </c>
      <c r="I188" s="1">
        <v>8.8883502819400597</v>
      </c>
      <c r="J188" s="1">
        <v>5.4520397249518497</v>
      </c>
      <c r="K188" s="1"/>
      <c r="L188" s="1"/>
      <c r="M188" s="1">
        <v>12.219939171204899</v>
      </c>
    </row>
    <row r="189" spans="1:13" x14ac:dyDescent="0.25">
      <c r="A189" s="1">
        <v>22.875</v>
      </c>
      <c r="B189" s="1">
        <v>2.3352461978530501</v>
      </c>
      <c r="C189" s="1">
        <v>12.234518383537599</v>
      </c>
      <c r="D189" s="1">
        <v>10.927941496792</v>
      </c>
      <c r="E189" s="1">
        <v>4.8409614130095804</v>
      </c>
      <c r="F189" s="1">
        <v>3.4736201774653899</v>
      </c>
      <c r="G189" s="1">
        <v>8.4068585625495906</v>
      </c>
      <c r="H189" s="1">
        <v>2.6569759711626002</v>
      </c>
      <c r="I189" s="1">
        <v>8.85390658504447</v>
      </c>
      <c r="J189" s="1">
        <v>5.4192410832915803</v>
      </c>
      <c r="K189" s="1"/>
      <c r="L189" s="1"/>
      <c r="M189" s="1">
        <v>12.138056531681899</v>
      </c>
    </row>
    <row r="190" spans="1:13" x14ac:dyDescent="0.25">
      <c r="A190" s="1">
        <v>23</v>
      </c>
      <c r="B190" s="1">
        <v>2.3323882254022399</v>
      </c>
      <c r="C190" s="1">
        <v>12.1954507165962</v>
      </c>
      <c r="D190" s="1">
        <v>10.847270953776199</v>
      </c>
      <c r="E190" s="1">
        <v>4.7773078580836099</v>
      </c>
      <c r="F190" s="1">
        <v>3.46246804042711</v>
      </c>
      <c r="G190" s="1">
        <v>8.1745542647693199</v>
      </c>
      <c r="H190" s="1">
        <v>2.6427786117097898</v>
      </c>
      <c r="I190" s="1">
        <v>8.8907894279382802</v>
      </c>
      <c r="J190" s="1">
        <v>5.39078575912984</v>
      </c>
      <c r="K190" s="1"/>
      <c r="L190" s="1"/>
      <c r="M190" s="1">
        <v>12.196792126869401</v>
      </c>
    </row>
    <row r="191" spans="1:13" x14ac:dyDescent="0.25">
      <c r="A191" s="1">
        <v>23.125</v>
      </c>
      <c r="B191" s="1">
        <v>2.32607523297705</v>
      </c>
      <c r="C191" s="1">
        <v>12.192139513747</v>
      </c>
      <c r="D191" s="1">
        <v>10.810786379839</v>
      </c>
      <c r="E191" s="1">
        <v>4.8557079715964004</v>
      </c>
      <c r="F191" s="1">
        <v>3.4450280664426498</v>
      </c>
      <c r="G191" s="1">
        <v>8.11007544376303</v>
      </c>
      <c r="H191" s="1">
        <v>2.6372770238965302</v>
      </c>
      <c r="I191" s="1">
        <v>8.8473105015100302</v>
      </c>
      <c r="J191" s="1">
        <v>5.3581657472715003</v>
      </c>
      <c r="K191" s="1"/>
      <c r="L191" s="1"/>
      <c r="M191" s="1">
        <v>12.304661527352399</v>
      </c>
    </row>
    <row r="192" spans="1:13" x14ac:dyDescent="0.25">
      <c r="A192" s="1">
        <v>23.25</v>
      </c>
      <c r="B192" s="1">
        <v>2.35509573569224</v>
      </c>
      <c r="C192" s="1">
        <v>12.212454253121299</v>
      </c>
      <c r="D192" s="1">
        <v>10.6277337040947</v>
      </c>
      <c r="E192" s="1">
        <v>4.7711344800495201</v>
      </c>
      <c r="F192" s="1">
        <v>3.4156060964053401</v>
      </c>
      <c r="G192" s="1">
        <v>7.8721168467367004</v>
      </c>
      <c r="H192" s="1">
        <v>2.6323667229149299</v>
      </c>
      <c r="I192" s="1">
        <v>8.8015574219086599</v>
      </c>
      <c r="J192" s="1">
        <v>5.3165682793743203</v>
      </c>
      <c r="K192" s="1"/>
      <c r="L192" s="1"/>
      <c r="M192" s="1">
        <v>12.0496751498171</v>
      </c>
    </row>
    <row r="193" spans="1:13" x14ac:dyDescent="0.25">
      <c r="A193" s="1">
        <v>23.375</v>
      </c>
      <c r="B193" s="1">
        <v>2.31661609611055</v>
      </c>
      <c r="C193" s="1">
        <v>12.2134492902297</v>
      </c>
      <c r="D193" s="1">
        <v>10.4306691664029</v>
      </c>
      <c r="E193" s="1">
        <v>4.8598530752213396</v>
      </c>
      <c r="F193" s="1">
        <v>3.3864438559932299</v>
      </c>
      <c r="G193" s="1">
        <v>7.8074098386671702</v>
      </c>
      <c r="H193" s="1">
        <v>2.6486165157136399</v>
      </c>
      <c r="I193" s="1">
        <v>8.7821838439392899</v>
      </c>
      <c r="J193" s="1">
        <v>5.1696092162645604</v>
      </c>
      <c r="K193" s="1"/>
      <c r="L193" s="1"/>
      <c r="M193" s="1">
        <v>12.2578669373484</v>
      </c>
    </row>
    <row r="194" spans="1:13" x14ac:dyDescent="0.25">
      <c r="A194" s="1">
        <v>23.5</v>
      </c>
      <c r="B194" s="1">
        <v>2.3040889015698198</v>
      </c>
      <c r="C194" s="1">
        <v>12.0550564500503</v>
      </c>
      <c r="D194" s="1">
        <v>10.3208932620268</v>
      </c>
      <c r="E194" s="1">
        <v>4.9371475743624096</v>
      </c>
      <c r="F194" s="1">
        <v>3.4083680439556399</v>
      </c>
      <c r="G194" s="1">
        <v>7.7833227376157899</v>
      </c>
      <c r="H194" s="1">
        <v>2.6675394317449599</v>
      </c>
      <c r="I194" s="1">
        <v>8.7714503522953002</v>
      </c>
      <c r="J194" s="1">
        <v>5.0546624013939603</v>
      </c>
      <c r="K194" s="1"/>
      <c r="L194" s="1"/>
      <c r="M194" s="1">
        <v>12.130068032977</v>
      </c>
    </row>
    <row r="195" spans="1:13" x14ac:dyDescent="0.25">
      <c r="A195" s="1">
        <v>23.625</v>
      </c>
      <c r="B195" s="1">
        <v>2.23931056214641</v>
      </c>
      <c r="C195" s="1">
        <v>11.907221747423399</v>
      </c>
      <c r="D195" s="1">
        <v>10.018694908106699</v>
      </c>
      <c r="E195" s="1">
        <v>4.9024944868728602</v>
      </c>
      <c r="F195" s="1">
        <v>3.4051600335009198</v>
      </c>
      <c r="G195" s="1">
        <v>7.8101640812562296</v>
      </c>
      <c r="H195" s="1">
        <v>2.6759076139110798</v>
      </c>
      <c r="I195" s="1">
        <v>8.7760076011977102</v>
      </c>
      <c r="J195" s="1">
        <v>5.01888423889491</v>
      </c>
      <c r="K195" s="1"/>
      <c r="L195" s="1"/>
      <c r="M195" s="1">
        <v>12.112826001855799</v>
      </c>
    </row>
    <row r="196" spans="1:13" x14ac:dyDescent="0.25">
      <c r="A196" s="1">
        <v>23.75</v>
      </c>
      <c r="B196" s="1">
        <v>2.2344281776258601</v>
      </c>
      <c r="C196" s="1">
        <v>11.5387081727426</v>
      </c>
      <c r="D196" s="1">
        <v>9.90062229911819</v>
      </c>
      <c r="E196" s="1">
        <v>4.6199390964653304</v>
      </c>
      <c r="F196" s="1">
        <v>3.4022246291432201</v>
      </c>
      <c r="G196" s="1">
        <v>7.9417728110494297</v>
      </c>
      <c r="H196" s="1">
        <v>2.6786641146852999</v>
      </c>
      <c r="I196" s="1">
        <v>8.7735553566816993</v>
      </c>
      <c r="J196" s="1">
        <v>4.9469300241112197</v>
      </c>
      <c r="K196" s="1"/>
      <c r="L196" s="1"/>
      <c r="M196" s="1">
        <v>12.069046379921</v>
      </c>
    </row>
    <row r="197" spans="1:13" x14ac:dyDescent="0.25">
      <c r="A197" s="1">
        <v>23.875</v>
      </c>
      <c r="B197" s="1">
        <v>2.26108943601611</v>
      </c>
      <c r="C197" s="1">
        <v>11.0612809586023</v>
      </c>
      <c r="D197" s="1">
        <v>10.021782555268301</v>
      </c>
      <c r="E197" s="1">
        <v>4.4754793867814699</v>
      </c>
      <c r="F197" s="1">
        <v>3.44244471821558</v>
      </c>
      <c r="G197" s="1">
        <v>7.9950665418094404</v>
      </c>
      <c r="H197" s="1">
        <v>2.7131926367724799</v>
      </c>
      <c r="I197" s="1">
        <v>8.7815707937662104</v>
      </c>
      <c r="J197" s="1">
        <v>4.9114727217702496</v>
      </c>
      <c r="K197" s="1"/>
      <c r="L197" s="1"/>
      <c r="M197" s="1">
        <v>11.965822327587199</v>
      </c>
    </row>
    <row r="198" spans="1:13" x14ac:dyDescent="0.25">
      <c r="A198" s="1">
        <v>24</v>
      </c>
      <c r="B198" s="1">
        <v>2.3217814112795798</v>
      </c>
      <c r="C198" s="1">
        <v>10.790939786757299</v>
      </c>
      <c r="D198" s="1">
        <v>9.9027477619942399</v>
      </c>
      <c r="E198" s="1">
        <v>4.3058544054745997</v>
      </c>
      <c r="F198" s="1">
        <v>3.4321103621995102</v>
      </c>
      <c r="G198" s="1">
        <v>8.2995303254740005</v>
      </c>
      <c r="H198" s="1">
        <v>2.7081582332533598</v>
      </c>
      <c r="I198" s="1">
        <v>8.7701847638895192</v>
      </c>
      <c r="J198" s="1">
        <v>4.8931191449653904</v>
      </c>
      <c r="K198" s="1"/>
      <c r="L198" s="1"/>
      <c r="M198" s="1">
        <v>12.220865168484799</v>
      </c>
    </row>
    <row r="199" spans="1:13" x14ac:dyDescent="0.25">
      <c r="A199" s="1">
        <v>24.125</v>
      </c>
      <c r="B199" s="1">
        <v>2.3383454822863201</v>
      </c>
      <c r="C199" s="1">
        <v>10.016534877698099</v>
      </c>
      <c r="D199" s="1">
        <v>9.7703953745162604</v>
      </c>
      <c r="E199" s="1">
        <v>4.3040540510972196</v>
      </c>
      <c r="F199" s="1">
        <v>3.4211565872090399</v>
      </c>
      <c r="G199" s="1">
        <v>8.2751769468362699</v>
      </c>
      <c r="H199" s="1">
        <v>2.7010305123254499</v>
      </c>
      <c r="I199" s="1">
        <v>8.7941083691149604</v>
      </c>
      <c r="J199" s="1">
        <v>4.9455508118585803</v>
      </c>
      <c r="K199" s="1"/>
      <c r="L199" s="1"/>
      <c r="M199" s="1">
        <v>12.088193720624901</v>
      </c>
    </row>
    <row r="200" spans="1:13" x14ac:dyDescent="0.25">
      <c r="A200" s="1">
        <v>24.25</v>
      </c>
      <c r="B200" s="1">
        <v>2.3694770860564298</v>
      </c>
      <c r="C200" s="1">
        <v>9.9897024064014008</v>
      </c>
      <c r="D200" s="1">
        <v>9.8200634596037908</v>
      </c>
      <c r="E200" s="1">
        <v>4.2535333102006501</v>
      </c>
      <c r="F200" s="1">
        <v>3.4783251783296398</v>
      </c>
      <c r="G200" s="1">
        <v>8.2827472588785405</v>
      </c>
      <c r="H200" s="1">
        <v>2.7337280110790201</v>
      </c>
      <c r="I200" s="1">
        <v>8.8202848368477902</v>
      </c>
      <c r="J200" s="1">
        <v>4.9776636484209398</v>
      </c>
      <c r="K200" s="1"/>
      <c r="L200" s="1"/>
      <c r="M200" s="1">
        <v>12.210375693822</v>
      </c>
    </row>
    <row r="201" spans="1:13" x14ac:dyDescent="0.25">
      <c r="A201" s="1">
        <v>24.375</v>
      </c>
      <c r="B201" s="1">
        <v>2.3960828578664999</v>
      </c>
      <c r="C201" s="1">
        <v>9.8847157862321602</v>
      </c>
      <c r="D201" s="1">
        <v>9.8748307602349303</v>
      </c>
      <c r="E201" s="1">
        <v>4.21324517643062</v>
      </c>
      <c r="F201" s="1">
        <v>3.45621586985042</v>
      </c>
      <c r="G201" s="1">
        <v>8.3211042717159796</v>
      </c>
      <c r="H201" s="1">
        <v>2.7518903704605902</v>
      </c>
      <c r="I201" s="1">
        <v>8.8191549827644593</v>
      </c>
      <c r="J201" s="1">
        <v>5.0848058698143301</v>
      </c>
      <c r="K201" s="1"/>
      <c r="L201" s="1"/>
      <c r="M201" s="1">
        <v>12.146189663556701</v>
      </c>
    </row>
    <row r="202" spans="1:13" x14ac:dyDescent="0.25">
      <c r="A202" s="1">
        <v>24.5</v>
      </c>
      <c r="B202" s="1">
        <v>2.4105368358880002</v>
      </c>
      <c r="C202" s="1">
        <v>9.9557085380890502</v>
      </c>
      <c r="D202" s="1">
        <v>9.6716846302387705</v>
      </c>
      <c r="E202" s="1">
        <v>4.2021793400743901</v>
      </c>
      <c r="F202" s="1">
        <v>3.4304715757277</v>
      </c>
      <c r="G202" s="1">
        <v>8.3091882391036709</v>
      </c>
      <c r="H202" s="1">
        <v>2.7398217515968102</v>
      </c>
      <c r="I202" s="1">
        <v>8.7759398440409608</v>
      </c>
      <c r="J202" s="1">
        <v>5.1032794652863203</v>
      </c>
      <c r="K202" s="1"/>
      <c r="L202" s="1"/>
      <c r="M202" s="1">
        <v>12.0715857618606</v>
      </c>
    </row>
    <row r="203" spans="1:13" x14ac:dyDescent="0.25">
      <c r="A203" s="1">
        <v>24.625</v>
      </c>
      <c r="B203" s="1">
        <v>2.3860564005310798</v>
      </c>
      <c r="C203" s="1">
        <v>9.9272843964604203</v>
      </c>
      <c r="D203" s="1">
        <v>9.7556264339593106</v>
      </c>
      <c r="E203" s="1">
        <v>4.2475843419220096</v>
      </c>
      <c r="F203" s="1">
        <v>3.6326631792818702</v>
      </c>
      <c r="G203" s="1">
        <v>8.3085072085188401</v>
      </c>
      <c r="H203" s="1">
        <v>2.7543921959980699</v>
      </c>
      <c r="I203" s="1">
        <v>8.7872658887155399</v>
      </c>
      <c r="J203" s="1">
        <v>5.0928076990437798</v>
      </c>
      <c r="K203" s="1"/>
      <c r="L203" s="1"/>
      <c r="M203" s="1">
        <v>12.117433778965101</v>
      </c>
    </row>
    <row r="204" spans="1:13" x14ac:dyDescent="0.25">
      <c r="A204" s="1">
        <v>24.75</v>
      </c>
      <c r="B204" s="1">
        <v>2.4189784457422898</v>
      </c>
      <c r="C204" s="1">
        <v>9.7768353437970497</v>
      </c>
      <c r="D204" s="1">
        <v>9.6930745439759693</v>
      </c>
      <c r="E204" s="1">
        <v>4.2489455625204302</v>
      </c>
      <c r="F204" s="1">
        <v>3.6701996727941801</v>
      </c>
      <c r="G204" s="1">
        <v>8.3093054036927398</v>
      </c>
      <c r="H204" s="1">
        <v>2.7821734375858398</v>
      </c>
      <c r="I204" s="1">
        <v>8.7742217552720803</v>
      </c>
      <c r="J204" s="1">
        <v>5.0706275560726697</v>
      </c>
      <c r="K204" s="1"/>
      <c r="L204" s="1"/>
      <c r="M204" s="1">
        <v>12.205449584778</v>
      </c>
    </row>
    <row r="205" spans="1:13" x14ac:dyDescent="0.25">
      <c r="A205" s="1">
        <v>24.875</v>
      </c>
      <c r="B205" s="1">
        <v>2.4085319407577401</v>
      </c>
      <c r="C205" s="1">
        <v>9.5667117244695099</v>
      </c>
      <c r="D205" s="1">
        <v>9.6986036113060194</v>
      </c>
      <c r="E205" s="1">
        <v>4.3260166432122</v>
      </c>
      <c r="F205" s="1">
        <v>3.65445016110385</v>
      </c>
      <c r="G205" s="1">
        <v>8.36814094998679</v>
      </c>
      <c r="H205" s="1">
        <v>2.82079281328694</v>
      </c>
      <c r="I205" s="1">
        <v>8.7691057476967398</v>
      </c>
      <c r="J205" s="1">
        <v>5.1146004382541301</v>
      </c>
      <c r="K205" s="1"/>
      <c r="L205" s="1"/>
      <c r="M205" s="1">
        <v>12.1086488315318</v>
      </c>
    </row>
    <row r="206" spans="1:13" x14ac:dyDescent="0.25">
      <c r="A206" s="1">
        <v>25</v>
      </c>
      <c r="B206" s="1">
        <v>2.4160868408071998</v>
      </c>
      <c r="C206" s="1">
        <v>9.1996007926869794</v>
      </c>
      <c r="D206" s="1">
        <v>9.4203826299248306</v>
      </c>
      <c r="E206" s="1">
        <v>4.34700407120381</v>
      </c>
      <c r="F206" s="1">
        <v>3.7344557236568598</v>
      </c>
      <c r="G206" s="1">
        <v>8.3403496937754191</v>
      </c>
      <c r="H206" s="1">
        <v>2.7985719129476001</v>
      </c>
      <c r="I206" s="1">
        <v>8.7371516376288003</v>
      </c>
      <c r="J206" s="1">
        <v>5.1870564969366297</v>
      </c>
      <c r="K206" s="1"/>
      <c r="L206" s="1"/>
      <c r="M206" s="1">
        <v>12.027754081011199</v>
      </c>
    </row>
    <row r="207" spans="1:13" x14ac:dyDescent="0.25">
      <c r="A207" s="1">
        <v>25.125</v>
      </c>
      <c r="B207" s="1">
        <v>2.4140827065031001</v>
      </c>
      <c r="C207" s="1">
        <v>9.0543673712004296</v>
      </c>
      <c r="D207" s="1">
        <v>9.11928984284088</v>
      </c>
      <c r="E207" s="1">
        <v>4.3437556418592704</v>
      </c>
      <c r="F207" s="1">
        <v>3.7201428882513601</v>
      </c>
      <c r="G207" s="1">
        <v>7.8251346747364998</v>
      </c>
      <c r="H207" s="1">
        <v>2.8068452609999901</v>
      </c>
      <c r="I207" s="1">
        <v>8.5877991537372207</v>
      </c>
      <c r="J207" s="1">
        <v>5.1629086615536304</v>
      </c>
      <c r="K207" s="1"/>
      <c r="L207" s="1"/>
      <c r="M207" s="1">
        <v>12.245532079485701</v>
      </c>
    </row>
    <row r="208" spans="1:13" x14ac:dyDescent="0.25">
      <c r="A208" s="1">
        <v>25.25</v>
      </c>
      <c r="B208" s="1">
        <v>2.4199678594004101</v>
      </c>
      <c r="C208" s="1">
        <v>8.5919260058063802</v>
      </c>
      <c r="D208" s="1">
        <v>8.8123313925069802</v>
      </c>
      <c r="E208" s="1">
        <v>4.4341382377792602</v>
      </c>
      <c r="F208" s="1">
        <v>3.7041550585788898</v>
      </c>
      <c r="G208" s="1">
        <v>7.87705264594564</v>
      </c>
      <c r="H208" s="1">
        <v>2.82892154402747</v>
      </c>
      <c r="I208" s="1">
        <v>8.5510590527713806</v>
      </c>
      <c r="J208" s="1">
        <v>5.1666187452512897</v>
      </c>
      <c r="K208" s="1"/>
      <c r="L208" s="1"/>
      <c r="M208" s="1">
        <v>12.199849006243101</v>
      </c>
    </row>
    <row r="209" spans="1:13" x14ac:dyDescent="0.25">
      <c r="A209" s="1">
        <v>25.375</v>
      </c>
      <c r="B209" s="1">
        <v>2.3882692621210002</v>
      </c>
      <c r="C209" s="1">
        <v>8.5007729178156293</v>
      </c>
      <c r="D209" s="1">
        <v>8.74982563947332</v>
      </c>
      <c r="E209" s="1">
        <v>4.4259386094454403</v>
      </c>
      <c r="F209" s="1">
        <v>3.67265324506841</v>
      </c>
      <c r="G209" s="1">
        <v>7.8671194358886103</v>
      </c>
      <c r="H209" s="1">
        <v>2.8132200572658701</v>
      </c>
      <c r="I209" s="1">
        <v>8.6020731532273498</v>
      </c>
      <c r="J209" s="1">
        <v>5.1978231484675499</v>
      </c>
      <c r="K209" s="1"/>
      <c r="L209" s="1"/>
      <c r="M209" s="1">
        <v>12.2991260919566</v>
      </c>
    </row>
    <row r="210" spans="1:13" x14ac:dyDescent="0.25">
      <c r="A210" s="1">
        <v>25.5</v>
      </c>
      <c r="B210" s="1">
        <v>2.3969009185534298</v>
      </c>
      <c r="C210" s="1">
        <v>8.4551095462603598</v>
      </c>
      <c r="D210" s="1">
        <v>8.6697281662337193</v>
      </c>
      <c r="E210" s="1">
        <v>4.3289867486439304</v>
      </c>
      <c r="F210" s="1">
        <v>3.6645853061424098</v>
      </c>
      <c r="G210" s="1">
        <v>7.84290222995436</v>
      </c>
      <c r="H210" s="1">
        <v>2.8074907487108498</v>
      </c>
      <c r="I210" s="1">
        <v>8.6009291358253002</v>
      </c>
      <c r="J210" s="1">
        <v>5.1905622509387896</v>
      </c>
      <c r="K210" s="1"/>
      <c r="L210" s="1"/>
      <c r="M210" s="1">
        <v>12.2728282644215</v>
      </c>
    </row>
    <row r="211" spans="1:13" x14ac:dyDescent="0.25">
      <c r="A211" s="1">
        <v>25.625</v>
      </c>
      <c r="B211" s="1">
        <v>2.39921054930223</v>
      </c>
      <c r="C211" s="1">
        <v>8.3501979175751604</v>
      </c>
      <c r="D211" s="1">
        <v>8.8457273570373598</v>
      </c>
      <c r="E211" s="1">
        <v>4.3331217106603903</v>
      </c>
      <c r="F211" s="1">
        <v>3.61393175901557</v>
      </c>
      <c r="G211" s="1">
        <v>7.6539820647907497</v>
      </c>
      <c r="H211" s="1">
        <v>2.7906829738484</v>
      </c>
      <c r="I211" s="1">
        <v>8.6060673621999904</v>
      </c>
      <c r="J211" s="1">
        <v>5.1907809633671098</v>
      </c>
      <c r="K211" s="1"/>
      <c r="L211" s="1"/>
      <c r="M211" s="1">
        <v>12.151986803446199</v>
      </c>
    </row>
    <row r="212" spans="1:13" x14ac:dyDescent="0.25">
      <c r="A212" s="1">
        <v>25.75</v>
      </c>
      <c r="B212" s="1">
        <v>2.3833188108446901</v>
      </c>
      <c r="C212" s="1">
        <v>8.1830620512993697</v>
      </c>
      <c r="D212" s="1">
        <v>8.7147600827803107</v>
      </c>
      <c r="E212" s="1">
        <v>4.3338207707097602</v>
      </c>
      <c r="F212" s="1">
        <v>3.6373071084195101</v>
      </c>
      <c r="G212" s="1">
        <v>7.6841523029875898</v>
      </c>
      <c r="H212" s="1">
        <v>2.8143962425170002</v>
      </c>
      <c r="I212" s="1">
        <v>8.6172757639782809</v>
      </c>
      <c r="J212" s="1">
        <v>5.24275177553048</v>
      </c>
      <c r="K212" s="1"/>
      <c r="L212" s="1"/>
      <c r="M212" s="1">
        <v>12.173429181189601</v>
      </c>
    </row>
    <row r="213" spans="1:13" x14ac:dyDescent="0.25">
      <c r="A213" s="1">
        <v>25.875</v>
      </c>
      <c r="B213" s="1">
        <v>2.3652926971807502</v>
      </c>
      <c r="C213" s="1">
        <v>8.0726954141916298</v>
      </c>
      <c r="D213" s="1">
        <v>8.6050465680674204</v>
      </c>
      <c r="E213" s="1">
        <v>4.3286768953922197</v>
      </c>
      <c r="F213" s="1">
        <v>3.6012960482227898</v>
      </c>
      <c r="G213" s="1">
        <v>7.6848399837653796</v>
      </c>
      <c r="H213" s="1">
        <v>2.8157060708063302</v>
      </c>
      <c r="I213" s="1">
        <v>8.6001035907263095</v>
      </c>
      <c r="J213" s="1">
        <v>5.21888844549607</v>
      </c>
      <c r="K213" s="1"/>
      <c r="L213" s="1"/>
      <c r="M213" s="1">
        <v>12.1522714914902</v>
      </c>
    </row>
    <row r="214" spans="1:13" x14ac:dyDescent="0.25">
      <c r="A214" s="1">
        <v>26</v>
      </c>
      <c r="B214" s="1">
        <v>2.4416211603697202</v>
      </c>
      <c r="C214" s="1">
        <v>7.99214539843525</v>
      </c>
      <c r="D214" s="1">
        <v>8.3674412054278093</v>
      </c>
      <c r="E214" s="1">
        <v>4.3898551242649297</v>
      </c>
      <c r="F214" s="1">
        <v>3.5491712655091399</v>
      </c>
      <c r="G214" s="1">
        <v>7.8325823633256304</v>
      </c>
      <c r="H214" s="1">
        <v>2.7888153671090601</v>
      </c>
      <c r="I214" s="1">
        <v>8.5452983280138497</v>
      </c>
      <c r="J214" s="1">
        <v>5.1961338220256197</v>
      </c>
      <c r="K214" s="1"/>
      <c r="L214" s="1"/>
      <c r="M214" s="1">
        <v>12.173861485442799</v>
      </c>
    </row>
    <row r="215" spans="1:13" x14ac:dyDescent="0.25">
      <c r="A215" s="1">
        <v>26.125</v>
      </c>
      <c r="B215" s="1">
        <v>2.4424361317640599</v>
      </c>
      <c r="C215" s="1">
        <v>7.8488381164094196</v>
      </c>
      <c r="D215" s="1">
        <v>8.3171938532689893</v>
      </c>
      <c r="E215" s="1">
        <v>4.4472563758298103</v>
      </c>
      <c r="F215" s="1">
        <v>3.5348802371337</v>
      </c>
      <c r="G215" s="1">
        <v>7.7258715054188096</v>
      </c>
      <c r="H215" s="1">
        <v>2.8116437186923999</v>
      </c>
      <c r="I215" s="1">
        <v>8.5892525529573192</v>
      </c>
      <c r="J215" s="1">
        <v>5.3222874647073599</v>
      </c>
      <c r="K215" s="1"/>
      <c r="L215" s="1"/>
      <c r="M215" s="1">
        <v>12.237420105938</v>
      </c>
    </row>
    <row r="216" spans="1:13" x14ac:dyDescent="0.25">
      <c r="A216" s="1">
        <v>26.25</v>
      </c>
      <c r="B216" s="1">
        <v>2.4306746283374099</v>
      </c>
      <c r="C216" s="1">
        <v>7.3959810444548504</v>
      </c>
      <c r="D216" s="1">
        <v>8.1968548399897205</v>
      </c>
      <c r="E216" s="1">
        <v>4.4724395635679901</v>
      </c>
      <c r="F216" s="1">
        <v>3.4959697437236898</v>
      </c>
      <c r="G216" s="1">
        <v>7.7395965802277598</v>
      </c>
      <c r="H216" s="1">
        <v>2.7938972416030698</v>
      </c>
      <c r="I216" s="1">
        <v>8.6115705459182994</v>
      </c>
      <c r="J216" s="1">
        <v>5.3172080906385402</v>
      </c>
      <c r="K216" s="1"/>
      <c r="L216" s="1"/>
      <c r="M216" s="1">
        <v>12.2300429606483</v>
      </c>
    </row>
    <row r="217" spans="1:13" x14ac:dyDescent="0.25">
      <c r="A217" s="1">
        <v>26.375</v>
      </c>
      <c r="B217" s="1">
        <v>2.3597273577640601</v>
      </c>
      <c r="C217" s="1">
        <v>7.2131556049518402</v>
      </c>
      <c r="D217" s="1">
        <v>8.1270187835256706</v>
      </c>
      <c r="E217" s="1">
        <v>4.4961762588671297</v>
      </c>
      <c r="F217" s="1">
        <v>3.41407041558677</v>
      </c>
      <c r="G217" s="1">
        <v>7.7111658147572504</v>
      </c>
      <c r="H217" s="1">
        <v>2.7611795546745901</v>
      </c>
      <c r="I217" s="1">
        <v>8.6106207608653094</v>
      </c>
      <c r="J217" s="1">
        <v>5.3072524415644899</v>
      </c>
      <c r="K217" s="1"/>
      <c r="L217" s="1"/>
      <c r="M217" s="1">
        <v>12.1856599044843</v>
      </c>
    </row>
    <row r="218" spans="1:13" x14ac:dyDescent="0.25">
      <c r="A218" s="1">
        <v>26.5</v>
      </c>
      <c r="B218" s="1">
        <v>2.37415096367054</v>
      </c>
      <c r="C218" s="1">
        <v>7.0905569703668903</v>
      </c>
      <c r="D218" s="1">
        <v>8.4463833388169505</v>
      </c>
      <c r="E218" s="1">
        <v>4.5559502511011702</v>
      </c>
      <c r="F218" s="1">
        <v>3.3552773493674</v>
      </c>
      <c r="G218" s="1">
        <v>7.7072571621708299</v>
      </c>
      <c r="H218" s="1">
        <v>2.7223164185168298</v>
      </c>
      <c r="I218" s="1">
        <v>8.6169297635718003</v>
      </c>
      <c r="J218" s="1">
        <v>5.2856032891222799</v>
      </c>
      <c r="K218" s="1"/>
      <c r="L218" s="1"/>
      <c r="M218" s="1">
        <v>12.1810581753649</v>
      </c>
    </row>
    <row r="219" spans="1:13" x14ac:dyDescent="0.25">
      <c r="A219" s="1">
        <v>26.625</v>
      </c>
      <c r="B219" s="1">
        <v>2.3365259763446402</v>
      </c>
      <c r="C219" s="1">
        <v>6.9603143540765098</v>
      </c>
      <c r="D219" s="1">
        <v>8.4036127628920898</v>
      </c>
      <c r="E219" s="1">
        <v>4.6268411105167999</v>
      </c>
      <c r="F219" s="1">
        <v>3.3446710895727798</v>
      </c>
      <c r="G219" s="1">
        <v>7.5986751379710196</v>
      </c>
      <c r="H219" s="1">
        <v>2.7161404023894198</v>
      </c>
      <c r="I219" s="1">
        <v>8.5878076702052706</v>
      </c>
      <c r="J219" s="1">
        <v>5.2712219971687801</v>
      </c>
      <c r="K219" s="1"/>
      <c r="L219" s="1"/>
      <c r="M219" s="1">
        <v>12.1779606669923</v>
      </c>
    </row>
    <row r="220" spans="1:13" x14ac:dyDescent="0.25">
      <c r="A220" s="1">
        <v>26.75</v>
      </c>
      <c r="B220" s="1">
        <v>2.3565908211804398</v>
      </c>
      <c r="C220" s="1">
        <v>6.9374060981297196</v>
      </c>
      <c r="D220" s="1">
        <v>8.5311873607990805</v>
      </c>
      <c r="E220" s="1">
        <v>4.6429631492277004</v>
      </c>
      <c r="F220" s="1">
        <v>3.3839441602082001</v>
      </c>
      <c r="G220" s="1">
        <v>7.5928108799590701</v>
      </c>
      <c r="H220" s="1">
        <v>2.71216854416092</v>
      </c>
      <c r="I220" s="1">
        <v>8.5571448664380494</v>
      </c>
      <c r="J220" s="1">
        <v>5.2463958263069301</v>
      </c>
      <c r="K220" s="1"/>
      <c r="L220" s="1"/>
      <c r="M220" s="1">
        <v>12.1875893921833</v>
      </c>
    </row>
    <row r="221" spans="1:13" x14ac:dyDescent="0.25">
      <c r="A221" s="1">
        <v>26.875</v>
      </c>
      <c r="B221" s="1">
        <v>2.3569298474330198</v>
      </c>
      <c r="C221" s="1">
        <v>6.6109345655218004</v>
      </c>
      <c r="D221" s="1">
        <v>8.5661883387864499</v>
      </c>
      <c r="E221" s="1">
        <v>4.7290531989538103</v>
      </c>
      <c r="F221" s="1">
        <v>3.4206121505412699</v>
      </c>
      <c r="G221" s="1">
        <v>7.5555578316234904</v>
      </c>
      <c r="H221" s="1">
        <v>2.71711413293349</v>
      </c>
      <c r="I221" s="1">
        <v>8.5619727525727196</v>
      </c>
      <c r="J221" s="1">
        <v>5.2153398810514204</v>
      </c>
      <c r="K221" s="1"/>
      <c r="L221" s="1"/>
      <c r="M221" s="1">
        <v>12.2213027180682</v>
      </c>
    </row>
    <row r="222" spans="1:13" x14ac:dyDescent="0.25">
      <c r="A222" s="1">
        <v>27</v>
      </c>
      <c r="B222" s="1">
        <v>2.3606045312083901</v>
      </c>
      <c r="C222" s="1">
        <v>6.5929492581315499</v>
      </c>
      <c r="D222" s="1">
        <v>8.5929368849518504</v>
      </c>
      <c r="E222" s="1">
        <v>4.6661064327710298</v>
      </c>
      <c r="F222" s="1">
        <v>3.5139923724544602</v>
      </c>
      <c r="G222" s="1">
        <v>7.5586685068512898</v>
      </c>
      <c r="H222" s="1">
        <v>2.79593958869423</v>
      </c>
      <c r="I222" s="1">
        <v>8.5754739615392204</v>
      </c>
      <c r="J222" s="1">
        <v>5.26602141807588</v>
      </c>
      <c r="K222" s="1"/>
      <c r="L222" s="1"/>
      <c r="M222" s="1">
        <v>12.137338277104901</v>
      </c>
    </row>
    <row r="223" spans="1:13" x14ac:dyDescent="0.25">
      <c r="A223" s="1">
        <v>27.125</v>
      </c>
      <c r="B223" s="1">
        <v>2.3166584586210899</v>
      </c>
      <c r="C223" s="1">
        <v>6.6014241274307999</v>
      </c>
      <c r="D223" s="1">
        <v>8.7038345958296492</v>
      </c>
      <c r="E223" s="1">
        <v>4.7339198990880904</v>
      </c>
      <c r="F223" s="1">
        <v>3.4520872669343499</v>
      </c>
      <c r="G223" s="1">
        <v>7.5175643163407102</v>
      </c>
      <c r="H223" s="1">
        <v>2.75834058701665</v>
      </c>
      <c r="I223" s="1">
        <v>8.5702286766608804</v>
      </c>
      <c r="J223" s="1">
        <v>5.3055230967315996</v>
      </c>
      <c r="K223" s="1"/>
      <c r="L223" s="1"/>
      <c r="M223" s="1">
        <v>12.013851224706899</v>
      </c>
    </row>
    <row r="224" spans="1:13" x14ac:dyDescent="0.25">
      <c r="A224" s="1">
        <v>27.25</v>
      </c>
      <c r="B224" s="1">
        <v>2.2854288571484598</v>
      </c>
      <c r="C224" s="1">
        <v>6.5525039789369597</v>
      </c>
      <c r="D224" s="1">
        <v>8.7780939274224892</v>
      </c>
      <c r="E224" s="1">
        <v>4.7214188990557204</v>
      </c>
      <c r="F224" s="1">
        <v>3.40046505463597</v>
      </c>
      <c r="G224" s="1">
        <v>7.4983033192622299</v>
      </c>
      <c r="H224" s="1">
        <v>2.7487393703063598</v>
      </c>
      <c r="I224" s="1">
        <v>8.5673717030062893</v>
      </c>
      <c r="J224" s="1">
        <v>5.2727804623132402</v>
      </c>
      <c r="K224" s="1"/>
      <c r="L224" s="1"/>
      <c r="M224" s="1">
        <v>12.0354051212608</v>
      </c>
    </row>
    <row r="225" spans="1:13" x14ac:dyDescent="0.25">
      <c r="A225" s="1">
        <v>27.375</v>
      </c>
      <c r="B225" s="1">
        <v>2.22671490761272</v>
      </c>
      <c r="C225" s="1">
        <v>6.7000855604888896</v>
      </c>
      <c r="D225" s="1">
        <v>8.9749906816672098</v>
      </c>
      <c r="E225" s="1">
        <v>4.5852001922478403</v>
      </c>
      <c r="F225" s="1">
        <v>3.3734610756730499</v>
      </c>
      <c r="G225" s="1">
        <v>7.6384581908165003</v>
      </c>
      <c r="H225" s="1">
        <v>2.7227615305027202</v>
      </c>
      <c r="I225" s="1">
        <v>8.5810104414555095</v>
      </c>
      <c r="J225" s="1">
        <v>5.1717714224671596</v>
      </c>
      <c r="K225" s="1"/>
      <c r="L225" s="1"/>
      <c r="M225" s="1">
        <v>12.0451631666559</v>
      </c>
    </row>
    <row r="226" spans="1:13" x14ac:dyDescent="0.25">
      <c r="A226" s="1">
        <v>27.5</v>
      </c>
      <c r="B226" s="1">
        <v>2.1953141110351599</v>
      </c>
      <c r="C226" s="1">
        <v>6.5866612709502101</v>
      </c>
      <c r="D226" s="1">
        <v>8.8273157150186403</v>
      </c>
      <c r="E226" s="1">
        <v>4.6509173130357597</v>
      </c>
      <c r="F226" s="1">
        <v>3.3583149266638799</v>
      </c>
      <c r="G226" s="1">
        <v>7.85022280503921</v>
      </c>
      <c r="H226" s="1">
        <v>2.7311973642004901</v>
      </c>
      <c r="I226" s="1">
        <v>8.5947310467765607</v>
      </c>
      <c r="J226" s="1">
        <v>5.1644724753306503</v>
      </c>
      <c r="K226" s="1"/>
      <c r="L226" s="1"/>
      <c r="M226" s="1">
        <v>12.152374035483</v>
      </c>
    </row>
    <row r="227" spans="1:13" x14ac:dyDescent="0.25">
      <c r="A227" s="1">
        <v>27.625</v>
      </c>
      <c r="B227" s="1">
        <v>2.16573477365927</v>
      </c>
      <c r="C227" s="1">
        <v>6.5166068707670899</v>
      </c>
      <c r="D227" s="1">
        <v>9.2567305003248403</v>
      </c>
      <c r="E227" s="1">
        <v>4.61931130033744</v>
      </c>
      <c r="F227" s="1">
        <v>3.42215624427224</v>
      </c>
      <c r="G227" s="1">
        <v>8.0508492817342603</v>
      </c>
      <c r="H227" s="1">
        <v>2.7747002230031201</v>
      </c>
      <c r="I227" s="1">
        <v>8.6323042585848793</v>
      </c>
      <c r="J227" s="1">
        <v>5.0993832901559504</v>
      </c>
      <c r="K227" s="1"/>
      <c r="L227" s="1"/>
      <c r="M227" s="1">
        <v>11.904274938945999</v>
      </c>
    </row>
    <row r="228" spans="1:13" x14ac:dyDescent="0.25">
      <c r="A228" s="1">
        <v>27.75</v>
      </c>
      <c r="B228" s="1">
        <v>2.2343729916245598</v>
      </c>
      <c r="C228" s="1">
        <v>6.4112989084161596</v>
      </c>
      <c r="D228" s="1">
        <v>9.3386846717899807</v>
      </c>
      <c r="E228" s="1">
        <v>4.6672161237541001</v>
      </c>
      <c r="F228" s="1">
        <v>3.53892868235235</v>
      </c>
      <c r="G228" s="1">
        <v>8.1122748803075506</v>
      </c>
      <c r="H228" s="1">
        <v>2.8297724360338901</v>
      </c>
      <c r="I228" s="1">
        <v>8.6442566676173893</v>
      </c>
      <c r="J228" s="1">
        <v>5.0743454770992198</v>
      </c>
      <c r="K228" s="1"/>
      <c r="L228" s="1"/>
      <c r="M228" s="1">
        <v>11.850454722630801</v>
      </c>
    </row>
    <row r="229" spans="1:13" x14ac:dyDescent="0.25">
      <c r="A229" s="1">
        <v>27.875</v>
      </c>
      <c r="B229" s="1">
        <v>2.2412731335017799</v>
      </c>
      <c r="C229" s="1">
        <v>6.1974437543334497</v>
      </c>
      <c r="D229" s="1">
        <v>9.2083481740736293</v>
      </c>
      <c r="E229" s="1">
        <v>4.8178899417007104</v>
      </c>
      <c r="F229" s="1">
        <v>3.5086326402030301</v>
      </c>
      <c r="G229" s="1">
        <v>8.2048828595983299</v>
      </c>
      <c r="H229" s="1">
        <v>2.8495963711281398</v>
      </c>
      <c r="I229" s="1">
        <v>8.6602532613063108</v>
      </c>
      <c r="J229" s="1">
        <v>5.0449160711657699</v>
      </c>
      <c r="K229" s="1"/>
      <c r="L229" s="1"/>
      <c r="M229" s="1">
        <v>11.680334974115</v>
      </c>
    </row>
    <row r="230" spans="1:13" x14ac:dyDescent="0.25">
      <c r="A230" s="1">
        <v>28</v>
      </c>
      <c r="B230" s="1">
        <v>2.3069122377632998</v>
      </c>
      <c r="C230" s="1">
        <v>6.3187634725894499</v>
      </c>
      <c r="D230" s="1">
        <v>9.3093595696663094</v>
      </c>
      <c r="E230" s="1">
        <v>4.7833449988389196</v>
      </c>
      <c r="F230" s="1">
        <v>3.5897928361910001</v>
      </c>
      <c r="G230" s="1">
        <v>8.3939841085299793</v>
      </c>
      <c r="H230" s="1">
        <v>2.8887219936426698</v>
      </c>
      <c r="I230" s="1">
        <v>8.6699431393066693</v>
      </c>
      <c r="J230" s="1">
        <v>4.9721914052153799</v>
      </c>
      <c r="K230" s="1"/>
      <c r="L230" s="1"/>
      <c r="M230" s="1">
        <v>11.726727824377001</v>
      </c>
    </row>
    <row r="231" spans="1:13" x14ac:dyDescent="0.25">
      <c r="A231" s="1">
        <v>28.125</v>
      </c>
      <c r="B231" s="1">
        <v>2.30158414488014</v>
      </c>
      <c r="C231" s="1">
        <v>6.5634553860862797</v>
      </c>
      <c r="D231" s="1">
        <v>9.3941094554329592</v>
      </c>
      <c r="E231" s="1">
        <v>4.8869806539059502</v>
      </c>
      <c r="F231" s="1">
        <v>3.5692810697027402</v>
      </c>
      <c r="G231" s="1">
        <v>8.4867633098514901</v>
      </c>
      <c r="H231" s="1">
        <v>2.88824996541751</v>
      </c>
      <c r="I231" s="1">
        <v>8.6908534811274194</v>
      </c>
      <c r="J231" s="1">
        <v>4.9591267001880697</v>
      </c>
      <c r="K231" s="1"/>
      <c r="L231" s="1"/>
      <c r="M231" s="1">
        <v>11.962733425145201</v>
      </c>
    </row>
    <row r="232" spans="1:13" x14ac:dyDescent="0.25">
      <c r="A232" s="1">
        <v>28.25</v>
      </c>
      <c r="B232" s="1">
        <v>2.3409398232282501</v>
      </c>
      <c r="C232" s="1">
        <v>6.5515306616816797</v>
      </c>
      <c r="D232" s="1">
        <v>9.6370646892156895</v>
      </c>
      <c r="E232" s="1">
        <v>4.7138684173797802</v>
      </c>
      <c r="F232" s="1">
        <v>3.5609826648957101</v>
      </c>
      <c r="G232" s="1">
        <v>8.5838176923296299</v>
      </c>
      <c r="H232" s="1">
        <v>2.9352426008368302</v>
      </c>
      <c r="I232" s="1">
        <v>8.7104739041013701</v>
      </c>
      <c r="J232" s="1">
        <v>4.9566115436849101</v>
      </c>
      <c r="K232" s="1"/>
      <c r="L232" s="1"/>
      <c r="M232" s="1">
        <v>11.873107457424201</v>
      </c>
    </row>
    <row r="233" spans="1:13" x14ac:dyDescent="0.25">
      <c r="A233" s="1">
        <v>28.375</v>
      </c>
      <c r="B233" s="1">
        <v>2.3807085390878502</v>
      </c>
      <c r="C233" s="1">
        <v>6.5269120693725</v>
      </c>
      <c r="D233" s="1">
        <v>9.5531641951711297</v>
      </c>
      <c r="E233" s="1">
        <v>4.3938168345838804</v>
      </c>
      <c r="F233" s="1">
        <v>3.5461540164735901</v>
      </c>
      <c r="G233" s="1">
        <v>8.6715733667699801</v>
      </c>
      <c r="H233" s="1">
        <v>2.96436137486887</v>
      </c>
      <c r="I233" s="1">
        <v>8.7178258510850792</v>
      </c>
      <c r="J233" s="1">
        <v>4.9451506823846403</v>
      </c>
      <c r="K233" s="1"/>
      <c r="L233" s="1"/>
      <c r="M233" s="1">
        <v>11.703352426396799</v>
      </c>
    </row>
    <row r="234" spans="1:13" x14ac:dyDescent="0.25">
      <c r="A234" s="1">
        <v>28.5</v>
      </c>
      <c r="B234" s="1">
        <v>2.4390919547730201</v>
      </c>
      <c r="C234" s="1">
        <v>6.3179089181735302</v>
      </c>
      <c r="D234" s="1">
        <v>9.4315061249347405</v>
      </c>
      <c r="E234" s="1">
        <v>4.2550359136722102</v>
      </c>
      <c r="F234" s="1">
        <v>3.55624838576531</v>
      </c>
      <c r="G234" s="1">
        <v>8.7330607750732998</v>
      </c>
      <c r="H234" s="1">
        <v>2.93506341643752</v>
      </c>
      <c r="I234" s="1">
        <v>8.7277038827164901</v>
      </c>
      <c r="J234" s="1">
        <v>4.95448398475936</v>
      </c>
      <c r="K234" s="1"/>
      <c r="L234" s="1"/>
      <c r="M234" s="1">
        <v>11.6541247783738</v>
      </c>
    </row>
    <row r="235" spans="1:13" x14ac:dyDescent="0.25">
      <c r="A235" s="1">
        <v>28.625</v>
      </c>
      <c r="B235" s="1">
        <v>2.4217617937610498</v>
      </c>
      <c r="C235" s="1">
        <v>6.2838974165291104</v>
      </c>
      <c r="D235" s="1">
        <v>8.5629022089041307</v>
      </c>
      <c r="E235" s="1">
        <v>4.1145300231537396</v>
      </c>
      <c r="F235" s="1">
        <v>3.5687592162689401</v>
      </c>
      <c r="G235" s="1">
        <v>8.7903816426175592</v>
      </c>
      <c r="H235" s="1">
        <v>2.9160054700029501</v>
      </c>
      <c r="I235" s="1">
        <v>8.7200851171869704</v>
      </c>
      <c r="J235" s="1">
        <v>4.9543696555025996</v>
      </c>
      <c r="K235" s="1"/>
      <c r="L235" s="1"/>
      <c r="M235" s="1">
        <v>11.691010403031299</v>
      </c>
    </row>
    <row r="236" spans="1:13" x14ac:dyDescent="0.25">
      <c r="A236" s="1">
        <v>28.75</v>
      </c>
      <c r="B236" s="1">
        <v>2.2681294787045601</v>
      </c>
      <c r="C236" s="1">
        <v>6.2785386638165104</v>
      </c>
      <c r="D236" s="1">
        <v>8.4979650391002508</v>
      </c>
      <c r="E236" s="1">
        <v>4.0303032090368998</v>
      </c>
      <c r="F236" s="1">
        <v>3.5642772126762301</v>
      </c>
      <c r="G236" s="1">
        <v>8.84591711670266</v>
      </c>
      <c r="H236" s="1">
        <v>2.92965139180302</v>
      </c>
      <c r="I236" s="1">
        <v>8.7082803209852706</v>
      </c>
      <c r="J236" s="1">
        <v>4.9983337756917301</v>
      </c>
      <c r="K236" s="1"/>
      <c r="L236" s="1"/>
      <c r="M236" s="1">
        <v>11.887861184664199</v>
      </c>
    </row>
    <row r="237" spans="1:13" x14ac:dyDescent="0.25">
      <c r="A237" s="1">
        <v>28.875</v>
      </c>
      <c r="B237" s="1">
        <v>2.2647315485184198</v>
      </c>
      <c r="C237" s="1">
        <v>6.32471265982094</v>
      </c>
      <c r="D237" s="1">
        <v>8.4601782148312097</v>
      </c>
      <c r="E237" s="1">
        <v>3.9922958075432602</v>
      </c>
      <c r="F237" s="1">
        <v>3.55173016204906</v>
      </c>
      <c r="G237" s="1">
        <v>8.8190689052796198</v>
      </c>
      <c r="H237" s="1">
        <v>2.92504984717799</v>
      </c>
      <c r="I237" s="1">
        <v>8.7003869153507605</v>
      </c>
      <c r="J237" s="1">
        <v>5.0135688049685996</v>
      </c>
      <c r="K237" s="1"/>
      <c r="L237" s="1"/>
      <c r="M237" s="1">
        <v>12.011911652008999</v>
      </c>
    </row>
    <row r="238" spans="1:13" x14ac:dyDescent="0.25">
      <c r="A238" s="1">
        <v>29</v>
      </c>
      <c r="B238" s="1">
        <v>2.26645755755405</v>
      </c>
      <c r="C238" s="1">
        <v>6.0780503118409799</v>
      </c>
      <c r="D238" s="1">
        <v>8.4572302541118702</v>
      </c>
      <c r="E238" s="1">
        <v>3.9718986708949999</v>
      </c>
      <c r="F238" s="1">
        <v>3.5330833362860301</v>
      </c>
      <c r="G238" s="1">
        <v>8.8321262749437004</v>
      </c>
      <c r="H238" s="1">
        <v>2.9010508636988499</v>
      </c>
      <c r="I238" s="1">
        <v>8.7177961190887903</v>
      </c>
      <c r="J238" s="1">
        <v>5.0616899628904797</v>
      </c>
      <c r="K238" s="1"/>
      <c r="L238" s="1"/>
      <c r="M238" s="1">
        <v>12.008677100966301</v>
      </c>
    </row>
    <row r="239" spans="1:13" x14ac:dyDescent="0.25">
      <c r="A239" s="1">
        <v>29.125</v>
      </c>
      <c r="B239" s="1">
        <v>2.1658166619700099</v>
      </c>
      <c r="C239" s="1">
        <v>5.85064766315684</v>
      </c>
      <c r="D239" s="1">
        <v>8.27801507873024</v>
      </c>
      <c r="E239" s="1">
        <v>3.8931510198713601</v>
      </c>
      <c r="F239" s="1">
        <v>3.6787260962017401</v>
      </c>
      <c r="G239" s="1">
        <v>8.8810105462095201</v>
      </c>
      <c r="H239" s="1">
        <v>2.9687673211935901</v>
      </c>
      <c r="I239" s="1">
        <v>8.7081481459344499</v>
      </c>
      <c r="J239" s="1">
        <v>5.0567872799052003</v>
      </c>
      <c r="K239" s="1"/>
      <c r="L239" s="1"/>
      <c r="M239" s="1">
        <v>12.116111463768901</v>
      </c>
    </row>
    <row r="240" spans="1:13" x14ac:dyDescent="0.25">
      <c r="A240" s="1">
        <v>29.25</v>
      </c>
      <c r="B240" s="1">
        <v>2.2015226177338998</v>
      </c>
      <c r="C240" s="1">
        <v>5.8375824984569196</v>
      </c>
      <c r="D240" s="1">
        <v>8.2945063851273506</v>
      </c>
      <c r="E240" s="1">
        <v>3.8893244832166798</v>
      </c>
      <c r="F240" s="1">
        <v>3.6542775308784701</v>
      </c>
      <c r="G240" s="1">
        <v>8.8508735629454307</v>
      </c>
      <c r="H240" s="1">
        <v>2.96308183200737</v>
      </c>
      <c r="I240" s="1">
        <v>8.6990030374810807</v>
      </c>
      <c r="J240" s="1">
        <v>5.0529233580895703</v>
      </c>
      <c r="K240" s="1"/>
      <c r="L240" s="1"/>
      <c r="M240" s="1">
        <v>11.9606905981442</v>
      </c>
    </row>
    <row r="241" spans="1:13" x14ac:dyDescent="0.25">
      <c r="A241" s="1">
        <v>29.375</v>
      </c>
      <c r="B241" s="1">
        <v>2.28760982771785</v>
      </c>
      <c r="C241" s="1">
        <v>5.7906032593764696</v>
      </c>
      <c r="D241" s="1">
        <v>8.3650695717999302</v>
      </c>
      <c r="E241" s="1">
        <v>3.8371477466878599</v>
      </c>
      <c r="F241" s="1">
        <v>3.6233808428332899</v>
      </c>
      <c r="G241" s="1">
        <v>8.6595976045453806</v>
      </c>
      <c r="H241" s="1">
        <v>2.961418985491</v>
      </c>
      <c r="I241" s="1">
        <v>8.6824733753370804</v>
      </c>
      <c r="J241" s="1">
        <v>5.0197822942171202</v>
      </c>
      <c r="K241" s="1"/>
      <c r="L241" s="1"/>
      <c r="M241" s="1">
        <v>12.119764151780201</v>
      </c>
    </row>
    <row r="242" spans="1:13" x14ac:dyDescent="0.25">
      <c r="A242" s="1">
        <v>29.5</v>
      </c>
      <c r="B242" s="1">
        <v>2.2995316220711102</v>
      </c>
      <c r="C242" s="1">
        <v>5.80611613451065</v>
      </c>
      <c r="D242" s="1">
        <v>8.5685067540848792</v>
      </c>
      <c r="E242" s="1">
        <v>3.9907822947981901</v>
      </c>
      <c r="F242" s="1">
        <v>3.4267189914406302</v>
      </c>
      <c r="G242" s="1">
        <v>8.6170923036462703</v>
      </c>
      <c r="H242" s="1">
        <v>2.8862890675819899</v>
      </c>
      <c r="I242" s="1">
        <v>8.66207912068346</v>
      </c>
      <c r="J242" s="1">
        <v>4.8944643634331904</v>
      </c>
      <c r="K242" s="1"/>
      <c r="L242" s="1"/>
      <c r="M242" s="1">
        <v>12.0276768760439</v>
      </c>
    </row>
    <row r="243" spans="1:13" x14ac:dyDescent="0.25">
      <c r="A243" s="1">
        <v>29.625</v>
      </c>
      <c r="B243" s="1">
        <v>2.3390469484733498</v>
      </c>
      <c r="C243" s="1">
        <v>5.8383795055373504</v>
      </c>
      <c r="D243" s="1">
        <v>8.51220221272348</v>
      </c>
      <c r="E243" s="1">
        <v>4.0130635169934701</v>
      </c>
      <c r="F243" s="1">
        <v>3.42058739216654</v>
      </c>
      <c r="G243" s="1">
        <v>8.60060901540934</v>
      </c>
      <c r="H243" s="1">
        <v>2.8834145578358998</v>
      </c>
      <c r="I243" s="1">
        <v>8.6317155901035303</v>
      </c>
      <c r="J243" s="1">
        <v>4.6327083604778201</v>
      </c>
      <c r="K243" s="1"/>
      <c r="L243" s="1"/>
      <c r="M243" s="1">
        <v>11.9374349996751</v>
      </c>
    </row>
    <row r="244" spans="1:13" x14ac:dyDescent="0.25">
      <c r="A244" s="1">
        <v>29.75</v>
      </c>
      <c r="B244" s="1">
        <v>2.4441762492783501</v>
      </c>
      <c r="C244" s="1">
        <v>5.9421415535332098</v>
      </c>
      <c r="D244" s="1">
        <v>8.7661693609625608</v>
      </c>
      <c r="E244" s="1">
        <v>4.0669303705147604</v>
      </c>
      <c r="F244" s="1">
        <v>3.4288775850089799</v>
      </c>
      <c r="G244" s="1">
        <v>8.3653694821899798</v>
      </c>
      <c r="H244" s="1">
        <v>2.89885359064662</v>
      </c>
      <c r="I244" s="1">
        <v>8.5989620737583596</v>
      </c>
      <c r="J244" s="1">
        <v>4.62560369797015</v>
      </c>
      <c r="K244" s="1"/>
      <c r="L244" s="1"/>
      <c r="M244" s="1">
        <v>12.0523087795933</v>
      </c>
    </row>
    <row r="245" spans="1:13" x14ac:dyDescent="0.25">
      <c r="A245" s="1">
        <v>29.875</v>
      </c>
      <c r="B245" s="1">
        <v>2.45072558330597</v>
      </c>
      <c r="C245" s="1">
        <v>6.2149550005582199</v>
      </c>
      <c r="D245" s="1">
        <v>8.8841487752989003</v>
      </c>
      <c r="E245" s="1">
        <v>4.1923531746462297</v>
      </c>
      <c r="F245" s="1">
        <v>3.4302595624652601</v>
      </c>
      <c r="G245" s="1">
        <v>8.3722933146667806</v>
      </c>
      <c r="H245" s="1">
        <v>2.9009631291413598</v>
      </c>
      <c r="I245" s="1">
        <v>8.5873715102172099</v>
      </c>
      <c r="J245" s="1">
        <v>4.5837301351679001</v>
      </c>
      <c r="K245" s="1"/>
      <c r="L245" s="1"/>
      <c r="M245" s="1">
        <v>12.0892221805603</v>
      </c>
    </row>
    <row r="246" spans="1:13" x14ac:dyDescent="0.25">
      <c r="A246" s="1">
        <v>30</v>
      </c>
      <c r="B246" s="1">
        <v>2.45695228450586</v>
      </c>
      <c r="C246" s="1">
        <v>6.6745470034410497</v>
      </c>
      <c r="D246" s="1">
        <v>9.1405407397323195</v>
      </c>
      <c r="E246" s="1">
        <v>4.0338805895259702</v>
      </c>
      <c r="F246" s="1">
        <v>3.4098119521486598</v>
      </c>
      <c r="G246" s="1">
        <v>8.6388917676584995</v>
      </c>
      <c r="H246" s="1">
        <v>2.8926626066558301</v>
      </c>
      <c r="I246" s="1">
        <v>8.5847341286008501</v>
      </c>
      <c r="J246" s="1">
        <v>4.5758015725255996</v>
      </c>
      <c r="K246" s="1"/>
      <c r="L246" s="1"/>
      <c r="M246" s="1">
        <v>12.114629334966301</v>
      </c>
    </row>
    <row r="247" spans="1:13" x14ac:dyDescent="0.25">
      <c r="A247" s="1">
        <v>30.125</v>
      </c>
      <c r="B247" s="1">
        <v>2.3861954940610901</v>
      </c>
      <c r="C247" s="1">
        <v>6.7402112486797296</v>
      </c>
      <c r="D247" s="1">
        <v>9.1389866496810797</v>
      </c>
      <c r="E247" s="1">
        <v>4.1035306898319996</v>
      </c>
      <c r="F247" s="1"/>
      <c r="G247" s="1"/>
      <c r="H247" s="1"/>
      <c r="I247" s="1"/>
      <c r="J247" s="1">
        <v>4.5589478152686</v>
      </c>
      <c r="K247" s="1"/>
      <c r="L247" s="1"/>
      <c r="M247" s="1"/>
    </row>
    <row r="248" spans="1:13" x14ac:dyDescent="0.25">
      <c r="A248" s="1">
        <v>30.25</v>
      </c>
      <c r="B248" s="1">
        <v>2.39207558061001</v>
      </c>
      <c r="C248" s="1">
        <v>6.5190338748474099</v>
      </c>
      <c r="D248" s="1">
        <v>9.0647305419600901</v>
      </c>
      <c r="E248" s="1">
        <v>4.1498098728724697</v>
      </c>
      <c r="F248" s="1"/>
      <c r="G248" s="1"/>
      <c r="H248" s="1"/>
      <c r="I248" s="1"/>
      <c r="J248" s="1">
        <v>4.5210078005477703</v>
      </c>
      <c r="K248" s="1"/>
      <c r="L248" s="1"/>
      <c r="M248" s="1"/>
    </row>
    <row r="249" spans="1:13" x14ac:dyDescent="0.25">
      <c r="A249" s="1">
        <v>30.375</v>
      </c>
      <c r="B249" s="1">
        <v>2.3963318472445598</v>
      </c>
      <c r="C249" s="1">
        <v>6.6504197617155496</v>
      </c>
      <c r="D249" s="1">
        <v>9.5828396107505096</v>
      </c>
      <c r="E249" s="1">
        <v>4.1108946270608397</v>
      </c>
      <c r="F249" s="1"/>
      <c r="G249" s="1"/>
      <c r="H249" s="1"/>
      <c r="I249" s="1"/>
      <c r="J249" s="1">
        <v>4.4996492157701402</v>
      </c>
      <c r="K249" s="1"/>
      <c r="L249" s="1"/>
      <c r="M249" s="1"/>
    </row>
    <row r="250" spans="1:13" x14ac:dyDescent="0.25">
      <c r="A250" s="1">
        <v>30.5</v>
      </c>
      <c r="B250" s="1">
        <v>2.4100080303942502</v>
      </c>
      <c r="C250" s="1">
        <v>6.5923485813140701</v>
      </c>
      <c r="D250" s="1">
        <v>9.6229421373070991</v>
      </c>
      <c r="E250" s="1">
        <v>4.1180599672133296</v>
      </c>
      <c r="F250" s="1"/>
      <c r="G250" s="1"/>
      <c r="H250" s="1"/>
      <c r="I250" s="1"/>
      <c r="J250" s="1">
        <v>4.4971705964257396</v>
      </c>
      <c r="K250" s="1"/>
      <c r="L250" s="1"/>
      <c r="M250" s="10"/>
    </row>
    <row r="251" spans="1:13" x14ac:dyDescent="0.25">
      <c r="A251" s="1">
        <v>30.625</v>
      </c>
      <c r="B251" s="1">
        <v>2.4140806045563599</v>
      </c>
      <c r="C251" s="1">
        <v>6.6138562467392896</v>
      </c>
      <c r="D251" s="1">
        <v>9.7126655732751406</v>
      </c>
      <c r="E251" s="1">
        <v>4.1562353482855503</v>
      </c>
      <c r="F251" s="1"/>
      <c r="G251" s="1"/>
      <c r="H251" s="1"/>
      <c r="I251" s="1"/>
      <c r="J251" s="1"/>
      <c r="K251" s="1"/>
      <c r="L251" s="1"/>
      <c r="M251" s="10"/>
    </row>
    <row r="252" spans="1:13" x14ac:dyDescent="0.25">
      <c r="A252" s="1">
        <v>30.75</v>
      </c>
      <c r="B252" s="1"/>
      <c r="C252" s="1">
        <v>6.5605715075264301</v>
      </c>
      <c r="D252" s="1">
        <v>9.9466147923993606</v>
      </c>
      <c r="E252" s="1"/>
      <c r="F252" s="1"/>
      <c r="G252" s="1"/>
      <c r="H252" s="1"/>
      <c r="I252" s="1"/>
      <c r="J252" s="1"/>
      <c r="K252" s="1"/>
      <c r="L252" s="1"/>
      <c r="M252" s="10"/>
    </row>
    <row r="253" spans="1:13" x14ac:dyDescent="0.25">
      <c r="A253" s="1">
        <v>30.875</v>
      </c>
      <c r="B253" s="1"/>
      <c r="C253" s="1">
        <v>6.21020789291049</v>
      </c>
      <c r="D253" s="1"/>
      <c r="E253" s="1"/>
      <c r="F253" s="1"/>
      <c r="G253" s="1"/>
      <c r="H253" s="1"/>
      <c r="I253" s="1"/>
      <c r="J253" s="1"/>
      <c r="K253" s="1"/>
      <c r="L253" s="1"/>
      <c r="M253" s="10"/>
    </row>
    <row r="254" spans="1:13" x14ac:dyDescent="0.25">
      <c r="A254" s="1">
        <v>31</v>
      </c>
      <c r="B254" s="1"/>
      <c r="C254" s="1">
        <v>6.0896871716534804</v>
      </c>
      <c r="D254" s="1"/>
      <c r="E254" s="1"/>
      <c r="F254" s="1"/>
      <c r="G254" s="1"/>
      <c r="H254" s="1"/>
      <c r="I254" s="1"/>
      <c r="J254" s="1"/>
      <c r="K254" s="1"/>
      <c r="L254" s="10"/>
      <c r="M254" s="10"/>
    </row>
    <row r="255" spans="1:13" x14ac:dyDescent="0.25">
      <c r="A255" s="1">
        <v>31.125</v>
      </c>
      <c r="B255" s="1"/>
      <c r="C255" s="1">
        <v>6.0332055641557698</v>
      </c>
      <c r="D255" s="1"/>
      <c r="E255" s="1"/>
      <c r="F255" s="1"/>
      <c r="G255" s="1"/>
      <c r="H255" s="1"/>
      <c r="I255" s="1"/>
      <c r="J255" s="1"/>
      <c r="K255" s="1"/>
      <c r="L255" s="10"/>
      <c r="M255" s="10"/>
    </row>
    <row r="256" spans="1:13" x14ac:dyDescent="0.25">
      <c r="A256" s="1">
        <v>31.25</v>
      </c>
      <c r="B256" s="1"/>
      <c r="C256" s="1">
        <v>6.1080932353461801</v>
      </c>
      <c r="D256" s="1"/>
      <c r="E256" s="1"/>
      <c r="F256" s="1"/>
      <c r="G256" s="1"/>
      <c r="H256" s="1"/>
      <c r="I256" s="1"/>
      <c r="J256" s="1"/>
      <c r="K256" s="1"/>
      <c r="L256" s="10"/>
      <c r="M256" s="10"/>
    </row>
    <row r="257" spans="1:13" x14ac:dyDescent="0.25">
      <c r="A257" s="1">
        <v>31.375</v>
      </c>
      <c r="B257" s="1"/>
      <c r="C257" s="1">
        <v>5.8474830410634802</v>
      </c>
      <c r="D257" s="1"/>
      <c r="E257" s="1"/>
      <c r="F257" s="1"/>
      <c r="G257" s="1"/>
      <c r="H257" s="1"/>
      <c r="I257" s="1"/>
      <c r="J257" s="1"/>
      <c r="K257" s="1"/>
      <c r="L257" s="10"/>
      <c r="M257" s="10"/>
    </row>
    <row r="258" spans="1:13" x14ac:dyDescent="0.25">
      <c r="A258" s="1">
        <v>31.5</v>
      </c>
      <c r="B258" s="1"/>
      <c r="C258" s="1">
        <v>5.76026484727611</v>
      </c>
      <c r="D258" s="1"/>
      <c r="E258" s="1"/>
      <c r="F258" s="1"/>
      <c r="G258" s="1"/>
      <c r="H258" s="1"/>
      <c r="I258" s="1"/>
      <c r="J258" s="1"/>
      <c r="K258" s="1"/>
      <c r="L258" s="10"/>
      <c r="M258" s="10"/>
    </row>
    <row r="259" spans="1:13" x14ac:dyDescent="0.25">
      <c r="A259" s="1">
        <v>31.625</v>
      </c>
      <c r="B259" s="1"/>
      <c r="C259" s="1">
        <v>5.97157680205307</v>
      </c>
      <c r="D259" s="1"/>
      <c r="E259" s="1"/>
      <c r="F259" s="1"/>
      <c r="G259" s="1"/>
      <c r="H259" s="1"/>
      <c r="I259" s="1"/>
      <c r="J259" s="1"/>
      <c r="K259" s="1"/>
      <c r="L259" s="10"/>
      <c r="M259" s="10"/>
    </row>
    <row r="260" spans="1:13" x14ac:dyDescent="0.25">
      <c r="A260" s="1">
        <v>31.75</v>
      </c>
      <c r="B260" s="1"/>
      <c r="C260" s="1"/>
      <c r="D260" s="1"/>
      <c r="E260" s="1"/>
      <c r="F260" s="1"/>
      <c r="G260" s="1"/>
      <c r="H260" s="1"/>
      <c r="I260" s="1"/>
      <c r="J260" s="1"/>
      <c r="K260" s="1"/>
      <c r="L260" s="10"/>
      <c r="M260" s="10"/>
    </row>
    <row r="261" spans="1:13" x14ac:dyDescent="0.25">
      <c r="A261" s="1">
        <v>31.875</v>
      </c>
      <c r="B261" s="1"/>
      <c r="C261" s="1"/>
      <c r="D261" s="1"/>
      <c r="E261" s="1"/>
      <c r="F261" s="1"/>
      <c r="G261" s="1"/>
      <c r="H261" s="1"/>
      <c r="I261" s="1"/>
      <c r="J261" s="1"/>
      <c r="K261" s="1"/>
      <c r="L261" s="10"/>
      <c r="M261" s="10"/>
    </row>
    <row r="262" spans="1:13" x14ac:dyDescent="0.25">
      <c r="A262" s="1">
        <v>32</v>
      </c>
      <c r="B262" s="1"/>
      <c r="C262" s="1"/>
      <c r="D262" s="1"/>
      <c r="E262" s="1"/>
      <c r="F262" s="1"/>
      <c r="G262" s="1"/>
      <c r="H262" s="1"/>
      <c r="I262" s="1"/>
      <c r="J262" s="1"/>
      <c r="K262" s="1"/>
      <c r="L262" s="10"/>
      <c r="M262" s="10"/>
    </row>
    <row r="263" spans="1:13" x14ac:dyDescent="0.25">
      <c r="A263" s="1">
        <v>32.125</v>
      </c>
      <c r="B263" s="1"/>
      <c r="C263" s="1"/>
      <c r="D263" s="1"/>
      <c r="E263" s="1"/>
      <c r="F263" s="1"/>
      <c r="G263" s="1"/>
      <c r="H263" s="1"/>
      <c r="I263" s="1"/>
      <c r="J263" s="1"/>
      <c r="K263" s="1"/>
      <c r="L263" s="10"/>
      <c r="M263" s="10"/>
    </row>
    <row r="264" spans="1:13" x14ac:dyDescent="0.25">
      <c r="A264" s="1">
        <v>32.25</v>
      </c>
      <c r="B264" s="1"/>
      <c r="C264" s="1"/>
      <c r="D264" s="1"/>
      <c r="E264" s="1"/>
      <c r="F264" s="1"/>
      <c r="G264" s="1"/>
      <c r="H264" s="1"/>
      <c r="I264" s="1"/>
      <c r="J264" s="1"/>
      <c r="K264" s="1"/>
      <c r="L264" s="10"/>
      <c r="M264" s="10"/>
    </row>
    <row r="265" spans="1:13" x14ac:dyDescent="0.25">
      <c r="A265" s="1">
        <v>32.375</v>
      </c>
      <c r="B265" s="1"/>
      <c r="C265" s="1"/>
      <c r="D265" s="1"/>
      <c r="E265" s="1"/>
      <c r="F265" s="1"/>
      <c r="G265" s="1"/>
      <c r="H265" s="1"/>
      <c r="I265" s="1"/>
      <c r="J265" s="1"/>
      <c r="K265" s="1"/>
      <c r="L265" s="10"/>
      <c r="M265" s="10"/>
    </row>
    <row r="266" spans="1:13" x14ac:dyDescent="0.25">
      <c r="A266" s="1">
        <v>32.5</v>
      </c>
      <c r="B266" s="1"/>
      <c r="C266" s="1"/>
      <c r="D266" s="1"/>
      <c r="E266" s="1"/>
      <c r="F266" s="1"/>
      <c r="G266" s="1"/>
      <c r="H266" s="1"/>
      <c r="I266" s="1"/>
      <c r="J266" s="1"/>
      <c r="K266" s="1"/>
      <c r="L266" s="10"/>
      <c r="M266" s="10"/>
    </row>
    <row r="267" spans="1:13" x14ac:dyDescent="0.25">
      <c r="A267" s="1">
        <v>32.625</v>
      </c>
      <c r="B267" s="1"/>
      <c r="C267" s="1"/>
      <c r="D267" s="1"/>
      <c r="E267" s="1"/>
      <c r="F267" s="1"/>
      <c r="G267" s="1"/>
      <c r="H267" s="1"/>
      <c r="I267" s="1"/>
      <c r="J267" s="1"/>
      <c r="K267" s="1"/>
      <c r="L267" s="10"/>
      <c r="M267" s="10"/>
    </row>
    <row r="268" spans="1:13" x14ac:dyDescent="0.25">
      <c r="A268" s="1">
        <v>32.75</v>
      </c>
      <c r="B268" s="1"/>
      <c r="C268" s="1"/>
      <c r="D268" s="1"/>
      <c r="E268" s="1"/>
      <c r="F268" s="1"/>
      <c r="G268" s="1"/>
      <c r="H268" s="1"/>
      <c r="I268" s="1"/>
      <c r="J268" s="1"/>
      <c r="K268" s="1"/>
      <c r="L268" s="10"/>
      <c r="M268" s="10"/>
    </row>
    <row r="269" spans="1:13" x14ac:dyDescent="0.25">
      <c r="A269" s="1">
        <v>32.875</v>
      </c>
      <c r="B269" s="1"/>
      <c r="C269" s="1"/>
      <c r="D269" s="1"/>
      <c r="E269" s="1"/>
      <c r="F269" s="1"/>
      <c r="G269" s="1"/>
      <c r="H269" s="1"/>
      <c r="I269" s="1"/>
      <c r="J269" s="10"/>
      <c r="K269" s="1"/>
      <c r="L269" s="10"/>
      <c r="M269" s="10"/>
    </row>
    <row r="270" spans="1:13" x14ac:dyDescent="0.25">
      <c r="A270" s="1">
        <v>33</v>
      </c>
      <c r="B270" s="1"/>
      <c r="C270" s="1"/>
      <c r="D270" s="1"/>
      <c r="E270" s="1"/>
      <c r="F270" s="1"/>
      <c r="G270" s="1"/>
      <c r="H270" s="1"/>
      <c r="I270" s="1"/>
      <c r="J270" s="10"/>
      <c r="K270" s="1"/>
      <c r="L270" s="10"/>
      <c r="M270" s="10"/>
    </row>
    <row r="271" spans="1:13" x14ac:dyDescent="0.25">
      <c r="A271" s="1">
        <v>33.125</v>
      </c>
      <c r="B271" s="1"/>
      <c r="C271" s="1"/>
      <c r="D271" s="1"/>
      <c r="E271" s="1"/>
      <c r="F271" s="1"/>
      <c r="G271" s="1"/>
      <c r="H271" s="1"/>
      <c r="I271" s="1"/>
      <c r="J271" s="10"/>
      <c r="K271" s="1"/>
      <c r="L271" s="10"/>
      <c r="M271" s="10"/>
    </row>
    <row r="272" spans="1:13" x14ac:dyDescent="0.25">
      <c r="A272" s="1">
        <v>33.25</v>
      </c>
      <c r="B272" s="1"/>
      <c r="C272" s="1"/>
      <c r="D272" s="1"/>
      <c r="E272" s="1"/>
      <c r="F272" s="1"/>
      <c r="G272" s="1"/>
      <c r="H272" s="1"/>
      <c r="I272" s="1"/>
      <c r="J272" s="10"/>
      <c r="K272" s="1"/>
      <c r="L272" s="10"/>
      <c r="M272" s="10"/>
    </row>
    <row r="273" spans="1:13" x14ac:dyDescent="0.25">
      <c r="A273" s="1">
        <v>33.375</v>
      </c>
      <c r="B273" s="1"/>
      <c r="C273" s="1"/>
      <c r="D273" s="1"/>
      <c r="E273" s="1"/>
      <c r="F273" s="1"/>
      <c r="G273" s="1"/>
      <c r="H273" s="1"/>
      <c r="I273" s="1"/>
      <c r="J273" s="10"/>
      <c r="K273" s="1"/>
      <c r="L273" s="10"/>
      <c r="M273" s="10"/>
    </row>
    <row r="274" spans="1:13" x14ac:dyDescent="0.25">
      <c r="A274" s="1">
        <v>33.5</v>
      </c>
      <c r="B274" s="1"/>
      <c r="C274" s="1"/>
      <c r="D274" s="1"/>
      <c r="E274" s="1"/>
      <c r="F274" s="1"/>
      <c r="G274" s="1"/>
      <c r="H274" s="1"/>
      <c r="I274" s="1"/>
      <c r="J274" s="10"/>
      <c r="K274" s="1"/>
      <c r="L274" s="10"/>
      <c r="M274" s="10"/>
    </row>
    <row r="275" spans="1:13" x14ac:dyDescent="0.25">
      <c r="A275" s="1">
        <v>33.625</v>
      </c>
      <c r="B275" s="1"/>
      <c r="C275" s="1"/>
      <c r="D275" s="1"/>
      <c r="E275" s="1"/>
      <c r="F275" s="1"/>
      <c r="G275" s="1"/>
      <c r="H275" s="1"/>
      <c r="I275" s="1"/>
      <c r="J275" s="10"/>
      <c r="K275" s="1"/>
      <c r="L275" s="10"/>
      <c r="M275" s="10"/>
    </row>
    <row r="276" spans="1:13" x14ac:dyDescent="0.25">
      <c r="A276" s="1">
        <v>33.75</v>
      </c>
      <c r="B276" s="1"/>
      <c r="C276" s="1"/>
      <c r="D276" s="1"/>
      <c r="E276" s="1"/>
      <c r="F276" s="1"/>
      <c r="G276" s="1"/>
      <c r="H276" s="1"/>
      <c r="I276" s="1"/>
      <c r="J276" s="10"/>
      <c r="K276" s="1"/>
      <c r="L276" s="10"/>
      <c r="M276" s="10"/>
    </row>
    <row r="277" spans="1:13" x14ac:dyDescent="0.25">
      <c r="A277" s="1">
        <v>33.875</v>
      </c>
      <c r="B277" s="1"/>
      <c r="C277" s="1"/>
      <c r="D277" s="1"/>
      <c r="E277" s="1"/>
      <c r="F277" s="1"/>
      <c r="G277" s="1"/>
      <c r="H277" s="1"/>
      <c r="I277" s="1"/>
      <c r="J277" s="10"/>
      <c r="K277" s="1"/>
      <c r="L277" s="10"/>
      <c r="M277" s="10"/>
    </row>
    <row r="278" spans="1:13" x14ac:dyDescent="0.25">
      <c r="A278" s="1">
        <v>34</v>
      </c>
      <c r="B278" s="1"/>
      <c r="C278" s="1"/>
      <c r="D278" s="1"/>
      <c r="E278" s="1"/>
      <c r="F278" s="1"/>
      <c r="G278" s="1"/>
      <c r="H278" s="1"/>
      <c r="I278" s="1"/>
      <c r="J278" s="10"/>
      <c r="K278" s="1"/>
      <c r="L278" s="10"/>
      <c r="M278" s="10"/>
    </row>
    <row r="279" spans="1:13" x14ac:dyDescent="0.25">
      <c r="A279" s="1">
        <v>34.125</v>
      </c>
      <c r="B279" s="1"/>
      <c r="C279" s="1"/>
      <c r="D279" s="1"/>
      <c r="E279" s="1"/>
      <c r="F279" s="1"/>
      <c r="G279" s="1"/>
      <c r="H279" s="1"/>
      <c r="I279" s="1"/>
      <c r="J279" s="10"/>
      <c r="K279" s="1"/>
      <c r="L279" s="10"/>
      <c r="M279" s="10"/>
    </row>
    <row r="280" spans="1:13" x14ac:dyDescent="0.25">
      <c r="A280" s="1">
        <v>34.25</v>
      </c>
      <c r="B280" s="1"/>
      <c r="C280" s="1"/>
      <c r="D280" s="1"/>
      <c r="E280" s="1"/>
      <c r="F280" s="1"/>
      <c r="G280" s="1"/>
      <c r="H280" s="1"/>
      <c r="I280" s="1"/>
      <c r="J280" s="10"/>
      <c r="K280" s="1"/>
      <c r="L280" s="10"/>
      <c r="M280" s="10"/>
    </row>
    <row r="281" spans="1:13" x14ac:dyDescent="0.25">
      <c r="A281" s="1">
        <v>34.375</v>
      </c>
      <c r="B281" s="1"/>
      <c r="C281" s="1"/>
      <c r="D281" s="1"/>
      <c r="E281" s="10"/>
      <c r="F281" s="1"/>
      <c r="G281" s="1"/>
      <c r="H281" s="1"/>
      <c r="I281" s="1"/>
      <c r="J281" s="10"/>
      <c r="K281" s="1"/>
      <c r="L281" s="10"/>
      <c r="M281" s="10"/>
    </row>
    <row r="282" spans="1:13" x14ac:dyDescent="0.25">
      <c r="A282" s="1">
        <v>34.5</v>
      </c>
      <c r="B282" s="1"/>
      <c r="C282" s="1"/>
      <c r="D282" s="1"/>
      <c r="E282" s="10"/>
      <c r="F282" s="1"/>
      <c r="G282" s="1"/>
      <c r="H282" s="1"/>
      <c r="I282" s="1"/>
      <c r="J282" s="10"/>
      <c r="K282" s="1"/>
      <c r="L282" s="10"/>
      <c r="M282" s="10"/>
    </row>
    <row r="283" spans="1:13" x14ac:dyDescent="0.25">
      <c r="A283" s="1">
        <v>34.625</v>
      </c>
      <c r="B283" s="1"/>
      <c r="C283" s="1"/>
      <c r="D283" s="1"/>
      <c r="E283" s="10"/>
      <c r="F283" s="1"/>
      <c r="G283" s="1"/>
      <c r="H283" s="1"/>
      <c r="I283" s="1"/>
      <c r="J283" s="10"/>
      <c r="K283" s="1"/>
      <c r="L283" s="10"/>
      <c r="M283" s="10"/>
    </row>
    <row r="284" spans="1:13" x14ac:dyDescent="0.25">
      <c r="A284" s="1">
        <v>34.75</v>
      </c>
      <c r="B284" s="1"/>
      <c r="C284" s="1"/>
      <c r="D284" s="1"/>
      <c r="E284" s="10"/>
      <c r="F284" s="1"/>
      <c r="G284" s="1"/>
      <c r="H284" s="1"/>
      <c r="I284" s="1"/>
      <c r="J284" s="10"/>
      <c r="K284" s="1"/>
      <c r="L284" s="10"/>
      <c r="M284" s="10"/>
    </row>
    <row r="285" spans="1:13" x14ac:dyDescent="0.25">
      <c r="A285" s="1">
        <v>34.875</v>
      </c>
      <c r="B285" s="1"/>
      <c r="C285" s="1"/>
      <c r="D285" s="1"/>
      <c r="E285" s="10"/>
      <c r="F285" s="1"/>
      <c r="G285" s="1"/>
      <c r="H285" s="1"/>
      <c r="I285" s="1"/>
      <c r="J285" s="10"/>
      <c r="K285" s="1"/>
      <c r="L285" s="10"/>
      <c r="M285" s="10"/>
    </row>
    <row r="286" spans="1:13" x14ac:dyDescent="0.25">
      <c r="A286" s="1">
        <v>35</v>
      </c>
      <c r="B286" s="1"/>
      <c r="C286" s="1"/>
      <c r="D286" s="1"/>
      <c r="E286" s="10"/>
      <c r="F286" s="1"/>
      <c r="G286" s="1"/>
      <c r="H286" s="1"/>
      <c r="I286" s="1"/>
      <c r="J286" s="10"/>
      <c r="K286" s="1"/>
      <c r="L286" s="10"/>
      <c r="M286" s="10"/>
    </row>
    <row r="287" spans="1:13" x14ac:dyDescent="0.25">
      <c r="A287" s="1">
        <v>35.125</v>
      </c>
      <c r="B287" s="1"/>
      <c r="C287" s="1"/>
      <c r="D287" s="1"/>
      <c r="E287" s="10"/>
      <c r="F287" s="1"/>
      <c r="G287" s="1"/>
      <c r="H287" s="1"/>
      <c r="I287" s="1"/>
      <c r="J287" s="10"/>
      <c r="K287" s="10"/>
      <c r="L287" s="10"/>
      <c r="M287" s="10"/>
    </row>
    <row r="288" spans="1:13" x14ac:dyDescent="0.25">
      <c r="A288" s="1">
        <v>35.25</v>
      </c>
      <c r="B288" s="1"/>
      <c r="C288" s="1"/>
      <c r="D288" s="1"/>
      <c r="E288" s="10"/>
      <c r="F288" s="1"/>
      <c r="G288" s="1"/>
      <c r="H288" s="1"/>
      <c r="I288" s="1"/>
      <c r="J288" s="10"/>
      <c r="K288" s="10"/>
      <c r="L288" s="10"/>
      <c r="M288" s="10"/>
    </row>
    <row r="289" spans="1:1" x14ac:dyDescent="0.25">
      <c r="A289" s="4">
        <v>35.375</v>
      </c>
    </row>
    <row r="290" spans="1:1" x14ac:dyDescent="0.25">
      <c r="A290" s="4">
        <v>35.5</v>
      </c>
    </row>
    <row r="291" spans="1:1" x14ac:dyDescent="0.25">
      <c r="A291" s="4">
        <v>35.625</v>
      </c>
    </row>
    <row r="292" spans="1:1" x14ac:dyDescent="0.25">
      <c r="A292" s="4">
        <v>35.75</v>
      </c>
    </row>
    <row r="293" spans="1:1" x14ac:dyDescent="0.25">
      <c r="A293" s="4">
        <v>35.875</v>
      </c>
    </row>
    <row r="294" spans="1:1" x14ac:dyDescent="0.25">
      <c r="A294" s="4">
        <v>36</v>
      </c>
    </row>
    <row r="295" spans="1:1" x14ac:dyDescent="0.25">
      <c r="A295" s="4">
        <v>36.125</v>
      </c>
    </row>
    <row r="296" spans="1:1" x14ac:dyDescent="0.25">
      <c r="A296" s="4">
        <v>36.25</v>
      </c>
    </row>
    <row r="297" spans="1:1" x14ac:dyDescent="0.25">
      <c r="A297" s="4">
        <v>36.375</v>
      </c>
    </row>
    <row r="298" spans="1:1" x14ac:dyDescent="0.25">
      <c r="A298" s="4">
        <v>36.5</v>
      </c>
    </row>
    <row r="299" spans="1:1" x14ac:dyDescent="0.25">
      <c r="A299" s="4">
        <v>36.625</v>
      </c>
    </row>
    <row r="300" spans="1:1" x14ac:dyDescent="0.25">
      <c r="A300" s="4">
        <v>36.75</v>
      </c>
    </row>
    <row r="301" spans="1:1" x14ac:dyDescent="0.25">
      <c r="A301" s="4">
        <v>36.875</v>
      </c>
    </row>
    <row r="302" spans="1:1" x14ac:dyDescent="0.25">
      <c r="A302" s="4">
        <v>37</v>
      </c>
    </row>
    <row r="303" spans="1:1" x14ac:dyDescent="0.25">
      <c r="A303" s="4">
        <v>37.125</v>
      </c>
    </row>
    <row r="304" spans="1:1" x14ac:dyDescent="0.25">
      <c r="A304" s="4">
        <v>37.25</v>
      </c>
    </row>
    <row r="305" spans="1:1" x14ac:dyDescent="0.25">
      <c r="A305" s="4">
        <v>37.375</v>
      </c>
    </row>
    <row r="306" spans="1:1" x14ac:dyDescent="0.25">
      <c r="A306" s="4">
        <v>37.5</v>
      </c>
    </row>
    <row r="307" spans="1:1" x14ac:dyDescent="0.25">
      <c r="A307" s="4">
        <v>37.625</v>
      </c>
    </row>
    <row r="308" spans="1:1" x14ac:dyDescent="0.25">
      <c r="A308" s="4">
        <v>37.75</v>
      </c>
    </row>
    <row r="309" spans="1:1" x14ac:dyDescent="0.25">
      <c r="A309" s="4">
        <v>37.875</v>
      </c>
    </row>
    <row r="310" spans="1:1" x14ac:dyDescent="0.25">
      <c r="A310" s="4">
        <v>38</v>
      </c>
    </row>
    <row r="311" spans="1:1" x14ac:dyDescent="0.25">
      <c r="A311" s="4">
        <v>38.125</v>
      </c>
    </row>
    <row r="312" spans="1:1" x14ac:dyDescent="0.25">
      <c r="A312" s="4">
        <v>38.25</v>
      </c>
    </row>
    <row r="313" spans="1:1" x14ac:dyDescent="0.25">
      <c r="A313" s="4">
        <v>38.375</v>
      </c>
    </row>
    <row r="314" spans="1:1" x14ac:dyDescent="0.25">
      <c r="A314" s="4">
        <v>38.5</v>
      </c>
    </row>
    <row r="315" spans="1:1" x14ac:dyDescent="0.25">
      <c r="A315" s="4">
        <v>38.625</v>
      </c>
    </row>
    <row r="316" spans="1:1" x14ac:dyDescent="0.25">
      <c r="A316" s="4">
        <v>38.75</v>
      </c>
    </row>
    <row r="317" spans="1:1" x14ac:dyDescent="0.25">
      <c r="A317" s="4">
        <v>38.875</v>
      </c>
    </row>
    <row r="318" spans="1:1" x14ac:dyDescent="0.25">
      <c r="A318" s="4">
        <v>39</v>
      </c>
    </row>
    <row r="319" spans="1:1" x14ac:dyDescent="0.25">
      <c r="A319" s="4">
        <v>39.125</v>
      </c>
    </row>
    <row r="320" spans="1:1" x14ac:dyDescent="0.25">
      <c r="A320" s="4">
        <v>39.25</v>
      </c>
    </row>
    <row r="321" spans="1:1" x14ac:dyDescent="0.25">
      <c r="A321" s="4">
        <v>39.375</v>
      </c>
    </row>
    <row r="322" spans="1:1" x14ac:dyDescent="0.25">
      <c r="A322" s="4">
        <v>39.5</v>
      </c>
    </row>
    <row r="323" spans="1:1" x14ac:dyDescent="0.25">
      <c r="A323" s="4">
        <v>39.625</v>
      </c>
    </row>
    <row r="324" spans="1:1" x14ac:dyDescent="0.25">
      <c r="A324" s="4">
        <v>39.75</v>
      </c>
    </row>
    <row r="325" spans="1:1" x14ac:dyDescent="0.25">
      <c r="A325" s="4">
        <v>39.875</v>
      </c>
    </row>
    <row r="326" spans="1:1" x14ac:dyDescent="0.25">
      <c r="A326" s="4">
        <v>40</v>
      </c>
    </row>
    <row r="327" spans="1:1" x14ac:dyDescent="0.25">
      <c r="A327" s="4">
        <v>40.125</v>
      </c>
    </row>
    <row r="328" spans="1:1" x14ac:dyDescent="0.25">
      <c r="A328" s="4">
        <v>40.25</v>
      </c>
    </row>
    <row r="329" spans="1:1" x14ac:dyDescent="0.25">
      <c r="A329" s="4">
        <v>40.375</v>
      </c>
    </row>
    <row r="330" spans="1:1" x14ac:dyDescent="0.25">
      <c r="A330" s="4">
        <v>40.5</v>
      </c>
    </row>
    <row r="331" spans="1:1" x14ac:dyDescent="0.25">
      <c r="A331" s="4">
        <v>40.625</v>
      </c>
    </row>
    <row r="332" spans="1:1" x14ac:dyDescent="0.25">
      <c r="A332" s="4">
        <v>40.75</v>
      </c>
    </row>
    <row r="333" spans="1:1" x14ac:dyDescent="0.25">
      <c r="A333" s="4">
        <v>40.875</v>
      </c>
    </row>
    <row r="334" spans="1:1" x14ac:dyDescent="0.25">
      <c r="A334" s="4">
        <v>41</v>
      </c>
    </row>
    <row r="335" spans="1:1" x14ac:dyDescent="0.25">
      <c r="A335" s="4">
        <v>41.125</v>
      </c>
    </row>
    <row r="336" spans="1:1" x14ac:dyDescent="0.25">
      <c r="A336" s="4">
        <v>41.25</v>
      </c>
    </row>
    <row r="337" spans="1:1" x14ac:dyDescent="0.25">
      <c r="A337" s="4">
        <v>41.375</v>
      </c>
    </row>
    <row r="338" spans="1:1" x14ac:dyDescent="0.25">
      <c r="A338" s="4">
        <v>41.5</v>
      </c>
    </row>
    <row r="339" spans="1:1" x14ac:dyDescent="0.25">
      <c r="A339" s="4">
        <v>41.625</v>
      </c>
    </row>
    <row r="340" spans="1:1" x14ac:dyDescent="0.25">
      <c r="A340" s="4">
        <v>41.75</v>
      </c>
    </row>
    <row r="341" spans="1:1" x14ac:dyDescent="0.25">
      <c r="A341" s="4">
        <v>41.875</v>
      </c>
    </row>
    <row r="342" spans="1:1" x14ac:dyDescent="0.25">
      <c r="A342" s="4">
        <v>42</v>
      </c>
    </row>
    <row r="343" spans="1:1" x14ac:dyDescent="0.25">
      <c r="A343" s="4">
        <v>42.125</v>
      </c>
    </row>
    <row r="344" spans="1:1" x14ac:dyDescent="0.25">
      <c r="A344" s="4">
        <v>42.25</v>
      </c>
    </row>
    <row r="345" spans="1:1" x14ac:dyDescent="0.25">
      <c r="A345" s="4">
        <v>42.375</v>
      </c>
    </row>
    <row r="346" spans="1:1" x14ac:dyDescent="0.25">
      <c r="A346" s="4">
        <v>42.5</v>
      </c>
    </row>
    <row r="347" spans="1:1" x14ac:dyDescent="0.25">
      <c r="A347" s="4">
        <v>42.625</v>
      </c>
    </row>
    <row r="348" spans="1:1" x14ac:dyDescent="0.25">
      <c r="A348" s="4">
        <v>42.75</v>
      </c>
    </row>
    <row r="349" spans="1:1" x14ac:dyDescent="0.25">
      <c r="A349" s="4">
        <v>42.875</v>
      </c>
    </row>
  </sheetData>
  <mergeCells count="1">
    <mergeCell ref="A1:A4"/>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9"/>
  <sheetViews>
    <sheetView zoomScale="55" zoomScaleNormal="55" workbookViewId="0">
      <selection activeCell="O245" sqref="O6:O245"/>
    </sheetView>
  </sheetViews>
  <sheetFormatPr defaultRowHeight="15" x14ac:dyDescent="0.25"/>
  <cols>
    <col min="1" max="1" width="9.140625" style="4"/>
    <col min="2" max="2" width="19.85546875" style="4" hidden="1" customWidth="1"/>
    <col min="3" max="3" width="23.85546875" style="4" hidden="1" customWidth="1"/>
    <col min="4" max="4" width="23.85546875" style="4" customWidth="1"/>
    <col min="5" max="5" width="24.28515625" style="4" customWidth="1"/>
    <col min="6" max="6" width="26.7109375" style="4" customWidth="1"/>
    <col min="7" max="7" width="28.85546875" customWidth="1"/>
    <col min="8" max="8" width="26.42578125" style="4" customWidth="1"/>
    <col min="9" max="10" width="25.42578125" style="4" customWidth="1"/>
    <col min="11" max="11" width="23.42578125" style="4" customWidth="1"/>
    <col min="12" max="12" width="24" customWidth="1"/>
    <col min="13" max="13" width="30.5703125" customWidth="1"/>
    <col min="14" max="14" width="26.5703125" customWidth="1"/>
    <col min="15" max="15" width="32.5703125" customWidth="1"/>
  </cols>
  <sheetData>
    <row r="1" spans="1:15" x14ac:dyDescent="0.25">
      <c r="A1" s="78" t="s">
        <v>0</v>
      </c>
      <c r="B1" s="2" t="s">
        <v>11</v>
      </c>
      <c r="C1" s="2" t="s">
        <v>3</v>
      </c>
      <c r="D1" s="24" t="s">
        <v>138</v>
      </c>
      <c r="E1" s="24" t="s">
        <v>139</v>
      </c>
      <c r="F1" s="24" t="s">
        <v>140</v>
      </c>
      <c r="G1" s="24" t="s">
        <v>141</v>
      </c>
      <c r="H1" s="24" t="s">
        <v>142</v>
      </c>
      <c r="I1" s="24" t="s">
        <v>143</v>
      </c>
      <c r="J1" s="24" t="s">
        <v>144</v>
      </c>
      <c r="K1" s="3" t="s">
        <v>145</v>
      </c>
      <c r="L1" s="3" t="s">
        <v>146</v>
      </c>
      <c r="M1" s="19" t="s">
        <v>147</v>
      </c>
      <c r="N1" s="19" t="s">
        <v>148</v>
      </c>
      <c r="O1" s="19" t="s">
        <v>149</v>
      </c>
    </row>
    <row r="2" spans="1:15" x14ac:dyDescent="0.25">
      <c r="A2" s="78"/>
      <c r="B2" s="2" t="s">
        <v>28</v>
      </c>
      <c r="C2" s="2" t="s">
        <v>28</v>
      </c>
      <c r="D2" s="2" t="s">
        <v>208</v>
      </c>
      <c r="E2" s="2" t="s">
        <v>208</v>
      </c>
      <c r="F2" s="2" t="s">
        <v>208</v>
      </c>
      <c r="G2" s="2" t="s">
        <v>208</v>
      </c>
      <c r="H2" s="2" t="s">
        <v>208</v>
      </c>
      <c r="I2" s="2" t="s">
        <v>208</v>
      </c>
      <c r="J2" s="2" t="s">
        <v>208</v>
      </c>
      <c r="K2" s="2" t="s">
        <v>208</v>
      </c>
      <c r="L2" s="2" t="s">
        <v>208</v>
      </c>
      <c r="M2" s="2" t="s">
        <v>208</v>
      </c>
      <c r="N2" s="2" t="s">
        <v>208</v>
      </c>
      <c r="O2" s="2" t="s">
        <v>208</v>
      </c>
    </row>
    <row r="3" spans="1:15" ht="18" x14ac:dyDescent="0.35">
      <c r="A3" s="78"/>
      <c r="B3" s="2" t="s">
        <v>6</v>
      </c>
      <c r="C3" s="2" t="s">
        <v>6</v>
      </c>
      <c r="D3" s="2" t="s">
        <v>221</v>
      </c>
      <c r="E3" s="2" t="s">
        <v>222</v>
      </c>
      <c r="F3" s="2" t="s">
        <v>223</v>
      </c>
      <c r="G3" s="2" t="s">
        <v>224</v>
      </c>
      <c r="H3" s="2" t="s">
        <v>225</v>
      </c>
      <c r="I3" s="2" t="s">
        <v>226</v>
      </c>
      <c r="J3" s="2" t="s">
        <v>6</v>
      </c>
      <c r="K3" s="2" t="s">
        <v>226</v>
      </c>
      <c r="L3" s="2" t="s">
        <v>227</v>
      </c>
      <c r="M3" s="2" t="s">
        <v>227</v>
      </c>
      <c r="N3" s="2" t="s">
        <v>228</v>
      </c>
      <c r="O3" s="2" t="s">
        <v>229</v>
      </c>
    </row>
    <row r="4" spans="1:15" x14ac:dyDescent="0.25">
      <c r="A4" s="79"/>
      <c r="B4" s="2" t="s">
        <v>7</v>
      </c>
      <c r="C4" s="2" t="s">
        <v>7</v>
      </c>
      <c r="D4" s="2" t="s">
        <v>230</v>
      </c>
      <c r="E4" s="2" t="s">
        <v>231</v>
      </c>
      <c r="F4" s="2" t="s">
        <v>232</v>
      </c>
      <c r="G4" s="2" t="s">
        <v>233</v>
      </c>
      <c r="H4" s="2" t="s">
        <v>234</v>
      </c>
      <c r="I4" s="2" t="s">
        <v>235</v>
      </c>
      <c r="J4" s="2" t="s">
        <v>7</v>
      </c>
      <c r="K4" s="2" t="s">
        <v>235</v>
      </c>
      <c r="L4" s="2" t="s">
        <v>236</v>
      </c>
      <c r="M4" s="2" t="s">
        <v>236</v>
      </c>
      <c r="N4" s="2" t="s">
        <v>237</v>
      </c>
      <c r="O4" s="2" t="s">
        <v>238</v>
      </c>
    </row>
    <row r="5" spans="1:15" s="20" customFormat="1" x14ac:dyDescent="0.25">
      <c r="A5" s="6" t="s">
        <v>5</v>
      </c>
      <c r="B5" s="6" t="s">
        <v>20</v>
      </c>
      <c r="C5" s="6" t="s">
        <v>18</v>
      </c>
      <c r="D5" s="5" t="s">
        <v>209</v>
      </c>
      <c r="E5" s="5" t="s">
        <v>210</v>
      </c>
      <c r="F5" s="5" t="s">
        <v>211</v>
      </c>
      <c r="G5" s="5" t="s">
        <v>212</v>
      </c>
      <c r="H5" s="5" t="s">
        <v>213</v>
      </c>
      <c r="I5" s="5" t="s">
        <v>214</v>
      </c>
      <c r="J5" s="25" t="s">
        <v>215</v>
      </c>
      <c r="K5" s="5" t="s">
        <v>216</v>
      </c>
      <c r="L5" s="5" t="s">
        <v>217</v>
      </c>
      <c r="M5" s="5" t="s">
        <v>218</v>
      </c>
      <c r="N5" s="5" t="s">
        <v>219</v>
      </c>
      <c r="O5" s="5" t="s">
        <v>220</v>
      </c>
    </row>
    <row r="6" spans="1:15" x14ac:dyDescent="0.25">
      <c r="A6" s="1">
        <v>0</v>
      </c>
      <c r="B6" s="1"/>
      <c r="C6" s="1"/>
      <c r="D6" s="1">
        <v>19.6725407711826</v>
      </c>
      <c r="E6" s="1">
        <v>3.3592398989293</v>
      </c>
      <c r="F6" s="1">
        <v>25.8110734905502</v>
      </c>
      <c r="G6" s="1">
        <v>7.6356459730627204</v>
      </c>
      <c r="H6" s="1">
        <v>10.9737470496614</v>
      </c>
      <c r="I6" s="1">
        <v>0.30938115521395898</v>
      </c>
      <c r="J6" s="1"/>
      <c r="K6" s="1">
        <v>3.5281434177343703E-2</v>
      </c>
      <c r="L6" s="1">
        <v>1.5858532963381</v>
      </c>
      <c r="M6" s="1">
        <v>2.9517343933486502</v>
      </c>
      <c r="N6" s="1">
        <v>0.49190338378500098</v>
      </c>
      <c r="O6" s="1">
        <v>1.7051930680838401</v>
      </c>
    </row>
    <row r="7" spans="1:15" x14ac:dyDescent="0.25">
      <c r="A7" s="1">
        <v>0.125</v>
      </c>
      <c r="B7" s="1"/>
      <c r="C7" s="1"/>
      <c r="D7" s="1">
        <v>19.553968314995998</v>
      </c>
      <c r="E7" s="1">
        <v>3.2243769430778801</v>
      </c>
      <c r="F7" s="1">
        <v>24.4692223278104</v>
      </c>
      <c r="G7" s="1">
        <v>7.7365613437056799</v>
      </c>
      <c r="H7" s="1">
        <v>10.8947799018867</v>
      </c>
      <c r="I7" s="1">
        <v>0.30967902974857597</v>
      </c>
      <c r="J7" s="1"/>
      <c r="K7" s="1">
        <v>3.6238459360590801E-2</v>
      </c>
      <c r="L7" s="1">
        <v>1.63060592755835</v>
      </c>
      <c r="M7" s="1">
        <v>3.1741255834518598</v>
      </c>
      <c r="N7" s="1">
        <v>0.49281952754348402</v>
      </c>
      <c r="O7" s="1">
        <v>1.67948175729669</v>
      </c>
    </row>
    <row r="8" spans="1:15" x14ac:dyDescent="0.25">
      <c r="A8" s="1">
        <v>0.25</v>
      </c>
      <c r="B8" s="1"/>
      <c r="C8" s="1"/>
      <c r="D8" s="1">
        <v>19.417538312322399</v>
      </c>
      <c r="E8" s="1">
        <v>3.24994601593664</v>
      </c>
      <c r="F8" s="1">
        <v>21.3944204068065</v>
      </c>
      <c r="G8" s="1">
        <v>7.14011744242831</v>
      </c>
      <c r="H8" s="1">
        <v>11.137135643100301</v>
      </c>
      <c r="I8" s="1">
        <v>0.31084807649168</v>
      </c>
      <c r="J8" s="1"/>
      <c r="K8" s="1">
        <v>3.4594596742243501E-2</v>
      </c>
      <c r="L8" s="1">
        <v>1.6225962511944401</v>
      </c>
      <c r="M8" s="1">
        <v>3.1639384725405399</v>
      </c>
      <c r="N8" s="1">
        <v>0.51318654711301104</v>
      </c>
      <c r="O8" s="1">
        <v>1.6693960564766701</v>
      </c>
    </row>
    <row r="9" spans="1:15" x14ac:dyDescent="0.25">
      <c r="A9" s="1">
        <v>0.375</v>
      </c>
      <c r="B9" s="1"/>
      <c r="C9" s="1"/>
      <c r="D9" s="1">
        <v>18.630504515967399</v>
      </c>
      <c r="E9" s="1">
        <v>3.4758404426585101</v>
      </c>
      <c r="F9" s="1">
        <v>20.755194080970298</v>
      </c>
      <c r="G9" s="1">
        <v>6.8388892317716996</v>
      </c>
      <c r="H9" s="1">
        <v>11.534261052814699</v>
      </c>
      <c r="I9" s="1">
        <v>0.30301444732456401</v>
      </c>
      <c r="J9" s="1"/>
      <c r="K9" s="1">
        <v>3.7670732992588801E-2</v>
      </c>
      <c r="L9" s="1">
        <v>1.62108257674372</v>
      </c>
      <c r="M9" s="1">
        <v>3.0814681852378998</v>
      </c>
      <c r="N9" s="1">
        <v>0.55728881216029302</v>
      </c>
      <c r="O9" s="1">
        <v>1.64908157210069</v>
      </c>
    </row>
    <row r="10" spans="1:15" x14ac:dyDescent="0.25">
      <c r="A10" s="1">
        <v>0.5</v>
      </c>
      <c r="B10" s="1"/>
      <c r="C10" s="1"/>
      <c r="D10" s="1">
        <v>18.211921518652598</v>
      </c>
      <c r="E10" s="1">
        <v>3.3885834833935</v>
      </c>
      <c r="F10" s="1">
        <v>20.213640142907</v>
      </c>
      <c r="G10" s="1">
        <v>8.0106406620276491</v>
      </c>
      <c r="H10" s="1">
        <v>11.5783944683964</v>
      </c>
      <c r="I10" s="1">
        <v>0.28765688216409302</v>
      </c>
      <c r="J10" s="1"/>
      <c r="K10" s="1">
        <v>3.7698136921735202E-2</v>
      </c>
      <c r="L10" s="1">
        <v>1.55735978899715</v>
      </c>
      <c r="M10" s="1">
        <v>3.0478084993408201</v>
      </c>
      <c r="N10" s="1">
        <v>0.62841899112198096</v>
      </c>
      <c r="O10" s="1">
        <v>1.79226259387878</v>
      </c>
    </row>
    <row r="11" spans="1:15" x14ac:dyDescent="0.25">
      <c r="A11" s="1">
        <v>0.625</v>
      </c>
      <c r="B11" s="1"/>
      <c r="C11" s="1"/>
      <c r="D11" s="1">
        <v>17.738788633841999</v>
      </c>
      <c r="E11" s="1">
        <v>3.5815986617012299</v>
      </c>
      <c r="F11" s="1">
        <v>21.279560785866298</v>
      </c>
      <c r="G11" s="1">
        <v>8.5170454816689301</v>
      </c>
      <c r="H11" s="1">
        <v>11.150910247519899</v>
      </c>
      <c r="I11" s="1">
        <v>0.28389007527070798</v>
      </c>
      <c r="J11" s="1"/>
      <c r="K11" s="1">
        <v>4.6263097734251503E-2</v>
      </c>
      <c r="L11" s="1">
        <v>1.4239648037866099</v>
      </c>
      <c r="M11" s="1">
        <v>2.76854153918906</v>
      </c>
      <c r="N11" s="1">
        <v>0.63662296016921005</v>
      </c>
      <c r="O11" s="1">
        <v>1.8416934049787299</v>
      </c>
    </row>
    <row r="12" spans="1:15" x14ac:dyDescent="0.25">
      <c r="A12" s="1">
        <v>0.75</v>
      </c>
      <c r="B12" s="1"/>
      <c r="C12" s="1"/>
      <c r="D12" s="1">
        <v>16.1689734574</v>
      </c>
      <c r="E12" s="1">
        <v>3.3689282446265998</v>
      </c>
      <c r="F12" s="1">
        <v>21.554959801138999</v>
      </c>
      <c r="G12" s="1">
        <v>8.3619499877963595</v>
      </c>
      <c r="H12" s="1">
        <v>11.308305373834701</v>
      </c>
      <c r="I12" s="1">
        <v>0.25927431597469203</v>
      </c>
      <c r="J12" s="1"/>
      <c r="K12" s="1">
        <v>4.85949199929799E-2</v>
      </c>
      <c r="L12" s="1">
        <v>1.4331684196880701</v>
      </c>
      <c r="M12" s="1">
        <v>2.6236285081372501</v>
      </c>
      <c r="N12" s="1">
        <v>0.67164817908909302</v>
      </c>
      <c r="O12" s="1">
        <v>1.8348993685469399</v>
      </c>
    </row>
    <row r="13" spans="1:15" x14ac:dyDescent="0.25">
      <c r="A13" s="1">
        <v>0.875</v>
      </c>
      <c r="B13" s="1"/>
      <c r="C13" s="1"/>
      <c r="D13" s="1">
        <v>15.3020315114418</v>
      </c>
      <c r="E13" s="1">
        <v>3.0810999003115498</v>
      </c>
      <c r="F13" s="1">
        <v>21.6881005586642</v>
      </c>
      <c r="G13" s="1">
        <v>8.95518117183064</v>
      </c>
      <c r="H13" s="1">
        <v>11.7114872994824</v>
      </c>
      <c r="I13" s="1">
        <v>0.26036587991276799</v>
      </c>
      <c r="J13" s="1"/>
      <c r="K13" s="1">
        <v>4.86563281031046E-2</v>
      </c>
      <c r="L13" s="1">
        <v>1.3695083731546001</v>
      </c>
      <c r="M13" s="1">
        <v>2.64871548318414</v>
      </c>
      <c r="N13" s="1">
        <v>0.67682848273212803</v>
      </c>
      <c r="O13" s="1">
        <v>2.0178196134507602</v>
      </c>
    </row>
    <row r="14" spans="1:15" x14ac:dyDescent="0.25">
      <c r="A14" s="1">
        <v>1</v>
      </c>
      <c r="B14" s="1"/>
      <c r="C14" s="1"/>
      <c r="D14" s="1">
        <v>15.630137409940399</v>
      </c>
      <c r="E14" s="1">
        <v>3.1761032951999302</v>
      </c>
      <c r="F14" s="1">
        <v>22.2835491801291</v>
      </c>
      <c r="G14" s="1">
        <v>8.2273762691194197</v>
      </c>
      <c r="H14" s="1">
        <v>11.267803709021701</v>
      </c>
      <c r="I14" s="1">
        <v>0.24412500392099101</v>
      </c>
      <c r="J14" s="1"/>
      <c r="K14" s="1">
        <v>5.1965290875910397E-2</v>
      </c>
      <c r="L14" s="1">
        <v>1.2887047795959401</v>
      </c>
      <c r="M14" s="1">
        <v>2.44200449023581</v>
      </c>
      <c r="N14" s="1">
        <v>0.67522593839161205</v>
      </c>
      <c r="O14" s="1">
        <v>2.0871450797670699</v>
      </c>
    </row>
    <row r="15" spans="1:15" x14ac:dyDescent="0.25">
      <c r="A15" s="1">
        <v>1.125</v>
      </c>
      <c r="B15" s="1"/>
      <c r="C15" s="1"/>
      <c r="D15" s="1">
        <v>15.403253534365099</v>
      </c>
      <c r="E15" s="1">
        <v>3.2111940170292699</v>
      </c>
      <c r="F15" s="1">
        <v>23.4124460300329</v>
      </c>
      <c r="G15" s="1">
        <v>8.3336002779607998</v>
      </c>
      <c r="H15" s="1">
        <v>9.4659248371737803</v>
      </c>
      <c r="I15" s="1">
        <v>0.23278904291507699</v>
      </c>
      <c r="J15" s="1"/>
      <c r="K15" s="1">
        <v>5.2419187388468902E-2</v>
      </c>
      <c r="L15" s="1">
        <v>1.2805723897637</v>
      </c>
      <c r="M15" s="1">
        <v>2.4229838233388898</v>
      </c>
      <c r="N15" s="1">
        <v>0.72392037594509395</v>
      </c>
      <c r="O15" s="1">
        <v>2.12001864539234</v>
      </c>
    </row>
    <row r="16" spans="1:15" x14ac:dyDescent="0.25">
      <c r="A16" s="1">
        <v>1.25</v>
      </c>
      <c r="B16" s="1"/>
      <c r="C16" s="1"/>
      <c r="D16" s="1">
        <v>15.2926874533534</v>
      </c>
      <c r="E16" s="1">
        <v>3.3628905763433199</v>
      </c>
      <c r="F16" s="1">
        <v>22.5352190740468</v>
      </c>
      <c r="G16" s="1">
        <v>8.4249156339101905</v>
      </c>
      <c r="H16" s="1">
        <v>8.8129482970394797</v>
      </c>
      <c r="I16" s="1">
        <v>0.23004142111488299</v>
      </c>
      <c r="J16" s="1"/>
      <c r="K16" s="1">
        <v>4.7734656000610103E-2</v>
      </c>
      <c r="L16" s="1">
        <v>1.2807046017893799</v>
      </c>
      <c r="M16" s="1">
        <v>2.4634896094290699</v>
      </c>
      <c r="N16" s="1">
        <v>0.72246759003025596</v>
      </c>
      <c r="O16" s="1">
        <v>2.0916176665489399</v>
      </c>
    </row>
    <row r="17" spans="1:15" x14ac:dyDescent="0.25">
      <c r="A17" s="1">
        <v>1.375</v>
      </c>
      <c r="B17" s="1"/>
      <c r="C17" s="1"/>
      <c r="D17" s="1">
        <v>14.267856993731099</v>
      </c>
      <c r="E17" s="1">
        <v>3.3111237185348501</v>
      </c>
      <c r="F17" s="1">
        <v>21.348681171039399</v>
      </c>
      <c r="G17" s="1">
        <v>8.3116492111097706</v>
      </c>
      <c r="H17" s="1">
        <v>8.5216249976601599</v>
      </c>
      <c r="I17" s="1">
        <v>0.23507877364000801</v>
      </c>
      <c r="J17" s="1"/>
      <c r="K17" s="1">
        <v>4.0020058683699601E-2</v>
      </c>
      <c r="L17" s="1">
        <v>1.2572225783032001</v>
      </c>
      <c r="M17" s="1">
        <v>2.5718984820115098</v>
      </c>
      <c r="N17" s="1">
        <v>0.71504999660393498</v>
      </c>
      <c r="O17" s="1">
        <v>2.1619439313458799</v>
      </c>
    </row>
    <row r="18" spans="1:15" x14ac:dyDescent="0.25">
      <c r="A18" s="1">
        <v>1.5</v>
      </c>
      <c r="B18" s="1"/>
      <c r="C18" s="1"/>
      <c r="D18" s="1">
        <v>13.3516992189381</v>
      </c>
      <c r="E18" s="1">
        <v>3.2550799102011001</v>
      </c>
      <c r="F18" s="1">
        <v>21.697716512605801</v>
      </c>
      <c r="G18" s="1">
        <v>8.0039712123494908</v>
      </c>
      <c r="H18" s="1">
        <v>8.15660911423962</v>
      </c>
      <c r="I18" s="1">
        <v>0.24638138575905399</v>
      </c>
      <c r="J18" s="1"/>
      <c r="K18" s="1">
        <v>3.3430433587224397E-2</v>
      </c>
      <c r="L18" s="1">
        <v>1.2617829222952399</v>
      </c>
      <c r="M18" s="1">
        <v>2.53650220338421</v>
      </c>
      <c r="N18" s="1">
        <v>0.72339505558243899</v>
      </c>
      <c r="O18" s="1">
        <v>2.2732446007191802</v>
      </c>
    </row>
    <row r="19" spans="1:15" x14ac:dyDescent="0.25">
      <c r="A19" s="1">
        <v>1.625</v>
      </c>
      <c r="B19" s="1"/>
      <c r="C19" s="1"/>
      <c r="D19" s="1">
        <v>12.779787000614</v>
      </c>
      <c r="E19" s="1">
        <v>3.43396213204135</v>
      </c>
      <c r="F19" s="1">
        <v>24.0603587429352</v>
      </c>
      <c r="G19" s="1">
        <v>7.9581632985154096</v>
      </c>
      <c r="H19" s="1">
        <v>7.8633019682150103</v>
      </c>
      <c r="I19" s="1">
        <v>0.24440913872805201</v>
      </c>
      <c r="J19" s="1"/>
      <c r="K19" s="1">
        <v>3.3175519688210302E-2</v>
      </c>
      <c r="L19" s="1">
        <v>1.2708665704557101</v>
      </c>
      <c r="M19" s="1">
        <v>2.4966687109685499</v>
      </c>
      <c r="N19" s="1">
        <v>0.72678816174464</v>
      </c>
      <c r="O19" s="1">
        <v>2.3081731280228799</v>
      </c>
    </row>
    <row r="20" spans="1:15" x14ac:dyDescent="0.25">
      <c r="A20" s="1">
        <v>1.75</v>
      </c>
      <c r="B20" s="1"/>
      <c r="C20" s="1"/>
      <c r="D20" s="1">
        <v>12.9808194191209</v>
      </c>
      <c r="E20" s="1">
        <v>3.4990385392719898</v>
      </c>
      <c r="F20" s="1">
        <v>23.042347949734001</v>
      </c>
      <c r="G20" s="1">
        <v>8.3180375878022197</v>
      </c>
      <c r="H20" s="1">
        <v>7.7740384508206501</v>
      </c>
      <c r="I20" s="1">
        <v>0.24290872453318399</v>
      </c>
      <c r="J20" s="1"/>
      <c r="K20" s="1">
        <v>3.3348185473577298E-2</v>
      </c>
      <c r="L20" s="1">
        <v>1.3035264000842499</v>
      </c>
      <c r="M20" s="1">
        <v>2.3990795305893702</v>
      </c>
      <c r="N20" s="1">
        <v>0.75537698768224804</v>
      </c>
      <c r="O20" s="1">
        <v>2.3823298253892702</v>
      </c>
    </row>
    <row r="21" spans="1:15" x14ac:dyDescent="0.25">
      <c r="A21" s="1">
        <v>1.875</v>
      </c>
      <c r="B21" s="1"/>
      <c r="C21" s="1"/>
      <c r="D21" s="1">
        <v>13.187864403055899</v>
      </c>
      <c r="E21" s="1">
        <v>3.4329402075492501</v>
      </c>
      <c r="F21" s="1">
        <v>22.5984790553652</v>
      </c>
      <c r="G21" s="1">
        <v>8.1479922292429094</v>
      </c>
      <c r="H21" s="1">
        <v>7.88544435151187</v>
      </c>
      <c r="I21" s="1">
        <v>0.240118998326454</v>
      </c>
      <c r="J21" s="1"/>
      <c r="K21" s="1">
        <v>3.4361437353252401E-2</v>
      </c>
      <c r="L21" s="1">
        <v>1.3061826930373399</v>
      </c>
      <c r="M21" s="1">
        <v>2.44877743051179</v>
      </c>
      <c r="N21" s="1">
        <v>0.77376437713023805</v>
      </c>
      <c r="O21" s="1">
        <v>2.4706553668394098</v>
      </c>
    </row>
    <row r="22" spans="1:15" x14ac:dyDescent="0.25">
      <c r="A22" s="1">
        <v>2</v>
      </c>
      <c r="B22" s="1"/>
      <c r="C22" s="1"/>
      <c r="D22" s="1">
        <v>13.384587503082599</v>
      </c>
      <c r="E22" s="1">
        <v>3.6175731852454902</v>
      </c>
      <c r="F22" s="1">
        <v>22.6713943518699</v>
      </c>
      <c r="G22" s="1">
        <v>8.1495569072660796</v>
      </c>
      <c r="H22" s="1">
        <v>7.7698212979512897</v>
      </c>
      <c r="I22" s="1">
        <v>0.23385615550133701</v>
      </c>
      <c r="J22" s="1"/>
      <c r="K22" s="1">
        <v>3.9425838109398197E-2</v>
      </c>
      <c r="L22" s="1">
        <v>1.3305242739532299</v>
      </c>
      <c r="M22" s="1">
        <v>2.6623670634021699</v>
      </c>
      <c r="N22" s="1">
        <v>0.80114496748089303</v>
      </c>
      <c r="O22" s="1">
        <v>2.5025803653378098</v>
      </c>
    </row>
    <row r="23" spans="1:15" x14ac:dyDescent="0.25">
      <c r="A23" s="1">
        <v>2.125</v>
      </c>
      <c r="B23" s="1"/>
      <c r="C23" s="1"/>
      <c r="D23" s="1">
        <v>13.3780369549388</v>
      </c>
      <c r="E23" s="1">
        <v>3.79188723641865</v>
      </c>
      <c r="F23" s="1">
        <v>22.764441480378601</v>
      </c>
      <c r="G23" s="1">
        <v>8.4423401761110206</v>
      </c>
      <c r="H23" s="1">
        <v>7.6017735607157597</v>
      </c>
      <c r="I23" s="1">
        <v>0.23013930413915001</v>
      </c>
      <c r="J23" s="1"/>
      <c r="K23" s="1">
        <v>5.0126955298286598E-2</v>
      </c>
      <c r="L23" s="1">
        <v>1.32548908777671</v>
      </c>
      <c r="M23" s="1">
        <v>2.6258156035842299</v>
      </c>
      <c r="N23" s="1">
        <v>0.81807988871572002</v>
      </c>
      <c r="O23" s="1">
        <v>2.4900045127118098</v>
      </c>
    </row>
    <row r="24" spans="1:15" x14ac:dyDescent="0.25">
      <c r="A24" s="1">
        <v>2.25</v>
      </c>
      <c r="B24" s="1"/>
      <c r="C24" s="1"/>
      <c r="D24" s="1">
        <v>12.7105603018796</v>
      </c>
      <c r="E24" s="1">
        <v>4.0774349997161297</v>
      </c>
      <c r="F24" s="1">
        <v>21.954089357765501</v>
      </c>
      <c r="G24" s="1">
        <v>8.6071469981795499</v>
      </c>
      <c r="H24" s="1">
        <v>7.3145305107335101</v>
      </c>
      <c r="I24" s="1">
        <v>0.22601319232082001</v>
      </c>
      <c r="J24" s="1"/>
      <c r="K24" s="1">
        <v>6.5864804964739398E-2</v>
      </c>
      <c r="L24" s="1">
        <v>1.3079734322049399</v>
      </c>
      <c r="M24" s="1">
        <v>2.6374247721148101</v>
      </c>
      <c r="N24" s="1">
        <v>0.83564265001344296</v>
      </c>
      <c r="O24" s="1">
        <v>2.4093196669829902</v>
      </c>
    </row>
    <row r="25" spans="1:15" x14ac:dyDescent="0.25">
      <c r="A25" s="1">
        <v>2.375</v>
      </c>
      <c r="B25" s="1"/>
      <c r="C25" s="1"/>
      <c r="D25" s="1">
        <v>12.3034719080377</v>
      </c>
      <c r="E25" s="1">
        <v>4.23985158494951</v>
      </c>
      <c r="F25" s="1">
        <v>20.5204244370792</v>
      </c>
      <c r="G25" s="1">
        <v>8.9468796710385803</v>
      </c>
      <c r="H25" s="1">
        <v>6.8324603396622301</v>
      </c>
      <c r="I25" s="1">
        <v>0.19897855355042701</v>
      </c>
      <c r="J25" s="1"/>
      <c r="K25" s="1">
        <v>6.9385769096090594E-2</v>
      </c>
      <c r="L25" s="1">
        <v>1.2785869075671801</v>
      </c>
      <c r="M25" s="1">
        <v>2.6840663165335301</v>
      </c>
      <c r="N25" s="1">
        <v>0.89373708653442296</v>
      </c>
      <c r="O25" s="1">
        <v>2.41014219733459</v>
      </c>
    </row>
    <row r="26" spans="1:15" x14ac:dyDescent="0.25">
      <c r="A26" s="1">
        <v>2.5</v>
      </c>
      <c r="B26" s="1"/>
      <c r="C26" s="1"/>
      <c r="D26" s="1">
        <v>12.062327947801901</v>
      </c>
      <c r="E26" s="1">
        <v>4.4304500701013403</v>
      </c>
      <c r="F26" s="1">
        <v>20.012398335402398</v>
      </c>
      <c r="G26" s="1">
        <v>8.9238620606685295</v>
      </c>
      <c r="H26" s="1">
        <v>6.6477371674104804</v>
      </c>
      <c r="I26" s="1">
        <v>0.19118491661519901</v>
      </c>
      <c r="J26" s="1"/>
      <c r="K26" s="1">
        <v>7.1460567774427206E-2</v>
      </c>
      <c r="L26" s="1">
        <v>1.27785454811039</v>
      </c>
      <c r="M26" s="1">
        <v>2.7247675239551499</v>
      </c>
      <c r="N26" s="1">
        <v>0.84681214850337605</v>
      </c>
      <c r="O26" s="1">
        <v>2.3817656014475599</v>
      </c>
    </row>
    <row r="27" spans="1:15" x14ac:dyDescent="0.25">
      <c r="A27" s="1">
        <v>2.625</v>
      </c>
      <c r="B27" s="1"/>
      <c r="C27" s="1"/>
      <c r="D27" s="1">
        <v>11.8457145463183</v>
      </c>
      <c r="E27" s="1">
        <v>4.48731985806105</v>
      </c>
      <c r="F27" s="1">
        <v>20.546574219824301</v>
      </c>
      <c r="G27" s="1">
        <v>8.5065054402017601</v>
      </c>
      <c r="H27" s="1">
        <v>6.3923853980006102</v>
      </c>
      <c r="I27" s="1">
        <v>0.183576807631008</v>
      </c>
      <c r="J27" s="1"/>
      <c r="K27" s="1">
        <v>7.0707105168849496E-2</v>
      </c>
      <c r="L27" s="1">
        <v>1.37149611717109</v>
      </c>
      <c r="M27" s="1">
        <v>2.9461341308184599</v>
      </c>
      <c r="N27" s="1">
        <v>0.80139192914819501</v>
      </c>
      <c r="O27" s="1">
        <v>2.39904395395846</v>
      </c>
    </row>
    <row r="28" spans="1:15" x14ac:dyDescent="0.25">
      <c r="A28" s="1">
        <v>2.75</v>
      </c>
      <c r="B28" s="1"/>
      <c r="C28" s="1"/>
      <c r="D28" s="1">
        <v>11.774552294681101</v>
      </c>
      <c r="E28" s="1">
        <v>4.4516116448585299</v>
      </c>
      <c r="F28" s="1">
        <v>20.029568679445301</v>
      </c>
      <c r="G28" s="1">
        <v>8.3163461355908606</v>
      </c>
      <c r="H28" s="1">
        <v>6.5908473216516796</v>
      </c>
      <c r="I28" s="1">
        <v>0.16759894682460799</v>
      </c>
      <c r="J28" s="1"/>
      <c r="K28" s="1">
        <v>7.3032496273851999E-2</v>
      </c>
      <c r="L28" s="1">
        <v>1.3561658682253499</v>
      </c>
      <c r="M28" s="1">
        <v>2.9473612526697002</v>
      </c>
      <c r="N28" s="1">
        <v>0.56411330373615898</v>
      </c>
      <c r="O28" s="1">
        <v>2.4037617411666199</v>
      </c>
    </row>
    <row r="29" spans="1:15" x14ac:dyDescent="0.25">
      <c r="A29" s="1">
        <v>2.875</v>
      </c>
      <c r="B29" s="1"/>
      <c r="C29" s="1"/>
      <c r="D29" s="1">
        <v>11.7328683071574</v>
      </c>
      <c r="E29" s="1">
        <v>4.3724326940414997</v>
      </c>
      <c r="F29" s="1">
        <v>19.739433461093501</v>
      </c>
      <c r="G29" s="1">
        <v>8.0642941691679493</v>
      </c>
      <c r="H29" s="1">
        <v>5.8274882621240502</v>
      </c>
      <c r="I29" s="1">
        <v>0.15827849663283</v>
      </c>
      <c r="J29" s="1"/>
      <c r="K29" s="1">
        <v>7.2798206763986295E-2</v>
      </c>
      <c r="L29" s="1">
        <v>1.34984069201601</v>
      </c>
      <c r="M29" s="1">
        <v>2.95308922601735</v>
      </c>
      <c r="N29" s="1">
        <v>0.54598928268306901</v>
      </c>
      <c r="O29" s="1">
        <v>2.4497318492103402</v>
      </c>
    </row>
    <row r="30" spans="1:15" x14ac:dyDescent="0.25">
      <c r="A30" s="1">
        <v>3</v>
      </c>
      <c r="B30" s="1"/>
      <c r="C30" s="1"/>
      <c r="D30" s="1">
        <v>11.8341578825507</v>
      </c>
      <c r="E30" s="1">
        <v>4.3561222488094602</v>
      </c>
      <c r="F30" s="1">
        <v>17.2050033907644</v>
      </c>
      <c r="G30" s="1">
        <v>8.1485426771662901</v>
      </c>
      <c r="H30" s="1">
        <v>5.9215147309273997</v>
      </c>
      <c r="I30" s="1">
        <v>0.15569221086791801</v>
      </c>
      <c r="J30" s="1"/>
      <c r="K30" s="1">
        <v>6.4045901391229801E-2</v>
      </c>
      <c r="L30" s="1">
        <v>1.3639927885168599</v>
      </c>
      <c r="M30" s="1">
        <v>2.9372369059919499</v>
      </c>
      <c r="N30" s="1">
        <v>0.41911710232129301</v>
      </c>
      <c r="O30" s="1">
        <v>2.5327635807919102</v>
      </c>
    </row>
    <row r="31" spans="1:15" x14ac:dyDescent="0.25">
      <c r="A31" s="1">
        <v>3.125</v>
      </c>
      <c r="B31" s="1"/>
      <c r="C31" s="1"/>
      <c r="D31" s="1">
        <v>11.8983930329366</v>
      </c>
      <c r="E31" s="1">
        <v>4.0794281198450904</v>
      </c>
      <c r="F31" s="1">
        <v>15.7910005675147</v>
      </c>
      <c r="G31" s="1">
        <v>8.0711732456098009</v>
      </c>
      <c r="H31" s="1">
        <v>5.8834499468620596</v>
      </c>
      <c r="I31" s="1">
        <v>0.16207840628185899</v>
      </c>
      <c r="J31" s="1"/>
      <c r="K31" s="1">
        <v>5.91761159651688E-2</v>
      </c>
      <c r="L31" s="1">
        <v>1.29802230134956</v>
      </c>
      <c r="M31" s="1">
        <v>2.84146669312593</v>
      </c>
      <c r="N31" s="1">
        <v>0.525170878760025</v>
      </c>
      <c r="O31" s="1">
        <v>2.5395785923805598</v>
      </c>
    </row>
    <row r="32" spans="1:15" x14ac:dyDescent="0.25">
      <c r="A32" s="1">
        <v>3.25</v>
      </c>
      <c r="B32" s="1"/>
      <c r="C32" s="1"/>
      <c r="D32" s="1">
        <v>12.1527067879046</v>
      </c>
      <c r="E32" s="1">
        <v>4.1457205541349902</v>
      </c>
      <c r="F32" s="1">
        <v>15.2849540935568</v>
      </c>
      <c r="G32" s="1">
        <v>6.5308682878109199</v>
      </c>
      <c r="H32" s="1">
        <v>5.9301323881164896</v>
      </c>
      <c r="I32" s="1">
        <v>0.16221051944203499</v>
      </c>
      <c r="J32" s="1"/>
      <c r="K32" s="1">
        <v>5.8441790665708301E-2</v>
      </c>
      <c r="L32" s="1">
        <v>1.23076596480696</v>
      </c>
      <c r="M32" s="1">
        <v>2.60967877200736</v>
      </c>
      <c r="N32" s="1">
        <v>0.55093205719989502</v>
      </c>
      <c r="O32" s="1">
        <v>2.63989602659003</v>
      </c>
    </row>
    <row r="33" spans="1:15" x14ac:dyDescent="0.25">
      <c r="A33" s="1">
        <v>3.375</v>
      </c>
      <c r="B33" s="1"/>
      <c r="C33" s="1"/>
      <c r="D33" s="1">
        <v>12.1996853961843</v>
      </c>
      <c r="E33" s="1">
        <v>4.2036408533533596</v>
      </c>
      <c r="F33" s="1">
        <v>14.908783680272</v>
      </c>
      <c r="G33" s="1">
        <v>6.6999763838919204</v>
      </c>
      <c r="H33" s="1">
        <v>5.7308920579921896</v>
      </c>
      <c r="I33" s="1">
        <v>0.16986744480495</v>
      </c>
      <c r="J33" s="1"/>
      <c r="K33" s="1">
        <v>5.3141371264651502E-2</v>
      </c>
      <c r="L33" s="1">
        <v>1.2171448610959501</v>
      </c>
      <c r="M33" s="1">
        <v>2.2666115220768899</v>
      </c>
      <c r="N33" s="1">
        <v>0.57405801168724302</v>
      </c>
      <c r="O33" s="1">
        <v>2.64939125099488</v>
      </c>
    </row>
    <row r="34" spans="1:15" x14ac:dyDescent="0.25">
      <c r="A34" s="1">
        <v>3.5</v>
      </c>
      <c r="B34" s="1"/>
      <c r="C34" s="1"/>
      <c r="D34" s="1">
        <v>12.712452934080799</v>
      </c>
      <c r="E34" s="1">
        <v>3.2084879719761199</v>
      </c>
      <c r="F34" s="1">
        <v>14.861407239520201</v>
      </c>
      <c r="G34" s="1">
        <v>7.6274621808654297</v>
      </c>
      <c r="H34" s="1">
        <v>5.6258154766118604</v>
      </c>
      <c r="I34" s="1">
        <v>0.19001130706706101</v>
      </c>
      <c r="J34" s="1"/>
      <c r="K34" s="1">
        <v>4.5831058730857098E-2</v>
      </c>
      <c r="L34" s="1">
        <v>1.20621772355634</v>
      </c>
      <c r="M34" s="1">
        <v>2.31042037846575</v>
      </c>
      <c r="N34" s="1">
        <v>0.60082475952869796</v>
      </c>
      <c r="O34" s="1">
        <v>2.68797344935231</v>
      </c>
    </row>
    <row r="35" spans="1:15" x14ac:dyDescent="0.25">
      <c r="A35" s="1">
        <v>3.625</v>
      </c>
      <c r="B35" s="1"/>
      <c r="C35" s="1"/>
      <c r="D35" s="1">
        <v>12.744193768801599</v>
      </c>
      <c r="E35" s="1">
        <v>1.97371356465207</v>
      </c>
      <c r="F35" s="1">
        <v>14.678462738542301</v>
      </c>
      <c r="G35" s="1">
        <v>7.5118051860614896</v>
      </c>
      <c r="H35" s="1">
        <v>5.5453116301289098</v>
      </c>
      <c r="I35" s="1">
        <v>0.190337099506595</v>
      </c>
      <c r="J35" s="1"/>
      <c r="K35" s="1">
        <v>4.5442225619556902E-2</v>
      </c>
      <c r="L35" s="1">
        <v>1.2047200148730299</v>
      </c>
      <c r="M35" s="1">
        <v>2.3219868606418101</v>
      </c>
      <c r="N35" s="1">
        <v>0.55775076530025802</v>
      </c>
      <c r="O35" s="1">
        <v>2.7487037290815302</v>
      </c>
    </row>
    <row r="36" spans="1:15" x14ac:dyDescent="0.25">
      <c r="A36" s="1">
        <v>3.75</v>
      </c>
      <c r="B36" s="1"/>
      <c r="C36" s="1"/>
      <c r="D36" s="1">
        <v>11.880813719706101</v>
      </c>
      <c r="E36" s="1">
        <v>1.7060070254833899</v>
      </c>
      <c r="F36" s="1">
        <v>13.8762478762743</v>
      </c>
      <c r="G36" s="1">
        <v>7.1247146348240502</v>
      </c>
      <c r="H36" s="1">
        <v>5.5271251699391604</v>
      </c>
      <c r="I36" s="1">
        <v>0.18837382849033901</v>
      </c>
      <c r="J36" s="1"/>
      <c r="K36" s="1">
        <v>4.6131856121812503E-2</v>
      </c>
      <c r="L36" s="1">
        <v>1.24818750351589</v>
      </c>
      <c r="M36" s="1">
        <v>2.4314187503400801</v>
      </c>
      <c r="N36" s="1">
        <v>0.492317286191571</v>
      </c>
      <c r="O36" s="1">
        <v>2.7470938388609598</v>
      </c>
    </row>
    <row r="37" spans="1:15" x14ac:dyDescent="0.25">
      <c r="A37" s="1">
        <v>3.875</v>
      </c>
      <c r="B37" s="1"/>
      <c r="C37" s="1"/>
      <c r="D37" s="1">
        <v>12.3748914552699</v>
      </c>
      <c r="E37" s="1">
        <v>1.6899706929982401</v>
      </c>
      <c r="F37" s="1">
        <v>12.762144158754699</v>
      </c>
      <c r="G37" s="1">
        <v>7.2331344639339097</v>
      </c>
      <c r="H37" s="1">
        <v>5.5076206776595003</v>
      </c>
      <c r="I37" s="1">
        <v>0.19413260144050801</v>
      </c>
      <c r="J37" s="1"/>
      <c r="K37" s="1">
        <v>4.6442446380719399E-2</v>
      </c>
      <c r="L37" s="1">
        <v>1.2272924737542801</v>
      </c>
      <c r="M37" s="1">
        <v>2.32879616554222</v>
      </c>
      <c r="N37" s="1">
        <v>0.49429233067983902</v>
      </c>
      <c r="O37" s="1">
        <v>2.7061701274906702</v>
      </c>
    </row>
    <row r="38" spans="1:15" x14ac:dyDescent="0.25">
      <c r="A38" s="1">
        <v>4</v>
      </c>
      <c r="B38" s="1"/>
      <c r="C38" s="1"/>
      <c r="D38" s="1">
        <v>11.548188497245899</v>
      </c>
      <c r="E38" s="1">
        <v>2.1461295135275198</v>
      </c>
      <c r="F38" s="1">
        <v>11.239660888962</v>
      </c>
      <c r="G38" s="1">
        <v>7.3541445535255798</v>
      </c>
      <c r="H38" s="1">
        <v>5.6337694961938602</v>
      </c>
      <c r="I38" s="1">
        <v>0.192159117611853</v>
      </c>
      <c r="J38" s="1"/>
      <c r="K38" s="1">
        <v>4.6854370040786797E-2</v>
      </c>
      <c r="L38" s="1">
        <v>1.2059032314084901</v>
      </c>
      <c r="M38" s="1">
        <v>2.2583750949508601</v>
      </c>
      <c r="N38" s="1">
        <v>0.54658443023341996</v>
      </c>
      <c r="O38" s="1">
        <v>2.6630517380985399</v>
      </c>
    </row>
    <row r="39" spans="1:15" x14ac:dyDescent="0.25">
      <c r="A39" s="1">
        <v>4.125</v>
      </c>
      <c r="B39" s="1"/>
      <c r="C39" s="1"/>
      <c r="D39" s="1">
        <v>11.343590051987899</v>
      </c>
      <c r="E39" s="1">
        <v>3.28971441835108</v>
      </c>
      <c r="F39" s="1">
        <v>9.7102511660278203</v>
      </c>
      <c r="G39" s="1">
        <v>7.5882147559760398</v>
      </c>
      <c r="H39" s="1">
        <v>5.6278784235758899</v>
      </c>
      <c r="I39" s="1">
        <v>0.191150818422966</v>
      </c>
      <c r="J39" s="1"/>
      <c r="K39" s="1">
        <v>4.66500195341326E-2</v>
      </c>
      <c r="L39" s="1">
        <v>1.2022941374798899</v>
      </c>
      <c r="M39" s="1">
        <v>2.3133739367011601</v>
      </c>
      <c r="N39" s="1">
        <v>0.58719913491527997</v>
      </c>
      <c r="O39" s="1">
        <v>2.7057579937907801</v>
      </c>
    </row>
    <row r="40" spans="1:15" x14ac:dyDescent="0.25">
      <c r="A40" s="1">
        <v>4.25</v>
      </c>
      <c r="B40" s="1"/>
      <c r="C40" s="1"/>
      <c r="D40" s="1">
        <v>11.0577408964254</v>
      </c>
      <c r="E40" s="1">
        <v>3.7091717461683</v>
      </c>
      <c r="F40" s="1">
        <v>10.0390316484007</v>
      </c>
      <c r="G40" s="1">
        <v>7.6129192077947003</v>
      </c>
      <c r="H40" s="1">
        <v>5.6465650293490501</v>
      </c>
      <c r="I40" s="1">
        <v>0.19438851944650401</v>
      </c>
      <c r="J40" s="1"/>
      <c r="K40" s="1">
        <v>4.6071395128173799E-2</v>
      </c>
      <c r="L40" s="1">
        <v>1.2820685328896499</v>
      </c>
      <c r="M40" s="1">
        <v>2.4185021833530702</v>
      </c>
      <c r="N40" s="1">
        <v>0.58375198672560902</v>
      </c>
      <c r="O40" s="1">
        <v>2.7369443971260399</v>
      </c>
    </row>
    <row r="41" spans="1:15" x14ac:dyDescent="0.25">
      <c r="A41" s="1">
        <v>4.375</v>
      </c>
      <c r="B41" s="1"/>
      <c r="C41" s="1"/>
      <c r="D41" s="1">
        <v>11.192489149141901</v>
      </c>
      <c r="E41" s="1">
        <v>3.7231239279460899</v>
      </c>
      <c r="F41" s="1">
        <v>10.808809748002</v>
      </c>
      <c r="G41" s="1">
        <v>7.93834693889284</v>
      </c>
      <c r="H41" s="1">
        <v>5.6778213447771799</v>
      </c>
      <c r="I41" s="1">
        <v>0.20951045391596201</v>
      </c>
      <c r="J41" s="1"/>
      <c r="K41" s="1">
        <v>4.2986311467049197E-2</v>
      </c>
      <c r="L41" s="1">
        <v>1.34041540567301</v>
      </c>
      <c r="M41" s="1">
        <v>2.4753121136265199</v>
      </c>
      <c r="N41" s="1">
        <v>0.57297725070138505</v>
      </c>
      <c r="O41" s="1">
        <v>2.6966627979683802</v>
      </c>
    </row>
    <row r="42" spans="1:15" x14ac:dyDescent="0.25">
      <c r="A42" s="1">
        <v>4.5</v>
      </c>
      <c r="B42" s="1"/>
      <c r="C42" s="1"/>
      <c r="D42" s="1">
        <v>10.9461680412447</v>
      </c>
      <c r="E42" s="1">
        <v>3.69168314964636</v>
      </c>
      <c r="F42" s="1">
        <v>10.6101387011808</v>
      </c>
      <c r="G42" s="1">
        <v>8.3367331234483206</v>
      </c>
      <c r="H42" s="1">
        <v>5.6929068618135803</v>
      </c>
      <c r="I42" s="1">
        <v>0.205141137862932</v>
      </c>
      <c r="J42" s="1"/>
      <c r="K42" s="1">
        <v>4.4257978006871902E-2</v>
      </c>
      <c r="L42" s="1">
        <v>1.35477665853371</v>
      </c>
      <c r="M42" s="1">
        <v>2.51135274218518</v>
      </c>
      <c r="N42" s="1">
        <v>0.53092143797563296</v>
      </c>
      <c r="O42" s="1">
        <v>2.6355691067160998</v>
      </c>
    </row>
    <row r="43" spans="1:15" x14ac:dyDescent="0.25">
      <c r="A43" s="1">
        <v>4.625</v>
      </c>
      <c r="B43" s="1"/>
      <c r="C43" s="1"/>
      <c r="D43" s="1">
        <v>10.851712822588899</v>
      </c>
      <c r="E43" s="1">
        <v>3.7937555584202798</v>
      </c>
      <c r="F43" s="1">
        <v>9.7511506203239797</v>
      </c>
      <c r="G43" s="1">
        <v>7.9377454957550198</v>
      </c>
      <c r="H43" s="1">
        <v>5.5176398533692499</v>
      </c>
      <c r="I43" s="1">
        <v>0.20266883595176799</v>
      </c>
      <c r="J43" s="1"/>
      <c r="K43" s="1">
        <v>4.5331202130158198E-2</v>
      </c>
      <c r="L43" s="1">
        <v>1.32803751448234</v>
      </c>
      <c r="M43" s="1">
        <v>2.50719902310875</v>
      </c>
      <c r="N43" s="1">
        <v>0.51039100818289995</v>
      </c>
      <c r="O43" s="1">
        <v>2.6854104939089098</v>
      </c>
    </row>
    <row r="44" spans="1:15" x14ac:dyDescent="0.25">
      <c r="A44" s="1">
        <v>4.75</v>
      </c>
      <c r="B44" s="1"/>
      <c r="C44" s="1"/>
      <c r="D44" s="1">
        <v>10.6956711342958</v>
      </c>
      <c r="E44" s="1">
        <v>3.5796334905626099</v>
      </c>
      <c r="F44" s="1">
        <v>9.8806514803927907</v>
      </c>
      <c r="G44" s="1">
        <v>7.68119404955325</v>
      </c>
      <c r="H44" s="1">
        <v>5.4047758555788503</v>
      </c>
      <c r="I44" s="1">
        <v>0.20149275786371701</v>
      </c>
      <c r="J44" s="1"/>
      <c r="K44" s="1">
        <v>4.66921398924669E-2</v>
      </c>
      <c r="L44" s="1">
        <v>1.31839183252013</v>
      </c>
      <c r="M44" s="1">
        <v>2.4851101957141899</v>
      </c>
      <c r="N44" s="1">
        <v>0.45519837242317801</v>
      </c>
      <c r="O44" s="1">
        <v>2.69665064331245</v>
      </c>
    </row>
    <row r="45" spans="1:15" x14ac:dyDescent="0.25">
      <c r="A45" s="1">
        <v>4.875</v>
      </c>
      <c r="B45" s="1"/>
      <c r="C45" s="1"/>
      <c r="D45" s="1">
        <v>10.3787832261409</v>
      </c>
      <c r="E45" s="1">
        <v>3.4601020833287901</v>
      </c>
      <c r="F45" s="1">
        <v>10.4829838563041</v>
      </c>
      <c r="G45" s="1">
        <v>7.6656666016275397</v>
      </c>
      <c r="H45" s="1">
        <v>5.1435673955684296</v>
      </c>
      <c r="I45" s="1">
        <v>0.20622945888556801</v>
      </c>
      <c r="J45" s="1"/>
      <c r="K45" s="1">
        <v>4.4574789862559701E-2</v>
      </c>
      <c r="L45" s="1">
        <v>1.3077120574462999</v>
      </c>
      <c r="M45" s="1">
        <v>2.4858504977252398</v>
      </c>
      <c r="N45" s="1">
        <v>0.45005994911452402</v>
      </c>
      <c r="O45" s="1">
        <v>2.6120522619853799</v>
      </c>
    </row>
    <row r="46" spans="1:15" x14ac:dyDescent="0.25">
      <c r="A46" s="1">
        <v>5</v>
      </c>
      <c r="B46" s="1"/>
      <c r="C46" s="1"/>
      <c r="D46" s="1">
        <v>10.1812367982482</v>
      </c>
      <c r="E46" s="1">
        <v>3.4265988231762301</v>
      </c>
      <c r="F46" s="1">
        <v>10.671607845560199</v>
      </c>
      <c r="G46" s="1">
        <v>7.1066438667601304</v>
      </c>
      <c r="H46" s="1">
        <v>4.9881966875196202</v>
      </c>
      <c r="I46" s="1">
        <v>0.208036874530167</v>
      </c>
      <c r="J46" s="1"/>
      <c r="K46" s="1">
        <v>4.3883636802148802E-2</v>
      </c>
      <c r="L46" s="1">
        <v>1.30822167933408</v>
      </c>
      <c r="M46" s="1">
        <v>2.4846454430534899</v>
      </c>
      <c r="N46" s="1">
        <v>0.43914069506803299</v>
      </c>
      <c r="O46" s="1">
        <v>2.5103697599201298</v>
      </c>
    </row>
    <row r="47" spans="1:15" x14ac:dyDescent="0.25">
      <c r="A47" s="1">
        <v>5.125</v>
      </c>
      <c r="B47" s="1"/>
      <c r="C47" s="1"/>
      <c r="D47" s="1">
        <v>9.7589920458051296</v>
      </c>
      <c r="E47" s="1">
        <v>3.4691182404911598</v>
      </c>
      <c r="F47" s="1">
        <v>10.7392788024951</v>
      </c>
      <c r="G47" s="1">
        <v>8.3178204095443693</v>
      </c>
      <c r="H47" s="1">
        <v>4.8861155267892</v>
      </c>
      <c r="I47" s="1">
        <v>0.207091813446762</v>
      </c>
      <c r="J47" s="1"/>
      <c r="K47" s="1">
        <v>3.9951755718886803E-2</v>
      </c>
      <c r="L47" s="1">
        <v>1.31165744231809</v>
      </c>
      <c r="M47" s="1">
        <v>2.4752626685074599</v>
      </c>
      <c r="N47" s="1">
        <v>0.379303909087643</v>
      </c>
      <c r="O47" s="1">
        <v>2.50580403761135</v>
      </c>
    </row>
    <row r="48" spans="1:15" x14ac:dyDescent="0.25">
      <c r="A48" s="1">
        <v>5.25</v>
      </c>
      <c r="B48" s="1"/>
      <c r="C48" s="1"/>
      <c r="D48" s="1">
        <v>9.2239573090278206</v>
      </c>
      <c r="E48" s="1">
        <v>3.4140058492994299</v>
      </c>
      <c r="F48" s="1">
        <v>10.5574345591443</v>
      </c>
      <c r="G48" s="1">
        <v>8.4242045532915508</v>
      </c>
      <c r="H48" s="1">
        <v>4.8095250791932704</v>
      </c>
      <c r="I48" s="1">
        <v>0.204903481425844</v>
      </c>
      <c r="J48" s="1"/>
      <c r="K48" s="1">
        <v>3.8373788698681903E-2</v>
      </c>
      <c r="L48" s="1">
        <v>1.38322558050615</v>
      </c>
      <c r="M48" s="1">
        <v>2.4077997633330801</v>
      </c>
      <c r="N48" s="1">
        <v>0.35338138187060902</v>
      </c>
      <c r="O48" s="1">
        <v>2.62964595556838</v>
      </c>
    </row>
    <row r="49" spans="1:15" x14ac:dyDescent="0.25">
      <c r="A49" s="1">
        <v>5.375</v>
      </c>
      <c r="B49" s="1"/>
      <c r="C49" s="1"/>
      <c r="D49" s="1">
        <v>9.0512650432316004</v>
      </c>
      <c r="E49" s="1">
        <v>3.4042032808349401</v>
      </c>
      <c r="F49" s="1">
        <v>10.4233593448041</v>
      </c>
      <c r="G49" s="1">
        <v>8.2338233632002904</v>
      </c>
      <c r="H49" s="1">
        <v>4.7346367632059501</v>
      </c>
      <c r="I49" s="1">
        <v>0.20467092607701801</v>
      </c>
      <c r="J49" s="1"/>
      <c r="K49" s="1">
        <v>3.7853455293131298E-2</v>
      </c>
      <c r="L49" s="1">
        <v>1.3876251133895501</v>
      </c>
      <c r="M49" s="1">
        <v>2.4080441710988199</v>
      </c>
      <c r="N49" s="1">
        <v>0.39173615627879699</v>
      </c>
      <c r="O49" s="1">
        <v>2.66791577139661</v>
      </c>
    </row>
    <row r="50" spans="1:15" x14ac:dyDescent="0.25">
      <c r="A50" s="1">
        <v>5.5</v>
      </c>
      <c r="B50" s="1"/>
      <c r="C50" s="1"/>
      <c r="D50" s="1">
        <v>9.1228111677849295</v>
      </c>
      <c r="E50" s="1">
        <v>3.4706095255721001</v>
      </c>
      <c r="F50" s="1">
        <v>10.366563891489999</v>
      </c>
      <c r="G50" s="1">
        <v>7.4169185080159199</v>
      </c>
      <c r="H50" s="1">
        <v>4.6638867951848004</v>
      </c>
      <c r="I50" s="1">
        <v>0.208791113661457</v>
      </c>
      <c r="J50" s="1"/>
      <c r="K50" s="1">
        <v>3.84555117567911E-2</v>
      </c>
      <c r="L50" s="1">
        <v>1.3929862823955199</v>
      </c>
      <c r="M50" s="1">
        <v>2.4066069309579898</v>
      </c>
      <c r="N50" s="1">
        <v>0.39120799250824401</v>
      </c>
      <c r="O50" s="1">
        <v>2.6505211732260201</v>
      </c>
    </row>
    <row r="51" spans="1:15" x14ac:dyDescent="0.25">
      <c r="A51" s="1">
        <v>5.625</v>
      </c>
      <c r="B51" s="1"/>
      <c r="C51" s="1"/>
      <c r="D51" s="1">
        <v>9.0152961096321</v>
      </c>
      <c r="E51" s="1">
        <v>3.4718965633754699</v>
      </c>
      <c r="F51" s="1">
        <v>10.497170878283001</v>
      </c>
      <c r="G51" s="1">
        <v>7.1618898716219199</v>
      </c>
      <c r="H51" s="1">
        <v>4.7490455615201697</v>
      </c>
      <c r="I51" s="1">
        <v>0.21510664874990801</v>
      </c>
      <c r="J51" s="1"/>
      <c r="K51" s="1">
        <v>3.9934406502245903E-2</v>
      </c>
      <c r="L51" s="1">
        <v>1.37811933803849</v>
      </c>
      <c r="M51" s="1">
        <v>2.4097932343105302</v>
      </c>
      <c r="N51" s="1">
        <v>0.40775142838696898</v>
      </c>
      <c r="O51" s="1">
        <v>2.6534665826652799</v>
      </c>
    </row>
    <row r="52" spans="1:15" x14ac:dyDescent="0.25">
      <c r="A52" s="1">
        <v>5.75</v>
      </c>
      <c r="B52" s="1"/>
      <c r="C52" s="1"/>
      <c r="D52" s="1">
        <v>8.8981277260982292</v>
      </c>
      <c r="E52" s="1">
        <v>3.6250654472358299</v>
      </c>
      <c r="F52" s="1">
        <v>10.9343136039376</v>
      </c>
      <c r="G52" s="1">
        <v>7.1258475616344796</v>
      </c>
      <c r="H52" s="1">
        <v>4.7155325765526204</v>
      </c>
      <c r="I52" s="1">
        <v>0.22227089905570699</v>
      </c>
      <c r="J52" s="1"/>
      <c r="K52" s="1">
        <v>4.20080086925314E-2</v>
      </c>
      <c r="L52" s="1">
        <v>1.37614712185017</v>
      </c>
      <c r="M52" s="1">
        <v>2.45734221553798</v>
      </c>
      <c r="N52" s="1">
        <v>0.40666302986070002</v>
      </c>
      <c r="O52" s="1">
        <v>2.6767096591934298</v>
      </c>
    </row>
    <row r="53" spans="1:15" x14ac:dyDescent="0.25">
      <c r="A53" s="1">
        <v>5.875</v>
      </c>
      <c r="B53" s="1"/>
      <c r="C53" s="1"/>
      <c r="D53" s="1">
        <v>8.6381133560286791</v>
      </c>
      <c r="E53" s="1">
        <v>3.63912705956789</v>
      </c>
      <c r="F53" s="1">
        <v>11.220826049761</v>
      </c>
      <c r="G53" s="1">
        <v>7.55307891332665</v>
      </c>
      <c r="H53" s="1">
        <v>4.8017699455549696</v>
      </c>
      <c r="I53" s="1">
        <v>0.22311123400533001</v>
      </c>
      <c r="J53" s="1"/>
      <c r="K53" s="1">
        <v>4.3791482140346498E-2</v>
      </c>
      <c r="L53" s="1">
        <v>1.4108534366468499</v>
      </c>
      <c r="M53" s="1">
        <v>2.4830655902229002</v>
      </c>
      <c r="N53" s="1">
        <v>0.44351326597393098</v>
      </c>
      <c r="O53" s="1">
        <v>2.3989902746907101</v>
      </c>
    </row>
    <row r="54" spans="1:15" x14ac:dyDescent="0.25">
      <c r="A54" s="1">
        <v>6</v>
      </c>
      <c r="B54" s="1"/>
      <c r="C54" s="1"/>
      <c r="D54" s="1">
        <v>8.3911670984828994</v>
      </c>
      <c r="E54" s="1">
        <v>3.7884892704459801</v>
      </c>
      <c r="F54" s="1">
        <v>9.9079244827559592</v>
      </c>
      <c r="G54" s="1">
        <v>7.5762862969367797</v>
      </c>
      <c r="H54" s="1">
        <v>4.8693111286759798</v>
      </c>
      <c r="I54" s="1">
        <v>0.222317383916909</v>
      </c>
      <c r="J54" s="1"/>
      <c r="K54" s="1">
        <v>5.41106953403016E-2</v>
      </c>
      <c r="L54" s="1">
        <v>1.4098693976144201</v>
      </c>
      <c r="M54" s="1">
        <v>2.53623477903386</v>
      </c>
      <c r="N54" s="1">
        <v>0.46297852830900699</v>
      </c>
      <c r="O54" s="1">
        <v>2.3897153908882398</v>
      </c>
    </row>
    <row r="55" spans="1:15" x14ac:dyDescent="0.25">
      <c r="A55" s="1">
        <v>6.125</v>
      </c>
      <c r="B55" s="1"/>
      <c r="C55" s="1"/>
      <c r="D55" s="1">
        <v>8.5960900812212202</v>
      </c>
      <c r="E55" s="1">
        <v>3.8181821113634098</v>
      </c>
      <c r="F55" s="1">
        <v>9.6981806589175807</v>
      </c>
      <c r="G55" s="1">
        <v>7.7274739206825904</v>
      </c>
      <c r="H55" s="1">
        <v>5.0074867116118504</v>
      </c>
      <c r="I55" s="1">
        <v>0.21573196699657399</v>
      </c>
      <c r="J55" s="1"/>
      <c r="K55" s="1">
        <v>5.5405551722088699E-2</v>
      </c>
      <c r="L55" s="1">
        <v>1.4200068234751899</v>
      </c>
      <c r="M55" s="1">
        <v>2.5792024546602699</v>
      </c>
      <c r="N55" s="1">
        <v>0.46243707705898401</v>
      </c>
      <c r="O55" s="1">
        <v>2.3834141822372801</v>
      </c>
    </row>
    <row r="56" spans="1:15" x14ac:dyDescent="0.25">
      <c r="A56" s="1">
        <v>6.25</v>
      </c>
      <c r="B56" s="1"/>
      <c r="C56" s="1"/>
      <c r="D56" s="1">
        <v>8.6719274393000898</v>
      </c>
      <c r="E56" s="1">
        <v>3.83068530003515</v>
      </c>
      <c r="F56" s="1">
        <v>9.1507101855382196</v>
      </c>
      <c r="G56" s="1">
        <v>7.4486273891908201</v>
      </c>
      <c r="H56" s="1">
        <v>4.9928257470028496</v>
      </c>
      <c r="I56" s="1">
        <v>0.20736386456743899</v>
      </c>
      <c r="J56" s="1"/>
      <c r="K56" s="1">
        <v>6.7018066579569602E-2</v>
      </c>
      <c r="L56" s="1">
        <v>1.38630203744356</v>
      </c>
      <c r="M56" s="1">
        <v>2.6528152713617001</v>
      </c>
      <c r="N56" s="1">
        <v>0.44495505019396497</v>
      </c>
      <c r="O56" s="1">
        <v>2.4696024645992201</v>
      </c>
    </row>
    <row r="57" spans="1:15" x14ac:dyDescent="0.25">
      <c r="A57" s="1">
        <v>6.375</v>
      </c>
      <c r="B57" s="1"/>
      <c r="C57" s="1"/>
      <c r="D57" s="1">
        <v>8.4251655287744907</v>
      </c>
      <c r="E57" s="1">
        <v>3.9609949109424001</v>
      </c>
      <c r="F57" s="1">
        <v>9.0900555934113108</v>
      </c>
      <c r="G57" s="1">
        <v>7.7212092651565696</v>
      </c>
      <c r="H57" s="1">
        <v>4.9710552415837803</v>
      </c>
      <c r="I57" s="1">
        <v>0.20374086986524501</v>
      </c>
      <c r="J57" s="1"/>
      <c r="K57" s="1">
        <v>6.8910334459089798E-2</v>
      </c>
      <c r="L57" s="1">
        <v>1.26511010301086</v>
      </c>
      <c r="M57" s="1">
        <v>2.6508514675514201</v>
      </c>
      <c r="N57" s="1">
        <v>0.442993255752059</v>
      </c>
      <c r="O57" s="1">
        <v>2.4917426075906</v>
      </c>
    </row>
    <row r="58" spans="1:15" x14ac:dyDescent="0.25">
      <c r="A58" s="1">
        <v>6.5</v>
      </c>
      <c r="B58" s="1"/>
      <c r="C58" s="1"/>
      <c r="D58" s="1">
        <v>8.5155707721645406</v>
      </c>
      <c r="E58" s="1">
        <v>3.9450727868471498</v>
      </c>
      <c r="F58" s="1">
        <v>9.1341765568247002</v>
      </c>
      <c r="G58" s="1">
        <v>8.7195245124634209</v>
      </c>
      <c r="H58" s="1">
        <v>4.9523110015640803</v>
      </c>
      <c r="I58" s="1">
        <v>0.196943083747595</v>
      </c>
      <c r="J58" s="1"/>
      <c r="K58" s="1">
        <v>7.11695079245067E-2</v>
      </c>
      <c r="L58" s="1">
        <v>1.2550256448346799</v>
      </c>
      <c r="M58" s="1">
        <v>2.6516565407656998</v>
      </c>
      <c r="N58" s="1">
        <v>0.38332053350016598</v>
      </c>
      <c r="O58" s="1">
        <v>2.4984007047917398</v>
      </c>
    </row>
    <row r="59" spans="1:15" x14ac:dyDescent="0.25">
      <c r="A59" s="1">
        <v>6.625</v>
      </c>
      <c r="B59" s="1"/>
      <c r="C59" s="1"/>
      <c r="D59" s="1">
        <v>8.5464706635645999</v>
      </c>
      <c r="E59" s="1">
        <v>4.27884168278187</v>
      </c>
      <c r="F59" s="1">
        <v>9.2351964888103808</v>
      </c>
      <c r="G59" s="1">
        <v>8.5098967296582497</v>
      </c>
      <c r="H59" s="1">
        <v>4.8739180213066398</v>
      </c>
      <c r="I59" s="1">
        <v>0.18142662662922501</v>
      </c>
      <c r="J59" s="1"/>
      <c r="K59" s="1">
        <v>7.1832891545808103E-2</v>
      </c>
      <c r="L59" s="1">
        <v>1.2627841569329601</v>
      </c>
      <c r="M59" s="1">
        <v>2.6522855910505001</v>
      </c>
      <c r="N59" s="1">
        <v>0.38670904042722098</v>
      </c>
      <c r="O59" s="1">
        <v>2.4672378468859102</v>
      </c>
    </row>
    <row r="60" spans="1:15" x14ac:dyDescent="0.25">
      <c r="A60" s="1">
        <v>6.75</v>
      </c>
      <c r="B60" s="1"/>
      <c r="C60" s="1"/>
      <c r="D60" s="1">
        <v>8.3006914199026092</v>
      </c>
      <c r="E60" s="1">
        <v>4.2687551943434201</v>
      </c>
      <c r="F60" s="1">
        <v>9.3685513272827805</v>
      </c>
      <c r="G60" s="1">
        <v>8.4355680888702693</v>
      </c>
      <c r="H60" s="1">
        <v>4.7486485446502202</v>
      </c>
      <c r="I60" s="1">
        <v>0.179844182712179</v>
      </c>
      <c r="J60" s="1"/>
      <c r="K60" s="1">
        <v>7.0524787637770606E-2</v>
      </c>
      <c r="L60" s="1">
        <v>1.2206909634179499</v>
      </c>
      <c r="M60" s="1">
        <v>2.6226946552232002</v>
      </c>
      <c r="N60" s="1">
        <v>0.43557942489916202</v>
      </c>
      <c r="O60" s="1">
        <v>2.4048707280385102</v>
      </c>
    </row>
    <row r="61" spans="1:15" x14ac:dyDescent="0.25">
      <c r="A61" s="1">
        <v>6.875</v>
      </c>
      <c r="B61" s="1"/>
      <c r="C61" s="1"/>
      <c r="D61" s="1">
        <v>8.1601008013463492</v>
      </c>
      <c r="E61" s="1">
        <v>4.3003395402917697</v>
      </c>
      <c r="F61" s="1">
        <v>10.0191291225445</v>
      </c>
      <c r="G61" s="1">
        <v>10.2193970156218</v>
      </c>
      <c r="H61" s="1">
        <v>4.5362156318475302</v>
      </c>
      <c r="I61" s="1">
        <v>0.174870940773487</v>
      </c>
      <c r="J61" s="1"/>
      <c r="K61" s="1">
        <v>7.1196094471214499E-2</v>
      </c>
      <c r="L61" s="1">
        <v>1.20102432301968</v>
      </c>
      <c r="M61" s="1">
        <v>2.6056216486956298</v>
      </c>
      <c r="N61" s="1">
        <v>0.43285400793879802</v>
      </c>
      <c r="O61" s="1">
        <v>2.4694279723510202</v>
      </c>
    </row>
    <row r="62" spans="1:15" x14ac:dyDescent="0.25">
      <c r="A62" s="1">
        <v>7</v>
      </c>
      <c r="B62" s="1"/>
      <c r="C62" s="1"/>
      <c r="D62" s="1">
        <v>8.1028768533792199</v>
      </c>
      <c r="E62" s="1">
        <v>4.3552211008106703</v>
      </c>
      <c r="F62" s="1">
        <v>10.2707452728995</v>
      </c>
      <c r="G62" s="1">
        <v>10.3332829503764</v>
      </c>
      <c r="H62" s="1">
        <v>4.5729318602752898</v>
      </c>
      <c r="I62" s="1">
        <v>0.17304682757609199</v>
      </c>
      <c r="J62" s="1"/>
      <c r="K62" s="1">
        <v>8.2282226489319002E-2</v>
      </c>
      <c r="L62" s="1">
        <v>1.2071012158465499</v>
      </c>
      <c r="M62" s="1">
        <v>2.5164816648043802</v>
      </c>
      <c r="N62" s="1">
        <v>0.453480413023712</v>
      </c>
      <c r="O62" s="1">
        <v>2.6337172469907801</v>
      </c>
    </row>
    <row r="63" spans="1:15" x14ac:dyDescent="0.25">
      <c r="A63" s="1">
        <v>7.125</v>
      </c>
      <c r="B63" s="1"/>
      <c r="C63" s="1"/>
      <c r="D63" s="1">
        <v>8.2978600028205403</v>
      </c>
      <c r="E63" s="1">
        <v>4.5295507355988702</v>
      </c>
      <c r="F63" s="1">
        <v>11.1126906572258</v>
      </c>
      <c r="G63" s="1">
        <v>10.7159923108883</v>
      </c>
      <c r="H63" s="1">
        <v>4.4140916449817702</v>
      </c>
      <c r="I63" s="1">
        <v>0.17297779141442801</v>
      </c>
      <c r="J63" s="1"/>
      <c r="K63" s="1">
        <v>8.9869615982267101E-2</v>
      </c>
      <c r="L63" s="1">
        <v>1.2675463091499899</v>
      </c>
      <c r="M63" s="1">
        <v>2.5526485812614799</v>
      </c>
      <c r="N63" s="1">
        <v>0.45265962274627197</v>
      </c>
      <c r="O63" s="1">
        <v>2.6746324689677401</v>
      </c>
    </row>
    <row r="64" spans="1:15" x14ac:dyDescent="0.25">
      <c r="A64" s="1">
        <v>7.25</v>
      </c>
      <c r="B64" s="1"/>
      <c r="C64" s="1"/>
      <c r="D64" s="1">
        <v>8.2205344100779492</v>
      </c>
      <c r="E64" s="1">
        <v>4.7955587990654003</v>
      </c>
      <c r="F64" s="1">
        <v>10.900283146542399</v>
      </c>
      <c r="G64" s="1">
        <v>10.8336722250286</v>
      </c>
      <c r="H64" s="1">
        <v>4.4079342087764903</v>
      </c>
      <c r="I64" s="1">
        <v>0.16869370319968799</v>
      </c>
      <c r="J64" s="1"/>
      <c r="K64" s="1">
        <v>8.3480296868321494E-2</v>
      </c>
      <c r="L64" s="1">
        <v>1.25516689416422</v>
      </c>
      <c r="M64" s="1">
        <v>2.5278544404602301</v>
      </c>
      <c r="N64" s="1">
        <v>0.39461976920290798</v>
      </c>
      <c r="O64" s="1">
        <v>2.7052485477156401</v>
      </c>
    </row>
    <row r="65" spans="1:15" x14ac:dyDescent="0.25">
      <c r="A65" s="1">
        <v>7.375</v>
      </c>
      <c r="B65" s="1"/>
      <c r="C65" s="1"/>
      <c r="D65" s="1">
        <v>8.2619387092786898</v>
      </c>
      <c r="E65" s="1">
        <v>5.0218735444427498</v>
      </c>
      <c r="F65" s="1">
        <v>8.4315464205172308</v>
      </c>
      <c r="G65" s="1">
        <v>10.644298732276001</v>
      </c>
      <c r="H65" s="1">
        <v>4.3014811596558804</v>
      </c>
      <c r="I65" s="1">
        <v>0.165822604317137</v>
      </c>
      <c r="J65" s="1"/>
      <c r="K65" s="1">
        <v>7.4772534006328703E-2</v>
      </c>
      <c r="L65" s="1">
        <v>1.2855674879500001</v>
      </c>
      <c r="M65" s="1">
        <v>2.5229238732686001</v>
      </c>
      <c r="N65" s="1">
        <v>0.40246304343829498</v>
      </c>
      <c r="O65" s="1">
        <v>2.4731985664385499</v>
      </c>
    </row>
    <row r="66" spans="1:15" x14ac:dyDescent="0.25">
      <c r="A66" s="1">
        <v>7.5</v>
      </c>
      <c r="B66" s="1"/>
      <c r="C66" s="1"/>
      <c r="D66" s="1">
        <v>8.4694971201573708</v>
      </c>
      <c r="E66" s="1">
        <v>5.0578977066521196</v>
      </c>
      <c r="F66" s="1">
        <v>7.4592537737371201</v>
      </c>
      <c r="G66" s="1">
        <v>9.9839483040623698</v>
      </c>
      <c r="H66" s="1">
        <v>4.2705695454134496</v>
      </c>
      <c r="I66" s="1">
        <v>0.17065809015637001</v>
      </c>
      <c r="J66" s="1"/>
      <c r="K66" s="1">
        <v>5.5778420728940903E-2</v>
      </c>
      <c r="L66" s="1">
        <v>1.2941593646355301</v>
      </c>
      <c r="M66" s="1">
        <v>2.4892795770604699</v>
      </c>
      <c r="N66" s="1">
        <v>0.40030937672710798</v>
      </c>
      <c r="O66" s="1">
        <v>2.3490234623572701</v>
      </c>
    </row>
    <row r="67" spans="1:15" x14ac:dyDescent="0.25">
      <c r="A67" s="1">
        <v>7.625</v>
      </c>
      <c r="B67" s="1"/>
      <c r="C67" s="1"/>
      <c r="D67" s="1">
        <v>8.3456992918149506</v>
      </c>
      <c r="E67" s="1">
        <v>5.19176105206909</v>
      </c>
      <c r="F67" s="1">
        <v>8.0980368195796508</v>
      </c>
      <c r="G67" s="1">
        <v>9.6162947148412403</v>
      </c>
      <c r="H67" s="1">
        <v>4.2722108976977404</v>
      </c>
      <c r="I67" s="1">
        <v>0.16949607483505999</v>
      </c>
      <c r="J67" s="1"/>
      <c r="K67" s="1">
        <v>5.6141348482986901E-2</v>
      </c>
      <c r="L67" s="1">
        <v>1.3194487521585401</v>
      </c>
      <c r="M67" s="1">
        <v>2.2554434605960099</v>
      </c>
      <c r="N67" s="1">
        <v>0.40906677825902399</v>
      </c>
      <c r="O67" s="1">
        <v>2.2288244490142399</v>
      </c>
    </row>
    <row r="68" spans="1:15" x14ac:dyDescent="0.25">
      <c r="A68" s="1">
        <v>7.75</v>
      </c>
      <c r="B68" s="1"/>
      <c r="C68" s="1"/>
      <c r="D68" s="1">
        <v>8.4480642679351696</v>
      </c>
      <c r="E68" s="1">
        <v>5.1298596296441801</v>
      </c>
      <c r="F68" s="1">
        <v>8.2140498579415695</v>
      </c>
      <c r="G68" s="1">
        <v>9.56522759905938</v>
      </c>
      <c r="H68" s="1">
        <v>4.2562276627651601</v>
      </c>
      <c r="I68" s="1">
        <v>0.18067868454270899</v>
      </c>
      <c r="J68" s="1"/>
      <c r="K68" s="1">
        <v>5.1398703757202797E-2</v>
      </c>
      <c r="L68" s="1">
        <v>1.30601710679105</v>
      </c>
      <c r="M68" s="1">
        <v>2.2222466971228299</v>
      </c>
      <c r="N68" s="1">
        <v>0.41472936724904802</v>
      </c>
      <c r="O68" s="1">
        <v>2.22835308836004</v>
      </c>
    </row>
    <row r="69" spans="1:15" x14ac:dyDescent="0.25">
      <c r="A69" s="1">
        <v>7.875</v>
      </c>
      <c r="B69" s="1"/>
      <c r="C69" s="1"/>
      <c r="D69" s="1">
        <v>8.3834446410028995</v>
      </c>
      <c r="E69" s="1">
        <v>5.2283250922237698</v>
      </c>
      <c r="F69" s="1">
        <v>8.1185549526840397</v>
      </c>
      <c r="G69" s="1">
        <v>9.6119120233907598</v>
      </c>
      <c r="H69" s="1">
        <v>4.1456537629625503</v>
      </c>
      <c r="I69" s="1">
        <v>0.181000466380797</v>
      </c>
      <c r="J69" s="1"/>
      <c r="K69" s="1">
        <v>5.1611380313752397E-2</v>
      </c>
      <c r="L69" s="1">
        <v>1.30456152064016</v>
      </c>
      <c r="M69" s="1">
        <v>2.2110204901078401</v>
      </c>
      <c r="N69" s="1">
        <v>0.30572040062772499</v>
      </c>
      <c r="O69" s="1">
        <v>2.26019218561275</v>
      </c>
    </row>
    <row r="70" spans="1:15" x14ac:dyDescent="0.25">
      <c r="A70" s="1">
        <v>8</v>
      </c>
      <c r="B70" s="1"/>
      <c r="C70" s="1"/>
      <c r="D70" s="1">
        <v>8.6416500126956901</v>
      </c>
      <c r="E70" s="1">
        <v>5.2818640496463196</v>
      </c>
      <c r="F70" s="1">
        <v>8.2241111392886594</v>
      </c>
      <c r="G70" s="1">
        <v>9.8487858858155199</v>
      </c>
      <c r="H70" s="1">
        <v>4.1000374506219304</v>
      </c>
      <c r="I70" s="1">
        <v>0.19136105789330801</v>
      </c>
      <c r="J70" s="1"/>
      <c r="K70" s="1">
        <v>4.6398785175148699E-2</v>
      </c>
      <c r="L70" s="1">
        <v>1.31757919053287</v>
      </c>
      <c r="M70" s="1">
        <v>2.2679953460984699</v>
      </c>
      <c r="N70" s="1">
        <v>0.256465683445606</v>
      </c>
      <c r="O70" s="1">
        <v>2.2871975847473101</v>
      </c>
    </row>
    <row r="71" spans="1:15" x14ac:dyDescent="0.25">
      <c r="A71" s="1">
        <v>8.125</v>
      </c>
      <c r="B71" s="1"/>
      <c r="C71" s="1"/>
      <c r="D71" s="1">
        <v>8.6767689650141602</v>
      </c>
      <c r="E71" s="1">
        <v>4.6694669720428097</v>
      </c>
      <c r="F71" s="1">
        <v>8.2613528098934808</v>
      </c>
      <c r="G71" s="1">
        <v>9.8062428399640496</v>
      </c>
      <c r="H71" s="1">
        <v>3.8144397797521101</v>
      </c>
      <c r="I71" s="1">
        <v>0.19181455968033501</v>
      </c>
      <c r="J71" s="1"/>
      <c r="K71" s="1">
        <v>4.5518773583807598E-2</v>
      </c>
      <c r="L71" s="1">
        <v>1.3131598979383201</v>
      </c>
      <c r="M71" s="1">
        <v>2.2814248103279602</v>
      </c>
      <c r="N71" s="1">
        <v>0.25615166158092401</v>
      </c>
      <c r="O71" s="1">
        <v>2.3295620513070601</v>
      </c>
    </row>
    <row r="72" spans="1:15" x14ac:dyDescent="0.25">
      <c r="A72" s="1">
        <v>8.25</v>
      </c>
      <c r="B72" s="1"/>
      <c r="C72" s="1"/>
      <c r="D72" s="1">
        <v>8.5329027205867192</v>
      </c>
      <c r="E72" s="1">
        <v>4.4628867617040298</v>
      </c>
      <c r="F72" s="1">
        <v>8.4510207267167807</v>
      </c>
      <c r="G72" s="1">
        <v>8.7829138490901908</v>
      </c>
      <c r="H72" s="1">
        <v>3.7536794407811298</v>
      </c>
      <c r="I72" s="1">
        <v>0.194770589730698</v>
      </c>
      <c r="J72" s="1"/>
      <c r="K72" s="1">
        <v>4.4641475257146401E-2</v>
      </c>
      <c r="L72" s="1">
        <v>1.31162674399813</v>
      </c>
      <c r="M72" s="1">
        <v>2.2843550084409299</v>
      </c>
      <c r="N72" s="1">
        <v>0.23463788619085499</v>
      </c>
      <c r="O72" s="1">
        <v>2.3471624546511798</v>
      </c>
    </row>
    <row r="73" spans="1:15" x14ac:dyDescent="0.25">
      <c r="A73" s="1">
        <v>8.375</v>
      </c>
      <c r="B73" s="1"/>
      <c r="C73" s="1"/>
      <c r="D73" s="1">
        <v>8.1390756004622702</v>
      </c>
      <c r="E73" s="1">
        <v>4.6756040819057096</v>
      </c>
      <c r="F73" s="1">
        <v>8.8205835690418493</v>
      </c>
      <c r="G73" s="1">
        <v>8.4536602056140797</v>
      </c>
      <c r="H73" s="1">
        <v>3.7892209582735901</v>
      </c>
      <c r="I73" s="1">
        <v>0.19554270303516499</v>
      </c>
      <c r="J73" s="1"/>
      <c r="K73" s="1">
        <v>4.5529236416727202E-2</v>
      </c>
      <c r="L73" s="1">
        <v>1.37078318975092</v>
      </c>
      <c r="M73" s="1">
        <v>2.4104201208054601</v>
      </c>
      <c r="N73" s="1">
        <v>0.23076935583392999</v>
      </c>
      <c r="O73" s="1">
        <v>2.3856873314498599</v>
      </c>
    </row>
    <row r="74" spans="1:15" x14ac:dyDescent="0.25">
      <c r="A74" s="1">
        <v>8.5</v>
      </c>
      <c r="B74" s="1"/>
      <c r="C74" s="1"/>
      <c r="D74" s="1">
        <v>8.1112756169248605</v>
      </c>
      <c r="E74" s="1">
        <v>4.6814597381646701</v>
      </c>
      <c r="F74" s="1">
        <v>8.8415544249683204</v>
      </c>
      <c r="G74" s="1">
        <v>9.0288000659123497</v>
      </c>
      <c r="H74" s="1">
        <v>3.8164535509477502</v>
      </c>
      <c r="I74" s="1">
        <v>0.19716879227412601</v>
      </c>
      <c r="J74" s="1"/>
      <c r="K74" s="1">
        <v>4.5321569196564999E-2</v>
      </c>
      <c r="L74" s="1">
        <v>1.38221145659233</v>
      </c>
      <c r="M74" s="1">
        <v>2.4202142121467598</v>
      </c>
      <c r="N74" s="1">
        <v>0.234657420110846</v>
      </c>
      <c r="O74" s="1">
        <v>2.4740193970470599</v>
      </c>
    </row>
    <row r="75" spans="1:15" x14ac:dyDescent="0.25">
      <c r="A75" s="1">
        <v>8.625</v>
      </c>
      <c r="B75" s="1"/>
      <c r="C75" s="1"/>
      <c r="D75" s="1">
        <v>8.2715437670150997</v>
      </c>
      <c r="E75" s="1">
        <v>4.67226383648467</v>
      </c>
      <c r="F75" s="1">
        <v>8.8159562283766792</v>
      </c>
      <c r="G75" s="1">
        <v>9.2438076037199703</v>
      </c>
      <c r="H75" s="1">
        <v>3.7905570834846301</v>
      </c>
      <c r="I75" s="1">
        <v>0.19732265871344601</v>
      </c>
      <c r="J75" s="1"/>
      <c r="K75" s="1">
        <v>4.4996136549030202E-2</v>
      </c>
      <c r="L75" s="1">
        <v>1.3730469445500699</v>
      </c>
      <c r="M75" s="1">
        <v>2.40355637152761</v>
      </c>
      <c r="N75" s="1">
        <v>2.7687295318861902</v>
      </c>
      <c r="O75" s="1">
        <v>2.5210796758880698</v>
      </c>
    </row>
    <row r="76" spans="1:15" x14ac:dyDescent="0.25">
      <c r="A76" s="1">
        <v>8.75</v>
      </c>
      <c r="B76" s="1"/>
      <c r="C76" s="1"/>
      <c r="D76" s="1">
        <v>9.1337483199143907</v>
      </c>
      <c r="E76" s="1">
        <v>4.5946296780097402</v>
      </c>
      <c r="F76" s="1">
        <v>9.0815128556614404</v>
      </c>
      <c r="G76" s="1">
        <v>9.3556716732362801</v>
      </c>
      <c r="H76" s="1">
        <v>3.6317105186262002</v>
      </c>
      <c r="I76" s="1">
        <v>0.22393114702889799</v>
      </c>
      <c r="J76" s="1"/>
      <c r="K76" s="1">
        <v>4.2760690028542103E-2</v>
      </c>
      <c r="L76" s="1">
        <v>1.4001975107878499</v>
      </c>
      <c r="M76" s="1">
        <v>2.4288592466188499</v>
      </c>
      <c r="N76" s="1">
        <v>2.9433967026891299</v>
      </c>
      <c r="O76" s="1">
        <v>2.6289974629124502</v>
      </c>
    </row>
    <row r="77" spans="1:15" x14ac:dyDescent="0.25">
      <c r="A77" s="1">
        <v>8.875</v>
      </c>
      <c r="B77" s="1"/>
      <c r="C77" s="1"/>
      <c r="D77" s="1">
        <v>9.5425350132537208</v>
      </c>
      <c r="E77" s="1">
        <v>4.6731772096599498</v>
      </c>
      <c r="F77" s="1">
        <v>9.1723354449178895</v>
      </c>
      <c r="G77" s="1">
        <v>9.1343465951839704</v>
      </c>
      <c r="H77" s="1">
        <v>3.5530608090681799</v>
      </c>
      <c r="I77" s="1">
        <v>0.226985196896032</v>
      </c>
      <c r="J77" s="1"/>
      <c r="K77" s="1">
        <v>4.2264833001889601E-2</v>
      </c>
      <c r="L77" s="1">
        <v>1.4120524389086899</v>
      </c>
      <c r="M77" s="1">
        <v>2.4408037009225598</v>
      </c>
      <c r="N77" s="1">
        <v>3.2723932546545602</v>
      </c>
      <c r="O77" s="1">
        <v>2.6370526586026299</v>
      </c>
    </row>
    <row r="78" spans="1:15" x14ac:dyDescent="0.25">
      <c r="A78" s="1">
        <v>9</v>
      </c>
      <c r="B78" s="1"/>
      <c r="C78" s="1"/>
      <c r="D78" s="1">
        <v>9.7198929634196407</v>
      </c>
      <c r="E78" s="1">
        <v>4.6717030090587901</v>
      </c>
      <c r="F78" s="1">
        <v>9.0431616423469894</v>
      </c>
      <c r="G78" s="1">
        <v>9.0104854679663795</v>
      </c>
      <c r="H78" s="1">
        <v>3.53074154375861</v>
      </c>
      <c r="I78" s="1">
        <v>0.230862374775995</v>
      </c>
      <c r="J78" s="1"/>
      <c r="K78" s="1">
        <v>4.5001348047574503E-2</v>
      </c>
      <c r="L78" s="1">
        <v>1.42701054284269</v>
      </c>
      <c r="M78" s="1">
        <v>2.4443941686089601</v>
      </c>
      <c r="N78" s="1">
        <v>3.2986515791222799</v>
      </c>
      <c r="O78" s="1">
        <v>2.8037952879048702</v>
      </c>
    </row>
    <row r="79" spans="1:15" x14ac:dyDescent="0.25">
      <c r="A79" s="1">
        <v>9.125</v>
      </c>
      <c r="B79" s="1"/>
      <c r="C79" s="1"/>
      <c r="D79" s="1">
        <v>9.6660149060529097</v>
      </c>
      <c r="E79" s="1">
        <v>4.6637690378903898</v>
      </c>
      <c r="F79" s="1">
        <v>9.6447216477299893</v>
      </c>
      <c r="G79" s="1">
        <v>8.3069410706299607</v>
      </c>
      <c r="H79" s="1">
        <v>3.4685489208342002</v>
      </c>
      <c r="I79" s="1">
        <v>0.24642377677008501</v>
      </c>
      <c r="J79" s="1"/>
      <c r="K79" s="1">
        <v>4.4249200964679603E-2</v>
      </c>
      <c r="L79" s="1">
        <v>1.42684161269373</v>
      </c>
      <c r="M79" s="1">
        <v>2.67280032786041</v>
      </c>
      <c r="N79" s="1">
        <v>3.2890036155832698</v>
      </c>
      <c r="O79" s="1">
        <v>2.7992089868302199</v>
      </c>
    </row>
    <row r="80" spans="1:15" x14ac:dyDescent="0.25">
      <c r="A80" s="1">
        <v>9.25</v>
      </c>
      <c r="B80" s="1"/>
      <c r="C80" s="1"/>
      <c r="D80" s="1">
        <v>9.6536474605734703</v>
      </c>
      <c r="E80" s="1">
        <v>4.6199971666634596</v>
      </c>
      <c r="F80" s="1">
        <v>9.4592667733804401</v>
      </c>
      <c r="G80" s="1">
        <v>8.2532184416594703</v>
      </c>
      <c r="H80" s="1">
        <v>3.4371589290304798</v>
      </c>
      <c r="I80" s="1">
        <v>0.25893182373349599</v>
      </c>
      <c r="J80" s="1"/>
      <c r="K80" s="1">
        <v>3.8691772103127998E-2</v>
      </c>
      <c r="L80" s="1">
        <v>1.3803427033620499</v>
      </c>
      <c r="M80" s="1">
        <v>2.6866155496381801</v>
      </c>
      <c r="N80" s="1">
        <v>3.2948567293266899</v>
      </c>
      <c r="O80" s="1">
        <v>2.83570354138008</v>
      </c>
    </row>
    <row r="81" spans="1:15" x14ac:dyDescent="0.25">
      <c r="A81" s="1">
        <v>9.375</v>
      </c>
      <c r="B81" s="1"/>
      <c r="C81" s="1"/>
      <c r="D81" s="1">
        <v>9.4640035477696394</v>
      </c>
      <c r="E81" s="1">
        <v>4.6066597396704498</v>
      </c>
      <c r="F81" s="1">
        <v>9.1032590854273394</v>
      </c>
      <c r="G81" s="1">
        <v>8.6990682429690303</v>
      </c>
      <c r="H81" s="1">
        <v>3.40261478351169</v>
      </c>
      <c r="I81" s="1">
        <v>0.25915561819900101</v>
      </c>
      <c r="J81" s="1"/>
      <c r="K81" s="1">
        <v>3.6399664646124701E-2</v>
      </c>
      <c r="L81" s="1">
        <v>1.36747663158644</v>
      </c>
      <c r="M81" s="1">
        <v>2.81783558332552</v>
      </c>
      <c r="N81" s="1">
        <v>3.32249354963594</v>
      </c>
      <c r="O81" s="1">
        <v>2.8409497870279101</v>
      </c>
    </row>
    <row r="82" spans="1:15" x14ac:dyDescent="0.25">
      <c r="A82" s="1">
        <v>9.5</v>
      </c>
      <c r="B82" s="1"/>
      <c r="C82" s="1"/>
      <c r="D82" s="1">
        <v>9.3910153933970602</v>
      </c>
      <c r="E82" s="1">
        <v>4.5944087962059097</v>
      </c>
      <c r="F82" s="1">
        <v>7.8687606559421797</v>
      </c>
      <c r="G82" s="1">
        <v>8.2763082667443602</v>
      </c>
      <c r="H82" s="1">
        <v>3.3802668818714499</v>
      </c>
      <c r="I82" s="1">
        <v>0.25798620764306501</v>
      </c>
      <c r="J82" s="1"/>
      <c r="K82" s="1">
        <v>3.5876556820581502E-2</v>
      </c>
      <c r="L82" s="1">
        <v>1.39835103523658</v>
      </c>
      <c r="M82" s="1">
        <v>2.8916018013206699</v>
      </c>
      <c r="N82" s="1">
        <v>3.6087178504992701</v>
      </c>
      <c r="O82" s="1">
        <v>2.9276734757776901</v>
      </c>
    </row>
    <row r="83" spans="1:15" x14ac:dyDescent="0.25">
      <c r="A83" s="1">
        <v>9.625</v>
      </c>
      <c r="B83" s="1"/>
      <c r="C83" s="1"/>
      <c r="D83" s="1">
        <v>9.53471763825757</v>
      </c>
      <c r="E83" s="1">
        <v>4.4978694869932303</v>
      </c>
      <c r="F83" s="1">
        <v>7.9239633102790501</v>
      </c>
      <c r="G83" s="1">
        <v>8.3188045701914994</v>
      </c>
      <c r="H83" s="1">
        <v>3.2642837830688598</v>
      </c>
      <c r="I83" s="1">
        <v>0.26069212933021002</v>
      </c>
      <c r="J83" s="1"/>
      <c r="K83" s="1">
        <v>3.60639333437274E-2</v>
      </c>
      <c r="L83" s="1">
        <v>1.4125672914110901</v>
      </c>
      <c r="M83" s="1">
        <v>2.8786673641496998</v>
      </c>
      <c r="N83" s="1">
        <v>3.5875497280678799</v>
      </c>
      <c r="O83" s="1">
        <v>2.9434568127415699</v>
      </c>
    </row>
    <row r="84" spans="1:15" x14ac:dyDescent="0.25">
      <c r="A84" s="1">
        <v>9.75</v>
      </c>
      <c r="B84" s="1"/>
      <c r="C84" s="1"/>
      <c r="D84" s="1">
        <v>9.5138357205959494</v>
      </c>
      <c r="E84" s="1">
        <v>4.2855429587982101</v>
      </c>
      <c r="F84" s="1">
        <v>6.5168010061014003</v>
      </c>
      <c r="G84" s="1">
        <v>8.71004811754994</v>
      </c>
      <c r="H84" s="1">
        <v>3.2328742629572398</v>
      </c>
      <c r="I84" s="1">
        <v>0.26189496862484402</v>
      </c>
      <c r="J84" s="1"/>
      <c r="K84" s="1">
        <v>3.9538497233504499E-2</v>
      </c>
      <c r="L84" s="1">
        <v>1.3767430447135001</v>
      </c>
      <c r="M84" s="1">
        <v>2.8522206384140301</v>
      </c>
      <c r="N84" s="1">
        <v>3.5605683612269599</v>
      </c>
      <c r="O84" s="1">
        <v>2.84541803877018</v>
      </c>
    </row>
    <row r="85" spans="1:15" x14ac:dyDescent="0.25">
      <c r="A85" s="1">
        <v>9.875</v>
      </c>
      <c r="B85" s="1"/>
      <c r="C85" s="1"/>
      <c r="D85" s="1">
        <v>9.5791308091927903</v>
      </c>
      <c r="E85" s="1">
        <v>4.1231370052807899</v>
      </c>
      <c r="F85" s="1">
        <v>6.3346736076126398</v>
      </c>
      <c r="G85" s="1">
        <v>8.8137444997626808</v>
      </c>
      <c r="H85" s="1">
        <v>3.2382247804148299</v>
      </c>
      <c r="I85" s="1">
        <v>0.26725574132913299</v>
      </c>
      <c r="J85" s="1"/>
      <c r="K85" s="1">
        <v>4.1771620409539002E-2</v>
      </c>
      <c r="L85" s="1">
        <v>1.4024042659588201</v>
      </c>
      <c r="M85" s="1">
        <v>2.8555913385758598</v>
      </c>
      <c r="N85" s="1">
        <v>3.5727915162294699</v>
      </c>
      <c r="O85" s="1">
        <v>2.2449473784616898</v>
      </c>
    </row>
    <row r="86" spans="1:15" x14ac:dyDescent="0.25">
      <c r="A86" s="1">
        <v>10</v>
      </c>
      <c r="B86" s="1"/>
      <c r="C86" s="1"/>
      <c r="D86" s="1">
        <v>9.5944852608028093</v>
      </c>
      <c r="E86" s="1">
        <v>4.0533634319376803</v>
      </c>
      <c r="F86" s="1">
        <v>6.2735391917788501</v>
      </c>
      <c r="G86" s="1">
        <v>8.3126884660967395</v>
      </c>
      <c r="H86" s="1">
        <v>3.2174221388350301</v>
      </c>
      <c r="I86" s="1">
        <v>0.26001132495262302</v>
      </c>
      <c r="J86" s="1"/>
      <c r="K86" s="1">
        <v>5.2297883728576501E-2</v>
      </c>
      <c r="L86" s="1">
        <v>1.3822340102682</v>
      </c>
      <c r="M86" s="1">
        <v>2.81962728180345</v>
      </c>
      <c r="N86" s="1">
        <v>3.59064659267358</v>
      </c>
      <c r="O86" s="1">
        <v>2.1067177398874501</v>
      </c>
    </row>
    <row r="87" spans="1:15" x14ac:dyDescent="0.25">
      <c r="A87" s="1">
        <v>10.125</v>
      </c>
      <c r="B87" s="1"/>
      <c r="C87" s="1"/>
      <c r="D87" s="1">
        <v>9.6681127498308097</v>
      </c>
      <c r="E87" s="1">
        <v>4.2854181442394301</v>
      </c>
      <c r="F87" s="1">
        <v>6.1744932541889597</v>
      </c>
      <c r="G87" s="1">
        <v>8.1952733042875305</v>
      </c>
      <c r="H87" s="1">
        <v>3.2228823069344199</v>
      </c>
      <c r="I87" s="1">
        <v>0.25580266981991401</v>
      </c>
      <c r="J87" s="1"/>
      <c r="K87" s="1">
        <v>4.9589530286552698E-2</v>
      </c>
      <c r="L87" s="1">
        <v>1.3316354478502099</v>
      </c>
      <c r="M87" s="1">
        <v>2.40630195620344</v>
      </c>
      <c r="N87" s="1">
        <v>3.8936521653285099</v>
      </c>
      <c r="O87" s="1">
        <v>2.06014736927597</v>
      </c>
    </row>
    <row r="88" spans="1:15" x14ac:dyDescent="0.25">
      <c r="A88" s="1">
        <v>10.25</v>
      </c>
      <c r="B88" s="1"/>
      <c r="C88" s="1"/>
      <c r="D88" s="1">
        <v>9.8575986474907396</v>
      </c>
      <c r="E88" s="1">
        <v>3.7990581388187201</v>
      </c>
      <c r="F88" s="1">
        <v>5.0946857444862097</v>
      </c>
      <c r="G88" s="1">
        <v>8.0800718329606802</v>
      </c>
      <c r="H88" s="1">
        <v>3.2669838486399998</v>
      </c>
      <c r="I88" s="1">
        <v>0.26592111825963</v>
      </c>
      <c r="J88" s="1"/>
      <c r="K88" s="1">
        <v>3.8289619088832098E-2</v>
      </c>
      <c r="L88" s="1">
        <v>1.3096160942662201</v>
      </c>
      <c r="M88" s="1">
        <v>2.38374483625172</v>
      </c>
      <c r="N88" s="1">
        <v>4.2300039306415202</v>
      </c>
      <c r="O88" s="1">
        <v>2.0385921532344899</v>
      </c>
    </row>
    <row r="89" spans="1:15" x14ac:dyDescent="0.25">
      <c r="A89" s="1">
        <v>10.375</v>
      </c>
      <c r="B89" s="1"/>
      <c r="C89" s="1"/>
      <c r="D89" s="1">
        <v>9.8730900690294696</v>
      </c>
      <c r="E89" s="1">
        <v>3.45442984349198</v>
      </c>
      <c r="F89" s="1">
        <v>4.1823258877416203</v>
      </c>
      <c r="G89" s="1">
        <v>8.2124439816301091</v>
      </c>
      <c r="H89" s="1">
        <v>3.3023867080562699</v>
      </c>
      <c r="I89" s="1">
        <v>0.260371732100451</v>
      </c>
      <c r="J89" s="1"/>
      <c r="K89" s="1">
        <v>3.9496145220084801E-2</v>
      </c>
      <c r="L89" s="1">
        <v>1.2969220896818501</v>
      </c>
      <c r="M89" s="1">
        <v>2.3831898293071601</v>
      </c>
      <c r="N89" s="1">
        <v>4.2274320999799802</v>
      </c>
      <c r="O89" s="1">
        <v>1.86262796847477</v>
      </c>
    </row>
    <row r="90" spans="1:15" x14ac:dyDescent="0.25">
      <c r="A90" s="1">
        <v>10.5</v>
      </c>
      <c r="B90" s="1"/>
      <c r="C90" s="1"/>
      <c r="D90" s="1">
        <v>9.8482971334622498</v>
      </c>
      <c r="E90" s="1">
        <v>3.3519159098318498</v>
      </c>
      <c r="F90" s="1">
        <v>4.0471659055740004</v>
      </c>
      <c r="G90" s="1">
        <v>7.9866134335526198</v>
      </c>
      <c r="H90" s="1">
        <v>3.30768174304482</v>
      </c>
      <c r="I90" s="1">
        <v>0.261652308076395</v>
      </c>
      <c r="J90" s="1"/>
      <c r="K90" s="1">
        <v>4.1197881445465802E-2</v>
      </c>
      <c r="L90" s="1">
        <v>1.26311460024615</v>
      </c>
      <c r="M90" s="1">
        <v>2.3771215445210401</v>
      </c>
      <c r="N90" s="1">
        <v>4.2614834443432397</v>
      </c>
      <c r="O90" s="1">
        <v>1.91470860173659</v>
      </c>
    </row>
    <row r="91" spans="1:15" x14ac:dyDescent="0.25">
      <c r="A91" s="1">
        <v>10.625</v>
      </c>
      <c r="B91" s="1"/>
      <c r="C91" s="1"/>
      <c r="D91" s="1">
        <v>9.4386310080441191</v>
      </c>
      <c r="E91" s="1">
        <v>3.4187190049916998</v>
      </c>
      <c r="F91" s="1">
        <v>4.1695419387910304</v>
      </c>
      <c r="G91" s="1">
        <v>8.2805443675370896</v>
      </c>
      <c r="H91" s="1">
        <v>3.2936550674105201</v>
      </c>
      <c r="I91" s="1">
        <v>0.24422518072736599</v>
      </c>
      <c r="J91" s="1"/>
      <c r="K91" s="1">
        <v>6.7831082067672299E-2</v>
      </c>
      <c r="L91" s="1">
        <v>1.2608137467776599</v>
      </c>
      <c r="M91" s="1">
        <v>2.3759954429541699</v>
      </c>
      <c r="N91" s="1">
        <v>4.3416495957568797</v>
      </c>
      <c r="O91" s="1">
        <v>1.93606731385914</v>
      </c>
    </row>
    <row r="92" spans="1:15" x14ac:dyDescent="0.25">
      <c r="A92" s="1">
        <v>10.75</v>
      </c>
      <c r="B92" s="1"/>
      <c r="C92" s="1"/>
      <c r="D92" s="1">
        <v>9.2923514023107394</v>
      </c>
      <c r="E92" s="1">
        <v>3.4480680592709398</v>
      </c>
      <c r="F92" s="1">
        <v>4.1753306359612097</v>
      </c>
      <c r="G92" s="1">
        <v>8.7671821604415907</v>
      </c>
      <c r="H92" s="1">
        <v>3.2328649464799102</v>
      </c>
      <c r="I92" s="1">
        <v>0.23147294241883401</v>
      </c>
      <c r="J92" s="1"/>
      <c r="K92" s="1">
        <v>7.9402573371725696E-2</v>
      </c>
      <c r="L92" s="1">
        <v>1.31669041948798</v>
      </c>
      <c r="M92" s="1">
        <v>2.5061622743562202</v>
      </c>
      <c r="N92" s="1">
        <v>4.2594451095589001</v>
      </c>
      <c r="O92" s="1">
        <v>1.96196751399261</v>
      </c>
    </row>
    <row r="93" spans="1:15" x14ac:dyDescent="0.25">
      <c r="A93" s="1">
        <v>10.875</v>
      </c>
      <c r="B93" s="1"/>
      <c r="C93" s="1"/>
      <c r="D93" s="1">
        <v>9.2711652102405608</v>
      </c>
      <c r="E93" s="1">
        <v>3.3733855179219399</v>
      </c>
      <c r="F93" s="1">
        <v>3.9082856080758202</v>
      </c>
      <c r="G93" s="1">
        <v>8.8574628467901508</v>
      </c>
      <c r="H93" s="1">
        <v>3.31552462623912</v>
      </c>
      <c r="I93" s="1">
        <v>0.21494232965500401</v>
      </c>
      <c r="J93" s="1"/>
      <c r="K93" s="1">
        <v>7.9528909004825898E-2</v>
      </c>
      <c r="L93" s="1">
        <v>1.3579606221662499</v>
      </c>
      <c r="M93" s="1">
        <v>2.5123460735819401</v>
      </c>
      <c r="N93" s="1">
        <v>4.22697134978592</v>
      </c>
      <c r="O93" s="1">
        <v>2.1051606676689101</v>
      </c>
    </row>
    <row r="94" spans="1:15" x14ac:dyDescent="0.25">
      <c r="A94" s="1">
        <v>11</v>
      </c>
      <c r="B94" s="1"/>
      <c r="C94" s="1"/>
      <c r="D94" s="1">
        <v>9.1825547213122292</v>
      </c>
      <c r="E94" s="1">
        <v>3.26828002709451</v>
      </c>
      <c r="F94" s="1">
        <v>3.9540765575315202</v>
      </c>
      <c r="G94" s="1">
        <v>8.4349619183706999</v>
      </c>
      <c r="H94" s="1">
        <v>3.3338919380698102</v>
      </c>
      <c r="I94" s="1">
        <v>0.21358583002485601</v>
      </c>
      <c r="J94" s="1"/>
      <c r="K94" s="1">
        <v>7.3011446971422395E-2</v>
      </c>
      <c r="L94" s="1">
        <v>1.3765339452771499</v>
      </c>
      <c r="M94" s="1">
        <v>2.5240865606833598</v>
      </c>
      <c r="N94" s="1">
        <v>4.2432427849514101</v>
      </c>
      <c r="O94" s="1">
        <v>2.11267215196199</v>
      </c>
    </row>
    <row r="95" spans="1:15" x14ac:dyDescent="0.25">
      <c r="A95" s="1">
        <v>11.125</v>
      </c>
      <c r="B95" s="1"/>
      <c r="C95" s="1"/>
      <c r="D95" s="1">
        <v>9.2101206595083909</v>
      </c>
      <c r="E95" s="1">
        <v>3.2766365945059999</v>
      </c>
      <c r="F95" s="1">
        <v>4.0995274885950499</v>
      </c>
      <c r="G95" s="1">
        <v>8.4345217889146298</v>
      </c>
      <c r="H95" s="1">
        <v>3.2637533123040798</v>
      </c>
      <c r="I95" s="1">
        <v>0.21136240932681499</v>
      </c>
      <c r="J95" s="1"/>
      <c r="K95" s="1">
        <v>6.3249837896492994E-2</v>
      </c>
      <c r="L95" s="1">
        <v>1.37728185298633</v>
      </c>
      <c r="M95" s="1">
        <v>2.5216831704257698</v>
      </c>
      <c r="N95" s="1">
        <v>4.2313187923536502</v>
      </c>
      <c r="O95" s="1">
        <v>2.09072051302799</v>
      </c>
    </row>
    <row r="96" spans="1:15" x14ac:dyDescent="0.25">
      <c r="A96" s="1">
        <v>11.25</v>
      </c>
      <c r="B96" s="1"/>
      <c r="C96" s="1"/>
      <c r="D96" s="1">
        <v>9.3439441491892499</v>
      </c>
      <c r="E96" s="1">
        <v>3.383549836552</v>
      </c>
      <c r="F96" s="1">
        <v>4.8374522803650901</v>
      </c>
      <c r="G96" s="1">
        <v>8.6562998088190195</v>
      </c>
      <c r="H96" s="1">
        <v>3.1972506227211599</v>
      </c>
      <c r="I96" s="1">
        <v>0.211281173660997</v>
      </c>
      <c r="J96" s="1"/>
      <c r="K96" s="1">
        <v>5.9367994346191201E-2</v>
      </c>
      <c r="L96" s="1">
        <v>1.38974036354292</v>
      </c>
      <c r="M96" s="1">
        <v>2.4970383648697601</v>
      </c>
      <c r="N96" s="1">
        <v>4.2299598638988902</v>
      </c>
      <c r="O96" s="1">
        <v>2.0759263204006801</v>
      </c>
    </row>
    <row r="97" spans="1:15" x14ac:dyDescent="0.25">
      <c r="A97" s="1">
        <v>11.375</v>
      </c>
      <c r="B97" s="1"/>
      <c r="C97" s="1"/>
      <c r="D97" s="1">
        <v>8.8352685236426698</v>
      </c>
      <c r="E97" s="1">
        <v>3.3541177297880198</v>
      </c>
      <c r="F97" s="1">
        <v>4.8626890511488998</v>
      </c>
      <c r="G97" s="1">
        <v>8.67045104771986</v>
      </c>
      <c r="H97" s="1">
        <v>3.1327485858272901</v>
      </c>
      <c r="I97" s="1">
        <v>0.21710283001130701</v>
      </c>
      <c r="J97" s="1"/>
      <c r="K97" s="1">
        <v>5.1000201401450597E-2</v>
      </c>
      <c r="L97" s="1">
        <v>1.3650703859248401</v>
      </c>
      <c r="M97" s="1">
        <v>2.0120577514745701</v>
      </c>
      <c r="N97" s="1">
        <v>4.3155747383285803</v>
      </c>
      <c r="O97" s="1">
        <v>2.07396923240564</v>
      </c>
    </row>
    <row r="98" spans="1:15" x14ac:dyDescent="0.25">
      <c r="A98" s="1">
        <v>11.5</v>
      </c>
      <c r="B98" s="1"/>
      <c r="C98" s="1"/>
      <c r="D98" s="1">
        <v>8.7046650424747298</v>
      </c>
      <c r="E98" s="1">
        <v>3.3012374793446702</v>
      </c>
      <c r="F98" s="1">
        <v>5.3239317081995203</v>
      </c>
      <c r="G98" s="1">
        <v>8.9003048216395602</v>
      </c>
      <c r="H98" s="1">
        <v>3.1152870160588302</v>
      </c>
      <c r="I98" s="1">
        <v>0.21823153473019699</v>
      </c>
      <c r="J98" s="1"/>
      <c r="K98" s="1">
        <v>5.0491492625733297E-2</v>
      </c>
      <c r="L98" s="1">
        <v>1.2603001048801901</v>
      </c>
      <c r="M98" s="1">
        <v>1.9775646917363501</v>
      </c>
      <c r="N98" s="1">
        <v>4.51911490679817</v>
      </c>
      <c r="O98" s="1">
        <v>2.0336589361204398</v>
      </c>
    </row>
    <row r="99" spans="1:15" x14ac:dyDescent="0.25">
      <c r="A99" s="1">
        <v>11.625</v>
      </c>
      <c r="B99" s="1"/>
      <c r="C99" s="1"/>
      <c r="D99" s="1">
        <v>8.5281729112054396</v>
      </c>
      <c r="E99" s="1">
        <v>3.3381742292189198</v>
      </c>
      <c r="F99" s="1">
        <v>5.4237909412273204</v>
      </c>
      <c r="G99" s="1">
        <v>8.9988582539697202</v>
      </c>
      <c r="H99" s="1">
        <v>3.0301961539113398</v>
      </c>
      <c r="I99" s="1">
        <v>0.220874128279308</v>
      </c>
      <c r="J99" s="1"/>
      <c r="K99" s="1">
        <v>4.5522140607211999E-2</v>
      </c>
      <c r="L99" s="1">
        <v>1.2651303980413</v>
      </c>
      <c r="M99" s="1">
        <v>1.9373273287880299</v>
      </c>
      <c r="N99" s="1">
        <v>4.6957268618221502</v>
      </c>
      <c r="O99" s="1">
        <v>1.83456298106325</v>
      </c>
    </row>
    <row r="100" spans="1:15" x14ac:dyDescent="0.25">
      <c r="A100" s="1">
        <v>11.75</v>
      </c>
      <c r="B100" s="1"/>
      <c r="C100" s="1"/>
      <c r="D100" s="1">
        <v>8.3856471974037401</v>
      </c>
      <c r="E100" s="1">
        <v>3.1326540055567502</v>
      </c>
      <c r="F100" s="1">
        <v>6.0347456068824599</v>
      </c>
      <c r="G100" s="1">
        <v>9.1368102078987405</v>
      </c>
      <c r="H100" s="1">
        <v>2.9515976965703801</v>
      </c>
      <c r="I100" s="1">
        <v>0.224820311934187</v>
      </c>
      <c r="J100" s="1"/>
      <c r="K100" s="1">
        <v>4.2398219480865501E-2</v>
      </c>
      <c r="L100" s="1">
        <v>1.2688633272730601</v>
      </c>
      <c r="M100" s="1">
        <v>1.9493509304246499</v>
      </c>
      <c r="N100" s="1">
        <v>4.80062102158693</v>
      </c>
      <c r="O100" s="1">
        <v>1.8336603671218701</v>
      </c>
    </row>
    <row r="101" spans="1:15" x14ac:dyDescent="0.25">
      <c r="A101" s="1">
        <v>11.875</v>
      </c>
      <c r="B101" s="1"/>
      <c r="C101" s="1"/>
      <c r="D101" s="1">
        <v>8.3652228605236107</v>
      </c>
      <c r="E101" s="1">
        <v>2.5286805427858798</v>
      </c>
      <c r="F101" s="1">
        <v>6.61471179914777</v>
      </c>
      <c r="G101" s="1">
        <v>9.1739774658709692</v>
      </c>
      <c r="H101" s="1">
        <v>2.89951723969103</v>
      </c>
      <c r="I101" s="1">
        <v>0.229577272937694</v>
      </c>
      <c r="J101" s="1"/>
      <c r="K101" s="1">
        <v>4.0784226435763897E-2</v>
      </c>
      <c r="L101" s="1">
        <v>1.29803791945062</v>
      </c>
      <c r="M101" s="1">
        <v>1.94082262019542</v>
      </c>
      <c r="N101" s="1">
        <v>4.8228399360178402</v>
      </c>
      <c r="O101" s="1">
        <v>1.8376678910854201</v>
      </c>
    </row>
    <row r="102" spans="1:15" x14ac:dyDescent="0.25">
      <c r="A102" s="1">
        <v>12</v>
      </c>
      <c r="B102" s="1"/>
      <c r="C102" s="1"/>
      <c r="D102" s="1">
        <v>8.5483828563328004</v>
      </c>
      <c r="E102" s="1">
        <v>2.4083950205692402</v>
      </c>
      <c r="F102" s="1">
        <v>6.8039938221354701</v>
      </c>
      <c r="G102" s="1">
        <v>8.9053702222644304</v>
      </c>
      <c r="H102" s="1">
        <v>2.89504049904816</v>
      </c>
      <c r="I102" s="1">
        <v>0.260503432116519</v>
      </c>
      <c r="J102" s="1"/>
      <c r="K102" s="1">
        <v>3.2130556948631497E-2</v>
      </c>
      <c r="L102" s="1">
        <v>1.2925231367063501</v>
      </c>
      <c r="M102" s="1">
        <v>1.9405319489858599</v>
      </c>
      <c r="N102" s="1">
        <v>4.8799796767967596</v>
      </c>
      <c r="O102" s="1">
        <v>1.8435933920071199</v>
      </c>
    </row>
    <row r="103" spans="1:15" x14ac:dyDescent="0.25">
      <c r="A103" s="1">
        <v>12.125</v>
      </c>
      <c r="B103" s="1"/>
      <c r="C103" s="1"/>
      <c r="D103" s="1">
        <v>8.2486183166691003</v>
      </c>
      <c r="E103" s="1">
        <v>2.3391111915717402</v>
      </c>
      <c r="F103" s="1">
        <v>6.6386240322468897</v>
      </c>
      <c r="G103" s="1">
        <v>8.8216715176110299</v>
      </c>
      <c r="H103" s="1">
        <v>2.8653541172716799</v>
      </c>
      <c r="I103" s="1">
        <v>0.27466315447728501</v>
      </c>
      <c r="J103" s="1"/>
      <c r="K103" s="1">
        <v>3.3476143743287799E-2</v>
      </c>
      <c r="L103" s="1">
        <v>1.2704191003081999</v>
      </c>
      <c r="M103" s="1">
        <v>2.1534907903681799</v>
      </c>
      <c r="N103" s="1">
        <v>4.8887263717202103</v>
      </c>
      <c r="O103" s="1">
        <v>1.8649235292339801</v>
      </c>
    </row>
    <row r="104" spans="1:15" x14ac:dyDescent="0.25">
      <c r="A104" s="1">
        <v>12.25</v>
      </c>
      <c r="B104" s="1"/>
      <c r="C104" s="1"/>
      <c r="D104" s="1">
        <v>8.03205733158965</v>
      </c>
      <c r="E104" s="1">
        <v>2.3914276543012001</v>
      </c>
      <c r="F104" s="1">
        <v>6.6270466528292804</v>
      </c>
      <c r="G104" s="1">
        <v>8.3073860180052499</v>
      </c>
      <c r="H104" s="1">
        <v>2.8442136954285702</v>
      </c>
      <c r="I104" s="1">
        <v>0.27460546045333101</v>
      </c>
      <c r="J104" s="1"/>
      <c r="K104" s="1">
        <v>6.2920157209104904E-2</v>
      </c>
      <c r="L104" s="1">
        <v>1.2378043760693</v>
      </c>
      <c r="M104" s="1">
        <v>2.1613184663964899</v>
      </c>
      <c r="N104" s="1">
        <v>4.8942787985807898</v>
      </c>
      <c r="O104" s="1">
        <v>1.8675832863119399</v>
      </c>
    </row>
    <row r="105" spans="1:15" x14ac:dyDescent="0.25">
      <c r="A105" s="1">
        <v>12.375</v>
      </c>
      <c r="B105" s="1"/>
      <c r="C105" s="1"/>
      <c r="D105" s="1">
        <v>7.4458055023528997</v>
      </c>
      <c r="E105" s="1">
        <v>3.0317583090281701</v>
      </c>
      <c r="F105" s="1">
        <v>6.3490273303637901</v>
      </c>
      <c r="G105" s="1">
        <v>8.3496771752796608</v>
      </c>
      <c r="H105" s="1">
        <v>2.8434517963836301</v>
      </c>
      <c r="I105" s="1">
        <v>0.26227439684764797</v>
      </c>
      <c r="J105" s="1"/>
      <c r="K105" s="1">
        <v>6.6542210235141605E-2</v>
      </c>
      <c r="L105" s="1">
        <v>1.2435029018996999</v>
      </c>
      <c r="M105" s="1">
        <v>2.16610147145026</v>
      </c>
      <c r="N105" s="1">
        <v>4.8253493059607298</v>
      </c>
      <c r="O105" s="1">
        <v>1.94665166650778</v>
      </c>
    </row>
    <row r="106" spans="1:15" x14ac:dyDescent="0.25">
      <c r="A106" s="1">
        <v>12.5</v>
      </c>
      <c r="B106" s="1"/>
      <c r="C106" s="1"/>
      <c r="D106" s="1">
        <v>6.9960889027496798</v>
      </c>
      <c r="E106" s="1">
        <v>3.1477626004420598</v>
      </c>
      <c r="F106" s="1">
        <v>6.1764360051298404</v>
      </c>
      <c r="G106" s="1">
        <v>8.5380089799331191</v>
      </c>
      <c r="H106" s="1">
        <v>2.8546748172070302</v>
      </c>
      <c r="I106" s="1">
        <v>0.26017537244957101</v>
      </c>
      <c r="J106" s="1"/>
      <c r="K106" s="1">
        <v>5.8456879244135299E-2</v>
      </c>
      <c r="L106" s="1">
        <v>1.3025999735001901</v>
      </c>
      <c r="M106" s="1">
        <v>2.1606583698272002</v>
      </c>
      <c r="N106" s="1">
        <v>4.8584227237282196</v>
      </c>
      <c r="O106" s="1">
        <v>2.1833053716554698</v>
      </c>
    </row>
    <row r="107" spans="1:15" x14ac:dyDescent="0.25">
      <c r="A107" s="1">
        <v>12.625</v>
      </c>
      <c r="B107" s="1"/>
      <c r="C107" s="1"/>
      <c r="D107" s="1">
        <v>6.6680771017229796</v>
      </c>
      <c r="E107" s="1">
        <v>3.36970851245521</v>
      </c>
      <c r="F107" s="1">
        <v>6.1436340680604404</v>
      </c>
      <c r="G107" s="1">
        <v>8.5144221696571698</v>
      </c>
      <c r="H107" s="1">
        <v>2.8800425126023002</v>
      </c>
      <c r="I107" s="1">
        <v>0.25971466386000502</v>
      </c>
      <c r="J107" s="1"/>
      <c r="K107" s="1">
        <v>5.3667402509915502E-2</v>
      </c>
      <c r="L107" s="1">
        <v>1.26065124730113</v>
      </c>
      <c r="M107" s="1">
        <v>2.1007226951062199</v>
      </c>
      <c r="N107" s="1">
        <v>4.8080474768141199</v>
      </c>
      <c r="O107" s="1">
        <v>2.1833976689321202</v>
      </c>
    </row>
    <row r="108" spans="1:15" x14ac:dyDescent="0.25">
      <c r="A108" s="1">
        <v>12.75</v>
      </c>
      <c r="B108" s="1"/>
      <c r="C108" s="1"/>
      <c r="D108" s="1">
        <v>6.3689295861291599</v>
      </c>
      <c r="E108" s="1">
        <v>3.50569805774572</v>
      </c>
      <c r="F108" s="1">
        <v>6.4164402290398499</v>
      </c>
      <c r="G108" s="1">
        <v>8.2917287206569092</v>
      </c>
      <c r="H108" s="1">
        <v>2.8707377660365001</v>
      </c>
      <c r="I108" s="1">
        <v>0.25328475523361199</v>
      </c>
      <c r="J108" s="1"/>
      <c r="K108" s="1">
        <v>5.5760089525484197E-2</v>
      </c>
      <c r="L108" s="1">
        <v>1.22199025473287</v>
      </c>
      <c r="M108" s="1">
        <v>2.11510971978602</v>
      </c>
      <c r="N108" s="1">
        <v>4.815261825736</v>
      </c>
      <c r="O108" s="1">
        <v>2.17857967450762</v>
      </c>
    </row>
    <row r="109" spans="1:15" x14ac:dyDescent="0.25">
      <c r="A109" s="1">
        <v>12.875</v>
      </c>
      <c r="B109" s="1"/>
      <c r="C109" s="1"/>
      <c r="D109" s="1">
        <v>6.0414448523494801</v>
      </c>
      <c r="E109" s="1">
        <v>3.5933700894551799</v>
      </c>
      <c r="F109" s="1">
        <v>6.7755370598640701</v>
      </c>
      <c r="G109" s="1">
        <v>8.2536605510711496</v>
      </c>
      <c r="H109" s="1">
        <v>2.8333589359720301</v>
      </c>
      <c r="I109" s="1">
        <v>0.243263871796213</v>
      </c>
      <c r="J109" s="1"/>
      <c r="K109" s="1">
        <v>5.4128646558966501E-2</v>
      </c>
      <c r="L109" s="1">
        <v>1.19136747230535</v>
      </c>
      <c r="M109" s="1">
        <v>2.0977348757562502</v>
      </c>
      <c r="N109" s="1">
        <v>4.8299812066210004</v>
      </c>
      <c r="O109" s="1">
        <v>1.65208570839137</v>
      </c>
    </row>
    <row r="110" spans="1:15" x14ac:dyDescent="0.25">
      <c r="A110" s="1">
        <v>13</v>
      </c>
      <c r="B110" s="1"/>
      <c r="C110" s="1"/>
      <c r="D110" s="1">
        <v>5.6028685761058403</v>
      </c>
      <c r="E110" s="1">
        <v>3.6995444894456901</v>
      </c>
      <c r="F110" s="1">
        <v>6.7316479302055798</v>
      </c>
      <c r="G110" s="1">
        <v>8.2694513087028696</v>
      </c>
      <c r="H110" s="1">
        <v>2.77910920914232</v>
      </c>
      <c r="I110" s="1">
        <v>0.23945563629661801</v>
      </c>
      <c r="J110" s="1"/>
      <c r="K110" s="1">
        <v>5.2220414079880498E-2</v>
      </c>
      <c r="L110" s="1">
        <v>1.18502269612324</v>
      </c>
      <c r="M110" s="1">
        <v>2.2217422992780902</v>
      </c>
      <c r="N110" s="1">
        <v>4.6879990643200902</v>
      </c>
      <c r="O110" s="1">
        <v>1.7887590094283801</v>
      </c>
    </row>
    <row r="111" spans="1:15" x14ac:dyDescent="0.25">
      <c r="A111" s="1">
        <v>13.125</v>
      </c>
      <c r="B111" s="1"/>
      <c r="C111" s="1"/>
      <c r="D111" s="1">
        <v>5.5058534685065901</v>
      </c>
      <c r="E111" s="1">
        <v>3.7290391518330499</v>
      </c>
      <c r="F111" s="1">
        <v>6.38406635401273</v>
      </c>
      <c r="G111" s="1">
        <v>9.0746230880388392</v>
      </c>
      <c r="H111" s="1">
        <v>2.7935824717514102</v>
      </c>
      <c r="I111" s="1">
        <v>0.23935077732375501</v>
      </c>
      <c r="J111" s="1"/>
      <c r="K111" s="1">
        <v>5.2730595015408603E-2</v>
      </c>
      <c r="L111" s="1">
        <v>1.17001150004525</v>
      </c>
      <c r="M111" s="1">
        <v>2.2457537481008401</v>
      </c>
      <c r="N111" s="1">
        <v>4.7596046517031203</v>
      </c>
      <c r="O111" s="1">
        <v>1.8029248110735701</v>
      </c>
    </row>
    <row r="112" spans="1:15" x14ac:dyDescent="0.25">
      <c r="A112" s="1">
        <v>13.25</v>
      </c>
      <c r="B112" s="1"/>
      <c r="C112" s="1"/>
      <c r="D112" s="1">
        <v>5.3738201316261502</v>
      </c>
      <c r="E112" s="1">
        <v>3.7594879390451599</v>
      </c>
      <c r="F112" s="1">
        <v>6.4565414154005802</v>
      </c>
      <c r="G112" s="1">
        <v>9.6155583727797396</v>
      </c>
      <c r="H112" s="1">
        <v>2.77625294006583</v>
      </c>
      <c r="I112" s="1">
        <v>0.23668454207328701</v>
      </c>
      <c r="J112" s="1"/>
      <c r="K112" s="1">
        <v>5.28871976452144E-2</v>
      </c>
      <c r="L112" s="1">
        <v>1.1672827619539501</v>
      </c>
      <c r="M112" s="1">
        <v>2.23548734981313</v>
      </c>
      <c r="N112" s="1">
        <v>4.4534672160084199</v>
      </c>
      <c r="O112" s="1">
        <v>1.95394325489605</v>
      </c>
    </row>
    <row r="113" spans="1:15" x14ac:dyDescent="0.25">
      <c r="A113" s="1">
        <v>13.375</v>
      </c>
      <c r="B113" s="1"/>
      <c r="C113" s="1"/>
      <c r="D113" s="1">
        <v>5.4162050269991804</v>
      </c>
      <c r="E113" s="1">
        <v>4.1983957520684001</v>
      </c>
      <c r="F113" s="1">
        <v>6.9145181112166503</v>
      </c>
      <c r="G113" s="1">
        <v>9.4617486590581805</v>
      </c>
      <c r="H113" s="1">
        <v>2.7815306232686701</v>
      </c>
      <c r="I113" s="1">
        <v>0.235351895574478</v>
      </c>
      <c r="J113" s="1"/>
      <c r="K113" s="1">
        <v>4.9100206103152001E-2</v>
      </c>
      <c r="L113" s="1">
        <v>1.18225984253101</v>
      </c>
      <c r="M113" s="1">
        <v>2.2288417116339598</v>
      </c>
      <c r="N113" s="1">
        <v>4.3466047234627698</v>
      </c>
      <c r="O113" s="1">
        <v>1.9638741161189699</v>
      </c>
    </row>
    <row r="114" spans="1:15" x14ac:dyDescent="0.25">
      <c r="A114" s="1">
        <v>13.5</v>
      </c>
      <c r="B114" s="1"/>
      <c r="C114" s="1"/>
      <c r="D114" s="1">
        <v>5.4592948764065499</v>
      </c>
      <c r="E114" s="1">
        <v>4.2034282221763801</v>
      </c>
      <c r="F114" s="1">
        <v>6.9038063221000998</v>
      </c>
      <c r="G114" s="1">
        <v>9.8905157753870405</v>
      </c>
      <c r="H114" s="1">
        <v>2.7845827056656201</v>
      </c>
      <c r="I114" s="1">
        <v>0.23331137438493901</v>
      </c>
      <c r="J114" s="1"/>
      <c r="K114" s="1">
        <v>4.6743889693345898E-2</v>
      </c>
      <c r="L114" s="1">
        <v>1.19371775048708</v>
      </c>
      <c r="M114" s="1">
        <v>2.2453502764462301</v>
      </c>
      <c r="N114" s="1">
        <v>4.3208956148066102</v>
      </c>
      <c r="O114" s="1">
        <v>1.9097766931698801</v>
      </c>
    </row>
    <row r="115" spans="1:15" x14ac:dyDescent="0.25">
      <c r="A115" s="1">
        <v>13.625</v>
      </c>
      <c r="B115" s="1"/>
      <c r="C115" s="1"/>
      <c r="D115" s="1">
        <v>5.4328975822323802</v>
      </c>
      <c r="E115" s="1">
        <v>4.0938080462385003</v>
      </c>
      <c r="F115" s="1">
        <v>7.2556205821028401</v>
      </c>
      <c r="G115" s="1">
        <v>8.1325531423671702</v>
      </c>
      <c r="H115" s="1">
        <v>2.7970065224913898</v>
      </c>
      <c r="I115" s="1">
        <v>0.23285552146497701</v>
      </c>
      <c r="J115" s="1"/>
      <c r="K115" s="1">
        <v>4.3919872314708903E-2</v>
      </c>
      <c r="L115" s="1">
        <v>1.19580323662052</v>
      </c>
      <c r="M115" s="1">
        <v>2.2279711899072101</v>
      </c>
      <c r="N115" s="1">
        <v>4.3219246519125099</v>
      </c>
      <c r="O115" s="1">
        <v>1.8969542782262001</v>
      </c>
    </row>
    <row r="116" spans="1:15" x14ac:dyDescent="0.25">
      <c r="A116" s="1">
        <v>13.75</v>
      </c>
      <c r="B116" s="1"/>
      <c r="C116" s="1"/>
      <c r="D116" s="1">
        <v>5.3841559826642102</v>
      </c>
      <c r="E116" s="1">
        <v>4.0507243348103996</v>
      </c>
      <c r="F116" s="1">
        <v>7.3470137173385801</v>
      </c>
      <c r="G116" s="1">
        <v>8.2865208163849093</v>
      </c>
      <c r="H116" s="1">
        <v>2.80454876340485</v>
      </c>
      <c r="I116" s="1">
        <v>0.233083945647719</v>
      </c>
      <c r="J116" s="1"/>
      <c r="K116" s="1">
        <v>5.1919843647358903E-2</v>
      </c>
      <c r="L116" s="1">
        <v>1.21100885106231</v>
      </c>
      <c r="M116" s="1">
        <v>2.2808752024368499</v>
      </c>
      <c r="N116" s="1">
        <v>4.3337068595295998</v>
      </c>
      <c r="O116" s="1">
        <v>1.9600962656088201</v>
      </c>
    </row>
    <row r="117" spans="1:15" x14ac:dyDescent="0.25">
      <c r="A117" s="1">
        <v>13.875</v>
      </c>
      <c r="B117" s="1"/>
      <c r="C117" s="1"/>
      <c r="D117" s="1">
        <v>5.3814401577477602</v>
      </c>
      <c r="E117" s="1">
        <v>3.93501793239593</v>
      </c>
      <c r="F117" s="1">
        <v>7.0995584958860798</v>
      </c>
      <c r="G117" s="1">
        <v>8.4785746899162806</v>
      </c>
      <c r="H117" s="1">
        <v>2.7613991529351498</v>
      </c>
      <c r="I117" s="1">
        <v>0.23097917874641499</v>
      </c>
      <c r="J117" s="1"/>
      <c r="K117" s="1">
        <v>5.4743518477455302E-2</v>
      </c>
      <c r="L117" s="1">
        <v>1.22429380208479</v>
      </c>
      <c r="M117" s="1">
        <v>2.31315598505484</v>
      </c>
      <c r="N117" s="1">
        <v>4.3384351259623903</v>
      </c>
      <c r="O117" s="1">
        <v>2.1386059768155299</v>
      </c>
    </row>
    <row r="118" spans="1:15" x14ac:dyDescent="0.25">
      <c r="A118" s="1">
        <v>14</v>
      </c>
      <c r="B118" s="1"/>
      <c r="C118" s="1"/>
      <c r="D118" s="1">
        <v>5.2651940199309699</v>
      </c>
      <c r="E118" s="1">
        <v>3.71343361188659</v>
      </c>
      <c r="F118" s="1">
        <v>6.9181158780801599</v>
      </c>
      <c r="G118" s="1">
        <v>8.2380702210754198</v>
      </c>
      <c r="H118" s="1">
        <v>2.7437665269540799</v>
      </c>
      <c r="I118" s="1">
        <v>0.23526718708799299</v>
      </c>
      <c r="J118" s="1"/>
      <c r="K118" s="1">
        <v>4.9922466453727402E-2</v>
      </c>
      <c r="L118" s="1">
        <v>1.23793588709736</v>
      </c>
      <c r="M118" s="1">
        <v>2.2909317575545201</v>
      </c>
      <c r="N118" s="1">
        <v>4.3095187730695104</v>
      </c>
      <c r="O118" s="1">
        <v>2.0956869505220501</v>
      </c>
    </row>
    <row r="119" spans="1:15" x14ac:dyDescent="0.25">
      <c r="A119" s="1">
        <v>14.125</v>
      </c>
      <c r="B119" s="1"/>
      <c r="C119" s="1"/>
      <c r="D119" s="1">
        <v>5.1680543383230102</v>
      </c>
      <c r="E119" s="1">
        <v>3.3771940169991002</v>
      </c>
      <c r="F119" s="1">
        <v>6.8448017358960502</v>
      </c>
      <c r="G119" s="1">
        <v>8.8478958832980901</v>
      </c>
      <c r="H119" s="1">
        <v>2.73236904802061</v>
      </c>
      <c r="I119" s="1">
        <v>0.23703103943340501</v>
      </c>
      <c r="J119" s="1"/>
      <c r="K119" s="1">
        <v>4.7762426007708303E-2</v>
      </c>
      <c r="L119" s="1">
        <v>1.2522886769827499</v>
      </c>
      <c r="M119" s="1">
        <v>2.1765861394258299</v>
      </c>
      <c r="N119" s="1">
        <v>4.3084540138053002</v>
      </c>
      <c r="O119" s="1">
        <v>2.2182129690962502</v>
      </c>
    </row>
    <row r="120" spans="1:15" x14ac:dyDescent="0.25">
      <c r="A120" s="1">
        <v>14.25</v>
      </c>
      <c r="B120" s="1"/>
      <c r="C120" s="1"/>
      <c r="D120" s="1">
        <v>5.3380947880511496</v>
      </c>
      <c r="E120" s="1">
        <v>3.2896833369676202</v>
      </c>
      <c r="F120" s="1">
        <v>7.2242831736462696</v>
      </c>
      <c r="G120" s="1">
        <v>9.0093021269113507</v>
      </c>
      <c r="H120" s="1">
        <v>2.6940190008904099</v>
      </c>
      <c r="I120" s="1">
        <v>0.23978479160660099</v>
      </c>
      <c r="J120" s="1"/>
      <c r="K120" s="1">
        <v>4.6688563272837602E-2</v>
      </c>
      <c r="L120" s="1">
        <v>1.2662104299452499</v>
      </c>
      <c r="M120" s="1">
        <v>1.96256526312014</v>
      </c>
      <c r="N120" s="1">
        <v>4.98046566612663</v>
      </c>
      <c r="O120" s="1">
        <v>2.3313584030336401</v>
      </c>
    </row>
    <row r="121" spans="1:15" x14ac:dyDescent="0.25">
      <c r="A121" s="1">
        <v>14.375</v>
      </c>
      <c r="B121" s="1"/>
      <c r="C121" s="1"/>
      <c r="D121" s="1">
        <v>5.5768861720401404</v>
      </c>
      <c r="E121" s="1">
        <v>3.3075012589759698</v>
      </c>
      <c r="F121" s="1">
        <v>7.0837636467041296</v>
      </c>
      <c r="G121" s="1">
        <v>8.7100698406451507</v>
      </c>
      <c r="H121" s="1">
        <v>2.6459370146715799</v>
      </c>
      <c r="I121" s="1">
        <v>0.24080308165599601</v>
      </c>
      <c r="J121" s="1"/>
      <c r="K121" s="1">
        <v>4.3759155825218603E-2</v>
      </c>
      <c r="L121" s="1">
        <v>1.2586925334489401</v>
      </c>
      <c r="M121" s="1">
        <v>1.9939107600180199</v>
      </c>
      <c r="N121" s="1">
        <v>4.9560494763223399</v>
      </c>
      <c r="O121" s="1">
        <v>2.2887251493932301</v>
      </c>
    </row>
    <row r="122" spans="1:15" x14ac:dyDescent="0.25">
      <c r="A122" s="1">
        <v>14.5</v>
      </c>
      <c r="B122" s="1"/>
      <c r="C122" s="1"/>
      <c r="D122" s="1">
        <v>5.7547496764515298</v>
      </c>
      <c r="E122" s="1">
        <v>3.36957740977252</v>
      </c>
      <c r="F122" s="1">
        <v>6.5821870442917803</v>
      </c>
      <c r="G122" s="1">
        <v>8.6810172851183491</v>
      </c>
      <c r="H122" s="1">
        <v>2.6247299208369799</v>
      </c>
      <c r="I122" s="1">
        <v>0.23802366181686599</v>
      </c>
      <c r="J122" s="1"/>
      <c r="K122" s="1">
        <v>4.5016724423220501E-2</v>
      </c>
      <c r="L122" s="1">
        <v>1.2443946704242701</v>
      </c>
      <c r="M122" s="1">
        <v>2.02617024562046</v>
      </c>
      <c r="N122" s="1">
        <v>4.6632497507259698</v>
      </c>
      <c r="O122" s="1">
        <v>2.1145798198652099</v>
      </c>
    </row>
    <row r="123" spans="1:15" x14ac:dyDescent="0.25">
      <c r="A123" s="1">
        <v>14.625</v>
      </c>
      <c r="B123" s="1"/>
      <c r="C123" s="1"/>
      <c r="D123" s="1">
        <v>5.7666815787253496</v>
      </c>
      <c r="E123" s="1">
        <v>3.3425019881471898</v>
      </c>
      <c r="F123" s="1">
        <v>6.4327405518938896</v>
      </c>
      <c r="G123" s="1">
        <v>9.6746799793869194</v>
      </c>
      <c r="H123" s="1">
        <v>2.6196620840137101</v>
      </c>
      <c r="I123" s="1">
        <v>0.23196350993866199</v>
      </c>
      <c r="J123" s="1"/>
      <c r="K123" s="1">
        <v>4.9858472195107501E-2</v>
      </c>
      <c r="L123" s="1">
        <v>1.25778700200652</v>
      </c>
      <c r="M123" s="1">
        <v>2.0477240098174598</v>
      </c>
      <c r="N123" s="1">
        <v>4.5077506379188597</v>
      </c>
      <c r="O123" s="1">
        <v>2.0522855843824002</v>
      </c>
    </row>
    <row r="124" spans="1:15" x14ac:dyDescent="0.25">
      <c r="A124" s="1">
        <v>14.75</v>
      </c>
      <c r="B124" s="1"/>
      <c r="C124" s="1"/>
      <c r="D124" s="1">
        <v>5.8027405484270096</v>
      </c>
      <c r="E124" s="1">
        <v>3.9648647763448599</v>
      </c>
      <c r="F124" s="1">
        <v>6.5224996882447801</v>
      </c>
      <c r="G124" s="1">
        <v>9.3268319174854195</v>
      </c>
      <c r="H124" s="1">
        <v>2.6062611529800601</v>
      </c>
      <c r="I124" s="1">
        <v>0.22523610788165899</v>
      </c>
      <c r="J124" s="1"/>
      <c r="K124" s="1">
        <v>5.1050180529762901E-2</v>
      </c>
      <c r="L124" s="1">
        <v>1.21949062060397</v>
      </c>
      <c r="M124" s="1">
        <v>2.1413190092479901</v>
      </c>
      <c r="N124" s="1">
        <v>4.4640711302049496</v>
      </c>
      <c r="O124" s="1">
        <v>2.04540243334066</v>
      </c>
    </row>
    <row r="125" spans="1:15" x14ac:dyDescent="0.25">
      <c r="A125" s="1">
        <v>14.875</v>
      </c>
      <c r="B125" s="1"/>
      <c r="C125" s="1"/>
      <c r="D125" s="1">
        <v>6.6749845318214902</v>
      </c>
      <c r="E125" s="1">
        <v>4.0736095402190102</v>
      </c>
      <c r="F125" s="1">
        <v>6.3874664898530797</v>
      </c>
      <c r="G125" s="1">
        <v>9.1429897999386203</v>
      </c>
      <c r="H125" s="1">
        <v>2.5996049843892202</v>
      </c>
      <c r="I125" s="1">
        <v>0.22248832231101501</v>
      </c>
      <c r="J125" s="1"/>
      <c r="K125" s="1">
        <v>4.6176309920825602E-2</v>
      </c>
      <c r="L125" s="1">
        <v>1.2573983270312601</v>
      </c>
      <c r="M125" s="1">
        <v>2.2824926220417798</v>
      </c>
      <c r="N125" s="1">
        <v>4.45736903414043</v>
      </c>
      <c r="O125" s="1">
        <v>2.0925299929296699</v>
      </c>
    </row>
    <row r="126" spans="1:15" x14ac:dyDescent="0.25">
      <c r="A126" s="1">
        <v>15</v>
      </c>
      <c r="B126" s="1"/>
      <c r="C126" s="1"/>
      <c r="D126" s="1">
        <v>6.9406929079977902</v>
      </c>
      <c r="E126" s="1">
        <v>4.2554727979374896</v>
      </c>
      <c r="F126" s="1">
        <v>6.2578529475418803</v>
      </c>
      <c r="G126" s="1">
        <v>9.1783853902350891</v>
      </c>
      <c r="H126" s="1">
        <v>2.5896736260620798</v>
      </c>
      <c r="I126" s="1">
        <v>0.221850021853498</v>
      </c>
      <c r="J126" s="1"/>
      <c r="K126" s="1">
        <v>4.3155001747098E-2</v>
      </c>
      <c r="L126" s="1">
        <v>1.2793702245099801</v>
      </c>
      <c r="M126" s="1">
        <v>2.2864578034411598</v>
      </c>
      <c r="N126" s="1">
        <v>4.2401728460478898</v>
      </c>
      <c r="O126" s="1">
        <v>2.2876124518530001</v>
      </c>
    </row>
    <row r="127" spans="1:15" x14ac:dyDescent="0.25">
      <c r="A127" s="1">
        <v>15.125</v>
      </c>
      <c r="B127" s="1"/>
      <c r="C127" s="1"/>
      <c r="D127" s="1">
        <v>6.9565877429066099</v>
      </c>
      <c r="E127" s="1">
        <v>4.63840134210015</v>
      </c>
      <c r="F127" s="1">
        <v>6.18698746729119</v>
      </c>
      <c r="G127" s="1">
        <v>9.1436515092740702</v>
      </c>
      <c r="H127" s="1">
        <v>2.5494514747836501</v>
      </c>
      <c r="I127" s="1">
        <v>0.22447224931825799</v>
      </c>
      <c r="J127" s="1"/>
      <c r="K127" s="1">
        <v>4.2475603700699201E-2</v>
      </c>
      <c r="L127" s="1">
        <v>1.22365144879374</v>
      </c>
      <c r="M127" s="1">
        <v>2.1807308653736501</v>
      </c>
      <c r="N127" s="1">
        <v>4.2224879537317497</v>
      </c>
      <c r="O127" s="1">
        <v>2.2931177976527302</v>
      </c>
    </row>
    <row r="128" spans="1:15" x14ac:dyDescent="0.25">
      <c r="A128" s="1">
        <v>15.25</v>
      </c>
      <c r="B128" s="1"/>
      <c r="C128" s="1"/>
      <c r="D128" s="1">
        <v>7.0432010335632196</v>
      </c>
      <c r="E128" s="1">
        <v>4.7082664845538398</v>
      </c>
      <c r="F128" s="1">
        <v>6.2264187017266304</v>
      </c>
      <c r="G128" s="1">
        <v>9.7757598915517008</v>
      </c>
      <c r="H128" s="1">
        <v>2.53533278938633</v>
      </c>
      <c r="I128" s="1">
        <v>0.22004282353365201</v>
      </c>
      <c r="J128" s="1"/>
      <c r="K128" s="1">
        <v>4.27036706712609E-2</v>
      </c>
      <c r="L128" s="1">
        <v>1.2328954120135001</v>
      </c>
      <c r="M128" s="1">
        <v>2.19884187779369</v>
      </c>
      <c r="N128" s="1">
        <v>4.2279886049797097</v>
      </c>
      <c r="O128" s="1">
        <v>2.31710225453166</v>
      </c>
    </row>
    <row r="129" spans="1:15" x14ac:dyDescent="0.25">
      <c r="A129" s="1">
        <v>15.375</v>
      </c>
      <c r="B129" s="1"/>
      <c r="C129" s="1"/>
      <c r="D129" s="1">
        <v>7.1274067568400499</v>
      </c>
      <c r="E129" s="1">
        <v>4.7796935467674304</v>
      </c>
      <c r="F129" s="1">
        <v>6.23659143974713</v>
      </c>
      <c r="G129" s="1">
        <v>9.4506114605052804</v>
      </c>
      <c r="H129" s="1">
        <v>2.4577460903444099</v>
      </c>
      <c r="I129" s="1">
        <v>0.218179907271499</v>
      </c>
      <c r="J129" s="1"/>
      <c r="K129" s="1">
        <v>4.1068308824769098E-2</v>
      </c>
      <c r="L129" s="1">
        <v>1.18956049743862</v>
      </c>
      <c r="M129" s="1">
        <v>2.1971579995291699</v>
      </c>
      <c r="N129" s="1">
        <v>4.1974505857556998</v>
      </c>
      <c r="O129" s="1">
        <v>2.3702129985550799</v>
      </c>
    </row>
    <row r="130" spans="1:15" x14ac:dyDescent="0.25">
      <c r="A130" s="1">
        <v>15.5</v>
      </c>
      <c r="B130" s="1"/>
      <c r="C130" s="1"/>
      <c r="D130" s="1">
        <v>7.4001754459051403</v>
      </c>
      <c r="E130" s="1">
        <v>4.8946085694070396</v>
      </c>
      <c r="F130" s="1">
        <v>6.1738912850730898</v>
      </c>
      <c r="G130" s="1">
        <v>9.2775194426102399</v>
      </c>
      <c r="H130" s="1">
        <v>2.4623110716286001</v>
      </c>
      <c r="I130" s="1">
        <v>0.21057559658875499</v>
      </c>
      <c r="J130" s="1"/>
      <c r="K130" s="1">
        <v>4.2007660247038697E-2</v>
      </c>
      <c r="L130" s="1">
        <v>1.18744598687752</v>
      </c>
      <c r="M130" s="1">
        <v>2.2394162220728902</v>
      </c>
      <c r="N130" s="1">
        <v>3.9131187523297801</v>
      </c>
      <c r="O130" s="1">
        <v>2.4019767738137201</v>
      </c>
    </row>
    <row r="131" spans="1:15" x14ac:dyDescent="0.25">
      <c r="A131" s="1">
        <v>15.625</v>
      </c>
      <c r="B131" s="1"/>
      <c r="C131" s="1"/>
      <c r="D131" s="1">
        <v>7.2637506056362398</v>
      </c>
      <c r="E131" s="1">
        <v>5.2196284957500403</v>
      </c>
      <c r="F131" s="1">
        <v>6.50142048124314</v>
      </c>
      <c r="G131" s="1">
        <v>8.59773537616406</v>
      </c>
      <c r="H131" s="1">
        <v>2.4779586367377902</v>
      </c>
      <c r="I131" s="1">
        <v>0.21439571176738001</v>
      </c>
      <c r="J131" s="1"/>
      <c r="K131" s="1">
        <v>4.0048451876444298E-2</v>
      </c>
      <c r="L131" s="1">
        <v>1.17719333021777</v>
      </c>
      <c r="M131" s="1">
        <v>2.2330981173687099</v>
      </c>
      <c r="N131" s="1">
        <v>3.6824241582713402</v>
      </c>
      <c r="O131" s="1">
        <v>2.37389881379131</v>
      </c>
    </row>
    <row r="132" spans="1:15" x14ac:dyDescent="0.25">
      <c r="A132" s="1">
        <v>15.75</v>
      </c>
      <c r="B132" s="1"/>
      <c r="C132" s="1"/>
      <c r="D132" s="1">
        <v>7.4480402708816902</v>
      </c>
      <c r="E132" s="1">
        <v>5.1618078724619396</v>
      </c>
      <c r="F132" s="1">
        <v>6.6126476983430997</v>
      </c>
      <c r="G132" s="1">
        <v>8.2245838671027798</v>
      </c>
      <c r="H132" s="1">
        <v>2.4869574414781002</v>
      </c>
      <c r="I132" s="1">
        <v>0.21637112779423301</v>
      </c>
      <c r="J132" s="1"/>
      <c r="K132" s="1">
        <v>3.9345936248191403E-2</v>
      </c>
      <c r="L132" s="1">
        <v>1.1608289828899301</v>
      </c>
      <c r="M132" s="1">
        <v>2.22915723633343</v>
      </c>
      <c r="N132" s="1">
        <v>3.6547413289808399</v>
      </c>
      <c r="O132" s="1">
        <v>2.3578178628122202</v>
      </c>
    </row>
    <row r="133" spans="1:15" x14ac:dyDescent="0.25">
      <c r="A133" s="1">
        <v>15.875</v>
      </c>
      <c r="B133" s="1"/>
      <c r="C133" s="1"/>
      <c r="D133" s="1">
        <v>7.5294222779853701</v>
      </c>
      <c r="E133" s="1">
        <v>4.7448611642301701</v>
      </c>
      <c r="F133" s="1">
        <v>6.4630090783013303</v>
      </c>
      <c r="G133" s="1">
        <v>7.9513981748158704</v>
      </c>
      <c r="H133" s="1">
        <v>2.5096909206360198</v>
      </c>
      <c r="I133" s="1">
        <v>0.21631481531122301</v>
      </c>
      <c r="J133" s="1"/>
      <c r="K133" s="1">
        <v>3.80041397241326E-2</v>
      </c>
      <c r="L133" s="1">
        <v>1.20187913447357</v>
      </c>
      <c r="M133" s="1">
        <v>2.4635585887221301</v>
      </c>
      <c r="N133" s="1">
        <v>3.5963941525935699</v>
      </c>
      <c r="O133" s="1">
        <v>2.3551904278801099</v>
      </c>
    </row>
    <row r="134" spans="1:15" x14ac:dyDescent="0.25">
      <c r="A134" s="1">
        <v>16</v>
      </c>
      <c r="B134" s="1"/>
      <c r="C134" s="1"/>
      <c r="D134" s="1">
        <v>7.7022303036955</v>
      </c>
      <c r="E134" s="1">
        <v>4.5915380176540603</v>
      </c>
      <c r="F134" s="1">
        <v>6.3736566956120404</v>
      </c>
      <c r="G134" s="1">
        <v>8.1447742666358494</v>
      </c>
      <c r="H134" s="1">
        <v>2.5086391837070301</v>
      </c>
      <c r="I134" s="1">
        <v>0.220957094284878</v>
      </c>
      <c r="J134" s="1"/>
      <c r="K134" s="1">
        <v>3.2337876455086199E-2</v>
      </c>
      <c r="L134" s="1">
        <v>1.1996800140438599</v>
      </c>
      <c r="M134" s="1">
        <v>2.2687659318876601</v>
      </c>
      <c r="N134" s="1">
        <v>3.5634083012563398</v>
      </c>
      <c r="O134" s="1">
        <v>2.3279760258705502</v>
      </c>
    </row>
    <row r="135" spans="1:15" x14ac:dyDescent="0.25">
      <c r="A135" s="1">
        <v>16.125</v>
      </c>
      <c r="B135" s="1"/>
      <c r="C135" s="1"/>
      <c r="D135" s="1">
        <v>7.6687423269099604</v>
      </c>
      <c r="E135" s="1">
        <v>3.8700967649556399</v>
      </c>
      <c r="F135" s="1">
        <v>6.4403067926360897</v>
      </c>
      <c r="G135" s="1">
        <v>7.14397119758139</v>
      </c>
      <c r="H135" s="1">
        <v>2.5214809779236602</v>
      </c>
      <c r="I135" s="1">
        <v>0.22091461864333201</v>
      </c>
      <c r="J135" s="1"/>
      <c r="K135" s="1">
        <v>3.1097290192010501E-2</v>
      </c>
      <c r="L135" s="1">
        <v>1.20177573667712</v>
      </c>
      <c r="M135" s="1">
        <v>2.1962482377826</v>
      </c>
      <c r="N135" s="1">
        <v>3.5893591843805601</v>
      </c>
      <c r="O135" s="1">
        <v>2.1927793363814798</v>
      </c>
    </row>
    <row r="136" spans="1:15" x14ac:dyDescent="0.25">
      <c r="A136" s="1">
        <v>16.25</v>
      </c>
      <c r="B136" s="1"/>
      <c r="C136" s="1"/>
      <c r="D136" s="1">
        <v>7.8717794480437098</v>
      </c>
      <c r="E136" s="1">
        <v>3.69185509138959</v>
      </c>
      <c r="F136" s="1">
        <v>6.7899999461018297</v>
      </c>
      <c r="G136" s="1">
        <v>6.7988531663472003</v>
      </c>
      <c r="H136" s="1">
        <v>2.5057363333607499</v>
      </c>
      <c r="I136" s="1">
        <v>0.222615399253109</v>
      </c>
      <c r="J136" s="1"/>
      <c r="K136" s="1">
        <v>2.90820693102356E-2</v>
      </c>
      <c r="L136" s="1">
        <v>1.2004804411383501</v>
      </c>
      <c r="M136" s="1">
        <v>2.1355473728226602</v>
      </c>
      <c r="N136" s="1">
        <v>3.5913283925954702</v>
      </c>
      <c r="O136" s="1">
        <v>2.1786157938856801</v>
      </c>
    </row>
    <row r="137" spans="1:15" x14ac:dyDescent="0.25">
      <c r="A137" s="1">
        <v>16.375</v>
      </c>
      <c r="B137" s="1"/>
      <c r="C137" s="1"/>
      <c r="D137" s="1">
        <v>7.9999223768072598</v>
      </c>
      <c r="E137" s="1">
        <v>3.67520190416404</v>
      </c>
      <c r="F137" s="1">
        <v>6.8085758166933497</v>
      </c>
      <c r="G137" s="1">
        <v>6.0102456110271802</v>
      </c>
      <c r="H137" s="1">
        <v>2.4901227810546001</v>
      </c>
      <c r="I137" s="1">
        <v>0.22301079859050299</v>
      </c>
      <c r="J137" s="1"/>
      <c r="K137" s="1">
        <v>2.8960277204013E-2</v>
      </c>
      <c r="L137" s="1">
        <v>1.18756612256252</v>
      </c>
      <c r="M137" s="1">
        <v>2.1050700784765999</v>
      </c>
      <c r="N137" s="1">
        <v>3.6177081110525999</v>
      </c>
      <c r="O137" s="1">
        <v>2.1835929690742599</v>
      </c>
    </row>
    <row r="138" spans="1:15" x14ac:dyDescent="0.25">
      <c r="A138" s="1">
        <v>16.5</v>
      </c>
      <c r="B138" s="1"/>
      <c r="C138" s="1"/>
      <c r="D138" s="1">
        <v>7.9835388830421898</v>
      </c>
      <c r="E138" s="1">
        <v>3.7624960316491398</v>
      </c>
      <c r="F138" s="1">
        <v>7.1740431511114799</v>
      </c>
      <c r="G138" s="1">
        <v>5.9591843069122099</v>
      </c>
      <c r="H138" s="1">
        <v>2.4867257713951898</v>
      </c>
      <c r="I138" s="1">
        <v>0.22260484077790299</v>
      </c>
      <c r="J138" s="1"/>
      <c r="K138" s="1">
        <v>2.8446603294226502E-2</v>
      </c>
      <c r="L138" s="1">
        <v>1.1469242933627499</v>
      </c>
      <c r="M138" s="1">
        <v>2.0479665979024499</v>
      </c>
      <c r="N138" s="1">
        <v>3.6248627448414701</v>
      </c>
      <c r="O138" s="1">
        <v>2.2099647371151301</v>
      </c>
    </row>
    <row r="139" spans="1:15" x14ac:dyDescent="0.25">
      <c r="A139" s="1">
        <v>16.625</v>
      </c>
      <c r="B139" s="1"/>
      <c r="C139" s="1"/>
      <c r="D139" s="1">
        <v>8.05802302619953</v>
      </c>
      <c r="E139" s="1">
        <v>3.7113293320567502</v>
      </c>
      <c r="F139" s="1">
        <v>6.9764346320524702</v>
      </c>
      <c r="G139" s="1">
        <v>5.9515292692347099</v>
      </c>
      <c r="H139" s="1">
        <v>2.4819884297270902</v>
      </c>
      <c r="I139" s="1">
        <v>0.22272841552546799</v>
      </c>
      <c r="J139" s="1"/>
      <c r="K139" s="1">
        <v>3.0534326785975101E-2</v>
      </c>
      <c r="L139" s="1">
        <v>1.13300007199026</v>
      </c>
      <c r="M139" s="1">
        <v>1.85565726351708</v>
      </c>
      <c r="N139" s="1">
        <v>3.6681819294286</v>
      </c>
      <c r="O139" s="1">
        <v>2.2217824311869299</v>
      </c>
    </row>
    <row r="140" spans="1:15" x14ac:dyDescent="0.25">
      <c r="A140" s="1">
        <v>16.75</v>
      </c>
      <c r="B140" s="1"/>
      <c r="C140" s="1"/>
      <c r="D140" s="1">
        <v>8.0901462733260292</v>
      </c>
      <c r="E140" s="1">
        <v>3.6102937461839502</v>
      </c>
      <c r="F140" s="1">
        <v>6.78486395933382</v>
      </c>
      <c r="G140" s="1">
        <v>5.4593441511806997</v>
      </c>
      <c r="H140" s="1">
        <v>2.4808988892317001</v>
      </c>
      <c r="I140" s="1">
        <v>0.22217212927563501</v>
      </c>
      <c r="J140" s="1"/>
      <c r="K140" s="1">
        <v>3.3296944332984503E-2</v>
      </c>
      <c r="L140" s="1">
        <v>1.1484779215490599</v>
      </c>
      <c r="M140" s="1">
        <v>1.8843704200776199</v>
      </c>
      <c r="N140" s="1">
        <v>4.1436986139864702</v>
      </c>
      <c r="O140" s="1">
        <v>2.35684503650356</v>
      </c>
    </row>
    <row r="141" spans="1:15" x14ac:dyDescent="0.25">
      <c r="A141" s="1">
        <v>16.875</v>
      </c>
      <c r="B141" s="1"/>
      <c r="C141" s="1"/>
      <c r="D141" s="1">
        <v>8.17851792766138</v>
      </c>
      <c r="E141" s="1">
        <v>3.4292257241960602</v>
      </c>
      <c r="F141" s="1">
        <v>6.5649051961693097</v>
      </c>
      <c r="G141" s="1">
        <v>5.4876512609555599</v>
      </c>
      <c r="H141" s="1">
        <v>2.47221308941617</v>
      </c>
      <c r="I141" s="1">
        <v>0.22159157315268499</v>
      </c>
      <c r="J141" s="1"/>
      <c r="K141" s="1">
        <v>3.7111763069707697E-2</v>
      </c>
      <c r="L141" s="1">
        <v>1.17286661911877</v>
      </c>
      <c r="M141" s="1">
        <v>1.91003123569977</v>
      </c>
      <c r="N141" s="1">
        <v>4.1149360163211401</v>
      </c>
      <c r="O141" s="1">
        <v>2.4351452485776202</v>
      </c>
    </row>
    <row r="142" spans="1:15" x14ac:dyDescent="0.25">
      <c r="A142" s="1">
        <v>17</v>
      </c>
      <c r="B142" s="1"/>
      <c r="C142" s="1"/>
      <c r="D142" s="1">
        <v>8.1074487804313495</v>
      </c>
      <c r="E142" s="1">
        <v>3.4129627584314099</v>
      </c>
      <c r="F142" s="1">
        <v>6.3168896156169598</v>
      </c>
      <c r="G142" s="1">
        <v>5.5382965595142197</v>
      </c>
      <c r="H142" s="1">
        <v>2.4848281194496402</v>
      </c>
      <c r="I142" s="1">
        <v>0.22073929327147301</v>
      </c>
      <c r="J142" s="1"/>
      <c r="K142" s="1">
        <v>4.03159329032051E-2</v>
      </c>
      <c r="L142" s="1">
        <v>1.17594236431386</v>
      </c>
      <c r="M142" s="1">
        <v>1.7496557040578899</v>
      </c>
      <c r="N142" s="1">
        <v>4.1750136342697903</v>
      </c>
      <c r="O142" s="1">
        <v>2.4327948363383798</v>
      </c>
    </row>
    <row r="143" spans="1:15" x14ac:dyDescent="0.25">
      <c r="A143" s="1">
        <v>17.125</v>
      </c>
      <c r="B143" s="1"/>
      <c r="C143" s="1"/>
      <c r="D143" s="1">
        <v>7.9460032699985597</v>
      </c>
      <c r="E143" s="1">
        <v>3.3108824047503398</v>
      </c>
      <c r="F143" s="1">
        <v>6.1929449717251996</v>
      </c>
      <c r="G143" s="1">
        <v>5.7820283884227797</v>
      </c>
      <c r="H143" s="1">
        <v>2.4780662976399102</v>
      </c>
      <c r="I143" s="1">
        <v>0.212975914478922</v>
      </c>
      <c r="J143" s="1"/>
      <c r="K143" s="1">
        <v>4.7176547103823199E-2</v>
      </c>
      <c r="L143" s="1">
        <v>1.1773631881855</v>
      </c>
      <c r="M143" s="1">
        <v>1.61474412789094</v>
      </c>
      <c r="N143" s="1">
        <v>4.14215590543796</v>
      </c>
      <c r="O143" s="1">
        <v>2.5678316826899401</v>
      </c>
    </row>
    <row r="144" spans="1:15" x14ac:dyDescent="0.25">
      <c r="A144" s="1">
        <v>17.25</v>
      </c>
      <c r="B144" s="1"/>
      <c r="C144" s="1"/>
      <c r="D144" s="1">
        <v>7.48577071333058</v>
      </c>
      <c r="E144" s="1">
        <v>3.3091385910395799</v>
      </c>
      <c r="F144" s="1">
        <v>6.6422453160406496</v>
      </c>
      <c r="G144" s="1">
        <v>5.8011465828836597</v>
      </c>
      <c r="H144" s="1">
        <v>2.4822487048825299</v>
      </c>
      <c r="I144" s="1">
        <v>0.219990946553664</v>
      </c>
      <c r="J144" s="1"/>
      <c r="K144" s="1">
        <v>4.6731963470530602E-2</v>
      </c>
      <c r="L144" s="1">
        <v>1.2165261314998199</v>
      </c>
      <c r="M144" s="1">
        <v>1.65314005747904</v>
      </c>
      <c r="N144" s="1">
        <v>4.2007018841930899</v>
      </c>
      <c r="O144" s="1">
        <v>2.5726305781675198</v>
      </c>
    </row>
    <row r="145" spans="1:15" x14ac:dyDescent="0.25">
      <c r="A145" s="1">
        <v>17.375</v>
      </c>
      <c r="B145" s="1"/>
      <c r="C145" s="1"/>
      <c r="D145" s="1">
        <v>7.0599952629656997</v>
      </c>
      <c r="E145" s="1">
        <v>3.02372795477867</v>
      </c>
      <c r="F145" s="1">
        <v>6.76147931155593</v>
      </c>
      <c r="G145" s="1">
        <v>5.9439832740774099</v>
      </c>
      <c r="H145" s="1">
        <v>2.47947132981162</v>
      </c>
      <c r="I145" s="1">
        <v>0.226248971417012</v>
      </c>
      <c r="J145" s="1"/>
      <c r="K145" s="1">
        <v>4.5752608374987201E-2</v>
      </c>
      <c r="L145" s="1">
        <v>1.2305559461042299</v>
      </c>
      <c r="M145" s="1">
        <v>1.6363993024185901</v>
      </c>
      <c r="N145" s="1">
        <v>4.2107883258463099</v>
      </c>
      <c r="O145" s="1">
        <v>2.6782852055888902</v>
      </c>
    </row>
    <row r="146" spans="1:15" x14ac:dyDescent="0.25">
      <c r="A146" s="1">
        <v>17.5</v>
      </c>
      <c r="B146" s="1"/>
      <c r="C146" s="1"/>
      <c r="D146" s="1">
        <v>6.8553328109847396</v>
      </c>
      <c r="E146" s="1">
        <v>3.0367585373569002</v>
      </c>
      <c r="F146" s="1">
        <v>6.9859238722402903</v>
      </c>
      <c r="G146" s="1">
        <v>6.0417473313482803</v>
      </c>
      <c r="H146" s="1">
        <v>2.45308792154677</v>
      </c>
      <c r="I146" s="1">
        <v>0.22802627073350401</v>
      </c>
      <c r="J146" s="1"/>
      <c r="K146" s="1">
        <v>4.8104852036555901E-2</v>
      </c>
      <c r="L146" s="1">
        <v>1.2323963722019899</v>
      </c>
      <c r="M146" s="1">
        <v>1.85808231854545</v>
      </c>
      <c r="N146" s="1">
        <v>4.2224253690908604</v>
      </c>
      <c r="O146" s="1">
        <v>2.6239560655737799</v>
      </c>
    </row>
    <row r="147" spans="1:15" x14ac:dyDescent="0.25">
      <c r="A147" s="1">
        <v>17.625</v>
      </c>
      <c r="B147" s="1"/>
      <c r="C147" s="1"/>
      <c r="D147" s="1">
        <v>7.0444199248574204</v>
      </c>
      <c r="E147" s="1">
        <v>3.1244302288579702</v>
      </c>
      <c r="F147" s="1">
        <v>7.13120082643524</v>
      </c>
      <c r="G147" s="1">
        <v>6.0452962822276897</v>
      </c>
      <c r="H147" s="1">
        <v>2.4303518566206801</v>
      </c>
      <c r="I147" s="1">
        <v>0.23359909542246199</v>
      </c>
      <c r="J147" s="1"/>
      <c r="K147" s="1">
        <v>4.8851217931964598E-2</v>
      </c>
      <c r="L147" s="1">
        <v>1.2354243414283499</v>
      </c>
      <c r="M147" s="1">
        <v>1.83780655819842</v>
      </c>
      <c r="N147" s="1">
        <v>4.3095758511883204</v>
      </c>
      <c r="O147" s="1">
        <v>2.6514714757800002</v>
      </c>
    </row>
    <row r="148" spans="1:15" x14ac:dyDescent="0.25">
      <c r="A148" s="1">
        <v>17.75</v>
      </c>
      <c r="B148" s="1"/>
      <c r="C148" s="1"/>
      <c r="D148" s="1">
        <v>7.1186371060123701</v>
      </c>
      <c r="E148" s="1">
        <v>3.0694358502834</v>
      </c>
      <c r="F148" s="1">
        <v>7.58426550230143</v>
      </c>
      <c r="G148" s="1">
        <v>6.0494567975636002</v>
      </c>
      <c r="H148" s="1">
        <v>2.4291260562488999</v>
      </c>
      <c r="I148" s="1">
        <v>0.23429918323398799</v>
      </c>
      <c r="J148" s="1"/>
      <c r="K148" s="1">
        <v>5.02634986756317E-2</v>
      </c>
      <c r="L148" s="1">
        <v>1.2297899130259</v>
      </c>
      <c r="M148" s="1">
        <v>1.8285870430442701</v>
      </c>
      <c r="N148" s="1">
        <v>4.2849880151633402</v>
      </c>
      <c r="O148" s="1">
        <v>2.6721634849422902</v>
      </c>
    </row>
    <row r="149" spans="1:15" x14ac:dyDescent="0.25">
      <c r="A149" s="1">
        <v>17.875</v>
      </c>
      <c r="B149" s="1"/>
      <c r="C149" s="1"/>
      <c r="D149" s="1">
        <v>7.3244769890323598</v>
      </c>
      <c r="E149" s="1">
        <v>3.0106866118839699</v>
      </c>
      <c r="F149" s="1">
        <v>7.2026351623490301</v>
      </c>
      <c r="G149" s="1">
        <v>5.7596518679003204</v>
      </c>
      <c r="H149" s="1">
        <v>2.4352419200263999</v>
      </c>
      <c r="I149" s="1">
        <v>0.236621795250605</v>
      </c>
      <c r="J149" s="1"/>
      <c r="K149" s="1">
        <v>5.0579334020861698E-2</v>
      </c>
      <c r="L149" s="1">
        <v>1.24833248939954</v>
      </c>
      <c r="M149" s="1">
        <v>1.92555603424666</v>
      </c>
      <c r="N149" s="1">
        <v>4.1234075318791996</v>
      </c>
      <c r="O149" s="1">
        <v>2.6605025736580799</v>
      </c>
    </row>
    <row r="150" spans="1:15" x14ac:dyDescent="0.25">
      <c r="A150" s="1">
        <v>18</v>
      </c>
      <c r="B150" s="1"/>
      <c r="C150" s="1"/>
      <c r="D150" s="1">
        <v>7.3367831414006499</v>
      </c>
      <c r="E150" s="1">
        <v>3.1321743693087201</v>
      </c>
      <c r="F150" s="1">
        <v>6.1277354563555804</v>
      </c>
      <c r="G150" s="1">
        <v>6.11830265452293</v>
      </c>
      <c r="H150" s="1">
        <v>2.4272195146488502</v>
      </c>
      <c r="I150" s="1">
        <v>0.235822311276845</v>
      </c>
      <c r="J150" s="1"/>
      <c r="K150" s="1">
        <v>5.0776085289496398E-2</v>
      </c>
      <c r="L150" s="1">
        <v>1.2190705805828601</v>
      </c>
      <c r="M150" s="1">
        <v>1.9403830464737799</v>
      </c>
      <c r="N150" s="1">
        <v>3.9815919855028401</v>
      </c>
      <c r="O150" s="1">
        <v>2.64616565249213</v>
      </c>
    </row>
    <row r="151" spans="1:15" x14ac:dyDescent="0.25">
      <c r="A151" s="1">
        <v>18.125</v>
      </c>
      <c r="B151" s="1"/>
      <c r="C151" s="1"/>
      <c r="D151" s="1">
        <v>7.3605012028459296</v>
      </c>
      <c r="E151" s="1">
        <v>3.1467490164774499</v>
      </c>
      <c r="F151" s="1">
        <v>5.4805310781932599</v>
      </c>
      <c r="G151" s="1">
        <v>6.4093692827262601</v>
      </c>
      <c r="H151" s="1">
        <v>2.4228591404955702</v>
      </c>
      <c r="I151" s="1">
        <v>0.234651325439415</v>
      </c>
      <c r="J151" s="1"/>
      <c r="K151" s="1">
        <v>4.9763366261174703E-2</v>
      </c>
      <c r="L151" s="1">
        <v>1.2219934723494801</v>
      </c>
      <c r="M151" s="1">
        <v>1.97188031532935</v>
      </c>
      <c r="N151" s="1">
        <v>3.84676368146439</v>
      </c>
      <c r="O151" s="1">
        <v>2.6669694949954899</v>
      </c>
    </row>
    <row r="152" spans="1:15" x14ac:dyDescent="0.25">
      <c r="A152" s="1">
        <v>18.25</v>
      </c>
      <c r="B152" s="1"/>
      <c r="C152" s="1"/>
      <c r="D152" s="1">
        <v>7.3655145563483098</v>
      </c>
      <c r="E152" s="1">
        <v>3.1323086563945499</v>
      </c>
      <c r="F152" s="1">
        <v>5.0667786951062501</v>
      </c>
      <c r="G152" s="1">
        <v>6.5853652482030203</v>
      </c>
      <c r="H152" s="1">
        <v>2.4192006035047999</v>
      </c>
      <c r="I152" s="1">
        <v>0.239239907121057</v>
      </c>
      <c r="J152" s="1"/>
      <c r="K152" s="1">
        <v>4.8146667575829902E-2</v>
      </c>
      <c r="L152" s="1">
        <v>1.17865649079992</v>
      </c>
      <c r="M152" s="1">
        <v>1.8017633324309701</v>
      </c>
      <c r="N152" s="1">
        <v>3.8062051497667699</v>
      </c>
      <c r="O152" s="1">
        <v>2.59572928437191</v>
      </c>
    </row>
    <row r="153" spans="1:15" x14ac:dyDescent="0.25">
      <c r="A153" s="1">
        <v>18.375</v>
      </c>
      <c r="B153" s="1"/>
      <c r="C153" s="1"/>
      <c r="D153" s="1">
        <v>7.2605645204526201</v>
      </c>
      <c r="E153" s="1">
        <v>3.2099677900210599</v>
      </c>
      <c r="F153" s="1">
        <v>4.99994721846108</v>
      </c>
      <c r="G153" s="1">
        <v>6.6542704307912404</v>
      </c>
      <c r="H153" s="1">
        <v>2.4132163101118298</v>
      </c>
      <c r="I153" s="1">
        <v>0.23509519167162399</v>
      </c>
      <c r="J153" s="1"/>
      <c r="K153" s="1">
        <v>4.8493744883894997E-2</v>
      </c>
      <c r="L153" s="1">
        <v>1.1595577966075199</v>
      </c>
      <c r="M153" s="1">
        <v>1.7640114884984801</v>
      </c>
      <c r="N153" s="1">
        <v>3.7212282509694199</v>
      </c>
      <c r="O153" s="1">
        <v>2.5931013930433502</v>
      </c>
    </row>
    <row r="154" spans="1:15" x14ac:dyDescent="0.25">
      <c r="A154" s="1">
        <v>18.5</v>
      </c>
      <c r="B154" s="1"/>
      <c r="C154" s="1"/>
      <c r="D154" s="1">
        <v>7.0794083424416199</v>
      </c>
      <c r="E154" s="1">
        <v>4.0190940093481498</v>
      </c>
      <c r="F154" s="1">
        <v>4.9866050955105798</v>
      </c>
      <c r="G154" s="1">
        <v>6.7643523500351099</v>
      </c>
      <c r="H154" s="1">
        <v>2.40127139226942</v>
      </c>
      <c r="I154" s="1">
        <v>0.21308420192630001</v>
      </c>
      <c r="J154" s="1"/>
      <c r="K154" s="1">
        <v>4.8933737813982997E-2</v>
      </c>
      <c r="L154" s="1">
        <v>1.1486033246093099</v>
      </c>
      <c r="M154" s="1">
        <v>1.7548005348009901</v>
      </c>
      <c r="N154" s="1">
        <v>3.7047061084436299</v>
      </c>
      <c r="O154" s="1">
        <v>2.6099181981503299</v>
      </c>
    </row>
    <row r="155" spans="1:15" x14ac:dyDescent="0.25">
      <c r="A155" s="1">
        <v>18.625</v>
      </c>
      <c r="B155" s="1"/>
      <c r="C155" s="1"/>
      <c r="D155" s="1">
        <v>6.9347626334978196</v>
      </c>
      <c r="E155" s="1">
        <v>4.13071430937977</v>
      </c>
      <c r="F155" s="1">
        <v>5.1345379189773803</v>
      </c>
      <c r="G155" s="1">
        <v>7.2661835047353298</v>
      </c>
      <c r="H155" s="1">
        <v>2.3930760877904902</v>
      </c>
      <c r="I155" s="1">
        <v>0.198393215618998</v>
      </c>
      <c r="J155" s="1"/>
      <c r="K155" s="1">
        <v>4.8331910617641298E-2</v>
      </c>
      <c r="L155" s="1">
        <v>1.13913147924726</v>
      </c>
      <c r="M155" s="1">
        <v>1.7216484397566001</v>
      </c>
      <c r="N155" s="1">
        <v>3.7103286348649198</v>
      </c>
      <c r="O155" s="1">
        <v>2.82969644822386</v>
      </c>
    </row>
    <row r="156" spans="1:15" x14ac:dyDescent="0.25">
      <c r="A156" s="1">
        <v>18.75</v>
      </c>
      <c r="B156" s="1"/>
      <c r="C156" s="1"/>
      <c r="D156" s="1">
        <v>6.9525422773577903</v>
      </c>
      <c r="E156" s="1">
        <v>3.9823240176383399</v>
      </c>
      <c r="F156" s="1">
        <v>5.1688342437639303</v>
      </c>
      <c r="G156" s="1">
        <v>7.0715853054833904</v>
      </c>
      <c r="H156" s="1">
        <v>2.3730552052181899</v>
      </c>
      <c r="I156" s="1">
        <v>0.19400384902133799</v>
      </c>
      <c r="J156" s="1"/>
      <c r="K156" s="1">
        <v>4.25152941349888E-2</v>
      </c>
      <c r="L156" s="1">
        <v>1.13033156900582</v>
      </c>
      <c r="M156" s="1">
        <v>1.71141748974849</v>
      </c>
      <c r="N156" s="1">
        <v>3.71140597586863</v>
      </c>
      <c r="O156" s="1">
        <v>2.7108290533270898</v>
      </c>
    </row>
    <row r="157" spans="1:15" x14ac:dyDescent="0.25">
      <c r="A157" s="1">
        <v>18.875</v>
      </c>
      <c r="B157" s="1"/>
      <c r="C157" s="1"/>
      <c r="D157" s="1">
        <v>6.7144755520498798</v>
      </c>
      <c r="E157" s="1">
        <v>4.1681050273102596</v>
      </c>
      <c r="F157" s="1">
        <v>4.9788557880757898</v>
      </c>
      <c r="G157" s="1">
        <v>7.7642382678776602</v>
      </c>
      <c r="H157" s="1">
        <v>2.3664041048275899</v>
      </c>
      <c r="I157" s="1">
        <v>0.192909481105658</v>
      </c>
      <c r="J157" s="1"/>
      <c r="K157" s="1">
        <v>4.1671399352173302E-2</v>
      </c>
      <c r="L157" s="1">
        <v>1.11752515678216</v>
      </c>
      <c r="M157" s="1">
        <v>1.7042680034569999</v>
      </c>
      <c r="N157" s="1">
        <v>3.88510817178198</v>
      </c>
      <c r="O157" s="1">
        <v>2.90705239975467</v>
      </c>
    </row>
    <row r="158" spans="1:15" x14ac:dyDescent="0.25">
      <c r="A158" s="1">
        <v>19</v>
      </c>
      <c r="B158" s="1"/>
      <c r="C158" s="1"/>
      <c r="D158" s="1">
        <v>6.5444882936098496</v>
      </c>
      <c r="E158" s="1">
        <v>4.2263709705443899</v>
      </c>
      <c r="F158" s="1">
        <v>4.9759476731990402</v>
      </c>
      <c r="G158" s="1">
        <v>7.8193347859312601</v>
      </c>
      <c r="H158" s="1">
        <v>2.3642676400179901</v>
      </c>
      <c r="I158" s="1">
        <v>0.19022007789881501</v>
      </c>
      <c r="J158" s="1"/>
      <c r="K158" s="1">
        <v>4.5020597564404699E-2</v>
      </c>
      <c r="L158" s="1">
        <v>1.13206423267036</v>
      </c>
      <c r="M158" s="1">
        <v>1.72031090251532</v>
      </c>
      <c r="N158" s="1">
        <v>4.0438751389723597</v>
      </c>
      <c r="O158" s="1">
        <v>2.90630325202368</v>
      </c>
    </row>
    <row r="159" spans="1:15" x14ac:dyDescent="0.25">
      <c r="A159" s="1">
        <v>19.125</v>
      </c>
      <c r="B159" s="1"/>
      <c r="C159" s="1"/>
      <c r="D159" s="1">
        <v>6.3580825407484696</v>
      </c>
      <c r="E159" s="1">
        <v>4.0838875210711301</v>
      </c>
      <c r="F159" s="1">
        <v>4.9966741105812797</v>
      </c>
      <c r="G159" s="1">
        <v>8.1289250203465002</v>
      </c>
      <c r="H159" s="1">
        <v>2.3629868041625701</v>
      </c>
      <c r="I159" s="1">
        <v>0.19117432579986501</v>
      </c>
      <c r="J159" s="1"/>
      <c r="K159" s="1">
        <v>6.2546003654874394E-2</v>
      </c>
      <c r="L159" s="1">
        <v>1.1255780407874101</v>
      </c>
      <c r="M159" s="1">
        <v>1.6849965987020401</v>
      </c>
      <c r="N159" s="1">
        <v>4.0427262484103101</v>
      </c>
      <c r="O159" s="1">
        <v>2.9162692882103598</v>
      </c>
    </row>
    <row r="160" spans="1:15" x14ac:dyDescent="0.25">
      <c r="A160" s="1">
        <v>19.25</v>
      </c>
      <c r="B160" s="1"/>
      <c r="C160" s="1"/>
      <c r="D160" s="1">
        <v>6.3209161506923</v>
      </c>
      <c r="E160" s="1">
        <v>4.09208384786018</v>
      </c>
      <c r="F160" s="1">
        <v>4.9624753120218603</v>
      </c>
      <c r="G160" s="1">
        <v>8.23242244063578</v>
      </c>
      <c r="H160" s="1">
        <v>2.3589373358278798</v>
      </c>
      <c r="I160" s="1">
        <v>0.192807182099304</v>
      </c>
      <c r="J160" s="1"/>
      <c r="K160" s="1">
        <v>6.0843662843018197E-2</v>
      </c>
      <c r="L160" s="1">
        <v>1.1245855125611299</v>
      </c>
      <c r="M160" s="1">
        <v>1.6794110010675101</v>
      </c>
      <c r="N160" s="1">
        <v>4.1611943847886703</v>
      </c>
      <c r="O160" s="1">
        <v>2.7133627974727101</v>
      </c>
    </row>
    <row r="161" spans="1:15" x14ac:dyDescent="0.25">
      <c r="A161" s="1">
        <v>19.375</v>
      </c>
      <c r="B161" s="1"/>
      <c r="C161" s="1"/>
      <c r="D161" s="1">
        <v>6.4798221430268104</v>
      </c>
      <c r="E161" s="1">
        <v>4.0130799511948698</v>
      </c>
      <c r="F161" s="1">
        <v>4.95176041055886</v>
      </c>
      <c r="G161" s="1">
        <v>8.47458499815286</v>
      </c>
      <c r="H161" s="1">
        <v>2.3347923224698399</v>
      </c>
      <c r="I161" s="1">
        <v>0.189967589451909</v>
      </c>
      <c r="J161" s="1"/>
      <c r="K161" s="1">
        <v>5.8327909064197103E-2</v>
      </c>
      <c r="L161" s="1">
        <v>1.11721324938133</v>
      </c>
      <c r="M161" s="1">
        <v>1.6518458945319601</v>
      </c>
      <c r="N161" s="1">
        <v>4.2834309496568999</v>
      </c>
      <c r="O161" s="1">
        <v>2.7016352792905698</v>
      </c>
    </row>
    <row r="162" spans="1:15" x14ac:dyDescent="0.25">
      <c r="A162" s="1">
        <v>19.5</v>
      </c>
      <c r="B162" s="1"/>
      <c r="C162" s="1"/>
      <c r="D162" s="1">
        <v>6.5698179693407202</v>
      </c>
      <c r="E162" s="1">
        <v>4.1279101957407498</v>
      </c>
      <c r="F162" s="1">
        <v>5.19161714999899</v>
      </c>
      <c r="G162" s="1">
        <v>9.1726223896786898</v>
      </c>
      <c r="H162" s="1">
        <v>2.3222153021563501</v>
      </c>
      <c r="I162" s="1">
        <v>0.18744824716602099</v>
      </c>
      <c r="J162" s="1"/>
      <c r="K162" s="1">
        <v>5.5970982898672202E-2</v>
      </c>
      <c r="L162" s="1">
        <v>1.0684146206455201</v>
      </c>
      <c r="M162" s="1">
        <v>1.58993034354312</v>
      </c>
      <c r="N162" s="1">
        <v>4.2878509461292502</v>
      </c>
      <c r="O162" s="1">
        <v>2.5656533959943002</v>
      </c>
    </row>
    <row r="163" spans="1:15" x14ac:dyDescent="0.25">
      <c r="A163" s="1">
        <v>19.625</v>
      </c>
      <c r="B163" s="1"/>
      <c r="C163" s="1"/>
      <c r="D163" s="1">
        <v>6.5402233252591397</v>
      </c>
      <c r="E163" s="1">
        <v>3.6294925301073002</v>
      </c>
      <c r="F163" s="1">
        <v>5.2546335209091701</v>
      </c>
      <c r="G163" s="1">
        <v>9.6519030391087099</v>
      </c>
      <c r="H163" s="1">
        <v>2.2790828562404899</v>
      </c>
      <c r="I163" s="1">
        <v>0.183370835615325</v>
      </c>
      <c r="J163" s="1"/>
      <c r="K163" s="1">
        <v>5.3786264174637999E-2</v>
      </c>
      <c r="L163" s="1">
        <v>1.0610433286310199</v>
      </c>
      <c r="M163" s="1">
        <v>1.58646998242884</v>
      </c>
      <c r="N163" s="1">
        <v>4.30190013613473</v>
      </c>
      <c r="O163" s="1">
        <v>2.4958664665823802</v>
      </c>
    </row>
    <row r="164" spans="1:15" x14ac:dyDescent="0.25">
      <c r="A164" s="1">
        <v>19.75</v>
      </c>
      <c r="B164" s="1"/>
      <c r="C164" s="1"/>
      <c r="D164" s="1">
        <v>6.2927080135442397</v>
      </c>
      <c r="E164" s="1">
        <v>3.5507240666881299</v>
      </c>
      <c r="F164" s="1">
        <v>5.4014347094350503</v>
      </c>
      <c r="G164" s="1">
        <v>9.7124746029731401</v>
      </c>
      <c r="H164" s="1">
        <v>2.2723555278055798</v>
      </c>
      <c r="I164" s="1">
        <v>0.18159315349645599</v>
      </c>
      <c r="J164" s="1"/>
      <c r="K164" s="1">
        <v>5.0428625444315499E-2</v>
      </c>
      <c r="L164" s="1">
        <v>1.05682280331722</v>
      </c>
      <c r="M164" s="1">
        <v>1.5142068519106</v>
      </c>
      <c r="N164" s="1">
        <v>4.26631016199938</v>
      </c>
      <c r="O164" s="1">
        <v>2.6048137477695299</v>
      </c>
    </row>
    <row r="165" spans="1:15" x14ac:dyDescent="0.25">
      <c r="A165" s="1">
        <v>19.875</v>
      </c>
      <c r="B165" s="1"/>
      <c r="C165" s="1"/>
      <c r="D165" s="1">
        <v>6.0267907126800297</v>
      </c>
      <c r="E165" s="1">
        <v>3.5847550380940101</v>
      </c>
      <c r="F165" s="1">
        <v>5.5834056469662396</v>
      </c>
      <c r="G165" s="1">
        <v>9.9292009589331904</v>
      </c>
      <c r="H165" s="1">
        <v>2.26912104279163</v>
      </c>
      <c r="I165" s="1">
        <v>0.18135384025780099</v>
      </c>
      <c r="J165" s="1"/>
      <c r="K165" s="1">
        <v>4.8662240681933498E-2</v>
      </c>
      <c r="L165" s="1">
        <v>1.0545975930187399</v>
      </c>
      <c r="M165" s="1">
        <v>1.5022125275314699</v>
      </c>
      <c r="N165" s="1">
        <v>4.2562327988361996</v>
      </c>
      <c r="O165" s="1">
        <v>2.4196464857650999</v>
      </c>
    </row>
    <row r="166" spans="1:15" x14ac:dyDescent="0.25">
      <c r="A166" s="1">
        <v>20</v>
      </c>
      <c r="B166" s="1"/>
      <c r="C166" s="1"/>
      <c r="D166" s="1">
        <v>5.8379112244856897</v>
      </c>
      <c r="E166" s="1">
        <v>3.9489223789800598</v>
      </c>
      <c r="F166" s="1">
        <v>5.8133527529122304</v>
      </c>
      <c r="G166" s="1">
        <v>11.0055133233926</v>
      </c>
      <c r="H166" s="1">
        <v>2.2525845179336099</v>
      </c>
      <c r="I166" s="1">
        <v>0.18258870369140701</v>
      </c>
      <c r="J166" s="1"/>
      <c r="K166" s="1">
        <v>4.8723178391737801E-2</v>
      </c>
      <c r="L166" s="1">
        <v>1.0521447517234399</v>
      </c>
      <c r="M166" s="1">
        <v>1.4899129677812799</v>
      </c>
      <c r="N166" s="1">
        <v>4.3288090276081901</v>
      </c>
      <c r="O166" s="1">
        <v>2.40552225466817</v>
      </c>
    </row>
    <row r="167" spans="1:15" x14ac:dyDescent="0.25">
      <c r="A167" s="1">
        <v>20.125</v>
      </c>
      <c r="B167" s="1"/>
      <c r="C167" s="1"/>
      <c r="D167" s="1">
        <v>5.2418632446426203</v>
      </c>
      <c r="E167" s="1">
        <v>4.0299378595715298</v>
      </c>
      <c r="F167" s="1">
        <v>6.1708517539884999</v>
      </c>
      <c r="G167" s="1">
        <v>10.885473359628801</v>
      </c>
      <c r="H167" s="1">
        <v>2.2465354099604702</v>
      </c>
      <c r="I167" s="1">
        <v>0.180629617709959</v>
      </c>
      <c r="J167" s="1"/>
      <c r="K167" s="1">
        <v>5.7952195703621701E-2</v>
      </c>
      <c r="L167" s="1">
        <v>1.04812469567711</v>
      </c>
      <c r="M167" s="1">
        <v>1.4906229636216599</v>
      </c>
      <c r="N167" s="1">
        <v>4.3125386765205098</v>
      </c>
      <c r="O167" s="1">
        <v>2.3959826515207099</v>
      </c>
    </row>
    <row r="168" spans="1:15" x14ac:dyDescent="0.25">
      <c r="A168" s="1">
        <v>20.25</v>
      </c>
      <c r="B168" s="1"/>
      <c r="C168" s="1"/>
      <c r="D168" s="1">
        <v>5.1614513932558603</v>
      </c>
      <c r="E168" s="1">
        <v>4.0893506447488104</v>
      </c>
      <c r="F168" s="1">
        <v>6.6711648765899598</v>
      </c>
      <c r="G168" s="1">
        <v>11.107030593928201</v>
      </c>
      <c r="H168" s="1">
        <v>2.2070690531736101</v>
      </c>
      <c r="I168" s="1">
        <v>0.17899892782499</v>
      </c>
      <c r="J168" s="1"/>
      <c r="K168" s="1">
        <v>5.6924968340874099E-2</v>
      </c>
      <c r="L168" s="1">
        <v>1.03280686375072</v>
      </c>
      <c r="M168" s="1">
        <v>1.34540029328585</v>
      </c>
      <c r="N168" s="1">
        <v>4.2520811297387402</v>
      </c>
      <c r="O168" s="1">
        <v>2.4173191179542601</v>
      </c>
    </row>
    <row r="169" spans="1:15" x14ac:dyDescent="0.25">
      <c r="A169" s="1">
        <v>20.375</v>
      </c>
      <c r="B169" s="1"/>
      <c r="C169" s="1"/>
      <c r="D169" s="1">
        <v>5.0706865472132003</v>
      </c>
      <c r="E169" s="1">
        <v>4.1581277968392998</v>
      </c>
      <c r="F169" s="1">
        <v>6.6794982000504399</v>
      </c>
      <c r="G169" s="1">
        <v>10.8850601192262</v>
      </c>
      <c r="H169" s="1">
        <v>2.1825034022407501</v>
      </c>
      <c r="I169" s="1">
        <v>0.17562814540043301</v>
      </c>
      <c r="J169" s="1"/>
      <c r="K169" s="1">
        <v>5.13777690792813E-2</v>
      </c>
      <c r="L169" s="1">
        <v>1.03153074617427</v>
      </c>
      <c r="M169" s="1">
        <v>1.3323455048964601</v>
      </c>
      <c r="N169" s="1">
        <v>3.8602737574226098</v>
      </c>
      <c r="O169" s="1">
        <v>2.3559318967545502</v>
      </c>
    </row>
    <row r="170" spans="1:15" x14ac:dyDescent="0.25">
      <c r="A170" s="1">
        <v>20.5</v>
      </c>
      <c r="B170" s="1"/>
      <c r="C170" s="1"/>
      <c r="D170" s="1">
        <v>5.1868769550585698</v>
      </c>
      <c r="E170" s="1">
        <v>4.2071879954189599</v>
      </c>
      <c r="F170" s="1">
        <v>6.6507429009940999</v>
      </c>
      <c r="G170" s="1">
        <v>10.196455455361701</v>
      </c>
      <c r="H170" s="1">
        <v>2.1682546383088401</v>
      </c>
      <c r="I170" s="1">
        <v>0.17080418247003601</v>
      </c>
      <c r="J170" s="1"/>
      <c r="K170" s="1">
        <v>4.5176138168944099E-2</v>
      </c>
      <c r="L170" s="1">
        <v>1.02378352292671</v>
      </c>
      <c r="M170" s="1">
        <v>1.36221829900981</v>
      </c>
      <c r="N170" s="1">
        <v>3.5843619206400801</v>
      </c>
      <c r="O170" s="1">
        <v>2.2409607168117001</v>
      </c>
    </row>
    <row r="171" spans="1:15" x14ac:dyDescent="0.25">
      <c r="A171" s="1">
        <v>20.625</v>
      </c>
      <c r="B171" s="1"/>
      <c r="C171" s="1"/>
      <c r="D171" s="1">
        <v>5.47047525570395</v>
      </c>
      <c r="E171" s="1">
        <v>4.1733027722260401</v>
      </c>
      <c r="F171" s="1">
        <v>7.3769008615944998</v>
      </c>
      <c r="G171" s="1">
        <v>10.6903138554664</v>
      </c>
      <c r="H171" s="1">
        <v>2.16758049312334</v>
      </c>
      <c r="I171" s="1">
        <v>0.17081538171525201</v>
      </c>
      <c r="J171" s="1"/>
      <c r="K171" s="1">
        <v>4.9145827830040401E-2</v>
      </c>
      <c r="L171" s="1">
        <v>1.01429689323723</v>
      </c>
      <c r="M171" s="1">
        <v>1.3682929802361099</v>
      </c>
      <c r="N171" s="1">
        <v>3.6158421802473399</v>
      </c>
      <c r="O171" s="1">
        <v>2.2356110676924601</v>
      </c>
    </row>
    <row r="172" spans="1:15" x14ac:dyDescent="0.25">
      <c r="A172" s="1">
        <v>20.75</v>
      </c>
      <c r="B172" s="1"/>
      <c r="C172" s="1"/>
      <c r="D172" s="1">
        <v>5.5991872303980701</v>
      </c>
      <c r="E172" s="1">
        <v>3.8891587937886798</v>
      </c>
      <c r="F172" s="1">
        <v>7.0754072808161999</v>
      </c>
      <c r="G172" s="1">
        <v>11.313973053877801</v>
      </c>
      <c r="H172" s="1">
        <v>2.1688272048603099</v>
      </c>
      <c r="I172" s="1">
        <v>0.16929385525089799</v>
      </c>
      <c r="J172" s="1"/>
      <c r="K172" s="1">
        <v>6.7637512420305301E-2</v>
      </c>
      <c r="L172" s="1">
        <v>0.99495026894754102</v>
      </c>
      <c r="M172" s="1">
        <v>1.40074862823295</v>
      </c>
      <c r="N172" s="1">
        <v>3.6054765954591601</v>
      </c>
      <c r="O172" s="1">
        <v>2.2544326729523299</v>
      </c>
    </row>
    <row r="173" spans="1:15" x14ac:dyDescent="0.25">
      <c r="A173" s="1">
        <v>20.875</v>
      </c>
      <c r="B173" s="1"/>
      <c r="C173" s="1"/>
      <c r="D173" s="1">
        <v>5.9049982435120896</v>
      </c>
      <c r="E173" s="1">
        <v>3.8129098658846599</v>
      </c>
      <c r="F173" s="1">
        <v>8.1123844514772401</v>
      </c>
      <c r="G173" s="1">
        <v>11.0897753031938</v>
      </c>
      <c r="H173" s="1">
        <v>2.1760751240023599</v>
      </c>
      <c r="I173" s="1">
        <v>0.16303152448018299</v>
      </c>
      <c r="J173" s="1"/>
      <c r="K173" s="1">
        <v>7.1395705477683299E-2</v>
      </c>
      <c r="L173" s="1">
        <v>0.98735647276174698</v>
      </c>
      <c r="M173" s="1">
        <v>1.39051569787187</v>
      </c>
      <c r="N173" s="1">
        <v>3.6265129979082298</v>
      </c>
      <c r="O173" s="1">
        <v>2.3645442005275399</v>
      </c>
    </row>
    <row r="174" spans="1:15" x14ac:dyDescent="0.25">
      <c r="A174" s="1">
        <v>21</v>
      </c>
      <c r="B174" s="1"/>
      <c r="C174" s="1"/>
      <c r="D174" s="1">
        <v>6.1013567327179201</v>
      </c>
      <c r="E174" s="1">
        <v>3.4634303838127098</v>
      </c>
      <c r="F174" s="1">
        <v>8.0770099104894904</v>
      </c>
      <c r="G174" s="1">
        <v>9.3898254335142592</v>
      </c>
      <c r="H174" s="1">
        <v>2.1779132288968199</v>
      </c>
      <c r="I174" s="1">
        <v>0.153540196159032</v>
      </c>
      <c r="J174" s="1"/>
      <c r="K174" s="1">
        <v>7.7271789373560995E-2</v>
      </c>
      <c r="L174" s="1">
        <v>0.97439889034760396</v>
      </c>
      <c r="M174" s="1">
        <v>1.4418115781749801</v>
      </c>
      <c r="N174" s="1">
        <v>3.6223326595068599</v>
      </c>
      <c r="O174" s="1">
        <v>2.33890027500822</v>
      </c>
    </row>
    <row r="175" spans="1:15" x14ac:dyDescent="0.25">
      <c r="A175" s="1">
        <v>21.125</v>
      </c>
      <c r="B175" s="1"/>
      <c r="C175" s="1"/>
      <c r="D175" s="1">
        <v>6.24739065545426</v>
      </c>
      <c r="E175" s="1">
        <v>3.31272047175004</v>
      </c>
      <c r="F175" s="1">
        <v>8.0185471324059101</v>
      </c>
      <c r="G175" s="1">
        <v>9.1003203642667998</v>
      </c>
      <c r="H175" s="1">
        <v>2.1947958585801701</v>
      </c>
      <c r="I175" s="1">
        <v>0.152859635440665</v>
      </c>
      <c r="J175" s="1"/>
      <c r="K175" s="1">
        <v>7.9226555910947793E-2</v>
      </c>
      <c r="L175" s="1">
        <v>0.97543847577436404</v>
      </c>
      <c r="M175" s="1">
        <v>1.43028125577189</v>
      </c>
      <c r="N175" s="1">
        <v>3.30736499059085</v>
      </c>
      <c r="O175" s="1">
        <v>2.3306465643288798</v>
      </c>
    </row>
    <row r="176" spans="1:15" x14ac:dyDescent="0.25">
      <c r="A176" s="1">
        <v>21.25</v>
      </c>
      <c r="B176" s="1"/>
      <c r="C176" s="1"/>
      <c r="D176" s="1">
        <v>6.2851992180786302</v>
      </c>
      <c r="E176" s="1">
        <v>3.3842598014704399</v>
      </c>
      <c r="F176" s="1">
        <v>8.14329989508823</v>
      </c>
      <c r="G176" s="1">
        <v>8.6637741087039206</v>
      </c>
      <c r="H176" s="1">
        <v>2.1978108748473599</v>
      </c>
      <c r="I176" s="1">
        <v>0.146461840115754</v>
      </c>
      <c r="J176" s="1"/>
      <c r="K176" s="1">
        <v>8.0528837395188804E-2</v>
      </c>
      <c r="L176" s="1">
        <v>0.97569492531526603</v>
      </c>
      <c r="M176" s="1">
        <v>1.4199765339813999</v>
      </c>
      <c r="N176" s="1">
        <v>3.2841771462123002</v>
      </c>
      <c r="O176" s="1">
        <v>2.41094420003478</v>
      </c>
    </row>
    <row r="177" spans="1:15" x14ac:dyDescent="0.25">
      <c r="A177" s="1">
        <v>21.375</v>
      </c>
      <c r="B177" s="1"/>
      <c r="C177" s="1"/>
      <c r="D177" s="1">
        <v>6.2279706003650803</v>
      </c>
      <c r="E177" s="1">
        <v>3.39449190037227</v>
      </c>
      <c r="F177" s="1">
        <v>8.2444372944843103</v>
      </c>
      <c r="G177" s="1">
        <v>8.6760765000367108</v>
      </c>
      <c r="H177" s="1">
        <v>2.2077371736190901</v>
      </c>
      <c r="I177" s="1">
        <v>0.141398883399877</v>
      </c>
      <c r="J177" s="1"/>
      <c r="K177" s="1">
        <v>7.3674998939790598E-2</v>
      </c>
      <c r="L177" s="1">
        <v>0.97882112861050896</v>
      </c>
      <c r="M177" s="1">
        <v>1.4126224678661601</v>
      </c>
      <c r="N177" s="1">
        <v>3.7698935732371099</v>
      </c>
      <c r="O177" s="1">
        <v>2.4078992986785401</v>
      </c>
    </row>
    <row r="178" spans="1:15" x14ac:dyDescent="0.25">
      <c r="A178" s="1">
        <v>21.5</v>
      </c>
      <c r="B178" s="1"/>
      <c r="C178" s="1"/>
      <c r="D178" s="1">
        <v>6.0862449634079097</v>
      </c>
      <c r="E178" s="1">
        <v>3.2771689363535801</v>
      </c>
      <c r="F178" s="1">
        <v>8.2095628365967599</v>
      </c>
      <c r="G178" s="1">
        <v>8.9169878564321401</v>
      </c>
      <c r="H178" s="1">
        <v>2.20393684333055</v>
      </c>
      <c r="I178" s="1">
        <v>0.131442403552402</v>
      </c>
      <c r="J178" s="1"/>
      <c r="K178" s="1">
        <v>8.8924566230870097E-2</v>
      </c>
      <c r="L178" s="1">
        <v>0.98319360827081004</v>
      </c>
      <c r="M178" s="1">
        <v>1.3985619104624301</v>
      </c>
      <c r="N178" s="1">
        <v>3.7613103397396599</v>
      </c>
      <c r="O178" s="1">
        <v>2.3857639179520098</v>
      </c>
    </row>
    <row r="179" spans="1:15" x14ac:dyDescent="0.25">
      <c r="A179" s="1">
        <v>21.625</v>
      </c>
      <c r="B179" s="1"/>
      <c r="C179" s="1"/>
      <c r="D179" s="1">
        <v>6.0462150735182298</v>
      </c>
      <c r="E179" s="1">
        <v>3.0436260047916499</v>
      </c>
      <c r="F179" s="1">
        <v>8.0867850462452004</v>
      </c>
      <c r="G179" s="1">
        <v>9.2242957620388193</v>
      </c>
      <c r="H179" s="1">
        <v>2.2049080252767799</v>
      </c>
      <c r="I179" s="1">
        <v>0.12044567073234699</v>
      </c>
      <c r="J179" s="1"/>
      <c r="K179" s="1">
        <v>0.104105620269595</v>
      </c>
      <c r="L179" s="1">
        <v>0.97633716642331703</v>
      </c>
      <c r="M179" s="1">
        <v>1.38464235931154</v>
      </c>
      <c r="N179" s="1">
        <v>3.8051147915595598</v>
      </c>
      <c r="O179" s="1">
        <v>2.31941883343266</v>
      </c>
    </row>
    <row r="180" spans="1:15" x14ac:dyDescent="0.25">
      <c r="A180" s="1">
        <v>21.75</v>
      </c>
      <c r="B180" s="1"/>
      <c r="C180" s="1"/>
      <c r="D180" s="1">
        <v>5.9499920823780901</v>
      </c>
      <c r="E180" s="1">
        <v>2.83336700046977</v>
      </c>
      <c r="F180" s="1">
        <v>8.2878476157425407</v>
      </c>
      <c r="G180" s="1">
        <v>9.3149272821455895</v>
      </c>
      <c r="H180" s="1">
        <v>2.2483949539412502</v>
      </c>
      <c r="I180" s="1">
        <v>0.111854736582993</v>
      </c>
      <c r="J180" s="1"/>
      <c r="K180" s="1">
        <v>0.112020403188167</v>
      </c>
      <c r="L180" s="1">
        <v>0.97390976919495598</v>
      </c>
      <c r="M180" s="1">
        <v>1.3767417400203901</v>
      </c>
      <c r="N180" s="1">
        <v>3.7232039519614499</v>
      </c>
      <c r="O180" s="1">
        <v>2.2292103239536201</v>
      </c>
    </row>
    <row r="181" spans="1:15" x14ac:dyDescent="0.25">
      <c r="A181" s="1">
        <v>21.875</v>
      </c>
      <c r="B181" s="1"/>
      <c r="C181" s="1"/>
      <c r="D181" s="1">
        <v>6.0646453084264502</v>
      </c>
      <c r="E181" s="1">
        <v>2.71373156118849</v>
      </c>
      <c r="F181" s="1">
        <v>8.0524665079370497</v>
      </c>
      <c r="G181" s="1">
        <v>9.4122727290834103</v>
      </c>
      <c r="H181" s="1">
        <v>2.2524356800565699</v>
      </c>
      <c r="I181" s="1">
        <v>0.110864904591846</v>
      </c>
      <c r="J181" s="1"/>
      <c r="K181" s="1">
        <v>0.10605807656826199</v>
      </c>
      <c r="L181" s="1">
        <v>0.95098351332559405</v>
      </c>
      <c r="M181" s="1">
        <v>1.36935163450016</v>
      </c>
      <c r="N181" s="1">
        <v>3.7358962599659198</v>
      </c>
      <c r="O181" s="1">
        <v>2.2086877120620199</v>
      </c>
    </row>
    <row r="182" spans="1:15" x14ac:dyDescent="0.25">
      <c r="A182" s="1">
        <v>22</v>
      </c>
      <c r="B182" s="1"/>
      <c r="C182" s="1"/>
      <c r="D182" s="1">
        <v>6.2518247459484302</v>
      </c>
      <c r="E182" s="1">
        <v>2.6356672361223299</v>
      </c>
      <c r="F182" s="1">
        <v>7.7945375735170597</v>
      </c>
      <c r="G182" s="1">
        <v>8.8000630800537607</v>
      </c>
      <c r="H182" s="1">
        <v>2.2500221754142098</v>
      </c>
      <c r="I182" s="1">
        <v>0.111165568125174</v>
      </c>
      <c r="J182" s="1"/>
      <c r="K182" s="1">
        <v>0.104279364022279</v>
      </c>
      <c r="L182" s="1">
        <v>0.92099950315678702</v>
      </c>
      <c r="M182" s="1">
        <v>1.33141810292203</v>
      </c>
      <c r="N182" s="1">
        <v>3.8355410964495502</v>
      </c>
      <c r="O182" s="1">
        <v>2.0880636723386101</v>
      </c>
    </row>
    <row r="183" spans="1:15" x14ac:dyDescent="0.25">
      <c r="A183" s="1">
        <v>22.125</v>
      </c>
      <c r="B183" s="1"/>
      <c r="C183" s="1"/>
      <c r="D183" s="1">
        <v>6.3584226963214698</v>
      </c>
      <c r="E183" s="1">
        <v>2.7096030613557298</v>
      </c>
      <c r="F183" s="1">
        <v>7.9165376893512196</v>
      </c>
      <c r="G183" s="1">
        <v>7.9814128474416304</v>
      </c>
      <c r="H183" s="1">
        <v>2.2360479789149599</v>
      </c>
      <c r="I183" s="1">
        <v>0.112950888845141</v>
      </c>
      <c r="J183" s="1"/>
      <c r="K183" s="1">
        <v>0.106809935837811</v>
      </c>
      <c r="L183" s="1">
        <v>0.92434194497216304</v>
      </c>
      <c r="M183" s="1">
        <v>1.30464844668764</v>
      </c>
      <c r="N183" s="1">
        <v>3.8558191046528898</v>
      </c>
      <c r="O183" s="1">
        <v>2.1075861850650601</v>
      </c>
    </row>
    <row r="184" spans="1:15" x14ac:dyDescent="0.25">
      <c r="A184" s="1">
        <v>22.25</v>
      </c>
      <c r="B184" s="1"/>
      <c r="C184" s="1"/>
      <c r="D184" s="1">
        <v>6.5119963531183496</v>
      </c>
      <c r="E184" s="1">
        <v>2.75262290965492</v>
      </c>
      <c r="F184" s="1">
        <v>7.8877495851732897</v>
      </c>
      <c r="G184" s="1">
        <v>7.8494331280053498</v>
      </c>
      <c r="H184" s="1">
        <v>2.2163054272888498</v>
      </c>
      <c r="I184" s="1">
        <v>0.115519492691658</v>
      </c>
      <c r="J184" s="1"/>
      <c r="K184" s="1">
        <v>0.10880717379326101</v>
      </c>
      <c r="L184" s="1">
        <v>0.92403472229566397</v>
      </c>
      <c r="M184" s="1">
        <v>1.301820063519</v>
      </c>
      <c r="N184" s="1">
        <v>3.90693151499458</v>
      </c>
      <c r="O184" s="1">
        <v>1.8334516909640699</v>
      </c>
    </row>
    <row r="185" spans="1:15" x14ac:dyDescent="0.25">
      <c r="A185" s="1">
        <v>22.375</v>
      </c>
      <c r="B185" s="1"/>
      <c r="C185" s="1"/>
      <c r="D185" s="1">
        <v>6.4937400679250699</v>
      </c>
      <c r="E185" s="1">
        <v>2.7842862596241198</v>
      </c>
      <c r="F185" s="1">
        <v>7.6982627326944204</v>
      </c>
      <c r="G185" s="1">
        <v>7.7713990365644996</v>
      </c>
      <c r="H185" s="1">
        <v>2.16533079837818</v>
      </c>
      <c r="I185" s="1">
        <v>0.112502097147717</v>
      </c>
      <c r="J185" s="1"/>
      <c r="K185" s="1">
        <v>0.113611039785517</v>
      </c>
      <c r="L185" s="1">
        <v>0.94215503827817804</v>
      </c>
      <c r="M185" s="1">
        <v>1.3305830810299299</v>
      </c>
      <c r="N185" s="1">
        <v>3.91331558400362</v>
      </c>
      <c r="O185" s="1">
        <v>1.85599717013272</v>
      </c>
    </row>
    <row r="186" spans="1:15" x14ac:dyDescent="0.25">
      <c r="A186" s="1">
        <v>22.5</v>
      </c>
      <c r="B186" s="1"/>
      <c r="C186" s="1"/>
      <c r="D186" s="1">
        <v>6.4772471762059602</v>
      </c>
      <c r="E186" s="1">
        <v>2.7457909166873402</v>
      </c>
      <c r="F186" s="1">
        <v>7.2864680922067597</v>
      </c>
      <c r="G186" s="1">
        <v>6.9653915975961098</v>
      </c>
      <c r="H186" s="1">
        <v>2.0971728624612598</v>
      </c>
      <c r="I186" s="1">
        <v>0.111748739015417</v>
      </c>
      <c r="J186" s="1"/>
      <c r="K186" s="1">
        <v>0.116590523839689</v>
      </c>
      <c r="L186" s="1">
        <v>0.94198069752399505</v>
      </c>
      <c r="M186" s="1">
        <v>1.32404820677233</v>
      </c>
      <c r="N186" s="1">
        <v>3.8947716852951002</v>
      </c>
      <c r="O186" s="1">
        <v>1.90276271392093</v>
      </c>
    </row>
    <row r="187" spans="1:15" x14ac:dyDescent="0.25">
      <c r="A187" s="1">
        <v>22.625</v>
      </c>
      <c r="B187" s="1"/>
      <c r="C187" s="1"/>
      <c r="D187" s="1">
        <v>6.46500427856357</v>
      </c>
      <c r="E187" s="1">
        <v>2.7114495987892999</v>
      </c>
      <c r="F187" s="1">
        <v>6.0405641012813298</v>
      </c>
      <c r="G187" s="1">
        <v>6.8049327680090599</v>
      </c>
      <c r="H187" s="1">
        <v>2.07175899833253</v>
      </c>
      <c r="I187" s="1">
        <v>0.111177859724335</v>
      </c>
      <c r="J187" s="1"/>
      <c r="K187" s="1">
        <v>0.11565972391555</v>
      </c>
      <c r="L187" s="1">
        <v>0.95106146227578803</v>
      </c>
      <c r="M187" s="1">
        <v>1.2615285334734501</v>
      </c>
      <c r="N187" s="1">
        <v>3.9815874156832902</v>
      </c>
      <c r="O187" s="1">
        <v>1.93215308486796</v>
      </c>
    </row>
    <row r="188" spans="1:15" x14ac:dyDescent="0.25">
      <c r="A188" s="1">
        <v>22.75</v>
      </c>
      <c r="B188" s="1"/>
      <c r="C188" s="1"/>
      <c r="D188" s="1">
        <v>6.4706892555905</v>
      </c>
      <c r="E188" s="1">
        <v>2.6522140657484301</v>
      </c>
      <c r="F188" s="1">
        <v>5.37224378031899</v>
      </c>
      <c r="G188" s="1">
        <v>7.3040064608220199</v>
      </c>
      <c r="H188" s="1">
        <v>2.0587138291420599</v>
      </c>
      <c r="I188" s="1">
        <v>0.11238950523887301</v>
      </c>
      <c r="J188" s="1"/>
      <c r="K188" s="1">
        <v>0.11460281186620699</v>
      </c>
      <c r="L188" s="1">
        <v>0.96517072240441704</v>
      </c>
      <c r="M188" s="1">
        <v>1.2388014400796901</v>
      </c>
      <c r="N188" s="1">
        <v>3.9736312215257299</v>
      </c>
      <c r="O188" s="1">
        <v>1.98275913844318</v>
      </c>
    </row>
    <row r="189" spans="1:15" x14ac:dyDescent="0.25">
      <c r="A189" s="1">
        <v>22.875</v>
      </c>
      <c r="B189" s="1"/>
      <c r="C189" s="1"/>
      <c r="D189" s="1">
        <v>6.4663019469255802</v>
      </c>
      <c r="E189" s="1">
        <v>2.5968346372968099</v>
      </c>
      <c r="F189" s="1">
        <v>4.4482952689196296</v>
      </c>
      <c r="G189" s="1">
        <v>7.7879949333914098</v>
      </c>
      <c r="H189" s="1">
        <v>2.04068587435864</v>
      </c>
      <c r="I189" s="1">
        <v>0.112119213547171</v>
      </c>
      <c r="J189" s="1"/>
      <c r="K189" s="1">
        <v>0.10795482267512301</v>
      </c>
      <c r="L189" s="1">
        <v>0.98329558870190903</v>
      </c>
      <c r="M189" s="1">
        <v>1.23106858653943</v>
      </c>
      <c r="N189" s="1">
        <v>3.9910326882009799</v>
      </c>
      <c r="O189" s="1">
        <v>1.98817115505231</v>
      </c>
    </row>
    <row r="190" spans="1:15" x14ac:dyDescent="0.25">
      <c r="A190" s="1">
        <v>23</v>
      </c>
      <c r="B190" s="1"/>
      <c r="C190" s="1"/>
      <c r="D190" s="1">
        <v>6.4761335184401299</v>
      </c>
      <c r="E190" s="1">
        <v>2.5252831334255701</v>
      </c>
      <c r="F190" s="1">
        <v>4.4118973194127902</v>
      </c>
      <c r="G190" s="1">
        <v>7.8325368929550701</v>
      </c>
      <c r="H190" s="1">
        <v>2.0218279408944899</v>
      </c>
      <c r="I190" s="1">
        <v>0.110679513039336</v>
      </c>
      <c r="J190" s="1"/>
      <c r="K190" s="1">
        <v>0.121484749999411</v>
      </c>
      <c r="L190" s="1">
        <v>0.985864162831396</v>
      </c>
      <c r="M190" s="1">
        <v>1.22435489820312</v>
      </c>
      <c r="N190" s="1">
        <v>3.9809475768502298</v>
      </c>
      <c r="O190" s="1">
        <v>1.88654987127795</v>
      </c>
    </row>
    <row r="191" spans="1:15" x14ac:dyDescent="0.25">
      <c r="A191" s="1">
        <v>23.125</v>
      </c>
      <c r="B191" s="1"/>
      <c r="C191" s="1"/>
      <c r="D191" s="1">
        <v>6.4082466103025704</v>
      </c>
      <c r="E191" s="1">
        <v>2.4946000562557198</v>
      </c>
      <c r="F191" s="1">
        <v>4.5434975950328704</v>
      </c>
      <c r="G191" s="1">
        <v>8.3604337894606502</v>
      </c>
      <c r="H191" s="1">
        <v>2.0203042438807102</v>
      </c>
      <c r="I191" s="1">
        <v>0.105282222960455</v>
      </c>
      <c r="J191" s="1"/>
      <c r="K191" s="1">
        <v>0.12775643810234799</v>
      </c>
      <c r="L191" s="1">
        <v>0.91932228294865304</v>
      </c>
      <c r="M191" s="1">
        <v>1.04800674299385</v>
      </c>
      <c r="N191" s="1">
        <v>3.48091756871638</v>
      </c>
      <c r="O191" s="1">
        <v>1.9919293249539201</v>
      </c>
    </row>
    <row r="192" spans="1:15" x14ac:dyDescent="0.25">
      <c r="A192" s="1">
        <v>23.25</v>
      </c>
      <c r="B192" s="1"/>
      <c r="C192" s="1"/>
      <c r="D192" s="1">
        <v>6.3078599322878004</v>
      </c>
      <c r="E192" s="1">
        <v>2.6297307835743902</v>
      </c>
      <c r="F192" s="1">
        <v>4.8545976644232196</v>
      </c>
      <c r="G192" s="1">
        <v>8.5036072675719794</v>
      </c>
      <c r="H192" s="1">
        <v>2.0184379979891198</v>
      </c>
      <c r="I192" s="1">
        <v>0.104517943226835</v>
      </c>
      <c r="J192" s="1"/>
      <c r="K192" s="1">
        <v>0.119279807891654</v>
      </c>
      <c r="L192" s="1">
        <v>0.93170410904638501</v>
      </c>
      <c r="M192" s="1">
        <v>1.08415072827391</v>
      </c>
      <c r="N192" s="1">
        <v>3.1360490174954299</v>
      </c>
      <c r="O192" s="1">
        <v>1.98794574862033</v>
      </c>
    </row>
    <row r="193" spans="1:15" x14ac:dyDescent="0.25">
      <c r="A193" s="1">
        <v>23.375</v>
      </c>
      <c r="B193" s="1"/>
      <c r="C193" s="1"/>
      <c r="D193" s="1">
        <v>6.3158393807576001</v>
      </c>
      <c r="E193" s="1">
        <v>2.63471192709213</v>
      </c>
      <c r="F193" s="1">
        <v>4.9488140572941104</v>
      </c>
      <c r="G193" s="1">
        <v>8.8169672432034893</v>
      </c>
      <c r="H193" s="1">
        <v>2.0499383701377698</v>
      </c>
      <c r="I193" s="1">
        <v>0.105759021598845</v>
      </c>
      <c r="J193" s="1"/>
      <c r="K193" s="1">
        <v>0.114463156692712</v>
      </c>
      <c r="L193" s="1">
        <v>0.94964166372101</v>
      </c>
      <c r="M193" s="1">
        <v>1.1200764922536699</v>
      </c>
      <c r="N193" s="1">
        <v>2.7790334106304302</v>
      </c>
      <c r="O193" s="1">
        <v>2.0684744252002201</v>
      </c>
    </row>
    <row r="194" spans="1:15" x14ac:dyDescent="0.25">
      <c r="A194" s="1">
        <v>23.5</v>
      </c>
      <c r="B194" s="1"/>
      <c r="C194" s="1"/>
      <c r="D194" s="1">
        <v>6.2706804046923299</v>
      </c>
      <c r="E194" s="1">
        <v>2.6752451754012001</v>
      </c>
      <c r="F194" s="1">
        <v>4.9325305839481599</v>
      </c>
      <c r="G194" s="1">
        <v>8.9144644403731998</v>
      </c>
      <c r="H194" s="1">
        <v>2.0594968405056502</v>
      </c>
      <c r="I194" s="1">
        <v>0.10510379686778799</v>
      </c>
      <c r="J194" s="1"/>
      <c r="K194" s="1">
        <v>0.11472554607287</v>
      </c>
      <c r="L194" s="1">
        <v>0.96717518733519203</v>
      </c>
      <c r="M194" s="1">
        <v>1.1213142208018501</v>
      </c>
      <c r="N194" s="1">
        <v>2.7445073487526401</v>
      </c>
      <c r="O194" s="1">
        <v>2.2687002963544298</v>
      </c>
    </row>
    <row r="195" spans="1:15" x14ac:dyDescent="0.25">
      <c r="A195" s="1">
        <v>23.625</v>
      </c>
      <c r="B195" s="1"/>
      <c r="C195" s="1"/>
      <c r="D195" s="1">
        <v>6.1798824240406498</v>
      </c>
      <c r="E195" s="1">
        <v>2.7785972817393598</v>
      </c>
      <c r="F195" s="1">
        <v>4.9184044479845301</v>
      </c>
      <c r="G195" s="1">
        <v>7.7265378551847101</v>
      </c>
      <c r="H195" s="1">
        <v>2.0505930258634701</v>
      </c>
      <c r="I195" s="1">
        <v>0.106548532970188</v>
      </c>
      <c r="J195" s="1"/>
      <c r="K195" s="1">
        <v>0.11407686388800301</v>
      </c>
      <c r="L195" s="1">
        <v>0.961689829036252</v>
      </c>
      <c r="M195" s="1">
        <v>1.1936560106612499</v>
      </c>
      <c r="N195" s="1">
        <v>2.7126411249345201</v>
      </c>
      <c r="O195" s="1">
        <v>2.2523427054548701</v>
      </c>
    </row>
    <row r="196" spans="1:15" x14ac:dyDescent="0.25">
      <c r="A196" s="1">
        <v>23.75</v>
      </c>
      <c r="B196" s="1"/>
      <c r="C196" s="1"/>
      <c r="D196" s="1">
        <v>6.19921465101939</v>
      </c>
      <c r="E196" s="1">
        <v>2.8748239750929501</v>
      </c>
      <c r="F196" s="1">
        <v>4.81410012485654</v>
      </c>
      <c r="G196" s="1">
        <v>7.7764436322049102</v>
      </c>
      <c r="H196" s="1">
        <v>2.0544321087285198</v>
      </c>
      <c r="I196" s="1">
        <v>0.104061320360728</v>
      </c>
      <c r="J196" s="1"/>
      <c r="K196" s="1">
        <v>0.113333189855163</v>
      </c>
      <c r="L196" s="1">
        <v>0.95602717532555803</v>
      </c>
      <c r="M196" s="1">
        <v>1.29210441775179</v>
      </c>
      <c r="N196" s="1">
        <v>2.68715136826376</v>
      </c>
      <c r="O196" s="1">
        <v>2.2692539772159801</v>
      </c>
    </row>
    <row r="197" spans="1:15" x14ac:dyDescent="0.25">
      <c r="A197" s="1">
        <v>23.875</v>
      </c>
      <c r="B197" s="1"/>
      <c r="C197" s="1"/>
      <c r="D197" s="1">
        <v>6.6205432400115498</v>
      </c>
      <c r="E197" s="1">
        <v>3.0467433823911798</v>
      </c>
      <c r="F197" s="1">
        <v>4.7812689922923104</v>
      </c>
      <c r="G197" s="1">
        <v>7.9285097294867501</v>
      </c>
      <c r="H197" s="1">
        <v>2.0400128194153</v>
      </c>
      <c r="I197" s="1">
        <v>0.102300376246051</v>
      </c>
      <c r="J197" s="1"/>
      <c r="K197" s="1">
        <v>9.6623551138187103E-2</v>
      </c>
      <c r="L197" s="1">
        <v>0.956206121990271</v>
      </c>
      <c r="M197" s="1">
        <v>1.2767856223744301</v>
      </c>
      <c r="N197" s="1">
        <v>2.75131532838116</v>
      </c>
      <c r="O197" s="1">
        <v>2.2934396661232501</v>
      </c>
    </row>
    <row r="198" spans="1:15" x14ac:dyDescent="0.25">
      <c r="A198" s="1">
        <v>24</v>
      </c>
      <c r="B198" s="1"/>
      <c r="C198" s="1"/>
      <c r="D198" s="1">
        <v>6.2688198654927003</v>
      </c>
      <c r="E198" s="1">
        <v>3.26327370108329</v>
      </c>
      <c r="F198" s="1">
        <v>4.8750186077635904</v>
      </c>
      <c r="G198" s="1">
        <v>8.1094420677464196</v>
      </c>
      <c r="H198" s="1">
        <v>2.03847831081137</v>
      </c>
      <c r="I198" s="1">
        <v>0.10074308832078301</v>
      </c>
      <c r="J198" s="1"/>
      <c r="K198" s="1">
        <v>8.4125259634737701E-2</v>
      </c>
      <c r="L198" s="1">
        <v>0.94585499161727304</v>
      </c>
      <c r="M198" s="1">
        <v>1.3131349671652399</v>
      </c>
      <c r="N198" s="1">
        <v>2.7212609064007398</v>
      </c>
      <c r="O198" s="1">
        <v>2.2667072535153001</v>
      </c>
    </row>
    <row r="199" spans="1:15" x14ac:dyDescent="0.25">
      <c r="A199" s="1">
        <v>24.125</v>
      </c>
      <c r="B199" s="1"/>
      <c r="C199" s="1"/>
      <c r="D199" s="1">
        <v>6.2268332952752399</v>
      </c>
      <c r="E199" s="1">
        <v>3.5232380223891302</v>
      </c>
      <c r="F199" s="1">
        <v>4.8576995837902199</v>
      </c>
      <c r="G199" s="1">
        <v>8.4852855716828106</v>
      </c>
      <c r="H199" s="1">
        <v>2.0472656101978002</v>
      </c>
      <c r="I199" s="1">
        <v>9.8515848959174604E-2</v>
      </c>
      <c r="J199" s="1"/>
      <c r="K199" s="1">
        <v>8.3470973989117903E-2</v>
      </c>
      <c r="L199" s="1">
        <v>0.89818358671326703</v>
      </c>
      <c r="M199" s="1">
        <v>1.3006684211748401</v>
      </c>
      <c r="N199" s="1">
        <v>2.6820945377713601</v>
      </c>
      <c r="O199" s="1">
        <v>2.3394658776669499</v>
      </c>
    </row>
    <row r="200" spans="1:15" x14ac:dyDescent="0.25">
      <c r="A200" s="1">
        <v>24.25</v>
      </c>
      <c r="B200" s="1"/>
      <c r="C200" s="1"/>
      <c r="D200" s="1">
        <v>6.2508593400944301</v>
      </c>
      <c r="E200" s="1">
        <v>3.4414643587917602</v>
      </c>
      <c r="F200" s="1">
        <v>4.8533094470179297</v>
      </c>
      <c r="G200" s="1">
        <v>8.3186451536234305</v>
      </c>
      <c r="H200" s="1">
        <v>2.04489263080138</v>
      </c>
      <c r="I200" s="1">
        <v>9.0596114045358098E-2</v>
      </c>
      <c r="J200" s="1"/>
      <c r="K200" s="1">
        <v>9.1064329847870301E-2</v>
      </c>
      <c r="L200" s="1">
        <v>0.89243615984859503</v>
      </c>
      <c r="M200" s="1">
        <v>1.28683615119104</v>
      </c>
      <c r="N200" s="1">
        <v>2.7079260898444999</v>
      </c>
      <c r="O200" s="1">
        <v>2.3249520980890002</v>
      </c>
    </row>
    <row r="201" spans="1:15" x14ac:dyDescent="0.25">
      <c r="A201" s="1">
        <v>24.375</v>
      </c>
      <c r="B201" s="1"/>
      <c r="C201" s="1"/>
      <c r="D201" s="1">
        <v>6.2001595020965903</v>
      </c>
      <c r="E201" s="1">
        <v>3.3526112572037099</v>
      </c>
      <c r="F201" s="1">
        <v>5.2546976961585896</v>
      </c>
      <c r="G201" s="1">
        <v>7.3305145998749097</v>
      </c>
      <c r="H201" s="1">
        <v>2.0440397828351302</v>
      </c>
      <c r="I201" s="1">
        <v>8.6512284348980201E-2</v>
      </c>
      <c r="J201" s="1"/>
      <c r="K201" s="1">
        <v>0.10294271331454199</v>
      </c>
      <c r="L201" s="1">
        <v>0.87524430139392095</v>
      </c>
      <c r="M201" s="1">
        <v>1.278156316377</v>
      </c>
      <c r="N201" s="1">
        <v>2.6885316885007802</v>
      </c>
      <c r="O201" s="1">
        <v>2.2954998968135598</v>
      </c>
    </row>
    <row r="202" spans="1:15" x14ac:dyDescent="0.25">
      <c r="A202" s="1">
        <v>24.5</v>
      </c>
      <c r="B202" s="1"/>
      <c r="C202" s="1"/>
      <c r="D202" s="1">
        <v>5.8161694879379899</v>
      </c>
      <c r="E202" s="1">
        <v>3.30738733188082</v>
      </c>
      <c r="F202" s="1">
        <v>5.4303949872382402</v>
      </c>
      <c r="G202" s="1">
        <v>7.1638242333479596</v>
      </c>
      <c r="H202" s="1">
        <v>2.03602296350308</v>
      </c>
      <c r="I202" s="1">
        <v>8.5507277164398501E-2</v>
      </c>
      <c r="J202" s="1"/>
      <c r="K202" s="1">
        <v>0.105914663871475</v>
      </c>
      <c r="L202" s="1">
        <v>0.77696202638212297</v>
      </c>
      <c r="M202" s="1">
        <v>1.21384145940635</v>
      </c>
      <c r="N202" s="1">
        <v>2.6811666623250598</v>
      </c>
      <c r="O202" s="1">
        <v>2.2317010760897502</v>
      </c>
    </row>
    <row r="203" spans="1:15" x14ac:dyDescent="0.25">
      <c r="A203" s="1">
        <v>24.625</v>
      </c>
      <c r="B203" s="1"/>
      <c r="C203" s="1"/>
      <c r="D203" s="1">
        <v>5.73219376284188</v>
      </c>
      <c r="E203" s="1">
        <v>3.49113139745109</v>
      </c>
      <c r="F203" s="1">
        <v>6.1147202595185801</v>
      </c>
      <c r="G203" s="1">
        <v>6.7107298784957097</v>
      </c>
      <c r="H203" s="1">
        <v>2.0187307574271598</v>
      </c>
      <c r="I203" s="1">
        <v>8.2613240946497496E-2</v>
      </c>
      <c r="J203" s="1"/>
      <c r="K203" s="1">
        <v>0.10869274763959499</v>
      </c>
      <c r="L203" s="1">
        <v>0.79823729842160596</v>
      </c>
      <c r="M203" s="1">
        <v>1.17614184616187</v>
      </c>
      <c r="N203" s="1">
        <v>2.67297753658326</v>
      </c>
      <c r="O203" s="1">
        <v>2.3335343265574502</v>
      </c>
    </row>
    <row r="204" spans="1:15" x14ac:dyDescent="0.25">
      <c r="A204" s="1">
        <v>24.75</v>
      </c>
      <c r="B204" s="1"/>
      <c r="C204" s="1"/>
      <c r="D204" s="1">
        <v>5.8736201890226702</v>
      </c>
      <c r="E204" s="1">
        <v>3.4730182822428799</v>
      </c>
      <c r="F204" s="1">
        <v>6.3968976113125899</v>
      </c>
      <c r="G204" s="1">
        <v>5.8959936450721999</v>
      </c>
      <c r="H204" s="1">
        <v>2.0144147560801802</v>
      </c>
      <c r="I204" s="1">
        <v>8.2288190757534102E-2</v>
      </c>
      <c r="J204" s="1"/>
      <c r="K204" s="1">
        <v>0.110309180722202</v>
      </c>
      <c r="L204" s="1">
        <v>0.82549368076415097</v>
      </c>
      <c r="M204" s="1">
        <v>1.2116400535833101</v>
      </c>
      <c r="N204" s="1">
        <v>2.6539051793569799</v>
      </c>
      <c r="O204" s="1">
        <v>2.3302637783228399</v>
      </c>
    </row>
    <row r="205" spans="1:15" x14ac:dyDescent="0.25">
      <c r="A205" s="1">
        <v>24.875</v>
      </c>
      <c r="B205" s="1"/>
      <c r="C205" s="1"/>
      <c r="D205" s="1">
        <v>6.0013109812905299</v>
      </c>
      <c r="E205" s="1">
        <v>3.3773170796458598</v>
      </c>
      <c r="F205" s="1">
        <v>6.3409195458002001</v>
      </c>
      <c r="G205" s="1">
        <v>5.5281445194676904</v>
      </c>
      <c r="H205" s="1">
        <v>1.9994807277416</v>
      </c>
      <c r="I205" s="1">
        <v>8.2160667825599804E-2</v>
      </c>
      <c r="J205" s="1"/>
      <c r="K205" s="1">
        <v>0.109761552018247</v>
      </c>
      <c r="L205" s="1">
        <v>0.82388111952557797</v>
      </c>
      <c r="M205" s="1">
        <v>1.2052542895556699</v>
      </c>
      <c r="N205" s="1">
        <v>2.6454835225264</v>
      </c>
      <c r="O205" s="1">
        <v>2.4698377632528401</v>
      </c>
    </row>
    <row r="206" spans="1:15" x14ac:dyDescent="0.25">
      <c r="A206" s="1">
        <v>25</v>
      </c>
      <c r="B206" s="1"/>
      <c r="C206" s="1"/>
      <c r="D206" s="1">
        <v>5.9810730831667103</v>
      </c>
      <c r="E206" s="1">
        <v>3.4325949406927601</v>
      </c>
      <c r="F206" s="1">
        <v>6.2999209457598297</v>
      </c>
      <c r="G206" s="1">
        <v>5.6669396402603196</v>
      </c>
      <c r="H206" s="1">
        <v>1.9772208025187901</v>
      </c>
      <c r="I206" s="1">
        <v>8.3707046509754607E-2</v>
      </c>
      <c r="J206" s="1"/>
      <c r="K206" s="1">
        <v>0.10471168152559999</v>
      </c>
      <c r="L206" s="1">
        <v>0.84052973509713302</v>
      </c>
      <c r="M206" s="1">
        <v>1.2017658331109</v>
      </c>
      <c r="N206" s="1">
        <v>2.6398557980600499</v>
      </c>
      <c r="O206" s="1">
        <v>2.46616144582539</v>
      </c>
    </row>
    <row r="207" spans="1:15" x14ac:dyDescent="0.25">
      <c r="A207" s="1">
        <v>25.125</v>
      </c>
      <c r="B207" s="1"/>
      <c r="C207" s="1"/>
      <c r="D207" s="1">
        <v>5.1194129463131404</v>
      </c>
      <c r="E207" s="1">
        <v>3.3608446356152699</v>
      </c>
      <c r="F207" s="1">
        <v>6.4083159518968902</v>
      </c>
      <c r="G207" s="1">
        <v>6.0359654578086097</v>
      </c>
      <c r="H207" s="1">
        <v>1.9710589089072601</v>
      </c>
      <c r="I207" s="1">
        <v>8.4928520015740694E-2</v>
      </c>
      <c r="J207" s="1"/>
      <c r="K207" s="1">
        <v>9.1030257435326195E-2</v>
      </c>
      <c r="L207" s="1">
        <v>0.85378581029057299</v>
      </c>
      <c r="M207" s="1">
        <v>1.23430196941633</v>
      </c>
      <c r="N207" s="1">
        <v>2.6803802449704901</v>
      </c>
      <c r="O207" s="1">
        <v>2.44720191886845</v>
      </c>
    </row>
    <row r="208" spans="1:15" x14ac:dyDescent="0.25">
      <c r="A208" s="1">
        <v>25.25</v>
      </c>
      <c r="B208" s="1"/>
      <c r="C208" s="1"/>
      <c r="D208" s="1">
        <v>4.3748489240804496</v>
      </c>
      <c r="E208" s="1">
        <v>3.3670813226819698</v>
      </c>
      <c r="F208" s="1">
        <v>6.3906959994095498</v>
      </c>
      <c r="G208" s="1">
        <v>6.1556901643792701</v>
      </c>
      <c r="H208" s="1">
        <v>1.9741616810194</v>
      </c>
      <c r="I208" s="1">
        <v>8.4524587808334897E-2</v>
      </c>
      <c r="J208" s="1"/>
      <c r="K208" s="1">
        <v>8.6383820699324501E-2</v>
      </c>
      <c r="L208" s="1">
        <v>0.85013529884880701</v>
      </c>
      <c r="M208" s="1">
        <v>1.23272045505433</v>
      </c>
      <c r="N208" s="1">
        <v>2.31674688969591</v>
      </c>
      <c r="O208" s="1">
        <v>2.4734744832220499</v>
      </c>
    </row>
    <row r="209" spans="1:15" x14ac:dyDescent="0.25">
      <c r="A209" s="1">
        <v>25.375</v>
      </c>
      <c r="B209" s="1"/>
      <c r="C209" s="1"/>
      <c r="D209" s="1">
        <v>4.2379674037079704</v>
      </c>
      <c r="E209" s="1">
        <v>3.18300766342613</v>
      </c>
      <c r="F209" s="1">
        <v>6.3660616296557198</v>
      </c>
      <c r="G209" s="1">
        <v>6.6017414133386403</v>
      </c>
      <c r="H209" s="1">
        <v>1.97764542405646</v>
      </c>
      <c r="I209" s="1">
        <v>8.3562170531019997E-2</v>
      </c>
      <c r="J209" s="1"/>
      <c r="K209" s="1">
        <v>7.6493994759650699E-2</v>
      </c>
      <c r="L209" s="1">
        <v>0.88046983825882097</v>
      </c>
      <c r="M209" s="1">
        <v>1.2356419809931001</v>
      </c>
      <c r="N209" s="1">
        <v>2.3255522026947499</v>
      </c>
      <c r="O209" s="1">
        <v>2.4981378284871401</v>
      </c>
    </row>
    <row r="210" spans="1:15" x14ac:dyDescent="0.25">
      <c r="A210" s="1">
        <v>25.5</v>
      </c>
      <c r="B210" s="1"/>
      <c r="C210" s="1"/>
      <c r="D210" s="1">
        <v>4.1908174690145303</v>
      </c>
      <c r="E210" s="1">
        <v>3.1939453519330501</v>
      </c>
      <c r="F210" s="1">
        <v>6.4228194615365499</v>
      </c>
      <c r="G210" s="1">
        <v>6.6415731163238698</v>
      </c>
      <c r="H210" s="1">
        <v>1.9934043650455999</v>
      </c>
      <c r="I210" s="1">
        <v>8.4275731254451605E-2</v>
      </c>
      <c r="J210" s="1"/>
      <c r="K210" s="1">
        <v>7.1237469832811096E-2</v>
      </c>
      <c r="L210" s="1">
        <v>0.89618259745872597</v>
      </c>
      <c r="M210" s="1">
        <v>1.1016156266607999</v>
      </c>
      <c r="N210" s="1">
        <v>2.3646885735797101</v>
      </c>
      <c r="O210" s="1">
        <v>2.6775542603498299</v>
      </c>
    </row>
    <row r="211" spans="1:15" x14ac:dyDescent="0.25">
      <c r="A211" s="1">
        <v>25.625</v>
      </c>
      <c r="B211" s="1"/>
      <c r="C211" s="1"/>
      <c r="D211" s="1">
        <v>4.3696799014838996</v>
      </c>
      <c r="E211" s="1">
        <v>3.2042409302630399</v>
      </c>
      <c r="F211" s="1">
        <v>6.1211278862293801</v>
      </c>
      <c r="G211" s="1">
        <v>6.6424812487407001</v>
      </c>
      <c r="H211" s="1">
        <v>2.02838511960671</v>
      </c>
      <c r="I211" s="1">
        <v>8.5060395320252905E-2</v>
      </c>
      <c r="J211" s="1"/>
      <c r="K211" s="1">
        <v>7.8558974456605202E-2</v>
      </c>
      <c r="L211" s="1">
        <v>0.91693664091643101</v>
      </c>
      <c r="M211" s="1">
        <v>1.04389242139445</v>
      </c>
      <c r="N211" s="1">
        <v>2.4889504831285301</v>
      </c>
      <c r="O211" s="1">
        <v>2.6682668448341098</v>
      </c>
    </row>
    <row r="212" spans="1:15" x14ac:dyDescent="0.25">
      <c r="A212" s="1">
        <v>25.75</v>
      </c>
      <c r="B212" s="1"/>
      <c r="C212" s="1"/>
      <c r="D212" s="1">
        <v>4.2315994479055199</v>
      </c>
      <c r="E212" s="1">
        <v>3.1147625625081901</v>
      </c>
      <c r="F212" s="1">
        <v>5.0450354193307598</v>
      </c>
      <c r="G212" s="1">
        <v>6.20487650363801</v>
      </c>
      <c r="H212" s="1">
        <v>2.0383563230501598</v>
      </c>
      <c r="I212" s="1">
        <v>8.6618290538358997E-2</v>
      </c>
      <c r="J212" s="1"/>
      <c r="K212" s="1">
        <v>7.8665358649936998E-2</v>
      </c>
      <c r="L212" s="1">
        <v>0.91626488556381103</v>
      </c>
      <c r="M212" s="1">
        <v>1.0233511985177399</v>
      </c>
      <c r="N212" s="1">
        <v>2.87559985600448</v>
      </c>
      <c r="O212" s="1">
        <v>2.6565560679217102</v>
      </c>
    </row>
    <row r="213" spans="1:15" x14ac:dyDescent="0.25">
      <c r="A213" s="1">
        <v>25.875</v>
      </c>
      <c r="B213" s="1"/>
      <c r="C213" s="1"/>
      <c r="D213" s="1">
        <v>4.2022366929343402</v>
      </c>
      <c r="E213" s="1">
        <v>2.7724319347787501</v>
      </c>
      <c r="F213" s="1">
        <v>4.6224559437208903</v>
      </c>
      <c r="G213" s="1">
        <v>5.7153394860817803</v>
      </c>
      <c r="H213" s="1">
        <v>2.0401809987102402</v>
      </c>
      <c r="I213" s="1">
        <v>9.0998969792679796E-2</v>
      </c>
      <c r="J213" s="1"/>
      <c r="K213" s="1">
        <v>7.5017718431979796E-2</v>
      </c>
      <c r="L213" s="1">
        <v>0.94386999377663405</v>
      </c>
      <c r="M213" s="1">
        <v>1.0273852784310999</v>
      </c>
      <c r="N213" s="1">
        <v>2.88135823684105</v>
      </c>
      <c r="O213" s="1">
        <v>2.62030847313663</v>
      </c>
    </row>
    <row r="214" spans="1:15" x14ac:dyDescent="0.25">
      <c r="A214" s="1">
        <v>26</v>
      </c>
      <c r="B214" s="1"/>
      <c r="C214" s="1"/>
      <c r="D214" s="1">
        <v>4.2107098089033403</v>
      </c>
      <c r="E214" s="1">
        <v>2.3988203924178699</v>
      </c>
      <c r="F214" s="1">
        <v>4.3871694543151198</v>
      </c>
      <c r="G214" s="1">
        <v>5.6781882994279496</v>
      </c>
      <c r="H214" s="1">
        <v>2.0670772981410201</v>
      </c>
      <c r="I214" s="1">
        <v>9.0449477719022606E-2</v>
      </c>
      <c r="J214" s="1"/>
      <c r="K214" s="1">
        <v>7.6293059222550905E-2</v>
      </c>
      <c r="L214" s="1">
        <v>0.96582197603418896</v>
      </c>
      <c r="M214" s="1">
        <v>1.0339907701253599</v>
      </c>
      <c r="N214" s="1">
        <v>2.8756547121511198</v>
      </c>
      <c r="O214" s="1">
        <v>2.59748160871982</v>
      </c>
    </row>
    <row r="215" spans="1:15" x14ac:dyDescent="0.25">
      <c r="A215" s="1">
        <v>26.125</v>
      </c>
      <c r="B215" s="1"/>
      <c r="C215" s="1"/>
      <c r="D215" s="1">
        <v>4.2094574526425399</v>
      </c>
      <c r="E215" s="1">
        <v>2.25404803122415</v>
      </c>
      <c r="F215" s="1">
        <v>4.7350071692597</v>
      </c>
      <c r="G215" s="1">
        <v>5.57003442568337</v>
      </c>
      <c r="H215" s="1">
        <v>2.0670166755799801</v>
      </c>
      <c r="I215" s="1">
        <v>9.1514329193889493E-2</v>
      </c>
      <c r="J215" s="1"/>
      <c r="K215" s="1">
        <v>7.3646456897550894E-2</v>
      </c>
      <c r="L215" s="1">
        <v>0.92467695328553801</v>
      </c>
      <c r="M215" s="1">
        <v>0.98754977076976502</v>
      </c>
      <c r="N215" s="1">
        <v>2.7798178002546399</v>
      </c>
      <c r="O215" s="1">
        <v>2.7046396718835299</v>
      </c>
    </row>
    <row r="216" spans="1:15" x14ac:dyDescent="0.25">
      <c r="A216" s="1">
        <v>26.25</v>
      </c>
      <c r="B216" s="1"/>
      <c r="C216" s="1"/>
      <c r="D216" s="1">
        <v>4.1069809926639804</v>
      </c>
      <c r="E216" s="1">
        <v>2.2205702641724701</v>
      </c>
      <c r="F216" s="1">
        <v>4.6925052221060097</v>
      </c>
      <c r="G216" s="1">
        <v>5.6382370256138099</v>
      </c>
      <c r="H216" s="1">
        <v>2.06271437246953</v>
      </c>
      <c r="I216" s="1">
        <v>0.100664484035226</v>
      </c>
      <c r="J216" s="1"/>
      <c r="K216" s="1">
        <v>7.18099758113738E-2</v>
      </c>
      <c r="L216" s="1">
        <v>0.90591175418622905</v>
      </c>
      <c r="M216" s="1">
        <v>1.0073927709285</v>
      </c>
      <c r="N216" s="1">
        <v>2.7760421113281599</v>
      </c>
      <c r="O216" s="1">
        <v>2.7450282793862701</v>
      </c>
    </row>
    <row r="217" spans="1:15" x14ac:dyDescent="0.25">
      <c r="A217" s="1">
        <v>26.375</v>
      </c>
      <c r="B217" s="1"/>
      <c r="C217" s="1"/>
      <c r="D217" s="1">
        <v>4.4587461408600602</v>
      </c>
      <c r="E217" s="1">
        <v>2.3150229086220202</v>
      </c>
      <c r="F217" s="1">
        <v>5.3771904688625503</v>
      </c>
      <c r="G217" s="1">
        <v>5.7406865227733102</v>
      </c>
      <c r="H217" s="1">
        <v>2.0838354344780399</v>
      </c>
      <c r="I217" s="1">
        <v>0.103293586139725</v>
      </c>
      <c r="J217" s="1"/>
      <c r="K217" s="1">
        <v>6.7758066272347303E-2</v>
      </c>
      <c r="L217" s="1">
        <v>0.89845580601601704</v>
      </c>
      <c r="M217" s="1">
        <v>1.0289602956513899</v>
      </c>
      <c r="N217" s="1">
        <v>2.6824142407176699</v>
      </c>
      <c r="O217" s="1">
        <v>2.6429781191023398</v>
      </c>
    </row>
    <row r="218" spans="1:15" x14ac:dyDescent="0.25">
      <c r="A218" s="1">
        <v>26.5</v>
      </c>
      <c r="B218" s="1"/>
      <c r="C218" s="1"/>
      <c r="D218" s="1">
        <v>4.3958724727501002</v>
      </c>
      <c r="E218" s="1">
        <v>2.2986611388489302</v>
      </c>
      <c r="F218" s="1">
        <v>5.5530501209254597</v>
      </c>
      <c r="G218" s="1">
        <v>5.7203466730652401</v>
      </c>
      <c r="H218" s="1">
        <v>2.06952391746024</v>
      </c>
      <c r="I218" s="1">
        <v>0.103964011465355</v>
      </c>
      <c r="J218" s="1"/>
      <c r="K218" s="1">
        <v>6.4437029863491896E-2</v>
      </c>
      <c r="L218" s="1">
        <v>0.89038845086855001</v>
      </c>
      <c r="M218" s="1">
        <v>1.03182737069513</v>
      </c>
      <c r="N218" s="1">
        <v>2.6557040359141202</v>
      </c>
      <c r="O218" s="1">
        <v>2.6284802536540299</v>
      </c>
    </row>
    <row r="219" spans="1:15" x14ac:dyDescent="0.25">
      <c r="A219" s="1">
        <v>26.625</v>
      </c>
      <c r="B219" s="1"/>
      <c r="C219" s="1"/>
      <c r="D219" s="1">
        <v>4.3486518568132899</v>
      </c>
      <c r="E219" s="1">
        <v>2.2157032967085701</v>
      </c>
      <c r="F219" s="1">
        <v>5.3974853564237097</v>
      </c>
      <c r="G219" s="1">
        <v>5.67927929168237</v>
      </c>
      <c r="H219" s="1">
        <v>2.0815176736824901</v>
      </c>
      <c r="I219" s="1">
        <v>0.105317575877882</v>
      </c>
      <c r="J219" s="1"/>
      <c r="K219" s="1">
        <v>6.5123778515386699E-2</v>
      </c>
      <c r="L219" s="1">
        <v>0.89234670291975404</v>
      </c>
      <c r="M219" s="1">
        <v>1.0875236909369901</v>
      </c>
      <c r="N219" s="1">
        <v>2.6684725916957399</v>
      </c>
      <c r="O219" s="1">
        <v>2.5410337080491598</v>
      </c>
    </row>
    <row r="220" spans="1:15" x14ac:dyDescent="0.25">
      <c r="A220" s="1">
        <v>26.75</v>
      </c>
      <c r="B220" s="1"/>
      <c r="C220" s="1"/>
      <c r="D220" s="1">
        <v>4.3639260774702402</v>
      </c>
      <c r="E220" s="1">
        <v>2.5943006886396298</v>
      </c>
      <c r="F220" s="1">
        <v>5.3426291373541597</v>
      </c>
      <c r="G220" s="1">
        <v>5.2869423765387298</v>
      </c>
      <c r="H220" s="1">
        <v>2.0882190235698501</v>
      </c>
      <c r="I220" s="1">
        <v>0.111265746149058</v>
      </c>
      <c r="J220" s="1"/>
      <c r="K220" s="1">
        <v>6.5778181552375595E-2</v>
      </c>
      <c r="L220" s="1">
        <v>0.91843779712659601</v>
      </c>
      <c r="M220" s="1">
        <v>1.1457127833398499</v>
      </c>
      <c r="N220" s="1">
        <v>2.7935416696563</v>
      </c>
      <c r="O220" s="1">
        <v>2.5579922844009699</v>
      </c>
    </row>
    <row r="221" spans="1:15" x14ac:dyDescent="0.25">
      <c r="A221" s="1">
        <v>26.875</v>
      </c>
      <c r="B221" s="1"/>
      <c r="C221" s="1"/>
      <c r="D221" s="1">
        <v>4.0777519455371998</v>
      </c>
      <c r="E221" s="1">
        <v>2.75317941880511</v>
      </c>
      <c r="F221" s="1">
        <v>5.1927489005752703</v>
      </c>
      <c r="G221" s="1">
        <v>4.8682484852224803</v>
      </c>
      <c r="H221" s="1">
        <v>2.06994470841998</v>
      </c>
      <c r="I221" s="1">
        <v>0.111024392405012</v>
      </c>
      <c r="J221" s="1"/>
      <c r="K221" s="1">
        <v>6.6298927904049995E-2</v>
      </c>
      <c r="L221" s="1">
        <v>0.900650630032231</v>
      </c>
      <c r="M221" s="1">
        <v>1.14859859996933</v>
      </c>
      <c r="N221" s="1">
        <v>2.9801461172119001</v>
      </c>
      <c r="O221" s="1">
        <v>2.55043461287794</v>
      </c>
    </row>
    <row r="222" spans="1:15" x14ac:dyDescent="0.25">
      <c r="A222" s="1">
        <v>27</v>
      </c>
      <c r="B222" s="1"/>
      <c r="C222" s="1"/>
      <c r="D222" s="1">
        <v>3.9926501312206302</v>
      </c>
      <c r="E222" s="1">
        <v>3.1759361562574999</v>
      </c>
      <c r="F222" s="1">
        <v>5.2653246169749002</v>
      </c>
      <c r="G222" s="1">
        <v>4.8520892027197</v>
      </c>
      <c r="H222" s="1">
        <v>2.0469936249299598</v>
      </c>
      <c r="I222" s="1">
        <v>0.112769942826538</v>
      </c>
      <c r="J222" s="1"/>
      <c r="K222" s="1">
        <v>6.5564433169725295E-2</v>
      </c>
      <c r="L222" s="1">
        <v>0.89873990900269096</v>
      </c>
      <c r="M222" s="1">
        <v>1.12435603253572</v>
      </c>
      <c r="N222" s="1">
        <v>3.12638683150809</v>
      </c>
      <c r="O222" s="1">
        <v>2.5993935464923998</v>
      </c>
    </row>
    <row r="223" spans="1:15" x14ac:dyDescent="0.25">
      <c r="A223" s="1">
        <v>27.125</v>
      </c>
      <c r="B223" s="1"/>
      <c r="C223" s="1"/>
      <c r="D223" s="1">
        <v>3.9575712823897802</v>
      </c>
      <c r="E223" s="1">
        <v>3.1862785513915899</v>
      </c>
      <c r="F223" s="1">
        <v>5.4448298790732599</v>
      </c>
      <c r="G223" s="1">
        <v>4.8310708235712303</v>
      </c>
      <c r="H223" s="1">
        <v>2.0221604928207899</v>
      </c>
      <c r="I223" s="1">
        <v>0.113260730198989</v>
      </c>
      <c r="J223" s="1"/>
      <c r="K223" s="1">
        <v>6.7229602522658902E-2</v>
      </c>
      <c r="L223" s="1">
        <v>0.87831559785705304</v>
      </c>
      <c r="M223" s="1">
        <v>1.15316466380851</v>
      </c>
      <c r="N223" s="1">
        <v>3.16892479453211</v>
      </c>
      <c r="O223" s="1">
        <v>2.6371050009222299</v>
      </c>
    </row>
    <row r="224" spans="1:15" x14ac:dyDescent="0.25">
      <c r="A224" s="1">
        <v>27.25</v>
      </c>
      <c r="B224" s="1"/>
      <c r="C224" s="1"/>
      <c r="D224" s="1">
        <v>4.1605824850605</v>
      </c>
      <c r="E224" s="1">
        <v>3.2090342207132698</v>
      </c>
      <c r="F224" s="1">
        <v>5.6599539308036197</v>
      </c>
      <c r="G224" s="1">
        <v>4.9896295429595696</v>
      </c>
      <c r="H224" s="1">
        <v>1.94275229824007</v>
      </c>
      <c r="I224" s="1">
        <v>0.115576904225265</v>
      </c>
      <c r="J224" s="1"/>
      <c r="K224" s="1">
        <v>7.9228385456908301E-2</v>
      </c>
      <c r="L224" s="1">
        <v>0.85966945942042505</v>
      </c>
      <c r="M224" s="1">
        <v>1.14913077773443</v>
      </c>
      <c r="N224" s="1">
        <v>3.2147858590271698</v>
      </c>
      <c r="O224" s="1">
        <v>2.79053314621089</v>
      </c>
    </row>
    <row r="225" spans="1:15" x14ac:dyDescent="0.25">
      <c r="A225" s="1">
        <v>27.375</v>
      </c>
      <c r="B225" s="1"/>
      <c r="C225" s="1"/>
      <c r="D225" s="1">
        <v>4.23434248346397</v>
      </c>
      <c r="E225" s="1">
        <v>3.8001294247280599</v>
      </c>
      <c r="F225" s="1">
        <v>5.72830046419742</v>
      </c>
      <c r="G225" s="1">
        <v>5.04210199516241</v>
      </c>
      <c r="H225" s="1">
        <v>1.9218539711093601</v>
      </c>
      <c r="I225" s="1">
        <v>0.111712175904754</v>
      </c>
      <c r="J225" s="1"/>
      <c r="K225" s="1">
        <v>8.3614805975953693E-2</v>
      </c>
      <c r="L225" s="1">
        <v>0.83675122984780004</v>
      </c>
      <c r="M225" s="1">
        <v>1.1443933868138301</v>
      </c>
      <c r="N225" s="1">
        <v>3.1569928226665702</v>
      </c>
      <c r="O225" s="1">
        <v>2.7135911140485902</v>
      </c>
    </row>
    <row r="226" spans="1:15" x14ac:dyDescent="0.25">
      <c r="A226" s="1">
        <v>27.5</v>
      </c>
      <c r="B226" s="1"/>
      <c r="C226" s="1"/>
      <c r="D226" s="1">
        <v>4.5804326840637399</v>
      </c>
      <c r="E226" s="1">
        <v>3.8268531952909401</v>
      </c>
      <c r="F226" s="1">
        <v>5.6068914129915104</v>
      </c>
      <c r="G226" s="1">
        <v>5.6063909486375296</v>
      </c>
      <c r="H226" s="1">
        <v>1.9181562410224899</v>
      </c>
      <c r="I226" s="1">
        <v>0.10524170665530801</v>
      </c>
      <c r="J226" s="1"/>
      <c r="K226" s="1">
        <v>8.5650361404659398E-2</v>
      </c>
      <c r="L226" s="1">
        <v>0.83543323196612396</v>
      </c>
      <c r="M226" s="1">
        <v>1.17139644725169</v>
      </c>
      <c r="N226" s="1">
        <v>3.1673988071835599</v>
      </c>
      <c r="O226" s="1">
        <v>2.7135214331462598</v>
      </c>
    </row>
    <row r="227" spans="1:15" x14ac:dyDescent="0.25">
      <c r="A227" s="1">
        <v>27.625</v>
      </c>
      <c r="B227" s="1"/>
      <c r="C227" s="1"/>
      <c r="D227" s="1">
        <v>4.6268079709757899</v>
      </c>
      <c r="E227" s="1">
        <v>3.8788308605177901</v>
      </c>
      <c r="F227" s="1">
        <v>5.1147440224472804</v>
      </c>
      <c r="G227" s="1">
        <v>5.8479276312373303</v>
      </c>
      <c r="H227" s="1">
        <v>1.9194951610473401</v>
      </c>
      <c r="I227" s="1">
        <v>0.100681668435341</v>
      </c>
      <c r="J227" s="1"/>
      <c r="K227" s="1">
        <v>0.10238684076585899</v>
      </c>
      <c r="L227" s="1">
        <v>0.80651134513714595</v>
      </c>
      <c r="M227" s="1">
        <v>1.0083238091279001</v>
      </c>
      <c r="N227" s="1">
        <v>3.19259870915621</v>
      </c>
      <c r="O227" s="1">
        <v>2.7145747094169002</v>
      </c>
    </row>
    <row r="228" spans="1:15" x14ac:dyDescent="0.25">
      <c r="A228" s="1">
        <v>27.75</v>
      </c>
      <c r="B228" s="1"/>
      <c r="C228" s="1"/>
      <c r="D228" s="1">
        <v>4.6361503356796199</v>
      </c>
      <c r="E228" s="1">
        <v>3.8648120232161398</v>
      </c>
      <c r="F228" s="1">
        <v>4.3703708423179304</v>
      </c>
      <c r="G228" s="1">
        <v>6.1705684972063697</v>
      </c>
      <c r="H228" s="1">
        <v>1.91769446022909</v>
      </c>
      <c r="I228" s="1">
        <v>9.8648783385755501E-2</v>
      </c>
      <c r="J228" s="1"/>
      <c r="K228" s="1">
        <v>9.80691673560391E-2</v>
      </c>
      <c r="L228" s="1">
        <v>0.80594550675937204</v>
      </c>
      <c r="M228" s="1">
        <v>1.0057474401026301</v>
      </c>
      <c r="N228" s="1">
        <v>3.2184228253538798</v>
      </c>
      <c r="O228" s="1">
        <v>2.8205372246520999</v>
      </c>
    </row>
    <row r="229" spans="1:15" x14ac:dyDescent="0.25">
      <c r="A229" s="1">
        <v>27.875</v>
      </c>
      <c r="B229" s="1"/>
      <c r="C229" s="1"/>
      <c r="D229" s="1">
        <v>4.7992654741033496</v>
      </c>
      <c r="E229" s="1">
        <v>4.0095893487718604</v>
      </c>
      <c r="F229" s="1">
        <v>4.3681855584782996</v>
      </c>
      <c r="G229" s="1">
        <v>6.5927711706423402</v>
      </c>
      <c r="H229" s="1">
        <v>1.8994534399179199</v>
      </c>
      <c r="I229" s="1">
        <v>0.10204522728102999</v>
      </c>
      <c r="J229" s="1"/>
      <c r="K229" s="1">
        <v>0.100047054079741</v>
      </c>
      <c r="L229" s="1">
        <v>0.807617960957141</v>
      </c>
      <c r="M229" s="1">
        <v>1.0450376675112001</v>
      </c>
      <c r="N229" s="1">
        <v>3.4163108463417999</v>
      </c>
      <c r="O229" s="1">
        <v>2.9403070928119099</v>
      </c>
    </row>
    <row r="230" spans="1:15" x14ac:dyDescent="0.25">
      <c r="A230" s="1">
        <v>28</v>
      </c>
      <c r="B230" s="1"/>
      <c r="C230" s="1"/>
      <c r="D230" s="1">
        <v>4.9095793590702499</v>
      </c>
      <c r="E230" s="1">
        <v>4.0765505886164002</v>
      </c>
      <c r="F230" s="1">
        <v>4.2679564077703303</v>
      </c>
      <c r="G230" s="1">
        <v>6.93226895377442</v>
      </c>
      <c r="H230" s="1">
        <v>1.90081606106445</v>
      </c>
      <c r="I230" s="1">
        <v>0.10485937792047299</v>
      </c>
      <c r="J230" s="1"/>
      <c r="K230" s="1">
        <v>0.10257416784814399</v>
      </c>
      <c r="L230" s="1">
        <v>0.79733833592456804</v>
      </c>
      <c r="M230" s="1">
        <v>1.05210010644244</v>
      </c>
      <c r="N230" s="1">
        <v>3.5302688986356001</v>
      </c>
      <c r="O230" s="1">
        <v>3.0021118569137699</v>
      </c>
    </row>
    <row r="231" spans="1:15" x14ac:dyDescent="0.25">
      <c r="A231" s="1">
        <v>28.125</v>
      </c>
      <c r="B231" s="1"/>
      <c r="C231" s="1"/>
      <c r="D231" s="1">
        <v>4.9046908422093498</v>
      </c>
      <c r="E231" s="1">
        <v>3.52639309419328</v>
      </c>
      <c r="F231" s="1">
        <v>4.3273138697690001</v>
      </c>
      <c r="G231" s="1">
        <v>6.9480343807472797</v>
      </c>
      <c r="H231" s="1">
        <v>1.8733300931707699</v>
      </c>
      <c r="I231" s="1">
        <v>0.106187213479187</v>
      </c>
      <c r="J231" s="1"/>
      <c r="K231" s="1">
        <v>0.10247505446608</v>
      </c>
      <c r="L231" s="1">
        <v>0.79677677175753803</v>
      </c>
      <c r="M231" s="1">
        <v>1.0479002840993199</v>
      </c>
      <c r="N231" s="1">
        <v>3.5124114077404398</v>
      </c>
      <c r="O231" s="1">
        <v>3.0609226374845799</v>
      </c>
    </row>
    <row r="232" spans="1:15" x14ac:dyDescent="0.25">
      <c r="A232" s="1">
        <v>28.25</v>
      </c>
      <c r="B232" s="1"/>
      <c r="C232" s="1"/>
      <c r="D232" s="1">
        <v>4.9047775490766901</v>
      </c>
      <c r="E232" s="1">
        <v>3.2525441816057099</v>
      </c>
      <c r="F232" s="1">
        <v>4.3812496104927998</v>
      </c>
      <c r="G232" s="1">
        <v>7.0298013160491104</v>
      </c>
      <c r="H232" s="1">
        <v>1.8719512276469299</v>
      </c>
      <c r="I232" s="1">
        <v>0.105406703795067</v>
      </c>
      <c r="J232" s="1"/>
      <c r="K232" s="1">
        <v>0.10967207635076601</v>
      </c>
      <c r="L232" s="1">
        <v>0.78450258272575901</v>
      </c>
      <c r="M232" s="1">
        <v>1.0649616293336299</v>
      </c>
      <c r="N232" s="1">
        <v>3.3523500361807401</v>
      </c>
      <c r="O232" s="1">
        <v>3.1856240077898801</v>
      </c>
    </row>
    <row r="233" spans="1:15" x14ac:dyDescent="0.25">
      <c r="A233" s="1">
        <v>28.375</v>
      </c>
      <c r="B233" s="1"/>
      <c r="C233" s="1"/>
      <c r="D233" s="1">
        <v>4.9243880541912599</v>
      </c>
      <c r="E233" s="1">
        <v>3.1572032366786398</v>
      </c>
      <c r="F233" s="1">
        <v>3.9793827297793598</v>
      </c>
      <c r="G233" s="1">
        <v>6.8320611926083403</v>
      </c>
      <c r="H233" s="1">
        <v>1.87081015340648</v>
      </c>
      <c r="I233" s="1">
        <v>0.1037635601178</v>
      </c>
      <c r="J233" s="1"/>
      <c r="K233" s="1">
        <v>0.111053737569656</v>
      </c>
      <c r="L233" s="1">
        <v>0.775850681250978</v>
      </c>
      <c r="M233" s="1">
        <v>1.1330564869569799</v>
      </c>
      <c r="N233" s="1">
        <v>3.2087185928344</v>
      </c>
      <c r="O233" s="1">
        <v>3.3063870729130498</v>
      </c>
    </row>
    <row r="234" spans="1:15" x14ac:dyDescent="0.25">
      <c r="A234" s="1">
        <v>28.5</v>
      </c>
      <c r="B234" s="1"/>
      <c r="C234" s="1"/>
      <c r="D234" s="1">
        <v>4.9075838411582904</v>
      </c>
      <c r="E234" s="1">
        <v>3.1597138976369101</v>
      </c>
      <c r="F234" s="1">
        <v>3.78167311788143</v>
      </c>
      <c r="G234" s="1">
        <v>6.7749996212990196</v>
      </c>
      <c r="H234" s="1">
        <v>1.86334191927115</v>
      </c>
      <c r="I234" s="1">
        <v>0.103256850390572</v>
      </c>
      <c r="J234" s="1"/>
      <c r="K234" s="1">
        <v>0.105986892324133</v>
      </c>
      <c r="L234" s="1">
        <v>0.76623926369477802</v>
      </c>
      <c r="M234" s="1">
        <v>1.1767400700336701</v>
      </c>
      <c r="N234" s="1">
        <v>3.0836960847460899</v>
      </c>
      <c r="O234" s="1">
        <v>3.3210120711159501</v>
      </c>
    </row>
    <row r="235" spans="1:15" x14ac:dyDescent="0.25">
      <c r="A235" s="1">
        <v>28.625</v>
      </c>
      <c r="B235" s="1"/>
      <c r="C235" s="1"/>
      <c r="D235" s="1">
        <v>4.7943273789929304</v>
      </c>
      <c r="E235" s="1">
        <v>3.1041879434169801</v>
      </c>
      <c r="F235" s="1">
        <v>3.38375102987081</v>
      </c>
      <c r="G235" s="1">
        <v>5.9945933145345496</v>
      </c>
      <c r="H235" s="1">
        <v>1.85676160056168</v>
      </c>
      <c r="I235" s="1">
        <v>0.103390302627495</v>
      </c>
      <c r="J235" s="1"/>
      <c r="K235" s="1">
        <v>0.103192662719142</v>
      </c>
      <c r="L235" s="1">
        <v>0.79029525727981598</v>
      </c>
      <c r="M235" s="1">
        <v>1.22796480345216</v>
      </c>
      <c r="N235" s="1">
        <v>2.8427904186390398</v>
      </c>
      <c r="O235" s="1">
        <v>3.3228743490362098</v>
      </c>
    </row>
    <row r="236" spans="1:15" x14ac:dyDescent="0.25">
      <c r="A236" s="1">
        <v>28.75</v>
      </c>
      <c r="B236" s="1"/>
      <c r="C236" s="1"/>
      <c r="D236" s="1">
        <v>4.7969056767256903</v>
      </c>
      <c r="E236" s="1">
        <v>2.6778825722620301</v>
      </c>
      <c r="F236" s="1">
        <v>3.43610665509404</v>
      </c>
      <c r="G236" s="1">
        <v>6.45183615222623</v>
      </c>
      <c r="H236" s="1">
        <v>1.80755114594558</v>
      </c>
      <c r="I236" s="1">
        <v>0.103650831463537</v>
      </c>
      <c r="J236" s="1"/>
      <c r="K236" s="1">
        <v>9.7339993477534095E-2</v>
      </c>
      <c r="L236" s="1">
        <v>0.77741389136293004</v>
      </c>
      <c r="M236" s="1">
        <v>1.22269024835826</v>
      </c>
      <c r="N236" s="1">
        <v>2.57387391273569</v>
      </c>
      <c r="O236" s="1">
        <v>3.33877156723835</v>
      </c>
    </row>
    <row r="237" spans="1:15" x14ac:dyDescent="0.25">
      <c r="A237" s="1">
        <v>28.875</v>
      </c>
      <c r="B237" s="1"/>
      <c r="C237" s="1"/>
      <c r="D237" s="1">
        <v>4.7979440945608802</v>
      </c>
      <c r="E237" s="1">
        <v>2.5696890712128302</v>
      </c>
      <c r="F237" s="1">
        <v>3.8152069602503098</v>
      </c>
      <c r="G237" s="1">
        <v>6.5574652923977998</v>
      </c>
      <c r="H237" s="1">
        <v>1.7531446852627799</v>
      </c>
      <c r="I237" s="1">
        <v>0.104123546381248</v>
      </c>
      <c r="J237" s="1"/>
      <c r="K237" s="1">
        <v>9.4870878188852995E-2</v>
      </c>
      <c r="L237" s="1">
        <v>0.73551082954300395</v>
      </c>
      <c r="M237" s="1">
        <v>1.16966979771406</v>
      </c>
      <c r="N237" s="1">
        <v>2.5312883364102099</v>
      </c>
      <c r="O237" s="1">
        <v>3.3166004542991998</v>
      </c>
    </row>
    <row r="238" spans="1:15" x14ac:dyDescent="0.25">
      <c r="A238" s="1">
        <v>29</v>
      </c>
      <c r="B238" s="1"/>
      <c r="C238" s="1"/>
      <c r="D238" s="1">
        <v>4.8965169320855804</v>
      </c>
      <c r="E238" s="1">
        <v>2.2191563739596201</v>
      </c>
      <c r="F238" s="1">
        <v>3.9108743820796299</v>
      </c>
      <c r="G238" s="1">
        <v>6.5231963261390602</v>
      </c>
      <c r="H238" s="1">
        <v>1.7390055482026301</v>
      </c>
      <c r="I238" s="1">
        <v>0.103219231067887</v>
      </c>
      <c r="J238" s="1"/>
      <c r="K238" s="1">
        <v>9.3875973608978605E-2</v>
      </c>
      <c r="L238" s="1">
        <v>0.74297070569971002</v>
      </c>
      <c r="M238" s="1">
        <v>1.1715053403067801</v>
      </c>
      <c r="N238" s="1">
        <v>2.4642072063536</v>
      </c>
      <c r="O238" s="1">
        <v>3.3723859442728799</v>
      </c>
    </row>
    <row r="239" spans="1:15" x14ac:dyDescent="0.25">
      <c r="A239" s="1">
        <v>29.125</v>
      </c>
      <c r="B239" s="1"/>
      <c r="C239" s="1"/>
      <c r="D239" s="1">
        <v>5.1073682029340803</v>
      </c>
      <c r="E239" s="1">
        <v>2.2368951526656802</v>
      </c>
      <c r="F239" s="1">
        <v>4.2333091439393202</v>
      </c>
      <c r="G239" s="1">
        <v>6.7591371982739004</v>
      </c>
      <c r="H239" s="1">
        <v>1.66739935567667</v>
      </c>
      <c r="I239" s="1">
        <v>0.106113280760069</v>
      </c>
      <c r="J239" s="1"/>
      <c r="K239" s="1">
        <v>8.0628785973004893E-2</v>
      </c>
      <c r="L239" s="1">
        <v>0.71300705066440895</v>
      </c>
      <c r="M239" s="1">
        <v>1.13847435201892</v>
      </c>
      <c r="N239" s="1">
        <v>2.45302119533596</v>
      </c>
      <c r="O239" s="1">
        <v>3.3651133131912601</v>
      </c>
    </row>
    <row r="240" spans="1:15" x14ac:dyDescent="0.25">
      <c r="A240" s="1">
        <v>29.25</v>
      </c>
      <c r="B240" s="1"/>
      <c r="C240" s="1"/>
      <c r="D240" s="1">
        <v>5.0983214139469899</v>
      </c>
      <c r="E240" s="1">
        <v>2.51923713177416</v>
      </c>
      <c r="F240" s="1">
        <v>4.1984077427393602</v>
      </c>
      <c r="G240" s="1">
        <v>6.8900897442914601</v>
      </c>
      <c r="H240" s="1">
        <v>1.64837899981558</v>
      </c>
      <c r="I240" s="1">
        <v>0.10627624003873599</v>
      </c>
      <c r="J240" s="1"/>
      <c r="K240" s="1">
        <v>7.37124392312722E-2</v>
      </c>
      <c r="L240" s="1">
        <v>0.69754998807375002</v>
      </c>
      <c r="M240" s="1">
        <v>1.1119495695077199</v>
      </c>
      <c r="N240" s="1">
        <v>2.38866684000305</v>
      </c>
      <c r="O240" s="1">
        <v>3.4401704670565301</v>
      </c>
    </row>
    <row r="241" spans="1:15" x14ac:dyDescent="0.25">
      <c r="A241" s="1">
        <v>29.375</v>
      </c>
      <c r="B241" s="1"/>
      <c r="C241" s="1"/>
      <c r="D241" s="1">
        <v>5.4012004166364296</v>
      </c>
      <c r="E241" s="1">
        <v>2.76297564216752</v>
      </c>
      <c r="F241" s="1">
        <v>4.5217012502762302</v>
      </c>
      <c r="G241" s="1">
        <v>6.7741781227797002</v>
      </c>
      <c r="H241" s="1">
        <v>1.6392582197049299</v>
      </c>
      <c r="I241" s="1">
        <v>0.10961895552595501</v>
      </c>
      <c r="J241" s="1"/>
      <c r="K241" s="1">
        <v>6.4921042695840606E-2</v>
      </c>
      <c r="L241" s="1">
        <v>0.68312987561622196</v>
      </c>
      <c r="M241" s="1">
        <v>1.1034482503209699</v>
      </c>
      <c r="N241" s="1">
        <v>2.3832647333305501</v>
      </c>
      <c r="O241" s="1">
        <v>3.4185473476297599</v>
      </c>
    </row>
    <row r="242" spans="1:15" x14ac:dyDescent="0.25">
      <c r="A242" s="1">
        <v>29.5</v>
      </c>
      <c r="B242" s="1"/>
      <c r="C242" s="1"/>
      <c r="D242" s="1">
        <v>5.5581538704190399</v>
      </c>
      <c r="E242" s="1">
        <v>2.6802525736913601</v>
      </c>
      <c r="F242" s="1">
        <v>4.7839142902118201</v>
      </c>
      <c r="G242" s="1">
        <v>6.9814577673323504</v>
      </c>
      <c r="H242" s="1">
        <v>1.6320875021469301</v>
      </c>
      <c r="I242" s="1">
        <v>0.10884325896138</v>
      </c>
      <c r="J242" s="1"/>
      <c r="K242" s="1">
        <v>6.6558151518481407E-2</v>
      </c>
      <c r="L242" s="1">
        <v>0.68244273849950898</v>
      </c>
      <c r="M242" s="1">
        <v>1.1357124594533901</v>
      </c>
      <c r="N242" s="1">
        <v>2.3651078839233999</v>
      </c>
      <c r="O242" s="1">
        <v>3.26608849017643</v>
      </c>
    </row>
    <row r="243" spans="1:15" x14ac:dyDescent="0.25">
      <c r="A243" s="1">
        <v>29.625</v>
      </c>
      <c r="B243" s="1"/>
      <c r="C243" s="1"/>
      <c r="D243" s="1">
        <v>5.5760436437118699</v>
      </c>
      <c r="E243" s="1">
        <v>2.7482502870049901</v>
      </c>
      <c r="F243" s="1">
        <v>5.1048140501288097</v>
      </c>
      <c r="G243" s="1">
        <v>7.5599556544859796</v>
      </c>
      <c r="H243" s="1">
        <v>1.63704185464482</v>
      </c>
      <c r="I243" s="1">
        <v>0.11304894475145599</v>
      </c>
      <c r="J243" s="1"/>
      <c r="K243" s="1">
        <v>6.52089837674278E-2</v>
      </c>
      <c r="L243" s="1">
        <v>0.69206486642853104</v>
      </c>
      <c r="M243" s="1">
        <v>1.1280478505217899</v>
      </c>
      <c r="N243" s="1">
        <v>2.32463624365317</v>
      </c>
      <c r="O243" s="1">
        <v>2.7749937712969102</v>
      </c>
    </row>
    <row r="244" spans="1:15" x14ac:dyDescent="0.25">
      <c r="A244" s="1">
        <v>29.75</v>
      </c>
      <c r="B244" s="1"/>
      <c r="C244" s="1"/>
      <c r="D244" s="1">
        <v>5.6547212218047198</v>
      </c>
      <c r="E244" s="1">
        <v>2.6983124630089201</v>
      </c>
      <c r="F244" s="1">
        <v>5.2440596860678701</v>
      </c>
      <c r="G244" s="1">
        <v>7.9788346824734102</v>
      </c>
      <c r="H244" s="1">
        <v>1.6324057606750599</v>
      </c>
      <c r="I244" s="1">
        <v>0.114808150661192</v>
      </c>
      <c r="J244" s="1"/>
      <c r="K244" s="1">
        <v>6.3107877401399504E-2</v>
      </c>
      <c r="L244" s="1">
        <v>0.73236353937932697</v>
      </c>
      <c r="M244" s="1">
        <v>1.2251076492003501</v>
      </c>
      <c r="N244" s="1">
        <v>2.3159815361917002</v>
      </c>
      <c r="O244" s="1">
        <v>2.7691124191281</v>
      </c>
    </row>
    <row r="245" spans="1:15" x14ac:dyDescent="0.25">
      <c r="A245" s="1">
        <v>29.875</v>
      </c>
      <c r="B245" s="1"/>
      <c r="C245" s="1"/>
      <c r="D245" s="1">
        <v>5.5502785997397801</v>
      </c>
      <c r="E245" s="1">
        <v>2.73277551571503</v>
      </c>
      <c r="F245" s="1">
        <v>5.7141419376849303</v>
      </c>
      <c r="G245" s="1">
        <v>8.3077476802282906</v>
      </c>
      <c r="H245" s="1">
        <v>1.6269571442211901</v>
      </c>
      <c r="I245" s="1">
        <v>0.117675883171388</v>
      </c>
      <c r="J245" s="1"/>
      <c r="K245" s="1">
        <v>6.2413277410363802E-2</v>
      </c>
      <c r="L245" s="1">
        <v>0.76012448019232604</v>
      </c>
      <c r="M245" s="1">
        <v>1.23267308804651</v>
      </c>
      <c r="N245" s="1">
        <v>2.0726219261318399</v>
      </c>
      <c r="O245" s="1">
        <v>2.80321648515157</v>
      </c>
    </row>
    <row r="246" spans="1:15" x14ac:dyDescent="0.25">
      <c r="A246" s="1">
        <v>30</v>
      </c>
      <c r="B246" s="1"/>
      <c r="C246" s="1"/>
      <c r="D246" s="1">
        <v>5.20826508518895</v>
      </c>
      <c r="E246" s="1">
        <v>2.7700938475479999</v>
      </c>
      <c r="F246" s="1">
        <v>5.7240595206871099</v>
      </c>
      <c r="G246" s="1">
        <v>8.4181283384083496</v>
      </c>
      <c r="H246" s="1">
        <v>1.61344311215737</v>
      </c>
      <c r="I246" s="1">
        <v>0.12636983013050801</v>
      </c>
      <c r="J246" s="1"/>
      <c r="K246" s="1">
        <v>6.3725005687071401E-2</v>
      </c>
      <c r="L246" s="1">
        <v>0.77135554166673304</v>
      </c>
      <c r="M246" s="1">
        <v>1.25674809210343</v>
      </c>
      <c r="N246" s="1">
        <v>2.08966005136398</v>
      </c>
      <c r="O246" s="1">
        <v>2.75654007718461</v>
      </c>
    </row>
    <row r="247" spans="1:15" x14ac:dyDescent="0.25">
      <c r="A247" s="1">
        <v>30.125</v>
      </c>
      <c r="B247" s="1"/>
      <c r="C247" s="1"/>
      <c r="D247" s="1">
        <v>5.1346140721993399</v>
      </c>
      <c r="E247" s="1">
        <v>2.8007506079208699</v>
      </c>
      <c r="F247" s="1">
        <v>5.6896283444070397</v>
      </c>
      <c r="G247" s="1">
        <v>8.5808888160884305</v>
      </c>
      <c r="H247" s="1">
        <v>1.5987596441421299</v>
      </c>
      <c r="I247" s="1">
        <v>0.125392384673438</v>
      </c>
      <c r="J247" s="1"/>
      <c r="K247" s="1">
        <v>6.69042263643298E-2</v>
      </c>
      <c r="L247" s="1">
        <v>0.80859920812004105</v>
      </c>
      <c r="M247" s="1">
        <v>1.3492831138374699</v>
      </c>
      <c r="N247" s="1">
        <v>2.2562513688305499</v>
      </c>
      <c r="O247" s="1">
        <v>2.7535006020210702</v>
      </c>
    </row>
    <row r="248" spans="1:15" x14ac:dyDescent="0.25">
      <c r="A248" s="1">
        <v>30.25</v>
      </c>
      <c r="B248" s="1"/>
      <c r="C248" s="1"/>
      <c r="D248" s="1">
        <v>5.1180850235205702</v>
      </c>
      <c r="E248" s="1">
        <v>2.7046911281692898</v>
      </c>
      <c r="F248" s="1">
        <v>5.6809684902724404</v>
      </c>
      <c r="G248" s="1"/>
      <c r="H248" s="1">
        <v>1.6048595107922501</v>
      </c>
      <c r="I248" s="1">
        <v>0.12190061309173</v>
      </c>
      <c r="J248" s="1"/>
      <c r="K248" s="1">
        <v>7.0241417229971403E-2</v>
      </c>
      <c r="L248" s="1">
        <v>0.83349700513024205</v>
      </c>
      <c r="M248" s="1">
        <v>1.36881347496705</v>
      </c>
      <c r="N248" s="1">
        <v>2.2562156907409201</v>
      </c>
      <c r="O248" s="1">
        <v>2.9387022963265799</v>
      </c>
    </row>
    <row r="249" spans="1:15" x14ac:dyDescent="0.25">
      <c r="A249" s="1">
        <v>30.375</v>
      </c>
      <c r="B249" s="1"/>
      <c r="C249" s="1"/>
      <c r="D249" s="1">
        <v>5.0454899073327901</v>
      </c>
      <c r="E249" s="1">
        <v>2.6433721399457899</v>
      </c>
      <c r="F249" s="1">
        <v>5.5710173689071398</v>
      </c>
      <c r="G249" s="1"/>
      <c r="H249" s="1">
        <v>1.6134299449721099</v>
      </c>
      <c r="I249" s="1">
        <v>0.115377895986002</v>
      </c>
      <c r="J249" s="1"/>
      <c r="K249" s="1">
        <v>8.5117615266349297E-2</v>
      </c>
      <c r="L249" s="1">
        <v>0.88236757191026305</v>
      </c>
      <c r="M249" s="1">
        <v>1.37049067197148</v>
      </c>
      <c r="N249" s="1">
        <v>2.2558255234723501</v>
      </c>
      <c r="O249" s="1">
        <v>2.9537852017370101</v>
      </c>
    </row>
    <row r="250" spans="1:15" x14ac:dyDescent="0.25">
      <c r="A250" s="1">
        <v>30.5</v>
      </c>
      <c r="B250" s="1"/>
      <c r="C250" s="1"/>
      <c r="D250" s="1">
        <v>4.9721741164476896</v>
      </c>
      <c r="E250" s="1">
        <v>2.54687378295769</v>
      </c>
      <c r="F250" s="1">
        <v>5.9677904859794202</v>
      </c>
      <c r="G250" s="1"/>
      <c r="H250" s="1">
        <v>1.6109942515276501</v>
      </c>
      <c r="I250" s="1">
        <v>0.11386243587020201</v>
      </c>
      <c r="J250" s="1"/>
      <c r="K250" s="1">
        <v>8.8985588819099404E-2</v>
      </c>
      <c r="L250" s="1">
        <v>0.89277397428961203</v>
      </c>
      <c r="M250" s="1">
        <v>1.3646972094519501</v>
      </c>
      <c r="N250" s="1">
        <v>2.2466293816781699</v>
      </c>
      <c r="O250" s="10">
        <v>2.9918889320325301</v>
      </c>
    </row>
    <row r="251" spans="1:15" x14ac:dyDescent="0.25">
      <c r="A251" s="1">
        <v>30.625</v>
      </c>
      <c r="B251" s="1"/>
      <c r="C251" s="1"/>
      <c r="D251" s="1">
        <v>5.2804002937021197</v>
      </c>
      <c r="E251" s="1">
        <v>2.6195910678808598</v>
      </c>
      <c r="F251" s="1">
        <v>5.8915692112759697</v>
      </c>
      <c r="G251" s="1"/>
      <c r="H251" s="1">
        <v>1.6191234556313401</v>
      </c>
      <c r="I251" s="1">
        <v>0.11511814927959201</v>
      </c>
      <c r="J251" s="1"/>
      <c r="K251" s="1">
        <v>8.3411504952426593E-2</v>
      </c>
      <c r="L251" s="1">
        <v>0.896703216763862</v>
      </c>
      <c r="M251" s="1">
        <v>1.3659696073084999</v>
      </c>
      <c r="N251" s="1">
        <v>2.2339343206205702</v>
      </c>
      <c r="O251" s="10">
        <v>3.1258450516231999</v>
      </c>
    </row>
    <row r="252" spans="1:15" x14ac:dyDescent="0.25">
      <c r="A252" s="1">
        <v>30.75</v>
      </c>
      <c r="B252" s="1"/>
      <c r="C252" s="1"/>
      <c r="D252" s="1">
        <v>5.5369121636680898</v>
      </c>
      <c r="E252" s="1">
        <v>2.60426774527371</v>
      </c>
      <c r="F252" s="1">
        <v>5.0044235581100098</v>
      </c>
      <c r="G252" s="1"/>
      <c r="H252" s="1">
        <v>1.66053106566736</v>
      </c>
      <c r="I252" s="1">
        <v>0.121122612012995</v>
      </c>
      <c r="J252" s="1"/>
      <c r="K252" s="1">
        <v>7.3758501572869298E-2</v>
      </c>
      <c r="L252" s="1">
        <v>0.89312394592070099</v>
      </c>
      <c r="M252" s="1">
        <v>1.3620191410615301</v>
      </c>
      <c r="N252" s="1">
        <v>2.2305843989483498</v>
      </c>
      <c r="O252" s="10">
        <v>3.1555521704120202</v>
      </c>
    </row>
    <row r="253" spans="1:15" x14ac:dyDescent="0.25">
      <c r="A253" s="1">
        <v>30.875</v>
      </c>
      <c r="B253" s="1"/>
      <c r="C253" s="1"/>
      <c r="D253" s="1">
        <v>5.6136797191310803</v>
      </c>
      <c r="E253" s="1">
        <v>2.4155613598557002</v>
      </c>
      <c r="F253" s="1">
        <v>4.8074025776320797</v>
      </c>
      <c r="G253" s="1"/>
      <c r="H253" s="1">
        <v>1.66154102984721</v>
      </c>
      <c r="I253" s="1">
        <v>0.119208915418511</v>
      </c>
      <c r="J253" s="1"/>
      <c r="K253" s="1">
        <v>7.9740320416036001E-2</v>
      </c>
      <c r="L253" s="1">
        <v>0.909262884225575</v>
      </c>
      <c r="M253" s="1">
        <v>1.37016386495568</v>
      </c>
      <c r="N253" s="1">
        <v>2.21470752806357</v>
      </c>
      <c r="O253" s="10">
        <v>3.2799822968710699</v>
      </c>
    </row>
    <row r="254" spans="1:15" x14ac:dyDescent="0.25">
      <c r="A254" s="1">
        <v>31</v>
      </c>
      <c r="B254" s="1"/>
      <c r="C254" s="1"/>
      <c r="D254" s="1">
        <v>5.6039453888443997</v>
      </c>
      <c r="E254" s="1">
        <v>2.3734018476374898</v>
      </c>
      <c r="F254" s="1">
        <v>4.64439322932924</v>
      </c>
      <c r="G254" s="1"/>
      <c r="H254" s="1">
        <v>1.70191615168647</v>
      </c>
      <c r="I254" s="1">
        <v>0.117867230493996</v>
      </c>
      <c r="J254" s="1"/>
      <c r="K254" s="1">
        <v>8.8668885099077902E-2</v>
      </c>
      <c r="L254" s="1">
        <v>0.890712647885046</v>
      </c>
      <c r="M254" s="1">
        <v>1.3637777032399101</v>
      </c>
      <c r="N254" s="10">
        <v>2.2100370516221099</v>
      </c>
      <c r="O254" s="10">
        <v>3.27715032197557</v>
      </c>
    </row>
    <row r="255" spans="1:15" x14ac:dyDescent="0.25">
      <c r="A255" s="1">
        <v>31.125</v>
      </c>
      <c r="B255" s="1"/>
      <c r="C255" s="1"/>
      <c r="D255" s="1">
        <v>5.6082142138237101</v>
      </c>
      <c r="E255" s="1">
        <v>2.4028624393064701</v>
      </c>
      <c r="F255" s="1">
        <v>4.5808713079379597</v>
      </c>
      <c r="G255" s="1"/>
      <c r="H255" s="1">
        <v>1.7384776970017899</v>
      </c>
      <c r="I255" s="1">
        <v>0.116718517824871</v>
      </c>
      <c r="J255" s="1"/>
      <c r="K255" s="1">
        <v>8.9027340184372999E-2</v>
      </c>
      <c r="L255" s="1">
        <v>0.81182470136810603</v>
      </c>
      <c r="M255" s="1">
        <v>1.38174514500506</v>
      </c>
      <c r="N255" s="10">
        <v>2.25972310629595</v>
      </c>
      <c r="O255" s="10">
        <v>3.27953950556069</v>
      </c>
    </row>
    <row r="256" spans="1:15" x14ac:dyDescent="0.25">
      <c r="A256" s="1">
        <v>31.25</v>
      </c>
      <c r="B256" s="1"/>
      <c r="C256" s="1"/>
      <c r="D256" s="1">
        <v>5.6066672474754196</v>
      </c>
      <c r="E256" s="1">
        <v>2.5970685439990802</v>
      </c>
      <c r="F256" s="1">
        <v>4.6563299848090196</v>
      </c>
      <c r="G256" s="1"/>
      <c r="H256" s="1">
        <v>1.74367372595245</v>
      </c>
      <c r="I256" s="1">
        <v>0.11543196038477101</v>
      </c>
      <c r="J256" s="1"/>
      <c r="K256" s="1">
        <v>7.9626506215851198E-2</v>
      </c>
      <c r="L256" s="1">
        <v>0.79719210796402395</v>
      </c>
      <c r="M256" s="1">
        <v>1.4518458802755301</v>
      </c>
      <c r="N256" s="10">
        <v>2.2653290353107098</v>
      </c>
      <c r="O256" s="10">
        <v>3.2994045631587898</v>
      </c>
    </row>
    <row r="257" spans="1:15" x14ac:dyDescent="0.25">
      <c r="A257" s="1">
        <v>31.375</v>
      </c>
      <c r="B257" s="1"/>
      <c r="C257" s="1"/>
      <c r="D257" s="1">
        <v>5.4795681702755203</v>
      </c>
      <c r="E257" s="1">
        <v>2.68641861523253</v>
      </c>
      <c r="F257" s="1">
        <v>4.8866427599565601</v>
      </c>
      <c r="G257" s="1"/>
      <c r="H257" s="1">
        <v>1.7400362192473899</v>
      </c>
      <c r="I257" s="1">
        <v>0.118017500514533</v>
      </c>
      <c r="J257" s="1"/>
      <c r="K257" s="1">
        <v>7.3696746221542195E-2</v>
      </c>
      <c r="L257" s="1">
        <v>0.77539961571416305</v>
      </c>
      <c r="M257" s="1">
        <v>1.48787236969314</v>
      </c>
      <c r="N257" s="10">
        <v>2.1537707588651802</v>
      </c>
      <c r="O257" s="10">
        <v>3.34154453836052</v>
      </c>
    </row>
    <row r="258" spans="1:15" x14ac:dyDescent="0.25">
      <c r="A258" s="1">
        <v>31.5</v>
      </c>
      <c r="B258" s="1"/>
      <c r="C258" s="1"/>
      <c r="D258" s="1">
        <v>5.3631814030234599</v>
      </c>
      <c r="E258" s="1">
        <v>2.6568220408391099</v>
      </c>
      <c r="F258" s="1">
        <v>5.0276178343696101</v>
      </c>
      <c r="G258" s="1"/>
      <c r="H258" s="1">
        <v>1.73779832645572</v>
      </c>
      <c r="I258" s="1">
        <v>0.12078769207975</v>
      </c>
      <c r="J258" s="1"/>
      <c r="K258" s="1">
        <v>6.5062289923282099E-2</v>
      </c>
      <c r="L258" s="1">
        <v>0.76280336767567203</v>
      </c>
      <c r="M258" s="1">
        <v>1.4156690370682199</v>
      </c>
      <c r="N258" s="10">
        <v>2.27085434084524</v>
      </c>
      <c r="O258" s="10">
        <v>3.6111851764087799</v>
      </c>
    </row>
    <row r="259" spans="1:15" x14ac:dyDescent="0.25">
      <c r="A259" s="1">
        <v>31.625</v>
      </c>
      <c r="B259" s="1"/>
      <c r="C259" s="1"/>
      <c r="D259" s="1">
        <v>5.24165988958989</v>
      </c>
      <c r="E259" s="1">
        <v>2.8566572686953799</v>
      </c>
      <c r="F259" s="1">
        <v>5.1894039815274899</v>
      </c>
      <c r="G259" s="1"/>
      <c r="H259" s="1">
        <v>1.7358365474425601</v>
      </c>
      <c r="I259" s="1">
        <v>0.119106866622985</v>
      </c>
      <c r="J259" s="1"/>
      <c r="K259" s="1">
        <v>6.3178001895286301E-2</v>
      </c>
      <c r="L259" s="1">
        <v>0.76423270581423397</v>
      </c>
      <c r="M259" s="1">
        <v>1.3922976408362999</v>
      </c>
      <c r="N259" s="10">
        <v>2.2999884732010898</v>
      </c>
      <c r="O259" s="10">
        <v>3.5701696353360202</v>
      </c>
    </row>
    <row r="260" spans="1:15" x14ac:dyDescent="0.25">
      <c r="A260" s="1">
        <v>31.75</v>
      </c>
      <c r="B260" s="1"/>
      <c r="C260" s="1"/>
      <c r="D260" s="1">
        <v>5.1166892039503997</v>
      </c>
      <c r="E260" s="1">
        <v>2.6412424488360098</v>
      </c>
      <c r="F260" s="1">
        <v>5.1494630848855598</v>
      </c>
      <c r="G260" s="1"/>
      <c r="H260" s="1">
        <v>1.7314509614745299</v>
      </c>
      <c r="I260" s="1">
        <v>0.11776989418423101</v>
      </c>
      <c r="J260" s="1"/>
      <c r="K260" s="1">
        <v>6.2797079912928697E-2</v>
      </c>
      <c r="L260" s="1">
        <v>0.76340001839365701</v>
      </c>
      <c r="M260" s="1">
        <v>1.4081805374588601</v>
      </c>
      <c r="N260" s="10">
        <v>2.29125826982856</v>
      </c>
      <c r="O260" s="10">
        <v>3.5771989579382</v>
      </c>
    </row>
    <row r="261" spans="1:15" x14ac:dyDescent="0.25">
      <c r="A261" s="1">
        <v>31.875</v>
      </c>
      <c r="B261" s="1"/>
      <c r="C261" s="1"/>
      <c r="D261" s="1">
        <v>4.7430887127931598</v>
      </c>
      <c r="E261" s="1">
        <v>2.62837598452731</v>
      </c>
      <c r="F261" s="1">
        <v>4.9035214580686999</v>
      </c>
      <c r="G261" s="1"/>
      <c r="H261" s="1">
        <v>1.7033308401526099</v>
      </c>
      <c r="I261" s="1">
        <v>0.116728921457585</v>
      </c>
      <c r="J261" s="1"/>
      <c r="K261" s="1">
        <v>6.1349588693161997E-2</v>
      </c>
      <c r="L261" s="1">
        <v>0.79392516434064697</v>
      </c>
      <c r="M261" s="1">
        <v>1.42565586269498</v>
      </c>
      <c r="N261" s="10">
        <v>2.3015551925982098</v>
      </c>
      <c r="O261" s="10">
        <v>3.7230147595863099</v>
      </c>
    </row>
    <row r="262" spans="1:15" x14ac:dyDescent="0.25">
      <c r="A262" s="1">
        <v>32</v>
      </c>
      <c r="B262" s="1"/>
      <c r="C262" s="1"/>
      <c r="D262" s="1">
        <v>4.9043659980002703</v>
      </c>
      <c r="E262" s="1">
        <v>2.6053754390692498</v>
      </c>
      <c r="F262" s="1">
        <v>4.7434428042242196</v>
      </c>
      <c r="G262" s="1"/>
      <c r="H262" s="1">
        <v>1.693875863353</v>
      </c>
      <c r="I262" s="1">
        <v>0.116407463496932</v>
      </c>
      <c r="J262" s="1"/>
      <c r="K262" s="1">
        <v>5.96610259326023E-2</v>
      </c>
      <c r="L262" s="1">
        <v>0.80678250030285303</v>
      </c>
      <c r="M262" s="1">
        <v>1.43269854992777</v>
      </c>
      <c r="N262" s="10">
        <v>2.5070233393926702</v>
      </c>
      <c r="O262" s="10">
        <v>3.72266969967351</v>
      </c>
    </row>
    <row r="263" spans="1:15" x14ac:dyDescent="0.25">
      <c r="A263" s="1">
        <v>32.125</v>
      </c>
      <c r="B263" s="1"/>
      <c r="C263" s="1"/>
      <c r="D263" s="1">
        <v>4.9621014354458302</v>
      </c>
      <c r="E263" s="1">
        <v>2.5652191507028199</v>
      </c>
      <c r="F263" s="1">
        <v>4.8971475463577203</v>
      </c>
      <c r="G263" s="1"/>
      <c r="H263" s="1">
        <v>1.66863639664076</v>
      </c>
      <c r="I263" s="1">
        <v>0.116187705312934</v>
      </c>
      <c r="J263" s="1"/>
      <c r="K263" s="1">
        <v>5.4214732405938597E-2</v>
      </c>
      <c r="L263" s="1">
        <v>0.78899069416370204</v>
      </c>
      <c r="M263" s="1">
        <v>1.4404583342342401</v>
      </c>
      <c r="N263" s="10">
        <v>2.51136068553325</v>
      </c>
      <c r="O263" s="10">
        <v>3.7398806222271501</v>
      </c>
    </row>
    <row r="264" spans="1:15" x14ac:dyDescent="0.25">
      <c r="A264" s="1">
        <v>32.25</v>
      </c>
      <c r="B264" s="1"/>
      <c r="C264" s="1"/>
      <c r="D264" s="1">
        <v>4.8782043421447199</v>
      </c>
      <c r="E264" s="1">
        <v>2.53901328384514</v>
      </c>
      <c r="F264" s="1">
        <v>4.9159145171298597</v>
      </c>
      <c r="G264" s="1"/>
      <c r="H264" s="1">
        <v>1.6564582572719</v>
      </c>
      <c r="I264" s="1">
        <v>0.11590242688220501</v>
      </c>
      <c r="J264" s="1"/>
      <c r="K264" s="1">
        <v>5.2162194723157203E-2</v>
      </c>
      <c r="L264" s="1">
        <v>0.79227397702352198</v>
      </c>
      <c r="M264" s="1">
        <v>1.4690014440843699</v>
      </c>
      <c r="N264" s="10">
        <v>2.4616131098623599</v>
      </c>
      <c r="O264" s="10">
        <v>3.8239488175375</v>
      </c>
    </row>
    <row r="265" spans="1:15" x14ac:dyDescent="0.25">
      <c r="A265" s="1">
        <v>32.375</v>
      </c>
      <c r="B265" s="1"/>
      <c r="C265" s="1"/>
      <c r="D265" s="1">
        <v>4.7402416094911803</v>
      </c>
      <c r="E265" s="1">
        <v>2.8063700367587301</v>
      </c>
      <c r="F265" s="1">
        <v>4.5814770833256304</v>
      </c>
      <c r="G265" s="1"/>
      <c r="H265" s="1">
        <v>1.6520802028550201</v>
      </c>
      <c r="I265" s="1">
        <v>0.116051658478424</v>
      </c>
      <c r="J265" s="1"/>
      <c r="K265" s="1">
        <v>4.5262008370403298E-2</v>
      </c>
      <c r="L265" s="1">
        <v>0.80451093398709295</v>
      </c>
      <c r="M265" s="1">
        <v>1.47780149983688</v>
      </c>
      <c r="N265" s="10">
        <v>2.0099018075546802</v>
      </c>
      <c r="O265" s="10">
        <v>3.9530644564317301</v>
      </c>
    </row>
    <row r="266" spans="1:15" x14ac:dyDescent="0.25">
      <c r="A266" s="1">
        <v>32.5</v>
      </c>
      <c r="B266" s="1"/>
      <c r="C266" s="1"/>
      <c r="D266" s="1">
        <v>4.44241587463857</v>
      </c>
      <c r="E266" s="1">
        <v>3.0807983697177099</v>
      </c>
      <c r="F266" s="1">
        <v>4.3675555416733598</v>
      </c>
      <c r="G266" s="1"/>
      <c r="H266" s="1">
        <v>1.6410430225427901</v>
      </c>
      <c r="I266" s="1">
        <v>0.11522379374000701</v>
      </c>
      <c r="J266" s="1"/>
      <c r="K266" s="1">
        <v>4.3808834949596802E-2</v>
      </c>
      <c r="L266" s="1">
        <v>0.795189894642086</v>
      </c>
      <c r="M266" s="1">
        <v>1.4580769474884501</v>
      </c>
      <c r="N266" s="10">
        <v>2.0635554276243502</v>
      </c>
      <c r="O266" s="10">
        <v>4.0708254617720101</v>
      </c>
    </row>
    <row r="267" spans="1:15" x14ac:dyDescent="0.25">
      <c r="A267" s="1">
        <v>32.625</v>
      </c>
      <c r="B267" s="1"/>
      <c r="C267" s="1"/>
      <c r="D267" s="1">
        <v>4.3953849062143604</v>
      </c>
      <c r="E267" s="1">
        <v>3.7538016472415201</v>
      </c>
      <c r="F267" s="1">
        <v>4.2034398552159802</v>
      </c>
      <c r="G267" s="1"/>
      <c r="H267" s="1">
        <v>1.63235630112637</v>
      </c>
      <c r="I267" s="1">
        <v>0.11519742630825699</v>
      </c>
      <c r="J267" s="1"/>
      <c r="K267" s="1">
        <v>4.7224173336603198E-2</v>
      </c>
      <c r="L267" s="1">
        <v>0.79066239733597898</v>
      </c>
      <c r="M267" s="1">
        <v>1.3599813117011601</v>
      </c>
      <c r="N267" s="10">
        <v>2.3705851223731198</v>
      </c>
      <c r="O267" s="10">
        <v>4.2402767170176698</v>
      </c>
    </row>
    <row r="268" spans="1:15" x14ac:dyDescent="0.25">
      <c r="A268" s="1">
        <v>32.75</v>
      </c>
      <c r="B268" s="1"/>
      <c r="C268" s="1"/>
      <c r="D268" s="1">
        <v>4.3453363297591796</v>
      </c>
      <c r="E268" s="1">
        <v>3.6557940272115701</v>
      </c>
      <c r="F268" s="1">
        <v>4.2710671095738197</v>
      </c>
      <c r="G268" s="1"/>
      <c r="H268" s="1">
        <v>1.61885483150584</v>
      </c>
      <c r="I268" s="1">
        <v>0.11542522509124099</v>
      </c>
      <c r="J268" s="1"/>
      <c r="K268" s="1">
        <v>4.9222331170085301E-2</v>
      </c>
      <c r="L268" s="1">
        <v>0.79398821506320705</v>
      </c>
      <c r="M268" s="1">
        <v>1.35779194361964</v>
      </c>
      <c r="N268" s="10">
        <v>2.3780087167152</v>
      </c>
      <c r="O268" s="10">
        <v>4.2749759927146203</v>
      </c>
    </row>
    <row r="269" spans="1:15" x14ac:dyDescent="0.25">
      <c r="A269" s="1">
        <v>32.875</v>
      </c>
      <c r="B269" s="1"/>
      <c r="C269" s="1"/>
      <c r="D269" s="1">
        <v>4.3378483085626298</v>
      </c>
      <c r="E269" s="1">
        <v>3.6621137100476</v>
      </c>
      <c r="F269" s="1">
        <v>3.91610986931151</v>
      </c>
      <c r="G269" s="1"/>
      <c r="H269" s="1">
        <v>1.6116841021505499</v>
      </c>
      <c r="I269" s="1">
        <v>0.118439773397958</v>
      </c>
      <c r="J269" s="1"/>
      <c r="K269" s="1">
        <v>5.1919444843043401E-2</v>
      </c>
      <c r="L269" s="10">
        <v>0.77449860467237197</v>
      </c>
      <c r="M269" s="1">
        <v>1.3465589009349499</v>
      </c>
      <c r="N269" s="10">
        <v>2.3937939799889199</v>
      </c>
      <c r="O269" s="10">
        <v>4.3400340912301703</v>
      </c>
    </row>
    <row r="270" spans="1:15" x14ac:dyDescent="0.25">
      <c r="A270" s="1">
        <v>33</v>
      </c>
      <c r="B270" s="1"/>
      <c r="C270" s="1"/>
      <c r="D270" s="1">
        <v>4.1860099856244899</v>
      </c>
      <c r="E270" s="1">
        <v>3.8848017766251202</v>
      </c>
      <c r="F270" s="1">
        <v>3.9952965181708699</v>
      </c>
      <c r="G270" s="1"/>
      <c r="H270" s="1">
        <v>1.60577922786255</v>
      </c>
      <c r="I270" s="1">
        <v>0.117848298783421</v>
      </c>
      <c r="J270" s="1"/>
      <c r="K270" s="1">
        <v>5.5038463537330599E-2</v>
      </c>
      <c r="L270" s="10">
        <v>0.75329465053890099</v>
      </c>
      <c r="M270" s="1">
        <v>1.38978190001775</v>
      </c>
      <c r="N270" s="10">
        <v>2.4433348290801802</v>
      </c>
      <c r="O270" s="10">
        <v>4.3465799282164301</v>
      </c>
    </row>
    <row r="271" spans="1:15" x14ac:dyDescent="0.25">
      <c r="A271" s="1">
        <v>33.125</v>
      </c>
      <c r="B271" s="1"/>
      <c r="C271" s="1"/>
      <c r="D271" s="1">
        <v>3.9175480274966898</v>
      </c>
      <c r="E271" s="1">
        <v>3.8874871690637098</v>
      </c>
      <c r="F271" s="1">
        <v>3.87679400593208</v>
      </c>
      <c r="G271" s="1"/>
      <c r="H271" s="1">
        <v>1.56248773386336</v>
      </c>
      <c r="I271" s="1">
        <v>0.117013068118487</v>
      </c>
      <c r="J271" s="1"/>
      <c r="K271" s="1">
        <v>5.8166308950766001E-2</v>
      </c>
      <c r="L271" s="10">
        <v>0.75262167756332499</v>
      </c>
      <c r="M271" s="1">
        <v>1.38671819845072</v>
      </c>
      <c r="N271" s="10">
        <v>2.4851627492823098</v>
      </c>
      <c r="O271" s="10">
        <v>4.2454499431927699</v>
      </c>
    </row>
    <row r="272" spans="1:15" x14ac:dyDescent="0.25">
      <c r="A272" s="1">
        <v>33.25</v>
      </c>
      <c r="B272" s="1"/>
      <c r="C272" s="1"/>
      <c r="D272" s="1">
        <v>3.7853384962368302</v>
      </c>
      <c r="E272" s="1">
        <v>4.4573348135594104</v>
      </c>
      <c r="F272" s="1">
        <v>3.78897003223081</v>
      </c>
      <c r="G272" s="1"/>
      <c r="H272" s="1">
        <v>1.53686903636739</v>
      </c>
      <c r="I272" s="1">
        <v>0.11609583170755899</v>
      </c>
      <c r="J272" s="1"/>
      <c r="K272" s="1">
        <v>5.8302843205145102E-2</v>
      </c>
      <c r="L272" s="10">
        <v>0.75863203835508597</v>
      </c>
      <c r="M272" s="1">
        <v>1.4135561513657999</v>
      </c>
      <c r="N272" s="10">
        <v>2.5609434334458898</v>
      </c>
      <c r="O272" s="10">
        <v>4.2483932845044201</v>
      </c>
    </row>
    <row r="273" spans="1:15" x14ac:dyDescent="0.25">
      <c r="A273" s="1">
        <v>33.375</v>
      </c>
      <c r="B273" s="1"/>
      <c r="C273" s="1"/>
      <c r="D273" s="1">
        <v>3.60528836909738</v>
      </c>
      <c r="E273" s="1">
        <v>3.7089286011207201</v>
      </c>
      <c r="F273" s="1">
        <v>3.96030506620937</v>
      </c>
      <c r="G273" s="1"/>
      <c r="H273" s="1">
        <v>1.5024025373453</v>
      </c>
      <c r="I273" s="1">
        <v>0.11118668724091001</v>
      </c>
      <c r="J273" s="1"/>
      <c r="K273" s="1">
        <v>7.1685786548617098E-2</v>
      </c>
      <c r="L273" s="10">
        <v>0.75895456276832096</v>
      </c>
      <c r="M273" s="1">
        <v>1.43895422747034</v>
      </c>
      <c r="N273" s="10"/>
      <c r="O273" s="10">
        <v>4.3386562545379403</v>
      </c>
    </row>
    <row r="274" spans="1:15" x14ac:dyDescent="0.25">
      <c r="A274" s="1">
        <v>33.5</v>
      </c>
      <c r="B274" s="1"/>
      <c r="C274" s="1"/>
      <c r="D274" s="1">
        <v>3.5263349357331801</v>
      </c>
      <c r="E274" s="1">
        <v>3.4201011672351598</v>
      </c>
      <c r="F274" s="1">
        <v>3.97194584873094</v>
      </c>
      <c r="G274" s="1"/>
      <c r="H274" s="1">
        <v>1.4931914635594301</v>
      </c>
      <c r="I274" s="1">
        <v>0.10489686029440801</v>
      </c>
      <c r="J274" s="1"/>
      <c r="K274" s="1">
        <v>7.4871957679579507E-2</v>
      </c>
      <c r="L274" s="10">
        <v>0.76526867792491404</v>
      </c>
      <c r="M274" s="1">
        <v>1.53619175127063</v>
      </c>
      <c r="N274" s="10"/>
      <c r="O274" s="10">
        <v>4.2860487067278203</v>
      </c>
    </row>
    <row r="275" spans="1:15" x14ac:dyDescent="0.25">
      <c r="A275" s="1">
        <v>33.625</v>
      </c>
      <c r="B275" s="1"/>
      <c r="C275" s="1"/>
      <c r="D275" s="1">
        <v>3.5181046600929098</v>
      </c>
      <c r="E275" s="1">
        <v>3.3948114546911898</v>
      </c>
      <c r="F275" s="1">
        <v>3.96077466702096</v>
      </c>
      <c r="G275" s="1"/>
      <c r="H275" s="1">
        <v>1.51429405891027</v>
      </c>
      <c r="I275" s="1">
        <v>0.103432969573353</v>
      </c>
      <c r="J275" s="1"/>
      <c r="K275" s="1">
        <v>7.4728308335142296E-2</v>
      </c>
      <c r="L275" s="10">
        <v>0.76069178985452901</v>
      </c>
      <c r="M275" s="1">
        <v>1.52007845899373</v>
      </c>
      <c r="N275" s="10"/>
      <c r="O275" s="10">
        <v>4.32889020896509</v>
      </c>
    </row>
    <row r="276" spans="1:15" x14ac:dyDescent="0.25">
      <c r="A276" s="1">
        <v>33.75</v>
      </c>
      <c r="B276" s="1"/>
      <c r="C276" s="1"/>
      <c r="D276" s="1">
        <v>3.4690036362673</v>
      </c>
      <c r="E276" s="1">
        <v>2.93543747723536</v>
      </c>
      <c r="F276" s="1">
        <v>3.98155191413163</v>
      </c>
      <c r="G276" s="1"/>
      <c r="H276" s="1"/>
      <c r="I276" s="1">
        <v>0.101664493431292</v>
      </c>
      <c r="J276" s="1"/>
      <c r="K276" s="1">
        <v>7.2783749077564103E-2</v>
      </c>
      <c r="L276" s="10">
        <v>0.839793380320906</v>
      </c>
      <c r="M276" s="1">
        <v>1.5601888387922001</v>
      </c>
      <c r="N276" s="10"/>
      <c r="O276" s="10">
        <v>4.3125275706711497</v>
      </c>
    </row>
    <row r="277" spans="1:15" x14ac:dyDescent="0.25">
      <c r="A277" s="1">
        <v>33.875</v>
      </c>
      <c r="B277" s="1"/>
      <c r="C277" s="1"/>
      <c r="D277" s="1">
        <v>3.4955339441724398</v>
      </c>
      <c r="E277" s="1">
        <v>2.9264674371898201</v>
      </c>
      <c r="F277" s="1">
        <v>3.9591565277683198</v>
      </c>
      <c r="G277" s="1"/>
      <c r="H277" s="1"/>
      <c r="I277" s="1">
        <v>0.10078630182538301</v>
      </c>
      <c r="J277" s="1"/>
      <c r="K277" s="1">
        <v>6.8418985063590607E-2</v>
      </c>
      <c r="L277" s="10">
        <v>0.84204348700758103</v>
      </c>
      <c r="M277" s="1">
        <v>1.56184911887984</v>
      </c>
      <c r="N277" s="10"/>
      <c r="O277" s="10">
        <v>4.3128932912195399</v>
      </c>
    </row>
    <row r="278" spans="1:15" x14ac:dyDescent="0.25">
      <c r="A278" s="1">
        <v>34</v>
      </c>
      <c r="B278" s="1"/>
      <c r="C278" s="1"/>
      <c r="D278" s="1">
        <v>3.4835810879969902</v>
      </c>
      <c r="E278" s="1">
        <v>2.8706240426953902</v>
      </c>
      <c r="F278" s="1">
        <v>3.86286295081538</v>
      </c>
      <c r="G278" s="1"/>
      <c r="H278" s="1"/>
      <c r="I278" s="1">
        <v>9.9231850669765101E-2</v>
      </c>
      <c r="J278" s="1"/>
      <c r="K278" s="1">
        <v>5.41076911316992E-2</v>
      </c>
      <c r="L278" s="10">
        <v>0.86005541814827002</v>
      </c>
      <c r="M278" s="1">
        <v>1.5764995187538799</v>
      </c>
      <c r="N278" s="10"/>
      <c r="O278" s="10">
        <v>4.3287920076540098</v>
      </c>
    </row>
    <row r="279" spans="1:15" x14ac:dyDescent="0.25">
      <c r="A279" s="1">
        <v>34.125</v>
      </c>
      <c r="B279" s="1"/>
      <c r="C279" s="1"/>
      <c r="D279" s="1">
        <v>3.6018536447305398</v>
      </c>
      <c r="E279" s="1">
        <v>2.60314638956307</v>
      </c>
      <c r="F279" s="1">
        <v>4.4626752329690502</v>
      </c>
      <c r="G279" s="1"/>
      <c r="H279" s="1"/>
      <c r="I279" s="1">
        <v>0.100677195056258</v>
      </c>
      <c r="J279" s="1"/>
      <c r="K279" s="1">
        <v>5.0145318139768899E-2</v>
      </c>
      <c r="L279" s="10">
        <v>0.85416477161544502</v>
      </c>
      <c r="M279" s="1">
        <v>1.5723708059610499</v>
      </c>
      <c r="N279" s="10"/>
      <c r="O279" s="10">
        <v>4.5692831089030399</v>
      </c>
    </row>
    <row r="280" spans="1:15" x14ac:dyDescent="0.25">
      <c r="A280" s="1">
        <v>34.25</v>
      </c>
      <c r="B280" s="1"/>
      <c r="C280" s="1"/>
      <c r="D280" s="1">
        <v>3.6138454790352301</v>
      </c>
      <c r="E280" s="1">
        <v>2.1337693581684798</v>
      </c>
      <c r="F280" s="1">
        <v>4.5858301110379198</v>
      </c>
      <c r="G280" s="1"/>
      <c r="H280" s="1"/>
      <c r="I280" s="1">
        <v>0.101723127448231</v>
      </c>
      <c r="J280" s="1"/>
      <c r="K280" s="1">
        <v>4.8652062497424903E-2</v>
      </c>
      <c r="L280" s="10">
        <v>0.85117910570394195</v>
      </c>
      <c r="M280" s="1">
        <v>1.5890303830550201</v>
      </c>
      <c r="N280" s="10"/>
      <c r="O280" s="10">
        <v>4.5684589995768201</v>
      </c>
    </row>
    <row r="281" spans="1:15" x14ac:dyDescent="0.25">
      <c r="A281" s="1">
        <v>34.375</v>
      </c>
      <c r="B281" s="1"/>
      <c r="C281" s="1"/>
      <c r="D281" s="1">
        <v>3.7739026123769701</v>
      </c>
      <c r="E281" s="1">
        <v>2.00549611116221</v>
      </c>
      <c r="F281" s="1">
        <v>4.5920242484525504</v>
      </c>
      <c r="G281" s="10"/>
      <c r="H281" s="1"/>
      <c r="I281" s="1">
        <v>0.106676056093562</v>
      </c>
      <c r="J281" s="1"/>
      <c r="K281" s="1">
        <v>4.7622582465919001E-2</v>
      </c>
      <c r="L281" s="10">
        <v>0.86188304721015196</v>
      </c>
      <c r="M281" s="1">
        <v>1.56647140887759</v>
      </c>
      <c r="N281" s="10"/>
      <c r="O281" s="10">
        <v>4.1627591125009298</v>
      </c>
    </row>
    <row r="282" spans="1:15" x14ac:dyDescent="0.25">
      <c r="A282" s="1">
        <v>34.5</v>
      </c>
      <c r="B282" s="1"/>
      <c r="C282" s="1"/>
      <c r="D282" s="1">
        <v>4.0312740252436301</v>
      </c>
      <c r="E282" s="1">
        <v>1.9464899551343899</v>
      </c>
      <c r="F282" s="1">
        <v>4.7569614164128398</v>
      </c>
      <c r="G282" s="10"/>
      <c r="H282" s="1"/>
      <c r="I282" s="1">
        <v>0.111227047740872</v>
      </c>
      <c r="J282" s="1"/>
      <c r="K282" s="1">
        <v>4.85215058258575E-2</v>
      </c>
      <c r="L282" s="10">
        <v>0.87556810775548</v>
      </c>
      <c r="M282" s="1">
        <v>1.5613166524665201</v>
      </c>
      <c r="N282" s="10"/>
      <c r="O282" s="10">
        <v>3.4190481751741499</v>
      </c>
    </row>
    <row r="283" spans="1:15" x14ac:dyDescent="0.25">
      <c r="A283" s="1">
        <v>34.625</v>
      </c>
      <c r="B283" s="1"/>
      <c r="C283" s="1"/>
      <c r="D283" s="1">
        <v>4.1310683697408797</v>
      </c>
      <c r="E283" s="1">
        <v>1.9399929273069301</v>
      </c>
      <c r="F283" s="1">
        <v>4.8968098357227703</v>
      </c>
      <c r="G283" s="10"/>
      <c r="H283" s="1"/>
      <c r="I283" s="1">
        <v>0.11315141039533599</v>
      </c>
      <c r="J283" s="1"/>
      <c r="K283" s="1">
        <v>5.6957465539349099E-2</v>
      </c>
      <c r="L283" s="10">
        <v>0.87564318390740203</v>
      </c>
      <c r="M283" s="1">
        <v>1.5734304130419701</v>
      </c>
      <c r="N283" s="10"/>
      <c r="O283" s="10">
        <v>3.1938870646178499</v>
      </c>
    </row>
    <row r="284" spans="1:15" x14ac:dyDescent="0.25">
      <c r="A284" s="1">
        <v>34.75</v>
      </c>
      <c r="B284" s="1"/>
      <c r="C284" s="1"/>
      <c r="D284" s="1">
        <v>4.1707380442023796</v>
      </c>
      <c r="E284" s="1">
        <v>1.95301632933638</v>
      </c>
      <c r="F284" s="1">
        <v>4.9866747508396498</v>
      </c>
      <c r="G284" s="10"/>
      <c r="H284" s="1"/>
      <c r="I284" s="1">
        <v>0.113595000963823</v>
      </c>
      <c r="J284" s="1"/>
      <c r="K284" s="1">
        <v>5.9646195241122101E-2</v>
      </c>
      <c r="L284" s="10">
        <v>0.87752409386630303</v>
      </c>
      <c r="M284" s="1">
        <v>1.58605052722427</v>
      </c>
      <c r="N284" s="10"/>
      <c r="O284" s="10">
        <v>3.14099907920966</v>
      </c>
    </row>
    <row r="285" spans="1:15" x14ac:dyDescent="0.25">
      <c r="A285" s="1">
        <v>34.875</v>
      </c>
      <c r="B285" s="1"/>
      <c r="C285" s="1"/>
      <c r="D285" s="1">
        <v>4.3559570420394298</v>
      </c>
      <c r="E285" s="1">
        <v>1.8859877324215999</v>
      </c>
      <c r="F285" s="1">
        <v>5.5124977323716697</v>
      </c>
      <c r="G285" s="10"/>
      <c r="H285" s="1"/>
      <c r="I285" s="1">
        <v>0.114347427550123</v>
      </c>
      <c r="J285" s="1"/>
      <c r="K285" s="1">
        <v>5.9585599217848999E-2</v>
      </c>
      <c r="L285" s="10">
        <v>0.87580596266541599</v>
      </c>
      <c r="M285" s="1">
        <v>1.72310724872707</v>
      </c>
      <c r="N285" s="10"/>
      <c r="O285" s="10">
        <v>3.13691894023692</v>
      </c>
    </row>
    <row r="286" spans="1:15" x14ac:dyDescent="0.25">
      <c r="A286" s="1">
        <v>35</v>
      </c>
      <c r="B286" s="1"/>
      <c r="C286" s="1"/>
      <c r="D286" s="1">
        <v>4.3877743789191204</v>
      </c>
      <c r="E286" s="1">
        <v>1.9195317450888001</v>
      </c>
      <c r="F286" s="1">
        <v>5.30720308481584</v>
      </c>
      <c r="G286" s="10"/>
      <c r="H286" s="1"/>
      <c r="I286" s="1">
        <v>0.112401374688664</v>
      </c>
      <c r="J286" s="1"/>
      <c r="K286" s="1">
        <v>6.0067656191125099E-2</v>
      </c>
      <c r="L286" s="10">
        <v>0.85423773758139299</v>
      </c>
      <c r="M286" s="1">
        <v>1.6884688215249399</v>
      </c>
      <c r="N286" s="10"/>
      <c r="O286" s="10">
        <v>3.15262530385872</v>
      </c>
    </row>
    <row r="287" spans="1:15" x14ac:dyDescent="0.25">
      <c r="A287" s="1">
        <v>35.125</v>
      </c>
      <c r="B287" s="1"/>
      <c r="C287" s="1"/>
      <c r="D287" s="1">
        <v>4.7192057910350602</v>
      </c>
      <c r="E287" s="1">
        <v>1.8332376309151099</v>
      </c>
      <c r="F287" s="1">
        <v>5.5223426054394196</v>
      </c>
      <c r="G287" s="10"/>
      <c r="H287" s="1"/>
      <c r="I287" s="1">
        <v>0.11207561706170401</v>
      </c>
      <c r="J287" s="1"/>
      <c r="K287" s="1">
        <v>5.9810624086609802E-2</v>
      </c>
      <c r="L287" s="10">
        <v>0.84511624676865904</v>
      </c>
      <c r="M287" s="10">
        <v>1.68016102920411</v>
      </c>
      <c r="N287" s="10"/>
      <c r="O287" s="10">
        <v>3.2827421298292201</v>
      </c>
    </row>
    <row r="288" spans="1:15" x14ac:dyDescent="0.25">
      <c r="A288" s="1">
        <v>35.25</v>
      </c>
      <c r="B288" s="1"/>
      <c r="C288" s="1"/>
      <c r="D288" s="1">
        <v>4.7110897725602401</v>
      </c>
      <c r="E288" s="1">
        <v>2.0269010402971999</v>
      </c>
      <c r="F288" s="1">
        <v>5.4962020091050299</v>
      </c>
      <c r="G288" s="10"/>
      <c r="H288" s="1"/>
      <c r="I288" s="1">
        <v>0.111635194555898</v>
      </c>
      <c r="J288" s="1"/>
      <c r="K288" s="1">
        <v>5.7641790455919002E-2</v>
      </c>
      <c r="L288" s="10">
        <v>0.79121924497874696</v>
      </c>
      <c r="M288" s="10">
        <v>1.67379198255641</v>
      </c>
      <c r="N288" s="10"/>
      <c r="O288" s="10">
        <v>3.5343878519473</v>
      </c>
    </row>
    <row r="289" spans="1:15" x14ac:dyDescent="0.25">
      <c r="A289" s="4">
        <v>35.375</v>
      </c>
      <c r="D289" s="4">
        <v>4.6878341514227202</v>
      </c>
      <c r="E289" s="4">
        <v>2.0806979796598299</v>
      </c>
      <c r="F289" s="4">
        <v>5.4021656103574003</v>
      </c>
      <c r="I289" s="4">
        <v>0.112702806501093</v>
      </c>
      <c r="K289" s="4">
        <v>5.5413956695091797E-2</v>
      </c>
      <c r="L289">
        <v>0.78781146057224505</v>
      </c>
      <c r="M289">
        <v>1.6946955227804399</v>
      </c>
      <c r="O289">
        <v>3.7009822694002299</v>
      </c>
    </row>
    <row r="290" spans="1:15" x14ac:dyDescent="0.25">
      <c r="A290" s="4">
        <v>35.5</v>
      </c>
      <c r="D290" s="4">
        <v>4.6965988980170099</v>
      </c>
      <c r="E290" s="4">
        <v>2.06881682356279</v>
      </c>
      <c r="F290" s="4">
        <v>5.5441279595605604</v>
      </c>
      <c r="I290" s="4">
        <v>0.111085070942055</v>
      </c>
      <c r="K290" s="4">
        <v>5.4917720804023101E-2</v>
      </c>
      <c r="O290">
        <v>3.7312856350783701</v>
      </c>
    </row>
    <row r="291" spans="1:15" x14ac:dyDescent="0.25">
      <c r="A291" s="4">
        <v>35.625</v>
      </c>
      <c r="E291" s="4">
        <v>2.0435558069628899</v>
      </c>
      <c r="I291" s="4">
        <v>0.10978482415600101</v>
      </c>
      <c r="K291" s="4">
        <v>5.5097848775077202E-2</v>
      </c>
      <c r="O291">
        <v>3.6905588876580802</v>
      </c>
    </row>
    <row r="292" spans="1:15" x14ac:dyDescent="0.25">
      <c r="A292" s="4">
        <v>35.75</v>
      </c>
      <c r="I292" s="4">
        <v>0.110806177115526</v>
      </c>
      <c r="K292" s="4">
        <v>5.4218989178824201E-2</v>
      </c>
      <c r="O292">
        <v>3.7297811561231802</v>
      </c>
    </row>
    <row r="293" spans="1:15" x14ac:dyDescent="0.25">
      <c r="A293" s="4">
        <v>35.875</v>
      </c>
      <c r="I293" s="4">
        <v>0.111725705439706</v>
      </c>
      <c r="K293" s="4">
        <v>5.2871607308696902E-2</v>
      </c>
      <c r="O293">
        <v>3.6968046153780199</v>
      </c>
    </row>
    <row r="294" spans="1:15" x14ac:dyDescent="0.25">
      <c r="A294" s="4">
        <v>36</v>
      </c>
      <c r="I294" s="4">
        <v>0.113141350591718</v>
      </c>
      <c r="K294" s="4">
        <v>4.6256274805520997E-2</v>
      </c>
      <c r="O294">
        <v>3.9185513265189602</v>
      </c>
    </row>
    <row r="295" spans="1:15" x14ac:dyDescent="0.25">
      <c r="A295" s="4">
        <v>36.125</v>
      </c>
      <c r="I295" s="4">
        <v>0.112772211341122</v>
      </c>
      <c r="K295" s="4">
        <v>4.3748704874508597E-2</v>
      </c>
      <c r="O295">
        <v>4.07131830924257</v>
      </c>
    </row>
    <row r="296" spans="1:15" x14ac:dyDescent="0.25">
      <c r="A296" s="4">
        <v>36.25</v>
      </c>
      <c r="I296" s="4">
        <v>0.112880295109137</v>
      </c>
      <c r="K296" s="4">
        <v>3.9610006657979702E-2</v>
      </c>
      <c r="O296">
        <v>4.0952803324068396</v>
      </c>
    </row>
    <row r="297" spans="1:15" x14ac:dyDescent="0.25">
      <c r="A297" s="4">
        <v>36.375</v>
      </c>
      <c r="O297">
        <v>4.1591096079388397</v>
      </c>
    </row>
    <row r="298" spans="1:15" x14ac:dyDescent="0.25">
      <c r="A298" s="4">
        <v>36.5</v>
      </c>
      <c r="O298">
        <v>4.4411113456514197</v>
      </c>
    </row>
    <row r="299" spans="1:15" x14ac:dyDescent="0.25">
      <c r="A299" s="4">
        <v>36.625</v>
      </c>
    </row>
    <row r="300" spans="1:15" x14ac:dyDescent="0.25">
      <c r="A300" s="4">
        <v>36.75</v>
      </c>
    </row>
    <row r="301" spans="1:15" x14ac:dyDescent="0.25">
      <c r="A301" s="4">
        <v>36.875</v>
      </c>
    </row>
    <row r="302" spans="1:15" x14ac:dyDescent="0.25">
      <c r="A302" s="4">
        <v>37</v>
      </c>
    </row>
    <row r="303" spans="1:15" x14ac:dyDescent="0.25">
      <c r="A303" s="4">
        <v>37.125</v>
      </c>
    </row>
    <row r="304" spans="1:15" x14ac:dyDescent="0.25">
      <c r="A304" s="4">
        <v>37.25</v>
      </c>
    </row>
    <row r="305" spans="1:1" x14ac:dyDescent="0.25">
      <c r="A305" s="4">
        <v>37.375</v>
      </c>
    </row>
    <row r="306" spans="1:1" x14ac:dyDescent="0.25">
      <c r="A306" s="4">
        <v>37.5</v>
      </c>
    </row>
    <row r="307" spans="1:1" x14ac:dyDescent="0.25">
      <c r="A307" s="4">
        <v>37.625</v>
      </c>
    </row>
    <row r="308" spans="1:1" x14ac:dyDescent="0.25">
      <c r="A308" s="4">
        <v>37.75</v>
      </c>
    </row>
    <row r="309" spans="1:1" x14ac:dyDescent="0.25">
      <c r="A309" s="4">
        <v>37.875</v>
      </c>
    </row>
    <row r="310" spans="1:1" x14ac:dyDescent="0.25">
      <c r="A310" s="4">
        <v>38</v>
      </c>
    </row>
    <row r="311" spans="1:1" x14ac:dyDescent="0.25">
      <c r="A311" s="4">
        <v>38.125</v>
      </c>
    </row>
    <row r="312" spans="1:1" x14ac:dyDescent="0.25">
      <c r="A312" s="4">
        <v>38.25</v>
      </c>
    </row>
    <row r="313" spans="1:1" x14ac:dyDescent="0.25">
      <c r="A313" s="4">
        <v>38.375</v>
      </c>
    </row>
    <row r="314" spans="1:1" x14ac:dyDescent="0.25">
      <c r="A314" s="4">
        <v>38.5</v>
      </c>
    </row>
    <row r="315" spans="1:1" x14ac:dyDescent="0.25">
      <c r="A315" s="4">
        <v>38.625</v>
      </c>
    </row>
    <row r="316" spans="1:1" x14ac:dyDescent="0.25">
      <c r="A316" s="4">
        <v>38.75</v>
      </c>
    </row>
    <row r="317" spans="1:1" x14ac:dyDescent="0.25">
      <c r="A317" s="4">
        <v>38.875</v>
      </c>
    </row>
    <row r="318" spans="1:1" x14ac:dyDescent="0.25">
      <c r="A318" s="4">
        <v>39</v>
      </c>
    </row>
    <row r="319" spans="1:1" x14ac:dyDescent="0.25">
      <c r="A319" s="4">
        <v>39.125</v>
      </c>
    </row>
    <row r="320" spans="1:1" x14ac:dyDescent="0.25">
      <c r="A320" s="4">
        <v>39.25</v>
      </c>
    </row>
    <row r="321" spans="1:1" x14ac:dyDescent="0.25">
      <c r="A321" s="4">
        <v>39.375</v>
      </c>
    </row>
    <row r="322" spans="1:1" x14ac:dyDescent="0.25">
      <c r="A322" s="4">
        <v>39.5</v>
      </c>
    </row>
    <row r="323" spans="1:1" x14ac:dyDescent="0.25">
      <c r="A323" s="4">
        <v>39.625</v>
      </c>
    </row>
    <row r="324" spans="1:1" x14ac:dyDescent="0.25">
      <c r="A324" s="4">
        <v>39.75</v>
      </c>
    </row>
    <row r="325" spans="1:1" x14ac:dyDescent="0.25">
      <c r="A325" s="4">
        <v>39.875</v>
      </c>
    </row>
    <row r="326" spans="1:1" x14ac:dyDescent="0.25">
      <c r="A326" s="4">
        <v>40</v>
      </c>
    </row>
    <row r="327" spans="1:1" x14ac:dyDescent="0.25">
      <c r="A327" s="4">
        <v>40.125</v>
      </c>
    </row>
    <row r="328" spans="1:1" x14ac:dyDescent="0.25">
      <c r="A328" s="4">
        <v>40.25</v>
      </c>
    </row>
    <row r="329" spans="1:1" x14ac:dyDescent="0.25">
      <c r="A329" s="4">
        <v>40.375</v>
      </c>
    </row>
    <row r="330" spans="1:1" x14ac:dyDescent="0.25">
      <c r="A330" s="4">
        <v>40.5</v>
      </c>
    </row>
    <row r="331" spans="1:1" x14ac:dyDescent="0.25">
      <c r="A331" s="4">
        <v>40.625</v>
      </c>
    </row>
    <row r="332" spans="1:1" x14ac:dyDescent="0.25">
      <c r="A332" s="4">
        <v>40.75</v>
      </c>
    </row>
    <row r="333" spans="1:1" x14ac:dyDescent="0.25">
      <c r="A333" s="4">
        <v>40.875</v>
      </c>
    </row>
    <row r="334" spans="1:1" x14ac:dyDescent="0.25">
      <c r="A334" s="4">
        <v>41</v>
      </c>
    </row>
    <row r="335" spans="1:1" x14ac:dyDescent="0.25">
      <c r="A335" s="4">
        <v>41.125</v>
      </c>
    </row>
    <row r="336" spans="1:1" x14ac:dyDescent="0.25">
      <c r="A336" s="4">
        <v>41.25</v>
      </c>
    </row>
    <row r="337" spans="1:1" x14ac:dyDescent="0.25">
      <c r="A337" s="4">
        <v>41.375</v>
      </c>
    </row>
    <row r="338" spans="1:1" x14ac:dyDescent="0.25">
      <c r="A338" s="4">
        <v>41.5</v>
      </c>
    </row>
    <row r="339" spans="1:1" x14ac:dyDescent="0.25">
      <c r="A339" s="4">
        <v>41.625</v>
      </c>
    </row>
    <row r="340" spans="1:1" x14ac:dyDescent="0.25">
      <c r="A340" s="4">
        <v>41.75</v>
      </c>
    </row>
    <row r="341" spans="1:1" x14ac:dyDescent="0.25">
      <c r="A341" s="4">
        <v>41.875</v>
      </c>
    </row>
    <row r="342" spans="1:1" x14ac:dyDescent="0.25">
      <c r="A342" s="4">
        <v>42</v>
      </c>
    </row>
    <row r="343" spans="1:1" x14ac:dyDescent="0.25">
      <c r="A343" s="4">
        <v>42.125</v>
      </c>
    </row>
    <row r="344" spans="1:1" x14ac:dyDescent="0.25">
      <c r="A344" s="4">
        <v>42.25</v>
      </c>
    </row>
    <row r="345" spans="1:1" x14ac:dyDescent="0.25">
      <c r="A345" s="4">
        <v>42.375</v>
      </c>
    </row>
    <row r="346" spans="1:1" x14ac:dyDescent="0.25">
      <c r="A346" s="4">
        <v>42.5</v>
      </c>
    </row>
    <row r="347" spans="1:1" x14ac:dyDescent="0.25">
      <c r="A347" s="4">
        <v>42.625</v>
      </c>
    </row>
    <row r="348" spans="1:1" x14ac:dyDescent="0.25">
      <c r="A348" s="4">
        <v>42.75</v>
      </c>
    </row>
    <row r="349" spans="1:1" x14ac:dyDescent="0.25">
      <c r="A349" s="4">
        <v>42.875</v>
      </c>
    </row>
  </sheetData>
  <mergeCells count="1">
    <mergeCell ref="A1:A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32" sqref="E32"/>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defaultRowHeight="15" x14ac:dyDescent="0.25"/>
  <sheetData>
    <row r="1" spans="1:10" x14ac:dyDescent="0.25">
      <c r="A1" s="80" t="s">
        <v>436</v>
      </c>
      <c r="B1" s="80"/>
      <c r="C1" s="80"/>
      <c r="D1" s="80"/>
      <c r="E1" s="80"/>
      <c r="F1" s="80"/>
      <c r="G1" s="80"/>
      <c r="H1" s="80"/>
      <c r="I1" s="80"/>
      <c r="J1" s="80"/>
    </row>
    <row r="2" spans="1:10" ht="75" x14ac:dyDescent="0.25">
      <c r="A2" s="77" t="s">
        <v>277</v>
      </c>
      <c r="B2" s="77" t="s">
        <v>269</v>
      </c>
      <c r="C2" s="77" t="s">
        <v>284</v>
      </c>
      <c r="D2" s="77" t="s">
        <v>261</v>
      </c>
      <c r="E2" s="77" t="s">
        <v>263</v>
      </c>
      <c r="F2" s="77" t="s">
        <v>264</v>
      </c>
      <c r="G2" s="77" t="s">
        <v>265</v>
      </c>
      <c r="H2" s="77" t="s">
        <v>358</v>
      </c>
      <c r="I2" s="77" t="s">
        <v>437</v>
      </c>
      <c r="J2" s="77" t="s">
        <v>418</v>
      </c>
    </row>
    <row r="3" spans="1:10" ht="15.75" thickBot="1" x14ac:dyDescent="0.3">
      <c r="A3" s="81"/>
      <c r="B3" s="81"/>
      <c r="C3" s="81"/>
      <c r="D3" s="81"/>
      <c r="E3" s="81"/>
      <c r="F3" s="81"/>
      <c r="G3" s="81"/>
      <c r="H3" s="81"/>
      <c r="I3" s="81"/>
      <c r="J3" s="81"/>
    </row>
    <row r="4" spans="1:10" ht="15.75" thickBot="1" x14ac:dyDescent="0.3">
      <c r="A4" s="68">
        <f>COUNT('ID-11'!B11,'ID-13'!B11,'ID-14'!B11,'ID-15'!B11,'ID-24'!B11,'ID-26'!B11,'ID-29'!B11,'ID-30'!B11,'ID-32'!B11,'ID-33'!B11,'ID-34'!B11,'ID-37'!B11,'ID-38'!B11,'ID-39'!B11,'ID-40'!B11,'ID-44'!B11,'ID-45'!B11,'ID-53'!B11,'ID-57'!B11,'ID-59'!B11,'ID-70'!B11,'ID-71'!B11)</f>
        <v>22</v>
      </c>
      <c r="B4" s="69">
        <f>COUNT('ID-08'!B11,'ID-09'!B11,'ID-11'!C11,'ID-14'!C11,'ID-18'!B11,'ID-24'!C11,'ID-26'!C11,'ID-29'!C11,'ID-30'!C11,'ID-34'!C11,'ID-36'!B11,'ID-38'!C11,'ID-39'!C11,'ID-40'!C11,'ID-44'!C11,'ID-45'!C11,'ID-57'!C11,'ID-59'!C11)</f>
        <v>18</v>
      </c>
      <c r="C4" s="69">
        <f>COUNT('ID-13'!C11,'ID-14'!D11,'ID-15'!C11,'ID-16'!B11,'ID-18'!C11,'ID-26'!D11,'ID-29'!D11,'ID-30'!D11,'ID-33'!C11,'ID-34'!D11,'ID-36'!C11,'ID-37'!C11,'ID-38'!D11,'ID-39'!D11,'ID-40'!D11,'ID-45'!D11,'ID-59'!D11,'ID-71'!C11)</f>
        <v>18</v>
      </c>
      <c r="D4" s="69">
        <f>COUNT('ID-03'!B11,'ID-09'!C11,'ID-13'!D11,'ID-15'!D11,'ID-16'!C11,'ID-18'!D11,'ID-24'!D11,'ID-29'!E11,'ID-30'!E11,'ID-33'!D11,'ID-34'!E11,'ID-36'!D11,'ID-38'!E11,'ID-39'!E11,'ID-40'!E11,'ID-44'!D11,'ID-45'!E11,'ID-57'!D11,'ID-70'!C11,'ID-71'!D11)</f>
        <v>20</v>
      </c>
      <c r="E4" s="69">
        <f>COUNT('ID-01'!B11,'ID-02'!B11,'ID-03'!C11,'ID-06'!B11,'ID-08'!C11,'ID-09'!D11,'ID-12'!B11,'ID-16'!D11,'ID-18'!E11,'ID-24'!E11,'ID-29'!F11,'ID-33'!E11,'ID-34'!F11,'ID-36'!E11,'ID-38'!F11,'ID-39'!F11,'ID-40'!F11,'ID-45'!F11,'ID-53'!C11,'ID-54'!B11,'ID-57'!E11,'ID-71'!E11)</f>
        <v>22</v>
      </c>
      <c r="F4" s="69">
        <f>COUNT('ID-01'!C11,'ID-02'!C11,'ID-03'!D11,'ID-07'!B11,'ID-08'!D11,'ID-11'!D11,'ID-18'!F11,'ID-24'!F11,'ID-29'!G11,'ID-31'!B11,'ID-33'!F11,'ID-34'!G11,'ID-36'!F11,'ID-39'!G11,'ID-40'!G11,'ID-44'!E11,'ID-45'!G11,'ID-50'!B11,'ID-53'!D11,'ID-54'!C11,'ID-57'!F11,'ID-59'!E11,'ID-70'!D11,'ID-71'!F11)</f>
        <v>24</v>
      </c>
      <c r="G4" s="69">
        <f>COUNT('ID-03'!E11,'ID-11'!E11,'ID-13'!E11,'ID-15'!E11,'ID-16'!E11,'ID-18'!G11,'ID-24'!G11,'ID-29'!H11,'ID-30'!F11,'ID-31'!C11,'ID-33'!G11,'ID-34'!H11,'ID-40'!H11,'ID-44'!F11,'ID-45'!H11,'ID-54'!D11,'ID-57'!G11,'ID-59'!F11,'ID-70'!E11,'ID-71'!G11)</f>
        <v>20</v>
      </c>
      <c r="H4" s="69">
        <f>COUNT('ID-12'!C11,'ID-18'!H11,'ID-24'!H11,'ID-29'!I11,'ID-40'!I11,'ID-44'!G11,'ID-45'!I11,'ID-59'!G11)</f>
        <v>8</v>
      </c>
      <c r="I4" s="69">
        <f>COUNT('ID-31'!D11,'ID-40'!J11,'ID-44'!H11,'ID-45'!J11,'ID-57'!H11)</f>
        <v>5</v>
      </c>
      <c r="J4" s="70">
        <f>COUNT('ID-26'!E11,'ID-31'!E11,'ID-34'!I11,'ID-36'!G11,'ID-40'!K11,'ID-44'!I11,'ID-57'!I11)</f>
        <v>7</v>
      </c>
    </row>
  </sheetData>
  <mergeCells count="2">
    <mergeCell ref="A1:J1"/>
    <mergeCell ref="A3:J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K4" sqref="K4"/>
    </sheetView>
  </sheetViews>
  <sheetFormatPr defaultRowHeight="15" x14ac:dyDescent="0.25"/>
  <cols>
    <col min="1" max="11" width="9.42578125" customWidth="1"/>
  </cols>
  <sheetData>
    <row r="1" spans="1:11" x14ac:dyDescent="0.25">
      <c r="A1" s="82" t="s">
        <v>246</v>
      </c>
      <c r="B1" s="80" t="s">
        <v>439</v>
      </c>
      <c r="C1" s="80"/>
      <c r="D1" s="80"/>
      <c r="E1" s="80"/>
      <c r="F1" s="80"/>
      <c r="G1" s="80"/>
      <c r="H1" s="80"/>
      <c r="I1" s="80"/>
      <c r="J1" s="80"/>
      <c r="K1" s="80"/>
    </row>
    <row r="2" spans="1:11" ht="75" x14ac:dyDescent="0.25">
      <c r="A2" s="83"/>
      <c r="B2" s="77" t="s">
        <v>277</v>
      </c>
      <c r="C2" s="77" t="s">
        <v>269</v>
      </c>
      <c r="D2" s="77" t="s">
        <v>284</v>
      </c>
      <c r="E2" s="77" t="s">
        <v>261</v>
      </c>
      <c r="F2" s="77" t="s">
        <v>263</v>
      </c>
      <c r="G2" s="77" t="s">
        <v>264</v>
      </c>
      <c r="H2" s="77" t="s">
        <v>265</v>
      </c>
      <c r="I2" s="77" t="s">
        <v>358</v>
      </c>
      <c r="J2" s="77" t="s">
        <v>437</v>
      </c>
      <c r="K2" s="77" t="s">
        <v>418</v>
      </c>
    </row>
    <row r="3" spans="1:11" x14ac:dyDescent="0.25">
      <c r="A3" s="27"/>
      <c r="B3" s="84"/>
      <c r="C3" s="84"/>
      <c r="D3" s="84"/>
      <c r="E3" s="84"/>
      <c r="F3" s="84"/>
      <c r="G3" s="84"/>
      <c r="H3" s="84"/>
      <c r="I3" s="84"/>
      <c r="J3" s="84"/>
      <c r="K3" s="84"/>
    </row>
    <row r="4" spans="1:11" x14ac:dyDescent="0.25">
      <c r="A4" s="1">
        <v>0</v>
      </c>
      <c r="B4" s="1">
        <f>AVERAGE('ID-11'!B11,'ID-13'!B11,'ID-14'!B11,'ID-15'!B11,'ID-24'!B11,'ID-26'!B11,'ID-29'!B11,'ID-30'!B11,'ID-32'!B11,'ID-33'!B11,'ID-34'!B11,'ID-37'!B11,'ID-38'!B11,'ID-39'!B11,'ID-40'!B11,'ID-44'!B11,'ID-45'!B11,'ID-53'!B11,'ID-57'!B11,'ID-59'!B11,'ID-70'!B11,'ID-71'!B11)</f>
        <v>32.262764860113485</v>
      </c>
      <c r="C4" s="1">
        <f>AVERAGE('ID-08'!B11,'ID-09'!B11,'ID-11'!C11,'ID-14'!C11,'ID-18'!B11,'ID-24'!C11,'ID-26'!C11,'ID-29'!C11,'ID-30'!C11,'ID-34'!C11,'ID-36'!B11,'ID-38'!C11,'ID-39'!C11,'ID-40'!C11,'ID-44'!C11,'ID-45'!C11,'ID-57'!C11,'ID-59'!C11)</f>
        <v>30.977059976105686</v>
      </c>
      <c r="D4" s="1">
        <f>AVERAGE('ID-13'!C11,'ID-14'!D11,'ID-15'!C11,'ID-16'!B11,'ID-18'!C11,'ID-26'!D11,'ID-29'!D11,'ID-30'!D11,'ID-33'!C11,'ID-34'!D11,'ID-36'!C11,'ID-37'!C11,'ID-38'!D11,'ID-39'!D11,'ID-40'!D11,'ID-45'!D11,'ID-59'!D11,'ID-71'!C11)</f>
        <v>31.500044190166882</v>
      </c>
      <c r="E4" s="1">
        <f>AVERAGE('ID-03'!B11,'ID-09'!C11,'ID-13'!D11,'ID-15'!D11,'ID-16'!C11,'ID-18'!D11,'ID-24'!D11,'ID-29'!E11,'ID-30'!E11,'ID-33'!D11,'ID-34'!E11,'ID-36'!D11,'ID-38'!E11,'ID-39'!E11,'ID-40'!E11,'ID-44'!D11,'ID-45'!E11,'ID-57'!D11,'ID-70'!C11,'ID-71'!D11)</f>
        <v>32.376323875070561</v>
      </c>
      <c r="F4" s="1">
        <f>AVERAGE('ID-01'!B11,'ID-02'!B11,'ID-03'!C11,'ID-06'!B11,'ID-08'!C11,'ID-09'!D11,'ID-12'!B11,'ID-16'!D11,'ID-18'!E11,'ID-24'!E11,'ID-29'!F11,'ID-33'!E11,'ID-34'!F11,'ID-36'!E11,'ID-38'!F11,'ID-39'!F11,'ID-40'!F11,'ID-45'!F11,'ID-53'!C11,'ID-54'!B11,'ID-57'!E11,'ID-71'!E11)</f>
        <v>33.638668200336816</v>
      </c>
      <c r="G4" s="1">
        <f>AVERAGE('ID-01'!C11,'ID-02'!C11,'ID-03'!D11,'ID-07'!B11,'ID-08'!D11,'ID-11'!D11,'ID-18'!F11,'ID-24'!F11,'ID-29'!G11,'ID-31'!B11,'ID-33'!F11,'ID-34'!G11,'ID-36'!F11,'ID-39'!G11,'ID-40'!G11,'ID-44'!E11,'ID-45'!G11,'ID-50'!B11,'ID-53'!D11,'ID-54'!C11,'ID-57'!F11,'ID-59'!E11,'ID-70'!D11,'ID-71'!F11)</f>
        <v>33.561803089339143</v>
      </c>
      <c r="H4" s="1">
        <f>AVERAGE('ID-03'!E11,'ID-11'!E11,'ID-13'!E11,'ID-15'!E11,'ID-16'!E11,'ID-18'!G11,'ID-24'!G11,'ID-29'!H11,'ID-30'!F11,'ID-31'!C11,'ID-33'!G11,'ID-34'!H11,'ID-40'!H11,'ID-44'!F11,'ID-45'!H11,'ID-54'!D11,'ID-57'!G11,'ID-59'!F11,'ID-70'!E11,'ID-71'!G11)</f>
        <v>32.261520198928864</v>
      </c>
      <c r="I4" s="1">
        <f>AVERAGE('ID-12'!C11,'ID-18'!H11,'ID-24'!H11,'ID-29'!I11,'ID-40'!I11,'ID-44'!G11,'ID-45'!I11,'ID-59'!G11)</f>
        <v>32.720219756330323</v>
      </c>
      <c r="J4" s="1">
        <f>AVERAGE('ID-31'!D11,'ID-40'!J11,'ID-44'!H11,'ID-45'!J11,'ID-57'!H11)</f>
        <v>32.099291858838406</v>
      </c>
      <c r="K4" s="1">
        <f>AVERAGE('ID-26'!E11,'ID-31'!E11,'ID-34'!I11,'ID-36'!G11,'ID-40'!K11,'ID-44'!I11,'ID-57'!I11)</f>
        <v>32.111357366840515</v>
      </c>
    </row>
    <row r="5" spans="1:11" x14ac:dyDescent="0.25">
      <c r="A5" s="1">
        <v>0.125</v>
      </c>
      <c r="B5" s="1">
        <f>AVERAGE('ID-11'!B12,'ID-13'!B12,'ID-14'!B12,'ID-15'!B12,'ID-24'!B12,'ID-26'!B12,'ID-29'!B12,'ID-30'!B12,'ID-32'!B12,'ID-33'!B12,'ID-34'!B12,'ID-37'!B12,'ID-38'!B12,'ID-39'!B12,'ID-40'!B12,'ID-44'!B12,'ID-45'!B12,'ID-53'!B12,'ID-57'!B12,'ID-59'!B12,'ID-70'!B12,'ID-71'!B12)</f>
        <v>32.265100494416508</v>
      </c>
      <c r="C5" s="1">
        <f>AVERAGE('ID-08'!B12,'ID-09'!B12,'ID-11'!C12,'ID-14'!C12,'ID-18'!B12,'ID-24'!C12,'ID-26'!C12,'ID-29'!C12,'ID-30'!C12,'ID-34'!C12,'ID-36'!B12,'ID-38'!C12,'ID-39'!C12,'ID-40'!C12,'ID-44'!C12,'ID-45'!C12,'ID-57'!C12,'ID-59'!C12)</f>
        <v>30.949849472482185</v>
      </c>
      <c r="D5" s="1">
        <f>AVERAGE('ID-13'!C12,'ID-14'!D12,'ID-15'!C12,'ID-16'!B12,'ID-18'!C12,'ID-26'!D12,'ID-29'!D12,'ID-30'!D12,'ID-33'!C12,'ID-34'!D12,'ID-36'!C12,'ID-37'!C12,'ID-38'!D12,'ID-39'!D12,'ID-40'!D12,'ID-45'!D12,'ID-59'!D12,'ID-71'!C12)</f>
        <v>31.493127330294246</v>
      </c>
      <c r="E5" s="1">
        <f>AVERAGE('ID-03'!B12,'ID-09'!C12,'ID-13'!D12,'ID-15'!D12,'ID-16'!C12,'ID-18'!D12,'ID-24'!D12,'ID-29'!E12,'ID-30'!E12,'ID-33'!D12,'ID-34'!E12,'ID-36'!D12,'ID-38'!E12,'ID-39'!E12,'ID-40'!E12,'ID-44'!D12,'ID-45'!E12,'ID-57'!D12,'ID-70'!C12,'ID-71'!D12)</f>
        <v>32.395089264003168</v>
      </c>
      <c r="F5" s="1">
        <f>AVERAGE('ID-01'!B12,'ID-02'!B12,'ID-03'!C12,'ID-06'!B12,'ID-08'!C12,'ID-09'!D12,'ID-12'!B12,'ID-16'!D12,'ID-18'!E12,'ID-24'!E12,'ID-29'!F12,'ID-33'!E12,'ID-34'!F12,'ID-36'!E12,'ID-38'!F12,'ID-39'!F12,'ID-40'!F12,'ID-45'!F12,'ID-53'!C12,'ID-54'!B12,'ID-57'!E12,'ID-71'!E12)</f>
        <v>33.637006342028592</v>
      </c>
      <c r="G5" s="1">
        <f>AVERAGE('ID-01'!C12,'ID-02'!C12,'ID-03'!D12,'ID-07'!B12,'ID-08'!D12,'ID-11'!D12,'ID-18'!F12,'ID-24'!F12,'ID-29'!G12,'ID-31'!B12,'ID-33'!F12,'ID-34'!G12,'ID-36'!F12,'ID-39'!G12,'ID-40'!G12,'ID-44'!E12,'ID-45'!G12,'ID-50'!B12,'ID-53'!D12,'ID-54'!C12,'ID-57'!F12,'ID-59'!E12,'ID-70'!D12,'ID-71'!F12)</f>
        <v>33.560562494310041</v>
      </c>
      <c r="H5" s="1">
        <f>AVERAGE('ID-03'!E12,'ID-11'!E12,'ID-13'!E12,'ID-15'!E12,'ID-16'!E12,'ID-18'!G12,'ID-24'!G12,'ID-29'!H12,'ID-30'!F12,'ID-31'!C12,'ID-33'!G12,'ID-34'!H12,'ID-40'!H12,'ID-44'!F12,'ID-45'!H12,'ID-54'!D12,'ID-57'!G12,'ID-59'!F12,'ID-70'!E12,'ID-71'!G12)</f>
        <v>32.249876973113217</v>
      </c>
      <c r="I5" s="1">
        <f>AVERAGE('ID-12'!C12,'ID-18'!H12,'ID-24'!H12,'ID-29'!I12,'ID-40'!I12,'ID-44'!G12,'ID-45'!I12,'ID-59'!G12)</f>
        <v>32.667021616713924</v>
      </c>
      <c r="J5" s="1">
        <f>AVERAGE('ID-31'!D12,'ID-40'!J12,'ID-44'!H12,'ID-45'!J12,'ID-57'!H12)</f>
        <v>32.115216498484862</v>
      </c>
      <c r="K5" s="1">
        <f>AVERAGE('ID-26'!E12,'ID-31'!E12,'ID-34'!I12,'ID-36'!G12,'ID-40'!K12,'ID-44'!I12,'ID-57'!I12)</f>
        <v>32.096469479962103</v>
      </c>
    </row>
    <row r="6" spans="1:11" x14ac:dyDescent="0.25">
      <c r="A6" s="1">
        <v>0.25</v>
      </c>
      <c r="B6" s="1">
        <f>AVERAGE('ID-11'!B13,'ID-13'!B13,'ID-14'!B13,'ID-15'!B13,'ID-24'!B13,'ID-26'!B13,'ID-29'!B13,'ID-30'!B13,'ID-32'!B13,'ID-33'!B13,'ID-34'!B13,'ID-37'!B13,'ID-38'!B13,'ID-39'!B13,'ID-40'!B13,'ID-44'!B13,'ID-45'!B13,'ID-53'!B13,'ID-57'!B13,'ID-59'!B13,'ID-70'!B13,'ID-71'!B13)</f>
        <v>32.260587021746545</v>
      </c>
      <c r="C6" s="1">
        <f>AVERAGE('ID-08'!B13,'ID-09'!B13,'ID-11'!C13,'ID-14'!C13,'ID-18'!B13,'ID-24'!C13,'ID-26'!C13,'ID-29'!C13,'ID-30'!C13,'ID-34'!C13,'ID-36'!B13,'ID-38'!C13,'ID-39'!C13,'ID-40'!C13,'ID-44'!C13,'ID-45'!C13,'ID-57'!C13,'ID-59'!C13)</f>
        <v>30.947128242258795</v>
      </c>
      <c r="D6" s="1">
        <f>AVERAGE('ID-13'!C13,'ID-14'!D13,'ID-15'!C13,'ID-16'!B13,'ID-18'!C13,'ID-26'!D13,'ID-29'!D13,'ID-30'!D13,'ID-33'!C13,'ID-34'!D13,'ID-36'!C13,'ID-37'!C13,'ID-38'!D13,'ID-39'!D13,'ID-40'!D13,'ID-45'!D13,'ID-59'!D13,'ID-71'!C13)</f>
        <v>31.46355280670462</v>
      </c>
      <c r="E6" s="1">
        <f>AVERAGE('ID-03'!B13,'ID-09'!C13,'ID-13'!D13,'ID-15'!D13,'ID-16'!C13,'ID-18'!D13,'ID-24'!D13,'ID-29'!E13,'ID-30'!E13,'ID-33'!D13,'ID-34'!E13,'ID-36'!D13,'ID-38'!E13,'ID-39'!E13,'ID-40'!E13,'ID-44'!D13,'ID-45'!E13,'ID-57'!D13,'ID-70'!C13,'ID-71'!D13)</f>
        <v>32.396705431143815</v>
      </c>
      <c r="F6" s="1">
        <f>AVERAGE('ID-01'!B13,'ID-02'!B13,'ID-03'!C13,'ID-06'!B13,'ID-08'!C13,'ID-09'!D13,'ID-12'!B13,'ID-16'!D13,'ID-18'!E13,'ID-24'!E13,'ID-29'!F13,'ID-33'!E13,'ID-34'!F13,'ID-36'!E13,'ID-38'!F13,'ID-39'!F13,'ID-40'!F13,'ID-45'!F13,'ID-53'!C13,'ID-54'!B13,'ID-57'!E13,'ID-71'!E13)</f>
        <v>33.636548443745859</v>
      </c>
      <c r="G6" s="1">
        <f>AVERAGE('ID-01'!C13,'ID-02'!C13,'ID-03'!D13,'ID-07'!B13,'ID-08'!D13,'ID-11'!D13,'ID-18'!F13,'ID-24'!F13,'ID-29'!G13,'ID-31'!B13,'ID-33'!F13,'ID-34'!G13,'ID-36'!F13,'ID-39'!G13,'ID-40'!G13,'ID-44'!E13,'ID-45'!G13,'ID-50'!B13,'ID-53'!D13,'ID-54'!C13,'ID-57'!F13,'ID-59'!E13,'ID-70'!D13,'ID-71'!F13)</f>
        <v>33.560560150914426</v>
      </c>
      <c r="H6" s="1">
        <f>AVERAGE('ID-03'!E13,'ID-11'!E13,'ID-13'!E13,'ID-15'!E13,'ID-16'!E13,'ID-18'!G13,'ID-24'!G13,'ID-29'!H13,'ID-30'!F13,'ID-31'!C13,'ID-33'!G13,'ID-34'!H13,'ID-40'!H13,'ID-44'!F13,'ID-45'!H13,'ID-54'!D13,'ID-57'!G13,'ID-59'!F13,'ID-70'!E13,'ID-71'!G13)</f>
        <v>32.252061163030376</v>
      </c>
      <c r="I6" s="1">
        <f>AVERAGE('ID-12'!C13,'ID-18'!H13,'ID-24'!H13,'ID-29'!I13,'ID-40'!I13,'ID-44'!G13,'ID-45'!I13,'ID-59'!G13)</f>
        <v>32.657733377003041</v>
      </c>
      <c r="J6" s="1">
        <f>AVERAGE('ID-31'!D13,'ID-40'!J13,'ID-44'!H13,'ID-45'!J13,'ID-57'!H13)</f>
        <v>32.099549314267698</v>
      </c>
      <c r="K6" s="1">
        <f>AVERAGE('ID-26'!E13,'ID-31'!E13,'ID-34'!I13,'ID-36'!G13,'ID-40'!K13,'ID-44'!I13,'ID-57'!I13)</f>
        <v>32.109251411836887</v>
      </c>
    </row>
    <row r="7" spans="1:11" x14ac:dyDescent="0.25">
      <c r="A7" s="1">
        <v>0.375</v>
      </c>
      <c r="B7" s="1">
        <f>AVERAGE('ID-11'!B14,'ID-13'!B14,'ID-14'!B14,'ID-15'!B14,'ID-24'!B14,'ID-26'!B14,'ID-29'!B14,'ID-30'!B14,'ID-32'!B14,'ID-33'!B14,'ID-34'!B14,'ID-37'!B14,'ID-38'!B14,'ID-39'!B14,'ID-40'!B14,'ID-44'!B14,'ID-45'!B14,'ID-53'!B14,'ID-57'!B14,'ID-59'!B14,'ID-70'!B14,'ID-71'!B14)</f>
        <v>32.256937902877681</v>
      </c>
      <c r="C7" s="1">
        <f>AVERAGE('ID-08'!B14,'ID-09'!B14,'ID-11'!C14,'ID-14'!C14,'ID-18'!B14,'ID-24'!C14,'ID-26'!C14,'ID-29'!C14,'ID-30'!C14,'ID-34'!C14,'ID-36'!B14,'ID-38'!C14,'ID-39'!C14,'ID-40'!C14,'ID-44'!C14,'ID-45'!C14,'ID-57'!C14,'ID-59'!C14)</f>
        <v>30.937976702659284</v>
      </c>
      <c r="D7" s="1">
        <f>AVERAGE('ID-13'!C14,'ID-14'!D14,'ID-15'!C14,'ID-16'!B14,'ID-18'!C14,'ID-26'!D14,'ID-29'!D14,'ID-30'!D14,'ID-33'!C14,'ID-34'!D14,'ID-36'!C14,'ID-37'!C14,'ID-38'!D14,'ID-39'!D14,'ID-40'!D14,'ID-45'!D14,'ID-59'!D14,'ID-71'!C14)</f>
        <v>31.458058945628199</v>
      </c>
      <c r="E7" s="1">
        <f>AVERAGE('ID-03'!B14,'ID-09'!C14,'ID-13'!D14,'ID-15'!D14,'ID-16'!C14,'ID-18'!D14,'ID-24'!D14,'ID-29'!E14,'ID-30'!E14,'ID-33'!D14,'ID-34'!E14,'ID-36'!D14,'ID-38'!E14,'ID-39'!E14,'ID-40'!E14,'ID-44'!D14,'ID-45'!E14,'ID-57'!D14,'ID-70'!C14,'ID-71'!D14)</f>
        <v>32.403158514662309</v>
      </c>
      <c r="F7" s="1">
        <f>AVERAGE('ID-01'!B14,'ID-02'!B14,'ID-03'!C14,'ID-06'!B14,'ID-08'!C14,'ID-09'!D14,'ID-12'!B14,'ID-16'!D14,'ID-18'!E14,'ID-24'!E14,'ID-29'!F14,'ID-33'!E14,'ID-34'!F14,'ID-36'!E14,'ID-38'!F14,'ID-39'!F14,'ID-40'!F14,'ID-45'!F14,'ID-53'!C14,'ID-54'!B14,'ID-57'!E14,'ID-71'!E14)</f>
        <v>33.634682717140542</v>
      </c>
      <c r="G7" s="1">
        <f>AVERAGE('ID-01'!C14,'ID-02'!C14,'ID-03'!D14,'ID-07'!B14,'ID-08'!D14,'ID-11'!D14,'ID-18'!F14,'ID-24'!F14,'ID-29'!G14,'ID-31'!B14,'ID-33'!F14,'ID-34'!G14,'ID-36'!F14,'ID-39'!G14,'ID-40'!G14,'ID-44'!E14,'ID-45'!G14,'ID-50'!B14,'ID-53'!D14,'ID-54'!C14,'ID-57'!F14,'ID-59'!E14,'ID-70'!D14,'ID-71'!F14)</f>
        <v>33.554133947174215</v>
      </c>
      <c r="H7" s="1">
        <f>AVERAGE('ID-03'!E14,'ID-11'!E14,'ID-13'!E14,'ID-15'!E14,'ID-16'!E14,'ID-18'!G14,'ID-24'!G14,'ID-29'!H14,'ID-30'!F14,'ID-31'!C14,'ID-33'!G14,'ID-34'!H14,'ID-40'!H14,'ID-44'!F14,'ID-45'!H14,'ID-54'!D14,'ID-57'!G14,'ID-59'!F14,'ID-70'!E14,'ID-71'!G14)</f>
        <v>32.251459316541208</v>
      </c>
      <c r="I7" s="1">
        <f>AVERAGE('ID-12'!C14,'ID-18'!H14,'ID-24'!H14,'ID-29'!I14,'ID-40'!I14,'ID-44'!G14,'ID-45'!I14,'ID-59'!G14)</f>
        <v>32.621354129705217</v>
      </c>
      <c r="J7" s="1">
        <f>AVERAGE('ID-31'!D14,'ID-40'!J14,'ID-44'!H14,'ID-45'!J14,'ID-57'!H14)</f>
        <v>32.103919927398998</v>
      </c>
      <c r="K7" s="1">
        <f>AVERAGE('ID-26'!E14,'ID-31'!E14,'ID-34'!I14,'ID-36'!G14,'ID-40'!K14,'ID-44'!I14,'ID-57'!I14)</f>
        <v>32.102851877667526</v>
      </c>
    </row>
    <row r="8" spans="1:11" x14ac:dyDescent="0.25">
      <c r="A8" s="1">
        <v>0.5</v>
      </c>
      <c r="B8" s="1">
        <f>AVERAGE('ID-11'!B15,'ID-13'!B15,'ID-14'!B15,'ID-15'!B15,'ID-24'!B15,'ID-26'!B15,'ID-29'!B15,'ID-30'!B15,'ID-32'!B15,'ID-33'!B15,'ID-34'!B15,'ID-37'!B15,'ID-38'!B15,'ID-39'!B15,'ID-40'!B15,'ID-44'!B15,'ID-45'!B15,'ID-53'!B15,'ID-57'!B15,'ID-59'!B15,'ID-70'!B15,'ID-71'!B15)</f>
        <v>32.252191920503975</v>
      </c>
      <c r="C8" s="1">
        <f>AVERAGE('ID-08'!B15,'ID-09'!B15,'ID-11'!C15,'ID-14'!C15,'ID-18'!B15,'ID-24'!C15,'ID-26'!C15,'ID-29'!C15,'ID-30'!C15,'ID-34'!C15,'ID-36'!B15,'ID-38'!C15,'ID-39'!C15,'ID-40'!C15,'ID-44'!C15,'ID-45'!C15,'ID-57'!C15,'ID-59'!C15)</f>
        <v>30.947952260341342</v>
      </c>
      <c r="D8" s="1">
        <f>AVERAGE('ID-13'!C15,'ID-14'!D15,'ID-15'!C15,'ID-16'!B15,'ID-18'!C15,'ID-26'!D15,'ID-29'!D15,'ID-30'!D15,'ID-33'!C15,'ID-34'!D15,'ID-36'!C15,'ID-37'!C15,'ID-38'!D15,'ID-39'!D15,'ID-40'!D15,'ID-45'!D15,'ID-59'!D15,'ID-71'!C15)</f>
        <v>31.466620543390288</v>
      </c>
      <c r="E8" s="1">
        <f>AVERAGE('ID-03'!B15,'ID-09'!C15,'ID-13'!D15,'ID-15'!D15,'ID-16'!C15,'ID-18'!D15,'ID-24'!D15,'ID-29'!E15,'ID-30'!E15,'ID-33'!D15,'ID-34'!E15,'ID-36'!D15,'ID-38'!E15,'ID-39'!E15,'ID-40'!E15,'ID-44'!D15,'ID-45'!E15,'ID-57'!D15,'ID-70'!C15,'ID-71'!D15)</f>
        <v>32.399622808048818</v>
      </c>
      <c r="F8" s="1">
        <f>AVERAGE('ID-01'!B15,'ID-02'!B15,'ID-03'!C15,'ID-06'!B15,'ID-08'!C15,'ID-09'!D15,'ID-12'!B15,'ID-16'!D15,'ID-18'!E15,'ID-24'!E15,'ID-29'!F15,'ID-33'!E15,'ID-34'!F15,'ID-36'!E15,'ID-38'!F15,'ID-39'!F15,'ID-40'!F15,'ID-45'!F15,'ID-53'!C15,'ID-54'!B15,'ID-57'!E15,'ID-71'!E15)</f>
        <v>33.633217903283835</v>
      </c>
      <c r="G8" s="1">
        <f>AVERAGE('ID-01'!C15,'ID-02'!C15,'ID-03'!D15,'ID-07'!B15,'ID-08'!D15,'ID-11'!D15,'ID-18'!F15,'ID-24'!F15,'ID-29'!G15,'ID-31'!B15,'ID-33'!F15,'ID-34'!G15,'ID-36'!F15,'ID-39'!G15,'ID-40'!G15,'ID-44'!E15,'ID-45'!G15,'ID-50'!B15,'ID-53'!D15,'ID-54'!C15,'ID-57'!F15,'ID-59'!E15,'ID-70'!D15,'ID-71'!F15)</f>
        <v>33.552815100803535</v>
      </c>
      <c r="H8" s="1">
        <f>AVERAGE('ID-03'!E15,'ID-11'!E15,'ID-13'!E15,'ID-15'!E15,'ID-16'!E15,'ID-18'!G15,'ID-24'!G15,'ID-29'!H15,'ID-30'!F15,'ID-31'!C15,'ID-33'!G15,'ID-34'!H15,'ID-40'!H15,'ID-44'!F15,'ID-45'!H15,'ID-54'!D15,'ID-57'!G15,'ID-59'!F15,'ID-70'!E15,'ID-71'!G15)</f>
        <v>32.250294560796881</v>
      </c>
      <c r="I8" s="1">
        <f>AVERAGE('ID-12'!C15,'ID-18'!H15,'ID-24'!H15,'ID-29'!I15,'ID-40'!I15,'ID-44'!G15,'ID-45'!I15,'ID-59'!G15)</f>
        <v>32.618300916846202</v>
      </c>
      <c r="J8" s="1">
        <f>AVERAGE('ID-31'!D15,'ID-40'!J15,'ID-44'!H15,'ID-45'!J15,'ID-57'!H15)</f>
        <v>32.068210976262641</v>
      </c>
      <c r="K8" s="1">
        <f>AVERAGE('ID-26'!E15,'ID-31'!E15,'ID-34'!I15,'ID-36'!G15,'ID-40'!K15,'ID-44'!I15,'ID-57'!I15)</f>
        <v>32.100686815272873</v>
      </c>
    </row>
    <row r="9" spans="1:11" x14ac:dyDescent="0.25">
      <c r="A9" s="1">
        <v>0.625</v>
      </c>
      <c r="B9" s="1">
        <f>AVERAGE('ID-11'!B16,'ID-13'!B16,'ID-14'!B16,'ID-15'!B16,'ID-24'!B16,'ID-26'!B16,'ID-29'!B16,'ID-30'!B16,'ID-32'!B16,'ID-33'!B16,'ID-34'!B16,'ID-37'!B16,'ID-38'!B16,'ID-39'!B16,'ID-40'!B16,'ID-44'!B16,'ID-45'!B16,'ID-53'!B16,'ID-57'!B16,'ID-59'!B16,'ID-70'!B16,'ID-71'!B16)</f>
        <v>32.244835682029247</v>
      </c>
      <c r="C9" s="1">
        <f>AVERAGE('ID-08'!B16,'ID-09'!B16,'ID-11'!C16,'ID-14'!C16,'ID-18'!B16,'ID-24'!C16,'ID-26'!C16,'ID-29'!C16,'ID-30'!C16,'ID-34'!C16,'ID-36'!B16,'ID-38'!C16,'ID-39'!C16,'ID-40'!C16,'ID-44'!C16,'ID-45'!C16,'ID-57'!C16,'ID-59'!C16)</f>
        <v>30.966970821050893</v>
      </c>
      <c r="D9" s="1">
        <f>AVERAGE('ID-13'!C16,'ID-14'!D16,'ID-15'!C16,'ID-16'!B16,'ID-18'!C16,'ID-26'!D16,'ID-29'!D16,'ID-30'!D16,'ID-33'!C16,'ID-34'!D16,'ID-36'!C16,'ID-37'!C16,'ID-38'!D16,'ID-39'!D16,'ID-40'!D16,'ID-45'!D16,'ID-59'!D16,'ID-71'!C16)</f>
        <v>31.432882368080584</v>
      </c>
      <c r="E9" s="1">
        <f>AVERAGE('ID-03'!B16,'ID-09'!C16,'ID-13'!D16,'ID-15'!D16,'ID-16'!C16,'ID-18'!D16,'ID-24'!D16,'ID-29'!E16,'ID-30'!E16,'ID-33'!D16,'ID-34'!E16,'ID-36'!D16,'ID-38'!E16,'ID-39'!E16,'ID-40'!E16,'ID-44'!D16,'ID-45'!E16,'ID-57'!D16,'ID-70'!C16,'ID-71'!D16)</f>
        <v>32.397576030250406</v>
      </c>
      <c r="F9" s="1">
        <f>AVERAGE('ID-01'!B16,'ID-02'!B16,'ID-03'!C16,'ID-06'!B16,'ID-08'!C16,'ID-09'!D16,'ID-12'!B16,'ID-16'!D16,'ID-18'!E16,'ID-24'!E16,'ID-29'!F16,'ID-33'!E16,'ID-34'!F16,'ID-36'!E16,'ID-38'!F16,'ID-39'!F16,'ID-40'!F16,'ID-45'!F16,'ID-53'!C16,'ID-54'!B16,'ID-57'!E16,'ID-71'!E16)</f>
        <v>33.63326157554372</v>
      </c>
      <c r="G9" s="1">
        <f>AVERAGE('ID-01'!C16,'ID-02'!C16,'ID-03'!D16,'ID-07'!B16,'ID-08'!D16,'ID-11'!D16,'ID-18'!F16,'ID-24'!F16,'ID-29'!G16,'ID-31'!B16,'ID-33'!F16,'ID-34'!G16,'ID-36'!F16,'ID-39'!G16,'ID-40'!G16,'ID-44'!E16,'ID-45'!G16,'ID-50'!B16,'ID-53'!D16,'ID-54'!C16,'ID-57'!F16,'ID-59'!E16,'ID-70'!D16,'ID-71'!F16)</f>
        <v>33.554566912154392</v>
      </c>
      <c r="H9" s="1">
        <f>AVERAGE('ID-03'!E16,'ID-11'!E16,'ID-13'!E16,'ID-15'!E16,'ID-16'!E16,'ID-18'!G16,'ID-24'!G16,'ID-29'!H16,'ID-30'!F16,'ID-31'!C16,'ID-33'!G16,'ID-34'!H16,'ID-40'!H16,'ID-44'!F16,'ID-45'!H16,'ID-54'!D16,'ID-57'!G16,'ID-59'!F16,'ID-70'!E16,'ID-71'!G16)</f>
        <v>32.249261328756951</v>
      </c>
      <c r="I9" s="1">
        <f>AVERAGE('ID-12'!C16,'ID-18'!H16,'ID-24'!H16,'ID-29'!I16,'ID-40'!I16,'ID-44'!G16,'ID-45'!I16,'ID-59'!G16)</f>
        <v>32.600391865910822</v>
      </c>
      <c r="J9" s="1">
        <f>AVERAGE('ID-31'!D16,'ID-40'!J16,'ID-44'!H16,'ID-45'!J16,'ID-57'!H16)</f>
        <v>32.075782650631346</v>
      </c>
      <c r="K9" s="1">
        <f>AVERAGE('ID-26'!E16,'ID-31'!E16,'ID-34'!I16,'ID-36'!G16,'ID-40'!K16,'ID-44'!I16,'ID-57'!I16)</f>
        <v>32.089246377142175</v>
      </c>
    </row>
    <row r="10" spans="1:11" x14ac:dyDescent="0.25">
      <c r="A10" s="1">
        <v>0.75</v>
      </c>
      <c r="B10" s="1">
        <f>AVERAGE('ID-11'!B17,'ID-13'!B17,'ID-14'!B17,'ID-15'!B17,'ID-24'!B17,'ID-26'!B17,'ID-29'!B17,'ID-30'!B17,'ID-32'!B17,'ID-33'!B17,'ID-34'!B17,'ID-37'!B17,'ID-38'!B17,'ID-39'!B17,'ID-40'!B17,'ID-44'!B17,'ID-45'!B17,'ID-53'!B17,'ID-57'!B17,'ID-59'!B17,'ID-70'!B17,'ID-71'!B17)</f>
        <v>32.246708176864416</v>
      </c>
      <c r="C10" s="1">
        <f>AVERAGE('ID-08'!B17,'ID-09'!B17,'ID-11'!C17,'ID-14'!C17,'ID-18'!B17,'ID-24'!C17,'ID-26'!C17,'ID-29'!C17,'ID-30'!C17,'ID-34'!C17,'ID-36'!B17,'ID-38'!C17,'ID-39'!C17,'ID-40'!C17,'ID-44'!C17,'ID-45'!C17,'ID-57'!C17,'ID-59'!C17)</f>
        <v>30.98289178367979</v>
      </c>
      <c r="D10" s="1">
        <f>AVERAGE('ID-13'!C17,'ID-14'!D17,'ID-15'!C17,'ID-16'!B17,'ID-18'!C17,'ID-26'!D17,'ID-29'!D17,'ID-30'!D17,'ID-33'!C17,'ID-34'!D17,'ID-36'!C17,'ID-37'!C17,'ID-38'!D17,'ID-39'!D17,'ID-40'!D17,'ID-45'!D17,'ID-59'!D17,'ID-71'!C17)</f>
        <v>31.401907359833665</v>
      </c>
      <c r="E10" s="1">
        <f>AVERAGE('ID-03'!B17,'ID-09'!C17,'ID-13'!D17,'ID-15'!D17,'ID-16'!C17,'ID-18'!D17,'ID-24'!D17,'ID-29'!E17,'ID-30'!E17,'ID-33'!D17,'ID-34'!E17,'ID-36'!D17,'ID-38'!E17,'ID-39'!E17,'ID-40'!E17,'ID-44'!D17,'ID-45'!E17,'ID-57'!D17,'ID-70'!C17,'ID-71'!D17)</f>
        <v>32.398367022868378</v>
      </c>
      <c r="F10" s="1">
        <f>AVERAGE('ID-01'!B17,'ID-02'!B17,'ID-03'!C17,'ID-06'!B17,'ID-08'!C17,'ID-09'!D17,'ID-12'!B17,'ID-16'!D17,'ID-18'!E17,'ID-24'!E17,'ID-29'!F17,'ID-33'!E17,'ID-34'!F17,'ID-36'!E17,'ID-38'!F17,'ID-39'!F17,'ID-40'!F17,'ID-45'!F17,'ID-53'!C17,'ID-54'!B17,'ID-57'!E17,'ID-71'!E17)</f>
        <v>33.632528154157534</v>
      </c>
      <c r="G10" s="1">
        <f>AVERAGE('ID-01'!C17,'ID-02'!C17,'ID-03'!D17,'ID-07'!B17,'ID-08'!D17,'ID-11'!D17,'ID-18'!F17,'ID-24'!F17,'ID-29'!G17,'ID-31'!B17,'ID-33'!F17,'ID-34'!G17,'ID-36'!F17,'ID-39'!G17,'ID-40'!G17,'ID-44'!E17,'ID-45'!G17,'ID-50'!B17,'ID-53'!D17,'ID-54'!C17,'ID-57'!F17,'ID-59'!E17,'ID-70'!D17,'ID-71'!F17)</f>
        <v>33.554590397204556</v>
      </c>
      <c r="H10" s="1">
        <f>AVERAGE('ID-03'!E17,'ID-11'!E17,'ID-13'!E17,'ID-15'!E17,'ID-16'!E17,'ID-18'!G17,'ID-24'!G17,'ID-29'!H17,'ID-30'!F17,'ID-31'!C17,'ID-33'!G17,'ID-34'!H17,'ID-40'!H17,'ID-44'!F17,'ID-45'!H17,'ID-54'!D17,'ID-57'!G17,'ID-59'!F17,'ID-70'!E17,'ID-71'!G17)</f>
        <v>32.247186030302124</v>
      </c>
      <c r="I10" s="1">
        <f>AVERAGE('ID-12'!C17,'ID-18'!H17,'ID-24'!H17,'ID-29'!I17,'ID-40'!I17,'ID-44'!G17,'ID-45'!I17,'ID-59'!G17)</f>
        <v>32.580574761224511</v>
      </c>
      <c r="J10" s="1">
        <f>AVERAGE('ID-31'!D17,'ID-40'!J17,'ID-44'!H17,'ID-45'!J17,'ID-57'!H17)</f>
        <v>32.084990473232338</v>
      </c>
      <c r="K10" s="1">
        <f>AVERAGE('ID-26'!E17,'ID-31'!E17,'ID-34'!I17,'ID-36'!G17,'ID-40'!K17,'ID-44'!I17,'ID-57'!I17)</f>
        <v>32.068720839538507</v>
      </c>
    </row>
    <row r="11" spans="1:11" x14ac:dyDescent="0.25">
      <c r="A11" s="1">
        <v>0.875</v>
      </c>
      <c r="B11" s="1">
        <f>AVERAGE('ID-11'!B18,'ID-13'!B18,'ID-14'!B18,'ID-15'!B18,'ID-24'!B18,'ID-26'!B18,'ID-29'!B18,'ID-30'!B18,'ID-32'!B18,'ID-33'!B18,'ID-34'!B18,'ID-37'!B18,'ID-38'!B18,'ID-39'!B18,'ID-40'!B18,'ID-44'!B18,'ID-45'!B18,'ID-53'!B18,'ID-57'!B18,'ID-59'!B18,'ID-70'!B18,'ID-71'!B18)</f>
        <v>32.245258526226969</v>
      </c>
      <c r="C11" s="1">
        <f>AVERAGE('ID-08'!B18,'ID-09'!B18,'ID-11'!C18,'ID-14'!C18,'ID-18'!B18,'ID-24'!C18,'ID-26'!C18,'ID-29'!C18,'ID-30'!C18,'ID-34'!C18,'ID-36'!B18,'ID-38'!C18,'ID-39'!C18,'ID-40'!C18,'ID-44'!C18,'ID-45'!C18,'ID-57'!C18,'ID-59'!C18)</f>
        <v>30.985500842561365</v>
      </c>
      <c r="D11" s="1">
        <f>AVERAGE('ID-13'!C18,'ID-14'!D18,'ID-15'!C18,'ID-16'!B18,'ID-18'!C18,'ID-26'!D18,'ID-29'!D18,'ID-30'!D18,'ID-33'!C18,'ID-34'!D18,'ID-36'!C18,'ID-37'!C18,'ID-38'!D18,'ID-39'!D18,'ID-40'!D18,'ID-45'!D18,'ID-59'!D18,'ID-71'!C18)</f>
        <v>31.390318906118555</v>
      </c>
      <c r="E11" s="1">
        <f>AVERAGE('ID-03'!B18,'ID-09'!C18,'ID-13'!D18,'ID-15'!D18,'ID-16'!C18,'ID-18'!D18,'ID-24'!D18,'ID-29'!E18,'ID-30'!E18,'ID-33'!D18,'ID-34'!E18,'ID-36'!D18,'ID-38'!E18,'ID-39'!E18,'ID-40'!E18,'ID-44'!D18,'ID-45'!E18,'ID-57'!D18,'ID-70'!C18,'ID-71'!D18)</f>
        <v>32.389037592958964</v>
      </c>
      <c r="F11" s="1">
        <f>AVERAGE('ID-01'!B18,'ID-02'!B18,'ID-03'!C18,'ID-06'!B18,'ID-08'!C18,'ID-09'!D18,'ID-12'!B18,'ID-16'!D18,'ID-18'!E18,'ID-24'!E18,'ID-29'!F18,'ID-33'!E18,'ID-34'!F18,'ID-36'!E18,'ID-38'!F18,'ID-39'!F18,'ID-40'!F18,'ID-45'!F18,'ID-53'!C18,'ID-54'!B18,'ID-57'!E18,'ID-71'!E18)</f>
        <v>33.633746177695848</v>
      </c>
      <c r="G11" s="1">
        <f>AVERAGE('ID-01'!C18,'ID-02'!C18,'ID-03'!D18,'ID-07'!B18,'ID-08'!D18,'ID-11'!D18,'ID-18'!F18,'ID-24'!F18,'ID-29'!G18,'ID-31'!B18,'ID-33'!F18,'ID-34'!G18,'ID-36'!F18,'ID-39'!G18,'ID-40'!G18,'ID-44'!E18,'ID-45'!G18,'ID-50'!B18,'ID-53'!D18,'ID-54'!C18,'ID-57'!F18,'ID-59'!E18,'ID-70'!D18,'ID-71'!F18)</f>
        <v>33.552551034283127</v>
      </c>
      <c r="H11" s="1">
        <f>AVERAGE('ID-03'!E18,'ID-11'!E18,'ID-13'!E18,'ID-15'!E18,'ID-16'!E18,'ID-18'!G18,'ID-24'!G18,'ID-29'!H18,'ID-30'!F18,'ID-31'!C18,'ID-33'!G18,'ID-34'!H18,'ID-40'!H18,'ID-44'!F18,'ID-45'!H18,'ID-54'!D18,'ID-57'!G18,'ID-59'!F18,'ID-70'!E18,'ID-71'!G18)</f>
        <v>32.235158334851462</v>
      </c>
      <c r="I11" s="1">
        <f>AVERAGE('ID-12'!C18,'ID-18'!H18,'ID-24'!H18,'ID-29'!I18,'ID-40'!I18,'ID-44'!G18,'ID-45'!I18,'ID-59'!G18)</f>
        <v>32.554628068376829</v>
      </c>
      <c r="J11" s="1">
        <f>AVERAGE('ID-31'!D18,'ID-40'!J18,'ID-44'!H18,'ID-45'!J18,'ID-57'!H18)</f>
        <v>32.058106405303036</v>
      </c>
      <c r="K11" s="1">
        <f>AVERAGE('ID-26'!E18,'ID-31'!E18,'ID-34'!I18,'ID-36'!G18,'ID-40'!K18,'ID-44'!I18,'ID-57'!I18)</f>
        <v>32.054338950093971</v>
      </c>
    </row>
    <row r="12" spans="1:11" x14ac:dyDescent="0.25">
      <c r="A12" s="1">
        <v>1</v>
      </c>
      <c r="B12" s="1">
        <f>AVERAGE('ID-11'!B19,'ID-13'!B19,'ID-14'!B19,'ID-15'!B19,'ID-24'!B19,'ID-26'!B19,'ID-29'!B19,'ID-30'!B19,'ID-32'!B19,'ID-33'!B19,'ID-34'!B19,'ID-37'!B19,'ID-38'!B19,'ID-39'!B19,'ID-40'!B19,'ID-44'!B19,'ID-45'!B19,'ID-53'!B19,'ID-57'!B19,'ID-59'!B19,'ID-70'!B19,'ID-71'!B19)</f>
        <v>32.239321935496292</v>
      </c>
      <c r="C12" s="1">
        <f>AVERAGE('ID-08'!B19,'ID-09'!B19,'ID-11'!C19,'ID-14'!C19,'ID-18'!B19,'ID-24'!C19,'ID-26'!C19,'ID-29'!C19,'ID-30'!C19,'ID-34'!C19,'ID-36'!B19,'ID-38'!C19,'ID-39'!C19,'ID-40'!C19,'ID-44'!C19,'ID-45'!C19,'ID-57'!C19,'ID-59'!C19)</f>
        <v>30.972864699535535</v>
      </c>
      <c r="D12" s="1">
        <f>AVERAGE('ID-13'!C19,'ID-14'!D19,'ID-15'!C19,'ID-16'!B19,'ID-18'!C19,'ID-26'!D19,'ID-29'!D19,'ID-30'!D19,'ID-33'!C19,'ID-34'!D19,'ID-36'!C19,'ID-37'!C19,'ID-38'!D19,'ID-39'!D19,'ID-40'!D19,'ID-45'!D19,'ID-59'!D19,'ID-71'!C19)</f>
        <v>31.376238797260132</v>
      </c>
      <c r="E12" s="1">
        <f>AVERAGE('ID-03'!B19,'ID-09'!C19,'ID-13'!D19,'ID-15'!D19,'ID-16'!C19,'ID-18'!D19,'ID-24'!D19,'ID-29'!E19,'ID-30'!E19,'ID-33'!D19,'ID-34'!E19,'ID-36'!D19,'ID-38'!E19,'ID-39'!E19,'ID-40'!E19,'ID-44'!D19,'ID-45'!E19,'ID-57'!D19,'ID-70'!C19,'ID-71'!D19)</f>
        <v>32.379085278660597</v>
      </c>
      <c r="F12" s="1">
        <f>AVERAGE('ID-01'!B19,'ID-02'!B19,'ID-03'!C19,'ID-06'!B19,'ID-08'!C19,'ID-09'!D19,'ID-12'!B19,'ID-16'!D19,'ID-18'!E19,'ID-24'!E19,'ID-29'!F19,'ID-33'!E19,'ID-34'!F19,'ID-36'!E19,'ID-38'!F19,'ID-39'!F19,'ID-40'!F19,'ID-45'!F19,'ID-53'!C19,'ID-54'!B19,'ID-57'!E19,'ID-71'!E19)</f>
        <v>33.62936483119401</v>
      </c>
      <c r="G12" s="1">
        <f>AVERAGE('ID-01'!C19,'ID-02'!C19,'ID-03'!D19,'ID-07'!B19,'ID-08'!D19,'ID-11'!D19,'ID-18'!F19,'ID-24'!F19,'ID-29'!G19,'ID-31'!B19,'ID-33'!F19,'ID-34'!G19,'ID-36'!F19,'ID-39'!G19,'ID-40'!G19,'ID-44'!E19,'ID-45'!G19,'ID-50'!B19,'ID-53'!D19,'ID-54'!C19,'ID-57'!F19,'ID-59'!E19,'ID-70'!D19,'ID-71'!F19)</f>
        <v>33.555299407567453</v>
      </c>
      <c r="H12" s="1">
        <f>AVERAGE('ID-03'!E19,'ID-11'!E19,'ID-13'!E19,'ID-15'!E19,'ID-16'!E19,'ID-18'!G19,'ID-24'!G19,'ID-29'!H19,'ID-30'!F19,'ID-31'!C19,'ID-33'!G19,'ID-34'!H19,'ID-40'!H19,'ID-44'!F19,'ID-45'!H19,'ID-54'!D19,'ID-57'!G19,'ID-59'!F19,'ID-70'!E19,'ID-71'!G19)</f>
        <v>32.239216134004238</v>
      </c>
      <c r="I12" s="1">
        <f>AVERAGE('ID-12'!C19,'ID-18'!H19,'ID-24'!H19,'ID-29'!I19,'ID-40'!I19,'ID-44'!G19,'ID-45'!I19,'ID-59'!G19)</f>
        <v>32.547403805905148</v>
      </c>
      <c r="J12" s="1">
        <f>AVERAGE('ID-31'!D19,'ID-40'!J19,'ID-44'!H19,'ID-45'!J19,'ID-57'!H19)</f>
        <v>32.053655317929312</v>
      </c>
      <c r="K12" s="1">
        <f>AVERAGE('ID-26'!E19,'ID-31'!E19,'ID-34'!I19,'ID-36'!G19,'ID-40'!K19,'ID-44'!I19,'ID-57'!I19)</f>
        <v>32.037897998124443</v>
      </c>
    </row>
    <row r="13" spans="1:11" x14ac:dyDescent="0.25">
      <c r="A13" s="1">
        <v>1.125</v>
      </c>
      <c r="B13" s="1">
        <f>AVERAGE('ID-11'!B20,'ID-13'!B20,'ID-14'!B20,'ID-15'!B20,'ID-24'!B20,'ID-26'!B20,'ID-29'!B20,'ID-30'!B20,'ID-32'!B20,'ID-33'!B20,'ID-34'!B20,'ID-37'!B20,'ID-38'!B20,'ID-39'!B20,'ID-40'!B20,'ID-44'!B20,'ID-45'!B20,'ID-53'!B20,'ID-57'!B20,'ID-59'!B20,'ID-70'!B20,'ID-71'!B20)</f>
        <v>32.237577892858916</v>
      </c>
      <c r="C13" s="1">
        <f>AVERAGE('ID-08'!B20,'ID-09'!B20,'ID-11'!C20,'ID-14'!C20,'ID-18'!B20,'ID-24'!C20,'ID-26'!C20,'ID-29'!C20,'ID-30'!C20,'ID-34'!C20,'ID-36'!B20,'ID-38'!C20,'ID-39'!C20,'ID-40'!C20,'ID-44'!C20,'ID-45'!C20,'ID-57'!C20,'ID-59'!C20)</f>
        <v>30.974837613623336</v>
      </c>
      <c r="D13" s="1">
        <f>AVERAGE('ID-13'!C20,'ID-14'!D20,'ID-15'!C20,'ID-16'!B20,'ID-18'!C20,'ID-26'!D20,'ID-29'!D20,'ID-30'!D20,'ID-33'!C20,'ID-34'!D20,'ID-36'!C20,'ID-37'!C20,'ID-38'!D20,'ID-39'!D20,'ID-40'!D20,'ID-45'!D20,'ID-59'!D20,'ID-71'!C20)</f>
        <v>31.373247120805939</v>
      </c>
      <c r="E13" s="1">
        <f>AVERAGE('ID-03'!B20,'ID-09'!C20,'ID-13'!D20,'ID-15'!D20,'ID-16'!C20,'ID-18'!D20,'ID-24'!D20,'ID-29'!E20,'ID-30'!E20,'ID-33'!D20,'ID-34'!E20,'ID-36'!D20,'ID-38'!E20,'ID-39'!E20,'ID-40'!E20,'ID-44'!D20,'ID-45'!E20,'ID-57'!D20,'ID-70'!C20,'ID-71'!D20)</f>
        <v>32.370239942543286</v>
      </c>
      <c r="F13" s="1">
        <f>AVERAGE('ID-01'!B20,'ID-02'!B20,'ID-03'!C20,'ID-06'!B20,'ID-08'!C20,'ID-09'!D20,'ID-12'!B20,'ID-16'!D20,'ID-18'!E20,'ID-24'!E20,'ID-29'!F20,'ID-33'!E20,'ID-34'!F20,'ID-36'!E20,'ID-38'!F20,'ID-39'!F20,'ID-40'!F20,'ID-45'!F20,'ID-53'!C20,'ID-54'!B20,'ID-57'!E20,'ID-71'!E20)</f>
        <v>33.628582318321776</v>
      </c>
      <c r="G13" s="1">
        <f>AVERAGE('ID-01'!C20,'ID-02'!C20,'ID-03'!D20,'ID-07'!B20,'ID-08'!D20,'ID-11'!D20,'ID-18'!F20,'ID-24'!F20,'ID-29'!G20,'ID-31'!B20,'ID-33'!F20,'ID-34'!G20,'ID-36'!F20,'ID-39'!G20,'ID-40'!G20,'ID-44'!E20,'ID-45'!G20,'ID-50'!B20,'ID-53'!D20,'ID-54'!C20,'ID-57'!F20,'ID-59'!E20,'ID-70'!D20,'ID-71'!F20)</f>
        <v>33.556181413540493</v>
      </c>
      <c r="H13" s="1">
        <f>AVERAGE('ID-03'!E20,'ID-11'!E20,'ID-13'!E20,'ID-15'!E20,'ID-16'!E20,'ID-18'!G20,'ID-24'!G20,'ID-29'!H20,'ID-30'!F20,'ID-31'!C20,'ID-33'!G20,'ID-34'!H20,'ID-40'!H20,'ID-44'!F20,'ID-45'!H20,'ID-54'!D20,'ID-57'!G20,'ID-59'!F20,'ID-70'!E20,'ID-71'!G20)</f>
        <v>32.233489388916631</v>
      </c>
      <c r="I13" s="1">
        <f>AVERAGE('ID-12'!C20,'ID-18'!H20,'ID-24'!H20,'ID-29'!I20,'ID-40'!I20,'ID-44'!G20,'ID-45'!I20,'ID-59'!G20)</f>
        <v>32.554814432785356</v>
      </c>
      <c r="J13" s="1">
        <f>AVERAGE('ID-31'!D20,'ID-40'!J20,'ID-44'!H20,'ID-45'!J20,'ID-57'!H20)</f>
        <v>32.063818897474746</v>
      </c>
      <c r="K13" s="1">
        <f>AVERAGE('ID-26'!E20,'ID-31'!E20,'ID-34'!I20,'ID-36'!G20,'ID-40'!K20,'ID-44'!I20,'ID-57'!I20)</f>
        <v>32.034351875344285</v>
      </c>
    </row>
    <row r="14" spans="1:11" x14ac:dyDescent="0.25">
      <c r="A14" s="1">
        <v>1.25</v>
      </c>
      <c r="B14" s="1">
        <f>AVERAGE('ID-11'!B21,'ID-13'!B21,'ID-14'!B21,'ID-15'!B21,'ID-24'!B21,'ID-26'!B21,'ID-29'!B21,'ID-30'!B21,'ID-32'!B21,'ID-33'!B21,'ID-34'!B21,'ID-37'!B21,'ID-38'!B21,'ID-39'!B21,'ID-40'!B21,'ID-44'!B21,'ID-45'!B21,'ID-53'!B21,'ID-57'!B21,'ID-59'!B21,'ID-70'!B21,'ID-71'!B21)</f>
        <v>32.241548682026732</v>
      </c>
      <c r="C14" s="1">
        <f>AVERAGE('ID-08'!B21,'ID-09'!B21,'ID-11'!C21,'ID-14'!C21,'ID-18'!B21,'ID-24'!C21,'ID-26'!C21,'ID-29'!C21,'ID-30'!C21,'ID-34'!C21,'ID-36'!B21,'ID-38'!C21,'ID-39'!C21,'ID-40'!C21,'ID-44'!C21,'ID-45'!C21,'ID-57'!C21,'ID-59'!C21)</f>
        <v>30.984838930407982</v>
      </c>
      <c r="D14" s="1">
        <f>AVERAGE('ID-13'!C21,'ID-14'!D21,'ID-15'!C21,'ID-16'!B21,'ID-18'!C21,'ID-26'!D21,'ID-29'!D21,'ID-30'!D21,'ID-33'!C21,'ID-34'!D21,'ID-36'!C21,'ID-37'!C21,'ID-38'!D21,'ID-39'!D21,'ID-40'!D21,'ID-45'!D21,'ID-59'!D21,'ID-71'!C21)</f>
        <v>31.382056626969231</v>
      </c>
      <c r="E14" s="1">
        <f>AVERAGE('ID-03'!B21,'ID-09'!C21,'ID-13'!D21,'ID-15'!D21,'ID-16'!C21,'ID-18'!D21,'ID-24'!D21,'ID-29'!E21,'ID-30'!E21,'ID-33'!D21,'ID-34'!E21,'ID-36'!D21,'ID-38'!E21,'ID-39'!E21,'ID-40'!E21,'ID-44'!D21,'ID-45'!E21,'ID-57'!D21,'ID-70'!C21,'ID-71'!D21)</f>
        <v>32.350375934798492</v>
      </c>
      <c r="F14" s="1">
        <f>AVERAGE('ID-01'!B21,'ID-02'!B21,'ID-03'!C21,'ID-06'!B21,'ID-08'!C21,'ID-09'!D21,'ID-12'!B21,'ID-16'!D21,'ID-18'!E21,'ID-24'!E21,'ID-29'!F21,'ID-33'!E21,'ID-34'!F21,'ID-36'!E21,'ID-38'!F21,'ID-39'!F21,'ID-40'!F21,'ID-45'!F21,'ID-53'!C21,'ID-54'!B21,'ID-57'!E21,'ID-71'!E21)</f>
        <v>33.625650868501396</v>
      </c>
      <c r="G14" s="1">
        <f>AVERAGE('ID-01'!C21,'ID-02'!C21,'ID-03'!D21,'ID-07'!B21,'ID-08'!D21,'ID-11'!D21,'ID-18'!F21,'ID-24'!F21,'ID-29'!G21,'ID-31'!B21,'ID-33'!F21,'ID-34'!G21,'ID-36'!F21,'ID-39'!G21,'ID-40'!G21,'ID-44'!E21,'ID-45'!G21,'ID-50'!B21,'ID-53'!D21,'ID-54'!C21,'ID-57'!F21,'ID-59'!E21,'ID-70'!D21,'ID-71'!F21)</f>
        <v>33.551175352335342</v>
      </c>
      <c r="H14" s="1">
        <f>AVERAGE('ID-03'!E21,'ID-11'!E21,'ID-13'!E21,'ID-15'!E21,'ID-16'!E21,'ID-18'!G21,'ID-24'!G21,'ID-29'!H21,'ID-30'!F21,'ID-31'!C21,'ID-33'!G21,'ID-34'!H21,'ID-40'!H21,'ID-44'!F21,'ID-45'!H21,'ID-54'!D21,'ID-57'!G21,'ID-59'!F21,'ID-70'!E21,'ID-71'!G21)</f>
        <v>32.229603790063571</v>
      </c>
      <c r="I14" s="1">
        <f>AVERAGE('ID-12'!C21,'ID-18'!H21,'ID-24'!H21,'ID-29'!I21,'ID-40'!I21,'ID-44'!G21,'ID-45'!I21,'ID-59'!G21)</f>
        <v>32.544441660969397</v>
      </c>
      <c r="J14" s="1">
        <f>AVERAGE('ID-31'!D21,'ID-40'!J21,'ID-44'!H21,'ID-45'!J21,'ID-57'!H21)</f>
        <v>32.082269768181824</v>
      </c>
      <c r="K14" s="1">
        <f>AVERAGE('ID-26'!E21,'ID-31'!E21,'ID-34'!I21,'ID-36'!G21,'ID-40'!K21,'ID-44'!I21,'ID-57'!I21)</f>
        <v>32.05099656608806</v>
      </c>
    </row>
    <row r="15" spans="1:11" x14ac:dyDescent="0.25">
      <c r="A15" s="1">
        <v>1.375</v>
      </c>
      <c r="B15" s="1">
        <f>AVERAGE('ID-11'!B22,'ID-13'!B22,'ID-14'!B22,'ID-15'!B22,'ID-24'!B22,'ID-26'!B22,'ID-29'!B22,'ID-30'!B22,'ID-32'!B22,'ID-33'!B22,'ID-34'!B22,'ID-37'!B22,'ID-38'!B22,'ID-39'!B22,'ID-40'!B22,'ID-44'!B22,'ID-45'!B22,'ID-53'!B22,'ID-57'!B22,'ID-59'!B22,'ID-70'!B22,'ID-71'!B22)</f>
        <v>32.22700953563367</v>
      </c>
      <c r="C15" s="1">
        <f>AVERAGE('ID-08'!B22,'ID-09'!B22,'ID-11'!C22,'ID-14'!C22,'ID-18'!B22,'ID-24'!C22,'ID-26'!C22,'ID-29'!C22,'ID-30'!C22,'ID-34'!C22,'ID-36'!B22,'ID-38'!C22,'ID-39'!C22,'ID-40'!C22,'ID-44'!C22,'ID-45'!C22,'ID-57'!C22,'ID-59'!C22)</f>
        <v>30.98928960572529</v>
      </c>
      <c r="D15" s="1">
        <f>AVERAGE('ID-13'!C22,'ID-14'!D22,'ID-15'!C22,'ID-16'!B22,'ID-18'!C22,'ID-26'!D22,'ID-29'!D22,'ID-30'!D22,'ID-33'!C22,'ID-34'!D22,'ID-36'!C22,'ID-37'!C22,'ID-38'!D22,'ID-39'!D22,'ID-40'!D22,'ID-45'!D22,'ID-59'!D22,'ID-71'!C22)</f>
        <v>31.34742373739094</v>
      </c>
      <c r="E15" s="1">
        <f>AVERAGE('ID-03'!B22,'ID-09'!C22,'ID-13'!D22,'ID-15'!D22,'ID-16'!C22,'ID-18'!D22,'ID-24'!D22,'ID-29'!E22,'ID-30'!E22,'ID-33'!D22,'ID-34'!E22,'ID-36'!D22,'ID-38'!E22,'ID-39'!E22,'ID-40'!E22,'ID-44'!D22,'ID-45'!E22,'ID-57'!D22,'ID-70'!C22,'ID-71'!D22)</f>
        <v>32.343591245717008</v>
      </c>
      <c r="F15" s="1">
        <f>AVERAGE('ID-01'!B22,'ID-02'!B22,'ID-03'!C22,'ID-06'!B22,'ID-08'!C22,'ID-09'!D22,'ID-12'!B22,'ID-16'!D22,'ID-18'!E22,'ID-24'!E22,'ID-29'!F22,'ID-33'!E22,'ID-34'!F22,'ID-36'!E22,'ID-38'!F22,'ID-39'!F22,'ID-40'!F22,'ID-45'!F22,'ID-53'!C22,'ID-54'!B22,'ID-57'!E22,'ID-71'!E22)</f>
        <v>33.61863471168413</v>
      </c>
      <c r="G15" s="1">
        <f>AVERAGE('ID-01'!C22,'ID-02'!C22,'ID-03'!D22,'ID-07'!B22,'ID-08'!D22,'ID-11'!D22,'ID-18'!F22,'ID-24'!F22,'ID-29'!G22,'ID-31'!B22,'ID-33'!F22,'ID-34'!G22,'ID-36'!F22,'ID-39'!G22,'ID-40'!G22,'ID-44'!E22,'ID-45'!G22,'ID-50'!B22,'ID-53'!D22,'ID-54'!C22,'ID-57'!F22,'ID-59'!E22,'ID-70'!D22,'ID-71'!F22)</f>
        <v>33.548984186910339</v>
      </c>
      <c r="H15" s="1">
        <f>AVERAGE('ID-03'!E22,'ID-11'!E22,'ID-13'!E22,'ID-15'!E22,'ID-16'!E22,'ID-18'!G22,'ID-24'!G22,'ID-29'!H22,'ID-30'!F22,'ID-31'!C22,'ID-33'!G22,'ID-34'!H22,'ID-40'!H22,'ID-44'!F22,'ID-45'!H22,'ID-54'!D22,'ID-57'!G22,'ID-59'!F22,'ID-70'!E22,'ID-71'!G22)</f>
        <v>32.227319359066996</v>
      </c>
      <c r="I15" s="1">
        <f>AVERAGE('ID-12'!C22,'ID-18'!H22,'ID-24'!H22,'ID-29'!I22,'ID-40'!I22,'ID-44'!G22,'ID-45'!I22,'ID-59'!G22)</f>
        <v>32.542413505035924</v>
      </c>
      <c r="J15" s="1">
        <f>AVERAGE('ID-31'!D22,'ID-40'!J22,'ID-44'!H22,'ID-45'!J22,'ID-57'!H22)</f>
        <v>32.067562511237405</v>
      </c>
      <c r="K15" s="1">
        <f>AVERAGE('ID-26'!E22,'ID-31'!E22,'ID-34'!I22,'ID-36'!G22,'ID-40'!K22,'ID-44'!I22,'ID-57'!I22)</f>
        <v>32.003087483472676</v>
      </c>
    </row>
    <row r="16" spans="1:11" x14ac:dyDescent="0.25">
      <c r="A16" s="1">
        <v>1.5</v>
      </c>
      <c r="B16" s="1">
        <f>AVERAGE('ID-11'!B23,'ID-13'!B23,'ID-14'!B23,'ID-15'!B23,'ID-24'!B23,'ID-26'!B23,'ID-29'!B23,'ID-30'!B23,'ID-32'!B23,'ID-33'!B23,'ID-34'!B23,'ID-37'!B23,'ID-38'!B23,'ID-39'!B23,'ID-40'!B23,'ID-44'!B23,'ID-45'!B23,'ID-53'!B23,'ID-57'!B23,'ID-59'!B23,'ID-70'!B23,'ID-71'!B23)</f>
        <v>32.21216890116353</v>
      </c>
      <c r="C16" s="1">
        <f>AVERAGE('ID-08'!B23,'ID-09'!B23,'ID-11'!C23,'ID-14'!C23,'ID-18'!B23,'ID-24'!C23,'ID-26'!C23,'ID-29'!C23,'ID-30'!C23,'ID-34'!C23,'ID-36'!B23,'ID-38'!C23,'ID-39'!C23,'ID-40'!C23,'ID-44'!C23,'ID-45'!C23,'ID-57'!C23,'ID-59'!C23)</f>
        <v>30.998545891840713</v>
      </c>
      <c r="D16" s="1">
        <f>AVERAGE('ID-13'!C23,'ID-14'!D23,'ID-15'!C23,'ID-16'!B23,'ID-18'!C23,'ID-26'!D23,'ID-29'!D23,'ID-30'!D23,'ID-33'!C23,'ID-34'!D23,'ID-36'!C23,'ID-37'!C23,'ID-38'!D23,'ID-39'!D23,'ID-40'!D23,'ID-45'!D23,'ID-59'!D23,'ID-71'!C23)</f>
        <v>31.342730943491404</v>
      </c>
      <c r="E16" s="1">
        <f>AVERAGE('ID-03'!B23,'ID-09'!C23,'ID-13'!D23,'ID-15'!D23,'ID-16'!C23,'ID-18'!D23,'ID-24'!D23,'ID-29'!E23,'ID-30'!E23,'ID-33'!D23,'ID-34'!E23,'ID-36'!D23,'ID-38'!E23,'ID-39'!E23,'ID-40'!E23,'ID-44'!D23,'ID-45'!E23,'ID-57'!D23,'ID-70'!C23,'ID-71'!D23)</f>
        <v>32.304495864280703</v>
      </c>
      <c r="F16" s="1">
        <f>AVERAGE('ID-01'!B23,'ID-02'!B23,'ID-03'!C23,'ID-06'!B23,'ID-08'!C23,'ID-09'!D23,'ID-12'!B23,'ID-16'!D23,'ID-18'!E23,'ID-24'!E23,'ID-29'!F23,'ID-33'!E23,'ID-34'!F23,'ID-36'!E23,'ID-38'!F23,'ID-39'!F23,'ID-40'!F23,'ID-45'!F23,'ID-53'!C23,'ID-54'!B23,'ID-57'!E23,'ID-71'!E23)</f>
        <v>33.613811467893917</v>
      </c>
      <c r="G16" s="1">
        <f>AVERAGE('ID-01'!C23,'ID-02'!C23,'ID-03'!D23,'ID-07'!B23,'ID-08'!D23,'ID-11'!D23,'ID-18'!F23,'ID-24'!F23,'ID-29'!G23,'ID-31'!B23,'ID-33'!F23,'ID-34'!G23,'ID-36'!F23,'ID-39'!G23,'ID-40'!G23,'ID-44'!E23,'ID-45'!G23,'ID-50'!B23,'ID-53'!D23,'ID-54'!C23,'ID-57'!F23,'ID-59'!E23,'ID-70'!D23,'ID-71'!F23)</f>
        <v>33.548766709136828</v>
      </c>
      <c r="H16" s="1">
        <f>AVERAGE('ID-03'!E23,'ID-11'!E23,'ID-13'!E23,'ID-15'!E23,'ID-16'!E23,'ID-18'!G23,'ID-24'!G23,'ID-29'!H23,'ID-30'!F23,'ID-31'!C23,'ID-33'!G23,'ID-34'!H23,'ID-40'!H23,'ID-44'!F23,'ID-45'!H23,'ID-54'!D23,'ID-57'!G23,'ID-59'!F23,'ID-70'!E23,'ID-71'!G23)</f>
        <v>32.217026196301823</v>
      </c>
      <c r="I16" s="1">
        <f>AVERAGE('ID-12'!C23,'ID-18'!H23,'ID-24'!H23,'ID-29'!I23,'ID-40'!I23,'ID-44'!G23,'ID-45'!I23,'ID-59'!G23)</f>
        <v>32.513705277409308</v>
      </c>
      <c r="J16" s="1">
        <f>AVERAGE('ID-31'!D23,'ID-40'!J23,'ID-44'!H23,'ID-45'!J23,'ID-57'!H23)</f>
        <v>32.08048364608586</v>
      </c>
      <c r="K16" s="1">
        <f>AVERAGE('ID-26'!E23,'ID-31'!E23,'ID-34'!I23,'ID-36'!G23,'ID-40'!K23,'ID-44'!I23,'ID-57'!I23)</f>
        <v>31.946041697981283</v>
      </c>
    </row>
    <row r="17" spans="1:11" x14ac:dyDescent="0.25">
      <c r="A17" s="1">
        <v>1.625</v>
      </c>
      <c r="B17" s="1">
        <f>AVERAGE('ID-11'!B24,'ID-13'!B24,'ID-14'!B24,'ID-15'!B24,'ID-24'!B24,'ID-26'!B24,'ID-29'!B24,'ID-30'!B24,'ID-32'!B24,'ID-33'!B24,'ID-34'!B24,'ID-37'!B24,'ID-38'!B24,'ID-39'!B24,'ID-40'!B24,'ID-44'!B24,'ID-45'!B24,'ID-53'!B24,'ID-57'!B24,'ID-59'!B24,'ID-70'!B24,'ID-71'!B24)</f>
        <v>32.199191871275168</v>
      </c>
      <c r="C17" s="1">
        <f>AVERAGE('ID-08'!B24,'ID-09'!B24,'ID-11'!C24,'ID-14'!C24,'ID-18'!B24,'ID-24'!C24,'ID-26'!C24,'ID-29'!C24,'ID-30'!C24,'ID-34'!C24,'ID-36'!B24,'ID-38'!C24,'ID-39'!C24,'ID-40'!C24,'ID-44'!C24,'ID-45'!C24,'ID-57'!C24,'ID-59'!C24)</f>
        <v>30.994375841134676</v>
      </c>
      <c r="D17" s="1">
        <f>AVERAGE('ID-13'!C24,'ID-14'!D24,'ID-15'!C24,'ID-16'!B24,'ID-18'!C24,'ID-26'!D24,'ID-29'!D24,'ID-30'!D24,'ID-33'!C24,'ID-34'!D24,'ID-36'!C24,'ID-37'!C24,'ID-38'!D24,'ID-39'!D24,'ID-40'!D24,'ID-45'!D24,'ID-59'!D24,'ID-71'!C24)</f>
        <v>31.332807175546812</v>
      </c>
      <c r="E17" s="1">
        <f>AVERAGE('ID-03'!B24,'ID-09'!C24,'ID-13'!D24,'ID-15'!D24,'ID-16'!C24,'ID-18'!D24,'ID-24'!D24,'ID-29'!E24,'ID-30'!E24,'ID-33'!D24,'ID-34'!E24,'ID-36'!D24,'ID-38'!E24,'ID-39'!E24,'ID-40'!E24,'ID-44'!D24,'ID-45'!E24,'ID-57'!D24,'ID-70'!C24,'ID-71'!D24)</f>
        <v>32.278025325035671</v>
      </c>
      <c r="F17" s="1">
        <f>AVERAGE('ID-01'!B24,'ID-02'!B24,'ID-03'!C24,'ID-06'!B24,'ID-08'!C24,'ID-09'!D24,'ID-12'!B24,'ID-16'!D24,'ID-18'!E24,'ID-24'!E24,'ID-29'!F24,'ID-33'!E24,'ID-34'!F24,'ID-36'!E24,'ID-38'!F24,'ID-39'!F24,'ID-40'!F24,'ID-45'!F24,'ID-53'!C24,'ID-54'!B24,'ID-57'!E24,'ID-71'!E24)</f>
        <v>33.610290984841768</v>
      </c>
      <c r="G17" s="1">
        <f>AVERAGE('ID-01'!C24,'ID-02'!C24,'ID-03'!D24,'ID-07'!B24,'ID-08'!D24,'ID-11'!D24,'ID-18'!F24,'ID-24'!F24,'ID-29'!G24,'ID-31'!B24,'ID-33'!F24,'ID-34'!G24,'ID-36'!F24,'ID-39'!G24,'ID-40'!G24,'ID-44'!E24,'ID-45'!G24,'ID-50'!B24,'ID-53'!D24,'ID-54'!C24,'ID-57'!F24,'ID-59'!E24,'ID-70'!D24,'ID-71'!F24)</f>
        <v>33.548118595441288</v>
      </c>
      <c r="H17" s="1">
        <f>AVERAGE('ID-03'!E24,'ID-11'!E24,'ID-13'!E24,'ID-15'!E24,'ID-16'!E24,'ID-18'!G24,'ID-24'!G24,'ID-29'!H24,'ID-30'!F24,'ID-31'!C24,'ID-33'!G24,'ID-34'!H24,'ID-40'!H24,'ID-44'!F24,'ID-45'!H24,'ID-54'!D24,'ID-57'!G24,'ID-59'!F24,'ID-70'!E24,'ID-71'!G24)</f>
        <v>32.211765604200338</v>
      </c>
      <c r="I17" s="1">
        <f>AVERAGE('ID-12'!C24,'ID-18'!H24,'ID-24'!H24,'ID-29'!I24,'ID-40'!I24,'ID-44'!G24,'ID-45'!I24,'ID-59'!G24)</f>
        <v>32.5188550031746</v>
      </c>
      <c r="J17" s="1">
        <f>AVERAGE('ID-31'!D24,'ID-40'!J24,'ID-44'!H24,'ID-45'!J24,'ID-57'!H24)</f>
        <v>32.072014146085877</v>
      </c>
      <c r="K17" s="1">
        <f>AVERAGE('ID-26'!E24,'ID-31'!E24,'ID-34'!I24,'ID-36'!G24,'ID-40'!K24,'ID-44'!I24,'ID-57'!I24)</f>
        <v>31.91030694682706</v>
      </c>
    </row>
    <row r="18" spans="1:11" x14ac:dyDescent="0.25">
      <c r="A18" s="1">
        <v>1.75</v>
      </c>
      <c r="B18" s="1">
        <f>AVERAGE('ID-11'!B25,'ID-13'!B25,'ID-14'!B25,'ID-15'!B25,'ID-24'!B25,'ID-26'!B25,'ID-29'!B25,'ID-30'!B25,'ID-32'!B25,'ID-33'!B25,'ID-34'!B25,'ID-37'!B25,'ID-38'!B25,'ID-39'!B25,'ID-40'!B25,'ID-44'!B25,'ID-45'!B25,'ID-53'!B25,'ID-57'!B25,'ID-59'!B25,'ID-70'!B25,'ID-71'!B25)</f>
        <v>32.19487814571751</v>
      </c>
      <c r="C18" s="1">
        <f>AVERAGE('ID-08'!B25,'ID-09'!B25,'ID-11'!C25,'ID-14'!C25,'ID-18'!B25,'ID-24'!C25,'ID-26'!C25,'ID-29'!C25,'ID-30'!C25,'ID-34'!C25,'ID-36'!B25,'ID-38'!C25,'ID-39'!C25,'ID-40'!C25,'ID-44'!C25,'ID-45'!C25,'ID-57'!C25,'ID-59'!C25)</f>
        <v>30.988088374933902</v>
      </c>
      <c r="D18" s="1">
        <f>AVERAGE('ID-13'!C25,'ID-14'!D25,'ID-15'!C25,'ID-16'!B25,'ID-18'!C25,'ID-26'!D25,'ID-29'!D25,'ID-30'!D25,'ID-33'!C25,'ID-34'!D25,'ID-36'!C25,'ID-37'!C25,'ID-38'!D25,'ID-39'!D25,'ID-40'!D25,'ID-45'!D25,'ID-59'!D25,'ID-71'!C25)</f>
        <v>31.319465866384153</v>
      </c>
      <c r="E18" s="1">
        <f>AVERAGE('ID-03'!B25,'ID-09'!C25,'ID-13'!D25,'ID-15'!D25,'ID-16'!C25,'ID-18'!D25,'ID-24'!D25,'ID-29'!E25,'ID-30'!E25,'ID-33'!D25,'ID-34'!E25,'ID-36'!D25,'ID-38'!E25,'ID-39'!E25,'ID-40'!E25,'ID-44'!D25,'ID-45'!E25,'ID-57'!D25,'ID-70'!C25,'ID-71'!D25)</f>
        <v>32.255078670754237</v>
      </c>
      <c r="F18" s="1">
        <f>AVERAGE('ID-01'!B25,'ID-02'!B25,'ID-03'!C25,'ID-06'!B25,'ID-08'!C25,'ID-09'!D25,'ID-12'!B25,'ID-16'!D25,'ID-18'!E25,'ID-24'!E25,'ID-29'!F25,'ID-33'!E25,'ID-34'!F25,'ID-36'!E25,'ID-38'!F25,'ID-39'!F25,'ID-40'!F25,'ID-45'!F25,'ID-53'!C25,'ID-54'!B25,'ID-57'!E25,'ID-71'!E25)</f>
        <v>33.603954896379783</v>
      </c>
      <c r="G18" s="1">
        <f>AVERAGE('ID-01'!C25,'ID-02'!C25,'ID-03'!D25,'ID-07'!B25,'ID-08'!D25,'ID-11'!D25,'ID-18'!F25,'ID-24'!F25,'ID-29'!G25,'ID-31'!B25,'ID-33'!F25,'ID-34'!G25,'ID-36'!F25,'ID-39'!G25,'ID-40'!G25,'ID-44'!E25,'ID-45'!G25,'ID-50'!B25,'ID-53'!D25,'ID-54'!C25,'ID-57'!F25,'ID-59'!E25,'ID-70'!D25,'ID-71'!F25)</f>
        <v>33.54798324089429</v>
      </c>
      <c r="H18" s="1">
        <f>AVERAGE('ID-03'!E25,'ID-11'!E25,'ID-13'!E25,'ID-15'!E25,'ID-16'!E25,'ID-18'!G25,'ID-24'!G25,'ID-29'!H25,'ID-30'!F25,'ID-31'!C25,'ID-33'!G25,'ID-34'!H25,'ID-40'!H25,'ID-44'!F25,'ID-45'!H25,'ID-54'!D25,'ID-57'!G25,'ID-59'!F25,'ID-70'!E25,'ID-71'!G25)</f>
        <v>32.211310164898833</v>
      </c>
      <c r="I18" s="1">
        <f>AVERAGE('ID-12'!C25,'ID-18'!H25,'ID-24'!H25,'ID-29'!I25,'ID-40'!I25,'ID-44'!G25,'ID-45'!I25,'ID-59'!G25)</f>
        <v>32.495548906689351</v>
      </c>
      <c r="J18" s="1">
        <f>AVERAGE('ID-31'!D25,'ID-40'!J25,'ID-44'!H25,'ID-45'!J25,'ID-57'!H25)</f>
        <v>32.076575418055583</v>
      </c>
      <c r="K18" s="1">
        <f>AVERAGE('ID-26'!E25,'ID-31'!E25,'ID-34'!I25,'ID-36'!G25,'ID-40'!K25,'ID-44'!I25,'ID-57'!I25)</f>
        <v>31.894521564907357</v>
      </c>
    </row>
    <row r="19" spans="1:11" x14ac:dyDescent="0.25">
      <c r="A19" s="1">
        <v>1.875</v>
      </c>
      <c r="B19" s="1">
        <f>AVERAGE('ID-11'!B26,'ID-13'!B26,'ID-14'!B26,'ID-15'!B26,'ID-24'!B26,'ID-26'!B26,'ID-29'!B26,'ID-30'!B26,'ID-32'!B26,'ID-33'!B26,'ID-34'!B26,'ID-37'!B26,'ID-38'!B26,'ID-39'!B26,'ID-40'!B26,'ID-44'!B26,'ID-45'!B26,'ID-53'!B26,'ID-57'!B26,'ID-59'!B26,'ID-70'!B26,'ID-71'!B26)</f>
        <v>32.181630889785815</v>
      </c>
      <c r="C19" s="1">
        <f>AVERAGE('ID-08'!B26,'ID-09'!B26,'ID-11'!C26,'ID-14'!C26,'ID-18'!B26,'ID-24'!C26,'ID-26'!C26,'ID-29'!C26,'ID-30'!C26,'ID-34'!C26,'ID-36'!B26,'ID-38'!C26,'ID-39'!C26,'ID-40'!C26,'ID-44'!C26,'ID-45'!C26,'ID-57'!C26,'ID-59'!C26)</f>
        <v>30.960816974381469</v>
      </c>
      <c r="D19" s="1">
        <f>AVERAGE('ID-13'!C26,'ID-14'!D26,'ID-15'!C26,'ID-16'!B26,'ID-18'!C26,'ID-26'!D26,'ID-29'!D26,'ID-30'!D26,'ID-33'!C26,'ID-34'!D26,'ID-36'!C26,'ID-37'!C26,'ID-38'!D26,'ID-39'!D26,'ID-40'!D26,'ID-45'!D26,'ID-59'!D26,'ID-71'!C26)</f>
        <v>31.336712760163934</v>
      </c>
      <c r="E19" s="1">
        <f>AVERAGE('ID-03'!B26,'ID-09'!C26,'ID-13'!D26,'ID-15'!D26,'ID-16'!C26,'ID-18'!D26,'ID-24'!D26,'ID-29'!E26,'ID-30'!E26,'ID-33'!D26,'ID-34'!E26,'ID-36'!D26,'ID-38'!E26,'ID-39'!E26,'ID-40'!E26,'ID-44'!D26,'ID-45'!E26,'ID-57'!D26,'ID-70'!C26,'ID-71'!D26)</f>
        <v>32.223399064542292</v>
      </c>
      <c r="F19" s="1">
        <f>AVERAGE('ID-01'!B26,'ID-02'!B26,'ID-03'!C26,'ID-06'!B26,'ID-08'!C26,'ID-09'!D26,'ID-12'!B26,'ID-16'!D26,'ID-18'!E26,'ID-24'!E26,'ID-29'!F26,'ID-33'!E26,'ID-34'!F26,'ID-36'!E26,'ID-38'!F26,'ID-39'!F26,'ID-40'!F26,'ID-45'!F26,'ID-53'!C26,'ID-54'!B26,'ID-57'!E26,'ID-71'!E26)</f>
        <v>33.602924338314935</v>
      </c>
      <c r="G19" s="1">
        <f>AVERAGE('ID-01'!C26,'ID-02'!C26,'ID-03'!D26,'ID-07'!B26,'ID-08'!D26,'ID-11'!D26,'ID-18'!F26,'ID-24'!F26,'ID-29'!G26,'ID-31'!B26,'ID-33'!F26,'ID-34'!G26,'ID-36'!F26,'ID-39'!G26,'ID-40'!G26,'ID-44'!E26,'ID-45'!G26,'ID-50'!B26,'ID-53'!D26,'ID-54'!C26,'ID-57'!F26,'ID-59'!E26,'ID-70'!D26,'ID-71'!F26)</f>
        <v>33.550028731238875</v>
      </c>
      <c r="H19" s="1">
        <f>AVERAGE('ID-03'!E26,'ID-11'!E26,'ID-13'!E26,'ID-15'!E26,'ID-16'!E26,'ID-18'!G26,'ID-24'!G26,'ID-29'!H26,'ID-30'!F26,'ID-31'!C26,'ID-33'!G26,'ID-34'!H26,'ID-40'!H26,'ID-44'!F26,'ID-45'!H26,'ID-54'!D26,'ID-57'!G26,'ID-59'!F26,'ID-70'!E26,'ID-71'!G26)</f>
        <v>32.206702577778245</v>
      </c>
      <c r="I19" s="1">
        <f>AVERAGE('ID-12'!C26,'ID-18'!H26,'ID-24'!H26,'ID-29'!I26,'ID-40'!I26,'ID-44'!G26,'ID-45'!I26,'ID-59'!G26)</f>
        <v>32.516419320275915</v>
      </c>
      <c r="J19" s="1">
        <f>AVERAGE('ID-31'!D26,'ID-40'!J26,'ID-44'!H26,'ID-45'!J26,'ID-57'!H26)</f>
        <v>32.111610908838401</v>
      </c>
      <c r="K19" s="1">
        <f>AVERAGE('ID-26'!E26,'ID-31'!E26,'ID-34'!I26,'ID-36'!G26,'ID-40'!K26,'ID-44'!I26,'ID-57'!I26)</f>
        <v>31.868667809340014</v>
      </c>
    </row>
    <row r="20" spans="1:11" x14ac:dyDescent="0.25">
      <c r="A20" s="1">
        <v>2</v>
      </c>
      <c r="B20" s="1">
        <f>AVERAGE('ID-11'!B27,'ID-13'!B27,'ID-14'!B27,'ID-15'!B27,'ID-24'!B27,'ID-26'!B27,'ID-29'!B27,'ID-30'!B27,'ID-32'!B27,'ID-33'!B27,'ID-34'!B27,'ID-37'!B27,'ID-38'!B27,'ID-39'!B27,'ID-40'!B27,'ID-44'!B27,'ID-45'!B27,'ID-53'!B27,'ID-57'!B27,'ID-59'!B27,'ID-70'!B27,'ID-71'!B27)</f>
        <v>32.170783721649343</v>
      </c>
      <c r="C20" s="1">
        <f>AVERAGE('ID-08'!B27,'ID-09'!B27,'ID-11'!C27,'ID-14'!C27,'ID-18'!B27,'ID-24'!C27,'ID-26'!C27,'ID-29'!C27,'ID-30'!C27,'ID-34'!C27,'ID-36'!B27,'ID-38'!C27,'ID-39'!C27,'ID-40'!C27,'ID-44'!C27,'ID-45'!C27,'ID-57'!C27,'ID-59'!C27)</f>
        <v>30.940536603253431</v>
      </c>
      <c r="D20" s="1">
        <f>AVERAGE('ID-13'!C27,'ID-14'!D27,'ID-15'!C27,'ID-16'!B27,'ID-18'!C27,'ID-26'!D27,'ID-29'!D27,'ID-30'!D27,'ID-33'!C27,'ID-34'!D27,'ID-36'!C27,'ID-37'!C27,'ID-38'!D27,'ID-39'!D27,'ID-40'!D27,'ID-45'!D27,'ID-59'!D27,'ID-71'!C27)</f>
        <v>31.336690328693798</v>
      </c>
      <c r="E20" s="1">
        <f>AVERAGE('ID-03'!B27,'ID-09'!C27,'ID-13'!D27,'ID-15'!D27,'ID-16'!C27,'ID-18'!D27,'ID-24'!D27,'ID-29'!E27,'ID-30'!E27,'ID-33'!D27,'ID-34'!E27,'ID-36'!D27,'ID-38'!E27,'ID-39'!E27,'ID-40'!E27,'ID-44'!D27,'ID-45'!E27,'ID-57'!D27,'ID-70'!C27,'ID-71'!D27)</f>
        <v>32.209302818425186</v>
      </c>
      <c r="F20" s="1">
        <f>AVERAGE('ID-01'!B27,'ID-02'!B27,'ID-03'!C27,'ID-06'!B27,'ID-08'!C27,'ID-09'!D27,'ID-12'!B27,'ID-16'!D27,'ID-18'!E27,'ID-24'!E27,'ID-29'!F27,'ID-33'!E27,'ID-34'!F27,'ID-36'!E27,'ID-38'!F27,'ID-39'!F27,'ID-40'!F27,'ID-45'!F27,'ID-53'!C27,'ID-54'!B27,'ID-57'!E27,'ID-71'!E27)</f>
        <v>33.603333419170525</v>
      </c>
      <c r="G20" s="1">
        <f>AVERAGE('ID-01'!C27,'ID-02'!C27,'ID-03'!D27,'ID-07'!B27,'ID-08'!D27,'ID-11'!D27,'ID-18'!F27,'ID-24'!F27,'ID-29'!G27,'ID-31'!B27,'ID-33'!F27,'ID-34'!G27,'ID-36'!F27,'ID-39'!G27,'ID-40'!G27,'ID-44'!E27,'ID-45'!G27,'ID-50'!B27,'ID-53'!D27,'ID-54'!C27,'ID-57'!F27,'ID-59'!E27,'ID-70'!D27,'ID-71'!F27)</f>
        <v>33.551160514810135</v>
      </c>
      <c r="H20" s="1">
        <f>AVERAGE('ID-03'!E27,'ID-11'!E27,'ID-13'!E27,'ID-15'!E27,'ID-16'!E27,'ID-18'!G27,'ID-24'!G27,'ID-29'!H27,'ID-30'!F27,'ID-31'!C27,'ID-33'!G27,'ID-34'!H27,'ID-40'!H27,'ID-44'!F27,'ID-45'!H27,'ID-54'!D27,'ID-57'!G27,'ID-59'!F27,'ID-70'!E27,'ID-71'!G27)</f>
        <v>32.203844377593576</v>
      </c>
      <c r="I20" s="1">
        <f>AVERAGE('ID-12'!C27,'ID-18'!H27,'ID-24'!H27,'ID-29'!I27,'ID-40'!I27,'ID-44'!G27,'ID-45'!I27,'ID-59'!G27)</f>
        <v>32.505717496305763</v>
      </c>
      <c r="J20" s="1">
        <f>AVERAGE('ID-31'!D27,'ID-40'!J27,'ID-44'!H27,'ID-45'!J27,'ID-57'!H27)</f>
        <v>32.103063612247482</v>
      </c>
      <c r="K20" s="1">
        <f>AVERAGE('ID-26'!E27,'ID-31'!E27,'ID-34'!I27,'ID-36'!G27,'ID-40'!K27,'ID-44'!I27,'ID-57'!I27)</f>
        <v>31.789453262031241</v>
      </c>
    </row>
    <row r="21" spans="1:11" x14ac:dyDescent="0.25">
      <c r="A21" s="1">
        <v>2.125</v>
      </c>
      <c r="B21" s="1">
        <f>AVERAGE('ID-11'!B28,'ID-13'!B28,'ID-14'!B28,'ID-15'!B28,'ID-24'!B28,'ID-26'!B28,'ID-29'!B28,'ID-30'!B28,'ID-32'!B28,'ID-33'!B28,'ID-34'!B28,'ID-37'!B28,'ID-38'!B28,'ID-39'!B28,'ID-40'!B28,'ID-44'!B28,'ID-45'!B28,'ID-53'!B28,'ID-57'!B28,'ID-59'!B28,'ID-70'!B28,'ID-71'!B28)</f>
        <v>32.175205230991544</v>
      </c>
      <c r="C21" s="1">
        <f>AVERAGE('ID-08'!B28,'ID-09'!B28,'ID-11'!C28,'ID-14'!C28,'ID-18'!B28,'ID-24'!C28,'ID-26'!C28,'ID-29'!C28,'ID-30'!C28,'ID-34'!C28,'ID-36'!B28,'ID-38'!C28,'ID-39'!C28,'ID-40'!C28,'ID-44'!C28,'ID-45'!C28,'ID-57'!C28,'ID-59'!C28)</f>
        <v>30.913580933386282</v>
      </c>
      <c r="D21" s="1">
        <f>AVERAGE('ID-13'!C28,'ID-14'!D28,'ID-15'!C28,'ID-16'!B28,'ID-18'!C28,'ID-26'!D28,'ID-29'!D28,'ID-30'!D28,'ID-33'!C28,'ID-34'!D28,'ID-36'!C28,'ID-37'!C28,'ID-38'!D28,'ID-39'!D28,'ID-40'!D28,'ID-45'!D28,'ID-59'!D28,'ID-71'!C28)</f>
        <v>31.321145191158152</v>
      </c>
      <c r="E21" s="1">
        <f>AVERAGE('ID-03'!B28,'ID-09'!C28,'ID-13'!D28,'ID-15'!D28,'ID-16'!C28,'ID-18'!D28,'ID-24'!D28,'ID-29'!E28,'ID-30'!E28,'ID-33'!D28,'ID-34'!E28,'ID-36'!D28,'ID-38'!E28,'ID-39'!E28,'ID-40'!E28,'ID-44'!D28,'ID-45'!E28,'ID-57'!D28,'ID-70'!C28,'ID-71'!D28)</f>
        <v>32.202539021895589</v>
      </c>
      <c r="F21" s="1">
        <f>AVERAGE('ID-01'!B28,'ID-02'!B28,'ID-03'!C28,'ID-06'!B28,'ID-08'!C28,'ID-09'!D28,'ID-12'!B28,'ID-16'!D28,'ID-18'!E28,'ID-24'!E28,'ID-29'!F28,'ID-33'!E28,'ID-34'!F28,'ID-36'!E28,'ID-38'!F28,'ID-39'!F28,'ID-40'!F28,'ID-45'!F28,'ID-53'!C28,'ID-54'!B28,'ID-57'!E28,'ID-71'!E28)</f>
        <v>33.604439684105358</v>
      </c>
      <c r="G21" s="1">
        <f>AVERAGE('ID-01'!C28,'ID-02'!C28,'ID-03'!D28,'ID-07'!B28,'ID-08'!D28,'ID-11'!D28,'ID-18'!F28,'ID-24'!F28,'ID-29'!G28,'ID-31'!B28,'ID-33'!F28,'ID-34'!G28,'ID-36'!F28,'ID-39'!G28,'ID-40'!G28,'ID-44'!E28,'ID-45'!G28,'ID-50'!B28,'ID-53'!D28,'ID-54'!C28,'ID-57'!F28,'ID-59'!E28,'ID-70'!D28,'ID-71'!F28)</f>
        <v>33.550059100484539</v>
      </c>
      <c r="H21" s="1">
        <f>AVERAGE('ID-03'!E28,'ID-11'!E28,'ID-13'!E28,'ID-15'!E28,'ID-16'!E28,'ID-18'!G28,'ID-24'!G28,'ID-29'!H28,'ID-30'!F28,'ID-31'!C28,'ID-33'!G28,'ID-34'!H28,'ID-40'!H28,'ID-44'!F28,'ID-45'!H28,'ID-54'!D28,'ID-57'!G28,'ID-59'!F28,'ID-70'!E28,'ID-71'!G28)</f>
        <v>32.199254476959013</v>
      </c>
      <c r="I21" s="1">
        <f>AVERAGE('ID-12'!C28,'ID-18'!H28,'ID-24'!H28,'ID-29'!I28,'ID-40'!I28,'ID-44'!G28,'ID-45'!I28,'ID-59'!G28)</f>
        <v>32.501364578590334</v>
      </c>
      <c r="J21" s="1">
        <f>AVERAGE('ID-31'!D28,'ID-40'!J28,'ID-44'!H28,'ID-45'!J28,'ID-57'!H28)</f>
        <v>32.12116223068184</v>
      </c>
      <c r="K21" s="1">
        <f>AVERAGE('ID-26'!E28,'ID-31'!E28,'ID-34'!I28,'ID-36'!G28,'ID-40'!K28,'ID-44'!I28,'ID-57'!I28)</f>
        <v>31.780279090687298</v>
      </c>
    </row>
    <row r="22" spans="1:11" x14ac:dyDescent="0.25">
      <c r="A22" s="1">
        <v>2.25</v>
      </c>
      <c r="B22" s="1">
        <f>AVERAGE('ID-11'!B29,'ID-13'!B29,'ID-14'!B29,'ID-15'!B29,'ID-24'!B29,'ID-26'!B29,'ID-29'!B29,'ID-30'!B29,'ID-32'!B29,'ID-33'!B29,'ID-34'!B29,'ID-37'!B29,'ID-38'!B29,'ID-39'!B29,'ID-40'!B29,'ID-44'!B29,'ID-45'!B29,'ID-53'!B29,'ID-57'!B29,'ID-59'!B29,'ID-70'!B29,'ID-71'!B29)</f>
        <v>32.182640361245326</v>
      </c>
      <c r="C22" s="1">
        <f>AVERAGE('ID-08'!B29,'ID-09'!B29,'ID-11'!C29,'ID-14'!C29,'ID-18'!B29,'ID-24'!C29,'ID-26'!C29,'ID-29'!C29,'ID-30'!C29,'ID-34'!C29,'ID-36'!B29,'ID-38'!C29,'ID-39'!C29,'ID-40'!C29,'ID-44'!C29,'ID-45'!C29,'ID-57'!C29,'ID-59'!C29)</f>
        <v>30.905976467972735</v>
      </c>
      <c r="D22" s="1">
        <f>AVERAGE('ID-13'!C29,'ID-14'!D29,'ID-15'!C29,'ID-16'!B29,'ID-18'!C29,'ID-26'!D29,'ID-29'!D29,'ID-30'!D29,'ID-33'!C29,'ID-34'!D29,'ID-36'!C29,'ID-37'!C29,'ID-38'!D29,'ID-39'!D29,'ID-40'!D29,'ID-45'!D29,'ID-59'!D29,'ID-71'!C29)</f>
        <v>31.320297408995007</v>
      </c>
      <c r="E22" s="1">
        <f>AVERAGE('ID-03'!B29,'ID-09'!C29,'ID-13'!D29,'ID-15'!D29,'ID-16'!C29,'ID-18'!D29,'ID-24'!D29,'ID-29'!E29,'ID-30'!E29,'ID-33'!D29,'ID-34'!E29,'ID-36'!D29,'ID-38'!E29,'ID-39'!E29,'ID-40'!E29,'ID-44'!D29,'ID-45'!E29,'ID-57'!D29,'ID-70'!C29,'ID-71'!D29)</f>
        <v>32.202512847516147</v>
      </c>
      <c r="F22" s="1">
        <f>AVERAGE('ID-01'!B29,'ID-02'!B29,'ID-03'!C29,'ID-06'!B29,'ID-08'!C29,'ID-09'!D29,'ID-12'!B29,'ID-16'!D29,'ID-18'!E29,'ID-24'!E29,'ID-29'!F29,'ID-33'!E29,'ID-34'!F29,'ID-36'!E29,'ID-38'!F29,'ID-39'!F29,'ID-40'!F29,'ID-45'!F29,'ID-53'!C29,'ID-54'!B29,'ID-57'!E29,'ID-71'!E29)</f>
        <v>33.604333089272806</v>
      </c>
      <c r="G22" s="1">
        <f>AVERAGE('ID-01'!C29,'ID-02'!C29,'ID-03'!D29,'ID-07'!B29,'ID-08'!D29,'ID-11'!D29,'ID-18'!F29,'ID-24'!F29,'ID-29'!G29,'ID-31'!B29,'ID-33'!F29,'ID-34'!G29,'ID-36'!F29,'ID-39'!G29,'ID-40'!G29,'ID-44'!E29,'ID-45'!G29,'ID-50'!B29,'ID-53'!D29,'ID-54'!C29,'ID-57'!F29,'ID-59'!E29,'ID-70'!D29,'ID-71'!F29)</f>
        <v>33.547518042261721</v>
      </c>
      <c r="H22" s="1">
        <f>AVERAGE('ID-03'!E29,'ID-11'!E29,'ID-13'!E29,'ID-15'!E29,'ID-16'!E29,'ID-18'!G29,'ID-24'!G29,'ID-29'!H29,'ID-30'!F29,'ID-31'!C29,'ID-33'!G29,'ID-34'!H29,'ID-40'!H29,'ID-44'!F29,'ID-45'!H29,'ID-54'!D29,'ID-57'!G29,'ID-59'!F29,'ID-70'!E29,'ID-71'!G29)</f>
        <v>32.187490782649306</v>
      </c>
      <c r="I22" s="1">
        <f>AVERAGE('ID-12'!C29,'ID-18'!H29,'ID-24'!H29,'ID-29'!I29,'ID-40'!I29,'ID-44'!G29,'ID-45'!I29,'ID-59'!G29)</f>
        <v>32.53256312925172</v>
      </c>
      <c r="J22" s="1">
        <f>AVERAGE('ID-31'!D29,'ID-40'!J29,'ID-44'!H29,'ID-45'!J29,'ID-57'!H29)</f>
        <v>32.137958920202038</v>
      </c>
      <c r="K22" s="1">
        <f>AVERAGE('ID-26'!E29,'ID-31'!E29,'ID-34'!I29,'ID-36'!G29,'ID-40'!K29,'ID-44'!I29,'ID-57'!I29)</f>
        <v>31.744895289037242</v>
      </c>
    </row>
    <row r="23" spans="1:11" x14ac:dyDescent="0.25">
      <c r="A23" s="1">
        <v>2.375</v>
      </c>
      <c r="B23" s="1">
        <f>AVERAGE('ID-11'!B30,'ID-13'!B30,'ID-14'!B30,'ID-15'!B30,'ID-24'!B30,'ID-26'!B30,'ID-29'!B30,'ID-30'!B30,'ID-32'!B30,'ID-33'!B30,'ID-34'!B30,'ID-37'!B30,'ID-38'!B30,'ID-39'!B30,'ID-40'!B30,'ID-44'!B30,'ID-45'!B30,'ID-53'!B30,'ID-57'!B30,'ID-59'!B30,'ID-70'!B30,'ID-71'!B30)</f>
        <v>32.179755449817975</v>
      </c>
      <c r="C23" s="1">
        <f>AVERAGE('ID-08'!B30,'ID-09'!B30,'ID-11'!C30,'ID-14'!C30,'ID-18'!B30,'ID-24'!C30,'ID-26'!C30,'ID-29'!C30,'ID-30'!C30,'ID-34'!C30,'ID-36'!B30,'ID-38'!C30,'ID-39'!C30,'ID-40'!C30,'ID-44'!C30,'ID-45'!C30,'ID-57'!C30,'ID-59'!C30)</f>
        <v>30.917173124919454</v>
      </c>
      <c r="D23" s="1">
        <f>AVERAGE('ID-13'!C30,'ID-14'!D30,'ID-15'!C30,'ID-16'!B30,'ID-18'!C30,'ID-26'!D30,'ID-29'!D30,'ID-30'!D30,'ID-33'!C30,'ID-34'!D30,'ID-36'!C30,'ID-37'!C30,'ID-38'!D30,'ID-39'!D30,'ID-40'!D30,'ID-45'!D30,'ID-59'!D30,'ID-71'!C30)</f>
        <v>31.273310202057459</v>
      </c>
      <c r="E23" s="1">
        <f>AVERAGE('ID-03'!B30,'ID-09'!C30,'ID-13'!D30,'ID-15'!D30,'ID-16'!C30,'ID-18'!D30,'ID-24'!D30,'ID-29'!E30,'ID-30'!E30,'ID-33'!D30,'ID-34'!E30,'ID-36'!D30,'ID-38'!E30,'ID-39'!E30,'ID-40'!E30,'ID-44'!D30,'ID-45'!E30,'ID-57'!D30,'ID-70'!C30,'ID-71'!D30)</f>
        <v>32.207518986204427</v>
      </c>
      <c r="F23" s="1">
        <f>AVERAGE('ID-01'!B30,'ID-02'!B30,'ID-03'!C30,'ID-06'!B30,'ID-08'!C30,'ID-09'!D30,'ID-12'!B30,'ID-16'!D30,'ID-18'!E30,'ID-24'!E30,'ID-29'!F30,'ID-33'!E30,'ID-34'!F30,'ID-36'!E30,'ID-38'!F30,'ID-39'!F30,'ID-40'!F30,'ID-45'!F30,'ID-53'!C30,'ID-54'!B30,'ID-57'!E30,'ID-71'!E30)</f>
        <v>33.604718208655882</v>
      </c>
      <c r="G23" s="1">
        <f>AVERAGE('ID-01'!C30,'ID-02'!C30,'ID-03'!D30,'ID-07'!B30,'ID-08'!D30,'ID-11'!D30,'ID-18'!F30,'ID-24'!F30,'ID-29'!G30,'ID-31'!B30,'ID-33'!F30,'ID-34'!G30,'ID-36'!F30,'ID-39'!G30,'ID-40'!G30,'ID-44'!E30,'ID-45'!G30,'ID-50'!B30,'ID-53'!D30,'ID-54'!C30,'ID-57'!F30,'ID-59'!E30,'ID-70'!D30,'ID-71'!F30)</f>
        <v>33.547395431139122</v>
      </c>
      <c r="H23" s="1">
        <f>AVERAGE('ID-03'!E30,'ID-11'!E30,'ID-13'!E30,'ID-15'!E30,'ID-16'!E30,'ID-18'!G30,'ID-24'!G30,'ID-29'!H30,'ID-30'!F30,'ID-31'!C30,'ID-33'!G30,'ID-34'!H30,'ID-40'!H30,'ID-44'!F30,'ID-45'!H30,'ID-54'!D30,'ID-57'!G30,'ID-59'!F30,'ID-70'!E30,'ID-71'!G30)</f>
        <v>32.178640039037347</v>
      </c>
      <c r="I23" s="1">
        <f>AVERAGE('ID-12'!C30,'ID-18'!H30,'ID-24'!H30,'ID-29'!I30,'ID-40'!I30,'ID-44'!G30,'ID-45'!I30,'ID-59'!G30)</f>
        <v>32.511990307483003</v>
      </c>
      <c r="J23" s="1">
        <f>AVERAGE('ID-31'!D30,'ID-40'!J30,'ID-44'!H30,'ID-45'!J30,'ID-57'!H30)</f>
        <v>32.148474309848503</v>
      </c>
      <c r="K23" s="1">
        <f>AVERAGE('ID-26'!E30,'ID-31'!E30,'ID-34'!I30,'ID-36'!G30,'ID-40'!K30,'ID-44'!I30,'ID-57'!I30)</f>
        <v>31.757565668088905</v>
      </c>
    </row>
    <row r="24" spans="1:11" x14ac:dyDescent="0.25">
      <c r="A24" s="1">
        <v>2.5</v>
      </c>
      <c r="B24" s="1">
        <f>AVERAGE('ID-11'!B31,'ID-13'!B31,'ID-14'!B31,'ID-15'!B31,'ID-24'!B31,'ID-26'!B31,'ID-29'!B31,'ID-30'!B31,'ID-32'!B31,'ID-33'!B31,'ID-34'!B31,'ID-37'!B31,'ID-38'!B31,'ID-39'!B31,'ID-40'!B31,'ID-44'!B31,'ID-45'!B31,'ID-53'!B31,'ID-57'!B31,'ID-59'!B31,'ID-70'!B31,'ID-71'!B31)</f>
        <v>32.177250437314747</v>
      </c>
      <c r="C24" s="1">
        <f>AVERAGE('ID-08'!B31,'ID-09'!B31,'ID-11'!C31,'ID-14'!C31,'ID-18'!B31,'ID-24'!C31,'ID-26'!C31,'ID-29'!C31,'ID-30'!C31,'ID-34'!C31,'ID-36'!B31,'ID-38'!C31,'ID-39'!C31,'ID-40'!C31,'ID-44'!C31,'ID-45'!C31,'ID-57'!C31,'ID-59'!C31)</f>
        <v>30.905332924948873</v>
      </c>
      <c r="D24" s="1">
        <f>AVERAGE('ID-13'!C31,'ID-14'!D31,'ID-15'!C31,'ID-16'!B31,'ID-18'!C31,'ID-26'!D31,'ID-29'!D31,'ID-30'!D31,'ID-33'!C31,'ID-34'!D31,'ID-36'!C31,'ID-37'!C31,'ID-38'!D31,'ID-39'!D31,'ID-40'!D31,'ID-45'!D31,'ID-59'!D31,'ID-71'!C31)</f>
        <v>31.255528515357753</v>
      </c>
      <c r="E24" s="1">
        <f>AVERAGE('ID-03'!B31,'ID-09'!C31,'ID-13'!D31,'ID-15'!D31,'ID-16'!C31,'ID-18'!D31,'ID-24'!D31,'ID-29'!E31,'ID-30'!E31,'ID-33'!D31,'ID-34'!E31,'ID-36'!D31,'ID-38'!E31,'ID-39'!E31,'ID-40'!E31,'ID-44'!D31,'ID-45'!E31,'ID-57'!D31,'ID-70'!C31,'ID-71'!D31)</f>
        <v>32.211566741010735</v>
      </c>
      <c r="F24" s="1">
        <f>AVERAGE('ID-01'!B31,'ID-02'!B31,'ID-03'!C31,'ID-06'!B31,'ID-08'!C31,'ID-09'!D31,'ID-12'!B31,'ID-16'!D31,'ID-18'!E31,'ID-24'!E31,'ID-29'!F31,'ID-33'!E31,'ID-34'!F31,'ID-36'!E31,'ID-38'!F31,'ID-39'!F31,'ID-40'!F31,'ID-45'!F31,'ID-53'!C31,'ID-54'!B31,'ID-57'!E31,'ID-71'!E31)</f>
        <v>33.604292735087306</v>
      </c>
      <c r="G24" s="1">
        <f>AVERAGE('ID-01'!C31,'ID-02'!C31,'ID-03'!D31,'ID-07'!B31,'ID-08'!D31,'ID-11'!D31,'ID-18'!F31,'ID-24'!F31,'ID-29'!G31,'ID-31'!B31,'ID-33'!F31,'ID-34'!G31,'ID-36'!F31,'ID-39'!G31,'ID-40'!G31,'ID-44'!E31,'ID-45'!G31,'ID-50'!B31,'ID-53'!D31,'ID-54'!C31,'ID-57'!F31,'ID-59'!E31,'ID-70'!D31,'ID-71'!F31)</f>
        <v>33.550415889608104</v>
      </c>
      <c r="H24" s="1">
        <f>AVERAGE('ID-03'!E31,'ID-11'!E31,'ID-13'!E31,'ID-15'!E31,'ID-16'!E31,'ID-18'!G31,'ID-24'!G31,'ID-29'!H31,'ID-30'!F31,'ID-31'!C31,'ID-33'!G31,'ID-34'!H31,'ID-40'!H31,'ID-44'!F31,'ID-45'!H31,'ID-54'!D31,'ID-57'!G31,'ID-59'!F31,'ID-70'!E31,'ID-71'!G31)</f>
        <v>32.165268906464398</v>
      </c>
      <c r="I24" s="1">
        <f>AVERAGE('ID-12'!C31,'ID-18'!H31,'ID-24'!H31,'ID-29'!I31,'ID-40'!I31,'ID-44'!G31,'ID-45'!I31,'ID-59'!G31)</f>
        <v>32.532215660393049</v>
      </c>
      <c r="J24" s="1">
        <f>AVERAGE('ID-31'!D31,'ID-40'!J31,'ID-44'!H31,'ID-45'!J31,'ID-57'!H31)</f>
        <v>32.190312094823248</v>
      </c>
      <c r="K24" s="1">
        <f>AVERAGE('ID-26'!E31,'ID-31'!E31,'ID-34'!I31,'ID-36'!G31,'ID-40'!K31,'ID-44'!I31,'ID-57'!I31)</f>
        <v>31.703319496211801</v>
      </c>
    </row>
    <row r="25" spans="1:11" x14ac:dyDescent="0.25">
      <c r="A25" s="1">
        <v>2.625</v>
      </c>
      <c r="B25" s="1">
        <f>AVERAGE('ID-11'!B32,'ID-13'!B32,'ID-14'!B32,'ID-15'!B32,'ID-24'!B32,'ID-26'!B32,'ID-29'!B32,'ID-30'!B32,'ID-32'!B32,'ID-33'!B32,'ID-34'!B32,'ID-37'!B32,'ID-38'!B32,'ID-39'!B32,'ID-40'!B32,'ID-44'!B32,'ID-45'!B32,'ID-53'!B32,'ID-57'!B32,'ID-59'!B32,'ID-70'!B32,'ID-71'!B32)</f>
        <v>32.183645512994474</v>
      </c>
      <c r="C25" s="1">
        <f>AVERAGE('ID-08'!B32,'ID-09'!B32,'ID-11'!C32,'ID-14'!C32,'ID-18'!B32,'ID-24'!C32,'ID-26'!C32,'ID-29'!C32,'ID-30'!C32,'ID-34'!C32,'ID-36'!B32,'ID-38'!C32,'ID-39'!C32,'ID-40'!C32,'ID-44'!C32,'ID-45'!C32,'ID-57'!C32,'ID-59'!C32)</f>
        <v>30.888951516600596</v>
      </c>
      <c r="D25" s="1">
        <f>AVERAGE('ID-13'!C32,'ID-14'!D32,'ID-15'!C32,'ID-16'!B32,'ID-18'!C32,'ID-26'!D32,'ID-29'!D32,'ID-30'!D32,'ID-33'!C32,'ID-34'!D32,'ID-36'!C32,'ID-37'!C32,'ID-38'!D32,'ID-39'!D32,'ID-40'!D32,'ID-45'!D32,'ID-59'!D32,'ID-71'!C32)</f>
        <v>31.248763692806783</v>
      </c>
      <c r="E25" s="1">
        <f>AVERAGE('ID-03'!B32,'ID-09'!C32,'ID-13'!D32,'ID-15'!D32,'ID-16'!C32,'ID-18'!D32,'ID-24'!D32,'ID-29'!E32,'ID-30'!E32,'ID-33'!D32,'ID-34'!E32,'ID-36'!D32,'ID-38'!E32,'ID-39'!E32,'ID-40'!E32,'ID-44'!D32,'ID-45'!E32,'ID-57'!D32,'ID-70'!C32,'ID-71'!D32)</f>
        <v>32.213979892462461</v>
      </c>
      <c r="F25" s="1">
        <f>AVERAGE('ID-01'!B32,'ID-02'!B32,'ID-03'!C32,'ID-06'!B32,'ID-08'!C32,'ID-09'!D32,'ID-12'!B32,'ID-16'!D32,'ID-18'!E32,'ID-24'!E32,'ID-29'!F32,'ID-33'!E32,'ID-34'!F32,'ID-36'!E32,'ID-38'!F32,'ID-39'!F32,'ID-40'!F32,'ID-45'!F32,'ID-53'!C32,'ID-54'!B32,'ID-57'!E32,'ID-71'!E32)</f>
        <v>33.603621515710969</v>
      </c>
      <c r="G25" s="1">
        <f>AVERAGE('ID-01'!C32,'ID-02'!C32,'ID-03'!D32,'ID-07'!B32,'ID-08'!D32,'ID-11'!D32,'ID-18'!F32,'ID-24'!F32,'ID-29'!G32,'ID-31'!B32,'ID-33'!F32,'ID-34'!G32,'ID-36'!F32,'ID-39'!G32,'ID-40'!G32,'ID-44'!E32,'ID-45'!G32,'ID-50'!B32,'ID-53'!D32,'ID-54'!C32,'ID-57'!F32,'ID-59'!E32,'ID-70'!D32,'ID-71'!F32)</f>
        <v>33.555315796202819</v>
      </c>
      <c r="H25" s="1">
        <f>AVERAGE('ID-03'!E32,'ID-11'!E32,'ID-13'!E32,'ID-15'!E32,'ID-16'!E32,'ID-18'!G32,'ID-24'!G32,'ID-29'!H32,'ID-30'!F32,'ID-31'!C32,'ID-33'!G32,'ID-34'!H32,'ID-40'!H32,'ID-44'!F32,'ID-45'!H32,'ID-54'!D32,'ID-57'!G32,'ID-59'!F32,'ID-70'!E32,'ID-71'!G32)</f>
        <v>32.167462441640183</v>
      </c>
      <c r="I25" s="1">
        <f>AVERAGE('ID-12'!C32,'ID-18'!H32,'ID-24'!H32,'ID-29'!I32,'ID-40'!I32,'ID-44'!G32,'ID-45'!I32,'ID-59'!G32)</f>
        <v>32.558144313378676</v>
      </c>
      <c r="J25" s="1">
        <f>AVERAGE('ID-31'!D32,'ID-40'!J32,'ID-44'!H32,'ID-45'!J32,'ID-57'!H32)</f>
        <v>32.210822281439405</v>
      </c>
      <c r="K25" s="1">
        <f>AVERAGE('ID-26'!E32,'ID-31'!E32,'ID-34'!I32,'ID-36'!G32,'ID-40'!K32,'ID-44'!I32,'ID-57'!I32)</f>
        <v>31.640159654954697</v>
      </c>
    </row>
    <row r="26" spans="1:11" x14ac:dyDescent="0.25">
      <c r="A26" s="1">
        <v>2.75</v>
      </c>
      <c r="B26" s="1">
        <f>AVERAGE('ID-11'!B33,'ID-13'!B33,'ID-14'!B33,'ID-15'!B33,'ID-24'!B33,'ID-26'!B33,'ID-29'!B33,'ID-30'!B33,'ID-32'!B33,'ID-33'!B33,'ID-34'!B33,'ID-37'!B33,'ID-38'!B33,'ID-39'!B33,'ID-40'!B33,'ID-44'!B33,'ID-45'!B33,'ID-53'!B33,'ID-57'!B33,'ID-59'!B33,'ID-70'!B33,'ID-71'!B33)</f>
        <v>32.187436982252905</v>
      </c>
      <c r="C26" s="1">
        <f>AVERAGE('ID-08'!B33,'ID-09'!B33,'ID-11'!C33,'ID-14'!C33,'ID-18'!B33,'ID-24'!C33,'ID-26'!C33,'ID-29'!C33,'ID-30'!C33,'ID-34'!C33,'ID-36'!B33,'ID-38'!C33,'ID-39'!C33,'ID-40'!C33,'ID-44'!C33,'ID-45'!C33,'ID-57'!C33,'ID-59'!C33)</f>
        <v>30.863661804477253</v>
      </c>
      <c r="D26" s="1">
        <f>AVERAGE('ID-13'!C33,'ID-14'!D33,'ID-15'!C33,'ID-16'!B33,'ID-18'!C33,'ID-26'!D33,'ID-29'!D33,'ID-30'!D33,'ID-33'!C33,'ID-34'!D33,'ID-36'!C33,'ID-37'!C33,'ID-38'!D33,'ID-39'!D33,'ID-40'!D33,'ID-45'!D33,'ID-59'!D33,'ID-71'!C33)</f>
        <v>31.255147696798499</v>
      </c>
      <c r="E26" s="1">
        <f>AVERAGE('ID-03'!B33,'ID-09'!C33,'ID-13'!D33,'ID-15'!D33,'ID-16'!C33,'ID-18'!D33,'ID-24'!D33,'ID-29'!E33,'ID-30'!E33,'ID-33'!D33,'ID-34'!E33,'ID-36'!D33,'ID-38'!E33,'ID-39'!E33,'ID-40'!E33,'ID-44'!D33,'ID-45'!E33,'ID-57'!D33,'ID-70'!C33,'ID-71'!D33)</f>
        <v>32.218494963804289</v>
      </c>
      <c r="F26" s="1">
        <f>AVERAGE('ID-01'!B33,'ID-02'!B33,'ID-03'!C33,'ID-06'!B33,'ID-08'!C33,'ID-09'!D33,'ID-12'!B33,'ID-16'!D33,'ID-18'!E33,'ID-24'!E33,'ID-29'!F33,'ID-33'!E33,'ID-34'!F33,'ID-36'!E33,'ID-38'!F33,'ID-39'!F33,'ID-40'!F33,'ID-45'!F33,'ID-53'!C33,'ID-54'!B33,'ID-57'!E33,'ID-71'!E33)</f>
        <v>33.601783532902168</v>
      </c>
      <c r="G26" s="1">
        <f>AVERAGE('ID-01'!C33,'ID-02'!C33,'ID-03'!D33,'ID-07'!B33,'ID-08'!D33,'ID-11'!D33,'ID-18'!F33,'ID-24'!F33,'ID-29'!G33,'ID-31'!B33,'ID-33'!F33,'ID-34'!G33,'ID-36'!F33,'ID-39'!G33,'ID-40'!G33,'ID-44'!E33,'ID-45'!G33,'ID-50'!B33,'ID-53'!D33,'ID-54'!C33,'ID-57'!F33,'ID-59'!E33,'ID-70'!D33,'ID-71'!F33)</f>
        <v>33.557415527612349</v>
      </c>
      <c r="H26" s="1">
        <f>AVERAGE('ID-03'!E33,'ID-11'!E33,'ID-13'!E33,'ID-15'!E33,'ID-16'!E33,'ID-18'!G33,'ID-24'!G33,'ID-29'!H33,'ID-30'!F33,'ID-31'!C33,'ID-33'!G33,'ID-34'!H33,'ID-40'!H33,'ID-44'!F33,'ID-45'!H33,'ID-54'!D33,'ID-57'!G33,'ID-59'!F33,'ID-70'!E33,'ID-71'!G33)</f>
        <v>32.173379397676129</v>
      </c>
      <c r="I26" s="1">
        <f>AVERAGE('ID-12'!C33,'ID-18'!H33,'ID-24'!H33,'ID-29'!I33,'ID-40'!I33,'ID-44'!G33,'ID-45'!I33,'ID-59'!G33)</f>
        <v>32.578994669094861</v>
      </c>
      <c r="J26" s="1">
        <f>AVERAGE('ID-31'!D33,'ID-40'!J33,'ID-44'!H33,'ID-45'!J33,'ID-57'!H33)</f>
        <v>32.22827621275254</v>
      </c>
      <c r="K26" s="1">
        <f>AVERAGE('ID-26'!E33,'ID-31'!E33,'ID-34'!I33,'ID-36'!G33,'ID-40'!K33,'ID-44'!I33,'ID-57'!I33)</f>
        <v>31.618793501837356</v>
      </c>
    </row>
    <row r="27" spans="1:11" x14ac:dyDescent="0.25">
      <c r="A27" s="1">
        <v>2.875</v>
      </c>
      <c r="B27" s="1">
        <f>AVERAGE('ID-11'!B34,'ID-13'!B34,'ID-14'!B34,'ID-15'!B34,'ID-24'!B34,'ID-26'!B34,'ID-29'!B34,'ID-30'!B34,'ID-32'!B34,'ID-33'!B34,'ID-34'!B34,'ID-37'!B34,'ID-38'!B34,'ID-39'!B34,'ID-40'!B34,'ID-44'!B34,'ID-45'!B34,'ID-53'!B34,'ID-57'!B34,'ID-59'!B34,'ID-70'!B34,'ID-71'!B34)</f>
        <v>32.170192380440724</v>
      </c>
      <c r="C27" s="1">
        <f>AVERAGE('ID-08'!B34,'ID-09'!B34,'ID-11'!C34,'ID-14'!C34,'ID-18'!B34,'ID-24'!C34,'ID-26'!C34,'ID-29'!C34,'ID-30'!C34,'ID-34'!C34,'ID-36'!B34,'ID-38'!C34,'ID-39'!C34,'ID-40'!C34,'ID-44'!C34,'ID-45'!C34,'ID-57'!C34,'ID-59'!C34)</f>
        <v>30.870406054716</v>
      </c>
      <c r="D27" s="1">
        <f>AVERAGE('ID-13'!C34,'ID-14'!D34,'ID-15'!C34,'ID-16'!B34,'ID-18'!C34,'ID-26'!D34,'ID-29'!D34,'ID-30'!D34,'ID-33'!C34,'ID-34'!D34,'ID-36'!C34,'ID-37'!C34,'ID-38'!D34,'ID-39'!D34,'ID-40'!D34,'ID-45'!D34,'ID-59'!D34,'ID-71'!C34)</f>
        <v>31.250363701957479</v>
      </c>
      <c r="E27" s="1">
        <f>AVERAGE('ID-03'!B34,'ID-09'!C34,'ID-13'!D34,'ID-15'!D34,'ID-16'!C34,'ID-18'!D34,'ID-24'!D34,'ID-29'!E34,'ID-30'!E34,'ID-33'!D34,'ID-34'!E34,'ID-36'!D34,'ID-38'!E34,'ID-39'!E34,'ID-40'!E34,'ID-44'!D34,'ID-45'!E34,'ID-57'!D34,'ID-70'!C34,'ID-71'!D34)</f>
        <v>32.22340693624659</v>
      </c>
      <c r="F27" s="1">
        <f>AVERAGE('ID-01'!B34,'ID-02'!B34,'ID-03'!C34,'ID-06'!B34,'ID-08'!C34,'ID-09'!D34,'ID-12'!B34,'ID-16'!D34,'ID-18'!E34,'ID-24'!E34,'ID-29'!F34,'ID-33'!E34,'ID-34'!F34,'ID-36'!E34,'ID-38'!F34,'ID-39'!F34,'ID-40'!F34,'ID-45'!F34,'ID-53'!C34,'ID-54'!B34,'ID-57'!E34,'ID-71'!E34)</f>
        <v>33.600429666891706</v>
      </c>
      <c r="G27" s="1">
        <f>AVERAGE('ID-01'!C34,'ID-02'!C34,'ID-03'!D34,'ID-07'!B34,'ID-08'!D34,'ID-11'!D34,'ID-18'!F34,'ID-24'!F34,'ID-29'!G34,'ID-31'!B34,'ID-33'!F34,'ID-34'!G34,'ID-36'!F34,'ID-39'!G34,'ID-40'!G34,'ID-44'!E34,'ID-45'!G34,'ID-50'!B34,'ID-53'!D34,'ID-54'!C34,'ID-57'!F34,'ID-59'!E34,'ID-70'!D34,'ID-71'!F34)</f>
        <v>33.559755701069967</v>
      </c>
      <c r="H27" s="1">
        <f>AVERAGE('ID-03'!E34,'ID-11'!E34,'ID-13'!E34,'ID-15'!E34,'ID-16'!E34,'ID-18'!G34,'ID-24'!G34,'ID-29'!H34,'ID-30'!F34,'ID-31'!C34,'ID-33'!G34,'ID-34'!H34,'ID-40'!H34,'ID-44'!F34,'ID-45'!H34,'ID-54'!D34,'ID-57'!G34,'ID-59'!F34,'ID-70'!E34,'ID-71'!G34)</f>
        <v>32.179329018023026</v>
      </c>
      <c r="I27" s="1">
        <f>AVERAGE('ID-12'!C34,'ID-18'!H34,'ID-24'!H34,'ID-29'!I34,'ID-40'!I34,'ID-44'!G34,'ID-45'!I34,'ID-59'!G34)</f>
        <v>32.568257087008696</v>
      </c>
      <c r="J27" s="1">
        <f>AVERAGE('ID-31'!D34,'ID-40'!J34,'ID-44'!H34,'ID-45'!J34,'ID-57'!H34)</f>
        <v>32.20844595328284</v>
      </c>
      <c r="K27" s="1">
        <f>AVERAGE('ID-26'!E34,'ID-31'!E34,'ID-34'!I34,'ID-36'!G34,'ID-40'!K34,'ID-44'!I34,'ID-57'!I34)</f>
        <v>31.62211627430214</v>
      </c>
    </row>
    <row r="28" spans="1:11" x14ac:dyDescent="0.25">
      <c r="A28" s="1">
        <v>3</v>
      </c>
      <c r="B28" s="1">
        <f>AVERAGE('ID-11'!B35,'ID-13'!B35,'ID-14'!B35,'ID-15'!B35,'ID-24'!B35,'ID-26'!B35,'ID-29'!B35,'ID-30'!B35,'ID-32'!B35,'ID-33'!B35,'ID-34'!B35,'ID-37'!B35,'ID-38'!B35,'ID-39'!B35,'ID-40'!B35,'ID-44'!B35,'ID-45'!B35,'ID-53'!B35,'ID-57'!B35,'ID-59'!B35,'ID-70'!B35,'ID-71'!B35)</f>
        <v>32.173232038995017</v>
      </c>
      <c r="C28" s="1">
        <f>AVERAGE('ID-08'!B35,'ID-09'!B35,'ID-11'!C35,'ID-14'!C35,'ID-18'!B35,'ID-24'!C35,'ID-26'!C35,'ID-29'!C35,'ID-30'!C35,'ID-34'!C35,'ID-36'!B35,'ID-38'!C35,'ID-39'!C35,'ID-40'!C35,'ID-44'!C35,'ID-45'!C35,'ID-57'!C35,'ID-59'!C35)</f>
        <v>30.862106794266644</v>
      </c>
      <c r="D28" s="1">
        <f>AVERAGE('ID-13'!C35,'ID-14'!D35,'ID-15'!C35,'ID-16'!B35,'ID-18'!C35,'ID-26'!D35,'ID-29'!D35,'ID-30'!D35,'ID-33'!C35,'ID-34'!D35,'ID-36'!C35,'ID-37'!C35,'ID-38'!D35,'ID-39'!D35,'ID-40'!D35,'ID-45'!D35,'ID-59'!D35,'ID-71'!C35)</f>
        <v>31.264572464005216</v>
      </c>
      <c r="E28" s="1">
        <f>AVERAGE('ID-03'!B35,'ID-09'!C35,'ID-13'!D35,'ID-15'!D35,'ID-16'!C35,'ID-18'!D35,'ID-24'!D35,'ID-29'!E35,'ID-30'!E35,'ID-33'!D35,'ID-34'!E35,'ID-36'!D35,'ID-38'!E35,'ID-39'!E35,'ID-40'!E35,'ID-44'!D35,'ID-45'!E35,'ID-57'!D35,'ID-70'!C35,'ID-71'!D35)</f>
        <v>32.243929346693939</v>
      </c>
      <c r="F28" s="1">
        <f>AVERAGE('ID-01'!B35,'ID-02'!B35,'ID-03'!C35,'ID-06'!B35,'ID-08'!C35,'ID-09'!D35,'ID-12'!B35,'ID-16'!D35,'ID-18'!E35,'ID-24'!E35,'ID-29'!F35,'ID-33'!E35,'ID-34'!F35,'ID-36'!E35,'ID-38'!F35,'ID-39'!F35,'ID-40'!F35,'ID-45'!F35,'ID-53'!C35,'ID-54'!B35,'ID-57'!E35,'ID-71'!E35)</f>
        <v>33.599019407822276</v>
      </c>
      <c r="G28" s="1">
        <f>AVERAGE('ID-01'!C35,'ID-02'!C35,'ID-03'!D35,'ID-07'!B35,'ID-08'!D35,'ID-11'!D35,'ID-18'!F35,'ID-24'!F35,'ID-29'!G35,'ID-31'!B35,'ID-33'!F35,'ID-34'!G35,'ID-36'!F35,'ID-39'!G35,'ID-40'!G35,'ID-44'!E35,'ID-45'!G35,'ID-50'!B35,'ID-53'!D35,'ID-54'!C35,'ID-57'!F35,'ID-59'!E35,'ID-70'!D35,'ID-71'!F35)</f>
        <v>33.561108849143658</v>
      </c>
      <c r="H28" s="1">
        <f>AVERAGE('ID-03'!E35,'ID-11'!E35,'ID-13'!E35,'ID-15'!E35,'ID-16'!E35,'ID-18'!G35,'ID-24'!G35,'ID-29'!H35,'ID-30'!F35,'ID-31'!C35,'ID-33'!G35,'ID-34'!H35,'ID-40'!H35,'ID-44'!F35,'ID-45'!H35,'ID-54'!D35,'ID-57'!G35,'ID-59'!F35,'ID-70'!E35,'ID-71'!G35)</f>
        <v>32.175193886796841</v>
      </c>
      <c r="I28" s="1">
        <f>AVERAGE('ID-12'!C35,'ID-18'!H35,'ID-24'!H35,'ID-29'!I35,'ID-40'!I35,'ID-44'!G35,'ID-45'!I35,'ID-59'!G35)</f>
        <v>32.547864794557846</v>
      </c>
      <c r="J28" s="1">
        <f>AVERAGE('ID-31'!D35,'ID-40'!J35,'ID-44'!H35,'ID-45'!J35,'ID-57'!H35)</f>
        <v>32.178129872727297</v>
      </c>
      <c r="K28" s="1">
        <f>AVERAGE('ID-26'!E35,'ID-31'!E35,'ID-34'!I35,'ID-36'!G35,'ID-40'!K35,'ID-44'!I35,'ID-57'!I35)</f>
        <v>31.635517148365416</v>
      </c>
    </row>
    <row r="29" spans="1:11" x14ac:dyDescent="0.25">
      <c r="A29" s="1">
        <v>3.125</v>
      </c>
      <c r="B29" s="1">
        <f>AVERAGE('ID-11'!B36,'ID-13'!B36,'ID-14'!B36,'ID-15'!B36,'ID-24'!B36,'ID-26'!B36,'ID-29'!B36,'ID-30'!B36,'ID-32'!B36,'ID-33'!B36,'ID-34'!B36,'ID-37'!B36,'ID-38'!B36,'ID-39'!B36,'ID-40'!B36,'ID-44'!B36,'ID-45'!B36,'ID-53'!B36,'ID-57'!B36,'ID-59'!B36,'ID-70'!B36,'ID-71'!B36)</f>
        <v>32.175243812996698</v>
      </c>
      <c r="C29" s="1">
        <f>AVERAGE('ID-08'!B36,'ID-09'!B36,'ID-11'!C36,'ID-14'!C36,'ID-18'!B36,'ID-24'!C36,'ID-26'!C36,'ID-29'!C36,'ID-30'!C36,'ID-34'!C36,'ID-36'!B36,'ID-38'!C36,'ID-39'!C36,'ID-40'!C36,'ID-44'!C36,'ID-45'!C36,'ID-57'!C36,'ID-59'!C36)</f>
        <v>30.877671323781158</v>
      </c>
      <c r="D29" s="1">
        <f>AVERAGE('ID-13'!C36,'ID-14'!D36,'ID-15'!C36,'ID-16'!B36,'ID-18'!C36,'ID-26'!D36,'ID-29'!D36,'ID-30'!D36,'ID-33'!C36,'ID-34'!D36,'ID-36'!C36,'ID-37'!C36,'ID-38'!D36,'ID-39'!D36,'ID-40'!D36,'ID-45'!D36,'ID-59'!D36,'ID-71'!C36)</f>
        <v>31.263211140615049</v>
      </c>
      <c r="E29" s="1">
        <f>AVERAGE('ID-03'!B36,'ID-09'!C36,'ID-13'!D36,'ID-15'!D36,'ID-16'!C36,'ID-18'!D36,'ID-24'!D36,'ID-29'!E36,'ID-30'!E36,'ID-33'!D36,'ID-34'!E36,'ID-36'!D36,'ID-38'!E36,'ID-39'!E36,'ID-40'!E36,'ID-44'!D36,'ID-45'!E36,'ID-57'!D36,'ID-70'!C36,'ID-71'!D36)</f>
        <v>32.243096847778602</v>
      </c>
      <c r="F29" s="1">
        <f>AVERAGE('ID-01'!B36,'ID-02'!B36,'ID-03'!C36,'ID-06'!B36,'ID-08'!C36,'ID-09'!D36,'ID-12'!B36,'ID-16'!D36,'ID-18'!E36,'ID-24'!E36,'ID-29'!F36,'ID-33'!E36,'ID-34'!F36,'ID-36'!E36,'ID-38'!F36,'ID-39'!F36,'ID-40'!F36,'ID-45'!F36,'ID-53'!C36,'ID-54'!B36,'ID-57'!E36,'ID-71'!E36)</f>
        <v>33.594839180637059</v>
      </c>
      <c r="G29" s="1">
        <f>AVERAGE('ID-01'!C36,'ID-02'!C36,'ID-03'!D36,'ID-07'!B36,'ID-08'!D36,'ID-11'!D36,'ID-18'!F36,'ID-24'!F36,'ID-29'!G36,'ID-31'!B36,'ID-33'!F36,'ID-34'!G36,'ID-36'!F36,'ID-39'!G36,'ID-40'!G36,'ID-44'!E36,'ID-45'!G36,'ID-50'!B36,'ID-53'!D36,'ID-54'!C36,'ID-57'!F36,'ID-59'!E36,'ID-70'!D36,'ID-71'!F36)</f>
        <v>33.561789660563683</v>
      </c>
      <c r="H29" s="1">
        <f>AVERAGE('ID-03'!E36,'ID-11'!E36,'ID-13'!E36,'ID-15'!E36,'ID-16'!E36,'ID-18'!G36,'ID-24'!G36,'ID-29'!H36,'ID-30'!F36,'ID-31'!C36,'ID-33'!G36,'ID-34'!H36,'ID-40'!H36,'ID-44'!F36,'ID-45'!H36,'ID-54'!D36,'ID-57'!G36,'ID-59'!F36,'ID-70'!E36,'ID-71'!G36)</f>
        <v>32.175395260547397</v>
      </c>
      <c r="I29" s="1">
        <f>AVERAGE('ID-12'!C36,'ID-18'!H36,'ID-24'!H36,'ID-29'!I36,'ID-40'!I36,'ID-44'!G36,'ID-45'!I36,'ID-59'!G36)</f>
        <v>32.576153161649664</v>
      </c>
      <c r="J29" s="1">
        <f>AVERAGE('ID-31'!D36,'ID-40'!J36,'ID-44'!H36,'ID-45'!J36,'ID-57'!H36)</f>
        <v>32.188356546338397</v>
      </c>
      <c r="K29" s="1">
        <f>AVERAGE('ID-26'!E36,'ID-31'!E36,'ID-34'!I36,'ID-36'!G36,'ID-40'!K36,'ID-44'!I36,'ID-57'!I36)</f>
        <v>31.64981222338427</v>
      </c>
    </row>
    <row r="30" spans="1:11" x14ac:dyDescent="0.25">
      <c r="A30" s="1">
        <v>3.25</v>
      </c>
      <c r="B30" s="1">
        <f>AVERAGE('ID-11'!B37,'ID-13'!B37,'ID-14'!B37,'ID-15'!B37,'ID-24'!B37,'ID-26'!B37,'ID-29'!B37,'ID-30'!B37,'ID-32'!B37,'ID-33'!B37,'ID-34'!B37,'ID-37'!B37,'ID-38'!B37,'ID-39'!B37,'ID-40'!B37,'ID-44'!B37,'ID-45'!B37,'ID-53'!B37,'ID-57'!B37,'ID-59'!B37,'ID-70'!B37,'ID-71'!B37)</f>
        <v>32.176118317965376</v>
      </c>
      <c r="C30" s="1">
        <f>AVERAGE('ID-08'!B37,'ID-09'!B37,'ID-11'!C37,'ID-14'!C37,'ID-18'!B37,'ID-24'!C37,'ID-26'!C37,'ID-29'!C37,'ID-30'!C37,'ID-34'!C37,'ID-36'!B37,'ID-38'!C37,'ID-39'!C37,'ID-40'!C37,'ID-44'!C37,'ID-45'!C37,'ID-57'!C37,'ID-59'!C37)</f>
        <v>30.865546050044632</v>
      </c>
      <c r="D30" s="1">
        <f>AVERAGE('ID-13'!C37,'ID-14'!D37,'ID-15'!C37,'ID-16'!B37,'ID-18'!C37,'ID-26'!D37,'ID-29'!D37,'ID-30'!D37,'ID-33'!C37,'ID-34'!D37,'ID-36'!C37,'ID-37'!C37,'ID-38'!D37,'ID-39'!D37,'ID-40'!D37,'ID-45'!D37,'ID-59'!D37,'ID-71'!C37)</f>
        <v>31.265755010187572</v>
      </c>
      <c r="E30" s="1">
        <f>AVERAGE('ID-03'!B37,'ID-09'!C37,'ID-13'!D37,'ID-15'!D37,'ID-16'!C37,'ID-18'!D37,'ID-24'!D37,'ID-29'!E37,'ID-30'!E37,'ID-33'!D37,'ID-34'!E37,'ID-36'!D37,'ID-38'!E37,'ID-39'!E37,'ID-40'!E37,'ID-44'!D37,'ID-45'!E37,'ID-57'!D37,'ID-70'!C37,'ID-71'!D37)</f>
        <v>32.248343094687371</v>
      </c>
      <c r="F30" s="1">
        <f>AVERAGE('ID-01'!B37,'ID-02'!B37,'ID-03'!C37,'ID-06'!B37,'ID-08'!C37,'ID-09'!D37,'ID-12'!B37,'ID-16'!D37,'ID-18'!E37,'ID-24'!E37,'ID-29'!F37,'ID-33'!E37,'ID-34'!F37,'ID-36'!E37,'ID-38'!F37,'ID-39'!F37,'ID-40'!F37,'ID-45'!F37,'ID-53'!C37,'ID-54'!B37,'ID-57'!E37,'ID-71'!E37)</f>
        <v>33.596443514951289</v>
      </c>
      <c r="G30" s="1">
        <f>AVERAGE('ID-01'!C37,'ID-02'!C37,'ID-03'!D37,'ID-07'!B37,'ID-08'!D37,'ID-11'!D37,'ID-18'!F37,'ID-24'!F37,'ID-29'!G37,'ID-31'!B37,'ID-33'!F37,'ID-34'!G37,'ID-36'!F37,'ID-39'!G37,'ID-40'!G37,'ID-44'!E37,'ID-45'!G37,'ID-50'!B37,'ID-53'!D37,'ID-54'!C37,'ID-57'!F37,'ID-59'!E37,'ID-70'!D37,'ID-71'!F37)</f>
        <v>33.5604867610881</v>
      </c>
      <c r="H30" s="1">
        <f>AVERAGE('ID-03'!E37,'ID-11'!E37,'ID-13'!E37,'ID-15'!E37,'ID-16'!E37,'ID-18'!G37,'ID-24'!G37,'ID-29'!H37,'ID-30'!F37,'ID-31'!C37,'ID-33'!G37,'ID-34'!H37,'ID-40'!H37,'ID-44'!F37,'ID-45'!H37,'ID-54'!D37,'ID-57'!G37,'ID-59'!F37,'ID-70'!E37,'ID-71'!G37)</f>
        <v>32.180891237681955</v>
      </c>
      <c r="I30" s="1">
        <f>AVERAGE('ID-12'!C37,'ID-18'!H37,'ID-24'!H37,'ID-29'!I37,'ID-40'!I37,'ID-44'!G37,'ID-45'!I37,'ID-59'!G37)</f>
        <v>32.592874721655335</v>
      </c>
      <c r="J30" s="1">
        <f>AVERAGE('ID-31'!D37,'ID-40'!J37,'ID-44'!H37,'ID-45'!J37,'ID-57'!H37)</f>
        <v>32.188563691540416</v>
      </c>
      <c r="K30" s="1">
        <f>AVERAGE('ID-26'!E37,'ID-31'!E37,'ID-34'!I37,'ID-36'!G37,'ID-40'!K37,'ID-44'!I37,'ID-57'!I37)</f>
        <v>31.617403063368375</v>
      </c>
    </row>
    <row r="31" spans="1:11" x14ac:dyDescent="0.25">
      <c r="A31" s="1">
        <v>3.375</v>
      </c>
      <c r="B31" s="1">
        <f>AVERAGE('ID-11'!B38,'ID-13'!B38,'ID-14'!B38,'ID-15'!B38,'ID-24'!B38,'ID-26'!B38,'ID-29'!B38,'ID-30'!B38,'ID-32'!B38,'ID-33'!B38,'ID-34'!B38,'ID-37'!B38,'ID-38'!B38,'ID-39'!B38,'ID-40'!B38,'ID-44'!B38,'ID-45'!B38,'ID-53'!B38,'ID-57'!B38,'ID-59'!B38,'ID-70'!B38,'ID-71'!B38)</f>
        <v>32.173984484424857</v>
      </c>
      <c r="C31" s="1">
        <f>AVERAGE('ID-08'!B38,'ID-09'!B38,'ID-11'!C38,'ID-14'!C38,'ID-18'!B38,'ID-24'!C38,'ID-26'!C38,'ID-29'!C38,'ID-30'!C38,'ID-34'!C38,'ID-36'!B38,'ID-38'!C38,'ID-39'!C38,'ID-40'!C38,'ID-44'!C38,'ID-45'!C38,'ID-57'!C38,'ID-59'!C38)</f>
        <v>30.864921394296076</v>
      </c>
      <c r="D31" s="1">
        <f>AVERAGE('ID-13'!C38,'ID-14'!D38,'ID-15'!C38,'ID-16'!B38,'ID-18'!C38,'ID-26'!D38,'ID-29'!D38,'ID-30'!D38,'ID-33'!C38,'ID-34'!D38,'ID-36'!C38,'ID-37'!C38,'ID-38'!D38,'ID-39'!D38,'ID-40'!D38,'ID-45'!D38,'ID-59'!D38,'ID-71'!C38)</f>
        <v>31.290418065534361</v>
      </c>
      <c r="E31" s="1">
        <f>AVERAGE('ID-03'!B38,'ID-09'!C38,'ID-13'!D38,'ID-15'!D38,'ID-16'!C38,'ID-18'!D38,'ID-24'!D38,'ID-29'!E38,'ID-30'!E38,'ID-33'!D38,'ID-34'!E38,'ID-36'!D38,'ID-38'!E38,'ID-39'!E38,'ID-40'!E38,'ID-44'!D38,'ID-45'!E38,'ID-57'!D38,'ID-70'!C38,'ID-71'!D38)</f>
        <v>32.250725806181038</v>
      </c>
      <c r="F31" s="1">
        <f>AVERAGE('ID-01'!B38,'ID-02'!B38,'ID-03'!C38,'ID-06'!B38,'ID-08'!C38,'ID-09'!D38,'ID-12'!B38,'ID-16'!D38,'ID-18'!E38,'ID-24'!E38,'ID-29'!F38,'ID-33'!E38,'ID-34'!F38,'ID-36'!E38,'ID-38'!F38,'ID-39'!F38,'ID-40'!F38,'ID-45'!F38,'ID-53'!C38,'ID-54'!B38,'ID-57'!E38,'ID-71'!E38)</f>
        <v>33.593966259003359</v>
      </c>
      <c r="G31" s="1">
        <f>AVERAGE('ID-01'!C38,'ID-02'!C38,'ID-03'!D38,'ID-07'!B38,'ID-08'!D38,'ID-11'!D38,'ID-18'!F38,'ID-24'!F38,'ID-29'!G38,'ID-31'!B38,'ID-33'!F38,'ID-34'!G38,'ID-36'!F38,'ID-39'!G38,'ID-40'!G38,'ID-44'!E38,'ID-45'!G38,'ID-50'!B38,'ID-53'!D38,'ID-54'!C38,'ID-57'!F38,'ID-59'!E38,'ID-70'!D38,'ID-71'!F38)</f>
        <v>33.561084893748806</v>
      </c>
      <c r="H31" s="1">
        <f>AVERAGE('ID-03'!E38,'ID-11'!E38,'ID-13'!E38,'ID-15'!E38,'ID-16'!E38,'ID-18'!G38,'ID-24'!G38,'ID-29'!H38,'ID-30'!F38,'ID-31'!C38,'ID-33'!G38,'ID-34'!H38,'ID-40'!H38,'ID-44'!F38,'ID-45'!H38,'ID-54'!D38,'ID-57'!G38,'ID-59'!F38,'ID-70'!E38,'ID-71'!G38)</f>
        <v>32.178385831586191</v>
      </c>
      <c r="I31" s="1">
        <f>AVERAGE('ID-12'!C38,'ID-18'!H38,'ID-24'!H38,'ID-29'!I38,'ID-40'!I38,'ID-44'!G38,'ID-45'!I38,'ID-59'!G38)</f>
        <v>32.609291097760803</v>
      </c>
      <c r="J31" s="1">
        <f>AVERAGE('ID-31'!D38,'ID-40'!J38,'ID-44'!H38,'ID-45'!J38,'ID-57'!H38)</f>
        <v>32.154745230808103</v>
      </c>
      <c r="K31" s="1">
        <f>AVERAGE('ID-26'!E38,'ID-31'!E38,'ID-34'!I38,'ID-36'!G38,'ID-40'!K38,'ID-44'!I38,'ID-57'!I38)</f>
        <v>31.589526179961116</v>
      </c>
    </row>
    <row r="32" spans="1:11" x14ac:dyDescent="0.25">
      <c r="A32" s="1">
        <v>3.5</v>
      </c>
      <c r="B32" s="1">
        <f>AVERAGE('ID-11'!B39,'ID-13'!B39,'ID-14'!B39,'ID-15'!B39,'ID-24'!B39,'ID-26'!B39,'ID-29'!B39,'ID-30'!B39,'ID-32'!B39,'ID-33'!B39,'ID-34'!B39,'ID-37'!B39,'ID-38'!B39,'ID-39'!B39,'ID-40'!B39,'ID-44'!B39,'ID-45'!B39,'ID-53'!B39,'ID-57'!B39,'ID-59'!B39,'ID-70'!B39,'ID-71'!B39)</f>
        <v>32.14966278073787</v>
      </c>
      <c r="C32" s="1">
        <f>AVERAGE('ID-08'!B39,'ID-09'!B39,'ID-11'!C39,'ID-14'!C39,'ID-18'!B39,'ID-24'!C39,'ID-26'!C39,'ID-29'!C39,'ID-30'!C39,'ID-34'!C39,'ID-36'!B39,'ID-38'!C39,'ID-39'!C39,'ID-40'!C39,'ID-44'!C39,'ID-45'!C39,'ID-57'!C39,'ID-59'!C39)</f>
        <v>30.870819871963324</v>
      </c>
      <c r="D32" s="1">
        <f>AVERAGE('ID-13'!C39,'ID-14'!D39,'ID-15'!C39,'ID-16'!B39,'ID-18'!C39,'ID-26'!D39,'ID-29'!D39,'ID-30'!D39,'ID-33'!C39,'ID-34'!D39,'ID-36'!C39,'ID-37'!C39,'ID-38'!D39,'ID-39'!D39,'ID-40'!D39,'ID-45'!D39,'ID-59'!D39,'ID-71'!C39)</f>
        <v>31.280214935977298</v>
      </c>
      <c r="E32" s="1">
        <f>AVERAGE('ID-03'!B39,'ID-09'!C39,'ID-13'!D39,'ID-15'!D39,'ID-16'!C39,'ID-18'!D39,'ID-24'!D39,'ID-29'!E39,'ID-30'!E39,'ID-33'!D39,'ID-34'!E39,'ID-36'!D39,'ID-38'!E39,'ID-39'!E39,'ID-40'!E39,'ID-44'!D39,'ID-45'!E39,'ID-57'!D39,'ID-70'!C39,'ID-71'!D39)</f>
        <v>32.244476889229304</v>
      </c>
      <c r="F32" s="1">
        <f>AVERAGE('ID-01'!B39,'ID-02'!B39,'ID-03'!C39,'ID-06'!B39,'ID-08'!C39,'ID-09'!D39,'ID-12'!B39,'ID-16'!D39,'ID-18'!E39,'ID-24'!E39,'ID-29'!F39,'ID-33'!E39,'ID-34'!F39,'ID-36'!E39,'ID-38'!F39,'ID-39'!F39,'ID-40'!F39,'ID-45'!F39,'ID-53'!C39,'ID-54'!B39,'ID-57'!E39,'ID-71'!E39)</f>
        <v>33.590408872450844</v>
      </c>
      <c r="G32" s="1">
        <f>AVERAGE('ID-01'!C39,'ID-02'!C39,'ID-03'!D39,'ID-07'!B39,'ID-08'!D39,'ID-11'!D39,'ID-18'!F39,'ID-24'!F39,'ID-29'!G39,'ID-31'!B39,'ID-33'!F39,'ID-34'!G39,'ID-36'!F39,'ID-39'!G39,'ID-40'!G39,'ID-44'!E39,'ID-45'!G39,'ID-50'!B39,'ID-53'!D39,'ID-54'!C39,'ID-57'!F39,'ID-59'!E39,'ID-70'!D39,'ID-71'!F39)</f>
        <v>33.559744061889468</v>
      </c>
      <c r="H32" s="1">
        <f>AVERAGE('ID-03'!E39,'ID-11'!E39,'ID-13'!E39,'ID-15'!E39,'ID-16'!E39,'ID-18'!G39,'ID-24'!G39,'ID-29'!H39,'ID-30'!F39,'ID-31'!C39,'ID-33'!G39,'ID-34'!H39,'ID-40'!H39,'ID-44'!F39,'ID-45'!H39,'ID-54'!D39,'ID-57'!G39,'ID-59'!F39,'ID-70'!E39,'ID-71'!G39)</f>
        <v>32.176698230687137</v>
      </c>
      <c r="I32" s="1">
        <f>AVERAGE('ID-12'!C39,'ID-18'!H39,'ID-24'!H39,'ID-29'!I39,'ID-40'!I39,'ID-44'!G39,'ID-45'!I39,'ID-59'!G39)</f>
        <v>32.621572947534027</v>
      </c>
      <c r="J32" s="1">
        <f>AVERAGE('ID-31'!D39,'ID-40'!J39,'ID-44'!H39,'ID-45'!J39,'ID-57'!H39)</f>
        <v>32.151319033333358</v>
      </c>
      <c r="K32" s="1">
        <f>AVERAGE('ID-26'!E39,'ID-31'!E39,'ID-34'!I39,'ID-36'!G39,'ID-40'!K39,'ID-44'!I39,'ID-57'!I39)</f>
        <v>31.59835332373066</v>
      </c>
    </row>
    <row r="33" spans="1:11" x14ac:dyDescent="0.25">
      <c r="A33" s="1">
        <v>3.625</v>
      </c>
      <c r="B33" s="1">
        <f>AVERAGE('ID-11'!B40,'ID-13'!B40,'ID-14'!B40,'ID-15'!B40,'ID-24'!B40,'ID-26'!B40,'ID-29'!B40,'ID-30'!B40,'ID-32'!B40,'ID-33'!B40,'ID-34'!B40,'ID-37'!B40,'ID-38'!B40,'ID-39'!B40,'ID-40'!B40,'ID-44'!B40,'ID-45'!B40,'ID-53'!B40,'ID-57'!B40,'ID-59'!B40,'ID-70'!B40,'ID-71'!B40)</f>
        <v>32.140168925968062</v>
      </c>
      <c r="C33" s="1">
        <f>AVERAGE('ID-08'!B40,'ID-09'!B40,'ID-11'!C40,'ID-14'!C40,'ID-18'!B40,'ID-24'!C40,'ID-26'!C40,'ID-29'!C40,'ID-30'!C40,'ID-34'!C40,'ID-36'!B40,'ID-38'!C40,'ID-39'!C40,'ID-40'!C40,'ID-44'!C40,'ID-45'!C40,'ID-57'!C40,'ID-59'!C40)</f>
        <v>30.886193367297423</v>
      </c>
      <c r="D33" s="1">
        <f>AVERAGE('ID-13'!C40,'ID-14'!D40,'ID-15'!C40,'ID-16'!B40,'ID-18'!C40,'ID-26'!D40,'ID-29'!D40,'ID-30'!D40,'ID-33'!C40,'ID-34'!D40,'ID-36'!C40,'ID-37'!C40,'ID-38'!D40,'ID-39'!D40,'ID-40'!D40,'ID-45'!D40,'ID-59'!D40,'ID-71'!C40)</f>
        <v>31.263045720325231</v>
      </c>
      <c r="E33" s="1">
        <f>AVERAGE('ID-03'!B40,'ID-09'!C40,'ID-13'!D40,'ID-15'!D40,'ID-16'!C40,'ID-18'!D40,'ID-24'!D40,'ID-29'!E40,'ID-30'!E40,'ID-33'!D40,'ID-34'!E40,'ID-36'!D40,'ID-38'!E40,'ID-39'!E40,'ID-40'!E40,'ID-44'!D40,'ID-45'!E40,'ID-57'!D40,'ID-70'!C40,'ID-71'!D40)</f>
        <v>32.243663415047479</v>
      </c>
      <c r="F33" s="1">
        <f>AVERAGE('ID-01'!B40,'ID-02'!B40,'ID-03'!C40,'ID-06'!B40,'ID-08'!C40,'ID-09'!D40,'ID-12'!B40,'ID-16'!D40,'ID-18'!E40,'ID-24'!E40,'ID-29'!F40,'ID-33'!E40,'ID-34'!F40,'ID-36'!E40,'ID-38'!F40,'ID-39'!F40,'ID-40'!F40,'ID-45'!F40,'ID-53'!C40,'ID-54'!B40,'ID-57'!E40,'ID-71'!E40)</f>
        <v>33.587880766024831</v>
      </c>
      <c r="G33" s="1">
        <f>AVERAGE('ID-01'!C40,'ID-02'!C40,'ID-03'!D40,'ID-07'!B40,'ID-08'!D40,'ID-11'!D40,'ID-18'!F40,'ID-24'!F40,'ID-29'!G40,'ID-31'!B40,'ID-33'!F40,'ID-34'!G40,'ID-36'!F40,'ID-39'!G40,'ID-40'!G40,'ID-44'!E40,'ID-45'!G40,'ID-50'!B40,'ID-53'!D40,'ID-54'!C40,'ID-57'!F40,'ID-59'!E40,'ID-70'!D40,'ID-71'!F40)</f>
        <v>33.556096581771065</v>
      </c>
      <c r="H33" s="1">
        <f>AVERAGE('ID-03'!E40,'ID-11'!E40,'ID-13'!E40,'ID-15'!E40,'ID-16'!E40,'ID-18'!G40,'ID-24'!G40,'ID-29'!H40,'ID-30'!F40,'ID-31'!C40,'ID-33'!G40,'ID-34'!H40,'ID-40'!H40,'ID-44'!F40,'ID-45'!H40,'ID-54'!D40,'ID-57'!G40,'ID-59'!F40,'ID-70'!E40,'ID-71'!G40)</f>
        <v>32.181524099894574</v>
      </c>
      <c r="I33" s="1">
        <f>AVERAGE('ID-12'!C40,'ID-18'!H40,'ID-24'!H40,'ID-29'!I40,'ID-40'!I40,'ID-44'!G40,'ID-45'!I40,'ID-59'!G40)</f>
        <v>32.643865538737728</v>
      </c>
      <c r="J33" s="1">
        <f>AVERAGE('ID-31'!D40,'ID-40'!J40,'ID-44'!H40,'ID-45'!J40,'ID-57'!H40)</f>
        <v>32.094922532449502</v>
      </c>
      <c r="K33" s="1">
        <f>AVERAGE('ID-26'!E40,'ID-31'!E40,'ID-34'!I40,'ID-36'!G40,'ID-40'!K40,'ID-44'!I40,'ID-57'!I40)</f>
        <v>31.633474831232416</v>
      </c>
    </row>
    <row r="34" spans="1:11" x14ac:dyDescent="0.25">
      <c r="A34" s="1">
        <v>3.75</v>
      </c>
      <c r="B34" s="1">
        <f>AVERAGE('ID-11'!B41,'ID-13'!B41,'ID-14'!B41,'ID-15'!B41,'ID-24'!B41,'ID-26'!B41,'ID-29'!B41,'ID-30'!B41,'ID-32'!B41,'ID-33'!B41,'ID-34'!B41,'ID-37'!B41,'ID-38'!B41,'ID-39'!B41,'ID-40'!B41,'ID-44'!B41,'ID-45'!B41,'ID-53'!B41,'ID-57'!B41,'ID-59'!B41,'ID-70'!B41,'ID-71'!B41)</f>
        <v>32.133698533599883</v>
      </c>
      <c r="C34" s="1">
        <f>AVERAGE('ID-08'!B41,'ID-09'!B41,'ID-11'!C41,'ID-14'!C41,'ID-18'!B41,'ID-24'!C41,'ID-26'!C41,'ID-29'!C41,'ID-30'!C41,'ID-34'!C41,'ID-36'!B41,'ID-38'!C41,'ID-39'!C41,'ID-40'!C41,'ID-44'!C41,'ID-45'!C41,'ID-57'!C41,'ID-59'!C41)</f>
        <v>30.886866325020605</v>
      </c>
      <c r="D34" s="1">
        <f>AVERAGE('ID-13'!C41,'ID-14'!D41,'ID-15'!C41,'ID-16'!B41,'ID-18'!C41,'ID-26'!D41,'ID-29'!D41,'ID-30'!D41,'ID-33'!C41,'ID-34'!D41,'ID-36'!C41,'ID-37'!C41,'ID-38'!D41,'ID-39'!D41,'ID-40'!D41,'ID-45'!D41,'ID-59'!D41,'ID-71'!C41)</f>
        <v>31.239315646491448</v>
      </c>
      <c r="E34" s="1">
        <f>AVERAGE('ID-03'!B41,'ID-09'!C41,'ID-13'!D41,'ID-15'!D41,'ID-16'!C41,'ID-18'!D41,'ID-24'!D41,'ID-29'!E41,'ID-30'!E41,'ID-33'!D41,'ID-34'!E41,'ID-36'!D41,'ID-38'!E41,'ID-39'!E41,'ID-40'!E41,'ID-44'!D41,'ID-45'!E41,'ID-57'!D41,'ID-70'!C41,'ID-71'!D41)</f>
        <v>32.223338785505689</v>
      </c>
      <c r="F34" s="1">
        <f>AVERAGE('ID-01'!B41,'ID-02'!B41,'ID-03'!C41,'ID-06'!B41,'ID-08'!C41,'ID-09'!D41,'ID-12'!B41,'ID-16'!D41,'ID-18'!E41,'ID-24'!E41,'ID-29'!F41,'ID-33'!E41,'ID-34'!F41,'ID-36'!E41,'ID-38'!F41,'ID-39'!F41,'ID-40'!F41,'ID-45'!F41,'ID-53'!C41,'ID-54'!B41,'ID-57'!E41,'ID-71'!E41)</f>
        <v>33.582877676715555</v>
      </c>
      <c r="G34" s="1">
        <f>AVERAGE('ID-01'!C41,'ID-02'!C41,'ID-03'!D41,'ID-07'!B41,'ID-08'!D41,'ID-11'!D41,'ID-18'!F41,'ID-24'!F41,'ID-29'!G41,'ID-31'!B41,'ID-33'!F41,'ID-34'!G41,'ID-36'!F41,'ID-39'!G41,'ID-40'!G41,'ID-44'!E41,'ID-45'!G41,'ID-50'!B41,'ID-53'!D41,'ID-54'!C41,'ID-57'!F41,'ID-59'!E41,'ID-70'!D41,'ID-71'!F41)</f>
        <v>33.554619990060495</v>
      </c>
      <c r="H34" s="1">
        <f>AVERAGE('ID-03'!E41,'ID-11'!E41,'ID-13'!E41,'ID-15'!E41,'ID-16'!E41,'ID-18'!G41,'ID-24'!G41,'ID-29'!H41,'ID-30'!F41,'ID-31'!C41,'ID-33'!G41,'ID-34'!H41,'ID-40'!H41,'ID-44'!F41,'ID-45'!H41,'ID-54'!D41,'ID-57'!G41,'ID-59'!F41,'ID-70'!E41,'ID-71'!G41)</f>
        <v>32.181002026785691</v>
      </c>
      <c r="I34" s="1">
        <f>AVERAGE('ID-12'!C41,'ID-18'!H41,'ID-24'!H41,'ID-29'!I41,'ID-40'!I41,'ID-44'!G41,'ID-45'!I41,'ID-59'!G41)</f>
        <v>32.643877111224498</v>
      </c>
      <c r="J34" s="1">
        <f>AVERAGE('ID-31'!D41,'ID-40'!J41,'ID-44'!H41,'ID-45'!J41,'ID-57'!H41)</f>
        <v>32.103533132954581</v>
      </c>
      <c r="K34" s="1">
        <f>AVERAGE('ID-26'!E41,'ID-31'!E41,'ID-34'!I41,'ID-36'!G41,'ID-40'!K41,'ID-44'!I41,'ID-57'!I41)</f>
        <v>31.627496833229827</v>
      </c>
    </row>
    <row r="35" spans="1:11" x14ac:dyDescent="0.25">
      <c r="A35" s="1">
        <v>3.875</v>
      </c>
      <c r="B35" s="1">
        <f>AVERAGE('ID-11'!B42,'ID-13'!B42,'ID-14'!B42,'ID-15'!B42,'ID-24'!B42,'ID-26'!B42,'ID-29'!B42,'ID-30'!B42,'ID-32'!B42,'ID-33'!B42,'ID-34'!B42,'ID-37'!B42,'ID-38'!B42,'ID-39'!B42,'ID-40'!B42,'ID-44'!B42,'ID-45'!B42,'ID-53'!B42,'ID-57'!B42,'ID-59'!B42,'ID-70'!B42,'ID-71'!B42)</f>
        <v>32.107291612811622</v>
      </c>
      <c r="C35" s="1">
        <f>AVERAGE('ID-08'!B42,'ID-09'!B42,'ID-11'!C42,'ID-14'!C42,'ID-18'!B42,'ID-24'!C42,'ID-26'!C42,'ID-29'!C42,'ID-30'!C42,'ID-34'!C42,'ID-36'!B42,'ID-38'!C42,'ID-39'!C42,'ID-40'!C42,'ID-44'!C42,'ID-45'!C42,'ID-57'!C42,'ID-59'!C42)</f>
        <v>30.870367267825959</v>
      </c>
      <c r="D35" s="1">
        <f>AVERAGE('ID-13'!C42,'ID-14'!D42,'ID-15'!C42,'ID-16'!B42,'ID-18'!C42,'ID-26'!D42,'ID-29'!D42,'ID-30'!D42,'ID-33'!C42,'ID-34'!D42,'ID-36'!C42,'ID-37'!C42,'ID-38'!D42,'ID-39'!D42,'ID-40'!D42,'ID-45'!D42,'ID-59'!D42,'ID-71'!C42)</f>
        <v>31.204552915713684</v>
      </c>
      <c r="E35" s="1">
        <f>AVERAGE('ID-03'!B42,'ID-09'!C42,'ID-13'!D42,'ID-15'!D42,'ID-16'!C42,'ID-18'!D42,'ID-24'!D42,'ID-29'!E42,'ID-30'!E42,'ID-33'!D42,'ID-34'!E42,'ID-36'!D42,'ID-38'!E42,'ID-39'!E42,'ID-40'!E42,'ID-44'!D42,'ID-45'!E42,'ID-57'!D42,'ID-70'!C42,'ID-71'!D42)</f>
        <v>32.201907775104829</v>
      </c>
      <c r="F35" s="1">
        <f>AVERAGE('ID-01'!B42,'ID-02'!B42,'ID-03'!C42,'ID-06'!B42,'ID-08'!C42,'ID-09'!D42,'ID-12'!B42,'ID-16'!D42,'ID-18'!E42,'ID-24'!E42,'ID-29'!F42,'ID-33'!E42,'ID-34'!F42,'ID-36'!E42,'ID-38'!F42,'ID-39'!F42,'ID-40'!F42,'ID-45'!F42,'ID-53'!C42,'ID-54'!B42,'ID-57'!E42,'ID-71'!E42)</f>
        <v>33.575709824857384</v>
      </c>
      <c r="G35" s="1">
        <f>AVERAGE('ID-01'!C42,'ID-02'!C42,'ID-03'!D42,'ID-07'!B42,'ID-08'!D42,'ID-11'!D42,'ID-18'!F42,'ID-24'!F42,'ID-29'!G42,'ID-31'!B42,'ID-33'!F42,'ID-34'!G42,'ID-36'!F42,'ID-39'!G42,'ID-40'!G42,'ID-44'!E42,'ID-45'!G42,'ID-50'!B42,'ID-53'!D42,'ID-54'!C42,'ID-57'!F42,'ID-59'!E42,'ID-70'!D42,'ID-71'!F42)</f>
        <v>33.553384405276383</v>
      </c>
      <c r="H35" s="1">
        <f>AVERAGE('ID-03'!E42,'ID-11'!E42,'ID-13'!E42,'ID-15'!E42,'ID-16'!E42,'ID-18'!G42,'ID-24'!G42,'ID-29'!H42,'ID-30'!F42,'ID-31'!C42,'ID-33'!G42,'ID-34'!H42,'ID-40'!H42,'ID-44'!F42,'ID-45'!H42,'ID-54'!D42,'ID-57'!G42,'ID-59'!F42,'ID-70'!E42,'ID-71'!G42)</f>
        <v>32.175424216378758</v>
      </c>
      <c r="I35" s="1">
        <f>AVERAGE('ID-12'!C42,'ID-18'!H42,'ID-24'!H42,'ID-29'!I42,'ID-40'!I42,'ID-44'!G42,'ID-45'!I42,'ID-59'!G42)</f>
        <v>32.600627073856778</v>
      </c>
      <c r="J35" s="1">
        <f>AVERAGE('ID-31'!D42,'ID-40'!J42,'ID-44'!H42,'ID-45'!J42,'ID-57'!H42)</f>
        <v>32.078806471212118</v>
      </c>
      <c r="K35" s="1">
        <f>AVERAGE('ID-26'!E42,'ID-31'!E42,'ID-34'!I42,'ID-36'!G42,'ID-40'!K42,'ID-44'!I42,'ID-57'!I42)</f>
        <v>31.632935078987924</v>
      </c>
    </row>
    <row r="36" spans="1:11" x14ac:dyDescent="0.25">
      <c r="A36" s="1">
        <v>4</v>
      </c>
      <c r="B36" s="1">
        <f>AVERAGE('ID-11'!B43,'ID-13'!B43,'ID-14'!B43,'ID-15'!B43,'ID-24'!B43,'ID-26'!B43,'ID-29'!B43,'ID-30'!B43,'ID-32'!B43,'ID-33'!B43,'ID-34'!B43,'ID-37'!B43,'ID-38'!B43,'ID-39'!B43,'ID-40'!B43,'ID-44'!B43,'ID-45'!B43,'ID-53'!B43,'ID-57'!B43,'ID-59'!B43,'ID-70'!B43,'ID-71'!B43)</f>
        <v>32.102942162788892</v>
      </c>
      <c r="C36" s="1">
        <f>AVERAGE('ID-08'!B43,'ID-09'!B43,'ID-11'!C43,'ID-14'!C43,'ID-18'!B43,'ID-24'!C43,'ID-26'!C43,'ID-29'!C43,'ID-30'!C43,'ID-34'!C43,'ID-36'!B43,'ID-38'!C43,'ID-39'!C43,'ID-40'!C43,'ID-44'!C43,'ID-45'!C43,'ID-57'!C43,'ID-59'!C43)</f>
        <v>30.865655448522503</v>
      </c>
      <c r="D36" s="1">
        <f>AVERAGE('ID-13'!C43,'ID-14'!D43,'ID-15'!C43,'ID-16'!B43,'ID-18'!C43,'ID-26'!D43,'ID-29'!D43,'ID-30'!D43,'ID-33'!C43,'ID-34'!D43,'ID-36'!C43,'ID-37'!C43,'ID-38'!D43,'ID-39'!D43,'ID-40'!D43,'ID-45'!D43,'ID-59'!D43,'ID-71'!C43)</f>
        <v>31.216728587253979</v>
      </c>
      <c r="E36" s="1">
        <f>AVERAGE('ID-03'!B43,'ID-09'!C43,'ID-13'!D43,'ID-15'!D43,'ID-16'!C43,'ID-18'!D43,'ID-24'!D43,'ID-29'!E43,'ID-30'!E43,'ID-33'!D43,'ID-34'!E43,'ID-36'!D43,'ID-38'!E43,'ID-39'!E43,'ID-40'!E43,'ID-44'!D43,'ID-45'!E43,'ID-57'!D43,'ID-70'!C43,'ID-71'!D43)</f>
        <v>32.201240367542717</v>
      </c>
      <c r="F36" s="1">
        <f>AVERAGE('ID-01'!B43,'ID-02'!B43,'ID-03'!C43,'ID-06'!B43,'ID-08'!C43,'ID-09'!D43,'ID-12'!B43,'ID-16'!D43,'ID-18'!E43,'ID-24'!E43,'ID-29'!F43,'ID-33'!E43,'ID-34'!F43,'ID-36'!E43,'ID-38'!F43,'ID-39'!F43,'ID-40'!F43,'ID-45'!F43,'ID-53'!C43,'ID-54'!B43,'ID-57'!E43,'ID-71'!E43)</f>
        <v>33.571016681702581</v>
      </c>
      <c r="G36" s="1">
        <f>AVERAGE('ID-01'!C43,'ID-02'!C43,'ID-03'!D43,'ID-07'!B43,'ID-08'!D43,'ID-11'!D43,'ID-18'!F43,'ID-24'!F43,'ID-29'!G43,'ID-31'!B43,'ID-33'!F43,'ID-34'!G43,'ID-36'!F43,'ID-39'!G43,'ID-40'!G43,'ID-44'!E43,'ID-45'!G43,'ID-50'!B43,'ID-53'!D43,'ID-54'!C43,'ID-57'!F43,'ID-59'!E43,'ID-70'!D43,'ID-71'!F43)</f>
        <v>33.552389944945268</v>
      </c>
      <c r="H36" s="1">
        <f>AVERAGE('ID-03'!E43,'ID-11'!E43,'ID-13'!E43,'ID-15'!E43,'ID-16'!E43,'ID-18'!G43,'ID-24'!G43,'ID-29'!H43,'ID-30'!F43,'ID-31'!C43,'ID-33'!G43,'ID-34'!H43,'ID-40'!H43,'ID-44'!F43,'ID-45'!H43,'ID-54'!D43,'ID-57'!G43,'ID-59'!F43,'ID-70'!E43,'ID-71'!G43)</f>
        <v>32.171076048308038</v>
      </c>
      <c r="I36" s="1">
        <f>AVERAGE('ID-12'!C43,'ID-18'!H43,'ID-24'!H43,'ID-29'!I43,'ID-40'!I43,'ID-44'!G43,'ID-45'!I43,'ID-59'!G43)</f>
        <v>32.606811089455796</v>
      </c>
      <c r="J36" s="1">
        <f>AVERAGE('ID-31'!D43,'ID-40'!J43,'ID-44'!H43,'ID-45'!J43,'ID-57'!H43)</f>
        <v>32.120357450883844</v>
      </c>
      <c r="K36" s="1">
        <f>AVERAGE('ID-26'!E43,'ID-31'!E43,'ID-34'!I43,'ID-36'!G43,'ID-40'!K43,'ID-44'!I43,'ID-57'!I43)</f>
        <v>31.574535539466897</v>
      </c>
    </row>
    <row r="37" spans="1:11" x14ac:dyDescent="0.25">
      <c r="A37" s="1">
        <v>4.125</v>
      </c>
      <c r="B37" s="1">
        <f>AVERAGE('ID-11'!B44,'ID-13'!B44,'ID-14'!B44,'ID-15'!B44,'ID-24'!B44,'ID-26'!B44,'ID-29'!B44,'ID-30'!B44,'ID-32'!B44,'ID-33'!B44,'ID-34'!B44,'ID-37'!B44,'ID-38'!B44,'ID-39'!B44,'ID-40'!B44,'ID-44'!B44,'ID-45'!B44,'ID-53'!B44,'ID-57'!B44,'ID-59'!B44,'ID-70'!B44,'ID-71'!B44)</f>
        <v>32.097150517418157</v>
      </c>
      <c r="C37" s="1">
        <f>AVERAGE('ID-08'!B44,'ID-09'!B44,'ID-11'!C44,'ID-14'!C44,'ID-18'!B44,'ID-24'!C44,'ID-26'!C44,'ID-29'!C44,'ID-30'!C44,'ID-34'!C44,'ID-36'!B44,'ID-38'!C44,'ID-39'!C44,'ID-40'!C44,'ID-44'!C44,'ID-45'!C44,'ID-57'!C44,'ID-59'!C44)</f>
        <v>30.86772975191581</v>
      </c>
      <c r="D37" s="1">
        <f>AVERAGE('ID-13'!C44,'ID-14'!D44,'ID-15'!C44,'ID-16'!B44,'ID-18'!C44,'ID-26'!D44,'ID-29'!D44,'ID-30'!D44,'ID-33'!C44,'ID-34'!D44,'ID-36'!C44,'ID-37'!C44,'ID-38'!D44,'ID-39'!D44,'ID-40'!D44,'ID-45'!D44,'ID-59'!D44,'ID-71'!C44)</f>
        <v>31.189453281746403</v>
      </c>
      <c r="E37" s="1">
        <f>AVERAGE('ID-03'!B44,'ID-09'!C44,'ID-13'!D44,'ID-15'!D44,'ID-16'!C44,'ID-18'!D44,'ID-24'!D44,'ID-29'!E44,'ID-30'!E44,'ID-33'!D44,'ID-34'!E44,'ID-36'!D44,'ID-38'!E44,'ID-39'!E44,'ID-40'!E44,'ID-44'!D44,'ID-45'!E44,'ID-57'!D44,'ID-70'!C44,'ID-71'!D44)</f>
        <v>32.19753251457</v>
      </c>
      <c r="F37" s="1">
        <f>AVERAGE('ID-01'!B44,'ID-02'!B44,'ID-03'!C44,'ID-06'!B44,'ID-08'!C44,'ID-09'!D44,'ID-12'!B44,'ID-16'!D44,'ID-18'!E44,'ID-24'!E44,'ID-29'!F44,'ID-33'!E44,'ID-34'!F44,'ID-36'!E44,'ID-38'!F44,'ID-39'!F44,'ID-40'!F44,'ID-45'!F44,'ID-53'!C44,'ID-54'!B44,'ID-57'!E44,'ID-71'!E44)</f>
        <v>33.563887126608257</v>
      </c>
      <c r="G37" s="1">
        <f>AVERAGE('ID-01'!C44,'ID-02'!C44,'ID-03'!D44,'ID-07'!B44,'ID-08'!D44,'ID-11'!D44,'ID-18'!F44,'ID-24'!F44,'ID-29'!G44,'ID-31'!B44,'ID-33'!F44,'ID-34'!G44,'ID-36'!F44,'ID-39'!G44,'ID-40'!G44,'ID-44'!E44,'ID-45'!G44,'ID-50'!B44,'ID-53'!D44,'ID-54'!C44,'ID-57'!F44,'ID-59'!E44,'ID-70'!D44,'ID-71'!F44)</f>
        <v>33.553028777651456</v>
      </c>
      <c r="H37" s="1">
        <f>AVERAGE('ID-03'!E44,'ID-11'!E44,'ID-13'!E44,'ID-15'!E44,'ID-16'!E44,'ID-18'!G44,'ID-24'!G44,'ID-29'!H44,'ID-30'!F44,'ID-31'!C44,'ID-33'!G44,'ID-34'!H44,'ID-40'!H44,'ID-44'!F44,'ID-45'!H44,'ID-54'!D44,'ID-57'!G44,'ID-59'!F44,'ID-70'!E44,'ID-71'!G44)</f>
        <v>32.173302694531785</v>
      </c>
      <c r="I37" s="1">
        <f>AVERAGE('ID-12'!C44,'ID-18'!H44,'ID-24'!H44,'ID-29'!I44,'ID-40'!I44,'ID-44'!G44,'ID-45'!I44,'ID-59'!G44)</f>
        <v>32.608564184164784</v>
      </c>
      <c r="J37" s="1">
        <f>AVERAGE('ID-31'!D44,'ID-40'!J44,'ID-44'!H44,'ID-45'!J44,'ID-57'!H44)</f>
        <v>32.104710419444459</v>
      </c>
      <c r="K37" s="1">
        <f>AVERAGE('ID-26'!E44,'ID-31'!E44,'ID-34'!I44,'ID-36'!G44,'ID-40'!K44,'ID-44'!I44,'ID-57'!I44)</f>
        <v>31.568929165928029</v>
      </c>
    </row>
    <row r="38" spans="1:11" x14ac:dyDescent="0.25">
      <c r="A38" s="1">
        <v>4.25</v>
      </c>
      <c r="B38" s="1">
        <f>AVERAGE('ID-11'!B45,'ID-13'!B45,'ID-14'!B45,'ID-15'!B45,'ID-24'!B45,'ID-26'!B45,'ID-29'!B45,'ID-30'!B45,'ID-32'!B45,'ID-33'!B45,'ID-34'!B45,'ID-37'!B45,'ID-38'!B45,'ID-39'!B45,'ID-40'!B45,'ID-44'!B45,'ID-45'!B45,'ID-53'!B45,'ID-57'!B45,'ID-59'!B45,'ID-70'!B45,'ID-71'!B45)</f>
        <v>32.088886013069853</v>
      </c>
      <c r="C38" s="1">
        <f>AVERAGE('ID-08'!B45,'ID-09'!B45,'ID-11'!C45,'ID-14'!C45,'ID-18'!B45,'ID-24'!C45,'ID-26'!C45,'ID-29'!C45,'ID-30'!C45,'ID-34'!C45,'ID-36'!B45,'ID-38'!C45,'ID-39'!C45,'ID-40'!C45,'ID-44'!C45,'ID-45'!C45,'ID-57'!C45,'ID-59'!C45)</f>
        <v>30.869559664428682</v>
      </c>
      <c r="D38" s="1">
        <f>AVERAGE('ID-13'!C45,'ID-14'!D45,'ID-15'!C45,'ID-16'!B45,'ID-18'!C45,'ID-26'!D45,'ID-29'!D45,'ID-30'!D45,'ID-33'!C45,'ID-34'!D45,'ID-36'!C45,'ID-37'!C45,'ID-38'!D45,'ID-39'!D45,'ID-40'!D45,'ID-45'!D45,'ID-59'!D45,'ID-71'!C45)</f>
        <v>31.160190760440983</v>
      </c>
      <c r="E38" s="1">
        <f>AVERAGE('ID-03'!B45,'ID-09'!C45,'ID-13'!D45,'ID-15'!D45,'ID-16'!C45,'ID-18'!D45,'ID-24'!D45,'ID-29'!E45,'ID-30'!E45,'ID-33'!D45,'ID-34'!E45,'ID-36'!D45,'ID-38'!E45,'ID-39'!E45,'ID-40'!E45,'ID-44'!D45,'ID-45'!E45,'ID-57'!D45,'ID-70'!C45,'ID-71'!D45)</f>
        <v>32.174913275874282</v>
      </c>
      <c r="F38" s="1">
        <f>AVERAGE('ID-01'!B45,'ID-02'!B45,'ID-03'!C45,'ID-06'!B45,'ID-08'!C45,'ID-09'!D45,'ID-12'!B45,'ID-16'!D45,'ID-18'!E45,'ID-24'!E45,'ID-29'!F45,'ID-33'!E45,'ID-34'!F45,'ID-36'!E45,'ID-38'!F45,'ID-39'!F45,'ID-40'!F45,'ID-45'!F45,'ID-53'!C45,'ID-54'!B45,'ID-57'!E45,'ID-71'!E45)</f>
        <v>33.556498841779053</v>
      </c>
      <c r="G38" s="1">
        <f>AVERAGE('ID-01'!C45,'ID-02'!C45,'ID-03'!D45,'ID-07'!B45,'ID-08'!D45,'ID-11'!D45,'ID-18'!F45,'ID-24'!F45,'ID-29'!G45,'ID-31'!B45,'ID-33'!F45,'ID-34'!G45,'ID-36'!F45,'ID-39'!G45,'ID-40'!G45,'ID-44'!E45,'ID-45'!G45,'ID-50'!B45,'ID-53'!D45,'ID-54'!C45,'ID-57'!F45,'ID-59'!E45,'ID-70'!D45,'ID-71'!F45)</f>
        <v>33.548755208148108</v>
      </c>
      <c r="H38" s="1">
        <f>AVERAGE('ID-03'!E45,'ID-11'!E45,'ID-13'!E45,'ID-15'!E45,'ID-16'!E45,'ID-18'!G45,'ID-24'!G45,'ID-29'!H45,'ID-30'!F45,'ID-31'!C45,'ID-33'!G45,'ID-34'!H45,'ID-40'!H45,'ID-44'!F45,'ID-45'!H45,'ID-54'!D45,'ID-57'!G45,'ID-59'!F45,'ID-70'!E45,'ID-71'!G45)</f>
        <v>32.175838452664607</v>
      </c>
      <c r="I38" s="1">
        <f>AVERAGE('ID-12'!C45,'ID-18'!H45,'ID-24'!H45,'ID-29'!I45,'ID-40'!I45,'ID-44'!G45,'ID-45'!I45,'ID-59'!G45)</f>
        <v>32.617835462358286</v>
      </c>
      <c r="J38" s="1">
        <f>AVERAGE('ID-31'!D45,'ID-40'!J45,'ID-44'!H45,'ID-45'!J45,'ID-57'!H45)</f>
        <v>32.117041002777775</v>
      </c>
      <c r="K38" s="1">
        <f>AVERAGE('ID-26'!E45,'ID-31'!E45,'ID-34'!I45,'ID-36'!G45,'ID-40'!K45,'ID-44'!I45,'ID-57'!I45)</f>
        <v>31.597963846149007</v>
      </c>
    </row>
    <row r="39" spans="1:11" x14ac:dyDescent="0.25">
      <c r="A39" s="1">
        <v>4.375</v>
      </c>
      <c r="B39" s="1">
        <f>AVERAGE('ID-11'!B46,'ID-13'!B46,'ID-14'!B46,'ID-15'!B46,'ID-24'!B46,'ID-26'!B46,'ID-29'!B46,'ID-30'!B46,'ID-32'!B46,'ID-33'!B46,'ID-34'!B46,'ID-37'!B46,'ID-38'!B46,'ID-39'!B46,'ID-40'!B46,'ID-44'!B46,'ID-45'!B46,'ID-53'!B46,'ID-57'!B46,'ID-59'!B46,'ID-70'!B46,'ID-71'!B46)</f>
        <v>32.085917045120816</v>
      </c>
      <c r="C39" s="1">
        <f>AVERAGE('ID-08'!B46,'ID-09'!B46,'ID-11'!C46,'ID-14'!C46,'ID-18'!B46,'ID-24'!C46,'ID-26'!C46,'ID-29'!C46,'ID-30'!C46,'ID-34'!C46,'ID-36'!B46,'ID-38'!C46,'ID-39'!C46,'ID-40'!C46,'ID-44'!C46,'ID-45'!C46,'ID-57'!C46,'ID-59'!C46)</f>
        <v>30.875299490289528</v>
      </c>
      <c r="D39" s="1">
        <f>AVERAGE('ID-13'!C46,'ID-14'!D46,'ID-15'!C46,'ID-16'!B46,'ID-18'!C46,'ID-26'!D46,'ID-29'!D46,'ID-30'!D46,'ID-33'!C46,'ID-34'!D46,'ID-36'!C46,'ID-37'!C46,'ID-38'!D46,'ID-39'!D46,'ID-40'!D46,'ID-45'!D46,'ID-59'!D46,'ID-71'!C46)</f>
        <v>31.153486125668039</v>
      </c>
      <c r="E39" s="1">
        <f>AVERAGE('ID-03'!B46,'ID-09'!C46,'ID-13'!D46,'ID-15'!D46,'ID-16'!C46,'ID-18'!D46,'ID-24'!D46,'ID-29'!E46,'ID-30'!E46,'ID-33'!D46,'ID-34'!E46,'ID-36'!D46,'ID-38'!E46,'ID-39'!E46,'ID-40'!E46,'ID-44'!D46,'ID-45'!E46,'ID-57'!D46,'ID-70'!C46,'ID-71'!D46)</f>
        <v>32.169328318959906</v>
      </c>
      <c r="F39" s="1">
        <f>AVERAGE('ID-01'!B46,'ID-02'!B46,'ID-03'!C46,'ID-06'!B46,'ID-08'!C46,'ID-09'!D46,'ID-12'!B46,'ID-16'!D46,'ID-18'!E46,'ID-24'!E46,'ID-29'!F46,'ID-33'!E46,'ID-34'!F46,'ID-36'!E46,'ID-38'!F46,'ID-39'!F46,'ID-40'!F46,'ID-45'!F46,'ID-53'!C46,'ID-54'!B46,'ID-57'!E46,'ID-71'!E46)</f>
        <v>33.552220654026343</v>
      </c>
      <c r="G39" s="1">
        <f>AVERAGE('ID-01'!C46,'ID-02'!C46,'ID-03'!D46,'ID-07'!B46,'ID-08'!D46,'ID-11'!D46,'ID-18'!F46,'ID-24'!F46,'ID-29'!G46,'ID-31'!B46,'ID-33'!F46,'ID-34'!G46,'ID-36'!F46,'ID-39'!G46,'ID-40'!G46,'ID-44'!E46,'ID-45'!G46,'ID-50'!B46,'ID-53'!D46,'ID-54'!C46,'ID-57'!F46,'ID-59'!E46,'ID-70'!D46,'ID-71'!F46)</f>
        <v>33.547604415068754</v>
      </c>
      <c r="H39" s="1">
        <f>AVERAGE('ID-03'!E46,'ID-11'!E46,'ID-13'!E46,'ID-15'!E46,'ID-16'!E46,'ID-18'!G46,'ID-24'!G46,'ID-29'!H46,'ID-30'!F46,'ID-31'!C46,'ID-33'!G46,'ID-34'!H46,'ID-40'!H46,'ID-44'!F46,'ID-45'!H46,'ID-54'!D46,'ID-57'!G46,'ID-59'!F46,'ID-70'!E46,'ID-71'!G46)</f>
        <v>32.162584282407686</v>
      </c>
      <c r="I39" s="1">
        <f>AVERAGE('ID-12'!C46,'ID-18'!H46,'ID-24'!H46,'ID-29'!I46,'ID-40'!I46,'ID-44'!G46,'ID-45'!I46,'ID-59'!G46)</f>
        <v>32.620458134826158</v>
      </c>
      <c r="J39" s="1">
        <f>AVERAGE('ID-31'!D46,'ID-40'!J46,'ID-44'!H46,'ID-45'!J46,'ID-57'!H46)</f>
        <v>32.143685386868704</v>
      </c>
      <c r="K39" s="1">
        <f>AVERAGE('ID-26'!E46,'ID-31'!E46,'ID-34'!I46,'ID-36'!G46,'ID-40'!K46,'ID-44'!I46,'ID-57'!I46)</f>
        <v>31.598224341759757</v>
      </c>
    </row>
    <row r="40" spans="1:11" x14ac:dyDescent="0.25">
      <c r="A40" s="1">
        <v>4.5</v>
      </c>
      <c r="B40" s="1">
        <f>AVERAGE('ID-11'!B47,'ID-13'!B47,'ID-14'!B47,'ID-15'!B47,'ID-24'!B47,'ID-26'!B47,'ID-29'!B47,'ID-30'!B47,'ID-32'!B47,'ID-33'!B47,'ID-34'!B47,'ID-37'!B47,'ID-38'!B47,'ID-39'!B47,'ID-40'!B47,'ID-44'!B47,'ID-45'!B47,'ID-53'!B47,'ID-57'!B47,'ID-59'!B47,'ID-70'!B47,'ID-71'!B47)</f>
        <v>32.074767997819563</v>
      </c>
      <c r="C40" s="1">
        <f>AVERAGE('ID-08'!B47,'ID-09'!B47,'ID-11'!C47,'ID-14'!C47,'ID-18'!B47,'ID-24'!C47,'ID-26'!C47,'ID-29'!C47,'ID-30'!C47,'ID-34'!C47,'ID-36'!B47,'ID-38'!C47,'ID-39'!C47,'ID-40'!C47,'ID-44'!C47,'ID-45'!C47,'ID-57'!C47,'ID-59'!C47)</f>
        <v>30.8823996217847</v>
      </c>
      <c r="D40" s="1">
        <f>AVERAGE('ID-13'!C47,'ID-14'!D47,'ID-15'!C47,'ID-16'!B47,'ID-18'!C47,'ID-26'!D47,'ID-29'!D47,'ID-30'!D47,'ID-33'!C47,'ID-34'!D47,'ID-36'!C47,'ID-37'!C47,'ID-38'!D47,'ID-39'!D47,'ID-40'!D47,'ID-45'!D47,'ID-59'!D47,'ID-71'!C47)</f>
        <v>31.15060873809476</v>
      </c>
      <c r="E40" s="1">
        <f>AVERAGE('ID-03'!B47,'ID-09'!C47,'ID-13'!D47,'ID-15'!D47,'ID-16'!C47,'ID-18'!D47,'ID-24'!D47,'ID-29'!E47,'ID-30'!E47,'ID-33'!D47,'ID-34'!E47,'ID-36'!D47,'ID-38'!E47,'ID-39'!E47,'ID-40'!E47,'ID-44'!D47,'ID-45'!E47,'ID-57'!D47,'ID-70'!C47,'ID-71'!D47)</f>
        <v>32.146037569670604</v>
      </c>
      <c r="F40" s="1">
        <f>AVERAGE('ID-01'!B47,'ID-02'!B47,'ID-03'!C47,'ID-06'!B47,'ID-08'!C47,'ID-09'!D47,'ID-12'!B47,'ID-16'!D47,'ID-18'!E47,'ID-24'!E47,'ID-29'!F47,'ID-33'!E47,'ID-34'!F47,'ID-36'!E47,'ID-38'!F47,'ID-39'!F47,'ID-40'!F47,'ID-45'!F47,'ID-53'!C47,'ID-54'!B47,'ID-57'!E47,'ID-71'!E47)</f>
        <v>33.546708976667816</v>
      </c>
      <c r="G40" s="1">
        <f>AVERAGE('ID-01'!C47,'ID-02'!C47,'ID-03'!D47,'ID-07'!B47,'ID-08'!D47,'ID-11'!D47,'ID-18'!F47,'ID-24'!F47,'ID-29'!G47,'ID-31'!B47,'ID-33'!F47,'ID-34'!G47,'ID-36'!F47,'ID-39'!G47,'ID-40'!G47,'ID-44'!E47,'ID-45'!G47,'ID-50'!B47,'ID-53'!D47,'ID-54'!C47,'ID-57'!F47,'ID-59'!E47,'ID-70'!D47,'ID-71'!F47)</f>
        <v>33.543844932530384</v>
      </c>
      <c r="H40" s="1">
        <f>AVERAGE('ID-03'!E47,'ID-11'!E47,'ID-13'!E47,'ID-15'!E47,'ID-16'!E47,'ID-18'!G47,'ID-24'!G47,'ID-29'!H47,'ID-30'!F47,'ID-31'!C47,'ID-33'!G47,'ID-34'!H47,'ID-40'!H47,'ID-44'!F47,'ID-45'!H47,'ID-54'!D47,'ID-57'!G47,'ID-59'!F47,'ID-70'!E47,'ID-71'!G47)</f>
        <v>32.157617743694615</v>
      </c>
      <c r="I40" s="1">
        <f>AVERAGE('ID-12'!C47,'ID-18'!H47,'ID-24'!H47,'ID-29'!I47,'ID-40'!I47,'ID-44'!G47,'ID-45'!I47,'ID-59'!G47)</f>
        <v>32.64306041716744</v>
      </c>
      <c r="J40" s="1">
        <f>AVERAGE('ID-31'!D47,'ID-40'!J47,'ID-44'!H47,'ID-45'!J47,'ID-57'!H47)</f>
        <v>32.185929251893938</v>
      </c>
      <c r="K40" s="1">
        <f>AVERAGE('ID-26'!E47,'ID-31'!E47,'ID-34'!I47,'ID-36'!G47,'ID-40'!K47,'ID-44'!I47,'ID-57'!I47)</f>
        <v>31.619167005140817</v>
      </c>
    </row>
    <row r="41" spans="1:11" x14ac:dyDescent="0.25">
      <c r="A41" s="1">
        <v>4.625</v>
      </c>
      <c r="B41" s="1">
        <f>AVERAGE('ID-11'!B48,'ID-13'!B48,'ID-14'!B48,'ID-15'!B48,'ID-24'!B48,'ID-26'!B48,'ID-29'!B48,'ID-30'!B48,'ID-32'!B48,'ID-33'!B48,'ID-34'!B48,'ID-37'!B48,'ID-38'!B48,'ID-39'!B48,'ID-40'!B48,'ID-44'!B48,'ID-45'!B48,'ID-53'!B48,'ID-57'!B48,'ID-59'!B48,'ID-70'!B48,'ID-71'!B48)</f>
        <v>32.069892873376119</v>
      </c>
      <c r="C41" s="1">
        <f>AVERAGE('ID-08'!B48,'ID-09'!B48,'ID-11'!C48,'ID-14'!C48,'ID-18'!B48,'ID-24'!C48,'ID-26'!C48,'ID-29'!C48,'ID-30'!C48,'ID-34'!C48,'ID-36'!B48,'ID-38'!C48,'ID-39'!C48,'ID-40'!C48,'ID-44'!C48,'ID-45'!C48,'ID-57'!C48,'ID-59'!C48)</f>
        <v>30.878170643282619</v>
      </c>
      <c r="D41" s="1">
        <f>AVERAGE('ID-13'!C48,'ID-14'!D48,'ID-15'!C48,'ID-16'!B48,'ID-18'!C48,'ID-26'!D48,'ID-29'!D48,'ID-30'!D48,'ID-33'!C48,'ID-34'!D48,'ID-36'!C48,'ID-37'!C48,'ID-38'!D48,'ID-39'!D48,'ID-40'!D48,'ID-45'!D48,'ID-59'!D48,'ID-71'!C48)</f>
        <v>31.135390639822123</v>
      </c>
      <c r="E41" s="1">
        <f>AVERAGE('ID-03'!B48,'ID-09'!C48,'ID-13'!D48,'ID-15'!D48,'ID-16'!C48,'ID-18'!D48,'ID-24'!D48,'ID-29'!E48,'ID-30'!E48,'ID-33'!D48,'ID-34'!E48,'ID-36'!D48,'ID-38'!E48,'ID-39'!E48,'ID-40'!E48,'ID-44'!D48,'ID-45'!E48,'ID-57'!D48,'ID-70'!C48,'ID-71'!D48)</f>
        <v>32.135093257981573</v>
      </c>
      <c r="F41" s="1">
        <f>AVERAGE('ID-01'!B48,'ID-02'!B48,'ID-03'!C48,'ID-06'!B48,'ID-08'!C48,'ID-09'!D48,'ID-12'!B48,'ID-16'!D48,'ID-18'!E48,'ID-24'!E48,'ID-29'!F48,'ID-33'!E48,'ID-34'!F48,'ID-36'!E48,'ID-38'!F48,'ID-39'!F48,'ID-40'!F48,'ID-45'!F48,'ID-53'!C48,'ID-54'!B48,'ID-57'!E48,'ID-71'!E48)</f>
        <v>33.543457963216696</v>
      </c>
      <c r="G41" s="1">
        <f>AVERAGE('ID-01'!C48,'ID-02'!C48,'ID-03'!D48,'ID-07'!B48,'ID-08'!D48,'ID-11'!D48,'ID-18'!F48,'ID-24'!F48,'ID-29'!G48,'ID-31'!B48,'ID-33'!F48,'ID-34'!G48,'ID-36'!F48,'ID-39'!G48,'ID-40'!G48,'ID-44'!E48,'ID-45'!G48,'ID-50'!B48,'ID-53'!D48,'ID-54'!C48,'ID-57'!F48,'ID-59'!E48,'ID-70'!D48,'ID-71'!F48)</f>
        <v>33.540396697038581</v>
      </c>
      <c r="H41" s="1">
        <f>AVERAGE('ID-03'!E48,'ID-11'!E48,'ID-13'!E48,'ID-15'!E48,'ID-16'!E48,'ID-18'!G48,'ID-24'!G48,'ID-29'!H48,'ID-30'!F48,'ID-31'!C48,'ID-33'!G48,'ID-34'!H48,'ID-40'!H48,'ID-44'!F48,'ID-45'!H48,'ID-54'!D48,'ID-57'!G48,'ID-59'!F48,'ID-70'!E48,'ID-71'!G48)</f>
        <v>32.149333251950139</v>
      </c>
      <c r="I41" s="1">
        <f>AVERAGE('ID-12'!C48,'ID-18'!H48,'ID-24'!H48,'ID-29'!I48,'ID-40'!I48,'ID-44'!G48,'ID-45'!I48,'ID-59'!G48)</f>
        <v>32.637362816090338</v>
      </c>
      <c r="J41" s="1">
        <f>AVERAGE('ID-31'!D48,'ID-40'!J48,'ID-44'!H48,'ID-45'!J48,'ID-57'!H48)</f>
        <v>32.176503001262645</v>
      </c>
      <c r="K41" s="1">
        <f>AVERAGE('ID-26'!E48,'ID-31'!E48,'ID-34'!I48,'ID-36'!G48,'ID-40'!K48,'ID-44'!I48,'ID-57'!I48)</f>
        <v>31.638556607366215</v>
      </c>
    </row>
    <row r="42" spans="1:11" x14ac:dyDescent="0.25">
      <c r="A42" s="1">
        <v>4.75</v>
      </c>
      <c r="B42" s="1">
        <f>AVERAGE('ID-11'!B49,'ID-13'!B49,'ID-14'!B49,'ID-15'!B49,'ID-24'!B49,'ID-26'!B49,'ID-29'!B49,'ID-30'!B49,'ID-32'!B49,'ID-33'!B49,'ID-34'!B49,'ID-37'!B49,'ID-38'!B49,'ID-39'!B49,'ID-40'!B49,'ID-44'!B49,'ID-45'!B49,'ID-53'!B49,'ID-57'!B49,'ID-59'!B49,'ID-70'!B49,'ID-71'!B49)</f>
        <v>32.051157861176144</v>
      </c>
      <c r="C42" s="1">
        <f>AVERAGE('ID-08'!B49,'ID-09'!B49,'ID-11'!C49,'ID-14'!C49,'ID-18'!B49,'ID-24'!C49,'ID-26'!C49,'ID-29'!C49,'ID-30'!C49,'ID-34'!C49,'ID-36'!B49,'ID-38'!C49,'ID-39'!C49,'ID-40'!C49,'ID-44'!C49,'ID-45'!C49,'ID-57'!C49,'ID-59'!C49)</f>
        <v>30.88857505742947</v>
      </c>
      <c r="D42" s="1">
        <f>AVERAGE('ID-13'!C49,'ID-14'!D49,'ID-15'!C49,'ID-16'!B49,'ID-18'!C49,'ID-26'!D49,'ID-29'!D49,'ID-30'!D49,'ID-33'!C49,'ID-34'!D49,'ID-36'!C49,'ID-37'!C49,'ID-38'!D49,'ID-39'!D49,'ID-40'!D49,'ID-45'!D49,'ID-59'!D49,'ID-71'!C49)</f>
        <v>31.106945521749424</v>
      </c>
      <c r="E42" s="1">
        <f>AVERAGE('ID-03'!B49,'ID-09'!C49,'ID-13'!D49,'ID-15'!D49,'ID-16'!C49,'ID-18'!D49,'ID-24'!D49,'ID-29'!E49,'ID-30'!E49,'ID-33'!D49,'ID-34'!E49,'ID-36'!D49,'ID-38'!E49,'ID-39'!E49,'ID-40'!E49,'ID-44'!D49,'ID-45'!E49,'ID-57'!D49,'ID-70'!C49,'ID-71'!D49)</f>
        <v>32.118723834690925</v>
      </c>
      <c r="F42" s="1">
        <f>AVERAGE('ID-01'!B49,'ID-02'!B49,'ID-03'!C49,'ID-06'!B49,'ID-08'!C49,'ID-09'!D49,'ID-12'!B49,'ID-16'!D49,'ID-18'!E49,'ID-24'!E49,'ID-29'!F49,'ID-33'!E49,'ID-34'!F49,'ID-36'!E49,'ID-38'!F49,'ID-39'!F49,'ID-40'!F49,'ID-45'!F49,'ID-53'!C49,'ID-54'!B49,'ID-57'!E49,'ID-71'!E49)</f>
        <v>33.541072436323425</v>
      </c>
      <c r="G42" s="1">
        <f>AVERAGE('ID-01'!C49,'ID-02'!C49,'ID-03'!D49,'ID-07'!B49,'ID-08'!D49,'ID-11'!D49,'ID-18'!F49,'ID-24'!F49,'ID-29'!G49,'ID-31'!B49,'ID-33'!F49,'ID-34'!G49,'ID-36'!F49,'ID-39'!G49,'ID-40'!G49,'ID-44'!E49,'ID-45'!G49,'ID-50'!B49,'ID-53'!D49,'ID-54'!C49,'ID-57'!F49,'ID-59'!E49,'ID-70'!D49,'ID-71'!F49)</f>
        <v>33.541221096164257</v>
      </c>
      <c r="H42" s="1">
        <f>AVERAGE('ID-03'!E49,'ID-11'!E49,'ID-13'!E49,'ID-15'!E49,'ID-16'!E49,'ID-18'!G49,'ID-24'!G49,'ID-29'!H49,'ID-30'!F49,'ID-31'!C49,'ID-33'!G49,'ID-34'!H49,'ID-40'!H49,'ID-44'!F49,'ID-45'!H49,'ID-54'!D49,'ID-57'!G49,'ID-59'!F49,'ID-70'!E49,'ID-71'!G49)</f>
        <v>32.145542400492729</v>
      </c>
      <c r="I42" s="1">
        <f>AVERAGE('ID-12'!C49,'ID-18'!H49,'ID-24'!H49,'ID-29'!I49,'ID-40'!I49,'ID-44'!G49,'ID-45'!I49,'ID-59'!G49)</f>
        <v>32.65104378274755</v>
      </c>
      <c r="J42" s="1">
        <f>AVERAGE('ID-31'!D49,'ID-40'!J49,'ID-44'!H49,'ID-45'!J49,'ID-57'!H49)</f>
        <v>32.170360551136376</v>
      </c>
      <c r="K42" s="1">
        <f>AVERAGE('ID-26'!E49,'ID-31'!E49,'ID-34'!I49,'ID-36'!G49,'ID-40'!K49,'ID-44'!I49,'ID-57'!I49)</f>
        <v>31.622526652800282</v>
      </c>
    </row>
    <row r="43" spans="1:11" x14ac:dyDescent="0.25">
      <c r="A43" s="1">
        <v>4.875</v>
      </c>
      <c r="B43" s="1">
        <f>AVERAGE('ID-11'!B50,'ID-13'!B50,'ID-14'!B50,'ID-15'!B50,'ID-24'!B50,'ID-26'!B50,'ID-29'!B50,'ID-30'!B50,'ID-32'!B50,'ID-33'!B50,'ID-34'!B50,'ID-37'!B50,'ID-38'!B50,'ID-39'!B50,'ID-40'!B50,'ID-44'!B50,'ID-45'!B50,'ID-53'!B50,'ID-57'!B50,'ID-59'!B50,'ID-70'!B50,'ID-71'!B50)</f>
        <v>32.053072407410966</v>
      </c>
      <c r="C43" s="1">
        <f>AVERAGE('ID-08'!B50,'ID-09'!B50,'ID-11'!C50,'ID-14'!C50,'ID-18'!B50,'ID-24'!C50,'ID-26'!C50,'ID-29'!C50,'ID-30'!C50,'ID-34'!C50,'ID-36'!B50,'ID-38'!C50,'ID-39'!C50,'ID-40'!C50,'ID-44'!C50,'ID-45'!C50,'ID-57'!C50,'ID-59'!C50)</f>
        <v>30.919015270376967</v>
      </c>
      <c r="D43" s="1">
        <f>AVERAGE('ID-13'!C50,'ID-14'!D50,'ID-15'!C50,'ID-16'!B50,'ID-18'!C50,'ID-26'!D50,'ID-29'!D50,'ID-30'!D50,'ID-33'!C50,'ID-34'!D50,'ID-36'!C50,'ID-37'!C50,'ID-38'!D50,'ID-39'!D50,'ID-40'!D50,'ID-45'!D50,'ID-59'!D50,'ID-71'!C50)</f>
        <v>31.093595148064864</v>
      </c>
      <c r="E43" s="1">
        <f>AVERAGE('ID-03'!B50,'ID-09'!C50,'ID-13'!D50,'ID-15'!D50,'ID-16'!C50,'ID-18'!D50,'ID-24'!D50,'ID-29'!E50,'ID-30'!E50,'ID-33'!D50,'ID-34'!E50,'ID-36'!D50,'ID-38'!E50,'ID-39'!E50,'ID-40'!E50,'ID-44'!D50,'ID-45'!E50,'ID-57'!D50,'ID-70'!C50,'ID-71'!D50)</f>
        <v>32.109760720692336</v>
      </c>
      <c r="F43" s="1">
        <f>AVERAGE('ID-01'!B50,'ID-02'!B50,'ID-03'!C50,'ID-06'!B50,'ID-08'!C50,'ID-09'!D50,'ID-12'!B50,'ID-16'!D50,'ID-18'!E50,'ID-24'!E50,'ID-29'!F50,'ID-33'!E50,'ID-34'!F50,'ID-36'!E50,'ID-38'!F50,'ID-39'!F50,'ID-40'!F50,'ID-45'!F50,'ID-53'!C50,'ID-54'!B50,'ID-57'!E50,'ID-71'!E50)</f>
        <v>33.542042130177464</v>
      </c>
      <c r="G43" s="1">
        <f>AVERAGE('ID-01'!C50,'ID-02'!C50,'ID-03'!D50,'ID-07'!B50,'ID-08'!D50,'ID-11'!D50,'ID-18'!F50,'ID-24'!F50,'ID-29'!G50,'ID-31'!B50,'ID-33'!F50,'ID-34'!G50,'ID-36'!F50,'ID-39'!G50,'ID-40'!G50,'ID-44'!E50,'ID-45'!G50,'ID-50'!B50,'ID-53'!D50,'ID-54'!C50,'ID-57'!F50,'ID-59'!E50,'ID-70'!D50,'ID-71'!F50)</f>
        <v>33.539180423845934</v>
      </c>
      <c r="H43" s="1">
        <f>AVERAGE('ID-03'!E50,'ID-11'!E50,'ID-13'!E50,'ID-15'!E50,'ID-16'!E50,'ID-18'!G50,'ID-24'!G50,'ID-29'!H50,'ID-30'!F50,'ID-31'!C50,'ID-33'!G50,'ID-34'!H50,'ID-40'!H50,'ID-44'!F50,'ID-45'!H50,'ID-54'!D50,'ID-57'!G50,'ID-59'!F50,'ID-70'!E50,'ID-71'!G50)</f>
        <v>32.128741203582244</v>
      </c>
      <c r="I43" s="1">
        <f>AVERAGE('ID-12'!C50,'ID-18'!H50,'ID-24'!H50,'ID-29'!I50,'ID-40'!I50,'ID-44'!G50,'ID-45'!I50,'ID-59'!G50)</f>
        <v>32.6453265293651</v>
      </c>
      <c r="J43" s="1">
        <f>AVERAGE('ID-31'!D50,'ID-40'!J50,'ID-44'!H50,'ID-45'!J50,'ID-57'!H50)</f>
        <v>32.174735284722239</v>
      </c>
      <c r="K43" s="1">
        <f>AVERAGE('ID-26'!E50,'ID-31'!E50,'ID-34'!I50,'ID-36'!G50,'ID-40'!K50,'ID-44'!I50,'ID-57'!I50)</f>
        <v>31.631409914372714</v>
      </c>
    </row>
    <row r="44" spans="1:11" x14ac:dyDescent="0.25">
      <c r="A44" s="1">
        <v>5</v>
      </c>
      <c r="B44" s="1">
        <f>AVERAGE('ID-11'!B51,'ID-13'!B51,'ID-14'!B51,'ID-15'!B51,'ID-24'!B51,'ID-26'!B51,'ID-29'!B51,'ID-30'!B51,'ID-32'!B51,'ID-33'!B51,'ID-34'!B51,'ID-37'!B51,'ID-38'!B51,'ID-39'!B51,'ID-40'!B51,'ID-44'!B51,'ID-45'!B51,'ID-53'!B51,'ID-57'!B51,'ID-59'!B51,'ID-70'!B51,'ID-71'!B51)</f>
        <v>32.043563908149842</v>
      </c>
      <c r="C44" s="1">
        <f>AVERAGE('ID-08'!B51,'ID-09'!B51,'ID-11'!C51,'ID-14'!C51,'ID-18'!B51,'ID-24'!C51,'ID-26'!C51,'ID-29'!C51,'ID-30'!C51,'ID-34'!C51,'ID-36'!B51,'ID-38'!C51,'ID-39'!C51,'ID-40'!C51,'ID-44'!C51,'ID-45'!C51,'ID-57'!C51,'ID-59'!C51)</f>
        <v>30.933543447471713</v>
      </c>
      <c r="D44" s="1">
        <f>AVERAGE('ID-13'!C51,'ID-14'!D51,'ID-15'!C51,'ID-16'!B51,'ID-18'!C51,'ID-26'!D51,'ID-29'!D51,'ID-30'!D51,'ID-33'!C51,'ID-34'!D51,'ID-36'!C51,'ID-37'!C51,'ID-38'!D51,'ID-39'!D51,'ID-40'!D51,'ID-45'!D51,'ID-59'!D51,'ID-71'!C51)</f>
        <v>31.062054876775399</v>
      </c>
      <c r="E44" s="1">
        <f>AVERAGE('ID-03'!B51,'ID-09'!C51,'ID-13'!D51,'ID-15'!D51,'ID-16'!C51,'ID-18'!D51,'ID-24'!D51,'ID-29'!E51,'ID-30'!E51,'ID-33'!D51,'ID-34'!E51,'ID-36'!D51,'ID-38'!E51,'ID-39'!E51,'ID-40'!E51,'ID-44'!D51,'ID-45'!E51,'ID-57'!D51,'ID-70'!C51,'ID-71'!D51)</f>
        <v>32.092487782380772</v>
      </c>
      <c r="F44" s="1">
        <f>AVERAGE('ID-01'!B51,'ID-02'!B51,'ID-03'!C51,'ID-06'!B51,'ID-08'!C51,'ID-09'!D51,'ID-12'!B51,'ID-16'!D51,'ID-18'!E51,'ID-24'!E51,'ID-29'!F51,'ID-33'!E51,'ID-34'!F51,'ID-36'!E51,'ID-38'!F51,'ID-39'!F51,'ID-40'!F51,'ID-45'!F51,'ID-53'!C51,'ID-54'!B51,'ID-57'!E51,'ID-71'!E51)</f>
        <v>33.53525041997522</v>
      </c>
      <c r="G44" s="1">
        <f>AVERAGE('ID-01'!C51,'ID-02'!C51,'ID-03'!D51,'ID-07'!B51,'ID-08'!D51,'ID-11'!D51,'ID-18'!F51,'ID-24'!F51,'ID-29'!G51,'ID-31'!B51,'ID-33'!F51,'ID-34'!G51,'ID-36'!F51,'ID-39'!G51,'ID-40'!G51,'ID-44'!E51,'ID-45'!G51,'ID-50'!B51,'ID-53'!D51,'ID-54'!C51,'ID-57'!F51,'ID-59'!E51,'ID-70'!D51,'ID-71'!F51)</f>
        <v>33.537563725353216</v>
      </c>
      <c r="H44" s="1">
        <f>AVERAGE('ID-03'!E51,'ID-11'!E51,'ID-13'!E51,'ID-15'!E51,'ID-16'!E51,'ID-18'!G51,'ID-24'!G51,'ID-29'!H51,'ID-30'!F51,'ID-31'!C51,'ID-33'!G51,'ID-34'!H51,'ID-40'!H51,'ID-44'!F51,'ID-45'!H51,'ID-54'!D51,'ID-57'!G51,'ID-59'!F51,'ID-70'!E51,'ID-71'!G51)</f>
        <v>32.112889998627828</v>
      </c>
      <c r="I44" s="1">
        <f>AVERAGE('ID-12'!C51,'ID-18'!H51,'ID-24'!H51,'ID-29'!I51,'ID-40'!I51,'ID-44'!G51,'ID-45'!I51,'ID-59'!G51)</f>
        <v>32.645750096041198</v>
      </c>
      <c r="J44" s="1">
        <f>AVERAGE('ID-31'!D51,'ID-40'!J51,'ID-44'!H51,'ID-45'!J51,'ID-57'!H51)</f>
        <v>32.165804013383863</v>
      </c>
      <c r="K44" s="1">
        <f>AVERAGE('ID-26'!E51,'ID-31'!E51,'ID-34'!I51,'ID-36'!G51,'ID-40'!K51,'ID-44'!I51,'ID-57'!I51)</f>
        <v>31.635441541056871</v>
      </c>
    </row>
    <row r="45" spans="1:11" x14ac:dyDescent="0.25">
      <c r="A45" s="1">
        <v>5.125</v>
      </c>
      <c r="B45" s="1">
        <f>AVERAGE('ID-11'!B52,'ID-13'!B52,'ID-14'!B52,'ID-15'!B52,'ID-24'!B52,'ID-26'!B52,'ID-29'!B52,'ID-30'!B52,'ID-32'!B52,'ID-33'!B52,'ID-34'!B52,'ID-37'!B52,'ID-38'!B52,'ID-39'!B52,'ID-40'!B52,'ID-44'!B52,'ID-45'!B52,'ID-53'!B52,'ID-57'!B52,'ID-59'!B52,'ID-70'!B52,'ID-71'!B52)</f>
        <v>32.048847840551176</v>
      </c>
      <c r="C45" s="1">
        <f>AVERAGE('ID-08'!B52,'ID-09'!B52,'ID-11'!C52,'ID-14'!C52,'ID-18'!B52,'ID-24'!C52,'ID-26'!C52,'ID-29'!C52,'ID-30'!C52,'ID-34'!C52,'ID-36'!B52,'ID-38'!C52,'ID-39'!C52,'ID-40'!C52,'ID-44'!C52,'ID-45'!C52,'ID-57'!C52,'ID-59'!C52)</f>
        <v>30.924416212129</v>
      </c>
      <c r="D45" s="1">
        <f>AVERAGE('ID-13'!C52,'ID-14'!D52,'ID-15'!C52,'ID-16'!B52,'ID-18'!C52,'ID-26'!D52,'ID-29'!D52,'ID-30'!D52,'ID-33'!C52,'ID-34'!D52,'ID-36'!C52,'ID-37'!C52,'ID-38'!D52,'ID-39'!D52,'ID-40'!D52,'ID-45'!D52,'ID-59'!D52,'ID-71'!C52)</f>
        <v>31.034920611698535</v>
      </c>
      <c r="E45" s="1">
        <f>AVERAGE('ID-03'!B52,'ID-09'!C52,'ID-13'!D52,'ID-15'!D52,'ID-16'!C52,'ID-18'!D52,'ID-24'!D52,'ID-29'!E52,'ID-30'!E52,'ID-33'!D52,'ID-34'!E52,'ID-36'!D52,'ID-38'!E52,'ID-39'!E52,'ID-40'!E52,'ID-44'!D52,'ID-45'!E52,'ID-57'!D52,'ID-70'!C52,'ID-71'!D52)</f>
        <v>32.085571871687314</v>
      </c>
      <c r="F45" s="1">
        <f>AVERAGE('ID-01'!B52,'ID-02'!B52,'ID-03'!C52,'ID-06'!B52,'ID-08'!C52,'ID-09'!D52,'ID-12'!B52,'ID-16'!D52,'ID-18'!E52,'ID-24'!E52,'ID-29'!F52,'ID-33'!E52,'ID-34'!F52,'ID-36'!E52,'ID-38'!F52,'ID-39'!F52,'ID-40'!F52,'ID-45'!F52,'ID-53'!C52,'ID-54'!B52,'ID-57'!E52,'ID-71'!E52)</f>
        <v>33.528766073327297</v>
      </c>
      <c r="G45" s="1">
        <f>AVERAGE('ID-01'!C52,'ID-02'!C52,'ID-03'!D52,'ID-07'!B52,'ID-08'!D52,'ID-11'!D52,'ID-18'!F52,'ID-24'!F52,'ID-29'!G52,'ID-31'!B52,'ID-33'!F52,'ID-34'!G52,'ID-36'!F52,'ID-39'!G52,'ID-40'!G52,'ID-44'!E52,'ID-45'!G52,'ID-50'!B52,'ID-53'!D52,'ID-54'!C52,'ID-57'!F52,'ID-59'!E52,'ID-70'!D52,'ID-71'!F52)</f>
        <v>33.537432411346863</v>
      </c>
      <c r="H45" s="1">
        <f>AVERAGE('ID-03'!E52,'ID-11'!E52,'ID-13'!E52,'ID-15'!E52,'ID-16'!E52,'ID-18'!G52,'ID-24'!G52,'ID-29'!H52,'ID-30'!F52,'ID-31'!C52,'ID-33'!G52,'ID-34'!H52,'ID-40'!H52,'ID-44'!F52,'ID-45'!H52,'ID-54'!D52,'ID-57'!G52,'ID-59'!F52,'ID-70'!E52,'ID-71'!G52)</f>
        <v>32.091735008735995</v>
      </c>
      <c r="I45" s="1">
        <f>AVERAGE('ID-12'!C52,'ID-18'!H52,'ID-24'!H52,'ID-29'!I52,'ID-40'!I52,'ID-44'!G52,'ID-45'!I52,'ID-59'!G52)</f>
        <v>32.644944724480375</v>
      </c>
      <c r="J45" s="1">
        <f>AVERAGE('ID-31'!D52,'ID-40'!J52,'ID-44'!H52,'ID-45'!J52,'ID-57'!H52)</f>
        <v>32.147402148737378</v>
      </c>
      <c r="K45" s="1">
        <f>AVERAGE('ID-26'!E52,'ID-31'!E52,'ID-34'!I52,'ID-36'!G52,'ID-40'!K52,'ID-44'!I52,'ID-57'!I52)</f>
        <v>31.668344672785548</v>
      </c>
    </row>
    <row r="46" spans="1:11" x14ac:dyDescent="0.25">
      <c r="A46" s="1">
        <v>5.25</v>
      </c>
      <c r="B46" s="1">
        <f>AVERAGE('ID-11'!B53,'ID-13'!B53,'ID-14'!B53,'ID-15'!B53,'ID-24'!B53,'ID-26'!B53,'ID-29'!B53,'ID-30'!B53,'ID-32'!B53,'ID-33'!B53,'ID-34'!B53,'ID-37'!B53,'ID-38'!B53,'ID-39'!B53,'ID-40'!B53,'ID-44'!B53,'ID-45'!B53,'ID-53'!B53,'ID-57'!B53,'ID-59'!B53,'ID-70'!B53,'ID-71'!B53)</f>
        <v>32.059134992395464</v>
      </c>
      <c r="C46" s="1">
        <f>AVERAGE('ID-08'!B53,'ID-09'!B53,'ID-11'!C53,'ID-14'!C53,'ID-18'!B53,'ID-24'!C53,'ID-26'!C53,'ID-29'!C53,'ID-30'!C53,'ID-34'!C53,'ID-36'!B53,'ID-38'!C53,'ID-39'!C53,'ID-40'!C53,'ID-44'!C53,'ID-45'!C53,'ID-57'!C53,'ID-59'!C53)</f>
        <v>30.916844069196884</v>
      </c>
      <c r="D46" s="1">
        <f>AVERAGE('ID-13'!C53,'ID-14'!D53,'ID-15'!C53,'ID-16'!B53,'ID-18'!C53,'ID-26'!D53,'ID-29'!D53,'ID-30'!D53,'ID-33'!C53,'ID-34'!D53,'ID-36'!C53,'ID-37'!C53,'ID-38'!D53,'ID-39'!D53,'ID-40'!D53,'ID-45'!D53,'ID-59'!D53,'ID-71'!C53)</f>
        <v>31.029423932857227</v>
      </c>
      <c r="E46" s="1">
        <f>AVERAGE('ID-03'!B53,'ID-09'!C53,'ID-13'!D53,'ID-15'!D53,'ID-16'!C53,'ID-18'!D53,'ID-24'!D53,'ID-29'!E53,'ID-30'!E53,'ID-33'!D53,'ID-34'!E53,'ID-36'!D53,'ID-38'!E53,'ID-39'!E53,'ID-40'!E53,'ID-44'!D53,'ID-45'!E53,'ID-57'!D53,'ID-70'!C53,'ID-71'!D53)</f>
        <v>32.094657546387594</v>
      </c>
      <c r="F46" s="1">
        <f>AVERAGE('ID-01'!B53,'ID-02'!B53,'ID-03'!C53,'ID-06'!B53,'ID-08'!C53,'ID-09'!D53,'ID-12'!B53,'ID-16'!D53,'ID-18'!E53,'ID-24'!E53,'ID-29'!F53,'ID-33'!E53,'ID-34'!F53,'ID-36'!E53,'ID-38'!F53,'ID-39'!F53,'ID-40'!F53,'ID-45'!F53,'ID-53'!C53,'ID-54'!B53,'ID-57'!E53,'ID-71'!E53)</f>
        <v>33.524343187558379</v>
      </c>
      <c r="G46" s="1">
        <f>AVERAGE('ID-01'!C53,'ID-02'!C53,'ID-03'!D53,'ID-07'!B53,'ID-08'!D53,'ID-11'!D53,'ID-18'!F53,'ID-24'!F53,'ID-29'!G53,'ID-31'!B53,'ID-33'!F53,'ID-34'!G53,'ID-36'!F53,'ID-39'!G53,'ID-40'!G53,'ID-44'!E53,'ID-45'!G53,'ID-50'!B53,'ID-53'!D53,'ID-54'!C53,'ID-57'!F53,'ID-59'!E53,'ID-70'!D53,'ID-71'!F53)</f>
        <v>33.53964501430675</v>
      </c>
      <c r="H46" s="1">
        <f>AVERAGE('ID-03'!E53,'ID-11'!E53,'ID-13'!E53,'ID-15'!E53,'ID-16'!E53,'ID-18'!G53,'ID-24'!G53,'ID-29'!H53,'ID-30'!F53,'ID-31'!C53,'ID-33'!G53,'ID-34'!H53,'ID-40'!H53,'ID-44'!F53,'ID-45'!H53,'ID-54'!D53,'ID-57'!G53,'ID-59'!F53,'ID-70'!E53,'ID-71'!G53)</f>
        <v>32.07454976748943</v>
      </c>
      <c r="I46" s="1">
        <f>AVERAGE('ID-12'!C53,'ID-18'!H53,'ID-24'!H53,'ID-29'!I53,'ID-40'!I53,'ID-44'!G53,'ID-45'!I53,'ID-59'!G53)</f>
        <v>32.650343188066898</v>
      </c>
      <c r="J46" s="1">
        <f>AVERAGE('ID-31'!D53,'ID-40'!J53,'ID-44'!H53,'ID-45'!J53,'ID-57'!H53)</f>
        <v>32.136804725757578</v>
      </c>
      <c r="K46" s="1">
        <f>AVERAGE('ID-26'!E53,'ID-31'!E53,'ID-34'!I53,'ID-36'!G53,'ID-40'!K53,'ID-44'!I53,'ID-57'!I53)</f>
        <v>31.671198705423876</v>
      </c>
    </row>
    <row r="47" spans="1:11" x14ac:dyDescent="0.25">
      <c r="A47" s="1">
        <v>5.375</v>
      </c>
      <c r="B47" s="1">
        <f>AVERAGE('ID-11'!B54,'ID-13'!B54,'ID-14'!B54,'ID-15'!B54,'ID-24'!B54,'ID-26'!B54,'ID-29'!B54,'ID-30'!B54,'ID-32'!B54,'ID-33'!B54,'ID-34'!B54,'ID-37'!B54,'ID-38'!B54,'ID-39'!B54,'ID-40'!B54,'ID-44'!B54,'ID-45'!B54,'ID-53'!B54,'ID-57'!B54,'ID-59'!B54,'ID-70'!B54,'ID-71'!B54)</f>
        <v>32.065433603525861</v>
      </c>
      <c r="C47" s="1">
        <f>AVERAGE('ID-08'!B54,'ID-09'!B54,'ID-11'!C54,'ID-14'!C54,'ID-18'!B54,'ID-24'!C54,'ID-26'!C54,'ID-29'!C54,'ID-30'!C54,'ID-34'!C54,'ID-36'!B54,'ID-38'!C54,'ID-39'!C54,'ID-40'!C54,'ID-44'!C54,'ID-45'!C54,'ID-57'!C54,'ID-59'!C54)</f>
        <v>30.920205693404554</v>
      </c>
      <c r="D47" s="1">
        <f>AVERAGE('ID-13'!C54,'ID-14'!D54,'ID-15'!C54,'ID-16'!B54,'ID-18'!C54,'ID-26'!D54,'ID-29'!D54,'ID-30'!D54,'ID-33'!C54,'ID-34'!D54,'ID-36'!C54,'ID-37'!C54,'ID-38'!D54,'ID-39'!D54,'ID-40'!D54,'ID-45'!D54,'ID-59'!D54,'ID-71'!C54)</f>
        <v>31.025920176665561</v>
      </c>
      <c r="E47" s="1">
        <f>AVERAGE('ID-03'!B54,'ID-09'!C54,'ID-13'!D54,'ID-15'!D54,'ID-16'!C54,'ID-18'!D54,'ID-24'!D54,'ID-29'!E54,'ID-30'!E54,'ID-33'!D54,'ID-34'!E54,'ID-36'!D54,'ID-38'!E54,'ID-39'!E54,'ID-40'!E54,'ID-44'!D54,'ID-45'!E54,'ID-57'!D54,'ID-70'!C54,'ID-71'!D54)</f>
        <v>32.086286777468189</v>
      </c>
      <c r="F47" s="1">
        <f>AVERAGE('ID-01'!B54,'ID-02'!B54,'ID-03'!C54,'ID-06'!B54,'ID-08'!C54,'ID-09'!D54,'ID-12'!B54,'ID-16'!D54,'ID-18'!E54,'ID-24'!E54,'ID-29'!F54,'ID-33'!E54,'ID-34'!F54,'ID-36'!E54,'ID-38'!F54,'ID-39'!F54,'ID-40'!F54,'ID-45'!F54,'ID-53'!C54,'ID-54'!B54,'ID-57'!E54,'ID-71'!E54)</f>
        <v>33.518477065599114</v>
      </c>
      <c r="G47" s="1">
        <f>AVERAGE('ID-01'!C54,'ID-02'!C54,'ID-03'!D54,'ID-07'!B54,'ID-08'!D54,'ID-11'!D54,'ID-18'!F54,'ID-24'!F54,'ID-29'!G54,'ID-31'!B54,'ID-33'!F54,'ID-34'!G54,'ID-36'!F54,'ID-39'!G54,'ID-40'!G54,'ID-44'!E54,'ID-45'!G54,'ID-50'!B54,'ID-53'!D54,'ID-54'!C54,'ID-57'!F54,'ID-59'!E54,'ID-70'!D54,'ID-71'!F54)</f>
        <v>33.541704039972139</v>
      </c>
      <c r="H47" s="1">
        <f>AVERAGE('ID-03'!E54,'ID-11'!E54,'ID-13'!E54,'ID-15'!E54,'ID-16'!E54,'ID-18'!G54,'ID-24'!G54,'ID-29'!H54,'ID-30'!F54,'ID-31'!C54,'ID-33'!G54,'ID-34'!H54,'ID-40'!H54,'ID-44'!F54,'ID-45'!H54,'ID-54'!D54,'ID-57'!G54,'ID-59'!F54,'ID-70'!E54,'ID-71'!G54)</f>
        <v>32.06091193724766</v>
      </c>
      <c r="I47" s="1">
        <f>AVERAGE('ID-12'!C54,'ID-18'!H54,'ID-24'!H54,'ID-29'!I54,'ID-40'!I54,'ID-44'!G54,'ID-45'!I54,'ID-59'!G54)</f>
        <v>32.663551584618318</v>
      </c>
      <c r="J47" s="1">
        <f>AVERAGE('ID-31'!D54,'ID-40'!J54,'ID-44'!H54,'ID-45'!J54,'ID-57'!H54)</f>
        <v>32.121329232323255</v>
      </c>
      <c r="K47" s="1">
        <f>AVERAGE('ID-26'!E54,'ID-31'!E54,'ID-34'!I54,'ID-36'!G54,'ID-40'!K54,'ID-44'!I54,'ID-57'!I54)</f>
        <v>31.674079603960482</v>
      </c>
    </row>
    <row r="48" spans="1:11" x14ac:dyDescent="0.25">
      <c r="A48" s="1">
        <v>5.5</v>
      </c>
      <c r="B48" s="1">
        <f>AVERAGE('ID-11'!B55,'ID-13'!B55,'ID-14'!B55,'ID-15'!B55,'ID-24'!B55,'ID-26'!B55,'ID-29'!B55,'ID-30'!B55,'ID-32'!B55,'ID-33'!B55,'ID-34'!B55,'ID-37'!B55,'ID-38'!B55,'ID-39'!B55,'ID-40'!B55,'ID-44'!B55,'ID-45'!B55,'ID-53'!B55,'ID-57'!B55,'ID-59'!B55,'ID-70'!B55,'ID-71'!B55)</f>
        <v>32.059079217421804</v>
      </c>
      <c r="C48" s="1">
        <f>AVERAGE('ID-08'!B55,'ID-09'!B55,'ID-11'!C55,'ID-14'!C55,'ID-18'!B55,'ID-24'!C55,'ID-26'!C55,'ID-29'!C55,'ID-30'!C55,'ID-34'!C55,'ID-36'!B55,'ID-38'!C55,'ID-39'!C55,'ID-40'!C55,'ID-44'!C55,'ID-45'!C55,'ID-57'!C55,'ID-59'!C55)</f>
        <v>30.918176485700656</v>
      </c>
      <c r="D48" s="1">
        <f>AVERAGE('ID-13'!C55,'ID-14'!D55,'ID-15'!C55,'ID-16'!B55,'ID-18'!C55,'ID-26'!D55,'ID-29'!D55,'ID-30'!D55,'ID-33'!C55,'ID-34'!D55,'ID-36'!C55,'ID-37'!C55,'ID-38'!D55,'ID-39'!D55,'ID-40'!D55,'ID-45'!D55,'ID-59'!D55,'ID-71'!C55)</f>
        <v>31.030278889481867</v>
      </c>
      <c r="E48" s="1">
        <f>AVERAGE('ID-03'!B55,'ID-09'!C55,'ID-13'!D55,'ID-15'!D55,'ID-16'!C55,'ID-18'!D55,'ID-24'!D55,'ID-29'!E55,'ID-30'!E55,'ID-33'!D55,'ID-34'!E55,'ID-36'!D55,'ID-38'!E55,'ID-39'!E55,'ID-40'!E55,'ID-44'!D55,'ID-45'!E55,'ID-57'!D55,'ID-70'!C55,'ID-71'!D55)</f>
        <v>32.06649710223671</v>
      </c>
      <c r="F48" s="1">
        <f>AVERAGE('ID-01'!B55,'ID-02'!B55,'ID-03'!C55,'ID-06'!B55,'ID-08'!C55,'ID-09'!D55,'ID-12'!B55,'ID-16'!D55,'ID-18'!E55,'ID-24'!E55,'ID-29'!F55,'ID-33'!E55,'ID-34'!F55,'ID-36'!E55,'ID-38'!F55,'ID-39'!F55,'ID-40'!F55,'ID-45'!F55,'ID-53'!C55,'ID-54'!B55,'ID-57'!E55,'ID-71'!E55)</f>
        <v>33.513697900920015</v>
      </c>
      <c r="G48" s="1">
        <f>AVERAGE('ID-01'!C55,'ID-02'!C55,'ID-03'!D55,'ID-07'!B55,'ID-08'!D55,'ID-11'!D55,'ID-18'!F55,'ID-24'!F55,'ID-29'!G55,'ID-31'!B55,'ID-33'!F55,'ID-34'!G55,'ID-36'!F55,'ID-39'!G55,'ID-40'!G55,'ID-44'!E55,'ID-45'!G55,'ID-50'!B55,'ID-53'!D55,'ID-54'!C55,'ID-57'!F55,'ID-59'!E55,'ID-70'!D55,'ID-71'!F55)</f>
        <v>33.543976028517093</v>
      </c>
      <c r="H48" s="1">
        <f>AVERAGE('ID-03'!E55,'ID-11'!E55,'ID-13'!E55,'ID-15'!E55,'ID-16'!E55,'ID-18'!G55,'ID-24'!G55,'ID-29'!H55,'ID-30'!F55,'ID-31'!C55,'ID-33'!G55,'ID-34'!H55,'ID-40'!H55,'ID-44'!F55,'ID-45'!H55,'ID-54'!D55,'ID-57'!G55,'ID-59'!F55,'ID-70'!E55,'ID-71'!G55)</f>
        <v>32.059665574500301</v>
      </c>
      <c r="I48" s="1">
        <f>AVERAGE('ID-12'!C55,'ID-18'!H55,'ID-24'!H55,'ID-29'!I55,'ID-40'!I55,'ID-44'!G55,'ID-45'!I55,'ID-59'!G55)</f>
        <v>32.669684340249447</v>
      </c>
      <c r="J48" s="1">
        <f>AVERAGE('ID-31'!D55,'ID-40'!J55,'ID-44'!H55,'ID-45'!J55,'ID-57'!H55)</f>
        <v>32.145477096085877</v>
      </c>
      <c r="K48" s="1">
        <f>AVERAGE('ID-26'!E55,'ID-31'!E55,'ID-34'!I55,'ID-36'!G55,'ID-40'!K55,'ID-44'!I55,'ID-57'!I55)</f>
        <v>31.673768184205276</v>
      </c>
    </row>
    <row r="49" spans="1:11" x14ac:dyDescent="0.25">
      <c r="A49" s="1">
        <v>5.625</v>
      </c>
      <c r="B49" s="1">
        <f>AVERAGE('ID-11'!B56,'ID-13'!B56,'ID-14'!B56,'ID-15'!B56,'ID-24'!B56,'ID-26'!B56,'ID-29'!B56,'ID-30'!B56,'ID-32'!B56,'ID-33'!B56,'ID-34'!B56,'ID-37'!B56,'ID-38'!B56,'ID-39'!B56,'ID-40'!B56,'ID-44'!B56,'ID-45'!B56,'ID-53'!B56,'ID-57'!B56,'ID-59'!B56,'ID-70'!B56,'ID-71'!B56)</f>
        <v>32.046886853310575</v>
      </c>
      <c r="C49" s="1">
        <f>AVERAGE('ID-08'!B56,'ID-09'!B56,'ID-11'!C56,'ID-14'!C56,'ID-18'!B56,'ID-24'!C56,'ID-26'!C56,'ID-29'!C56,'ID-30'!C56,'ID-34'!C56,'ID-36'!B56,'ID-38'!C56,'ID-39'!C56,'ID-40'!C56,'ID-44'!C56,'ID-45'!C56,'ID-57'!C56,'ID-59'!C56)</f>
        <v>30.936637129497001</v>
      </c>
      <c r="D49" s="1">
        <f>AVERAGE('ID-13'!C56,'ID-14'!D56,'ID-15'!C56,'ID-16'!B56,'ID-18'!C56,'ID-26'!D56,'ID-29'!D56,'ID-30'!D56,'ID-33'!C56,'ID-34'!D56,'ID-36'!C56,'ID-37'!C56,'ID-38'!D56,'ID-39'!D56,'ID-40'!D56,'ID-45'!D56,'ID-59'!D56,'ID-71'!C56)</f>
        <v>30.999483843985679</v>
      </c>
      <c r="E49" s="1">
        <f>AVERAGE('ID-03'!B56,'ID-09'!C56,'ID-13'!D56,'ID-15'!D56,'ID-16'!C56,'ID-18'!D56,'ID-24'!D56,'ID-29'!E56,'ID-30'!E56,'ID-33'!D56,'ID-34'!E56,'ID-36'!D56,'ID-38'!E56,'ID-39'!E56,'ID-40'!E56,'ID-44'!D56,'ID-45'!E56,'ID-57'!D56,'ID-70'!C56,'ID-71'!D56)</f>
        <v>32.060612466279132</v>
      </c>
      <c r="F49" s="1">
        <f>AVERAGE('ID-01'!B56,'ID-02'!B56,'ID-03'!C56,'ID-06'!B56,'ID-08'!C56,'ID-09'!D56,'ID-12'!B56,'ID-16'!D56,'ID-18'!E56,'ID-24'!E56,'ID-29'!F56,'ID-33'!E56,'ID-34'!F56,'ID-36'!E56,'ID-38'!F56,'ID-39'!F56,'ID-40'!F56,'ID-45'!F56,'ID-53'!C56,'ID-54'!B56,'ID-57'!E56,'ID-71'!E56)</f>
        <v>33.507291956778246</v>
      </c>
      <c r="G49" s="1">
        <f>AVERAGE('ID-01'!C56,'ID-02'!C56,'ID-03'!D56,'ID-07'!B56,'ID-08'!D56,'ID-11'!D56,'ID-18'!F56,'ID-24'!F56,'ID-29'!G56,'ID-31'!B56,'ID-33'!F56,'ID-34'!G56,'ID-36'!F56,'ID-39'!G56,'ID-40'!G56,'ID-44'!E56,'ID-45'!G56,'ID-50'!B56,'ID-53'!D56,'ID-54'!C56,'ID-57'!F56,'ID-59'!E56,'ID-70'!D56,'ID-71'!F56)</f>
        <v>33.538142407508133</v>
      </c>
      <c r="H49" s="1">
        <f>AVERAGE('ID-03'!E56,'ID-11'!E56,'ID-13'!E56,'ID-15'!E56,'ID-16'!E56,'ID-18'!G56,'ID-24'!G56,'ID-29'!H56,'ID-30'!F56,'ID-31'!C56,'ID-33'!G56,'ID-34'!H56,'ID-40'!H56,'ID-44'!F56,'ID-45'!H56,'ID-54'!D56,'ID-57'!G56,'ID-59'!F56,'ID-70'!E56,'ID-71'!G56)</f>
        <v>32.063258285975408</v>
      </c>
      <c r="I49" s="1">
        <f>AVERAGE('ID-12'!C56,'ID-18'!H56,'ID-24'!H56,'ID-29'!I56,'ID-40'!I56,'ID-44'!G56,'ID-45'!I56,'ID-59'!G56)</f>
        <v>32.641638730054794</v>
      </c>
      <c r="J49" s="1">
        <f>AVERAGE('ID-31'!D56,'ID-40'!J56,'ID-44'!H56,'ID-45'!J56,'ID-57'!H56)</f>
        <v>32.137271484090917</v>
      </c>
      <c r="K49" s="1">
        <f>AVERAGE('ID-26'!E56,'ID-31'!E56,'ID-34'!I56,'ID-36'!G56,'ID-40'!K56,'ID-44'!I56,'ID-57'!I56)</f>
        <v>31.685070712731033</v>
      </c>
    </row>
    <row r="50" spans="1:11" x14ac:dyDescent="0.25">
      <c r="A50" s="1">
        <v>5.75</v>
      </c>
      <c r="B50" s="1">
        <f>AVERAGE('ID-11'!B57,'ID-13'!B57,'ID-14'!B57,'ID-15'!B57,'ID-24'!B57,'ID-26'!B57,'ID-29'!B57,'ID-30'!B57,'ID-32'!B57,'ID-33'!B57,'ID-34'!B57,'ID-37'!B57,'ID-38'!B57,'ID-39'!B57,'ID-40'!B57,'ID-44'!B57,'ID-45'!B57,'ID-53'!B57,'ID-57'!B57,'ID-59'!B57,'ID-70'!B57,'ID-71'!B57)</f>
        <v>32.040255186446274</v>
      </c>
      <c r="C50" s="1">
        <f>AVERAGE('ID-08'!B57,'ID-09'!B57,'ID-11'!C57,'ID-14'!C57,'ID-18'!B57,'ID-24'!C57,'ID-26'!C57,'ID-29'!C57,'ID-30'!C57,'ID-34'!C57,'ID-36'!B57,'ID-38'!C57,'ID-39'!C57,'ID-40'!C57,'ID-44'!C57,'ID-45'!C57,'ID-57'!C57,'ID-59'!C57)</f>
        <v>30.942364743687037</v>
      </c>
      <c r="D50" s="1">
        <f>AVERAGE('ID-13'!C57,'ID-14'!D57,'ID-15'!C57,'ID-16'!B57,'ID-18'!C57,'ID-26'!D57,'ID-29'!D57,'ID-30'!D57,'ID-33'!C57,'ID-34'!D57,'ID-36'!C57,'ID-37'!C57,'ID-38'!D57,'ID-39'!D57,'ID-40'!D57,'ID-45'!D57,'ID-59'!D57,'ID-71'!C57)</f>
        <v>31.032170728630692</v>
      </c>
      <c r="E50" s="1">
        <f>AVERAGE('ID-03'!B57,'ID-09'!C57,'ID-13'!D57,'ID-15'!D57,'ID-16'!C57,'ID-18'!D57,'ID-24'!D57,'ID-29'!E57,'ID-30'!E57,'ID-33'!D57,'ID-34'!E57,'ID-36'!D57,'ID-38'!E57,'ID-39'!E57,'ID-40'!E57,'ID-44'!D57,'ID-45'!E57,'ID-57'!D57,'ID-70'!C57,'ID-71'!D57)</f>
        <v>32.063878743164501</v>
      </c>
      <c r="F50" s="1">
        <f>AVERAGE('ID-01'!B57,'ID-02'!B57,'ID-03'!C57,'ID-06'!B57,'ID-08'!C57,'ID-09'!D57,'ID-12'!B57,'ID-16'!D57,'ID-18'!E57,'ID-24'!E57,'ID-29'!F57,'ID-33'!E57,'ID-34'!F57,'ID-36'!E57,'ID-38'!F57,'ID-39'!F57,'ID-40'!F57,'ID-45'!F57,'ID-53'!C57,'ID-54'!B57,'ID-57'!E57,'ID-71'!E57)</f>
        <v>33.503237959643123</v>
      </c>
      <c r="G50" s="1">
        <f>AVERAGE('ID-01'!C57,'ID-02'!C57,'ID-03'!D57,'ID-07'!B57,'ID-08'!D57,'ID-11'!D57,'ID-18'!F57,'ID-24'!F57,'ID-29'!G57,'ID-31'!B57,'ID-33'!F57,'ID-34'!G57,'ID-36'!F57,'ID-39'!G57,'ID-40'!G57,'ID-44'!E57,'ID-45'!G57,'ID-50'!B57,'ID-53'!D57,'ID-54'!C57,'ID-57'!F57,'ID-59'!E57,'ID-70'!D57,'ID-71'!F57)</f>
        <v>33.533859916179019</v>
      </c>
      <c r="H50" s="1">
        <f>AVERAGE('ID-03'!E57,'ID-11'!E57,'ID-13'!E57,'ID-15'!E57,'ID-16'!E57,'ID-18'!G57,'ID-24'!G57,'ID-29'!H57,'ID-30'!F57,'ID-31'!C57,'ID-33'!G57,'ID-34'!H57,'ID-40'!H57,'ID-44'!F57,'ID-45'!H57,'ID-54'!D57,'ID-57'!G57,'ID-59'!F57,'ID-70'!E57,'ID-71'!G57)</f>
        <v>32.070560995440275</v>
      </c>
      <c r="I50" s="1">
        <f>AVERAGE('ID-12'!C57,'ID-18'!H57,'ID-24'!H57,'ID-29'!I57,'ID-40'!I57,'ID-44'!G57,'ID-45'!I57,'ID-59'!G57)</f>
        <v>32.620471679365075</v>
      </c>
      <c r="J50" s="1">
        <f>AVERAGE('ID-31'!D57,'ID-40'!J57,'ID-44'!H57,'ID-45'!J57,'ID-57'!H57)</f>
        <v>32.135648142676779</v>
      </c>
      <c r="K50" s="1">
        <f>AVERAGE('ID-26'!E57,'ID-31'!E57,'ID-34'!I57,'ID-36'!G57,'ID-40'!K57,'ID-44'!I57,'ID-57'!I57)</f>
        <v>31.689815039323523</v>
      </c>
    </row>
    <row r="51" spans="1:11" x14ac:dyDescent="0.25">
      <c r="A51" s="1">
        <v>5.875</v>
      </c>
      <c r="B51" s="1">
        <f>AVERAGE('ID-11'!B58,'ID-13'!B58,'ID-14'!B58,'ID-15'!B58,'ID-24'!B58,'ID-26'!B58,'ID-29'!B58,'ID-30'!B58,'ID-32'!B58,'ID-33'!B58,'ID-34'!B58,'ID-37'!B58,'ID-38'!B58,'ID-39'!B58,'ID-40'!B58,'ID-44'!B58,'ID-45'!B58,'ID-53'!B58,'ID-57'!B58,'ID-59'!B58,'ID-70'!B58,'ID-71'!B58)</f>
        <v>32.03381024651938</v>
      </c>
      <c r="C51" s="1">
        <f>AVERAGE('ID-08'!B58,'ID-09'!B58,'ID-11'!C58,'ID-14'!C58,'ID-18'!B58,'ID-24'!C58,'ID-26'!C58,'ID-29'!C58,'ID-30'!C58,'ID-34'!C58,'ID-36'!B58,'ID-38'!C58,'ID-39'!C58,'ID-40'!C58,'ID-44'!C58,'ID-45'!C58,'ID-57'!C58,'ID-59'!C58)</f>
        <v>30.918761945170502</v>
      </c>
      <c r="D51" s="1">
        <f>AVERAGE('ID-13'!C58,'ID-14'!D58,'ID-15'!C58,'ID-16'!B58,'ID-18'!C58,'ID-26'!D58,'ID-29'!D58,'ID-30'!D58,'ID-33'!C58,'ID-34'!D58,'ID-36'!C58,'ID-37'!C58,'ID-38'!D58,'ID-39'!D58,'ID-40'!D58,'ID-45'!D58,'ID-59'!D58,'ID-71'!C58)</f>
        <v>31.074586399554896</v>
      </c>
      <c r="E51" s="1">
        <f>AVERAGE('ID-03'!B58,'ID-09'!C58,'ID-13'!D58,'ID-15'!D58,'ID-16'!C58,'ID-18'!D58,'ID-24'!D58,'ID-29'!E58,'ID-30'!E58,'ID-33'!D58,'ID-34'!E58,'ID-36'!D58,'ID-38'!E58,'ID-39'!E58,'ID-40'!E58,'ID-44'!D58,'ID-45'!E58,'ID-57'!D58,'ID-70'!C58,'ID-71'!D58)</f>
        <v>32.060211313116142</v>
      </c>
      <c r="F51" s="1">
        <f>AVERAGE('ID-01'!B58,'ID-02'!B58,'ID-03'!C58,'ID-06'!B58,'ID-08'!C58,'ID-09'!D58,'ID-12'!B58,'ID-16'!D58,'ID-18'!E58,'ID-24'!E58,'ID-29'!F58,'ID-33'!E58,'ID-34'!F58,'ID-36'!E58,'ID-38'!F58,'ID-39'!F58,'ID-40'!F58,'ID-45'!F58,'ID-53'!C58,'ID-54'!B58,'ID-57'!E58,'ID-71'!E58)</f>
        <v>33.501054482010069</v>
      </c>
      <c r="G51" s="1">
        <f>AVERAGE('ID-01'!C58,'ID-02'!C58,'ID-03'!D58,'ID-07'!B58,'ID-08'!D58,'ID-11'!D58,'ID-18'!F58,'ID-24'!F58,'ID-29'!G58,'ID-31'!B58,'ID-33'!F58,'ID-34'!G58,'ID-36'!F58,'ID-39'!G58,'ID-40'!G58,'ID-44'!E58,'ID-45'!G58,'ID-50'!B58,'ID-53'!D58,'ID-54'!C58,'ID-57'!F58,'ID-59'!E58,'ID-70'!D58,'ID-71'!F58)</f>
        <v>33.524008449847749</v>
      </c>
      <c r="H51" s="1">
        <f>AVERAGE('ID-03'!E58,'ID-11'!E58,'ID-13'!E58,'ID-15'!E58,'ID-16'!E58,'ID-18'!G58,'ID-24'!G58,'ID-29'!H58,'ID-30'!F58,'ID-31'!C58,'ID-33'!G58,'ID-34'!H58,'ID-40'!H58,'ID-44'!F58,'ID-45'!H58,'ID-54'!D58,'ID-57'!G58,'ID-59'!F58,'ID-70'!E58,'ID-71'!G58)</f>
        <v>32.067513206098532</v>
      </c>
      <c r="I51" s="1">
        <f>AVERAGE('ID-12'!C58,'ID-18'!H58,'ID-24'!H58,'ID-29'!I58,'ID-40'!I58,'ID-44'!G58,'ID-45'!I58,'ID-59'!G58)</f>
        <v>32.629905846523073</v>
      </c>
      <c r="J51" s="1">
        <f>AVERAGE('ID-31'!D58,'ID-40'!J58,'ID-44'!H58,'ID-45'!J58,'ID-57'!H58)</f>
        <v>32.144943344318179</v>
      </c>
      <c r="K51" s="1">
        <f>AVERAGE('ID-26'!E58,'ID-31'!E58,'ID-34'!I58,'ID-36'!G58,'ID-40'!K58,'ID-44'!I58,'ID-57'!I58)</f>
        <v>31.665028442758615</v>
      </c>
    </row>
    <row r="52" spans="1:11" x14ac:dyDescent="0.25">
      <c r="A52" s="1">
        <v>6</v>
      </c>
      <c r="B52" s="1">
        <f>AVERAGE('ID-11'!B59,'ID-13'!B59,'ID-14'!B59,'ID-15'!B59,'ID-24'!B59,'ID-26'!B59,'ID-29'!B59,'ID-30'!B59,'ID-32'!B59,'ID-33'!B59,'ID-34'!B59,'ID-37'!B59,'ID-38'!B59,'ID-39'!B59,'ID-40'!B59,'ID-44'!B59,'ID-45'!B59,'ID-53'!B59,'ID-57'!B59,'ID-59'!B59,'ID-70'!B59,'ID-71'!B59)</f>
        <v>32.01777788956683</v>
      </c>
      <c r="C52" s="1">
        <f>AVERAGE('ID-08'!B59,'ID-09'!B59,'ID-11'!C59,'ID-14'!C59,'ID-18'!B59,'ID-24'!C59,'ID-26'!C59,'ID-29'!C59,'ID-30'!C59,'ID-34'!C59,'ID-36'!B59,'ID-38'!C59,'ID-39'!C59,'ID-40'!C59,'ID-44'!C59,'ID-45'!C59,'ID-57'!C59,'ID-59'!C59)</f>
        <v>30.908930741630115</v>
      </c>
      <c r="D52" s="1">
        <f>AVERAGE('ID-13'!C59,'ID-14'!D59,'ID-15'!C59,'ID-16'!B59,'ID-18'!C59,'ID-26'!D59,'ID-29'!D59,'ID-30'!D59,'ID-33'!C59,'ID-34'!D59,'ID-36'!C59,'ID-37'!C59,'ID-38'!D59,'ID-39'!D59,'ID-40'!D59,'ID-45'!D59,'ID-59'!D59,'ID-71'!C59)</f>
        <v>31.086670790542826</v>
      </c>
      <c r="E52" s="1">
        <f>AVERAGE('ID-03'!B59,'ID-09'!C59,'ID-13'!D59,'ID-15'!D59,'ID-16'!C59,'ID-18'!D59,'ID-24'!D59,'ID-29'!E59,'ID-30'!E59,'ID-33'!D59,'ID-34'!E59,'ID-36'!D59,'ID-38'!E59,'ID-39'!E59,'ID-40'!E59,'ID-44'!D59,'ID-45'!E59,'ID-57'!D59,'ID-70'!C59,'ID-71'!D59)</f>
        <v>32.060130837381159</v>
      </c>
      <c r="F52" s="1">
        <f>AVERAGE('ID-01'!B59,'ID-02'!B59,'ID-03'!C59,'ID-06'!B59,'ID-08'!C59,'ID-09'!D59,'ID-12'!B59,'ID-16'!D59,'ID-18'!E59,'ID-24'!E59,'ID-29'!F59,'ID-33'!E59,'ID-34'!F59,'ID-36'!E59,'ID-38'!F59,'ID-39'!F59,'ID-40'!F59,'ID-45'!F59,'ID-53'!C59,'ID-54'!B59,'ID-57'!E59,'ID-71'!E59)</f>
        <v>33.491491934576374</v>
      </c>
      <c r="G52" s="1">
        <f>AVERAGE('ID-01'!C59,'ID-02'!C59,'ID-03'!D59,'ID-07'!B59,'ID-08'!D59,'ID-11'!D59,'ID-18'!F59,'ID-24'!F59,'ID-29'!G59,'ID-31'!B59,'ID-33'!F59,'ID-34'!G59,'ID-36'!F59,'ID-39'!G59,'ID-40'!G59,'ID-44'!E59,'ID-45'!G59,'ID-50'!B59,'ID-53'!D59,'ID-54'!C59,'ID-57'!F59,'ID-59'!E59,'ID-70'!D59,'ID-71'!F59)</f>
        <v>33.519802331522683</v>
      </c>
      <c r="H52" s="1">
        <f>AVERAGE('ID-03'!E59,'ID-11'!E59,'ID-13'!E59,'ID-15'!E59,'ID-16'!E59,'ID-18'!G59,'ID-24'!G59,'ID-29'!H59,'ID-30'!F59,'ID-31'!C59,'ID-33'!G59,'ID-34'!H59,'ID-40'!H59,'ID-44'!F59,'ID-45'!H59,'ID-54'!D59,'ID-57'!G59,'ID-59'!F59,'ID-70'!E59,'ID-71'!G59)</f>
        <v>32.067040097411081</v>
      </c>
      <c r="I52" s="1">
        <f>AVERAGE('ID-12'!C59,'ID-18'!H59,'ID-24'!H59,'ID-29'!I59,'ID-40'!I59,'ID-44'!G59,'ID-45'!I59,'ID-59'!G59)</f>
        <v>32.638381833049898</v>
      </c>
      <c r="J52" s="1">
        <f>AVERAGE('ID-31'!D59,'ID-40'!J59,'ID-44'!H59,'ID-45'!J59,'ID-57'!H59)</f>
        <v>32.153559682323262</v>
      </c>
      <c r="K52" s="1">
        <f>AVERAGE('ID-26'!E59,'ID-31'!E59,'ID-34'!I59,'ID-36'!G59,'ID-40'!K59,'ID-44'!I59,'ID-57'!I59)</f>
        <v>31.633955624497247</v>
      </c>
    </row>
    <row r="53" spans="1:11" x14ac:dyDescent="0.25">
      <c r="A53" s="1">
        <v>6.125</v>
      </c>
      <c r="B53" s="1">
        <f>AVERAGE('ID-11'!B60,'ID-13'!B60,'ID-14'!B60,'ID-15'!B60,'ID-24'!B60,'ID-26'!B60,'ID-29'!B60,'ID-30'!B60,'ID-32'!B60,'ID-33'!B60,'ID-34'!B60,'ID-37'!B60,'ID-38'!B60,'ID-39'!B60,'ID-40'!B60,'ID-44'!B60,'ID-45'!B60,'ID-53'!B60,'ID-57'!B60,'ID-59'!B60,'ID-70'!B60,'ID-71'!B60)</f>
        <v>32.012079636401559</v>
      </c>
      <c r="C53" s="1">
        <f>AVERAGE('ID-08'!B60,'ID-09'!B60,'ID-11'!C60,'ID-14'!C60,'ID-18'!B60,'ID-24'!C60,'ID-26'!C60,'ID-29'!C60,'ID-30'!C60,'ID-34'!C60,'ID-36'!B60,'ID-38'!C60,'ID-39'!C60,'ID-40'!C60,'ID-44'!C60,'ID-45'!C60,'ID-57'!C60,'ID-59'!C60)</f>
        <v>30.904668661648923</v>
      </c>
      <c r="D53" s="1">
        <f>AVERAGE('ID-13'!C60,'ID-14'!D60,'ID-15'!C60,'ID-16'!B60,'ID-18'!C60,'ID-26'!D60,'ID-29'!D60,'ID-30'!D60,'ID-33'!C60,'ID-34'!D60,'ID-36'!C60,'ID-37'!C60,'ID-38'!D60,'ID-39'!D60,'ID-40'!D60,'ID-45'!D60,'ID-59'!D60,'ID-71'!C60)</f>
        <v>31.079479305667185</v>
      </c>
      <c r="E53" s="1">
        <f>AVERAGE('ID-03'!B60,'ID-09'!C60,'ID-13'!D60,'ID-15'!D60,'ID-16'!C60,'ID-18'!D60,'ID-24'!D60,'ID-29'!E60,'ID-30'!E60,'ID-33'!D60,'ID-34'!E60,'ID-36'!D60,'ID-38'!E60,'ID-39'!E60,'ID-40'!E60,'ID-44'!D60,'ID-45'!E60,'ID-57'!D60,'ID-70'!C60,'ID-71'!D60)</f>
        <v>32.048057329244877</v>
      </c>
      <c r="F53" s="1">
        <f>AVERAGE('ID-01'!B60,'ID-02'!B60,'ID-03'!C60,'ID-06'!B60,'ID-08'!C60,'ID-09'!D60,'ID-12'!B60,'ID-16'!D60,'ID-18'!E60,'ID-24'!E60,'ID-29'!F60,'ID-33'!E60,'ID-34'!F60,'ID-36'!E60,'ID-38'!F60,'ID-39'!F60,'ID-40'!F60,'ID-45'!F60,'ID-53'!C60,'ID-54'!B60,'ID-57'!E60,'ID-71'!E60)</f>
        <v>33.486864510149012</v>
      </c>
      <c r="G53" s="1">
        <f>AVERAGE('ID-01'!C60,'ID-02'!C60,'ID-03'!D60,'ID-07'!B60,'ID-08'!D60,'ID-11'!D60,'ID-18'!F60,'ID-24'!F60,'ID-29'!G60,'ID-31'!B60,'ID-33'!F60,'ID-34'!G60,'ID-36'!F60,'ID-39'!G60,'ID-40'!G60,'ID-44'!E60,'ID-45'!G60,'ID-50'!B60,'ID-53'!D60,'ID-54'!C60,'ID-57'!F60,'ID-59'!E60,'ID-70'!D60,'ID-71'!F60)</f>
        <v>33.510351823671478</v>
      </c>
      <c r="H53" s="1">
        <f>AVERAGE('ID-03'!E60,'ID-11'!E60,'ID-13'!E60,'ID-15'!E60,'ID-16'!E60,'ID-18'!G60,'ID-24'!G60,'ID-29'!H60,'ID-30'!F60,'ID-31'!C60,'ID-33'!G60,'ID-34'!H60,'ID-40'!H60,'ID-44'!F60,'ID-45'!H60,'ID-54'!D60,'ID-57'!G60,'ID-59'!F60,'ID-70'!E60,'ID-71'!G60)</f>
        <v>32.061995666167</v>
      </c>
      <c r="I53" s="1">
        <f>AVERAGE('ID-12'!C60,'ID-18'!H60,'ID-24'!H60,'ID-29'!I60,'ID-40'!I60,'ID-44'!G60,'ID-45'!I60,'ID-59'!G60)</f>
        <v>32.640509853713169</v>
      </c>
      <c r="J53" s="1">
        <f>AVERAGE('ID-31'!D60,'ID-40'!J60,'ID-44'!H60,'ID-45'!J60,'ID-57'!H60)</f>
        <v>32.157952965151523</v>
      </c>
      <c r="K53" s="1">
        <f>AVERAGE('ID-26'!E60,'ID-31'!E60,'ID-34'!I60,'ID-36'!G60,'ID-40'!K60,'ID-44'!I60,'ID-57'!I60)</f>
        <v>31.576139436933946</v>
      </c>
    </row>
    <row r="54" spans="1:11" x14ac:dyDescent="0.25">
      <c r="A54" s="1">
        <v>6.25</v>
      </c>
      <c r="B54" s="1">
        <f>AVERAGE('ID-11'!B61,'ID-13'!B61,'ID-14'!B61,'ID-15'!B61,'ID-24'!B61,'ID-26'!B61,'ID-29'!B61,'ID-30'!B61,'ID-32'!B61,'ID-33'!B61,'ID-34'!B61,'ID-37'!B61,'ID-38'!B61,'ID-39'!B61,'ID-40'!B61,'ID-44'!B61,'ID-45'!B61,'ID-53'!B61,'ID-57'!B61,'ID-59'!B61,'ID-70'!B61,'ID-71'!B61)</f>
        <v>32.001168988794099</v>
      </c>
      <c r="C54" s="1">
        <f>AVERAGE('ID-08'!B61,'ID-09'!B61,'ID-11'!C61,'ID-14'!C61,'ID-18'!B61,'ID-24'!C61,'ID-26'!C61,'ID-29'!C61,'ID-30'!C61,'ID-34'!C61,'ID-36'!B61,'ID-38'!C61,'ID-39'!C61,'ID-40'!C61,'ID-44'!C61,'ID-45'!C61,'ID-57'!C61,'ID-59'!C61)</f>
        <v>30.907516825847868</v>
      </c>
      <c r="D54" s="1">
        <f>AVERAGE('ID-13'!C61,'ID-14'!D61,'ID-15'!C61,'ID-16'!B61,'ID-18'!C61,'ID-26'!D61,'ID-29'!D61,'ID-30'!D61,'ID-33'!C61,'ID-34'!D61,'ID-36'!C61,'ID-37'!C61,'ID-38'!D61,'ID-39'!D61,'ID-40'!D61,'ID-45'!D61,'ID-59'!D61,'ID-71'!C61)</f>
        <v>31.062132843728435</v>
      </c>
      <c r="E54" s="1">
        <f>AVERAGE('ID-03'!B61,'ID-09'!C61,'ID-13'!D61,'ID-15'!D61,'ID-16'!C61,'ID-18'!D61,'ID-24'!D61,'ID-29'!E61,'ID-30'!E61,'ID-33'!D61,'ID-34'!E61,'ID-36'!D61,'ID-38'!E61,'ID-39'!E61,'ID-40'!E61,'ID-44'!D61,'ID-45'!E61,'ID-57'!D61,'ID-70'!C61,'ID-71'!D61)</f>
        <v>32.05000402346478</v>
      </c>
      <c r="F54" s="1">
        <f>AVERAGE('ID-01'!B61,'ID-02'!B61,'ID-03'!C61,'ID-06'!B61,'ID-08'!C61,'ID-09'!D61,'ID-12'!B61,'ID-16'!D61,'ID-18'!E61,'ID-24'!E61,'ID-29'!F61,'ID-33'!E61,'ID-34'!F61,'ID-36'!E61,'ID-38'!F61,'ID-39'!F61,'ID-40'!F61,'ID-45'!F61,'ID-53'!C61,'ID-54'!B61,'ID-57'!E61,'ID-71'!E61)</f>
        <v>33.481136011589413</v>
      </c>
      <c r="G54" s="1">
        <f>AVERAGE('ID-01'!C61,'ID-02'!C61,'ID-03'!D61,'ID-07'!B61,'ID-08'!D61,'ID-11'!D61,'ID-18'!F61,'ID-24'!F61,'ID-29'!G61,'ID-31'!B61,'ID-33'!F61,'ID-34'!G61,'ID-36'!F61,'ID-39'!G61,'ID-40'!G61,'ID-44'!E61,'ID-45'!G61,'ID-50'!B61,'ID-53'!D61,'ID-54'!C61,'ID-57'!F61,'ID-59'!E61,'ID-70'!D61,'ID-71'!F61)</f>
        <v>33.504785173530387</v>
      </c>
      <c r="H54" s="1">
        <f>AVERAGE('ID-03'!E61,'ID-11'!E61,'ID-13'!E61,'ID-15'!E61,'ID-16'!E61,'ID-18'!G61,'ID-24'!G61,'ID-29'!H61,'ID-30'!F61,'ID-31'!C61,'ID-33'!G61,'ID-34'!H61,'ID-40'!H61,'ID-44'!F61,'ID-45'!H61,'ID-54'!D61,'ID-57'!G61,'ID-59'!F61,'ID-70'!E61,'ID-71'!G61)</f>
        <v>32.043660323695363</v>
      </c>
      <c r="I54" s="1">
        <f>AVERAGE('ID-12'!C61,'ID-18'!H61,'ID-24'!H61,'ID-29'!I61,'ID-40'!I61,'ID-44'!G61,'ID-45'!I61,'ID-59'!G61)</f>
        <v>32.67754772397015</v>
      </c>
      <c r="J54" s="1">
        <f>AVERAGE('ID-31'!D61,'ID-40'!J61,'ID-44'!H61,'ID-45'!J61,'ID-57'!H61)</f>
        <v>32.159154823989923</v>
      </c>
      <c r="K54" s="1">
        <f>AVERAGE('ID-26'!E61,'ID-31'!E61,'ID-34'!I61,'ID-36'!G61,'ID-40'!K61,'ID-44'!I61,'ID-57'!I61)</f>
        <v>31.553337298426719</v>
      </c>
    </row>
    <row r="55" spans="1:11" x14ac:dyDescent="0.25">
      <c r="A55" s="1">
        <v>6.375</v>
      </c>
      <c r="B55" s="1">
        <f>AVERAGE('ID-11'!B62,'ID-13'!B62,'ID-14'!B62,'ID-15'!B62,'ID-24'!B62,'ID-26'!B62,'ID-29'!B62,'ID-30'!B62,'ID-32'!B62,'ID-33'!B62,'ID-34'!B62,'ID-37'!B62,'ID-38'!B62,'ID-39'!B62,'ID-40'!B62,'ID-44'!B62,'ID-45'!B62,'ID-53'!B62,'ID-57'!B62,'ID-59'!B62,'ID-70'!B62,'ID-71'!B62)</f>
        <v>31.996256646008032</v>
      </c>
      <c r="C55" s="1">
        <f>AVERAGE('ID-08'!B62,'ID-09'!B62,'ID-11'!C62,'ID-14'!C62,'ID-18'!B62,'ID-24'!C62,'ID-26'!C62,'ID-29'!C62,'ID-30'!C62,'ID-34'!C62,'ID-36'!B62,'ID-38'!C62,'ID-39'!C62,'ID-40'!C62,'ID-44'!C62,'ID-45'!C62,'ID-57'!C62,'ID-59'!C62)</f>
        <v>30.9164681748268</v>
      </c>
      <c r="D55" s="1">
        <f>AVERAGE('ID-13'!C62,'ID-14'!D62,'ID-15'!C62,'ID-16'!B62,'ID-18'!C62,'ID-26'!D62,'ID-29'!D62,'ID-30'!D62,'ID-33'!C62,'ID-34'!D62,'ID-36'!C62,'ID-37'!C62,'ID-38'!D62,'ID-39'!D62,'ID-40'!D62,'ID-45'!D62,'ID-59'!D62,'ID-71'!C62)</f>
        <v>31.083171933127225</v>
      </c>
      <c r="E55" s="1">
        <f>AVERAGE('ID-03'!B62,'ID-09'!C62,'ID-13'!D62,'ID-15'!D62,'ID-16'!C62,'ID-18'!D62,'ID-24'!D62,'ID-29'!E62,'ID-30'!E62,'ID-33'!D62,'ID-34'!E62,'ID-36'!D62,'ID-38'!E62,'ID-39'!E62,'ID-40'!E62,'ID-44'!D62,'ID-45'!E62,'ID-57'!D62,'ID-70'!C62,'ID-71'!D62)</f>
        <v>32.046592263085827</v>
      </c>
      <c r="F55" s="1">
        <f>AVERAGE('ID-01'!B62,'ID-02'!B62,'ID-03'!C62,'ID-06'!B62,'ID-08'!C62,'ID-09'!D62,'ID-12'!B62,'ID-16'!D62,'ID-18'!E62,'ID-24'!E62,'ID-29'!F62,'ID-33'!E62,'ID-34'!F62,'ID-36'!E62,'ID-38'!F62,'ID-39'!F62,'ID-40'!F62,'ID-45'!F62,'ID-53'!C62,'ID-54'!B62,'ID-57'!E62,'ID-71'!E62)</f>
        <v>33.476312951051696</v>
      </c>
      <c r="G55" s="1">
        <f>AVERAGE('ID-01'!C62,'ID-02'!C62,'ID-03'!D62,'ID-07'!B62,'ID-08'!D62,'ID-11'!D62,'ID-18'!F62,'ID-24'!F62,'ID-29'!G62,'ID-31'!B62,'ID-33'!F62,'ID-34'!G62,'ID-36'!F62,'ID-39'!G62,'ID-40'!G62,'ID-44'!E62,'ID-45'!G62,'ID-50'!B62,'ID-53'!D62,'ID-54'!C62,'ID-57'!F62,'ID-59'!E62,'ID-70'!D62,'ID-71'!F62)</f>
        <v>33.498854171055804</v>
      </c>
      <c r="H55" s="1">
        <f>AVERAGE('ID-03'!E62,'ID-11'!E62,'ID-13'!E62,'ID-15'!E62,'ID-16'!E62,'ID-18'!G62,'ID-24'!G62,'ID-29'!H62,'ID-30'!F62,'ID-31'!C62,'ID-33'!G62,'ID-34'!H62,'ID-40'!H62,'ID-44'!F62,'ID-45'!H62,'ID-54'!D62,'ID-57'!G62,'ID-59'!F62,'ID-70'!E62,'ID-71'!G62)</f>
        <v>32.023873476597529</v>
      </c>
      <c r="I55" s="1">
        <f>AVERAGE('ID-12'!C62,'ID-18'!H62,'ID-24'!H62,'ID-29'!I62,'ID-40'!I62,'ID-44'!G62,'ID-45'!I62,'ID-59'!G62)</f>
        <v>32.655767172486776</v>
      </c>
      <c r="J55" s="1">
        <f>AVERAGE('ID-31'!D62,'ID-40'!J62,'ID-44'!H62,'ID-45'!J62,'ID-57'!H62)</f>
        <v>32.130364843055574</v>
      </c>
      <c r="K55" s="1">
        <f>AVERAGE('ID-26'!E62,'ID-31'!E62,'ID-34'!I62,'ID-36'!G62,'ID-40'!K62,'ID-44'!I62,'ID-57'!I62)</f>
        <v>31.479952178781474</v>
      </c>
    </row>
    <row r="56" spans="1:11" x14ac:dyDescent="0.25">
      <c r="A56" s="1">
        <v>6.5</v>
      </c>
      <c r="B56" s="1">
        <f>AVERAGE('ID-11'!B63,'ID-13'!B63,'ID-14'!B63,'ID-15'!B63,'ID-24'!B63,'ID-26'!B63,'ID-29'!B63,'ID-30'!B63,'ID-32'!B63,'ID-33'!B63,'ID-34'!B63,'ID-37'!B63,'ID-38'!B63,'ID-39'!B63,'ID-40'!B63,'ID-44'!B63,'ID-45'!B63,'ID-53'!B63,'ID-57'!B63,'ID-59'!B63,'ID-70'!B63,'ID-71'!B63)</f>
        <v>31.985774966706767</v>
      </c>
      <c r="C56" s="1">
        <f>AVERAGE('ID-08'!B63,'ID-09'!B63,'ID-11'!C63,'ID-14'!C63,'ID-18'!B63,'ID-24'!C63,'ID-26'!C63,'ID-29'!C63,'ID-30'!C63,'ID-34'!C63,'ID-36'!B63,'ID-38'!C63,'ID-39'!C63,'ID-40'!C63,'ID-44'!C63,'ID-45'!C63,'ID-57'!C63,'ID-59'!C63)</f>
        <v>30.923568101588842</v>
      </c>
      <c r="D56" s="1">
        <f>AVERAGE('ID-13'!C63,'ID-14'!D63,'ID-15'!C63,'ID-16'!B63,'ID-18'!C63,'ID-26'!D63,'ID-29'!D63,'ID-30'!D63,'ID-33'!C63,'ID-34'!D63,'ID-36'!C63,'ID-37'!C63,'ID-38'!D63,'ID-39'!D63,'ID-40'!D63,'ID-45'!D63,'ID-59'!D63,'ID-71'!C63)</f>
        <v>31.075544170307005</v>
      </c>
      <c r="E56" s="1">
        <f>AVERAGE('ID-03'!B63,'ID-09'!C63,'ID-13'!D63,'ID-15'!D63,'ID-16'!C63,'ID-18'!D63,'ID-24'!D63,'ID-29'!E63,'ID-30'!E63,'ID-33'!D63,'ID-34'!E63,'ID-36'!D63,'ID-38'!E63,'ID-39'!E63,'ID-40'!E63,'ID-44'!D63,'ID-45'!E63,'ID-57'!D63,'ID-70'!C63,'ID-71'!D63)</f>
        <v>32.027792701888352</v>
      </c>
      <c r="F56" s="1">
        <f>AVERAGE('ID-01'!B63,'ID-02'!B63,'ID-03'!C63,'ID-06'!B63,'ID-08'!C63,'ID-09'!D63,'ID-12'!B63,'ID-16'!D63,'ID-18'!E63,'ID-24'!E63,'ID-29'!F63,'ID-33'!E63,'ID-34'!F63,'ID-36'!E63,'ID-38'!F63,'ID-39'!F63,'ID-40'!F63,'ID-45'!F63,'ID-53'!C63,'ID-54'!B63,'ID-57'!E63,'ID-71'!E63)</f>
        <v>33.469792992368575</v>
      </c>
      <c r="G56" s="1">
        <f>AVERAGE('ID-01'!C63,'ID-02'!C63,'ID-03'!D63,'ID-07'!B63,'ID-08'!D63,'ID-11'!D63,'ID-18'!F63,'ID-24'!F63,'ID-29'!G63,'ID-31'!B63,'ID-33'!F63,'ID-34'!G63,'ID-36'!F63,'ID-39'!G63,'ID-40'!G63,'ID-44'!E63,'ID-45'!G63,'ID-50'!B63,'ID-53'!D63,'ID-54'!C63,'ID-57'!F63,'ID-59'!E63,'ID-70'!D63,'ID-71'!F63)</f>
        <v>33.495048703574106</v>
      </c>
      <c r="H56" s="1">
        <f>AVERAGE('ID-03'!E63,'ID-11'!E63,'ID-13'!E63,'ID-15'!E63,'ID-16'!E63,'ID-18'!G63,'ID-24'!G63,'ID-29'!H63,'ID-30'!F63,'ID-31'!C63,'ID-33'!G63,'ID-34'!H63,'ID-40'!H63,'ID-44'!F63,'ID-45'!H63,'ID-54'!D63,'ID-57'!G63,'ID-59'!F63,'ID-70'!E63,'ID-71'!G63)</f>
        <v>32.016317222399138</v>
      </c>
      <c r="I56" s="1">
        <f>AVERAGE('ID-12'!C63,'ID-18'!H63,'ID-24'!H63,'ID-29'!I63,'ID-40'!I63,'ID-44'!G63,'ID-45'!I63,'ID-59'!G63)</f>
        <v>32.661707081793288</v>
      </c>
      <c r="J56" s="1">
        <f>AVERAGE('ID-31'!D63,'ID-40'!J63,'ID-44'!H63,'ID-45'!J63,'ID-57'!H63)</f>
        <v>32.107067170454556</v>
      </c>
      <c r="K56" s="1">
        <f>AVERAGE('ID-26'!E63,'ID-31'!E63,'ID-34'!I63,'ID-36'!G63,'ID-40'!K63,'ID-44'!I63,'ID-57'!I63)</f>
        <v>31.508911770532187</v>
      </c>
    </row>
    <row r="57" spans="1:11" x14ac:dyDescent="0.25">
      <c r="A57" s="1">
        <v>6.625</v>
      </c>
      <c r="B57" s="1">
        <f>AVERAGE('ID-11'!B64,'ID-13'!B64,'ID-14'!B64,'ID-15'!B64,'ID-24'!B64,'ID-26'!B64,'ID-29'!B64,'ID-30'!B64,'ID-32'!B64,'ID-33'!B64,'ID-34'!B64,'ID-37'!B64,'ID-38'!B64,'ID-39'!B64,'ID-40'!B64,'ID-44'!B64,'ID-45'!B64,'ID-53'!B64,'ID-57'!B64,'ID-59'!B64,'ID-70'!B64,'ID-71'!B64)</f>
        <v>31.977272239530645</v>
      </c>
      <c r="C57" s="1">
        <f>AVERAGE('ID-08'!B64,'ID-09'!B64,'ID-11'!C64,'ID-14'!C64,'ID-18'!B64,'ID-24'!C64,'ID-26'!C64,'ID-29'!C64,'ID-30'!C64,'ID-34'!C64,'ID-36'!B64,'ID-38'!C64,'ID-39'!C64,'ID-40'!C64,'ID-44'!C64,'ID-45'!C64,'ID-57'!C64,'ID-59'!C64)</f>
        <v>30.903415052657447</v>
      </c>
      <c r="D57" s="1">
        <f>AVERAGE('ID-13'!C64,'ID-14'!D64,'ID-15'!C64,'ID-16'!B64,'ID-18'!C64,'ID-26'!D64,'ID-29'!D64,'ID-30'!D64,'ID-33'!C64,'ID-34'!D64,'ID-36'!C64,'ID-37'!C64,'ID-38'!D64,'ID-39'!D64,'ID-40'!D64,'ID-45'!D64,'ID-59'!D64,'ID-71'!C64)</f>
        <v>31.046414643373769</v>
      </c>
      <c r="E57" s="1">
        <f>AVERAGE('ID-03'!B64,'ID-09'!C64,'ID-13'!D64,'ID-15'!D64,'ID-16'!C64,'ID-18'!D64,'ID-24'!D64,'ID-29'!E64,'ID-30'!E64,'ID-33'!D64,'ID-34'!E64,'ID-36'!D64,'ID-38'!E64,'ID-39'!E64,'ID-40'!E64,'ID-44'!D64,'ID-45'!E64,'ID-57'!D64,'ID-70'!C64,'ID-71'!D64)</f>
        <v>32.006133801174045</v>
      </c>
      <c r="F57" s="1">
        <f>AVERAGE('ID-01'!B64,'ID-02'!B64,'ID-03'!C64,'ID-06'!B64,'ID-08'!C64,'ID-09'!D64,'ID-12'!B64,'ID-16'!D64,'ID-18'!E64,'ID-24'!E64,'ID-29'!F64,'ID-33'!E64,'ID-34'!F64,'ID-36'!E64,'ID-38'!F64,'ID-39'!F64,'ID-40'!F64,'ID-45'!F64,'ID-53'!C64,'ID-54'!B64,'ID-57'!E64,'ID-71'!E64)</f>
        <v>33.464722157090414</v>
      </c>
      <c r="G57" s="1">
        <f>AVERAGE('ID-01'!C64,'ID-02'!C64,'ID-03'!D64,'ID-07'!B64,'ID-08'!D64,'ID-11'!D64,'ID-18'!F64,'ID-24'!F64,'ID-29'!G64,'ID-31'!B64,'ID-33'!F64,'ID-34'!G64,'ID-36'!F64,'ID-39'!G64,'ID-40'!G64,'ID-44'!E64,'ID-45'!G64,'ID-50'!B64,'ID-53'!D64,'ID-54'!C64,'ID-57'!F64,'ID-59'!E64,'ID-70'!D64,'ID-71'!F64)</f>
        <v>33.495783439212133</v>
      </c>
      <c r="H57" s="1">
        <f>AVERAGE('ID-03'!E64,'ID-11'!E64,'ID-13'!E64,'ID-15'!E64,'ID-16'!E64,'ID-18'!G64,'ID-24'!G64,'ID-29'!H64,'ID-30'!F64,'ID-31'!C64,'ID-33'!G64,'ID-34'!H64,'ID-40'!H64,'ID-44'!F64,'ID-45'!H64,'ID-54'!D64,'ID-57'!G64,'ID-59'!F64,'ID-70'!E64,'ID-71'!G64)</f>
        <v>32.019577680780642</v>
      </c>
      <c r="I57" s="1">
        <f>AVERAGE('ID-12'!C64,'ID-18'!H64,'ID-24'!H64,'ID-29'!I64,'ID-40'!I64,'ID-44'!G64,'ID-45'!I64,'ID-59'!G64)</f>
        <v>32.629245946560857</v>
      </c>
      <c r="J57" s="1">
        <f>AVERAGE('ID-31'!D64,'ID-40'!J64,'ID-44'!H64,'ID-45'!J64,'ID-57'!H64)</f>
        <v>32.122775217929309</v>
      </c>
      <c r="K57" s="1">
        <f>AVERAGE('ID-26'!E64,'ID-31'!E64,'ID-34'!I64,'ID-36'!G64,'ID-40'!K64,'ID-44'!I64,'ID-57'!I64)</f>
        <v>31.527155451715299</v>
      </c>
    </row>
    <row r="58" spans="1:11" x14ac:dyDescent="0.25">
      <c r="A58" s="1">
        <v>6.75</v>
      </c>
      <c r="B58" s="1">
        <f>AVERAGE('ID-11'!B65,'ID-13'!B65,'ID-14'!B65,'ID-15'!B65,'ID-24'!B65,'ID-26'!B65,'ID-29'!B65,'ID-30'!B65,'ID-32'!B65,'ID-33'!B65,'ID-34'!B65,'ID-37'!B65,'ID-38'!B65,'ID-39'!B65,'ID-40'!B65,'ID-44'!B65,'ID-45'!B65,'ID-53'!B65,'ID-57'!B65,'ID-59'!B65,'ID-70'!B65,'ID-71'!B65)</f>
        <v>31.961698438272325</v>
      </c>
      <c r="C58" s="1">
        <f>AVERAGE('ID-08'!B65,'ID-09'!B65,'ID-11'!C65,'ID-14'!C65,'ID-18'!B65,'ID-24'!C65,'ID-26'!C65,'ID-29'!C65,'ID-30'!C65,'ID-34'!C65,'ID-36'!B65,'ID-38'!C65,'ID-39'!C65,'ID-40'!C65,'ID-44'!C65,'ID-45'!C65,'ID-57'!C65,'ID-59'!C65)</f>
        <v>30.880101265746855</v>
      </c>
      <c r="D58" s="1">
        <f>AVERAGE('ID-13'!C65,'ID-14'!D65,'ID-15'!C65,'ID-16'!B65,'ID-18'!C65,'ID-26'!D65,'ID-29'!D65,'ID-30'!D65,'ID-33'!C65,'ID-34'!D65,'ID-36'!C65,'ID-37'!C65,'ID-38'!D65,'ID-39'!D65,'ID-40'!D65,'ID-45'!D65,'ID-59'!D65,'ID-71'!C65)</f>
        <v>31.015680591824395</v>
      </c>
      <c r="E58" s="1">
        <f>AVERAGE('ID-03'!B65,'ID-09'!C65,'ID-13'!D65,'ID-15'!D65,'ID-16'!C65,'ID-18'!D65,'ID-24'!D65,'ID-29'!E65,'ID-30'!E65,'ID-33'!D65,'ID-34'!E65,'ID-36'!D65,'ID-38'!E65,'ID-39'!E65,'ID-40'!E65,'ID-44'!D65,'ID-45'!E65,'ID-57'!D65,'ID-70'!C65,'ID-71'!D65)</f>
        <v>31.998405811399074</v>
      </c>
      <c r="F58" s="1">
        <f>AVERAGE('ID-01'!B65,'ID-02'!B65,'ID-03'!C65,'ID-06'!B65,'ID-08'!C65,'ID-09'!D65,'ID-12'!B65,'ID-16'!D65,'ID-18'!E65,'ID-24'!E65,'ID-29'!F65,'ID-33'!E65,'ID-34'!F65,'ID-36'!E65,'ID-38'!F65,'ID-39'!F65,'ID-40'!F65,'ID-45'!F65,'ID-53'!C65,'ID-54'!B65,'ID-57'!E65,'ID-71'!E65)</f>
        <v>33.464487381991177</v>
      </c>
      <c r="G58" s="1">
        <f>AVERAGE('ID-01'!C65,'ID-02'!C65,'ID-03'!D65,'ID-07'!B65,'ID-08'!D65,'ID-11'!D65,'ID-18'!F65,'ID-24'!F65,'ID-29'!G65,'ID-31'!B65,'ID-33'!F65,'ID-34'!G65,'ID-36'!F65,'ID-39'!G65,'ID-40'!G65,'ID-44'!E65,'ID-45'!G65,'ID-50'!B65,'ID-53'!D65,'ID-54'!C65,'ID-57'!F65,'ID-59'!E65,'ID-70'!D65,'ID-71'!F65)</f>
        <v>33.494230616019209</v>
      </c>
      <c r="H58" s="1">
        <f>AVERAGE('ID-03'!E65,'ID-11'!E65,'ID-13'!E65,'ID-15'!E65,'ID-16'!E65,'ID-18'!G65,'ID-24'!G65,'ID-29'!H65,'ID-30'!F65,'ID-31'!C65,'ID-33'!G65,'ID-34'!H65,'ID-40'!H65,'ID-44'!F65,'ID-45'!H65,'ID-54'!D65,'ID-57'!G65,'ID-59'!F65,'ID-70'!E65,'ID-71'!G65)</f>
        <v>32.025404163033116</v>
      </c>
      <c r="I58" s="1">
        <f>AVERAGE('ID-12'!C65,'ID-18'!H65,'ID-24'!H65,'ID-29'!I65,'ID-40'!I65,'ID-44'!G65,'ID-45'!I65,'ID-59'!G65)</f>
        <v>32.620209520209762</v>
      </c>
      <c r="J58" s="1">
        <f>AVERAGE('ID-31'!D65,'ID-40'!J65,'ID-44'!H65,'ID-45'!J65,'ID-57'!H65)</f>
        <v>32.11260806363638</v>
      </c>
      <c r="K58" s="1">
        <f>AVERAGE('ID-26'!E65,'ID-31'!E65,'ID-34'!I65,'ID-36'!G65,'ID-40'!K65,'ID-44'!I65,'ID-57'!I65)</f>
        <v>31.525605768822789</v>
      </c>
    </row>
    <row r="59" spans="1:11" x14ac:dyDescent="0.25">
      <c r="A59" s="1">
        <v>6.875</v>
      </c>
      <c r="B59" s="1">
        <f>AVERAGE('ID-11'!B66,'ID-13'!B66,'ID-14'!B66,'ID-15'!B66,'ID-24'!B66,'ID-26'!B66,'ID-29'!B66,'ID-30'!B66,'ID-32'!B66,'ID-33'!B66,'ID-34'!B66,'ID-37'!B66,'ID-38'!B66,'ID-39'!B66,'ID-40'!B66,'ID-44'!B66,'ID-45'!B66,'ID-53'!B66,'ID-57'!B66,'ID-59'!B66,'ID-70'!B66,'ID-71'!B66)</f>
        <v>31.935482026918407</v>
      </c>
      <c r="C59" s="1">
        <f>AVERAGE('ID-08'!B66,'ID-09'!B66,'ID-11'!C66,'ID-14'!C66,'ID-18'!B66,'ID-24'!C66,'ID-26'!C66,'ID-29'!C66,'ID-30'!C66,'ID-34'!C66,'ID-36'!B66,'ID-38'!C66,'ID-39'!C66,'ID-40'!C66,'ID-44'!C66,'ID-45'!C66,'ID-57'!C66,'ID-59'!C66)</f>
        <v>30.857079879990067</v>
      </c>
      <c r="D59" s="1">
        <f>AVERAGE('ID-13'!C66,'ID-14'!D66,'ID-15'!C66,'ID-16'!B66,'ID-18'!C66,'ID-26'!D66,'ID-29'!D66,'ID-30'!D66,'ID-33'!C66,'ID-34'!D66,'ID-36'!C66,'ID-37'!C66,'ID-38'!D66,'ID-39'!D66,'ID-40'!D66,'ID-45'!D66,'ID-59'!D66,'ID-71'!C66)</f>
        <v>31.036527884556378</v>
      </c>
      <c r="E59" s="1">
        <f>AVERAGE('ID-03'!B66,'ID-09'!C66,'ID-13'!D66,'ID-15'!D66,'ID-16'!C66,'ID-18'!D66,'ID-24'!D66,'ID-29'!E66,'ID-30'!E66,'ID-33'!D66,'ID-34'!E66,'ID-36'!D66,'ID-38'!E66,'ID-39'!E66,'ID-40'!E66,'ID-44'!D66,'ID-45'!E66,'ID-57'!D66,'ID-70'!C66,'ID-71'!D66)</f>
        <v>32.005976216867353</v>
      </c>
      <c r="F59" s="1">
        <f>AVERAGE('ID-01'!B66,'ID-02'!B66,'ID-03'!C66,'ID-06'!B66,'ID-08'!C66,'ID-09'!D66,'ID-12'!B66,'ID-16'!D66,'ID-18'!E66,'ID-24'!E66,'ID-29'!F66,'ID-33'!E66,'ID-34'!F66,'ID-36'!E66,'ID-38'!F66,'ID-39'!F66,'ID-40'!F66,'ID-45'!F66,'ID-53'!C66,'ID-54'!B66,'ID-57'!E66,'ID-71'!E66)</f>
        <v>33.463705789522407</v>
      </c>
      <c r="G59" s="1">
        <f>AVERAGE('ID-01'!C66,'ID-02'!C66,'ID-03'!D66,'ID-07'!B66,'ID-08'!D66,'ID-11'!D66,'ID-18'!F66,'ID-24'!F66,'ID-29'!G66,'ID-31'!B66,'ID-33'!F66,'ID-34'!G66,'ID-36'!F66,'ID-39'!G66,'ID-40'!G66,'ID-44'!E66,'ID-45'!G66,'ID-50'!B66,'ID-53'!D66,'ID-54'!C66,'ID-57'!F66,'ID-59'!E66,'ID-70'!D66,'ID-71'!F66)</f>
        <v>33.490769108047118</v>
      </c>
      <c r="H59" s="1">
        <f>AVERAGE('ID-03'!E66,'ID-11'!E66,'ID-13'!E66,'ID-15'!E66,'ID-16'!E66,'ID-18'!G66,'ID-24'!G66,'ID-29'!H66,'ID-30'!F66,'ID-31'!C66,'ID-33'!G66,'ID-34'!H66,'ID-40'!H66,'ID-44'!F66,'ID-45'!H66,'ID-54'!D66,'ID-57'!G66,'ID-59'!F66,'ID-70'!E66,'ID-71'!G66)</f>
        <v>32.035996801025505</v>
      </c>
      <c r="I59" s="1">
        <f>AVERAGE('ID-12'!C66,'ID-18'!H66,'ID-24'!H66,'ID-29'!I66,'ID-40'!I66,'ID-44'!G66,'ID-45'!I66,'ID-59'!G66)</f>
        <v>32.617750130017008</v>
      </c>
      <c r="J59" s="1">
        <f>AVERAGE('ID-31'!D66,'ID-40'!J66,'ID-44'!H66,'ID-45'!J66,'ID-57'!H66)</f>
        <v>32.086044282702019</v>
      </c>
      <c r="K59" s="1">
        <f>AVERAGE('ID-26'!E66,'ID-31'!E66,'ID-34'!I66,'ID-36'!G66,'ID-40'!K66,'ID-44'!I66,'ID-57'!I66)</f>
        <v>31.517985210069323</v>
      </c>
    </row>
    <row r="60" spans="1:11" x14ac:dyDescent="0.25">
      <c r="A60" s="1">
        <v>7</v>
      </c>
      <c r="B60" s="1">
        <f>AVERAGE('ID-11'!B67,'ID-13'!B67,'ID-14'!B67,'ID-15'!B67,'ID-24'!B67,'ID-26'!B67,'ID-29'!B67,'ID-30'!B67,'ID-32'!B67,'ID-33'!B67,'ID-34'!B67,'ID-37'!B67,'ID-38'!B67,'ID-39'!B67,'ID-40'!B67,'ID-44'!B67,'ID-45'!B67,'ID-53'!B67,'ID-57'!B67,'ID-59'!B67,'ID-70'!B67,'ID-71'!B67)</f>
        <v>31.928893013881929</v>
      </c>
      <c r="C60" s="1">
        <f>AVERAGE('ID-08'!B67,'ID-09'!B67,'ID-11'!C67,'ID-14'!C67,'ID-18'!B67,'ID-24'!C67,'ID-26'!C67,'ID-29'!C67,'ID-30'!C67,'ID-34'!C67,'ID-36'!B67,'ID-38'!C67,'ID-39'!C67,'ID-40'!C67,'ID-44'!C67,'ID-45'!C67,'ID-57'!C67,'ID-59'!C67)</f>
        <v>30.818676824533199</v>
      </c>
      <c r="D60" s="1">
        <f>AVERAGE('ID-13'!C67,'ID-14'!D67,'ID-15'!C67,'ID-16'!B67,'ID-18'!C67,'ID-26'!D67,'ID-29'!D67,'ID-30'!D67,'ID-33'!C67,'ID-34'!D67,'ID-36'!C67,'ID-37'!C67,'ID-38'!D67,'ID-39'!D67,'ID-40'!D67,'ID-45'!D67,'ID-59'!D67,'ID-71'!C67)</f>
        <v>31.033353624157161</v>
      </c>
      <c r="E60" s="1">
        <f>AVERAGE('ID-03'!B67,'ID-09'!C67,'ID-13'!D67,'ID-15'!D67,'ID-16'!C67,'ID-18'!D67,'ID-24'!D67,'ID-29'!E67,'ID-30'!E67,'ID-33'!D67,'ID-34'!E67,'ID-36'!D67,'ID-38'!E67,'ID-39'!E67,'ID-40'!E67,'ID-44'!D67,'ID-45'!E67,'ID-57'!D67,'ID-70'!C67,'ID-71'!D67)</f>
        <v>32.006069658333658</v>
      </c>
      <c r="F60" s="1">
        <f>AVERAGE('ID-01'!B67,'ID-02'!B67,'ID-03'!C67,'ID-06'!B67,'ID-08'!C67,'ID-09'!D67,'ID-12'!B67,'ID-16'!D67,'ID-18'!E67,'ID-24'!E67,'ID-29'!F67,'ID-33'!E67,'ID-34'!F67,'ID-36'!E67,'ID-38'!F67,'ID-39'!F67,'ID-40'!F67,'ID-45'!F67,'ID-53'!C67,'ID-54'!B67,'ID-57'!E67,'ID-71'!E67)</f>
        <v>33.4638174307822</v>
      </c>
      <c r="G60" s="1">
        <f>AVERAGE('ID-01'!C67,'ID-02'!C67,'ID-03'!D67,'ID-07'!B67,'ID-08'!D67,'ID-11'!D67,'ID-18'!F67,'ID-24'!F67,'ID-29'!G67,'ID-31'!B67,'ID-33'!F67,'ID-34'!G67,'ID-36'!F67,'ID-39'!G67,'ID-40'!G67,'ID-44'!E67,'ID-45'!G67,'ID-50'!B67,'ID-53'!D67,'ID-54'!C67,'ID-57'!F67,'ID-59'!E67,'ID-70'!D67,'ID-71'!F67)</f>
        <v>33.481422339339993</v>
      </c>
      <c r="H60" s="1">
        <f>AVERAGE('ID-03'!E67,'ID-11'!E67,'ID-13'!E67,'ID-15'!E67,'ID-16'!E67,'ID-18'!G67,'ID-24'!G67,'ID-29'!H67,'ID-30'!F67,'ID-31'!C67,'ID-33'!G67,'ID-34'!H67,'ID-40'!H67,'ID-44'!F67,'ID-45'!H67,'ID-54'!D67,'ID-57'!G67,'ID-59'!F67,'ID-70'!E67,'ID-71'!G67)</f>
        <v>32.036042596556705</v>
      </c>
      <c r="I60" s="1">
        <f>AVERAGE('ID-12'!C67,'ID-18'!H67,'ID-24'!H67,'ID-29'!I67,'ID-40'!I67,'ID-44'!G67,'ID-45'!I67,'ID-59'!G67)</f>
        <v>32.605370995908935</v>
      </c>
      <c r="J60" s="1">
        <f>AVERAGE('ID-31'!D67,'ID-40'!J67,'ID-44'!H67,'ID-45'!J67,'ID-57'!H67)</f>
        <v>32.016193807449497</v>
      </c>
      <c r="K60" s="1">
        <f>AVERAGE('ID-26'!E67,'ID-31'!E67,'ID-34'!I67,'ID-36'!G67,'ID-40'!K67,'ID-44'!I67,'ID-57'!I67)</f>
        <v>31.550976202871219</v>
      </c>
    </row>
    <row r="61" spans="1:11" x14ac:dyDescent="0.25">
      <c r="A61" s="1">
        <v>7.125</v>
      </c>
      <c r="B61" s="1">
        <f>AVERAGE('ID-11'!B68,'ID-13'!B68,'ID-14'!B68,'ID-15'!B68,'ID-24'!B68,'ID-26'!B68,'ID-29'!B68,'ID-30'!B68,'ID-32'!B68,'ID-33'!B68,'ID-34'!B68,'ID-37'!B68,'ID-38'!B68,'ID-39'!B68,'ID-40'!B68,'ID-44'!B68,'ID-45'!B68,'ID-53'!B68,'ID-57'!B68,'ID-59'!B68,'ID-70'!B68,'ID-71'!B68)</f>
        <v>31.915234616721921</v>
      </c>
      <c r="C61" s="1">
        <f>AVERAGE('ID-08'!B68,'ID-09'!B68,'ID-11'!C68,'ID-14'!C68,'ID-18'!B68,'ID-24'!C68,'ID-26'!C68,'ID-29'!C68,'ID-30'!C68,'ID-34'!C68,'ID-36'!B68,'ID-38'!C68,'ID-39'!C68,'ID-40'!C68,'ID-44'!C68,'ID-45'!C68,'ID-57'!C68,'ID-59'!C68)</f>
        <v>30.794424292275956</v>
      </c>
      <c r="D61" s="1">
        <f>AVERAGE('ID-13'!C68,'ID-14'!D68,'ID-15'!C68,'ID-16'!B68,'ID-18'!C68,'ID-26'!D68,'ID-29'!D68,'ID-30'!D68,'ID-33'!C68,'ID-34'!D68,'ID-36'!C68,'ID-37'!C68,'ID-38'!D68,'ID-39'!D68,'ID-40'!D68,'ID-45'!D68,'ID-59'!D68,'ID-71'!C68)</f>
        <v>30.983691596813191</v>
      </c>
      <c r="E61" s="1">
        <f>AVERAGE('ID-03'!B68,'ID-09'!C68,'ID-13'!D68,'ID-15'!D68,'ID-16'!C68,'ID-18'!D68,'ID-24'!D68,'ID-29'!E68,'ID-30'!E68,'ID-33'!D68,'ID-34'!E68,'ID-36'!D68,'ID-38'!E68,'ID-39'!E68,'ID-40'!E68,'ID-44'!D68,'ID-45'!E68,'ID-57'!D68,'ID-70'!C68,'ID-71'!D68)</f>
        <v>32.005765852667437</v>
      </c>
      <c r="F61" s="1">
        <f>AVERAGE('ID-01'!B68,'ID-02'!B68,'ID-03'!C68,'ID-06'!B68,'ID-08'!C68,'ID-09'!D68,'ID-12'!B68,'ID-16'!D68,'ID-18'!E68,'ID-24'!E68,'ID-29'!F68,'ID-33'!E68,'ID-34'!F68,'ID-36'!E68,'ID-38'!F68,'ID-39'!F68,'ID-40'!F68,'ID-45'!F68,'ID-53'!C68,'ID-54'!B68,'ID-57'!E68,'ID-71'!E68)</f>
        <v>33.463167940121608</v>
      </c>
      <c r="G61" s="1">
        <f>AVERAGE('ID-01'!C68,'ID-02'!C68,'ID-03'!D68,'ID-07'!B68,'ID-08'!D68,'ID-11'!D68,'ID-18'!F68,'ID-24'!F68,'ID-29'!G68,'ID-31'!B68,'ID-33'!F68,'ID-34'!G68,'ID-36'!F68,'ID-39'!G68,'ID-40'!G68,'ID-44'!E68,'ID-45'!G68,'ID-50'!B68,'ID-53'!D68,'ID-54'!C68,'ID-57'!F68,'ID-59'!E68,'ID-70'!D68,'ID-71'!F68)</f>
        <v>33.476954404033954</v>
      </c>
      <c r="H61" s="1">
        <f>AVERAGE('ID-03'!E68,'ID-11'!E68,'ID-13'!E68,'ID-15'!E68,'ID-16'!E68,'ID-18'!G68,'ID-24'!G68,'ID-29'!H68,'ID-30'!F68,'ID-31'!C68,'ID-33'!G68,'ID-34'!H68,'ID-40'!H68,'ID-44'!F68,'ID-45'!H68,'ID-54'!D68,'ID-57'!G68,'ID-59'!F68,'ID-70'!E68,'ID-71'!G68)</f>
        <v>32.03808559972488</v>
      </c>
      <c r="I61" s="1">
        <f>AVERAGE('ID-12'!C68,'ID-18'!H68,'ID-24'!H68,'ID-29'!I68,'ID-40'!I68,'ID-44'!G68,'ID-45'!I68,'ID-59'!G68)</f>
        <v>32.595193840627381</v>
      </c>
      <c r="J61" s="1">
        <f>AVERAGE('ID-31'!D68,'ID-40'!J68,'ID-44'!H68,'ID-45'!J68,'ID-57'!H68)</f>
        <v>32.048864392550499</v>
      </c>
      <c r="K61" s="1">
        <f>AVERAGE('ID-26'!E68,'ID-31'!E68,'ID-34'!I68,'ID-36'!G68,'ID-40'!K68,'ID-44'!I68,'ID-57'!I68)</f>
        <v>31.556765823926661</v>
      </c>
    </row>
    <row r="62" spans="1:11" x14ac:dyDescent="0.25">
      <c r="A62" s="1">
        <v>7.25</v>
      </c>
      <c r="B62" s="1">
        <f>AVERAGE('ID-11'!B69,'ID-13'!B69,'ID-14'!B69,'ID-15'!B69,'ID-24'!B69,'ID-26'!B69,'ID-29'!B69,'ID-30'!B69,'ID-32'!B69,'ID-33'!B69,'ID-34'!B69,'ID-37'!B69,'ID-38'!B69,'ID-39'!B69,'ID-40'!B69,'ID-44'!B69,'ID-45'!B69,'ID-53'!B69,'ID-57'!B69,'ID-59'!B69,'ID-70'!B69,'ID-71'!B69)</f>
        <v>31.909884810708764</v>
      </c>
      <c r="C62" s="1">
        <f>AVERAGE('ID-08'!B69,'ID-09'!B69,'ID-11'!C69,'ID-14'!C69,'ID-18'!B69,'ID-24'!C69,'ID-26'!C69,'ID-29'!C69,'ID-30'!C69,'ID-34'!C69,'ID-36'!B69,'ID-38'!C69,'ID-39'!C69,'ID-40'!C69,'ID-44'!C69,'ID-45'!C69,'ID-57'!C69,'ID-59'!C69)</f>
        <v>30.768017008550284</v>
      </c>
      <c r="D62" s="1">
        <f>AVERAGE('ID-13'!C69,'ID-14'!D69,'ID-15'!C69,'ID-16'!B69,'ID-18'!C69,'ID-26'!D69,'ID-29'!D69,'ID-30'!D69,'ID-33'!C69,'ID-34'!D69,'ID-36'!C69,'ID-37'!C69,'ID-38'!D69,'ID-39'!D69,'ID-40'!D69,'ID-45'!D69,'ID-59'!D69,'ID-71'!C69)</f>
        <v>30.941417586812982</v>
      </c>
      <c r="E62" s="1">
        <f>AVERAGE('ID-03'!B69,'ID-09'!C69,'ID-13'!D69,'ID-15'!D69,'ID-16'!C69,'ID-18'!D69,'ID-24'!D69,'ID-29'!E69,'ID-30'!E69,'ID-33'!D69,'ID-34'!E69,'ID-36'!D69,'ID-38'!E69,'ID-39'!E69,'ID-40'!E69,'ID-44'!D69,'ID-45'!E69,'ID-57'!D69,'ID-70'!C69,'ID-71'!D69)</f>
        <v>32.009638376305787</v>
      </c>
      <c r="F62" s="1">
        <f>AVERAGE('ID-01'!B69,'ID-02'!B69,'ID-03'!C69,'ID-06'!B69,'ID-08'!C69,'ID-09'!D69,'ID-12'!B69,'ID-16'!D69,'ID-18'!E69,'ID-24'!E69,'ID-29'!F69,'ID-33'!E69,'ID-34'!F69,'ID-36'!E69,'ID-38'!F69,'ID-39'!F69,'ID-40'!F69,'ID-45'!F69,'ID-53'!C69,'ID-54'!B69,'ID-57'!E69,'ID-71'!E69)</f>
        <v>33.461915423333409</v>
      </c>
      <c r="G62" s="1">
        <f>AVERAGE('ID-01'!C69,'ID-02'!C69,'ID-03'!D69,'ID-07'!B69,'ID-08'!D69,'ID-11'!D69,'ID-18'!F69,'ID-24'!F69,'ID-29'!G69,'ID-31'!B69,'ID-33'!F69,'ID-34'!G69,'ID-36'!F69,'ID-39'!G69,'ID-40'!G69,'ID-44'!E69,'ID-45'!G69,'ID-50'!B69,'ID-53'!D69,'ID-54'!C69,'ID-57'!F69,'ID-59'!E69,'ID-70'!D69,'ID-71'!F69)</f>
        <v>33.471794694382019</v>
      </c>
      <c r="H62" s="1">
        <f>AVERAGE('ID-03'!E69,'ID-11'!E69,'ID-13'!E69,'ID-15'!E69,'ID-16'!E69,'ID-18'!G69,'ID-24'!G69,'ID-29'!H69,'ID-30'!F69,'ID-31'!C69,'ID-33'!G69,'ID-34'!H69,'ID-40'!H69,'ID-44'!F69,'ID-45'!H69,'ID-54'!D69,'ID-57'!G69,'ID-59'!F69,'ID-70'!E69,'ID-71'!G69)</f>
        <v>32.023484783112821</v>
      </c>
      <c r="I62" s="1">
        <f>AVERAGE('ID-12'!C69,'ID-18'!H69,'ID-24'!H69,'ID-29'!I69,'ID-40'!I69,'ID-44'!G69,'ID-45'!I69,'ID-59'!G69)</f>
        <v>32.556245480054812</v>
      </c>
      <c r="J62" s="1">
        <f>AVERAGE('ID-31'!D69,'ID-40'!J69,'ID-44'!H69,'ID-45'!J69,'ID-57'!H69)</f>
        <v>32.096519292929315</v>
      </c>
      <c r="K62" s="1">
        <f>AVERAGE('ID-26'!E69,'ID-31'!E69,'ID-34'!I69,'ID-36'!G69,'ID-40'!K69,'ID-44'!I69,'ID-57'!I69)</f>
        <v>31.524080180575357</v>
      </c>
    </row>
    <row r="63" spans="1:11" x14ac:dyDescent="0.25">
      <c r="A63" s="1">
        <v>7.375</v>
      </c>
      <c r="B63" s="1">
        <f>AVERAGE('ID-11'!B70,'ID-13'!B70,'ID-14'!B70,'ID-15'!B70,'ID-24'!B70,'ID-26'!B70,'ID-29'!B70,'ID-30'!B70,'ID-32'!B70,'ID-33'!B70,'ID-34'!B70,'ID-37'!B70,'ID-38'!B70,'ID-39'!B70,'ID-40'!B70,'ID-44'!B70,'ID-45'!B70,'ID-53'!B70,'ID-57'!B70,'ID-59'!B70,'ID-70'!B70,'ID-71'!B70)</f>
        <v>31.914135116789705</v>
      </c>
      <c r="C63" s="1">
        <f>AVERAGE('ID-08'!B70,'ID-09'!B70,'ID-11'!C70,'ID-14'!C70,'ID-18'!B70,'ID-24'!C70,'ID-26'!C70,'ID-29'!C70,'ID-30'!C70,'ID-34'!C70,'ID-36'!B70,'ID-38'!C70,'ID-39'!C70,'ID-40'!C70,'ID-44'!C70,'ID-45'!C70,'ID-57'!C70,'ID-59'!C70)</f>
        <v>30.762376518348749</v>
      </c>
      <c r="D63" s="1">
        <f>AVERAGE('ID-13'!C70,'ID-14'!D70,'ID-15'!C70,'ID-16'!B70,'ID-18'!C70,'ID-26'!D70,'ID-29'!D70,'ID-30'!D70,'ID-33'!C70,'ID-34'!D70,'ID-36'!C70,'ID-37'!C70,'ID-38'!D70,'ID-39'!D70,'ID-40'!D70,'ID-45'!D70,'ID-59'!D70,'ID-71'!C70)</f>
        <v>30.934004810395557</v>
      </c>
      <c r="E63" s="1">
        <f>AVERAGE('ID-03'!B70,'ID-09'!C70,'ID-13'!D70,'ID-15'!D70,'ID-16'!C70,'ID-18'!D70,'ID-24'!D70,'ID-29'!E70,'ID-30'!E70,'ID-33'!D70,'ID-34'!E70,'ID-36'!D70,'ID-38'!E70,'ID-39'!E70,'ID-40'!E70,'ID-44'!D70,'ID-45'!E70,'ID-57'!D70,'ID-70'!C70,'ID-71'!D70)</f>
        <v>32.007851222640824</v>
      </c>
      <c r="F63" s="1">
        <f>AVERAGE('ID-01'!B70,'ID-02'!B70,'ID-03'!C70,'ID-06'!B70,'ID-08'!C70,'ID-09'!D70,'ID-12'!B70,'ID-16'!D70,'ID-18'!E70,'ID-24'!E70,'ID-29'!F70,'ID-33'!E70,'ID-34'!F70,'ID-36'!E70,'ID-38'!F70,'ID-39'!F70,'ID-40'!F70,'ID-45'!F70,'ID-53'!C70,'ID-54'!B70,'ID-57'!E70,'ID-71'!E70)</f>
        <v>33.457448617952501</v>
      </c>
      <c r="G63" s="1">
        <f>AVERAGE('ID-01'!C70,'ID-02'!C70,'ID-03'!D70,'ID-07'!B70,'ID-08'!D70,'ID-11'!D70,'ID-18'!F70,'ID-24'!F70,'ID-29'!G70,'ID-31'!B70,'ID-33'!F70,'ID-34'!G70,'ID-36'!F70,'ID-39'!G70,'ID-40'!G70,'ID-44'!E70,'ID-45'!G70,'ID-50'!B70,'ID-53'!D70,'ID-54'!C70,'ID-57'!F70,'ID-59'!E70,'ID-70'!D70,'ID-71'!F70)</f>
        <v>33.468516081287397</v>
      </c>
      <c r="H63" s="1">
        <f>AVERAGE('ID-03'!E70,'ID-11'!E70,'ID-13'!E70,'ID-15'!E70,'ID-16'!E70,'ID-18'!G70,'ID-24'!G70,'ID-29'!H70,'ID-30'!F70,'ID-31'!C70,'ID-33'!G70,'ID-34'!H70,'ID-40'!H70,'ID-44'!F70,'ID-45'!H70,'ID-54'!D70,'ID-57'!G70,'ID-59'!F70,'ID-70'!E70,'ID-71'!G70)</f>
        <v>32.006138048581008</v>
      </c>
      <c r="I63" s="1">
        <f>AVERAGE('ID-12'!C70,'ID-18'!H70,'ID-24'!H70,'ID-29'!I70,'ID-40'!I70,'ID-44'!G70,'ID-45'!I70,'ID-59'!G70)</f>
        <v>32.519972704884751</v>
      </c>
      <c r="J63" s="1">
        <f>AVERAGE('ID-31'!D70,'ID-40'!J70,'ID-44'!H70,'ID-45'!J70,'ID-57'!H70)</f>
        <v>32.09959789949496</v>
      </c>
      <c r="K63" s="1">
        <f>AVERAGE('ID-26'!E70,'ID-31'!E70,'ID-34'!I70,'ID-36'!G70,'ID-40'!K70,'ID-44'!I70,'ID-57'!I70)</f>
        <v>31.489836969325413</v>
      </c>
    </row>
    <row r="64" spans="1:11" x14ac:dyDescent="0.25">
      <c r="A64" s="1">
        <v>7.5</v>
      </c>
      <c r="B64" s="1">
        <f>AVERAGE('ID-11'!B71,'ID-13'!B71,'ID-14'!B71,'ID-15'!B71,'ID-24'!B71,'ID-26'!B71,'ID-29'!B71,'ID-30'!B71,'ID-32'!B71,'ID-33'!B71,'ID-34'!B71,'ID-37'!B71,'ID-38'!B71,'ID-39'!B71,'ID-40'!B71,'ID-44'!B71,'ID-45'!B71,'ID-53'!B71,'ID-57'!B71,'ID-59'!B71,'ID-70'!B71,'ID-71'!B71)</f>
        <v>31.910289784734786</v>
      </c>
      <c r="C64" s="1">
        <f>AVERAGE('ID-08'!B71,'ID-09'!B71,'ID-11'!C71,'ID-14'!C71,'ID-18'!B71,'ID-24'!C71,'ID-26'!C71,'ID-29'!C71,'ID-30'!C71,'ID-34'!C71,'ID-36'!B71,'ID-38'!C71,'ID-39'!C71,'ID-40'!C71,'ID-44'!C71,'ID-45'!C71,'ID-57'!C71,'ID-59'!C71)</f>
        <v>30.772086222222502</v>
      </c>
      <c r="D64" s="1">
        <f>AVERAGE('ID-13'!C71,'ID-14'!D71,'ID-15'!C71,'ID-16'!B71,'ID-18'!C71,'ID-26'!D71,'ID-29'!D71,'ID-30'!D71,'ID-33'!C71,'ID-34'!D71,'ID-36'!C71,'ID-37'!C71,'ID-38'!D71,'ID-39'!D71,'ID-40'!D71,'ID-45'!D71,'ID-59'!D71,'ID-71'!C71)</f>
        <v>30.933233176343151</v>
      </c>
      <c r="E64" s="1">
        <f>AVERAGE('ID-03'!B71,'ID-09'!C71,'ID-13'!D71,'ID-15'!D71,'ID-16'!C71,'ID-18'!D71,'ID-24'!D71,'ID-29'!E71,'ID-30'!E71,'ID-33'!D71,'ID-34'!E71,'ID-36'!D71,'ID-38'!E71,'ID-39'!E71,'ID-40'!E71,'ID-44'!D71,'ID-45'!E71,'ID-57'!D71,'ID-70'!C71,'ID-71'!D71)</f>
        <v>32.017499641173274</v>
      </c>
      <c r="F64" s="1">
        <f>AVERAGE('ID-01'!B71,'ID-02'!B71,'ID-03'!C71,'ID-06'!B71,'ID-08'!C71,'ID-09'!D71,'ID-12'!B71,'ID-16'!D71,'ID-18'!E71,'ID-24'!E71,'ID-29'!F71,'ID-33'!E71,'ID-34'!F71,'ID-36'!E71,'ID-38'!F71,'ID-39'!F71,'ID-40'!F71,'ID-45'!F71,'ID-53'!C71,'ID-54'!B71,'ID-57'!E71,'ID-71'!E71)</f>
        <v>33.456514152726534</v>
      </c>
      <c r="G64" s="1">
        <f>AVERAGE('ID-01'!C71,'ID-02'!C71,'ID-03'!D71,'ID-07'!B71,'ID-08'!D71,'ID-11'!D71,'ID-18'!F71,'ID-24'!F71,'ID-29'!G71,'ID-31'!B71,'ID-33'!F71,'ID-34'!G71,'ID-36'!F71,'ID-39'!G71,'ID-40'!G71,'ID-44'!E71,'ID-45'!G71,'ID-50'!B71,'ID-53'!D71,'ID-54'!C71,'ID-57'!F71,'ID-59'!E71,'ID-70'!D71,'ID-71'!F71)</f>
        <v>33.467413404748548</v>
      </c>
      <c r="H64" s="1">
        <f>AVERAGE('ID-03'!E71,'ID-11'!E71,'ID-13'!E71,'ID-15'!E71,'ID-16'!E71,'ID-18'!G71,'ID-24'!G71,'ID-29'!H71,'ID-30'!F71,'ID-31'!C71,'ID-33'!G71,'ID-34'!H71,'ID-40'!H71,'ID-44'!F71,'ID-45'!H71,'ID-54'!D71,'ID-57'!G71,'ID-59'!F71,'ID-70'!E71,'ID-71'!G71)</f>
        <v>32.004568842242165</v>
      </c>
      <c r="I64" s="1">
        <f>AVERAGE('ID-12'!C71,'ID-18'!H71,'ID-24'!H71,'ID-29'!I71,'ID-40'!I71,'ID-44'!G71,'ID-45'!I71,'ID-59'!G71)</f>
        <v>32.516193351067663</v>
      </c>
      <c r="J64" s="1">
        <f>AVERAGE('ID-31'!D71,'ID-40'!J71,'ID-44'!H71,'ID-45'!J71,'ID-57'!H71)</f>
        <v>32.088444768434357</v>
      </c>
      <c r="K64" s="1">
        <f>AVERAGE('ID-26'!E71,'ID-31'!E71,'ID-34'!I71,'ID-36'!G71,'ID-40'!K71,'ID-44'!I71,'ID-57'!I71)</f>
        <v>31.493276835846444</v>
      </c>
    </row>
    <row r="65" spans="1:11" x14ac:dyDescent="0.25">
      <c r="A65" s="1">
        <v>7.625</v>
      </c>
      <c r="B65" s="1">
        <f>AVERAGE('ID-11'!B72,'ID-13'!B72,'ID-14'!B72,'ID-15'!B72,'ID-24'!B72,'ID-26'!B72,'ID-29'!B72,'ID-30'!B72,'ID-32'!B72,'ID-33'!B72,'ID-34'!B72,'ID-37'!B72,'ID-38'!B72,'ID-39'!B72,'ID-40'!B72,'ID-44'!B72,'ID-45'!B72,'ID-53'!B72,'ID-57'!B72,'ID-59'!B72,'ID-70'!B72,'ID-71'!B72)</f>
        <v>31.907458629968019</v>
      </c>
      <c r="C65" s="1">
        <f>AVERAGE('ID-08'!B72,'ID-09'!B72,'ID-11'!C72,'ID-14'!C72,'ID-18'!B72,'ID-24'!C72,'ID-26'!C72,'ID-29'!C72,'ID-30'!C72,'ID-34'!C72,'ID-36'!B72,'ID-38'!C72,'ID-39'!C72,'ID-40'!C72,'ID-44'!C72,'ID-45'!C72,'ID-57'!C72,'ID-59'!C72)</f>
        <v>30.788834160563074</v>
      </c>
      <c r="D65" s="1">
        <f>AVERAGE('ID-13'!C72,'ID-14'!D72,'ID-15'!C72,'ID-16'!B72,'ID-18'!C72,'ID-26'!D72,'ID-29'!D72,'ID-30'!D72,'ID-33'!C72,'ID-34'!D72,'ID-36'!C72,'ID-37'!C72,'ID-38'!D72,'ID-39'!D72,'ID-40'!D72,'ID-45'!D72,'ID-59'!D72,'ID-71'!C72)</f>
        <v>30.928177489352485</v>
      </c>
      <c r="E65" s="1">
        <f>AVERAGE('ID-03'!B72,'ID-09'!C72,'ID-13'!D72,'ID-15'!D72,'ID-16'!C72,'ID-18'!D72,'ID-24'!D72,'ID-29'!E72,'ID-30'!E72,'ID-33'!D72,'ID-34'!E72,'ID-36'!D72,'ID-38'!E72,'ID-39'!E72,'ID-40'!E72,'ID-44'!D72,'ID-45'!E72,'ID-57'!D72,'ID-70'!C72,'ID-71'!D72)</f>
        <v>32.022875775387057</v>
      </c>
      <c r="F65" s="1">
        <f>AVERAGE('ID-01'!B72,'ID-02'!B72,'ID-03'!C72,'ID-06'!B72,'ID-08'!C72,'ID-09'!D72,'ID-12'!B72,'ID-16'!D72,'ID-18'!E72,'ID-24'!E72,'ID-29'!F72,'ID-33'!E72,'ID-34'!F72,'ID-36'!E72,'ID-38'!F72,'ID-39'!F72,'ID-40'!F72,'ID-45'!F72,'ID-53'!C72,'ID-54'!B72,'ID-57'!E72,'ID-71'!E72)</f>
        <v>33.453194400814262</v>
      </c>
      <c r="G65" s="1">
        <f>AVERAGE('ID-01'!C72,'ID-02'!C72,'ID-03'!D72,'ID-07'!B72,'ID-08'!D72,'ID-11'!D72,'ID-18'!F72,'ID-24'!F72,'ID-29'!G72,'ID-31'!B72,'ID-33'!F72,'ID-34'!G72,'ID-36'!F72,'ID-39'!G72,'ID-40'!G72,'ID-44'!E72,'ID-45'!G72,'ID-50'!B72,'ID-53'!D72,'ID-54'!C72,'ID-57'!F72,'ID-59'!E72,'ID-70'!D72,'ID-71'!F72)</f>
        <v>33.466381402569858</v>
      </c>
      <c r="H65" s="1">
        <f>AVERAGE('ID-03'!E72,'ID-11'!E72,'ID-13'!E72,'ID-15'!E72,'ID-16'!E72,'ID-18'!G72,'ID-24'!G72,'ID-29'!H72,'ID-30'!F72,'ID-31'!C72,'ID-33'!G72,'ID-34'!H72,'ID-40'!H72,'ID-44'!F72,'ID-45'!H72,'ID-54'!D72,'ID-57'!G72,'ID-59'!F72,'ID-70'!E72,'ID-71'!G72)</f>
        <v>31.990612921931302</v>
      </c>
      <c r="I65" s="1">
        <f>AVERAGE('ID-12'!C72,'ID-18'!H72,'ID-24'!H72,'ID-29'!I72,'ID-40'!I72,'ID-44'!G72,'ID-45'!I72,'ID-59'!G72)</f>
        <v>32.516425025217323</v>
      </c>
      <c r="J65" s="1">
        <f>AVERAGE('ID-31'!D72,'ID-40'!J72,'ID-44'!H72,'ID-45'!J72,'ID-57'!H72)</f>
        <v>32.088004689141414</v>
      </c>
      <c r="K65" s="1">
        <f>AVERAGE('ID-26'!E72,'ID-31'!E72,'ID-34'!I72,'ID-36'!G72,'ID-40'!K72,'ID-44'!I72,'ID-57'!I72)</f>
        <v>31.497462717163184</v>
      </c>
    </row>
    <row r="66" spans="1:11" x14ac:dyDescent="0.25">
      <c r="A66" s="1">
        <v>7.75</v>
      </c>
      <c r="B66" s="1">
        <f>AVERAGE('ID-11'!B73,'ID-13'!B73,'ID-14'!B73,'ID-15'!B73,'ID-24'!B73,'ID-26'!B73,'ID-29'!B73,'ID-30'!B73,'ID-32'!B73,'ID-33'!B73,'ID-34'!B73,'ID-37'!B73,'ID-38'!B73,'ID-39'!B73,'ID-40'!B73,'ID-44'!B73,'ID-45'!B73,'ID-53'!B73,'ID-57'!B73,'ID-59'!B73,'ID-70'!B73,'ID-71'!B73)</f>
        <v>31.908632585540545</v>
      </c>
      <c r="C66" s="1">
        <f>AVERAGE('ID-08'!B73,'ID-09'!B73,'ID-11'!C73,'ID-14'!C73,'ID-18'!B73,'ID-24'!C73,'ID-26'!C73,'ID-29'!C73,'ID-30'!C73,'ID-34'!C73,'ID-36'!B73,'ID-38'!C73,'ID-39'!C73,'ID-40'!C73,'ID-44'!C73,'ID-45'!C73,'ID-57'!C73,'ID-59'!C73)</f>
        <v>30.766586814262762</v>
      </c>
      <c r="D66" s="1">
        <f>AVERAGE('ID-13'!C73,'ID-14'!D73,'ID-15'!C73,'ID-16'!B73,'ID-18'!C73,'ID-26'!D73,'ID-29'!D73,'ID-30'!D73,'ID-33'!C73,'ID-34'!D73,'ID-36'!C73,'ID-37'!C73,'ID-38'!D73,'ID-39'!D73,'ID-40'!D73,'ID-45'!D73,'ID-59'!D73,'ID-71'!C73)</f>
        <v>30.928307560614364</v>
      </c>
      <c r="E66" s="1">
        <f>AVERAGE('ID-03'!B73,'ID-09'!C73,'ID-13'!D73,'ID-15'!D73,'ID-16'!C73,'ID-18'!D73,'ID-24'!D73,'ID-29'!E73,'ID-30'!E73,'ID-33'!D73,'ID-34'!E73,'ID-36'!D73,'ID-38'!E73,'ID-39'!E73,'ID-40'!E73,'ID-44'!D73,'ID-45'!E73,'ID-57'!D73,'ID-70'!C73,'ID-71'!D73)</f>
        <v>32.024262055203458</v>
      </c>
      <c r="F66" s="1">
        <f>AVERAGE('ID-01'!B73,'ID-02'!B73,'ID-03'!C73,'ID-06'!B73,'ID-08'!C73,'ID-09'!D73,'ID-12'!B73,'ID-16'!D73,'ID-18'!E73,'ID-24'!E73,'ID-29'!F73,'ID-33'!E73,'ID-34'!F73,'ID-36'!E73,'ID-38'!F73,'ID-39'!F73,'ID-40'!F73,'ID-45'!F73,'ID-53'!C73,'ID-54'!B73,'ID-57'!E73,'ID-71'!E73)</f>
        <v>33.452618044963451</v>
      </c>
      <c r="G66" s="1">
        <f>AVERAGE('ID-01'!C73,'ID-02'!C73,'ID-03'!D73,'ID-07'!B73,'ID-08'!D73,'ID-11'!D73,'ID-18'!F73,'ID-24'!F73,'ID-29'!G73,'ID-31'!B73,'ID-33'!F73,'ID-34'!G73,'ID-36'!F73,'ID-39'!G73,'ID-40'!G73,'ID-44'!E73,'ID-45'!G73,'ID-50'!B73,'ID-53'!D73,'ID-54'!C73,'ID-57'!F73,'ID-59'!E73,'ID-70'!D73,'ID-71'!F73)</f>
        <v>33.466385527576442</v>
      </c>
      <c r="H66" s="1">
        <f>AVERAGE('ID-03'!E73,'ID-11'!E73,'ID-13'!E73,'ID-15'!E73,'ID-16'!E73,'ID-18'!G73,'ID-24'!G73,'ID-29'!H73,'ID-30'!F73,'ID-31'!C73,'ID-33'!G73,'ID-34'!H73,'ID-40'!H73,'ID-44'!F73,'ID-45'!H73,'ID-54'!D73,'ID-57'!G73,'ID-59'!F73,'ID-70'!E73,'ID-71'!G73)</f>
        <v>31.987202557765194</v>
      </c>
      <c r="I66" s="1">
        <f>AVERAGE('ID-12'!C73,'ID-18'!H73,'ID-24'!H73,'ID-29'!I73,'ID-40'!I73,'ID-44'!G73,'ID-45'!I73,'ID-59'!G73)</f>
        <v>32.507907966742266</v>
      </c>
      <c r="J66" s="1">
        <f>AVERAGE('ID-31'!D73,'ID-40'!J73,'ID-44'!H73,'ID-45'!J73,'ID-57'!H73)</f>
        <v>32.108875703282827</v>
      </c>
      <c r="K66" s="1">
        <f>AVERAGE('ID-26'!E73,'ID-31'!E73,'ID-34'!I73,'ID-36'!G73,'ID-40'!K73,'ID-44'!I73,'ID-57'!I73)</f>
        <v>31.492386890676453</v>
      </c>
    </row>
    <row r="67" spans="1:11" x14ac:dyDescent="0.25">
      <c r="A67" s="1">
        <v>7.875</v>
      </c>
      <c r="B67" s="1">
        <f>AVERAGE('ID-11'!B74,'ID-13'!B74,'ID-14'!B74,'ID-15'!B74,'ID-24'!B74,'ID-26'!B74,'ID-29'!B74,'ID-30'!B74,'ID-32'!B74,'ID-33'!B74,'ID-34'!B74,'ID-37'!B74,'ID-38'!B74,'ID-39'!B74,'ID-40'!B74,'ID-44'!B74,'ID-45'!B74,'ID-53'!B74,'ID-57'!B74,'ID-59'!B74,'ID-70'!B74,'ID-71'!B74)</f>
        <v>31.914061085769902</v>
      </c>
      <c r="C67" s="1">
        <f>AVERAGE('ID-08'!B74,'ID-09'!B74,'ID-11'!C74,'ID-14'!C74,'ID-18'!B74,'ID-24'!C74,'ID-26'!C74,'ID-29'!C74,'ID-30'!C74,'ID-34'!C74,'ID-36'!B74,'ID-38'!C74,'ID-39'!C74,'ID-40'!C74,'ID-44'!C74,'ID-45'!C74,'ID-57'!C74,'ID-59'!C74)</f>
        <v>30.764664238462402</v>
      </c>
      <c r="D67" s="1">
        <f>AVERAGE('ID-13'!C74,'ID-14'!D74,'ID-15'!C74,'ID-16'!B74,'ID-18'!C74,'ID-26'!D74,'ID-29'!D74,'ID-30'!D74,'ID-33'!C74,'ID-34'!D74,'ID-36'!C74,'ID-37'!C74,'ID-38'!D74,'ID-39'!D74,'ID-40'!D74,'ID-45'!D74,'ID-59'!D74,'ID-71'!C74)</f>
        <v>30.907443067123186</v>
      </c>
      <c r="E67" s="1">
        <f>AVERAGE('ID-03'!B74,'ID-09'!C74,'ID-13'!D74,'ID-15'!D74,'ID-16'!C74,'ID-18'!D74,'ID-24'!D74,'ID-29'!E74,'ID-30'!E74,'ID-33'!D74,'ID-34'!E74,'ID-36'!D74,'ID-38'!E74,'ID-39'!E74,'ID-40'!E74,'ID-44'!D74,'ID-45'!E74,'ID-57'!D74,'ID-70'!C74,'ID-71'!D74)</f>
        <v>32.016857792188304</v>
      </c>
      <c r="F67" s="1">
        <f>AVERAGE('ID-01'!B74,'ID-02'!B74,'ID-03'!C74,'ID-06'!B74,'ID-08'!C74,'ID-09'!D74,'ID-12'!B74,'ID-16'!D74,'ID-18'!E74,'ID-24'!E74,'ID-29'!F74,'ID-33'!E74,'ID-34'!F74,'ID-36'!E74,'ID-38'!F74,'ID-39'!F74,'ID-40'!F74,'ID-45'!F74,'ID-53'!C74,'ID-54'!B74,'ID-57'!E74,'ID-71'!E74)</f>
        <v>33.44902054338867</v>
      </c>
      <c r="G67" s="1">
        <f>AVERAGE('ID-01'!C74,'ID-02'!C74,'ID-03'!D74,'ID-07'!B74,'ID-08'!D74,'ID-11'!D74,'ID-18'!F74,'ID-24'!F74,'ID-29'!G74,'ID-31'!B74,'ID-33'!F74,'ID-34'!G74,'ID-36'!F74,'ID-39'!G74,'ID-40'!G74,'ID-44'!E74,'ID-45'!G74,'ID-50'!B74,'ID-53'!D74,'ID-54'!C74,'ID-57'!F74,'ID-59'!E74,'ID-70'!D74,'ID-71'!F74)</f>
        <v>33.465233473014251</v>
      </c>
      <c r="H67" s="1">
        <f>AVERAGE('ID-03'!E74,'ID-11'!E74,'ID-13'!E74,'ID-15'!E74,'ID-16'!E74,'ID-18'!G74,'ID-24'!G74,'ID-29'!H74,'ID-30'!F74,'ID-31'!C74,'ID-33'!G74,'ID-34'!H74,'ID-40'!H74,'ID-44'!F74,'ID-45'!H74,'ID-54'!D74,'ID-57'!G74,'ID-59'!F74,'ID-70'!E74,'ID-71'!G74)</f>
        <v>31.994436693799049</v>
      </c>
      <c r="I67" s="1">
        <f>AVERAGE('ID-12'!C74,'ID-18'!H74,'ID-24'!H74,'ID-29'!I74,'ID-40'!I74,'ID-44'!G74,'ID-45'!I74,'ID-59'!G74)</f>
        <v>32.502521831585419</v>
      </c>
      <c r="J67" s="1">
        <f>AVERAGE('ID-31'!D74,'ID-40'!J74,'ID-44'!H74,'ID-45'!J74,'ID-57'!H74)</f>
        <v>32.10428875909092</v>
      </c>
      <c r="K67" s="1">
        <f>AVERAGE('ID-26'!E74,'ID-31'!E74,'ID-34'!I74,'ID-36'!G74,'ID-40'!K74,'ID-44'!I74,'ID-57'!I74)</f>
        <v>31.482079417838385</v>
      </c>
    </row>
    <row r="68" spans="1:11" x14ac:dyDescent="0.25">
      <c r="A68" s="1">
        <v>8</v>
      </c>
      <c r="B68" s="1">
        <f>AVERAGE('ID-11'!B75,'ID-13'!B75,'ID-14'!B75,'ID-15'!B75,'ID-24'!B75,'ID-26'!B75,'ID-29'!B75,'ID-30'!B75,'ID-32'!B75,'ID-33'!B75,'ID-34'!B75,'ID-37'!B75,'ID-38'!B75,'ID-39'!B75,'ID-40'!B75,'ID-44'!B75,'ID-45'!B75,'ID-53'!B75,'ID-57'!B75,'ID-59'!B75,'ID-70'!B75,'ID-71'!B75)</f>
        <v>31.923677735490323</v>
      </c>
      <c r="C68" s="1">
        <f>AVERAGE('ID-08'!B75,'ID-09'!B75,'ID-11'!C75,'ID-14'!C75,'ID-18'!B75,'ID-24'!C75,'ID-26'!C75,'ID-29'!C75,'ID-30'!C75,'ID-34'!C75,'ID-36'!B75,'ID-38'!C75,'ID-39'!C75,'ID-40'!C75,'ID-44'!C75,'ID-45'!C75,'ID-57'!C75,'ID-59'!C75)</f>
        <v>30.771553876240986</v>
      </c>
      <c r="D68" s="1">
        <f>AVERAGE('ID-13'!C75,'ID-14'!D75,'ID-15'!C75,'ID-16'!B75,'ID-18'!C75,'ID-26'!D75,'ID-29'!D75,'ID-30'!D75,'ID-33'!C75,'ID-34'!D75,'ID-36'!C75,'ID-37'!C75,'ID-38'!D75,'ID-39'!D75,'ID-40'!D75,'ID-45'!D75,'ID-59'!D75,'ID-71'!C75)</f>
        <v>30.904866282981644</v>
      </c>
      <c r="E68" s="1">
        <f>AVERAGE('ID-03'!B75,'ID-09'!C75,'ID-13'!D75,'ID-15'!D75,'ID-16'!C75,'ID-18'!D75,'ID-24'!D75,'ID-29'!E75,'ID-30'!E75,'ID-33'!D75,'ID-34'!E75,'ID-36'!D75,'ID-38'!E75,'ID-39'!E75,'ID-40'!E75,'ID-44'!D75,'ID-45'!E75,'ID-57'!D75,'ID-70'!C75,'ID-71'!D75)</f>
        <v>32.008786103403175</v>
      </c>
      <c r="F68" s="1">
        <f>AVERAGE('ID-01'!B75,'ID-02'!B75,'ID-03'!C75,'ID-06'!B75,'ID-08'!C75,'ID-09'!D75,'ID-12'!B75,'ID-16'!D75,'ID-18'!E75,'ID-24'!E75,'ID-29'!F75,'ID-33'!E75,'ID-34'!F75,'ID-36'!E75,'ID-38'!F75,'ID-39'!F75,'ID-40'!F75,'ID-45'!F75,'ID-53'!C75,'ID-54'!B75,'ID-57'!E75,'ID-71'!E75)</f>
        <v>33.445233646834751</v>
      </c>
      <c r="G68" s="1">
        <f>AVERAGE('ID-01'!C75,'ID-02'!C75,'ID-03'!D75,'ID-07'!B75,'ID-08'!D75,'ID-11'!D75,'ID-18'!F75,'ID-24'!F75,'ID-29'!G75,'ID-31'!B75,'ID-33'!F75,'ID-34'!G75,'ID-36'!F75,'ID-39'!G75,'ID-40'!G75,'ID-44'!E75,'ID-45'!G75,'ID-50'!B75,'ID-53'!D75,'ID-54'!C75,'ID-57'!F75,'ID-59'!E75,'ID-70'!D75,'ID-71'!F75)</f>
        <v>33.463678205991805</v>
      </c>
      <c r="H68" s="1">
        <f>AVERAGE('ID-03'!E75,'ID-11'!E75,'ID-13'!E75,'ID-15'!E75,'ID-16'!E75,'ID-18'!G75,'ID-24'!G75,'ID-29'!H75,'ID-30'!F75,'ID-31'!C75,'ID-33'!G75,'ID-34'!H75,'ID-40'!H75,'ID-44'!F75,'ID-45'!H75,'ID-54'!D75,'ID-57'!G75,'ID-59'!F75,'ID-70'!E75,'ID-71'!G75)</f>
        <v>31.986708429007802</v>
      </c>
      <c r="I68" s="1">
        <f>AVERAGE('ID-12'!C75,'ID-18'!H75,'ID-24'!H75,'ID-29'!I75,'ID-40'!I75,'ID-44'!G75,'ID-45'!I75,'ID-59'!G75)</f>
        <v>32.473878640646276</v>
      </c>
      <c r="J68" s="1">
        <f>AVERAGE('ID-31'!D75,'ID-40'!J75,'ID-44'!H75,'ID-45'!J75,'ID-57'!H75)</f>
        <v>32.082252348737377</v>
      </c>
      <c r="K68" s="1">
        <f>AVERAGE('ID-26'!E75,'ID-31'!E75,'ID-34'!I75,'ID-36'!G75,'ID-40'!K75,'ID-44'!I75,'ID-57'!I75)</f>
        <v>31.461657059037059</v>
      </c>
    </row>
    <row r="69" spans="1:11" x14ac:dyDescent="0.25">
      <c r="A69" s="1">
        <v>8.125</v>
      </c>
      <c r="B69" s="1">
        <f>AVERAGE('ID-11'!B76,'ID-13'!B76,'ID-14'!B76,'ID-15'!B76,'ID-24'!B76,'ID-26'!B76,'ID-29'!B76,'ID-30'!B76,'ID-32'!B76,'ID-33'!B76,'ID-34'!B76,'ID-37'!B76,'ID-38'!B76,'ID-39'!B76,'ID-40'!B76,'ID-44'!B76,'ID-45'!B76,'ID-53'!B76,'ID-57'!B76,'ID-59'!B76,'ID-70'!B76,'ID-71'!B76)</f>
        <v>31.923318843419715</v>
      </c>
      <c r="C69" s="1">
        <f>AVERAGE('ID-08'!B76,'ID-09'!B76,'ID-11'!C76,'ID-14'!C76,'ID-18'!B76,'ID-24'!C76,'ID-26'!C76,'ID-29'!C76,'ID-30'!C76,'ID-34'!C76,'ID-36'!B76,'ID-38'!C76,'ID-39'!C76,'ID-40'!C76,'ID-44'!C76,'ID-45'!C76,'ID-57'!C76,'ID-59'!C76)</f>
        <v>30.785203575785765</v>
      </c>
      <c r="D69" s="1">
        <f>AVERAGE('ID-13'!C76,'ID-14'!D76,'ID-15'!C76,'ID-16'!B76,'ID-18'!C76,'ID-26'!D76,'ID-29'!D76,'ID-30'!D76,'ID-33'!C76,'ID-34'!D76,'ID-36'!C76,'ID-37'!C76,'ID-38'!D76,'ID-39'!D76,'ID-40'!D76,'ID-45'!D76,'ID-59'!D76,'ID-71'!C76)</f>
        <v>30.936336778298784</v>
      </c>
      <c r="E69" s="1">
        <f>AVERAGE('ID-03'!B76,'ID-09'!C76,'ID-13'!D76,'ID-15'!D76,'ID-16'!C76,'ID-18'!D76,'ID-24'!D76,'ID-29'!E76,'ID-30'!E76,'ID-33'!D76,'ID-34'!E76,'ID-36'!D76,'ID-38'!E76,'ID-39'!E76,'ID-40'!E76,'ID-44'!D76,'ID-45'!E76,'ID-57'!D76,'ID-70'!C76,'ID-71'!D76)</f>
        <v>32.010413987896278</v>
      </c>
      <c r="F69" s="1">
        <f>AVERAGE('ID-01'!B76,'ID-02'!B76,'ID-03'!C76,'ID-06'!B76,'ID-08'!C76,'ID-09'!D76,'ID-12'!B76,'ID-16'!D76,'ID-18'!E76,'ID-24'!E76,'ID-29'!F76,'ID-33'!E76,'ID-34'!F76,'ID-36'!E76,'ID-38'!F76,'ID-39'!F76,'ID-40'!F76,'ID-45'!F76,'ID-53'!C76,'ID-54'!B76,'ID-57'!E76,'ID-71'!E76)</f>
        <v>33.440011650477182</v>
      </c>
      <c r="G69" s="1">
        <f>AVERAGE('ID-01'!C76,'ID-02'!C76,'ID-03'!D76,'ID-07'!B76,'ID-08'!D76,'ID-11'!D76,'ID-18'!F76,'ID-24'!F76,'ID-29'!G76,'ID-31'!B76,'ID-33'!F76,'ID-34'!G76,'ID-36'!F76,'ID-39'!G76,'ID-40'!G76,'ID-44'!E76,'ID-45'!G76,'ID-50'!B76,'ID-53'!D76,'ID-54'!C76,'ID-57'!F76,'ID-59'!E76,'ID-70'!D76,'ID-71'!F76)</f>
        <v>33.463722002683895</v>
      </c>
      <c r="H69" s="1">
        <f>AVERAGE('ID-03'!E76,'ID-11'!E76,'ID-13'!E76,'ID-15'!E76,'ID-16'!E76,'ID-18'!G76,'ID-24'!G76,'ID-29'!H76,'ID-30'!F76,'ID-31'!C76,'ID-33'!G76,'ID-34'!H76,'ID-40'!H76,'ID-44'!F76,'ID-45'!H76,'ID-54'!D76,'ID-57'!G76,'ID-59'!F76,'ID-70'!E76,'ID-71'!G76)</f>
        <v>31.980666449690727</v>
      </c>
      <c r="I69" s="1">
        <f>AVERAGE('ID-12'!C76,'ID-18'!H76,'ID-24'!H76,'ID-29'!I76,'ID-40'!I76,'ID-44'!G76,'ID-45'!I76,'ID-59'!G76)</f>
        <v>32.44812724811036</v>
      </c>
      <c r="J69" s="1">
        <f>AVERAGE('ID-31'!D76,'ID-40'!J76,'ID-44'!H76,'ID-45'!J76,'ID-57'!H76)</f>
        <v>32.102253954924258</v>
      </c>
      <c r="K69" s="1">
        <f>AVERAGE('ID-26'!E76,'ID-31'!E76,'ID-34'!I76,'ID-36'!G76,'ID-40'!K76,'ID-44'!I76,'ID-57'!I76)</f>
        <v>31.452298411001468</v>
      </c>
    </row>
    <row r="70" spans="1:11" x14ac:dyDescent="0.25">
      <c r="A70" s="1">
        <v>8.25</v>
      </c>
      <c r="B70" s="1">
        <f>AVERAGE('ID-11'!B77,'ID-13'!B77,'ID-14'!B77,'ID-15'!B77,'ID-24'!B77,'ID-26'!B77,'ID-29'!B77,'ID-30'!B77,'ID-32'!B77,'ID-33'!B77,'ID-34'!B77,'ID-37'!B77,'ID-38'!B77,'ID-39'!B77,'ID-40'!B77,'ID-44'!B77,'ID-45'!B77,'ID-53'!B77,'ID-57'!B77,'ID-59'!B77,'ID-70'!B77,'ID-71'!B77)</f>
        <v>31.929459173779708</v>
      </c>
      <c r="C70" s="1">
        <f>AVERAGE('ID-08'!B77,'ID-09'!B77,'ID-11'!C77,'ID-14'!C77,'ID-18'!B77,'ID-24'!C77,'ID-26'!C77,'ID-29'!C77,'ID-30'!C77,'ID-34'!C77,'ID-36'!B77,'ID-38'!C77,'ID-39'!C77,'ID-40'!C77,'ID-44'!C77,'ID-45'!C77,'ID-57'!C77,'ID-59'!C77)</f>
        <v>30.793870157414272</v>
      </c>
      <c r="D70" s="1">
        <f>AVERAGE('ID-13'!C77,'ID-14'!D77,'ID-15'!C77,'ID-16'!B77,'ID-18'!C77,'ID-26'!D77,'ID-29'!D77,'ID-30'!D77,'ID-33'!C77,'ID-34'!D77,'ID-36'!C77,'ID-37'!C77,'ID-38'!D77,'ID-39'!D77,'ID-40'!D77,'ID-45'!D77,'ID-59'!D77,'ID-71'!C77)</f>
        <v>30.931059840900559</v>
      </c>
      <c r="E70" s="1">
        <f>AVERAGE('ID-03'!B77,'ID-09'!C77,'ID-13'!D77,'ID-15'!D77,'ID-16'!C77,'ID-18'!D77,'ID-24'!D77,'ID-29'!E77,'ID-30'!E77,'ID-33'!D77,'ID-34'!E77,'ID-36'!D77,'ID-38'!E77,'ID-39'!E77,'ID-40'!E77,'ID-44'!D77,'ID-45'!E77,'ID-57'!D77,'ID-70'!C77,'ID-71'!D77)</f>
        <v>32.00383417582502</v>
      </c>
      <c r="F70" s="1">
        <f>AVERAGE('ID-01'!B77,'ID-02'!B77,'ID-03'!C77,'ID-06'!B77,'ID-08'!C77,'ID-09'!D77,'ID-12'!B77,'ID-16'!D77,'ID-18'!E77,'ID-24'!E77,'ID-29'!F77,'ID-33'!E77,'ID-34'!F77,'ID-36'!E77,'ID-38'!F77,'ID-39'!F77,'ID-40'!F77,'ID-45'!F77,'ID-53'!C77,'ID-54'!B77,'ID-57'!E77,'ID-71'!E77)</f>
        <v>33.43054763057085</v>
      </c>
      <c r="G70" s="1">
        <f>AVERAGE('ID-01'!C77,'ID-02'!C77,'ID-03'!D77,'ID-07'!B77,'ID-08'!D77,'ID-11'!D77,'ID-18'!F77,'ID-24'!F77,'ID-29'!G77,'ID-31'!B77,'ID-33'!F77,'ID-34'!G77,'ID-36'!F77,'ID-39'!G77,'ID-40'!G77,'ID-44'!E77,'ID-45'!G77,'ID-50'!B77,'ID-53'!D77,'ID-54'!C77,'ID-57'!F77,'ID-59'!E77,'ID-70'!D77,'ID-71'!F77)</f>
        <v>33.462743041707078</v>
      </c>
      <c r="H70" s="1">
        <f>AVERAGE('ID-03'!E77,'ID-11'!E77,'ID-13'!E77,'ID-15'!E77,'ID-16'!E77,'ID-18'!G77,'ID-24'!G77,'ID-29'!H77,'ID-30'!F77,'ID-31'!C77,'ID-33'!G77,'ID-34'!H77,'ID-40'!H77,'ID-44'!F77,'ID-45'!H77,'ID-54'!D77,'ID-57'!G77,'ID-59'!F77,'ID-70'!E77,'ID-71'!G77)</f>
        <v>31.971101586640437</v>
      </c>
      <c r="I70" s="1">
        <f>AVERAGE('ID-12'!C77,'ID-18'!H77,'ID-24'!H77,'ID-29'!I77,'ID-40'!I77,'ID-44'!G77,'ID-45'!I77,'ID-59'!G77)</f>
        <v>32.451268209429337</v>
      </c>
      <c r="J70" s="1">
        <f>AVERAGE('ID-31'!D77,'ID-40'!J77,'ID-44'!H77,'ID-45'!J77,'ID-57'!H77)</f>
        <v>32.169683309974758</v>
      </c>
      <c r="K70" s="1">
        <f>AVERAGE('ID-26'!E77,'ID-31'!E77,'ID-34'!I77,'ID-36'!G77,'ID-40'!K77,'ID-44'!I77,'ID-57'!I77)</f>
        <v>31.462918158643046</v>
      </c>
    </row>
    <row r="71" spans="1:11" x14ac:dyDescent="0.25">
      <c r="A71" s="1">
        <v>8.375</v>
      </c>
      <c r="B71" s="1">
        <f>AVERAGE('ID-11'!B78,'ID-13'!B78,'ID-14'!B78,'ID-15'!B78,'ID-24'!B78,'ID-26'!B78,'ID-29'!B78,'ID-30'!B78,'ID-32'!B78,'ID-33'!B78,'ID-34'!B78,'ID-37'!B78,'ID-38'!B78,'ID-39'!B78,'ID-40'!B78,'ID-44'!B78,'ID-45'!B78,'ID-53'!B78,'ID-57'!B78,'ID-59'!B78,'ID-70'!B78,'ID-71'!B78)</f>
        <v>31.919886061567578</v>
      </c>
      <c r="C71" s="1">
        <f>AVERAGE('ID-08'!B78,'ID-09'!B78,'ID-11'!C78,'ID-14'!C78,'ID-18'!B78,'ID-24'!C78,'ID-26'!C78,'ID-29'!C78,'ID-30'!C78,'ID-34'!C78,'ID-36'!B78,'ID-38'!C78,'ID-39'!C78,'ID-40'!C78,'ID-44'!C78,'ID-45'!C78,'ID-57'!C78,'ID-59'!C78)</f>
        <v>30.790237976976332</v>
      </c>
      <c r="D71" s="1">
        <f>AVERAGE('ID-13'!C78,'ID-14'!D78,'ID-15'!C78,'ID-16'!B78,'ID-18'!C78,'ID-26'!D78,'ID-29'!D78,'ID-30'!D78,'ID-33'!C78,'ID-34'!D78,'ID-36'!C78,'ID-37'!C78,'ID-38'!D78,'ID-39'!D78,'ID-40'!D78,'ID-45'!D78,'ID-59'!D78,'ID-71'!C78)</f>
        <v>30.909010795060258</v>
      </c>
      <c r="E71" s="1">
        <f>AVERAGE('ID-03'!B78,'ID-09'!C78,'ID-13'!D78,'ID-15'!D78,'ID-16'!C78,'ID-18'!D78,'ID-24'!D78,'ID-29'!E78,'ID-30'!E78,'ID-33'!D78,'ID-34'!E78,'ID-36'!D78,'ID-38'!E78,'ID-39'!E78,'ID-40'!E78,'ID-44'!D78,'ID-45'!E78,'ID-57'!D78,'ID-70'!C78,'ID-71'!D78)</f>
        <v>31.995606501738223</v>
      </c>
      <c r="F71" s="1">
        <f>AVERAGE('ID-01'!B78,'ID-02'!B78,'ID-03'!C78,'ID-06'!B78,'ID-08'!C78,'ID-09'!D78,'ID-12'!B78,'ID-16'!D78,'ID-18'!E78,'ID-24'!E78,'ID-29'!F78,'ID-33'!E78,'ID-34'!F78,'ID-36'!E78,'ID-38'!F78,'ID-39'!F78,'ID-40'!F78,'ID-45'!F78,'ID-53'!C78,'ID-54'!B78,'ID-57'!E78,'ID-71'!E78)</f>
        <v>33.424642463637326</v>
      </c>
      <c r="G71" s="1">
        <f>AVERAGE('ID-01'!C78,'ID-02'!C78,'ID-03'!D78,'ID-07'!B78,'ID-08'!D78,'ID-11'!D78,'ID-18'!F78,'ID-24'!F78,'ID-29'!G78,'ID-31'!B78,'ID-33'!F78,'ID-34'!G78,'ID-36'!F78,'ID-39'!G78,'ID-40'!G78,'ID-44'!E78,'ID-45'!G78,'ID-50'!B78,'ID-53'!D78,'ID-54'!C78,'ID-57'!F78,'ID-59'!E78,'ID-70'!D78,'ID-71'!F78)</f>
        <v>33.462322000385321</v>
      </c>
      <c r="H71" s="1">
        <f>AVERAGE('ID-03'!E78,'ID-11'!E78,'ID-13'!E78,'ID-15'!E78,'ID-16'!E78,'ID-18'!G78,'ID-24'!G78,'ID-29'!H78,'ID-30'!F78,'ID-31'!C78,'ID-33'!G78,'ID-34'!H78,'ID-40'!H78,'ID-44'!F78,'ID-45'!H78,'ID-54'!D78,'ID-57'!G78,'ID-59'!F78,'ID-70'!E78,'ID-71'!G78)</f>
        <v>31.972524027501226</v>
      </c>
      <c r="I71" s="1">
        <f>AVERAGE('ID-12'!C78,'ID-18'!H78,'ID-24'!H78,'ID-29'!I78,'ID-40'!I78,'ID-44'!G78,'ID-45'!I78,'ID-59'!G78)</f>
        <v>32.446786206188591</v>
      </c>
      <c r="J71" s="1">
        <f>AVERAGE('ID-31'!D78,'ID-40'!J78,'ID-44'!H78,'ID-45'!J78,'ID-57'!H78)</f>
        <v>32.165696865277802</v>
      </c>
      <c r="K71" s="1">
        <f>AVERAGE('ID-26'!E78,'ID-31'!E78,'ID-34'!I78,'ID-36'!G78,'ID-40'!K78,'ID-44'!I78,'ID-57'!I78)</f>
        <v>31.443859161322941</v>
      </c>
    </row>
    <row r="72" spans="1:11" x14ac:dyDescent="0.25">
      <c r="A72" s="1">
        <v>8.5</v>
      </c>
      <c r="B72" s="1">
        <f>AVERAGE('ID-11'!B79,'ID-13'!B79,'ID-14'!B79,'ID-15'!B79,'ID-24'!B79,'ID-26'!B79,'ID-29'!B79,'ID-30'!B79,'ID-32'!B79,'ID-33'!B79,'ID-34'!B79,'ID-37'!B79,'ID-38'!B79,'ID-39'!B79,'ID-40'!B79,'ID-44'!B79,'ID-45'!B79,'ID-53'!B79,'ID-57'!B79,'ID-59'!B79,'ID-70'!B79,'ID-71'!B79)</f>
        <v>31.9064730425618</v>
      </c>
      <c r="C72" s="1">
        <f>AVERAGE('ID-08'!B79,'ID-09'!B79,'ID-11'!C79,'ID-14'!C79,'ID-18'!B79,'ID-24'!C79,'ID-26'!C79,'ID-29'!C79,'ID-30'!C79,'ID-34'!C79,'ID-36'!B79,'ID-38'!C79,'ID-39'!C79,'ID-40'!C79,'ID-44'!C79,'ID-45'!C79,'ID-57'!C79,'ID-59'!C79)</f>
        <v>30.77368091145491</v>
      </c>
      <c r="D72" s="1">
        <f>AVERAGE('ID-13'!C79,'ID-14'!D79,'ID-15'!C79,'ID-16'!B79,'ID-18'!C79,'ID-26'!D79,'ID-29'!D79,'ID-30'!D79,'ID-33'!C79,'ID-34'!D79,'ID-36'!C79,'ID-37'!C79,'ID-38'!D79,'ID-39'!D79,'ID-40'!D79,'ID-45'!D79,'ID-59'!D79,'ID-71'!C79)</f>
        <v>30.918191891731453</v>
      </c>
      <c r="E72" s="1">
        <f>AVERAGE('ID-03'!B79,'ID-09'!C79,'ID-13'!D79,'ID-15'!D79,'ID-16'!C79,'ID-18'!D79,'ID-24'!D79,'ID-29'!E79,'ID-30'!E79,'ID-33'!D79,'ID-34'!E79,'ID-36'!D79,'ID-38'!E79,'ID-39'!E79,'ID-40'!E79,'ID-44'!D79,'ID-45'!E79,'ID-57'!D79,'ID-70'!C79,'ID-71'!D79)</f>
        <v>31.99236560641312</v>
      </c>
      <c r="F72" s="1">
        <f>AVERAGE('ID-01'!B79,'ID-02'!B79,'ID-03'!C79,'ID-06'!B79,'ID-08'!C79,'ID-09'!D79,'ID-12'!B79,'ID-16'!D79,'ID-18'!E79,'ID-24'!E79,'ID-29'!F79,'ID-33'!E79,'ID-34'!F79,'ID-36'!E79,'ID-38'!F79,'ID-39'!F79,'ID-40'!F79,'ID-45'!F79,'ID-53'!C79,'ID-54'!B79,'ID-57'!E79,'ID-71'!E79)</f>
        <v>33.421573742998469</v>
      </c>
      <c r="G72" s="1">
        <f>AVERAGE('ID-01'!C79,'ID-02'!C79,'ID-03'!D79,'ID-07'!B79,'ID-08'!D79,'ID-11'!D79,'ID-18'!F79,'ID-24'!F79,'ID-29'!G79,'ID-31'!B79,'ID-33'!F79,'ID-34'!G79,'ID-36'!F79,'ID-39'!G79,'ID-40'!G79,'ID-44'!E79,'ID-45'!G79,'ID-50'!B79,'ID-53'!D79,'ID-54'!C79,'ID-57'!F79,'ID-59'!E79,'ID-70'!D79,'ID-71'!F79)</f>
        <v>33.458974299705268</v>
      </c>
      <c r="H72" s="1">
        <f>AVERAGE('ID-03'!E79,'ID-11'!E79,'ID-13'!E79,'ID-15'!E79,'ID-16'!E79,'ID-18'!G79,'ID-24'!G79,'ID-29'!H79,'ID-30'!F79,'ID-31'!C79,'ID-33'!G79,'ID-34'!H79,'ID-40'!H79,'ID-44'!F79,'ID-45'!H79,'ID-54'!D79,'ID-57'!G79,'ID-59'!F79,'ID-70'!E79,'ID-71'!G79)</f>
        <v>31.974523832200539</v>
      </c>
      <c r="I72" s="1">
        <f>AVERAGE('ID-12'!C79,'ID-18'!H79,'ID-24'!H79,'ID-29'!I79,'ID-40'!I79,'ID-44'!G79,'ID-45'!I79,'ID-59'!G79)</f>
        <v>32.461803247949753</v>
      </c>
      <c r="J72" s="1">
        <f>AVERAGE('ID-31'!D79,'ID-40'!J79,'ID-44'!H79,'ID-45'!J79,'ID-57'!H79)</f>
        <v>32.175208066161623</v>
      </c>
      <c r="K72" s="1">
        <f>AVERAGE('ID-26'!E79,'ID-31'!E79,'ID-34'!I79,'ID-36'!G79,'ID-40'!K79,'ID-44'!I79,'ID-57'!I79)</f>
        <v>31.417527193182647</v>
      </c>
    </row>
    <row r="73" spans="1:11" x14ac:dyDescent="0.25">
      <c r="A73" s="1">
        <v>8.625</v>
      </c>
      <c r="B73" s="1">
        <f>AVERAGE('ID-11'!B80,'ID-13'!B80,'ID-14'!B80,'ID-15'!B80,'ID-24'!B80,'ID-26'!B80,'ID-29'!B80,'ID-30'!B80,'ID-32'!B80,'ID-33'!B80,'ID-34'!B80,'ID-37'!B80,'ID-38'!B80,'ID-39'!B80,'ID-40'!B80,'ID-44'!B80,'ID-45'!B80,'ID-53'!B80,'ID-57'!B80,'ID-59'!B80,'ID-70'!B80,'ID-71'!B80)</f>
        <v>31.886360764960486</v>
      </c>
      <c r="C73" s="1">
        <f>AVERAGE('ID-08'!B80,'ID-09'!B80,'ID-11'!C80,'ID-14'!C80,'ID-18'!B80,'ID-24'!C80,'ID-26'!C80,'ID-29'!C80,'ID-30'!C80,'ID-34'!C80,'ID-36'!B80,'ID-38'!C80,'ID-39'!C80,'ID-40'!C80,'ID-44'!C80,'ID-45'!C80,'ID-57'!C80,'ID-59'!C80)</f>
        <v>30.755965134189026</v>
      </c>
      <c r="D73" s="1">
        <f>AVERAGE('ID-13'!C80,'ID-14'!D80,'ID-15'!C80,'ID-16'!B80,'ID-18'!C80,'ID-26'!D80,'ID-29'!D80,'ID-30'!D80,'ID-33'!C80,'ID-34'!D80,'ID-36'!C80,'ID-37'!C80,'ID-38'!D80,'ID-39'!D80,'ID-40'!D80,'ID-45'!D80,'ID-59'!D80,'ID-71'!C80)</f>
        <v>30.91881304961483</v>
      </c>
      <c r="E73" s="1">
        <f>AVERAGE('ID-03'!B80,'ID-09'!C80,'ID-13'!D80,'ID-15'!D80,'ID-16'!C80,'ID-18'!D80,'ID-24'!D80,'ID-29'!E80,'ID-30'!E80,'ID-33'!D80,'ID-34'!E80,'ID-36'!D80,'ID-38'!E80,'ID-39'!E80,'ID-40'!E80,'ID-44'!D80,'ID-45'!E80,'ID-57'!D80,'ID-70'!C80,'ID-71'!D80)</f>
        <v>31.984910110073731</v>
      </c>
      <c r="F73" s="1">
        <f>AVERAGE('ID-01'!B80,'ID-02'!B80,'ID-03'!C80,'ID-06'!B80,'ID-08'!C80,'ID-09'!D80,'ID-12'!B80,'ID-16'!D80,'ID-18'!E80,'ID-24'!E80,'ID-29'!F80,'ID-33'!E80,'ID-34'!F80,'ID-36'!E80,'ID-38'!F80,'ID-39'!F80,'ID-40'!F80,'ID-45'!F80,'ID-53'!C80,'ID-54'!B80,'ID-57'!E80,'ID-71'!E80)</f>
        <v>33.421195074312351</v>
      </c>
      <c r="G73" s="1">
        <f>AVERAGE('ID-01'!C80,'ID-02'!C80,'ID-03'!D80,'ID-07'!B80,'ID-08'!D80,'ID-11'!D80,'ID-18'!F80,'ID-24'!F80,'ID-29'!G80,'ID-31'!B80,'ID-33'!F80,'ID-34'!G80,'ID-36'!F80,'ID-39'!G80,'ID-40'!G80,'ID-44'!E80,'ID-45'!G80,'ID-50'!B80,'ID-53'!D80,'ID-54'!C80,'ID-57'!F80,'ID-59'!E80,'ID-70'!D80,'ID-71'!F80)</f>
        <v>33.459309470545371</v>
      </c>
      <c r="H73" s="1">
        <f>AVERAGE('ID-03'!E80,'ID-11'!E80,'ID-13'!E80,'ID-15'!E80,'ID-16'!E80,'ID-18'!G80,'ID-24'!G80,'ID-29'!H80,'ID-30'!F80,'ID-31'!C80,'ID-33'!G80,'ID-34'!H80,'ID-40'!H80,'ID-44'!F80,'ID-45'!H80,'ID-54'!D80,'ID-57'!G80,'ID-59'!F80,'ID-70'!E80,'ID-71'!G80)</f>
        <v>31.96220793331333</v>
      </c>
      <c r="I73" s="1">
        <f>AVERAGE('ID-12'!C80,'ID-18'!H80,'ID-24'!H80,'ID-29'!I80,'ID-40'!I80,'ID-44'!G80,'ID-45'!I80,'ID-59'!G80)</f>
        <v>32.457754549952774</v>
      </c>
      <c r="J73" s="1">
        <f>AVERAGE('ID-31'!D80,'ID-40'!J80,'ID-44'!H80,'ID-45'!J80,'ID-57'!H80)</f>
        <v>32.184770240404042</v>
      </c>
      <c r="K73" s="1">
        <f>AVERAGE('ID-26'!E80,'ID-31'!E80,'ID-34'!I80,'ID-36'!G80,'ID-40'!K80,'ID-44'!I80,'ID-57'!I80)</f>
        <v>31.403459779109557</v>
      </c>
    </row>
    <row r="74" spans="1:11" x14ac:dyDescent="0.25">
      <c r="A74" s="1">
        <v>8.75</v>
      </c>
      <c r="B74" s="1">
        <f>AVERAGE('ID-11'!B81,'ID-13'!B81,'ID-14'!B81,'ID-15'!B81,'ID-24'!B81,'ID-26'!B81,'ID-29'!B81,'ID-30'!B81,'ID-32'!B81,'ID-33'!B81,'ID-34'!B81,'ID-37'!B81,'ID-38'!B81,'ID-39'!B81,'ID-40'!B81,'ID-44'!B81,'ID-45'!B81,'ID-53'!B81,'ID-57'!B81,'ID-59'!B81,'ID-70'!B81,'ID-71'!B81)</f>
        <v>31.866911387341805</v>
      </c>
      <c r="C74" s="1">
        <f>AVERAGE('ID-08'!B81,'ID-09'!B81,'ID-11'!C81,'ID-14'!C81,'ID-18'!B81,'ID-24'!C81,'ID-26'!C81,'ID-29'!C81,'ID-30'!C81,'ID-34'!C81,'ID-36'!B81,'ID-38'!C81,'ID-39'!C81,'ID-40'!C81,'ID-44'!C81,'ID-45'!C81,'ID-57'!C81,'ID-59'!C81)</f>
        <v>30.757895000210972</v>
      </c>
      <c r="D74" s="1">
        <f>AVERAGE('ID-13'!C81,'ID-14'!D81,'ID-15'!C81,'ID-16'!B81,'ID-18'!C81,'ID-26'!D81,'ID-29'!D81,'ID-30'!D81,'ID-33'!C81,'ID-34'!D81,'ID-36'!C81,'ID-37'!C81,'ID-38'!D81,'ID-39'!D81,'ID-40'!D81,'ID-45'!D81,'ID-59'!D81,'ID-71'!C81)</f>
        <v>30.924066412204823</v>
      </c>
      <c r="E74" s="1">
        <f>AVERAGE('ID-03'!B81,'ID-09'!C81,'ID-13'!D81,'ID-15'!D81,'ID-16'!C81,'ID-18'!D81,'ID-24'!D81,'ID-29'!E81,'ID-30'!E81,'ID-33'!D81,'ID-34'!E81,'ID-36'!D81,'ID-38'!E81,'ID-39'!E81,'ID-40'!E81,'ID-44'!D81,'ID-45'!E81,'ID-57'!D81,'ID-70'!C81,'ID-71'!D81)</f>
        <v>31.978755813995143</v>
      </c>
      <c r="F74" s="1">
        <f>AVERAGE('ID-01'!B81,'ID-02'!B81,'ID-03'!C81,'ID-06'!B81,'ID-08'!C81,'ID-09'!D81,'ID-12'!B81,'ID-16'!D81,'ID-18'!E81,'ID-24'!E81,'ID-29'!F81,'ID-33'!E81,'ID-34'!F81,'ID-36'!E81,'ID-38'!F81,'ID-39'!F81,'ID-40'!F81,'ID-45'!F81,'ID-53'!C81,'ID-54'!B81,'ID-57'!E81,'ID-71'!E81)</f>
        <v>33.420363971753844</v>
      </c>
      <c r="G74" s="1">
        <f>AVERAGE('ID-01'!C81,'ID-02'!C81,'ID-03'!D81,'ID-07'!B81,'ID-08'!D81,'ID-11'!D81,'ID-18'!F81,'ID-24'!F81,'ID-29'!G81,'ID-31'!B81,'ID-33'!F81,'ID-34'!G81,'ID-36'!F81,'ID-39'!G81,'ID-40'!G81,'ID-44'!E81,'ID-45'!G81,'ID-50'!B81,'ID-53'!D81,'ID-54'!C81,'ID-57'!F81,'ID-59'!E81,'ID-70'!D81,'ID-71'!F81)</f>
        <v>33.460345037650086</v>
      </c>
      <c r="H74" s="1">
        <f>AVERAGE('ID-03'!E81,'ID-11'!E81,'ID-13'!E81,'ID-15'!E81,'ID-16'!E81,'ID-18'!G81,'ID-24'!G81,'ID-29'!H81,'ID-30'!F81,'ID-31'!C81,'ID-33'!G81,'ID-34'!H81,'ID-40'!H81,'ID-44'!F81,'ID-45'!H81,'ID-54'!D81,'ID-57'!G81,'ID-59'!F81,'ID-70'!E81,'ID-71'!G81)</f>
        <v>31.968300538729476</v>
      </c>
      <c r="I74" s="1">
        <f>AVERAGE('ID-12'!C81,'ID-18'!H81,'ID-24'!H81,'ID-29'!I81,'ID-40'!I81,'ID-44'!G81,'ID-45'!I81,'ID-59'!G81)</f>
        <v>32.500426773469393</v>
      </c>
      <c r="J74" s="1">
        <f>AVERAGE('ID-31'!D81,'ID-40'!J81,'ID-44'!H81,'ID-45'!J81,'ID-57'!H81)</f>
        <v>32.175870870328296</v>
      </c>
      <c r="K74" s="1">
        <f>AVERAGE('ID-26'!E81,'ID-31'!E81,'ID-34'!I81,'ID-36'!G81,'ID-40'!K81,'ID-44'!I81,'ID-57'!I81)</f>
        <v>31.410202100118003</v>
      </c>
    </row>
    <row r="75" spans="1:11" x14ac:dyDescent="0.25">
      <c r="A75" s="1">
        <v>8.875</v>
      </c>
      <c r="B75" s="1">
        <f>AVERAGE('ID-11'!B82,'ID-13'!B82,'ID-14'!B82,'ID-15'!B82,'ID-24'!B82,'ID-26'!B82,'ID-29'!B82,'ID-30'!B82,'ID-32'!B82,'ID-33'!B82,'ID-34'!B82,'ID-37'!B82,'ID-38'!B82,'ID-39'!B82,'ID-40'!B82,'ID-44'!B82,'ID-45'!B82,'ID-53'!B82,'ID-57'!B82,'ID-59'!B82,'ID-70'!B82,'ID-71'!B82)</f>
        <v>31.878812190905023</v>
      </c>
      <c r="C75" s="1">
        <f>AVERAGE('ID-08'!B82,'ID-09'!B82,'ID-11'!C82,'ID-14'!C82,'ID-18'!B82,'ID-24'!C82,'ID-26'!C82,'ID-29'!C82,'ID-30'!C82,'ID-34'!C82,'ID-36'!B82,'ID-38'!C82,'ID-39'!C82,'ID-40'!C82,'ID-44'!C82,'ID-45'!C82,'ID-57'!C82,'ID-59'!C82)</f>
        <v>30.751765302947199</v>
      </c>
      <c r="D75" s="1">
        <f>AVERAGE('ID-13'!C82,'ID-14'!D82,'ID-15'!C82,'ID-16'!B82,'ID-18'!C82,'ID-26'!D82,'ID-29'!D82,'ID-30'!D82,'ID-33'!C82,'ID-34'!D82,'ID-36'!C82,'ID-37'!C82,'ID-38'!D82,'ID-39'!D82,'ID-40'!D82,'ID-45'!D82,'ID-59'!D82,'ID-71'!C82)</f>
        <v>30.958384807471425</v>
      </c>
      <c r="E75" s="1">
        <f>AVERAGE('ID-03'!B82,'ID-09'!C82,'ID-13'!D82,'ID-15'!D82,'ID-16'!C82,'ID-18'!D82,'ID-24'!D82,'ID-29'!E82,'ID-30'!E82,'ID-33'!D82,'ID-34'!E82,'ID-36'!D82,'ID-38'!E82,'ID-39'!E82,'ID-40'!E82,'ID-44'!D82,'ID-45'!E82,'ID-57'!D82,'ID-70'!C82,'ID-71'!D82)</f>
        <v>31.991355472410191</v>
      </c>
      <c r="F75" s="1">
        <f>AVERAGE('ID-01'!B82,'ID-02'!B82,'ID-03'!C82,'ID-06'!B82,'ID-08'!C82,'ID-09'!D82,'ID-12'!B82,'ID-16'!D82,'ID-18'!E82,'ID-24'!E82,'ID-29'!F82,'ID-33'!E82,'ID-34'!F82,'ID-36'!E82,'ID-38'!F82,'ID-39'!F82,'ID-40'!F82,'ID-45'!F82,'ID-53'!C82,'ID-54'!B82,'ID-57'!E82,'ID-71'!E82)</f>
        <v>33.419705092829219</v>
      </c>
      <c r="G75" s="1">
        <f>AVERAGE('ID-01'!C82,'ID-02'!C82,'ID-03'!D82,'ID-07'!B82,'ID-08'!D82,'ID-11'!D82,'ID-18'!F82,'ID-24'!F82,'ID-29'!G82,'ID-31'!B82,'ID-33'!F82,'ID-34'!G82,'ID-36'!F82,'ID-39'!G82,'ID-40'!G82,'ID-44'!E82,'ID-45'!G82,'ID-50'!B82,'ID-53'!D82,'ID-54'!C82,'ID-57'!F82,'ID-59'!E82,'ID-70'!D82,'ID-71'!F82)</f>
        <v>33.464584442306155</v>
      </c>
      <c r="H75" s="1">
        <f>AVERAGE('ID-03'!E82,'ID-11'!E82,'ID-13'!E82,'ID-15'!E82,'ID-16'!E82,'ID-18'!G82,'ID-24'!G82,'ID-29'!H82,'ID-30'!F82,'ID-31'!C82,'ID-33'!G82,'ID-34'!H82,'ID-40'!H82,'ID-44'!F82,'ID-45'!H82,'ID-54'!D82,'ID-57'!G82,'ID-59'!F82,'ID-70'!E82,'ID-71'!G82)</f>
        <v>31.975667964000507</v>
      </c>
      <c r="I75" s="1">
        <f>AVERAGE('ID-12'!C82,'ID-18'!H82,'ID-24'!H82,'ID-29'!I82,'ID-40'!I82,'ID-44'!G82,'ID-45'!I82,'ID-59'!G82)</f>
        <v>32.508952856736599</v>
      </c>
      <c r="J75" s="1">
        <f>AVERAGE('ID-31'!D82,'ID-40'!J82,'ID-44'!H82,'ID-45'!J82,'ID-57'!H82)</f>
        <v>32.157650542550513</v>
      </c>
      <c r="K75" s="1">
        <f>AVERAGE('ID-26'!E82,'ID-31'!E82,'ID-34'!I82,'ID-36'!G82,'ID-40'!K82,'ID-44'!I82,'ID-57'!I82)</f>
        <v>31.386371471536531</v>
      </c>
    </row>
    <row r="76" spans="1:11" x14ac:dyDescent="0.25">
      <c r="A76" s="1">
        <v>9</v>
      </c>
      <c r="B76" s="1">
        <f>AVERAGE('ID-11'!B83,'ID-13'!B83,'ID-14'!B83,'ID-15'!B83,'ID-24'!B83,'ID-26'!B83,'ID-29'!B83,'ID-30'!B83,'ID-32'!B83,'ID-33'!B83,'ID-34'!B83,'ID-37'!B83,'ID-38'!B83,'ID-39'!B83,'ID-40'!B83,'ID-44'!B83,'ID-45'!B83,'ID-53'!B83,'ID-57'!B83,'ID-59'!B83,'ID-70'!B83,'ID-71'!B83)</f>
        <v>31.872552385938921</v>
      </c>
      <c r="C76" s="1">
        <f>AVERAGE('ID-08'!B83,'ID-09'!B83,'ID-11'!C83,'ID-14'!C83,'ID-18'!B83,'ID-24'!C83,'ID-26'!C83,'ID-29'!C83,'ID-30'!C83,'ID-34'!C83,'ID-36'!B83,'ID-38'!C83,'ID-39'!C83,'ID-40'!C83,'ID-44'!C83,'ID-45'!C83,'ID-57'!C83,'ID-59'!C83)</f>
        <v>30.747720495031032</v>
      </c>
      <c r="D76" s="1">
        <f>AVERAGE('ID-13'!C83,'ID-14'!D83,'ID-15'!C83,'ID-16'!B83,'ID-18'!C83,'ID-26'!D83,'ID-29'!D83,'ID-30'!D83,'ID-33'!C83,'ID-34'!D83,'ID-36'!C83,'ID-37'!C83,'ID-38'!D83,'ID-39'!D83,'ID-40'!D83,'ID-45'!D83,'ID-59'!D83,'ID-71'!C83)</f>
        <v>30.952824389856616</v>
      </c>
      <c r="E76" s="1">
        <f>AVERAGE('ID-03'!B83,'ID-09'!C83,'ID-13'!D83,'ID-15'!D83,'ID-16'!C83,'ID-18'!D83,'ID-24'!D83,'ID-29'!E83,'ID-30'!E83,'ID-33'!D83,'ID-34'!E83,'ID-36'!D83,'ID-38'!E83,'ID-39'!E83,'ID-40'!E83,'ID-44'!D83,'ID-45'!E83,'ID-57'!D83,'ID-70'!C83,'ID-71'!D83)</f>
        <v>31.998730802386284</v>
      </c>
      <c r="F76" s="1">
        <f>AVERAGE('ID-01'!B83,'ID-02'!B83,'ID-03'!C83,'ID-06'!B83,'ID-08'!C83,'ID-09'!D83,'ID-12'!B83,'ID-16'!D83,'ID-18'!E83,'ID-24'!E83,'ID-29'!F83,'ID-33'!E83,'ID-34'!F83,'ID-36'!E83,'ID-38'!F83,'ID-39'!F83,'ID-40'!F83,'ID-45'!F83,'ID-53'!C83,'ID-54'!B83,'ID-57'!E83,'ID-71'!E83)</f>
        <v>33.418099285496687</v>
      </c>
      <c r="G76" s="1">
        <f>AVERAGE('ID-01'!C83,'ID-02'!C83,'ID-03'!D83,'ID-07'!B83,'ID-08'!D83,'ID-11'!D83,'ID-18'!F83,'ID-24'!F83,'ID-29'!G83,'ID-31'!B83,'ID-33'!F83,'ID-34'!G83,'ID-36'!F83,'ID-39'!G83,'ID-40'!G83,'ID-44'!E83,'ID-45'!G83,'ID-50'!B83,'ID-53'!D83,'ID-54'!C83,'ID-57'!F83,'ID-59'!E83,'ID-70'!D83,'ID-71'!F83)</f>
        <v>33.46247196260115</v>
      </c>
      <c r="H76" s="1">
        <f>AVERAGE('ID-03'!E83,'ID-11'!E83,'ID-13'!E83,'ID-15'!E83,'ID-16'!E83,'ID-18'!G83,'ID-24'!G83,'ID-29'!H83,'ID-30'!F83,'ID-31'!C83,'ID-33'!G83,'ID-34'!H83,'ID-40'!H83,'ID-44'!F83,'ID-45'!H83,'ID-54'!D83,'ID-57'!G83,'ID-59'!F83,'ID-70'!E83,'ID-71'!G83)</f>
        <v>31.98436834398607</v>
      </c>
      <c r="I76" s="1">
        <f>AVERAGE('ID-12'!C83,'ID-18'!H83,'ID-24'!H83,'ID-29'!I83,'ID-40'!I83,'ID-44'!G83,'ID-45'!I83,'ID-59'!G83)</f>
        <v>32.493467528004558</v>
      </c>
      <c r="J76" s="1">
        <f>AVERAGE('ID-31'!D83,'ID-40'!J83,'ID-44'!H83,'ID-45'!J83,'ID-57'!H83)</f>
        <v>32.174758139141417</v>
      </c>
      <c r="K76" s="1">
        <f>AVERAGE('ID-26'!E83,'ID-31'!E83,'ID-34'!I83,'ID-36'!G83,'ID-40'!K83,'ID-44'!I83,'ID-57'!I83)</f>
        <v>31.377757770854505</v>
      </c>
    </row>
    <row r="77" spans="1:11" x14ac:dyDescent="0.25">
      <c r="A77" s="1">
        <v>9.125</v>
      </c>
      <c r="B77" s="1">
        <f>AVERAGE('ID-11'!B84,'ID-13'!B84,'ID-14'!B84,'ID-15'!B84,'ID-24'!B84,'ID-26'!B84,'ID-29'!B84,'ID-30'!B84,'ID-32'!B84,'ID-33'!B84,'ID-34'!B84,'ID-37'!B84,'ID-38'!B84,'ID-39'!B84,'ID-40'!B84,'ID-44'!B84,'ID-45'!B84,'ID-53'!B84,'ID-57'!B84,'ID-59'!B84,'ID-70'!B84,'ID-71'!B84)</f>
        <v>31.87453367133735</v>
      </c>
      <c r="C77" s="1">
        <f>AVERAGE('ID-08'!B84,'ID-09'!B84,'ID-11'!C84,'ID-14'!C84,'ID-18'!B84,'ID-24'!C84,'ID-26'!C84,'ID-29'!C84,'ID-30'!C84,'ID-34'!C84,'ID-36'!B84,'ID-38'!C84,'ID-39'!C84,'ID-40'!C84,'ID-44'!C84,'ID-45'!C84,'ID-57'!C84,'ID-59'!C84)</f>
        <v>30.745214789530905</v>
      </c>
      <c r="D77" s="1">
        <f>AVERAGE('ID-13'!C84,'ID-14'!D84,'ID-15'!C84,'ID-16'!B84,'ID-18'!C84,'ID-26'!D84,'ID-29'!D84,'ID-30'!D84,'ID-33'!C84,'ID-34'!D84,'ID-36'!C84,'ID-37'!C84,'ID-38'!D84,'ID-39'!D84,'ID-40'!D84,'ID-45'!D84,'ID-59'!D84,'ID-71'!C84)</f>
        <v>30.931394620616093</v>
      </c>
      <c r="E77" s="1">
        <f>AVERAGE('ID-03'!B84,'ID-09'!C84,'ID-13'!D84,'ID-15'!D84,'ID-16'!C84,'ID-18'!D84,'ID-24'!D84,'ID-29'!E84,'ID-30'!E84,'ID-33'!D84,'ID-34'!E84,'ID-36'!D84,'ID-38'!E84,'ID-39'!E84,'ID-40'!E84,'ID-44'!D84,'ID-45'!E84,'ID-57'!D84,'ID-70'!C84,'ID-71'!D84)</f>
        <v>31.986786538935114</v>
      </c>
      <c r="F77" s="1">
        <f>AVERAGE('ID-01'!B84,'ID-02'!B84,'ID-03'!C84,'ID-06'!B84,'ID-08'!C84,'ID-09'!D84,'ID-12'!B84,'ID-16'!D84,'ID-18'!E84,'ID-24'!E84,'ID-29'!F84,'ID-33'!E84,'ID-34'!F84,'ID-36'!E84,'ID-38'!F84,'ID-39'!F84,'ID-40'!F84,'ID-45'!F84,'ID-53'!C84,'ID-54'!B84,'ID-57'!E84,'ID-71'!E84)</f>
        <v>33.415385572524279</v>
      </c>
      <c r="G77" s="1">
        <f>AVERAGE('ID-01'!C84,'ID-02'!C84,'ID-03'!D84,'ID-07'!B84,'ID-08'!D84,'ID-11'!D84,'ID-18'!F84,'ID-24'!F84,'ID-29'!G84,'ID-31'!B84,'ID-33'!F84,'ID-34'!G84,'ID-36'!F84,'ID-39'!G84,'ID-40'!G84,'ID-44'!E84,'ID-45'!G84,'ID-50'!B84,'ID-53'!D84,'ID-54'!C84,'ID-57'!F84,'ID-59'!E84,'ID-70'!D84,'ID-71'!F84)</f>
        <v>33.458557215479061</v>
      </c>
      <c r="H77" s="1">
        <f>AVERAGE('ID-03'!E84,'ID-11'!E84,'ID-13'!E84,'ID-15'!E84,'ID-16'!E84,'ID-18'!G84,'ID-24'!G84,'ID-29'!H84,'ID-30'!F84,'ID-31'!C84,'ID-33'!G84,'ID-34'!H84,'ID-40'!H84,'ID-44'!F84,'ID-45'!H84,'ID-54'!D84,'ID-57'!G84,'ID-59'!F84,'ID-70'!E84,'ID-71'!G84)</f>
        <v>31.991138955477044</v>
      </c>
      <c r="I77" s="1">
        <f>AVERAGE('ID-12'!C84,'ID-18'!H84,'ID-24'!H84,'ID-29'!I84,'ID-40'!I84,'ID-44'!G84,'ID-45'!I84,'ID-59'!G84)</f>
        <v>32.52726586189533</v>
      </c>
      <c r="J77" s="1">
        <f>AVERAGE('ID-31'!D84,'ID-40'!J84,'ID-44'!H84,'ID-45'!J84,'ID-57'!H84)</f>
        <v>32.16254547070708</v>
      </c>
      <c r="K77" s="1">
        <f>AVERAGE('ID-26'!E84,'ID-31'!E84,'ID-34'!I84,'ID-36'!G84,'ID-40'!K84,'ID-44'!I84,'ID-57'!I84)</f>
        <v>31.401716375587387</v>
      </c>
    </row>
    <row r="78" spans="1:11" x14ac:dyDescent="0.25">
      <c r="A78" s="1">
        <v>9.25</v>
      </c>
      <c r="B78" s="1">
        <f>AVERAGE('ID-11'!B85,'ID-13'!B85,'ID-14'!B85,'ID-15'!B85,'ID-24'!B85,'ID-26'!B85,'ID-29'!B85,'ID-30'!B85,'ID-32'!B85,'ID-33'!B85,'ID-34'!B85,'ID-37'!B85,'ID-38'!B85,'ID-39'!B85,'ID-40'!B85,'ID-44'!B85,'ID-45'!B85,'ID-53'!B85,'ID-57'!B85,'ID-59'!B85,'ID-70'!B85,'ID-71'!B85)</f>
        <v>31.86618323297391</v>
      </c>
      <c r="C78" s="1">
        <f>AVERAGE('ID-08'!B85,'ID-09'!B85,'ID-11'!C85,'ID-14'!C85,'ID-18'!B85,'ID-24'!C85,'ID-26'!C85,'ID-29'!C85,'ID-30'!C85,'ID-34'!C85,'ID-36'!B85,'ID-38'!C85,'ID-39'!C85,'ID-40'!C85,'ID-44'!C85,'ID-45'!C85,'ID-57'!C85,'ID-59'!C85)</f>
        <v>30.739884420835217</v>
      </c>
      <c r="D78" s="1">
        <f>AVERAGE('ID-13'!C85,'ID-14'!D85,'ID-15'!C85,'ID-16'!B85,'ID-18'!C85,'ID-26'!D85,'ID-29'!D85,'ID-30'!D85,'ID-33'!C85,'ID-34'!D85,'ID-36'!C85,'ID-37'!C85,'ID-38'!D85,'ID-39'!D85,'ID-40'!D85,'ID-45'!D85,'ID-59'!D85,'ID-71'!C85)</f>
        <v>30.913350115894648</v>
      </c>
      <c r="E78" s="1">
        <f>AVERAGE('ID-03'!B85,'ID-09'!C85,'ID-13'!D85,'ID-15'!D85,'ID-16'!C85,'ID-18'!D85,'ID-24'!D85,'ID-29'!E85,'ID-30'!E85,'ID-33'!D85,'ID-34'!E85,'ID-36'!D85,'ID-38'!E85,'ID-39'!E85,'ID-40'!E85,'ID-44'!D85,'ID-45'!E85,'ID-57'!D85,'ID-70'!C85,'ID-71'!D85)</f>
        <v>31.983095598714421</v>
      </c>
      <c r="F78" s="1">
        <f>AVERAGE('ID-01'!B85,'ID-02'!B85,'ID-03'!C85,'ID-06'!B85,'ID-08'!C85,'ID-09'!D85,'ID-12'!B85,'ID-16'!D85,'ID-18'!E85,'ID-24'!E85,'ID-29'!F85,'ID-33'!E85,'ID-34'!F85,'ID-36'!E85,'ID-38'!F85,'ID-39'!F85,'ID-40'!F85,'ID-45'!F85,'ID-53'!C85,'ID-54'!B85,'ID-57'!E85,'ID-71'!E85)</f>
        <v>33.41135879046476</v>
      </c>
      <c r="G78" s="1">
        <f>AVERAGE('ID-01'!C85,'ID-02'!C85,'ID-03'!D85,'ID-07'!B85,'ID-08'!D85,'ID-11'!D85,'ID-18'!F85,'ID-24'!F85,'ID-29'!G85,'ID-31'!B85,'ID-33'!F85,'ID-34'!G85,'ID-36'!F85,'ID-39'!G85,'ID-40'!G85,'ID-44'!E85,'ID-45'!G85,'ID-50'!B85,'ID-53'!D85,'ID-54'!C85,'ID-57'!F85,'ID-59'!E85,'ID-70'!D85,'ID-71'!F85)</f>
        <v>33.456151527711519</v>
      </c>
      <c r="H78" s="1">
        <f>AVERAGE('ID-03'!E85,'ID-11'!E85,'ID-13'!E85,'ID-15'!E85,'ID-16'!E85,'ID-18'!G85,'ID-24'!G85,'ID-29'!H85,'ID-30'!F85,'ID-31'!C85,'ID-33'!G85,'ID-34'!H85,'ID-40'!H85,'ID-44'!F85,'ID-45'!H85,'ID-54'!D85,'ID-57'!G85,'ID-59'!F85,'ID-70'!E85,'ID-71'!G85)</f>
        <v>31.999957674323259</v>
      </c>
      <c r="I78" s="1">
        <f>AVERAGE('ID-12'!C85,'ID-18'!H85,'ID-24'!H85,'ID-29'!I85,'ID-40'!I85,'ID-44'!G85,'ID-45'!I85,'ID-59'!G85)</f>
        <v>32.510073573138698</v>
      </c>
      <c r="J78" s="1">
        <f>AVERAGE('ID-31'!D85,'ID-40'!J85,'ID-44'!H85,'ID-45'!J85,'ID-57'!H85)</f>
        <v>32.175228630429295</v>
      </c>
      <c r="K78" s="1">
        <f>AVERAGE('ID-26'!E85,'ID-31'!E85,'ID-34'!I85,'ID-36'!G85,'ID-40'!K85,'ID-44'!I85,'ID-57'!I85)</f>
        <v>31.411963954998015</v>
      </c>
    </row>
    <row r="79" spans="1:11" x14ac:dyDescent="0.25">
      <c r="A79" s="1">
        <v>9.375</v>
      </c>
      <c r="B79" s="1">
        <f>AVERAGE('ID-11'!B86,'ID-13'!B86,'ID-14'!B86,'ID-15'!B86,'ID-24'!B86,'ID-26'!B86,'ID-29'!B86,'ID-30'!B86,'ID-32'!B86,'ID-33'!B86,'ID-34'!B86,'ID-37'!B86,'ID-38'!B86,'ID-39'!B86,'ID-40'!B86,'ID-44'!B86,'ID-45'!B86,'ID-53'!B86,'ID-57'!B86,'ID-59'!B86,'ID-70'!B86,'ID-71'!B86)</f>
        <v>31.86788075604678</v>
      </c>
      <c r="C79" s="1">
        <f>AVERAGE('ID-08'!B86,'ID-09'!B86,'ID-11'!C86,'ID-14'!C86,'ID-18'!B86,'ID-24'!C86,'ID-26'!C86,'ID-29'!C86,'ID-30'!C86,'ID-34'!C86,'ID-36'!B86,'ID-38'!C86,'ID-39'!C86,'ID-40'!C86,'ID-44'!C86,'ID-45'!C86,'ID-57'!C86,'ID-59'!C86)</f>
        <v>30.730961149576331</v>
      </c>
      <c r="D79" s="1">
        <f>AVERAGE('ID-13'!C86,'ID-14'!D86,'ID-15'!C86,'ID-16'!B86,'ID-18'!C86,'ID-26'!D86,'ID-29'!D86,'ID-30'!D86,'ID-33'!C86,'ID-34'!D86,'ID-36'!C86,'ID-37'!C86,'ID-38'!D86,'ID-39'!D86,'ID-40'!D86,'ID-45'!D86,'ID-59'!D86,'ID-71'!C86)</f>
        <v>30.88676859939239</v>
      </c>
      <c r="E79" s="1">
        <f>AVERAGE('ID-03'!B86,'ID-09'!C86,'ID-13'!D86,'ID-15'!D86,'ID-16'!C86,'ID-18'!D86,'ID-24'!D86,'ID-29'!E86,'ID-30'!E86,'ID-33'!D86,'ID-34'!E86,'ID-36'!D86,'ID-38'!E86,'ID-39'!E86,'ID-40'!E86,'ID-44'!D86,'ID-45'!E86,'ID-57'!D86,'ID-70'!C86,'ID-71'!D86)</f>
        <v>31.982764628138835</v>
      </c>
      <c r="F79" s="1">
        <f>AVERAGE('ID-01'!B86,'ID-02'!B86,'ID-03'!C86,'ID-06'!B86,'ID-08'!C86,'ID-09'!D86,'ID-12'!B86,'ID-16'!D86,'ID-18'!E86,'ID-24'!E86,'ID-29'!F86,'ID-33'!E86,'ID-34'!F86,'ID-36'!E86,'ID-38'!F86,'ID-39'!F86,'ID-40'!F86,'ID-45'!F86,'ID-53'!C86,'ID-54'!B86,'ID-57'!E86,'ID-71'!E86)</f>
        <v>33.408296654102564</v>
      </c>
      <c r="G79" s="1">
        <f>AVERAGE('ID-01'!C86,'ID-02'!C86,'ID-03'!D86,'ID-07'!B86,'ID-08'!D86,'ID-11'!D86,'ID-18'!F86,'ID-24'!F86,'ID-29'!G86,'ID-31'!B86,'ID-33'!F86,'ID-34'!G86,'ID-36'!F86,'ID-39'!G86,'ID-40'!G86,'ID-44'!E86,'ID-45'!G86,'ID-50'!B86,'ID-53'!D86,'ID-54'!C86,'ID-57'!F86,'ID-59'!E86,'ID-70'!D86,'ID-71'!F86)</f>
        <v>33.457314226960335</v>
      </c>
      <c r="H79" s="1">
        <f>AVERAGE('ID-03'!E86,'ID-11'!E86,'ID-13'!E86,'ID-15'!E86,'ID-16'!E86,'ID-18'!G86,'ID-24'!G86,'ID-29'!H86,'ID-30'!F86,'ID-31'!C86,'ID-33'!G86,'ID-34'!H86,'ID-40'!H86,'ID-44'!F86,'ID-45'!H86,'ID-54'!D86,'ID-57'!G86,'ID-59'!F86,'ID-70'!E86,'ID-71'!G86)</f>
        <v>32.014765903179473</v>
      </c>
      <c r="I79" s="1">
        <f>AVERAGE('ID-12'!C86,'ID-18'!H86,'ID-24'!H86,'ID-29'!I86,'ID-40'!I86,'ID-44'!G86,'ID-45'!I86,'ID-59'!G86)</f>
        <v>32.540559143433512</v>
      </c>
      <c r="J79" s="1">
        <f>AVERAGE('ID-31'!D86,'ID-40'!J86,'ID-44'!H86,'ID-45'!J86,'ID-57'!H86)</f>
        <v>32.178865600126286</v>
      </c>
      <c r="K79" s="1">
        <f>AVERAGE('ID-26'!E86,'ID-31'!E86,'ID-34'!I86,'ID-36'!G86,'ID-40'!K86,'ID-44'!I86,'ID-57'!I86)</f>
        <v>31.420070878588241</v>
      </c>
    </row>
    <row r="80" spans="1:11" x14ac:dyDescent="0.25">
      <c r="A80" s="1">
        <v>9.5</v>
      </c>
      <c r="B80" s="1">
        <f>AVERAGE('ID-11'!B87,'ID-13'!B87,'ID-14'!B87,'ID-15'!B87,'ID-24'!B87,'ID-26'!B87,'ID-29'!B87,'ID-30'!B87,'ID-32'!B87,'ID-33'!B87,'ID-34'!B87,'ID-37'!B87,'ID-38'!B87,'ID-39'!B87,'ID-40'!B87,'ID-44'!B87,'ID-45'!B87,'ID-53'!B87,'ID-57'!B87,'ID-59'!B87,'ID-70'!B87,'ID-71'!B87)</f>
        <v>31.873938803854852</v>
      </c>
      <c r="C80" s="1">
        <f>AVERAGE('ID-08'!B87,'ID-09'!B87,'ID-11'!C87,'ID-14'!C87,'ID-18'!B87,'ID-24'!C87,'ID-26'!C87,'ID-29'!C87,'ID-30'!C87,'ID-34'!C87,'ID-36'!B87,'ID-38'!C87,'ID-39'!C87,'ID-40'!C87,'ID-44'!C87,'ID-45'!C87,'ID-57'!C87,'ID-59'!C87)</f>
        <v>30.703760138026908</v>
      </c>
      <c r="D80" s="1">
        <f>AVERAGE('ID-13'!C87,'ID-14'!D87,'ID-15'!C87,'ID-16'!B87,'ID-18'!C87,'ID-26'!D87,'ID-29'!D87,'ID-30'!D87,'ID-33'!C87,'ID-34'!D87,'ID-36'!C87,'ID-37'!C87,'ID-38'!D87,'ID-39'!D87,'ID-40'!D87,'ID-45'!D87,'ID-59'!D87,'ID-71'!C87)</f>
        <v>30.899301858824906</v>
      </c>
      <c r="E80" s="1">
        <f>AVERAGE('ID-03'!B87,'ID-09'!C87,'ID-13'!D87,'ID-15'!D87,'ID-16'!C87,'ID-18'!D87,'ID-24'!D87,'ID-29'!E87,'ID-30'!E87,'ID-33'!D87,'ID-34'!E87,'ID-36'!D87,'ID-38'!E87,'ID-39'!E87,'ID-40'!E87,'ID-44'!D87,'ID-45'!E87,'ID-57'!D87,'ID-70'!C87,'ID-71'!D87)</f>
        <v>31.969925153415623</v>
      </c>
      <c r="F80" s="1">
        <f>AVERAGE('ID-01'!B87,'ID-02'!B87,'ID-03'!C87,'ID-06'!B87,'ID-08'!C87,'ID-09'!D87,'ID-12'!B87,'ID-16'!D87,'ID-18'!E87,'ID-24'!E87,'ID-29'!F87,'ID-33'!E87,'ID-34'!F87,'ID-36'!E87,'ID-38'!F87,'ID-39'!F87,'ID-40'!F87,'ID-45'!F87,'ID-53'!C87,'ID-54'!B87,'ID-57'!E87,'ID-71'!E87)</f>
        <v>33.40549017687303</v>
      </c>
      <c r="G80" s="1">
        <f>AVERAGE('ID-01'!C87,'ID-02'!C87,'ID-03'!D87,'ID-07'!B87,'ID-08'!D87,'ID-11'!D87,'ID-18'!F87,'ID-24'!F87,'ID-29'!G87,'ID-31'!B87,'ID-33'!F87,'ID-34'!G87,'ID-36'!F87,'ID-39'!G87,'ID-40'!G87,'ID-44'!E87,'ID-45'!G87,'ID-50'!B87,'ID-53'!D87,'ID-54'!C87,'ID-57'!F87,'ID-59'!E87,'ID-70'!D87,'ID-71'!F87)</f>
        <v>33.449970708533542</v>
      </c>
      <c r="H80" s="1">
        <f>AVERAGE('ID-03'!E87,'ID-11'!E87,'ID-13'!E87,'ID-15'!E87,'ID-16'!E87,'ID-18'!G87,'ID-24'!G87,'ID-29'!H87,'ID-30'!F87,'ID-31'!C87,'ID-33'!G87,'ID-34'!H87,'ID-40'!H87,'ID-44'!F87,'ID-45'!H87,'ID-54'!D87,'ID-57'!G87,'ID-59'!F87,'ID-70'!E87,'ID-71'!G87)</f>
        <v>32.016408279420396</v>
      </c>
      <c r="I80" s="1">
        <f>AVERAGE('ID-12'!C87,'ID-18'!H87,'ID-24'!H87,'ID-29'!I87,'ID-40'!I87,'ID-44'!G87,'ID-45'!I87,'ID-59'!G87)</f>
        <v>32.543444352872278</v>
      </c>
      <c r="J80" s="1">
        <f>AVERAGE('ID-31'!D87,'ID-40'!J87,'ID-44'!H87,'ID-45'!J87,'ID-57'!H87)</f>
        <v>32.171261624747473</v>
      </c>
      <c r="K80" s="1">
        <f>AVERAGE('ID-26'!E87,'ID-31'!E87,'ID-34'!I87,'ID-36'!G87,'ID-40'!K87,'ID-44'!I87,'ID-57'!I87)</f>
        <v>31.403509840773086</v>
      </c>
    </row>
    <row r="81" spans="1:11" x14ac:dyDescent="0.25">
      <c r="A81" s="1">
        <v>9.625</v>
      </c>
      <c r="B81" s="1">
        <f>AVERAGE('ID-11'!B88,'ID-13'!B88,'ID-14'!B88,'ID-15'!B88,'ID-24'!B88,'ID-26'!B88,'ID-29'!B88,'ID-30'!B88,'ID-32'!B88,'ID-33'!B88,'ID-34'!B88,'ID-37'!B88,'ID-38'!B88,'ID-39'!B88,'ID-40'!B88,'ID-44'!B88,'ID-45'!B88,'ID-53'!B88,'ID-57'!B88,'ID-59'!B88,'ID-70'!B88,'ID-71'!B88)</f>
        <v>31.871807365434321</v>
      </c>
      <c r="C81" s="1">
        <f>AVERAGE('ID-08'!B88,'ID-09'!B88,'ID-11'!C88,'ID-14'!C88,'ID-18'!B88,'ID-24'!C88,'ID-26'!C88,'ID-29'!C88,'ID-30'!C88,'ID-34'!C88,'ID-36'!B88,'ID-38'!C88,'ID-39'!C88,'ID-40'!C88,'ID-44'!C88,'ID-45'!C88,'ID-57'!C88,'ID-59'!C88)</f>
        <v>30.683364966353352</v>
      </c>
      <c r="D81" s="1">
        <f>AVERAGE('ID-13'!C88,'ID-14'!D88,'ID-15'!C88,'ID-16'!B88,'ID-18'!C88,'ID-26'!D88,'ID-29'!D88,'ID-30'!D88,'ID-33'!C88,'ID-34'!D88,'ID-36'!C88,'ID-37'!C88,'ID-38'!D88,'ID-39'!D88,'ID-40'!D88,'ID-45'!D88,'ID-59'!D88,'ID-71'!C88)</f>
        <v>30.895169297852735</v>
      </c>
      <c r="E81" s="1">
        <f>AVERAGE('ID-03'!B88,'ID-09'!C88,'ID-13'!D88,'ID-15'!D88,'ID-16'!C88,'ID-18'!D88,'ID-24'!D88,'ID-29'!E88,'ID-30'!E88,'ID-33'!D88,'ID-34'!E88,'ID-36'!D88,'ID-38'!E88,'ID-39'!E88,'ID-40'!E88,'ID-44'!D88,'ID-45'!E88,'ID-57'!D88,'ID-70'!C88,'ID-71'!D88)</f>
        <v>31.972532654751014</v>
      </c>
      <c r="F81" s="1">
        <f>AVERAGE('ID-01'!B88,'ID-02'!B88,'ID-03'!C88,'ID-06'!B88,'ID-08'!C88,'ID-09'!D88,'ID-12'!B88,'ID-16'!D88,'ID-18'!E88,'ID-24'!E88,'ID-29'!F88,'ID-33'!E88,'ID-34'!F88,'ID-36'!E88,'ID-38'!F88,'ID-39'!F88,'ID-40'!F88,'ID-45'!F88,'ID-53'!C88,'ID-54'!B88,'ID-57'!E88,'ID-71'!E88)</f>
        <v>33.404788626048237</v>
      </c>
      <c r="G81" s="1">
        <f>AVERAGE('ID-01'!C88,'ID-02'!C88,'ID-03'!D88,'ID-07'!B88,'ID-08'!D88,'ID-11'!D88,'ID-18'!F88,'ID-24'!F88,'ID-29'!G88,'ID-31'!B88,'ID-33'!F88,'ID-34'!G88,'ID-36'!F88,'ID-39'!G88,'ID-40'!G88,'ID-44'!E88,'ID-45'!G88,'ID-50'!B88,'ID-53'!D88,'ID-54'!C88,'ID-57'!F88,'ID-59'!E88,'ID-70'!D88,'ID-71'!F88)</f>
        <v>33.44323787580359</v>
      </c>
      <c r="H81" s="1">
        <f>AVERAGE('ID-03'!E88,'ID-11'!E88,'ID-13'!E88,'ID-15'!E88,'ID-16'!E88,'ID-18'!G88,'ID-24'!G88,'ID-29'!H88,'ID-30'!F88,'ID-31'!C88,'ID-33'!G88,'ID-34'!H88,'ID-40'!H88,'ID-44'!F88,'ID-45'!H88,'ID-54'!D88,'ID-57'!G88,'ID-59'!F88,'ID-70'!E88,'ID-71'!G88)</f>
        <v>32.024155811515001</v>
      </c>
      <c r="I81" s="1">
        <f>AVERAGE('ID-12'!C88,'ID-18'!H88,'ID-24'!H88,'ID-29'!I88,'ID-40'!I88,'ID-44'!G88,'ID-45'!I88,'ID-59'!G88)</f>
        <v>32.562931739408548</v>
      </c>
      <c r="J81" s="1">
        <f>AVERAGE('ID-31'!D88,'ID-40'!J88,'ID-44'!H88,'ID-45'!J88,'ID-57'!H88)</f>
        <v>32.176038346843441</v>
      </c>
      <c r="K81" s="1">
        <f>AVERAGE('ID-26'!E88,'ID-31'!E88,'ID-34'!I88,'ID-36'!G88,'ID-40'!K88,'ID-44'!I88,'ID-57'!I88)</f>
        <v>31.413755322820702</v>
      </c>
    </row>
    <row r="82" spans="1:11" x14ac:dyDescent="0.25">
      <c r="A82" s="1">
        <v>9.75</v>
      </c>
      <c r="B82" s="1">
        <f>AVERAGE('ID-11'!B89,'ID-13'!B89,'ID-14'!B89,'ID-15'!B89,'ID-24'!B89,'ID-26'!B89,'ID-29'!B89,'ID-30'!B89,'ID-32'!B89,'ID-33'!B89,'ID-34'!B89,'ID-37'!B89,'ID-38'!B89,'ID-39'!B89,'ID-40'!B89,'ID-44'!B89,'ID-45'!B89,'ID-53'!B89,'ID-57'!B89,'ID-59'!B89,'ID-70'!B89,'ID-71'!B89)</f>
        <v>31.860520312783965</v>
      </c>
      <c r="C82" s="1">
        <f>AVERAGE('ID-08'!B89,'ID-09'!B89,'ID-11'!C89,'ID-14'!C89,'ID-18'!B89,'ID-24'!C89,'ID-26'!C89,'ID-29'!C89,'ID-30'!C89,'ID-34'!C89,'ID-36'!B89,'ID-38'!C89,'ID-39'!C89,'ID-40'!C89,'ID-44'!C89,'ID-45'!C89,'ID-57'!C89,'ID-59'!C89)</f>
        <v>30.643453527730472</v>
      </c>
      <c r="D82" s="1">
        <f>AVERAGE('ID-13'!C89,'ID-14'!D89,'ID-15'!C89,'ID-16'!B89,'ID-18'!C89,'ID-26'!D89,'ID-29'!D89,'ID-30'!D89,'ID-33'!C89,'ID-34'!D89,'ID-36'!C89,'ID-37'!C89,'ID-38'!D89,'ID-39'!D89,'ID-40'!D89,'ID-45'!D89,'ID-59'!D89,'ID-71'!C89)</f>
        <v>30.910938773346768</v>
      </c>
      <c r="E82" s="1">
        <f>AVERAGE('ID-03'!B89,'ID-09'!C89,'ID-13'!D89,'ID-15'!D89,'ID-16'!C89,'ID-18'!D89,'ID-24'!D89,'ID-29'!E89,'ID-30'!E89,'ID-33'!D89,'ID-34'!E89,'ID-36'!D89,'ID-38'!E89,'ID-39'!E89,'ID-40'!E89,'ID-44'!D89,'ID-45'!E89,'ID-57'!D89,'ID-70'!C89,'ID-71'!D89)</f>
        <v>31.966944246769977</v>
      </c>
      <c r="F82" s="1">
        <f>AVERAGE('ID-01'!B89,'ID-02'!B89,'ID-03'!C89,'ID-06'!B89,'ID-08'!C89,'ID-09'!D89,'ID-12'!B89,'ID-16'!D89,'ID-18'!E89,'ID-24'!E89,'ID-29'!F89,'ID-33'!E89,'ID-34'!F89,'ID-36'!E89,'ID-38'!F89,'ID-39'!F89,'ID-40'!F89,'ID-45'!F89,'ID-53'!C89,'ID-54'!B89,'ID-57'!E89,'ID-71'!E89)</f>
        <v>33.404913363244461</v>
      </c>
      <c r="G82" s="1">
        <f>AVERAGE('ID-01'!C89,'ID-02'!C89,'ID-03'!D89,'ID-07'!B89,'ID-08'!D89,'ID-11'!D89,'ID-18'!F89,'ID-24'!F89,'ID-29'!G89,'ID-31'!B89,'ID-33'!F89,'ID-34'!G89,'ID-36'!F89,'ID-39'!G89,'ID-40'!G89,'ID-44'!E89,'ID-45'!G89,'ID-50'!B89,'ID-53'!D89,'ID-54'!C89,'ID-57'!F89,'ID-59'!E89,'ID-70'!D89,'ID-71'!F89)</f>
        <v>33.438685418977506</v>
      </c>
      <c r="H82" s="1">
        <f>AVERAGE('ID-03'!E89,'ID-11'!E89,'ID-13'!E89,'ID-15'!E89,'ID-16'!E89,'ID-18'!G89,'ID-24'!G89,'ID-29'!H89,'ID-30'!F89,'ID-31'!C89,'ID-33'!G89,'ID-34'!H89,'ID-40'!H89,'ID-44'!F89,'ID-45'!H89,'ID-54'!D89,'ID-57'!G89,'ID-59'!F89,'ID-70'!E89,'ID-71'!G89)</f>
        <v>32.025369820435117</v>
      </c>
      <c r="I82" s="1">
        <f>AVERAGE('ID-12'!C89,'ID-18'!H89,'ID-24'!H89,'ID-29'!I89,'ID-40'!I89,'ID-44'!G89,'ID-45'!I89,'ID-59'!G89)</f>
        <v>32.558371068291763</v>
      </c>
      <c r="J82" s="1">
        <f>AVERAGE('ID-31'!D89,'ID-40'!J89,'ID-44'!H89,'ID-45'!J89,'ID-57'!H89)</f>
        <v>32.146979641035379</v>
      </c>
      <c r="K82" s="1">
        <f>AVERAGE('ID-26'!E89,'ID-31'!E89,'ID-34'!I89,'ID-36'!G89,'ID-40'!K89,'ID-44'!I89,'ID-57'!I89)</f>
        <v>31.415485166228571</v>
      </c>
    </row>
    <row r="83" spans="1:11" x14ac:dyDescent="0.25">
      <c r="A83" s="1">
        <v>9.875</v>
      </c>
      <c r="B83" s="1">
        <f>AVERAGE('ID-11'!B90,'ID-13'!B90,'ID-14'!B90,'ID-15'!B90,'ID-24'!B90,'ID-26'!B90,'ID-29'!B90,'ID-30'!B90,'ID-32'!B90,'ID-33'!B90,'ID-34'!B90,'ID-37'!B90,'ID-38'!B90,'ID-39'!B90,'ID-40'!B90,'ID-44'!B90,'ID-45'!B90,'ID-53'!B90,'ID-57'!B90,'ID-59'!B90,'ID-70'!B90,'ID-71'!B90)</f>
        <v>31.851349564762053</v>
      </c>
      <c r="C83" s="1">
        <f>AVERAGE('ID-08'!B90,'ID-09'!B90,'ID-11'!C90,'ID-14'!C90,'ID-18'!B90,'ID-24'!C90,'ID-26'!C90,'ID-29'!C90,'ID-30'!C90,'ID-34'!C90,'ID-36'!B90,'ID-38'!C90,'ID-39'!C90,'ID-40'!C90,'ID-44'!C90,'ID-45'!C90,'ID-57'!C90,'ID-59'!C90)</f>
        <v>30.593090101494013</v>
      </c>
      <c r="D83" s="1">
        <f>AVERAGE('ID-13'!C90,'ID-14'!D90,'ID-15'!C90,'ID-16'!B90,'ID-18'!C90,'ID-26'!D90,'ID-29'!D90,'ID-30'!D90,'ID-33'!C90,'ID-34'!D90,'ID-36'!C90,'ID-37'!C90,'ID-38'!D90,'ID-39'!D90,'ID-40'!D90,'ID-45'!D90,'ID-59'!D90,'ID-71'!C90)</f>
        <v>30.936187860776108</v>
      </c>
      <c r="E83" s="1">
        <f>AVERAGE('ID-03'!B90,'ID-09'!C90,'ID-13'!D90,'ID-15'!D90,'ID-16'!C90,'ID-18'!D90,'ID-24'!D90,'ID-29'!E90,'ID-30'!E90,'ID-33'!D90,'ID-34'!E90,'ID-36'!D90,'ID-38'!E90,'ID-39'!E90,'ID-40'!E90,'ID-44'!D90,'ID-45'!E90,'ID-57'!D90,'ID-70'!C90,'ID-71'!D90)</f>
        <v>31.961852477899043</v>
      </c>
      <c r="F83" s="1">
        <f>AVERAGE('ID-01'!B90,'ID-02'!B90,'ID-03'!C90,'ID-06'!B90,'ID-08'!C90,'ID-09'!D90,'ID-12'!B90,'ID-16'!D90,'ID-18'!E90,'ID-24'!E90,'ID-29'!F90,'ID-33'!E90,'ID-34'!F90,'ID-36'!E90,'ID-38'!F90,'ID-39'!F90,'ID-40'!F90,'ID-45'!F90,'ID-53'!C90,'ID-54'!B90,'ID-57'!E90,'ID-71'!E90)</f>
        <v>33.406127129967381</v>
      </c>
      <c r="G83" s="1">
        <f>AVERAGE('ID-01'!C90,'ID-02'!C90,'ID-03'!D90,'ID-07'!B90,'ID-08'!D90,'ID-11'!D90,'ID-18'!F90,'ID-24'!F90,'ID-29'!G90,'ID-31'!B90,'ID-33'!F90,'ID-34'!G90,'ID-36'!F90,'ID-39'!G90,'ID-40'!G90,'ID-44'!E90,'ID-45'!G90,'ID-50'!B90,'ID-53'!D90,'ID-54'!C90,'ID-57'!F90,'ID-59'!E90,'ID-70'!D90,'ID-71'!F90)</f>
        <v>33.435247246639726</v>
      </c>
      <c r="H83" s="1">
        <f>AVERAGE('ID-03'!E90,'ID-11'!E90,'ID-13'!E90,'ID-15'!E90,'ID-16'!E90,'ID-18'!G90,'ID-24'!G90,'ID-29'!H90,'ID-30'!F90,'ID-31'!C90,'ID-33'!G90,'ID-34'!H90,'ID-40'!H90,'ID-44'!F90,'ID-45'!H90,'ID-54'!D90,'ID-57'!G90,'ID-59'!F90,'ID-70'!E90,'ID-71'!G90)</f>
        <v>32.022997845719608</v>
      </c>
      <c r="I83" s="1">
        <f>AVERAGE('ID-12'!C90,'ID-18'!H90,'ID-24'!H90,'ID-29'!I90,'ID-40'!I90,'ID-44'!G90,'ID-45'!I90,'ID-59'!G90)</f>
        <v>32.56905303798186</v>
      </c>
      <c r="J83" s="1">
        <f>AVERAGE('ID-31'!D90,'ID-40'!J90,'ID-44'!H90,'ID-45'!J90,'ID-57'!H90)</f>
        <v>32.138998074116174</v>
      </c>
      <c r="K83" s="1">
        <f>AVERAGE('ID-26'!E90,'ID-31'!E90,'ID-34'!I90,'ID-36'!G90,'ID-40'!K90,'ID-44'!I90,'ID-57'!I90)</f>
        <v>31.436768550907029</v>
      </c>
    </row>
    <row r="84" spans="1:11" x14ac:dyDescent="0.25">
      <c r="A84" s="1">
        <v>10</v>
      </c>
      <c r="B84" s="1">
        <f>AVERAGE('ID-11'!B91,'ID-13'!B91,'ID-14'!B91,'ID-15'!B91,'ID-24'!B91,'ID-26'!B91,'ID-29'!B91,'ID-30'!B91,'ID-32'!B91,'ID-33'!B91,'ID-34'!B91,'ID-37'!B91,'ID-38'!B91,'ID-39'!B91,'ID-40'!B91,'ID-44'!B91,'ID-45'!B91,'ID-53'!B91,'ID-57'!B91,'ID-59'!B91,'ID-70'!B91,'ID-71'!B91)</f>
        <v>31.833964011060178</v>
      </c>
      <c r="C84" s="1">
        <f>AVERAGE('ID-08'!B91,'ID-09'!B91,'ID-11'!C91,'ID-14'!C91,'ID-18'!B91,'ID-24'!C91,'ID-26'!C91,'ID-29'!C91,'ID-30'!C91,'ID-34'!C91,'ID-36'!B91,'ID-38'!C91,'ID-39'!C91,'ID-40'!C91,'ID-44'!C91,'ID-45'!C91,'ID-57'!C91,'ID-59'!C91)</f>
        <v>30.584301014796736</v>
      </c>
      <c r="D84" s="1">
        <f>AVERAGE('ID-13'!C91,'ID-14'!D91,'ID-15'!C91,'ID-16'!B91,'ID-18'!C91,'ID-26'!D91,'ID-29'!D91,'ID-30'!D91,'ID-33'!C91,'ID-34'!D91,'ID-36'!C91,'ID-37'!C91,'ID-38'!D91,'ID-39'!D91,'ID-40'!D91,'ID-45'!D91,'ID-59'!D91,'ID-71'!C91)</f>
        <v>30.921203419872054</v>
      </c>
      <c r="E84" s="1">
        <f>AVERAGE('ID-03'!B91,'ID-09'!C91,'ID-13'!D91,'ID-15'!D91,'ID-16'!C91,'ID-18'!D91,'ID-24'!D91,'ID-29'!E91,'ID-30'!E91,'ID-33'!D91,'ID-34'!E91,'ID-36'!D91,'ID-38'!E91,'ID-39'!E91,'ID-40'!E91,'ID-44'!D91,'ID-45'!E91,'ID-57'!D91,'ID-70'!C91,'ID-71'!D91)</f>
        <v>31.972558192872714</v>
      </c>
      <c r="F84" s="1">
        <f>AVERAGE('ID-01'!B91,'ID-02'!B91,'ID-03'!C91,'ID-06'!B91,'ID-08'!C91,'ID-09'!D91,'ID-12'!B91,'ID-16'!D91,'ID-18'!E91,'ID-24'!E91,'ID-29'!F91,'ID-33'!E91,'ID-34'!F91,'ID-36'!E91,'ID-38'!F91,'ID-39'!F91,'ID-40'!F91,'ID-45'!F91,'ID-53'!C91,'ID-54'!B91,'ID-57'!E91,'ID-71'!E91)</f>
        <v>33.406053611347915</v>
      </c>
      <c r="G84" s="1">
        <f>AVERAGE('ID-01'!C91,'ID-02'!C91,'ID-03'!D91,'ID-07'!B91,'ID-08'!D91,'ID-11'!D91,'ID-18'!F91,'ID-24'!F91,'ID-29'!G91,'ID-31'!B91,'ID-33'!F91,'ID-34'!G91,'ID-36'!F91,'ID-39'!G91,'ID-40'!G91,'ID-44'!E91,'ID-45'!G91,'ID-50'!B91,'ID-53'!D91,'ID-54'!C91,'ID-57'!F91,'ID-59'!E91,'ID-70'!D91,'ID-71'!F91)</f>
        <v>33.43165042607805</v>
      </c>
      <c r="H84" s="1">
        <f>AVERAGE('ID-03'!E91,'ID-11'!E91,'ID-13'!E91,'ID-15'!E91,'ID-16'!E91,'ID-18'!G91,'ID-24'!G91,'ID-29'!H91,'ID-30'!F91,'ID-31'!C91,'ID-33'!G91,'ID-34'!H91,'ID-40'!H91,'ID-44'!F91,'ID-45'!H91,'ID-54'!D91,'ID-57'!G91,'ID-59'!F91,'ID-70'!E91,'ID-71'!G91)</f>
        <v>32.033283550882345</v>
      </c>
      <c r="I84" s="1">
        <f>AVERAGE('ID-12'!C91,'ID-18'!H91,'ID-24'!H91,'ID-29'!I91,'ID-40'!I91,'ID-44'!G91,'ID-45'!I91,'ID-59'!G91)</f>
        <v>32.533595325103938</v>
      </c>
      <c r="J84" s="1">
        <f>AVERAGE('ID-31'!D91,'ID-40'!J91,'ID-44'!H91,'ID-45'!J91,'ID-57'!H91)</f>
        <v>32.147651060858578</v>
      </c>
      <c r="K84" s="1">
        <f>AVERAGE('ID-26'!E91,'ID-31'!E91,'ID-34'!I91,'ID-36'!G91,'ID-40'!K91,'ID-44'!I91,'ID-57'!I91)</f>
        <v>31.422430386834499</v>
      </c>
    </row>
    <row r="85" spans="1:11" x14ac:dyDescent="0.25">
      <c r="A85" s="1">
        <v>10.125</v>
      </c>
      <c r="B85" s="1">
        <f>AVERAGE('ID-11'!B92,'ID-13'!B92,'ID-14'!B92,'ID-15'!B92,'ID-24'!B92,'ID-26'!B92,'ID-29'!B92,'ID-30'!B92,'ID-32'!B92,'ID-33'!B92,'ID-34'!B92,'ID-37'!B92,'ID-38'!B92,'ID-39'!B92,'ID-40'!B92,'ID-44'!B92,'ID-45'!B92,'ID-53'!B92,'ID-57'!B92,'ID-59'!B92,'ID-70'!B92,'ID-71'!B92)</f>
        <v>31.838101789473718</v>
      </c>
      <c r="C85" s="1">
        <f>AVERAGE('ID-08'!B92,'ID-09'!B92,'ID-11'!C92,'ID-14'!C92,'ID-18'!B92,'ID-24'!C92,'ID-26'!C92,'ID-29'!C92,'ID-30'!C92,'ID-34'!C92,'ID-36'!B92,'ID-38'!C92,'ID-39'!C92,'ID-40'!C92,'ID-44'!C92,'ID-45'!C92,'ID-57'!C92,'ID-59'!C92)</f>
        <v>30.582554310814658</v>
      </c>
      <c r="D85" s="1">
        <f>AVERAGE('ID-13'!C92,'ID-14'!D92,'ID-15'!C92,'ID-16'!B92,'ID-18'!C92,'ID-26'!D92,'ID-29'!D92,'ID-30'!D92,'ID-33'!C92,'ID-34'!D92,'ID-36'!C92,'ID-37'!C92,'ID-38'!D92,'ID-39'!D92,'ID-40'!D92,'ID-45'!D92,'ID-59'!D92,'ID-71'!C92)</f>
        <v>30.92308838064562</v>
      </c>
      <c r="E85" s="1">
        <f>AVERAGE('ID-03'!B92,'ID-09'!C92,'ID-13'!D92,'ID-15'!D92,'ID-16'!C92,'ID-18'!D92,'ID-24'!D92,'ID-29'!E92,'ID-30'!E92,'ID-33'!D92,'ID-34'!E92,'ID-36'!D92,'ID-38'!E92,'ID-39'!E92,'ID-40'!E92,'ID-44'!D92,'ID-45'!E92,'ID-57'!D92,'ID-70'!C92,'ID-71'!D92)</f>
        <v>31.969823350214618</v>
      </c>
      <c r="F85" s="1">
        <f>AVERAGE('ID-01'!B92,'ID-02'!B92,'ID-03'!C92,'ID-06'!B92,'ID-08'!C92,'ID-09'!D92,'ID-12'!B92,'ID-16'!D92,'ID-18'!E92,'ID-24'!E92,'ID-29'!F92,'ID-33'!E92,'ID-34'!F92,'ID-36'!E92,'ID-38'!F92,'ID-39'!F92,'ID-40'!F92,'ID-45'!F92,'ID-53'!C92,'ID-54'!B92,'ID-57'!E92,'ID-71'!E92)</f>
        <v>33.405981232268097</v>
      </c>
      <c r="G85" s="1">
        <f>AVERAGE('ID-01'!C92,'ID-02'!C92,'ID-03'!D92,'ID-07'!B92,'ID-08'!D92,'ID-11'!D92,'ID-18'!F92,'ID-24'!F92,'ID-29'!G92,'ID-31'!B92,'ID-33'!F92,'ID-34'!G92,'ID-36'!F92,'ID-39'!G92,'ID-40'!G92,'ID-44'!E92,'ID-45'!G92,'ID-50'!B92,'ID-53'!D92,'ID-54'!C92,'ID-57'!F92,'ID-59'!E92,'ID-70'!D92,'ID-71'!F92)</f>
        <v>33.432849865948107</v>
      </c>
      <c r="H85" s="1">
        <f>AVERAGE('ID-03'!E92,'ID-11'!E92,'ID-13'!E92,'ID-15'!E92,'ID-16'!E92,'ID-18'!G92,'ID-24'!G92,'ID-29'!H92,'ID-30'!F92,'ID-31'!C92,'ID-33'!G92,'ID-34'!H92,'ID-40'!H92,'ID-44'!F92,'ID-45'!H92,'ID-54'!D92,'ID-57'!G92,'ID-59'!F92,'ID-70'!E92,'ID-71'!G92)</f>
        <v>32.033198260409662</v>
      </c>
      <c r="I85" s="1">
        <f>AVERAGE('ID-12'!C92,'ID-18'!H92,'ID-24'!H92,'ID-29'!I92,'ID-40'!I92,'ID-44'!G92,'ID-45'!I92,'ID-59'!G92)</f>
        <v>32.554088362660622</v>
      </c>
      <c r="J85" s="1">
        <f>AVERAGE('ID-31'!D92,'ID-40'!J92,'ID-44'!H92,'ID-45'!J92,'ID-57'!H92)</f>
        <v>32.1540984993687</v>
      </c>
      <c r="K85" s="1">
        <f>AVERAGE('ID-26'!E92,'ID-31'!E92,'ID-34'!I92,'ID-36'!G92,'ID-40'!K92,'ID-44'!I92,'ID-57'!I92)</f>
        <v>31.415461018331797</v>
      </c>
    </row>
    <row r="86" spans="1:11" x14ac:dyDescent="0.25">
      <c r="A86" s="1">
        <v>10.25</v>
      </c>
      <c r="B86" s="1">
        <f>AVERAGE('ID-11'!B93,'ID-13'!B93,'ID-14'!B93,'ID-15'!B93,'ID-24'!B93,'ID-26'!B93,'ID-29'!B93,'ID-30'!B93,'ID-32'!B93,'ID-33'!B93,'ID-34'!B93,'ID-37'!B93,'ID-38'!B93,'ID-39'!B93,'ID-40'!B93,'ID-44'!B93,'ID-45'!B93,'ID-53'!B93,'ID-57'!B93,'ID-59'!B93,'ID-70'!B93,'ID-71'!B93)</f>
        <v>31.845707316109312</v>
      </c>
      <c r="C86" s="1">
        <f>AVERAGE('ID-08'!B93,'ID-09'!B93,'ID-11'!C93,'ID-14'!C93,'ID-18'!B93,'ID-24'!C93,'ID-26'!C93,'ID-29'!C93,'ID-30'!C93,'ID-34'!C93,'ID-36'!B93,'ID-38'!C93,'ID-39'!C93,'ID-40'!C93,'ID-44'!C93,'ID-45'!C93,'ID-57'!C93,'ID-59'!C93)</f>
        <v>30.591593081487531</v>
      </c>
      <c r="D86" s="1">
        <f>AVERAGE('ID-13'!C93,'ID-14'!D93,'ID-15'!C93,'ID-16'!B93,'ID-18'!C93,'ID-26'!D93,'ID-29'!D93,'ID-30'!D93,'ID-33'!C93,'ID-34'!D93,'ID-36'!C93,'ID-37'!C93,'ID-38'!D93,'ID-39'!D93,'ID-40'!D93,'ID-45'!D93,'ID-59'!D93,'ID-71'!C93)</f>
        <v>30.915051875107864</v>
      </c>
      <c r="E86" s="1">
        <f>AVERAGE('ID-03'!B93,'ID-09'!C93,'ID-13'!D93,'ID-15'!D93,'ID-16'!C93,'ID-18'!D93,'ID-24'!D93,'ID-29'!E93,'ID-30'!E93,'ID-33'!D93,'ID-34'!E93,'ID-36'!D93,'ID-38'!E93,'ID-39'!E93,'ID-40'!E93,'ID-44'!D93,'ID-45'!E93,'ID-57'!D93,'ID-70'!C93,'ID-71'!D93)</f>
        <v>31.982399760954458</v>
      </c>
      <c r="F86" s="1">
        <f>AVERAGE('ID-01'!B93,'ID-02'!B93,'ID-03'!C93,'ID-06'!B93,'ID-08'!C93,'ID-09'!D93,'ID-12'!B93,'ID-16'!D93,'ID-18'!E93,'ID-24'!E93,'ID-29'!F93,'ID-33'!E93,'ID-34'!F93,'ID-36'!E93,'ID-38'!F93,'ID-39'!F93,'ID-40'!F93,'ID-45'!F93,'ID-53'!C93,'ID-54'!B93,'ID-57'!E93,'ID-71'!E93)</f>
        <v>33.403545317423387</v>
      </c>
      <c r="G86" s="1">
        <f>AVERAGE('ID-01'!C93,'ID-02'!C93,'ID-03'!D93,'ID-07'!B93,'ID-08'!D93,'ID-11'!D93,'ID-18'!F93,'ID-24'!F93,'ID-29'!G93,'ID-31'!B93,'ID-33'!F93,'ID-34'!G93,'ID-36'!F93,'ID-39'!G93,'ID-40'!G93,'ID-44'!E93,'ID-45'!G93,'ID-50'!B93,'ID-53'!D93,'ID-54'!C93,'ID-57'!F93,'ID-59'!E93,'ID-70'!D93,'ID-71'!F93)</f>
        <v>33.433194330911164</v>
      </c>
      <c r="H86" s="1">
        <f>AVERAGE('ID-03'!E93,'ID-11'!E93,'ID-13'!E93,'ID-15'!E93,'ID-16'!E93,'ID-18'!G93,'ID-24'!G93,'ID-29'!H93,'ID-30'!F93,'ID-31'!C93,'ID-33'!G93,'ID-34'!H93,'ID-40'!H93,'ID-44'!F93,'ID-45'!H93,'ID-54'!D93,'ID-57'!G93,'ID-59'!F93,'ID-70'!E93,'ID-71'!G93)</f>
        <v>32.027209651402075</v>
      </c>
      <c r="I86" s="1">
        <f>AVERAGE('ID-12'!C93,'ID-18'!H93,'ID-24'!H93,'ID-29'!I93,'ID-40'!I93,'ID-44'!G93,'ID-45'!I93,'ID-59'!G93)</f>
        <v>32.53041687792895</v>
      </c>
      <c r="J86" s="1">
        <f>AVERAGE('ID-31'!D93,'ID-40'!J93,'ID-44'!H93,'ID-45'!J93,'ID-57'!H93)</f>
        <v>32.136535275000021</v>
      </c>
      <c r="K86" s="1">
        <f>AVERAGE('ID-26'!E93,'ID-31'!E93,'ID-34'!I93,'ID-36'!G93,'ID-40'!K93,'ID-44'!I93,'ID-57'!I93)</f>
        <v>31.417249740925151</v>
      </c>
    </row>
    <row r="87" spans="1:11" x14ac:dyDescent="0.25">
      <c r="A87" s="1">
        <v>10.375</v>
      </c>
      <c r="B87" s="1">
        <f>AVERAGE('ID-11'!B94,'ID-13'!B94,'ID-14'!B94,'ID-15'!B94,'ID-24'!B94,'ID-26'!B94,'ID-29'!B94,'ID-30'!B94,'ID-32'!B94,'ID-33'!B94,'ID-34'!B94,'ID-37'!B94,'ID-38'!B94,'ID-39'!B94,'ID-40'!B94,'ID-44'!B94,'ID-45'!B94,'ID-53'!B94,'ID-57'!B94,'ID-59'!B94,'ID-70'!B94,'ID-71'!B94)</f>
        <v>31.847518378702468</v>
      </c>
      <c r="C87" s="1">
        <f>AVERAGE('ID-08'!B94,'ID-09'!B94,'ID-11'!C94,'ID-14'!C94,'ID-18'!B94,'ID-24'!C94,'ID-26'!C94,'ID-29'!C94,'ID-30'!C94,'ID-34'!C94,'ID-36'!B94,'ID-38'!C94,'ID-39'!C94,'ID-40'!C94,'ID-44'!C94,'ID-45'!C94,'ID-57'!C94,'ID-59'!C94)</f>
        <v>30.598489131872174</v>
      </c>
      <c r="D87" s="1">
        <f>AVERAGE('ID-13'!C94,'ID-14'!D94,'ID-15'!C94,'ID-16'!B94,'ID-18'!C94,'ID-26'!D94,'ID-29'!D94,'ID-30'!D94,'ID-33'!C94,'ID-34'!D94,'ID-36'!C94,'ID-37'!C94,'ID-38'!D94,'ID-39'!D94,'ID-40'!D94,'ID-45'!D94,'ID-59'!D94,'ID-71'!C94)</f>
        <v>30.905089161776043</v>
      </c>
      <c r="E87" s="1">
        <f>AVERAGE('ID-03'!B94,'ID-09'!C94,'ID-13'!D94,'ID-15'!D94,'ID-16'!C94,'ID-18'!D94,'ID-24'!D94,'ID-29'!E94,'ID-30'!E94,'ID-33'!D94,'ID-34'!E94,'ID-36'!D94,'ID-38'!E94,'ID-39'!E94,'ID-40'!E94,'ID-44'!D94,'ID-45'!E94,'ID-57'!D94,'ID-70'!C94,'ID-71'!D94)</f>
        <v>31.994485635189857</v>
      </c>
      <c r="F87" s="1">
        <f>AVERAGE('ID-01'!B94,'ID-02'!B94,'ID-03'!C94,'ID-06'!B94,'ID-08'!C94,'ID-09'!D94,'ID-12'!B94,'ID-16'!D94,'ID-18'!E94,'ID-24'!E94,'ID-29'!F94,'ID-33'!E94,'ID-34'!F94,'ID-36'!E94,'ID-38'!F94,'ID-39'!F94,'ID-40'!F94,'ID-45'!F94,'ID-53'!C94,'ID-54'!B94,'ID-57'!E94,'ID-71'!E94)</f>
        <v>33.398946624389879</v>
      </c>
      <c r="G87" s="1">
        <f>AVERAGE('ID-01'!C94,'ID-02'!C94,'ID-03'!D94,'ID-07'!B94,'ID-08'!D94,'ID-11'!D94,'ID-18'!F94,'ID-24'!F94,'ID-29'!G94,'ID-31'!B94,'ID-33'!F94,'ID-34'!G94,'ID-36'!F94,'ID-39'!G94,'ID-40'!G94,'ID-44'!E94,'ID-45'!G94,'ID-50'!B94,'ID-53'!D94,'ID-54'!C94,'ID-57'!F94,'ID-59'!E94,'ID-70'!D94,'ID-71'!F94)</f>
        <v>33.433860656076988</v>
      </c>
      <c r="H87" s="1">
        <f>AVERAGE('ID-03'!E94,'ID-11'!E94,'ID-13'!E94,'ID-15'!E94,'ID-16'!E94,'ID-18'!G94,'ID-24'!G94,'ID-29'!H94,'ID-30'!F94,'ID-31'!C94,'ID-33'!G94,'ID-34'!H94,'ID-40'!H94,'ID-44'!F94,'ID-45'!H94,'ID-54'!D94,'ID-57'!G94,'ID-59'!F94,'ID-70'!E94,'ID-71'!G94)</f>
        <v>32.01776728618745</v>
      </c>
      <c r="I87" s="1">
        <f>AVERAGE('ID-12'!C94,'ID-18'!H94,'ID-24'!H94,'ID-29'!I94,'ID-40'!I94,'ID-44'!G94,'ID-45'!I94,'ID-59'!G94)</f>
        <v>32.494550869605085</v>
      </c>
      <c r="J87" s="1">
        <f>AVERAGE('ID-31'!D94,'ID-40'!J94,'ID-44'!H94,'ID-45'!J94,'ID-57'!H94)</f>
        <v>32.127810726515158</v>
      </c>
      <c r="K87" s="1">
        <f>AVERAGE('ID-26'!E94,'ID-31'!E94,'ID-34'!I94,'ID-36'!G94,'ID-40'!K94,'ID-44'!I94,'ID-57'!I94)</f>
        <v>31.387927668945458</v>
      </c>
    </row>
    <row r="88" spans="1:11" x14ac:dyDescent="0.25">
      <c r="A88" s="1">
        <v>10.5</v>
      </c>
      <c r="B88" s="1">
        <f>AVERAGE('ID-11'!B95,'ID-13'!B95,'ID-14'!B95,'ID-15'!B95,'ID-24'!B95,'ID-26'!B95,'ID-29'!B95,'ID-30'!B95,'ID-32'!B95,'ID-33'!B95,'ID-34'!B95,'ID-37'!B95,'ID-38'!B95,'ID-39'!B95,'ID-40'!B95,'ID-44'!B95,'ID-45'!B95,'ID-53'!B95,'ID-57'!B95,'ID-59'!B95,'ID-70'!B95,'ID-71'!B95)</f>
        <v>31.84358861519901</v>
      </c>
      <c r="C88" s="1">
        <f>AVERAGE('ID-08'!B95,'ID-09'!B95,'ID-11'!C95,'ID-14'!C95,'ID-18'!B95,'ID-24'!C95,'ID-26'!C95,'ID-29'!C95,'ID-30'!C95,'ID-34'!C95,'ID-36'!B95,'ID-38'!C95,'ID-39'!C95,'ID-40'!C95,'ID-44'!C95,'ID-45'!C95,'ID-57'!C95,'ID-59'!C95)</f>
        <v>30.632975721473535</v>
      </c>
      <c r="D88" s="1">
        <f>AVERAGE('ID-13'!C95,'ID-14'!D95,'ID-15'!C95,'ID-16'!B95,'ID-18'!C95,'ID-26'!D95,'ID-29'!D95,'ID-30'!D95,'ID-33'!C95,'ID-34'!D95,'ID-36'!C95,'ID-37'!C95,'ID-38'!D95,'ID-39'!D95,'ID-40'!D95,'ID-45'!D95,'ID-59'!D95,'ID-71'!C95)</f>
        <v>30.921014891686013</v>
      </c>
      <c r="E88" s="1">
        <f>AVERAGE('ID-03'!B95,'ID-09'!C95,'ID-13'!D95,'ID-15'!D95,'ID-16'!C95,'ID-18'!D95,'ID-24'!D95,'ID-29'!E95,'ID-30'!E95,'ID-33'!D95,'ID-34'!E95,'ID-36'!D95,'ID-38'!E95,'ID-39'!E95,'ID-40'!E95,'ID-44'!D95,'ID-45'!E95,'ID-57'!D95,'ID-70'!C95,'ID-71'!D95)</f>
        <v>31.992995628091414</v>
      </c>
      <c r="F88" s="1">
        <f>AVERAGE('ID-01'!B95,'ID-02'!B95,'ID-03'!C95,'ID-06'!B95,'ID-08'!C95,'ID-09'!D95,'ID-12'!B95,'ID-16'!D95,'ID-18'!E95,'ID-24'!E95,'ID-29'!F95,'ID-33'!E95,'ID-34'!F95,'ID-36'!E95,'ID-38'!F95,'ID-39'!F95,'ID-40'!F95,'ID-45'!F95,'ID-53'!C95,'ID-54'!B95,'ID-57'!E95,'ID-71'!E95)</f>
        <v>33.392996914693875</v>
      </c>
      <c r="G88" s="1">
        <f>AVERAGE('ID-01'!C95,'ID-02'!C95,'ID-03'!D95,'ID-07'!B95,'ID-08'!D95,'ID-11'!D95,'ID-18'!F95,'ID-24'!F95,'ID-29'!G95,'ID-31'!B95,'ID-33'!F95,'ID-34'!G95,'ID-36'!F95,'ID-39'!G95,'ID-40'!G95,'ID-44'!E95,'ID-45'!G95,'ID-50'!B95,'ID-53'!D95,'ID-54'!C95,'ID-57'!F95,'ID-59'!E95,'ID-70'!D95,'ID-71'!F95)</f>
        <v>33.433173993830763</v>
      </c>
      <c r="H88" s="1">
        <f>AVERAGE('ID-03'!E95,'ID-11'!E95,'ID-13'!E95,'ID-15'!E95,'ID-16'!E95,'ID-18'!G95,'ID-24'!G95,'ID-29'!H95,'ID-30'!F95,'ID-31'!C95,'ID-33'!G95,'ID-34'!H95,'ID-40'!H95,'ID-44'!F95,'ID-45'!H95,'ID-54'!D95,'ID-57'!G95,'ID-59'!F95,'ID-70'!E95,'ID-71'!G95)</f>
        <v>32.018571826413648</v>
      </c>
      <c r="I88" s="1">
        <f>AVERAGE('ID-12'!C95,'ID-18'!H95,'ID-24'!H95,'ID-29'!I95,'ID-40'!I95,'ID-44'!G95,'ID-45'!I95,'ID-59'!G95)</f>
        <v>32.514476765164403</v>
      </c>
      <c r="J88" s="1">
        <f>AVERAGE('ID-31'!D95,'ID-40'!J95,'ID-44'!H95,'ID-45'!J95,'ID-57'!H95)</f>
        <v>32.151833883459616</v>
      </c>
      <c r="K88" s="1">
        <f>AVERAGE('ID-26'!E95,'ID-31'!E95,'ID-34'!I95,'ID-36'!G95,'ID-40'!K95,'ID-44'!I95,'ID-57'!I95)</f>
        <v>31.353681327347115</v>
      </c>
    </row>
    <row r="89" spans="1:11" x14ac:dyDescent="0.25">
      <c r="A89" s="1">
        <v>10.625</v>
      </c>
      <c r="B89" s="1">
        <f>AVERAGE('ID-11'!B96,'ID-13'!B96,'ID-14'!B96,'ID-15'!B96,'ID-24'!B96,'ID-26'!B96,'ID-29'!B96,'ID-30'!B96,'ID-32'!B96,'ID-33'!B96,'ID-34'!B96,'ID-37'!B96,'ID-38'!B96,'ID-39'!B96,'ID-40'!B96,'ID-44'!B96,'ID-45'!B96,'ID-53'!B96,'ID-57'!B96,'ID-59'!B96,'ID-70'!B96,'ID-71'!B96)</f>
        <v>31.847124860072462</v>
      </c>
      <c r="C89" s="1">
        <f>AVERAGE('ID-08'!B96,'ID-09'!B96,'ID-11'!C96,'ID-14'!C96,'ID-18'!B96,'ID-24'!C96,'ID-26'!C96,'ID-29'!C96,'ID-30'!C96,'ID-34'!C96,'ID-36'!B96,'ID-38'!C96,'ID-39'!C96,'ID-40'!C96,'ID-44'!C96,'ID-45'!C96,'ID-57'!C96,'ID-59'!C96)</f>
        <v>30.650224118446115</v>
      </c>
      <c r="D89" s="1">
        <f>AVERAGE('ID-13'!C96,'ID-14'!D96,'ID-15'!C96,'ID-16'!B96,'ID-18'!C96,'ID-26'!D96,'ID-29'!D96,'ID-30'!D96,'ID-33'!C96,'ID-34'!D96,'ID-36'!C96,'ID-37'!C96,'ID-38'!D96,'ID-39'!D96,'ID-40'!D96,'ID-45'!D96,'ID-59'!D96,'ID-71'!C96)</f>
        <v>30.935001811072059</v>
      </c>
      <c r="E89" s="1">
        <f>AVERAGE('ID-03'!B96,'ID-09'!C96,'ID-13'!D96,'ID-15'!D96,'ID-16'!C96,'ID-18'!D96,'ID-24'!D96,'ID-29'!E96,'ID-30'!E96,'ID-33'!D96,'ID-34'!E96,'ID-36'!D96,'ID-38'!E96,'ID-39'!E96,'ID-40'!E96,'ID-44'!D96,'ID-45'!E96,'ID-57'!D96,'ID-70'!C96,'ID-71'!D96)</f>
        <v>31.993844624650251</v>
      </c>
      <c r="F89" s="1">
        <f>AVERAGE('ID-01'!B96,'ID-02'!B96,'ID-03'!C96,'ID-06'!B96,'ID-08'!C96,'ID-09'!D96,'ID-12'!B96,'ID-16'!D96,'ID-18'!E96,'ID-24'!E96,'ID-29'!F96,'ID-33'!E96,'ID-34'!F96,'ID-36'!E96,'ID-38'!F96,'ID-39'!F96,'ID-40'!F96,'ID-45'!F96,'ID-53'!C96,'ID-54'!B96,'ID-57'!E96,'ID-71'!E96)</f>
        <v>33.389809566071328</v>
      </c>
      <c r="G89" s="1">
        <f>AVERAGE('ID-01'!C96,'ID-02'!C96,'ID-03'!D96,'ID-07'!B96,'ID-08'!D96,'ID-11'!D96,'ID-18'!F96,'ID-24'!F96,'ID-29'!G96,'ID-31'!B96,'ID-33'!F96,'ID-34'!G96,'ID-36'!F96,'ID-39'!G96,'ID-40'!G96,'ID-44'!E96,'ID-45'!G96,'ID-50'!B96,'ID-53'!D96,'ID-54'!C96,'ID-57'!F96,'ID-59'!E96,'ID-70'!D96,'ID-71'!F96)</f>
        <v>33.432385412065273</v>
      </c>
      <c r="H89" s="1">
        <f>AVERAGE('ID-03'!E96,'ID-11'!E96,'ID-13'!E96,'ID-15'!E96,'ID-16'!E96,'ID-18'!G96,'ID-24'!G96,'ID-29'!H96,'ID-30'!F96,'ID-31'!C96,'ID-33'!G96,'ID-34'!H96,'ID-40'!H96,'ID-44'!F96,'ID-45'!H96,'ID-54'!D96,'ID-57'!G96,'ID-59'!F96,'ID-70'!E96,'ID-71'!G96)</f>
        <v>32.018777369403743</v>
      </c>
      <c r="I89" s="1">
        <f>AVERAGE('ID-12'!C96,'ID-18'!H96,'ID-24'!H96,'ID-29'!I96,'ID-40'!I96,'ID-44'!G96,'ID-45'!I96,'ID-59'!G96)</f>
        <v>32.500198325075608</v>
      </c>
      <c r="J89" s="1">
        <f>AVERAGE('ID-31'!D96,'ID-40'!J96,'ID-44'!H96,'ID-45'!J96,'ID-57'!H96)</f>
        <v>32.156206741287903</v>
      </c>
      <c r="K89" s="1">
        <f>AVERAGE('ID-26'!E96,'ID-31'!E96,'ID-34'!I96,'ID-36'!G96,'ID-40'!K96,'ID-44'!I96,'ID-57'!I96)</f>
        <v>31.369914000653971</v>
      </c>
    </row>
    <row r="90" spans="1:11" x14ac:dyDescent="0.25">
      <c r="A90" s="1">
        <v>10.75</v>
      </c>
      <c r="B90" s="1">
        <f>AVERAGE('ID-11'!B97,'ID-13'!B97,'ID-14'!B97,'ID-15'!B97,'ID-24'!B97,'ID-26'!B97,'ID-29'!B97,'ID-30'!B97,'ID-32'!B97,'ID-33'!B97,'ID-34'!B97,'ID-37'!B97,'ID-38'!B97,'ID-39'!B97,'ID-40'!B97,'ID-44'!B97,'ID-45'!B97,'ID-53'!B97,'ID-57'!B97,'ID-59'!B97,'ID-70'!B97,'ID-71'!B97)</f>
        <v>31.841642276530909</v>
      </c>
      <c r="C90" s="1">
        <f>AVERAGE('ID-08'!B97,'ID-09'!B97,'ID-11'!C97,'ID-14'!C97,'ID-18'!B97,'ID-24'!C97,'ID-26'!C97,'ID-29'!C97,'ID-30'!C97,'ID-34'!C97,'ID-36'!B97,'ID-38'!C97,'ID-39'!C97,'ID-40'!C97,'ID-44'!C97,'ID-45'!C97,'ID-57'!C97,'ID-59'!C97)</f>
        <v>30.648266907059295</v>
      </c>
      <c r="D90" s="1">
        <f>AVERAGE('ID-13'!C97,'ID-14'!D97,'ID-15'!C97,'ID-16'!B97,'ID-18'!C97,'ID-26'!D97,'ID-29'!D97,'ID-30'!D97,'ID-33'!C97,'ID-34'!D97,'ID-36'!C97,'ID-37'!C97,'ID-38'!D97,'ID-39'!D97,'ID-40'!D97,'ID-45'!D97,'ID-59'!D97,'ID-71'!C97)</f>
        <v>30.914145217508505</v>
      </c>
      <c r="E90" s="1">
        <f>AVERAGE('ID-03'!B97,'ID-09'!C97,'ID-13'!D97,'ID-15'!D97,'ID-16'!C97,'ID-18'!D97,'ID-24'!D97,'ID-29'!E97,'ID-30'!E97,'ID-33'!D97,'ID-34'!E97,'ID-36'!D97,'ID-38'!E97,'ID-39'!E97,'ID-40'!E97,'ID-44'!D97,'ID-45'!E97,'ID-57'!D97,'ID-70'!C97,'ID-71'!D97)</f>
        <v>31.989303694647798</v>
      </c>
      <c r="F90" s="1">
        <f>AVERAGE('ID-01'!B97,'ID-02'!B97,'ID-03'!C97,'ID-06'!B97,'ID-08'!C97,'ID-09'!D97,'ID-12'!B97,'ID-16'!D97,'ID-18'!E97,'ID-24'!E97,'ID-29'!F97,'ID-33'!E97,'ID-34'!F97,'ID-36'!E97,'ID-38'!F97,'ID-39'!F97,'ID-40'!F97,'ID-45'!F97,'ID-53'!C97,'ID-54'!B97,'ID-57'!E97,'ID-71'!E97)</f>
        <v>33.383225221473339</v>
      </c>
      <c r="G90" s="1">
        <f>AVERAGE('ID-01'!C97,'ID-02'!C97,'ID-03'!D97,'ID-07'!B97,'ID-08'!D97,'ID-11'!D97,'ID-18'!F97,'ID-24'!F97,'ID-29'!G97,'ID-31'!B97,'ID-33'!F97,'ID-34'!G97,'ID-36'!F97,'ID-39'!G97,'ID-40'!G97,'ID-44'!E97,'ID-45'!G97,'ID-50'!B97,'ID-53'!D97,'ID-54'!C97,'ID-57'!F97,'ID-59'!E97,'ID-70'!D97,'ID-71'!F97)</f>
        <v>33.425495710324562</v>
      </c>
      <c r="H90" s="1">
        <f>AVERAGE('ID-03'!E97,'ID-11'!E97,'ID-13'!E97,'ID-15'!E97,'ID-16'!E97,'ID-18'!G97,'ID-24'!G97,'ID-29'!H97,'ID-30'!F97,'ID-31'!C97,'ID-33'!G97,'ID-34'!H97,'ID-40'!H97,'ID-44'!F97,'ID-45'!H97,'ID-54'!D97,'ID-57'!G97,'ID-59'!F97,'ID-70'!E97,'ID-71'!G97)</f>
        <v>32.014208145894337</v>
      </c>
      <c r="I90" s="1">
        <f>AVERAGE('ID-12'!C97,'ID-18'!H97,'ID-24'!H97,'ID-29'!I97,'ID-40'!I97,'ID-44'!G97,'ID-45'!I97,'ID-59'!G97)</f>
        <v>32.490261717602046</v>
      </c>
      <c r="J90" s="1">
        <f>AVERAGE('ID-31'!D97,'ID-40'!J97,'ID-44'!H97,'ID-45'!J97,'ID-57'!H97)</f>
        <v>32.140658381944462</v>
      </c>
      <c r="K90" s="1">
        <f>AVERAGE('ID-26'!E97,'ID-31'!E97,'ID-34'!I97,'ID-36'!G97,'ID-40'!K97,'ID-44'!I97,'ID-57'!I97)</f>
        <v>31.352603464111702</v>
      </c>
    </row>
    <row r="91" spans="1:11" x14ac:dyDescent="0.25">
      <c r="A91" s="1">
        <v>10.875</v>
      </c>
      <c r="B91" s="1">
        <f>AVERAGE('ID-11'!B98,'ID-13'!B98,'ID-14'!B98,'ID-15'!B98,'ID-24'!B98,'ID-26'!B98,'ID-29'!B98,'ID-30'!B98,'ID-32'!B98,'ID-33'!B98,'ID-34'!B98,'ID-37'!B98,'ID-38'!B98,'ID-39'!B98,'ID-40'!B98,'ID-44'!B98,'ID-45'!B98,'ID-53'!B98,'ID-57'!B98,'ID-59'!B98,'ID-70'!B98,'ID-71'!B98)</f>
        <v>31.821641099397652</v>
      </c>
      <c r="C91" s="1">
        <f>AVERAGE('ID-08'!B98,'ID-09'!B98,'ID-11'!C98,'ID-14'!C98,'ID-18'!B98,'ID-24'!C98,'ID-26'!C98,'ID-29'!C98,'ID-30'!C98,'ID-34'!C98,'ID-36'!B98,'ID-38'!C98,'ID-39'!C98,'ID-40'!C98,'ID-44'!C98,'ID-45'!C98,'ID-57'!C98,'ID-59'!C98)</f>
        <v>30.630819285355706</v>
      </c>
      <c r="D91" s="1">
        <f>AVERAGE('ID-13'!C98,'ID-14'!D98,'ID-15'!C98,'ID-16'!B98,'ID-18'!C98,'ID-26'!D98,'ID-29'!D98,'ID-30'!D98,'ID-33'!C98,'ID-34'!D98,'ID-36'!C98,'ID-37'!C98,'ID-38'!D98,'ID-39'!D98,'ID-40'!D98,'ID-45'!D98,'ID-59'!D98,'ID-71'!C98)</f>
        <v>30.875069316044769</v>
      </c>
      <c r="E91" s="1">
        <f>AVERAGE('ID-03'!B98,'ID-09'!C98,'ID-13'!D98,'ID-15'!D98,'ID-16'!C98,'ID-18'!D98,'ID-24'!D98,'ID-29'!E98,'ID-30'!E98,'ID-33'!D98,'ID-34'!E98,'ID-36'!D98,'ID-38'!E98,'ID-39'!E98,'ID-40'!E98,'ID-44'!D98,'ID-45'!E98,'ID-57'!D98,'ID-70'!C98,'ID-71'!D98)</f>
        <v>31.982861815187714</v>
      </c>
      <c r="F91" s="1">
        <f>AVERAGE('ID-01'!B98,'ID-02'!B98,'ID-03'!C98,'ID-06'!B98,'ID-08'!C98,'ID-09'!D98,'ID-12'!B98,'ID-16'!D98,'ID-18'!E98,'ID-24'!E98,'ID-29'!F98,'ID-33'!E98,'ID-34'!F98,'ID-36'!E98,'ID-38'!F98,'ID-39'!F98,'ID-40'!F98,'ID-45'!F98,'ID-53'!C98,'ID-54'!B98,'ID-57'!E98,'ID-71'!E98)</f>
        <v>33.382397425443678</v>
      </c>
      <c r="G91" s="1">
        <f>AVERAGE('ID-01'!C98,'ID-02'!C98,'ID-03'!D98,'ID-07'!B98,'ID-08'!D98,'ID-11'!D98,'ID-18'!F98,'ID-24'!F98,'ID-29'!G98,'ID-31'!B98,'ID-33'!F98,'ID-34'!G98,'ID-36'!F98,'ID-39'!G98,'ID-40'!G98,'ID-44'!E98,'ID-45'!G98,'ID-50'!B98,'ID-53'!D98,'ID-54'!C98,'ID-57'!F98,'ID-59'!E98,'ID-70'!D98,'ID-71'!F98)</f>
        <v>33.420756458553683</v>
      </c>
      <c r="H91" s="1">
        <f>AVERAGE('ID-03'!E98,'ID-11'!E98,'ID-13'!E98,'ID-15'!E98,'ID-16'!E98,'ID-18'!G98,'ID-24'!G98,'ID-29'!H98,'ID-30'!F98,'ID-31'!C98,'ID-33'!G98,'ID-34'!H98,'ID-40'!H98,'ID-44'!F98,'ID-45'!H98,'ID-54'!D98,'ID-57'!G98,'ID-59'!F98,'ID-70'!E98,'ID-71'!G98)</f>
        <v>32.014469158935277</v>
      </c>
      <c r="I91" s="1">
        <f>AVERAGE('ID-12'!C98,'ID-18'!H98,'ID-24'!H98,'ID-29'!I98,'ID-40'!I98,'ID-44'!G98,'ID-45'!I98,'ID-59'!G98)</f>
        <v>32.452297552928961</v>
      </c>
      <c r="J91" s="1">
        <f>AVERAGE('ID-31'!D98,'ID-40'!J98,'ID-44'!H98,'ID-45'!J98,'ID-57'!H98)</f>
        <v>32.165981847979822</v>
      </c>
      <c r="K91" s="1">
        <f>AVERAGE('ID-26'!E98,'ID-31'!E98,'ID-34'!I98,'ID-36'!G98,'ID-40'!K98,'ID-44'!I98,'ID-57'!I98)</f>
        <v>31.337702985101014</v>
      </c>
    </row>
    <row r="92" spans="1:11" x14ac:dyDescent="0.25">
      <c r="A92" s="1">
        <v>11</v>
      </c>
      <c r="B92" s="1">
        <f>AVERAGE('ID-11'!B99,'ID-13'!B99,'ID-14'!B99,'ID-15'!B99,'ID-24'!B99,'ID-26'!B99,'ID-29'!B99,'ID-30'!B99,'ID-32'!B99,'ID-33'!B99,'ID-34'!B99,'ID-37'!B99,'ID-38'!B99,'ID-39'!B99,'ID-40'!B99,'ID-44'!B99,'ID-45'!B99,'ID-53'!B99,'ID-57'!B99,'ID-59'!B99,'ID-70'!B99,'ID-71'!B99)</f>
        <v>31.811053813607842</v>
      </c>
      <c r="C92" s="1">
        <f>AVERAGE('ID-08'!B99,'ID-09'!B99,'ID-11'!C99,'ID-14'!C99,'ID-18'!B99,'ID-24'!C99,'ID-26'!C99,'ID-29'!C99,'ID-30'!C99,'ID-34'!C99,'ID-36'!B99,'ID-38'!C99,'ID-39'!C99,'ID-40'!C99,'ID-44'!C99,'ID-45'!C99,'ID-57'!C99,'ID-59'!C99)</f>
        <v>30.641217416557172</v>
      </c>
      <c r="D92" s="1">
        <f>AVERAGE('ID-13'!C99,'ID-14'!D99,'ID-15'!C99,'ID-16'!B99,'ID-18'!C99,'ID-26'!D99,'ID-29'!D99,'ID-30'!D99,'ID-33'!C99,'ID-34'!D99,'ID-36'!C99,'ID-37'!C99,'ID-38'!D99,'ID-39'!D99,'ID-40'!D99,'ID-45'!D99,'ID-59'!D99,'ID-71'!C99)</f>
        <v>30.878606244811699</v>
      </c>
      <c r="E92" s="1">
        <f>AVERAGE('ID-03'!B99,'ID-09'!C99,'ID-13'!D99,'ID-15'!D99,'ID-16'!C99,'ID-18'!D99,'ID-24'!D99,'ID-29'!E99,'ID-30'!E99,'ID-33'!D99,'ID-34'!E99,'ID-36'!D99,'ID-38'!E99,'ID-39'!E99,'ID-40'!E99,'ID-44'!D99,'ID-45'!E99,'ID-57'!D99,'ID-70'!C99,'ID-71'!D99)</f>
        <v>31.971233482730735</v>
      </c>
      <c r="F92" s="1">
        <f>AVERAGE('ID-01'!B99,'ID-02'!B99,'ID-03'!C99,'ID-06'!B99,'ID-08'!C99,'ID-09'!D99,'ID-12'!B99,'ID-16'!D99,'ID-18'!E99,'ID-24'!E99,'ID-29'!F99,'ID-33'!E99,'ID-34'!F99,'ID-36'!E99,'ID-38'!F99,'ID-39'!F99,'ID-40'!F99,'ID-45'!F99,'ID-53'!C99,'ID-54'!B99,'ID-57'!E99,'ID-71'!E99)</f>
        <v>33.379653037475954</v>
      </c>
      <c r="G92" s="1">
        <f>AVERAGE('ID-01'!C99,'ID-02'!C99,'ID-03'!D99,'ID-07'!B99,'ID-08'!D99,'ID-11'!D99,'ID-18'!F99,'ID-24'!F99,'ID-29'!G99,'ID-31'!B99,'ID-33'!F99,'ID-34'!G99,'ID-36'!F99,'ID-39'!G99,'ID-40'!G99,'ID-44'!E99,'ID-45'!G99,'ID-50'!B99,'ID-53'!D99,'ID-54'!C99,'ID-57'!F99,'ID-59'!E99,'ID-70'!D99,'ID-71'!F99)</f>
        <v>33.419570557383643</v>
      </c>
      <c r="H92" s="1">
        <f>AVERAGE('ID-03'!E99,'ID-11'!E99,'ID-13'!E99,'ID-15'!E99,'ID-16'!E99,'ID-18'!G99,'ID-24'!G99,'ID-29'!H99,'ID-30'!F99,'ID-31'!C99,'ID-33'!G99,'ID-34'!H99,'ID-40'!H99,'ID-44'!F99,'ID-45'!H99,'ID-54'!D99,'ID-57'!G99,'ID-59'!F99,'ID-70'!E99,'ID-71'!G99)</f>
        <v>32.006444690839558</v>
      </c>
      <c r="I92" s="1">
        <f>AVERAGE('ID-12'!C99,'ID-18'!H99,'ID-24'!H99,'ID-29'!I99,'ID-40'!I99,'ID-44'!G99,'ID-45'!I99,'ID-59'!G99)</f>
        <v>32.446371876152682</v>
      </c>
      <c r="J92" s="1">
        <f>AVERAGE('ID-31'!D99,'ID-40'!J99,'ID-44'!H99,'ID-45'!J99,'ID-57'!H99)</f>
        <v>32.214861203661641</v>
      </c>
      <c r="K92" s="1">
        <f>AVERAGE('ID-26'!E99,'ID-31'!E99,'ID-34'!I99,'ID-36'!G99,'ID-40'!K99,'ID-44'!I99,'ID-57'!I99)</f>
        <v>31.307225993283915</v>
      </c>
    </row>
    <row r="93" spans="1:11" x14ac:dyDescent="0.25">
      <c r="A93" s="1">
        <v>11.125</v>
      </c>
      <c r="B93" s="1">
        <f>AVERAGE('ID-11'!B100,'ID-13'!B100,'ID-14'!B100,'ID-15'!B100,'ID-24'!B100,'ID-26'!B100,'ID-29'!B100,'ID-30'!B100,'ID-32'!B100,'ID-33'!B100,'ID-34'!B100,'ID-37'!B100,'ID-38'!B100,'ID-39'!B100,'ID-40'!B100,'ID-44'!B100,'ID-45'!B100,'ID-53'!B100,'ID-57'!B100,'ID-59'!B100,'ID-70'!B100,'ID-71'!B100)</f>
        <v>31.825033381392803</v>
      </c>
      <c r="C93" s="1">
        <f>AVERAGE('ID-08'!B100,'ID-09'!B100,'ID-11'!C100,'ID-14'!C100,'ID-18'!B100,'ID-24'!C100,'ID-26'!C100,'ID-29'!C100,'ID-30'!C100,'ID-34'!C100,'ID-36'!B100,'ID-38'!C100,'ID-39'!C100,'ID-40'!C100,'ID-44'!C100,'ID-45'!C100,'ID-57'!C100,'ID-59'!C100)</f>
        <v>30.641240422771236</v>
      </c>
      <c r="D93" s="1">
        <f>AVERAGE('ID-13'!C100,'ID-14'!D100,'ID-15'!C100,'ID-16'!B100,'ID-18'!C100,'ID-26'!D100,'ID-29'!D100,'ID-30'!D100,'ID-33'!C100,'ID-34'!D100,'ID-36'!C100,'ID-37'!C100,'ID-38'!D100,'ID-39'!D100,'ID-40'!D100,'ID-45'!D100,'ID-59'!D100,'ID-71'!C100)</f>
        <v>30.872251230799307</v>
      </c>
      <c r="E93" s="1">
        <f>AVERAGE('ID-03'!B100,'ID-09'!C100,'ID-13'!D100,'ID-15'!D100,'ID-16'!C100,'ID-18'!D100,'ID-24'!D100,'ID-29'!E100,'ID-30'!E100,'ID-33'!D100,'ID-34'!E100,'ID-36'!D100,'ID-38'!E100,'ID-39'!E100,'ID-40'!E100,'ID-44'!D100,'ID-45'!E100,'ID-57'!D100,'ID-70'!C100,'ID-71'!D100)</f>
        <v>31.940693479470063</v>
      </c>
      <c r="F93" s="1">
        <f>AVERAGE('ID-01'!B100,'ID-02'!B100,'ID-03'!C100,'ID-06'!B100,'ID-08'!C100,'ID-09'!D100,'ID-12'!B100,'ID-16'!D100,'ID-18'!E100,'ID-24'!E100,'ID-29'!F100,'ID-33'!E100,'ID-34'!F100,'ID-36'!E100,'ID-38'!F100,'ID-39'!F100,'ID-40'!F100,'ID-45'!F100,'ID-53'!C100,'ID-54'!B100,'ID-57'!E100,'ID-71'!E100)</f>
        <v>33.375075254974675</v>
      </c>
      <c r="G93" s="1">
        <f>AVERAGE('ID-01'!C100,'ID-02'!C100,'ID-03'!D100,'ID-07'!B100,'ID-08'!D100,'ID-11'!D100,'ID-18'!F100,'ID-24'!F100,'ID-29'!G100,'ID-31'!B100,'ID-33'!F100,'ID-34'!G100,'ID-36'!F100,'ID-39'!G100,'ID-40'!G100,'ID-44'!E100,'ID-45'!G100,'ID-50'!B100,'ID-53'!D100,'ID-54'!C100,'ID-57'!F100,'ID-59'!E100,'ID-70'!D100,'ID-71'!F100)</f>
        <v>33.423588562846334</v>
      </c>
      <c r="H93" s="1">
        <f>AVERAGE('ID-03'!E100,'ID-11'!E100,'ID-13'!E100,'ID-15'!E100,'ID-16'!E100,'ID-18'!G100,'ID-24'!G100,'ID-29'!H100,'ID-30'!F100,'ID-31'!C100,'ID-33'!G100,'ID-34'!H100,'ID-40'!H100,'ID-44'!F100,'ID-45'!H100,'ID-54'!D100,'ID-57'!G100,'ID-59'!F100,'ID-70'!E100,'ID-71'!G100)</f>
        <v>31.998531986184389</v>
      </c>
      <c r="I93" s="1">
        <f>AVERAGE('ID-12'!C100,'ID-18'!H100,'ID-24'!H100,'ID-29'!I100,'ID-40'!I100,'ID-44'!G100,'ID-45'!I100,'ID-59'!G100)</f>
        <v>32.427667541666686</v>
      </c>
      <c r="J93" s="1">
        <f>AVERAGE('ID-31'!D100,'ID-40'!J100,'ID-44'!H100,'ID-45'!J100,'ID-57'!H100)</f>
        <v>32.197661016161618</v>
      </c>
      <c r="K93" s="1">
        <f>AVERAGE('ID-26'!E100,'ID-31'!E100,'ID-34'!I100,'ID-36'!G100,'ID-40'!K100,'ID-44'!I100,'ID-57'!I100)</f>
        <v>31.303400098374855</v>
      </c>
    </row>
    <row r="94" spans="1:11" x14ac:dyDescent="0.25">
      <c r="A94" s="1">
        <v>11.25</v>
      </c>
      <c r="B94" s="1">
        <f>AVERAGE('ID-11'!B101,'ID-13'!B101,'ID-14'!B101,'ID-15'!B101,'ID-24'!B101,'ID-26'!B101,'ID-29'!B101,'ID-30'!B101,'ID-32'!B101,'ID-33'!B101,'ID-34'!B101,'ID-37'!B101,'ID-38'!B101,'ID-39'!B101,'ID-40'!B101,'ID-44'!B101,'ID-45'!B101,'ID-53'!B101,'ID-57'!B101,'ID-59'!B101,'ID-70'!B101,'ID-71'!B101)</f>
        <v>31.805966625815163</v>
      </c>
      <c r="C94" s="1">
        <f>AVERAGE('ID-08'!B101,'ID-09'!B101,'ID-11'!C101,'ID-14'!C101,'ID-18'!B101,'ID-24'!C101,'ID-26'!C101,'ID-29'!C101,'ID-30'!C101,'ID-34'!C101,'ID-36'!B101,'ID-38'!C101,'ID-39'!C101,'ID-40'!C101,'ID-44'!C101,'ID-45'!C101,'ID-57'!C101,'ID-59'!C101)</f>
        <v>30.639628766424021</v>
      </c>
      <c r="D94" s="1">
        <f>AVERAGE('ID-13'!C101,'ID-14'!D101,'ID-15'!C101,'ID-16'!B101,'ID-18'!C101,'ID-26'!D101,'ID-29'!D101,'ID-30'!D101,'ID-33'!C101,'ID-34'!D101,'ID-36'!C101,'ID-37'!C101,'ID-38'!D101,'ID-39'!D101,'ID-40'!D101,'ID-45'!D101,'ID-59'!D101,'ID-71'!C101)</f>
        <v>30.862970590397474</v>
      </c>
      <c r="E94" s="1">
        <f>AVERAGE('ID-03'!B101,'ID-09'!C101,'ID-13'!D101,'ID-15'!D101,'ID-16'!C101,'ID-18'!D101,'ID-24'!D101,'ID-29'!E101,'ID-30'!E101,'ID-33'!D101,'ID-34'!E101,'ID-36'!D101,'ID-38'!E101,'ID-39'!E101,'ID-40'!E101,'ID-44'!D101,'ID-45'!E101,'ID-57'!D101,'ID-70'!C101,'ID-71'!D101)</f>
        <v>31.915282828595423</v>
      </c>
      <c r="F94" s="1">
        <f>AVERAGE('ID-01'!B101,'ID-02'!B101,'ID-03'!C101,'ID-06'!B101,'ID-08'!C101,'ID-09'!D101,'ID-12'!B101,'ID-16'!D101,'ID-18'!E101,'ID-24'!E101,'ID-29'!F101,'ID-33'!E101,'ID-34'!F101,'ID-36'!E101,'ID-38'!F101,'ID-39'!F101,'ID-40'!F101,'ID-45'!F101,'ID-53'!C101,'ID-54'!B101,'ID-57'!E101,'ID-71'!E101)</f>
        <v>33.371481619676516</v>
      </c>
      <c r="G94" s="1">
        <f>AVERAGE('ID-01'!C101,'ID-02'!C101,'ID-03'!D101,'ID-07'!B101,'ID-08'!D101,'ID-11'!D101,'ID-18'!F101,'ID-24'!F101,'ID-29'!G101,'ID-31'!B101,'ID-33'!F101,'ID-34'!G101,'ID-36'!F101,'ID-39'!G101,'ID-40'!G101,'ID-44'!E101,'ID-45'!G101,'ID-50'!B101,'ID-53'!D101,'ID-54'!C101,'ID-57'!F101,'ID-59'!E101,'ID-70'!D101,'ID-71'!F101)</f>
        <v>33.42798953105811</v>
      </c>
      <c r="H94" s="1">
        <f>AVERAGE('ID-03'!E101,'ID-11'!E101,'ID-13'!E101,'ID-15'!E101,'ID-16'!E101,'ID-18'!G101,'ID-24'!G101,'ID-29'!H101,'ID-30'!F101,'ID-31'!C101,'ID-33'!G101,'ID-34'!H101,'ID-40'!H101,'ID-44'!F101,'ID-45'!H101,'ID-54'!D101,'ID-57'!G101,'ID-59'!F101,'ID-70'!E101,'ID-71'!G101)</f>
        <v>31.999216486251747</v>
      </c>
      <c r="I94" s="1">
        <f>AVERAGE('ID-12'!C101,'ID-18'!H101,'ID-24'!H101,'ID-29'!I101,'ID-40'!I101,'ID-44'!G101,'ID-45'!I101,'ID-59'!G101)</f>
        <v>32.411111854251715</v>
      </c>
      <c r="J94" s="1">
        <f>AVERAGE('ID-31'!D101,'ID-40'!J101,'ID-44'!H101,'ID-45'!J101,'ID-57'!H101)</f>
        <v>32.183361005681839</v>
      </c>
      <c r="K94" s="1">
        <f>AVERAGE('ID-26'!E101,'ID-31'!E101,'ID-34'!I101,'ID-36'!G101,'ID-40'!K101,'ID-44'!I101,'ID-57'!I101)</f>
        <v>31.280832546315601</v>
      </c>
    </row>
    <row r="95" spans="1:11" x14ac:dyDescent="0.25">
      <c r="A95" s="1">
        <v>11.375</v>
      </c>
      <c r="B95" s="1">
        <f>AVERAGE('ID-11'!B102,'ID-13'!B102,'ID-14'!B102,'ID-15'!B102,'ID-24'!B102,'ID-26'!B102,'ID-29'!B102,'ID-30'!B102,'ID-32'!B102,'ID-33'!B102,'ID-34'!B102,'ID-37'!B102,'ID-38'!B102,'ID-39'!B102,'ID-40'!B102,'ID-44'!B102,'ID-45'!B102,'ID-53'!B102,'ID-57'!B102,'ID-59'!B102,'ID-70'!B102,'ID-71'!B102)</f>
        <v>31.796794012033558</v>
      </c>
      <c r="C95" s="1">
        <f>AVERAGE('ID-08'!B102,'ID-09'!B102,'ID-11'!C102,'ID-14'!C102,'ID-18'!B102,'ID-24'!C102,'ID-26'!C102,'ID-29'!C102,'ID-30'!C102,'ID-34'!C102,'ID-36'!B102,'ID-38'!C102,'ID-39'!C102,'ID-40'!C102,'ID-44'!C102,'ID-45'!C102,'ID-57'!C102,'ID-59'!C102)</f>
        <v>30.652254620431588</v>
      </c>
      <c r="D95" s="1">
        <f>AVERAGE('ID-13'!C102,'ID-14'!D102,'ID-15'!C102,'ID-16'!B102,'ID-18'!C102,'ID-26'!D102,'ID-29'!D102,'ID-30'!D102,'ID-33'!C102,'ID-34'!D102,'ID-36'!C102,'ID-37'!C102,'ID-38'!D102,'ID-39'!D102,'ID-40'!D102,'ID-45'!D102,'ID-59'!D102,'ID-71'!C102)</f>
        <v>30.886213443165293</v>
      </c>
      <c r="E95" s="1">
        <f>AVERAGE('ID-03'!B102,'ID-09'!C102,'ID-13'!D102,'ID-15'!D102,'ID-16'!C102,'ID-18'!D102,'ID-24'!D102,'ID-29'!E102,'ID-30'!E102,'ID-33'!D102,'ID-34'!E102,'ID-36'!D102,'ID-38'!E102,'ID-39'!E102,'ID-40'!E102,'ID-44'!D102,'ID-45'!E102,'ID-57'!D102,'ID-70'!C102,'ID-71'!D102)</f>
        <v>31.896271489184823</v>
      </c>
      <c r="F95" s="1">
        <f>AVERAGE('ID-01'!B102,'ID-02'!B102,'ID-03'!C102,'ID-06'!B102,'ID-08'!C102,'ID-09'!D102,'ID-12'!B102,'ID-16'!D102,'ID-18'!E102,'ID-24'!E102,'ID-29'!F102,'ID-33'!E102,'ID-34'!F102,'ID-36'!E102,'ID-38'!F102,'ID-39'!F102,'ID-40'!F102,'ID-45'!F102,'ID-53'!C102,'ID-54'!B102,'ID-57'!E102,'ID-71'!E102)</f>
        <v>33.367561413102507</v>
      </c>
      <c r="G95" s="1">
        <f>AVERAGE('ID-01'!C102,'ID-02'!C102,'ID-03'!D102,'ID-07'!B102,'ID-08'!D102,'ID-11'!D102,'ID-18'!F102,'ID-24'!F102,'ID-29'!G102,'ID-31'!B102,'ID-33'!F102,'ID-34'!G102,'ID-36'!F102,'ID-39'!G102,'ID-40'!G102,'ID-44'!E102,'ID-45'!G102,'ID-50'!B102,'ID-53'!D102,'ID-54'!C102,'ID-57'!F102,'ID-59'!E102,'ID-70'!D102,'ID-71'!F102)</f>
        <v>33.429992560113639</v>
      </c>
      <c r="H95" s="1">
        <f>AVERAGE('ID-03'!E102,'ID-11'!E102,'ID-13'!E102,'ID-15'!E102,'ID-16'!E102,'ID-18'!G102,'ID-24'!G102,'ID-29'!H102,'ID-30'!F102,'ID-31'!C102,'ID-33'!G102,'ID-34'!H102,'ID-40'!H102,'ID-44'!F102,'ID-45'!H102,'ID-54'!D102,'ID-57'!G102,'ID-59'!F102,'ID-70'!E102,'ID-71'!G102)</f>
        <v>32.000372820112105</v>
      </c>
      <c r="I95" s="1">
        <f>AVERAGE('ID-12'!C102,'ID-18'!H102,'ID-24'!H102,'ID-29'!I102,'ID-40'!I102,'ID-44'!G102,'ID-45'!I102,'ID-59'!G102)</f>
        <v>32.394838430971291</v>
      </c>
      <c r="J95" s="1">
        <f>AVERAGE('ID-31'!D102,'ID-40'!J102,'ID-44'!H102,'ID-45'!J102,'ID-57'!H102)</f>
        <v>32.213126945454533</v>
      </c>
      <c r="K95" s="1">
        <f>AVERAGE('ID-26'!E102,'ID-31'!E102,'ID-34'!I102,'ID-36'!G102,'ID-40'!K102,'ID-44'!I102,'ID-57'!I102)</f>
        <v>31.252595333059986</v>
      </c>
    </row>
    <row r="96" spans="1:11" x14ac:dyDescent="0.25">
      <c r="A96" s="1">
        <v>11.5</v>
      </c>
      <c r="B96" s="1">
        <f>AVERAGE('ID-11'!B103,'ID-13'!B103,'ID-14'!B103,'ID-15'!B103,'ID-24'!B103,'ID-26'!B103,'ID-29'!B103,'ID-30'!B103,'ID-32'!B103,'ID-33'!B103,'ID-34'!B103,'ID-37'!B103,'ID-38'!B103,'ID-39'!B103,'ID-40'!B103,'ID-44'!B103,'ID-45'!B103,'ID-53'!B103,'ID-57'!B103,'ID-59'!B103,'ID-70'!B103,'ID-71'!B103)</f>
        <v>31.812358351529664</v>
      </c>
      <c r="C96" s="1">
        <f>AVERAGE('ID-08'!B103,'ID-09'!B103,'ID-11'!C103,'ID-14'!C103,'ID-18'!B103,'ID-24'!C103,'ID-26'!C103,'ID-29'!C103,'ID-30'!C103,'ID-34'!C103,'ID-36'!B103,'ID-38'!C103,'ID-39'!C103,'ID-40'!C103,'ID-44'!C103,'ID-45'!C103,'ID-57'!C103,'ID-59'!C103)</f>
        <v>30.680212972044551</v>
      </c>
      <c r="D96" s="1">
        <f>AVERAGE('ID-13'!C103,'ID-14'!D103,'ID-15'!C103,'ID-16'!B103,'ID-18'!C103,'ID-26'!D103,'ID-29'!D103,'ID-30'!D103,'ID-33'!C103,'ID-34'!D103,'ID-36'!C103,'ID-37'!C103,'ID-38'!D103,'ID-39'!D103,'ID-40'!D103,'ID-45'!D103,'ID-59'!D103,'ID-71'!C103)</f>
        <v>30.86346105662253</v>
      </c>
      <c r="E96" s="1">
        <f>AVERAGE('ID-03'!B103,'ID-09'!C103,'ID-13'!D103,'ID-15'!D103,'ID-16'!C103,'ID-18'!D103,'ID-24'!D103,'ID-29'!E103,'ID-30'!E103,'ID-33'!D103,'ID-34'!E103,'ID-36'!D103,'ID-38'!E103,'ID-39'!E103,'ID-40'!E103,'ID-44'!D103,'ID-45'!E103,'ID-57'!D103,'ID-70'!C103,'ID-71'!D103)</f>
        <v>31.876855291398005</v>
      </c>
      <c r="F96" s="1">
        <f>AVERAGE('ID-01'!B103,'ID-02'!B103,'ID-03'!C103,'ID-06'!B103,'ID-08'!C103,'ID-09'!D103,'ID-12'!B103,'ID-16'!D103,'ID-18'!E103,'ID-24'!E103,'ID-29'!F103,'ID-33'!E103,'ID-34'!F103,'ID-36'!E103,'ID-38'!F103,'ID-39'!F103,'ID-40'!F103,'ID-45'!F103,'ID-53'!C103,'ID-54'!B103,'ID-57'!E103,'ID-71'!E103)</f>
        <v>33.366622626540739</v>
      </c>
      <c r="G96" s="1">
        <f>AVERAGE('ID-01'!C103,'ID-02'!C103,'ID-03'!D103,'ID-07'!B103,'ID-08'!D103,'ID-11'!D103,'ID-18'!F103,'ID-24'!F103,'ID-29'!G103,'ID-31'!B103,'ID-33'!F103,'ID-34'!G103,'ID-36'!F103,'ID-39'!G103,'ID-40'!G103,'ID-44'!E103,'ID-45'!G103,'ID-50'!B103,'ID-53'!D103,'ID-54'!C103,'ID-57'!F103,'ID-59'!E103,'ID-70'!D103,'ID-71'!F103)</f>
        <v>33.426015614643255</v>
      </c>
      <c r="H96" s="1">
        <f>AVERAGE('ID-03'!E103,'ID-11'!E103,'ID-13'!E103,'ID-15'!E103,'ID-16'!E103,'ID-18'!G103,'ID-24'!G103,'ID-29'!H103,'ID-30'!F103,'ID-31'!C103,'ID-33'!G103,'ID-34'!H103,'ID-40'!H103,'ID-44'!F103,'ID-45'!H103,'ID-54'!D103,'ID-57'!G103,'ID-59'!F103,'ID-70'!E103,'ID-71'!G103)</f>
        <v>31.992332341043529</v>
      </c>
      <c r="I96" s="1">
        <f>AVERAGE('ID-12'!C103,'ID-18'!H103,'ID-24'!H103,'ID-29'!I103,'ID-40'!I103,'ID-44'!G103,'ID-45'!I103,'ID-59'!G103)</f>
        <v>32.363568727872263</v>
      </c>
      <c r="J96" s="1">
        <f>AVERAGE('ID-31'!D103,'ID-40'!J103,'ID-44'!H103,'ID-45'!J103,'ID-57'!H103)</f>
        <v>32.20087412108586</v>
      </c>
      <c r="K96" s="1">
        <f>AVERAGE('ID-26'!E103,'ID-31'!E103,'ID-34'!I103,'ID-36'!G103,'ID-40'!K103,'ID-44'!I103,'ID-57'!I103)</f>
        <v>31.270320333903147</v>
      </c>
    </row>
    <row r="97" spans="1:11" x14ac:dyDescent="0.25">
      <c r="A97" s="1">
        <v>11.625</v>
      </c>
      <c r="B97" s="1">
        <f>AVERAGE('ID-11'!B104,'ID-13'!B104,'ID-14'!B104,'ID-15'!B104,'ID-24'!B104,'ID-26'!B104,'ID-29'!B104,'ID-30'!B104,'ID-32'!B104,'ID-33'!B104,'ID-34'!B104,'ID-37'!B104,'ID-38'!B104,'ID-39'!B104,'ID-40'!B104,'ID-44'!B104,'ID-45'!B104,'ID-53'!B104,'ID-57'!B104,'ID-59'!B104,'ID-70'!B104,'ID-71'!B104)</f>
        <v>31.803579249850543</v>
      </c>
      <c r="C97" s="1">
        <f>AVERAGE('ID-08'!B104,'ID-09'!B104,'ID-11'!C104,'ID-14'!C104,'ID-18'!B104,'ID-24'!C104,'ID-26'!C104,'ID-29'!C104,'ID-30'!C104,'ID-34'!C104,'ID-36'!B104,'ID-38'!C104,'ID-39'!C104,'ID-40'!C104,'ID-44'!C104,'ID-45'!C104,'ID-57'!C104,'ID-59'!C104)</f>
        <v>30.672511143706263</v>
      </c>
      <c r="D97" s="1">
        <f>AVERAGE('ID-13'!C104,'ID-14'!D104,'ID-15'!C104,'ID-16'!B104,'ID-18'!C104,'ID-26'!D104,'ID-29'!D104,'ID-30'!D104,'ID-33'!C104,'ID-34'!D104,'ID-36'!C104,'ID-37'!C104,'ID-38'!D104,'ID-39'!D104,'ID-40'!D104,'ID-45'!D104,'ID-59'!D104,'ID-71'!C104)</f>
        <v>30.878015812661097</v>
      </c>
      <c r="E97" s="1">
        <f>AVERAGE('ID-03'!B104,'ID-09'!C104,'ID-13'!D104,'ID-15'!D104,'ID-16'!C104,'ID-18'!D104,'ID-24'!D104,'ID-29'!E104,'ID-30'!E104,'ID-33'!D104,'ID-34'!E104,'ID-36'!D104,'ID-38'!E104,'ID-39'!E104,'ID-40'!E104,'ID-44'!D104,'ID-45'!E104,'ID-57'!D104,'ID-70'!C104,'ID-71'!D104)</f>
        <v>31.866988397147487</v>
      </c>
      <c r="F97" s="1">
        <f>AVERAGE('ID-01'!B104,'ID-02'!B104,'ID-03'!C104,'ID-06'!B104,'ID-08'!C104,'ID-09'!D104,'ID-12'!B104,'ID-16'!D104,'ID-18'!E104,'ID-24'!E104,'ID-29'!F104,'ID-33'!E104,'ID-34'!F104,'ID-36'!E104,'ID-38'!F104,'ID-39'!F104,'ID-40'!F104,'ID-45'!F104,'ID-53'!C104,'ID-54'!B104,'ID-57'!E104,'ID-71'!E104)</f>
        <v>33.363608106376269</v>
      </c>
      <c r="G97" s="1">
        <f>AVERAGE('ID-01'!C104,'ID-02'!C104,'ID-03'!D104,'ID-07'!B104,'ID-08'!D104,'ID-11'!D104,'ID-18'!F104,'ID-24'!F104,'ID-29'!G104,'ID-31'!B104,'ID-33'!F104,'ID-34'!G104,'ID-36'!F104,'ID-39'!G104,'ID-40'!G104,'ID-44'!E104,'ID-45'!G104,'ID-50'!B104,'ID-53'!D104,'ID-54'!C104,'ID-57'!F104,'ID-59'!E104,'ID-70'!D104,'ID-71'!F104)</f>
        <v>33.426769021961213</v>
      </c>
      <c r="H97" s="1">
        <f>AVERAGE('ID-03'!E104,'ID-11'!E104,'ID-13'!E104,'ID-15'!E104,'ID-16'!E104,'ID-18'!G104,'ID-24'!G104,'ID-29'!H104,'ID-30'!F104,'ID-31'!C104,'ID-33'!G104,'ID-34'!H104,'ID-40'!H104,'ID-44'!F104,'ID-45'!H104,'ID-54'!D104,'ID-57'!G104,'ID-59'!F104,'ID-70'!E104,'ID-71'!G104)</f>
        <v>31.986791023121661</v>
      </c>
      <c r="I97" s="1">
        <f>AVERAGE('ID-12'!C104,'ID-18'!H104,'ID-24'!H104,'ID-29'!I104,'ID-40'!I104,'ID-44'!G104,'ID-45'!I104,'ID-59'!G104)</f>
        <v>32.377305163964479</v>
      </c>
      <c r="J97" s="1">
        <f>AVERAGE('ID-31'!D104,'ID-40'!J104,'ID-44'!H104,'ID-45'!J104,'ID-57'!H104)</f>
        <v>32.18703203459598</v>
      </c>
      <c r="K97" s="1">
        <f>AVERAGE('ID-26'!E104,'ID-31'!E104,'ID-34'!I104,'ID-36'!G104,'ID-40'!K104,'ID-44'!I104,'ID-57'!I104)</f>
        <v>31.269992069339715</v>
      </c>
    </row>
    <row r="98" spans="1:11" x14ac:dyDescent="0.25">
      <c r="A98" s="1">
        <v>11.75</v>
      </c>
      <c r="B98" s="1">
        <f>AVERAGE('ID-11'!B105,'ID-13'!B105,'ID-14'!B105,'ID-15'!B105,'ID-24'!B105,'ID-26'!B105,'ID-29'!B105,'ID-30'!B105,'ID-32'!B105,'ID-33'!B105,'ID-34'!B105,'ID-37'!B105,'ID-38'!B105,'ID-39'!B105,'ID-40'!B105,'ID-44'!B105,'ID-45'!B105,'ID-53'!B105,'ID-57'!B105,'ID-59'!B105,'ID-70'!B105,'ID-71'!B105)</f>
        <v>31.815796124276027</v>
      </c>
      <c r="C98" s="1">
        <f>AVERAGE('ID-08'!B105,'ID-09'!B105,'ID-11'!C105,'ID-14'!C105,'ID-18'!B105,'ID-24'!C105,'ID-26'!C105,'ID-29'!C105,'ID-30'!C105,'ID-34'!C105,'ID-36'!B105,'ID-38'!C105,'ID-39'!C105,'ID-40'!C105,'ID-44'!C105,'ID-45'!C105,'ID-57'!C105,'ID-59'!C105)</f>
        <v>30.675753069098928</v>
      </c>
      <c r="D98" s="1">
        <f>AVERAGE('ID-13'!C105,'ID-14'!D105,'ID-15'!C105,'ID-16'!B105,'ID-18'!C105,'ID-26'!D105,'ID-29'!D105,'ID-30'!D105,'ID-33'!C105,'ID-34'!D105,'ID-36'!C105,'ID-37'!C105,'ID-38'!D105,'ID-39'!D105,'ID-40'!D105,'ID-45'!D105,'ID-59'!D105,'ID-71'!C105)</f>
        <v>30.885333231698603</v>
      </c>
      <c r="E98" s="1">
        <f>AVERAGE('ID-03'!B105,'ID-09'!C105,'ID-13'!D105,'ID-15'!D105,'ID-16'!C105,'ID-18'!D105,'ID-24'!D105,'ID-29'!E105,'ID-30'!E105,'ID-33'!D105,'ID-34'!E105,'ID-36'!D105,'ID-38'!E105,'ID-39'!E105,'ID-40'!E105,'ID-44'!D105,'ID-45'!E105,'ID-57'!D105,'ID-70'!C105,'ID-71'!D105)</f>
        <v>31.857838808100155</v>
      </c>
      <c r="F98" s="1">
        <f>AVERAGE('ID-01'!B105,'ID-02'!B105,'ID-03'!C105,'ID-06'!B105,'ID-08'!C105,'ID-09'!D105,'ID-12'!B105,'ID-16'!D105,'ID-18'!E105,'ID-24'!E105,'ID-29'!F105,'ID-33'!E105,'ID-34'!F105,'ID-36'!E105,'ID-38'!F105,'ID-39'!F105,'ID-40'!F105,'ID-45'!F105,'ID-53'!C105,'ID-54'!B105,'ID-57'!E105,'ID-71'!E105)</f>
        <v>33.360878462127062</v>
      </c>
      <c r="G98" s="1">
        <f>AVERAGE('ID-01'!C105,'ID-02'!C105,'ID-03'!D105,'ID-07'!B105,'ID-08'!D105,'ID-11'!D105,'ID-18'!F105,'ID-24'!F105,'ID-29'!G105,'ID-31'!B105,'ID-33'!F105,'ID-34'!G105,'ID-36'!F105,'ID-39'!G105,'ID-40'!G105,'ID-44'!E105,'ID-45'!G105,'ID-50'!B105,'ID-53'!D105,'ID-54'!C105,'ID-57'!F105,'ID-59'!E105,'ID-70'!D105,'ID-71'!F105)</f>
        <v>33.428143021135426</v>
      </c>
      <c r="H98" s="1">
        <f>AVERAGE('ID-03'!E105,'ID-11'!E105,'ID-13'!E105,'ID-15'!E105,'ID-16'!E105,'ID-18'!G105,'ID-24'!G105,'ID-29'!H105,'ID-30'!F105,'ID-31'!C105,'ID-33'!G105,'ID-34'!H105,'ID-40'!H105,'ID-44'!F105,'ID-45'!H105,'ID-54'!D105,'ID-57'!G105,'ID-59'!F105,'ID-70'!E105,'ID-71'!G105)</f>
        <v>31.986567454434454</v>
      </c>
      <c r="I98" s="1">
        <f>AVERAGE('ID-12'!C105,'ID-18'!H105,'ID-24'!H105,'ID-29'!I105,'ID-40'!I105,'ID-44'!G105,'ID-45'!I105,'ID-59'!G105)</f>
        <v>32.384270928448601</v>
      </c>
      <c r="J98" s="1">
        <f>AVERAGE('ID-31'!D105,'ID-40'!J105,'ID-44'!H105,'ID-45'!J105,'ID-57'!H105)</f>
        <v>32.160114692803042</v>
      </c>
      <c r="K98" s="1">
        <f>AVERAGE('ID-26'!E105,'ID-31'!E105,'ID-34'!I105,'ID-36'!G105,'ID-40'!K105,'ID-44'!I105,'ID-57'!I105)</f>
        <v>31.286836707596333</v>
      </c>
    </row>
    <row r="99" spans="1:11" x14ac:dyDescent="0.25">
      <c r="A99" s="1">
        <v>11.875</v>
      </c>
      <c r="B99" s="1">
        <f>AVERAGE('ID-11'!B106,'ID-13'!B106,'ID-14'!B106,'ID-15'!B106,'ID-24'!B106,'ID-26'!B106,'ID-29'!B106,'ID-30'!B106,'ID-32'!B106,'ID-33'!B106,'ID-34'!B106,'ID-37'!B106,'ID-38'!B106,'ID-39'!B106,'ID-40'!B106,'ID-44'!B106,'ID-45'!B106,'ID-53'!B106,'ID-57'!B106,'ID-59'!B106,'ID-70'!B106,'ID-71'!B106)</f>
        <v>31.827827996016584</v>
      </c>
      <c r="C99" s="1">
        <f>AVERAGE('ID-08'!B106,'ID-09'!B106,'ID-11'!C106,'ID-14'!C106,'ID-18'!B106,'ID-24'!C106,'ID-26'!C106,'ID-29'!C106,'ID-30'!C106,'ID-34'!C106,'ID-36'!B106,'ID-38'!C106,'ID-39'!C106,'ID-40'!C106,'ID-44'!C106,'ID-45'!C106,'ID-57'!C106,'ID-59'!C106)</f>
        <v>30.658555563304088</v>
      </c>
      <c r="D99" s="1">
        <f>AVERAGE('ID-13'!C106,'ID-14'!D106,'ID-15'!C106,'ID-16'!B106,'ID-18'!C106,'ID-26'!D106,'ID-29'!D106,'ID-30'!D106,'ID-33'!C106,'ID-34'!D106,'ID-36'!C106,'ID-37'!C106,'ID-38'!D106,'ID-39'!D106,'ID-40'!D106,'ID-45'!D106,'ID-59'!D106,'ID-71'!C106)</f>
        <v>30.878597188811334</v>
      </c>
      <c r="E99" s="1">
        <f>AVERAGE('ID-03'!B106,'ID-09'!C106,'ID-13'!D106,'ID-15'!D106,'ID-16'!C106,'ID-18'!D106,'ID-24'!D106,'ID-29'!E106,'ID-30'!E106,'ID-33'!D106,'ID-34'!E106,'ID-36'!D106,'ID-38'!E106,'ID-39'!E106,'ID-40'!E106,'ID-44'!D106,'ID-45'!E106,'ID-57'!D106,'ID-70'!C106,'ID-71'!D106)</f>
        <v>31.817419890759027</v>
      </c>
      <c r="F99" s="1">
        <f>AVERAGE('ID-01'!B106,'ID-02'!B106,'ID-03'!C106,'ID-06'!B106,'ID-08'!C106,'ID-09'!D106,'ID-12'!B106,'ID-16'!D106,'ID-18'!E106,'ID-24'!E106,'ID-29'!F106,'ID-33'!E106,'ID-34'!F106,'ID-36'!E106,'ID-38'!F106,'ID-39'!F106,'ID-40'!F106,'ID-45'!F106,'ID-53'!C106,'ID-54'!B106,'ID-57'!E106,'ID-71'!E106)</f>
        <v>33.357770055222076</v>
      </c>
      <c r="G99" s="1">
        <f>AVERAGE('ID-01'!C106,'ID-02'!C106,'ID-03'!D106,'ID-07'!B106,'ID-08'!D106,'ID-11'!D106,'ID-18'!F106,'ID-24'!F106,'ID-29'!G106,'ID-31'!B106,'ID-33'!F106,'ID-34'!G106,'ID-36'!F106,'ID-39'!G106,'ID-40'!G106,'ID-44'!E106,'ID-45'!G106,'ID-50'!B106,'ID-53'!D106,'ID-54'!C106,'ID-57'!F106,'ID-59'!E106,'ID-70'!D106,'ID-71'!F106)</f>
        <v>33.424656550236399</v>
      </c>
      <c r="H99" s="1">
        <f>AVERAGE('ID-03'!E106,'ID-11'!E106,'ID-13'!E106,'ID-15'!E106,'ID-16'!E106,'ID-18'!G106,'ID-24'!G106,'ID-29'!H106,'ID-30'!F106,'ID-31'!C106,'ID-33'!G106,'ID-34'!H106,'ID-40'!H106,'ID-44'!F106,'ID-45'!H106,'ID-54'!D106,'ID-57'!G106,'ID-59'!F106,'ID-70'!E106,'ID-71'!G106)</f>
        <v>31.989621383666922</v>
      </c>
      <c r="I99" s="1">
        <f>AVERAGE('ID-12'!C106,'ID-18'!H106,'ID-24'!H106,'ID-29'!I106,'ID-40'!I106,'ID-44'!G106,'ID-45'!I106,'ID-59'!G106)</f>
        <v>32.375402819605085</v>
      </c>
      <c r="J99" s="1">
        <f>AVERAGE('ID-31'!D106,'ID-40'!J106,'ID-44'!H106,'ID-45'!J106,'ID-57'!H106)</f>
        <v>32.127821377020226</v>
      </c>
      <c r="K99" s="1">
        <f>AVERAGE('ID-26'!E106,'ID-31'!E106,'ID-34'!I106,'ID-36'!G106,'ID-40'!K106,'ID-44'!I106,'ID-57'!I106)</f>
        <v>31.322692653477102</v>
      </c>
    </row>
    <row r="100" spans="1:11" x14ac:dyDescent="0.25">
      <c r="A100" s="1">
        <v>12</v>
      </c>
      <c r="B100" s="1">
        <f>AVERAGE('ID-11'!B107,'ID-13'!B107,'ID-14'!B107,'ID-15'!B107,'ID-24'!B107,'ID-26'!B107,'ID-29'!B107,'ID-30'!B107,'ID-32'!B107,'ID-33'!B107,'ID-34'!B107,'ID-37'!B107,'ID-38'!B107,'ID-39'!B107,'ID-40'!B107,'ID-44'!B107,'ID-45'!B107,'ID-53'!B107,'ID-57'!B107,'ID-59'!B107,'ID-70'!B107,'ID-71'!B107)</f>
        <v>31.831915599392843</v>
      </c>
      <c r="C100" s="1">
        <f>AVERAGE('ID-08'!B107,'ID-09'!B107,'ID-11'!C107,'ID-14'!C107,'ID-18'!B107,'ID-24'!C107,'ID-26'!C107,'ID-29'!C107,'ID-30'!C107,'ID-34'!C107,'ID-36'!B107,'ID-38'!C107,'ID-39'!C107,'ID-40'!C107,'ID-44'!C107,'ID-45'!C107,'ID-57'!C107,'ID-59'!C107)</f>
        <v>30.624616952933291</v>
      </c>
      <c r="D100" s="1">
        <f>AVERAGE('ID-13'!C107,'ID-14'!D107,'ID-15'!C107,'ID-16'!B107,'ID-18'!C107,'ID-26'!D107,'ID-29'!D107,'ID-30'!D107,'ID-33'!C107,'ID-34'!D107,'ID-36'!C107,'ID-37'!C107,'ID-38'!D107,'ID-39'!D107,'ID-40'!D107,'ID-45'!D107,'ID-59'!D107,'ID-71'!C107)</f>
        <v>30.882673809485247</v>
      </c>
      <c r="E100" s="1">
        <f>AVERAGE('ID-03'!B107,'ID-09'!C107,'ID-13'!D107,'ID-15'!D107,'ID-16'!C107,'ID-18'!D107,'ID-24'!D107,'ID-29'!E107,'ID-30'!E107,'ID-33'!D107,'ID-34'!E107,'ID-36'!D107,'ID-38'!E107,'ID-39'!E107,'ID-40'!E107,'ID-44'!D107,'ID-45'!E107,'ID-57'!D107,'ID-70'!C107,'ID-71'!D107)</f>
        <v>31.803479913552298</v>
      </c>
      <c r="F100" s="1">
        <f>AVERAGE('ID-01'!B107,'ID-02'!B107,'ID-03'!C107,'ID-06'!B107,'ID-08'!C107,'ID-09'!D107,'ID-12'!B107,'ID-16'!D107,'ID-18'!E107,'ID-24'!E107,'ID-29'!F107,'ID-33'!E107,'ID-34'!F107,'ID-36'!E107,'ID-38'!F107,'ID-39'!F107,'ID-40'!F107,'ID-45'!F107,'ID-53'!C107,'ID-54'!B107,'ID-57'!E107,'ID-71'!E107)</f>
        <v>33.357965476096659</v>
      </c>
      <c r="G100" s="1">
        <f>AVERAGE('ID-01'!C107,'ID-02'!C107,'ID-03'!D107,'ID-07'!B107,'ID-08'!D107,'ID-11'!D107,'ID-18'!F107,'ID-24'!F107,'ID-29'!G107,'ID-31'!B107,'ID-33'!F107,'ID-34'!G107,'ID-36'!F107,'ID-39'!G107,'ID-40'!G107,'ID-44'!E107,'ID-45'!G107,'ID-50'!B107,'ID-53'!D107,'ID-54'!C107,'ID-57'!F107,'ID-59'!E107,'ID-70'!D107,'ID-71'!F107)</f>
        <v>33.421642664342095</v>
      </c>
      <c r="H100" s="1">
        <f>AVERAGE('ID-03'!E107,'ID-11'!E107,'ID-13'!E107,'ID-15'!E107,'ID-16'!E107,'ID-18'!G107,'ID-24'!G107,'ID-29'!H107,'ID-30'!F107,'ID-31'!C107,'ID-33'!G107,'ID-34'!H107,'ID-40'!H107,'ID-44'!F107,'ID-45'!H107,'ID-54'!D107,'ID-57'!G107,'ID-59'!F107,'ID-70'!E107,'ID-71'!G107)</f>
        <v>31.987612753224546</v>
      </c>
      <c r="I100" s="1">
        <f>AVERAGE('ID-12'!C107,'ID-18'!H107,'ID-24'!H107,'ID-29'!I107,'ID-40'!I107,'ID-44'!G107,'ID-45'!I107,'ID-59'!G107)</f>
        <v>32.376755034863947</v>
      </c>
      <c r="J100" s="1">
        <f>AVERAGE('ID-31'!D107,'ID-40'!J107,'ID-44'!H107,'ID-45'!J107,'ID-57'!H107)</f>
        <v>32.068415302146505</v>
      </c>
      <c r="K100" s="1">
        <f>AVERAGE('ID-26'!E107,'ID-31'!E107,'ID-34'!I107,'ID-36'!G107,'ID-40'!K107,'ID-44'!I107,'ID-57'!I107)</f>
        <v>31.327192520063853</v>
      </c>
    </row>
    <row r="101" spans="1:11" x14ac:dyDescent="0.25">
      <c r="A101" s="1">
        <v>12.125</v>
      </c>
      <c r="B101" s="1">
        <f>AVERAGE('ID-11'!B108,'ID-13'!B108,'ID-14'!B108,'ID-15'!B108,'ID-24'!B108,'ID-26'!B108,'ID-29'!B108,'ID-30'!B108,'ID-32'!B108,'ID-33'!B108,'ID-34'!B108,'ID-37'!B108,'ID-38'!B108,'ID-39'!B108,'ID-40'!B108,'ID-44'!B108,'ID-45'!B108,'ID-53'!B108,'ID-57'!B108,'ID-59'!B108,'ID-70'!B108,'ID-71'!B108)</f>
        <v>31.84058000612637</v>
      </c>
      <c r="C101" s="1">
        <f>AVERAGE('ID-08'!B108,'ID-09'!B108,'ID-11'!C108,'ID-14'!C108,'ID-18'!B108,'ID-24'!C108,'ID-26'!C108,'ID-29'!C108,'ID-30'!C108,'ID-34'!C108,'ID-36'!B108,'ID-38'!C108,'ID-39'!C108,'ID-40'!C108,'ID-44'!C108,'ID-45'!C108,'ID-57'!C108,'ID-59'!C108)</f>
        <v>30.619334923706404</v>
      </c>
      <c r="D101" s="1">
        <f>AVERAGE('ID-13'!C108,'ID-14'!D108,'ID-15'!C108,'ID-16'!B108,'ID-18'!C108,'ID-26'!D108,'ID-29'!D108,'ID-30'!D108,'ID-33'!C108,'ID-34'!D108,'ID-36'!C108,'ID-37'!C108,'ID-38'!D108,'ID-39'!D108,'ID-40'!D108,'ID-45'!D108,'ID-59'!D108,'ID-71'!C108)</f>
        <v>30.8828427058438</v>
      </c>
      <c r="E101" s="1">
        <f>AVERAGE('ID-03'!B108,'ID-09'!C108,'ID-13'!D108,'ID-15'!D108,'ID-16'!C108,'ID-18'!D108,'ID-24'!D108,'ID-29'!E108,'ID-30'!E108,'ID-33'!D108,'ID-34'!E108,'ID-36'!D108,'ID-38'!E108,'ID-39'!E108,'ID-40'!E108,'ID-44'!D108,'ID-45'!E108,'ID-57'!D108,'ID-70'!C108,'ID-71'!D108)</f>
        <v>31.78521775323339</v>
      </c>
      <c r="F101" s="1">
        <f>AVERAGE('ID-01'!B108,'ID-02'!B108,'ID-03'!C108,'ID-06'!B108,'ID-08'!C108,'ID-09'!D108,'ID-12'!B108,'ID-16'!D108,'ID-18'!E108,'ID-24'!E108,'ID-29'!F108,'ID-33'!E108,'ID-34'!F108,'ID-36'!E108,'ID-38'!F108,'ID-39'!F108,'ID-40'!F108,'ID-45'!F108,'ID-53'!C108,'ID-54'!B108,'ID-57'!E108,'ID-71'!E108)</f>
        <v>33.356425322706862</v>
      </c>
      <c r="G101" s="1">
        <f>AVERAGE('ID-01'!C108,'ID-02'!C108,'ID-03'!D108,'ID-07'!B108,'ID-08'!D108,'ID-11'!D108,'ID-18'!F108,'ID-24'!F108,'ID-29'!G108,'ID-31'!B108,'ID-33'!F108,'ID-34'!G108,'ID-36'!F108,'ID-39'!G108,'ID-40'!G108,'ID-44'!E108,'ID-45'!G108,'ID-50'!B108,'ID-53'!D108,'ID-54'!C108,'ID-57'!F108,'ID-59'!E108,'ID-70'!D108,'ID-71'!F108)</f>
        <v>33.422157333094539</v>
      </c>
      <c r="H101" s="1">
        <f>AVERAGE('ID-03'!E108,'ID-11'!E108,'ID-13'!E108,'ID-15'!E108,'ID-16'!E108,'ID-18'!G108,'ID-24'!G108,'ID-29'!H108,'ID-30'!F108,'ID-31'!C108,'ID-33'!G108,'ID-34'!H108,'ID-40'!H108,'ID-44'!F108,'ID-45'!H108,'ID-54'!D108,'ID-57'!G108,'ID-59'!F108,'ID-70'!E108,'ID-71'!G108)</f>
        <v>31.990655873859446</v>
      </c>
      <c r="I101" s="1">
        <f>AVERAGE('ID-12'!C108,'ID-18'!H108,'ID-24'!H108,'ID-29'!I108,'ID-40'!I108,'ID-44'!G108,'ID-45'!I108,'ID-59'!G108)</f>
        <v>32.388254679913075</v>
      </c>
      <c r="J101" s="1">
        <f>AVERAGE('ID-31'!D108,'ID-40'!J108,'ID-44'!H108,'ID-45'!J108,'ID-57'!H108)</f>
        <v>32.068020752272759</v>
      </c>
      <c r="K101" s="1">
        <f>AVERAGE('ID-26'!E108,'ID-31'!E108,'ID-34'!I108,'ID-36'!G108,'ID-40'!K108,'ID-44'!I108,'ID-57'!I108)</f>
        <v>31.322698373005757</v>
      </c>
    </row>
    <row r="102" spans="1:11" x14ac:dyDescent="0.25">
      <c r="A102" s="1">
        <v>12.25</v>
      </c>
      <c r="B102" s="1">
        <f>AVERAGE('ID-11'!B109,'ID-13'!B109,'ID-14'!B109,'ID-15'!B109,'ID-24'!B109,'ID-26'!B109,'ID-29'!B109,'ID-30'!B109,'ID-32'!B109,'ID-33'!B109,'ID-34'!B109,'ID-37'!B109,'ID-38'!B109,'ID-39'!B109,'ID-40'!B109,'ID-44'!B109,'ID-45'!B109,'ID-53'!B109,'ID-57'!B109,'ID-59'!B109,'ID-70'!B109,'ID-71'!B109)</f>
        <v>31.834645426146789</v>
      </c>
      <c r="C102" s="1">
        <f>AVERAGE('ID-08'!B109,'ID-09'!B109,'ID-11'!C109,'ID-14'!C109,'ID-18'!B109,'ID-24'!C109,'ID-26'!C109,'ID-29'!C109,'ID-30'!C109,'ID-34'!C109,'ID-36'!B109,'ID-38'!C109,'ID-39'!C109,'ID-40'!C109,'ID-44'!C109,'ID-45'!C109,'ID-57'!C109,'ID-59'!C109)</f>
        <v>30.596353561993851</v>
      </c>
      <c r="D102" s="1">
        <f>AVERAGE('ID-13'!C109,'ID-14'!D109,'ID-15'!C109,'ID-16'!B109,'ID-18'!C109,'ID-26'!D109,'ID-29'!D109,'ID-30'!D109,'ID-33'!C109,'ID-34'!D109,'ID-36'!C109,'ID-37'!C109,'ID-38'!D109,'ID-39'!D109,'ID-40'!D109,'ID-45'!D109,'ID-59'!D109,'ID-71'!C109)</f>
        <v>30.875137551231344</v>
      </c>
      <c r="E102" s="1">
        <f>AVERAGE('ID-03'!B109,'ID-09'!C109,'ID-13'!D109,'ID-15'!D109,'ID-16'!C109,'ID-18'!D109,'ID-24'!D109,'ID-29'!E109,'ID-30'!E109,'ID-33'!D109,'ID-34'!E109,'ID-36'!D109,'ID-38'!E109,'ID-39'!E109,'ID-40'!E109,'ID-44'!D109,'ID-45'!E109,'ID-57'!D109,'ID-70'!C109,'ID-71'!D109)</f>
        <v>31.78679237860203</v>
      </c>
      <c r="F102" s="1">
        <f>AVERAGE('ID-01'!B109,'ID-02'!B109,'ID-03'!C109,'ID-06'!B109,'ID-08'!C109,'ID-09'!D109,'ID-12'!B109,'ID-16'!D109,'ID-18'!E109,'ID-24'!E109,'ID-29'!F109,'ID-33'!E109,'ID-34'!F109,'ID-36'!E109,'ID-38'!F109,'ID-39'!F109,'ID-40'!F109,'ID-45'!F109,'ID-53'!C109,'ID-54'!B109,'ID-57'!E109,'ID-71'!E109)</f>
        <v>33.35865468903966</v>
      </c>
      <c r="G102" s="1">
        <f>AVERAGE('ID-01'!C109,'ID-02'!C109,'ID-03'!D109,'ID-07'!B109,'ID-08'!D109,'ID-11'!D109,'ID-18'!F109,'ID-24'!F109,'ID-29'!G109,'ID-31'!B109,'ID-33'!F109,'ID-34'!G109,'ID-36'!F109,'ID-39'!G109,'ID-40'!G109,'ID-44'!E109,'ID-45'!G109,'ID-50'!B109,'ID-53'!D109,'ID-54'!C109,'ID-57'!F109,'ID-59'!E109,'ID-70'!D109,'ID-71'!F109)</f>
        <v>33.423977056812852</v>
      </c>
      <c r="H102" s="1">
        <f>AVERAGE('ID-03'!E109,'ID-11'!E109,'ID-13'!E109,'ID-15'!E109,'ID-16'!E109,'ID-18'!G109,'ID-24'!G109,'ID-29'!H109,'ID-30'!F109,'ID-31'!C109,'ID-33'!G109,'ID-34'!H109,'ID-40'!H109,'ID-44'!F109,'ID-45'!H109,'ID-54'!D109,'ID-57'!G109,'ID-59'!F109,'ID-70'!E109,'ID-71'!G109)</f>
        <v>31.993455302904426</v>
      </c>
      <c r="I102" s="1">
        <f>AVERAGE('ID-12'!C109,'ID-18'!H109,'ID-24'!H109,'ID-29'!I109,'ID-40'!I109,'ID-44'!G109,'ID-45'!I109,'ID-59'!G109)</f>
        <v>32.389647141572198</v>
      </c>
      <c r="J102" s="1">
        <f>AVERAGE('ID-31'!D109,'ID-40'!J109,'ID-44'!H109,'ID-45'!J109,'ID-57'!H109)</f>
        <v>32.055653115151522</v>
      </c>
      <c r="K102" s="1">
        <f>AVERAGE('ID-26'!E109,'ID-31'!E109,'ID-34'!I109,'ID-36'!G109,'ID-40'!K109,'ID-44'!I109,'ID-57'!I109)</f>
        <v>31.299867770225088</v>
      </c>
    </row>
    <row r="103" spans="1:11" x14ac:dyDescent="0.25">
      <c r="A103" s="1">
        <v>12.375</v>
      </c>
      <c r="B103" s="1">
        <f>AVERAGE('ID-11'!B110,'ID-13'!B110,'ID-14'!B110,'ID-15'!B110,'ID-24'!B110,'ID-26'!B110,'ID-29'!B110,'ID-30'!B110,'ID-32'!B110,'ID-33'!B110,'ID-34'!B110,'ID-37'!B110,'ID-38'!B110,'ID-39'!B110,'ID-40'!B110,'ID-44'!B110,'ID-45'!B110,'ID-53'!B110,'ID-57'!B110,'ID-59'!B110,'ID-70'!B110,'ID-71'!B110)</f>
        <v>31.830958179638319</v>
      </c>
      <c r="C103" s="1">
        <f>AVERAGE('ID-08'!B110,'ID-09'!B110,'ID-11'!C110,'ID-14'!C110,'ID-18'!B110,'ID-24'!C110,'ID-26'!C110,'ID-29'!C110,'ID-30'!C110,'ID-34'!C110,'ID-36'!B110,'ID-38'!C110,'ID-39'!C110,'ID-40'!C110,'ID-44'!C110,'ID-45'!C110,'ID-57'!C110,'ID-59'!C110)</f>
        <v>30.586973336100161</v>
      </c>
      <c r="D103" s="1">
        <f>AVERAGE('ID-13'!C110,'ID-14'!D110,'ID-15'!C110,'ID-16'!B110,'ID-18'!C110,'ID-26'!D110,'ID-29'!D110,'ID-30'!D110,'ID-33'!C110,'ID-34'!D110,'ID-36'!C110,'ID-37'!C110,'ID-38'!D110,'ID-39'!D110,'ID-40'!D110,'ID-45'!D110,'ID-59'!D110,'ID-71'!C110)</f>
        <v>30.872086356764061</v>
      </c>
      <c r="E103" s="1">
        <f>AVERAGE('ID-03'!B110,'ID-09'!C110,'ID-13'!D110,'ID-15'!D110,'ID-16'!C110,'ID-18'!D110,'ID-24'!D110,'ID-29'!E110,'ID-30'!E110,'ID-33'!D110,'ID-34'!E110,'ID-36'!D110,'ID-38'!E110,'ID-39'!E110,'ID-40'!E110,'ID-44'!D110,'ID-45'!E110,'ID-57'!D110,'ID-70'!C110,'ID-71'!D110)</f>
        <v>31.780178403658802</v>
      </c>
      <c r="F103" s="1">
        <f>AVERAGE('ID-01'!B110,'ID-02'!B110,'ID-03'!C110,'ID-06'!B110,'ID-08'!C110,'ID-09'!D110,'ID-12'!B110,'ID-16'!D110,'ID-18'!E110,'ID-24'!E110,'ID-29'!F110,'ID-33'!E110,'ID-34'!F110,'ID-36'!E110,'ID-38'!F110,'ID-39'!F110,'ID-40'!F110,'ID-45'!F110,'ID-53'!C110,'ID-54'!B110,'ID-57'!E110,'ID-71'!E110)</f>
        <v>33.358174554531871</v>
      </c>
      <c r="G103" s="1">
        <f>AVERAGE('ID-01'!C110,'ID-02'!C110,'ID-03'!D110,'ID-07'!B110,'ID-08'!D110,'ID-11'!D110,'ID-18'!F110,'ID-24'!F110,'ID-29'!G110,'ID-31'!B110,'ID-33'!F110,'ID-34'!G110,'ID-36'!F110,'ID-39'!G110,'ID-40'!G110,'ID-44'!E110,'ID-45'!G110,'ID-50'!B110,'ID-53'!D110,'ID-54'!C110,'ID-57'!F110,'ID-59'!E110,'ID-70'!D110,'ID-71'!F110)</f>
        <v>33.421925085003267</v>
      </c>
      <c r="H103" s="1">
        <f>AVERAGE('ID-03'!E110,'ID-11'!E110,'ID-13'!E110,'ID-15'!E110,'ID-16'!E110,'ID-18'!G110,'ID-24'!G110,'ID-29'!H110,'ID-30'!F110,'ID-31'!C110,'ID-33'!G110,'ID-34'!H110,'ID-40'!H110,'ID-44'!F110,'ID-45'!H110,'ID-54'!D110,'ID-57'!G110,'ID-59'!F110,'ID-70'!E110,'ID-71'!G110)</f>
        <v>31.987426639509511</v>
      </c>
      <c r="I103" s="1">
        <f>AVERAGE('ID-12'!C110,'ID-18'!H110,'ID-24'!H110,'ID-29'!I110,'ID-40'!I110,'ID-44'!G110,'ID-45'!I110,'ID-59'!G110)</f>
        <v>32.392778444264927</v>
      </c>
      <c r="J103" s="1">
        <f>AVERAGE('ID-31'!D110,'ID-40'!J110,'ID-44'!H110,'ID-45'!J110,'ID-57'!H110)</f>
        <v>32.066211714393958</v>
      </c>
      <c r="K103" s="1">
        <f>AVERAGE('ID-26'!E110,'ID-31'!E110,'ID-34'!I110,'ID-36'!G110,'ID-40'!K110,'ID-44'!I110,'ID-57'!I110)</f>
        <v>31.293119141189386</v>
      </c>
    </row>
    <row r="104" spans="1:11" x14ac:dyDescent="0.25">
      <c r="A104" s="1">
        <v>12.5</v>
      </c>
      <c r="B104" s="1">
        <f>AVERAGE('ID-11'!B111,'ID-13'!B111,'ID-14'!B111,'ID-15'!B111,'ID-24'!B111,'ID-26'!B111,'ID-29'!B111,'ID-30'!B111,'ID-32'!B111,'ID-33'!B111,'ID-34'!B111,'ID-37'!B111,'ID-38'!B111,'ID-39'!B111,'ID-40'!B111,'ID-44'!B111,'ID-45'!B111,'ID-53'!B111,'ID-57'!B111,'ID-59'!B111,'ID-70'!B111,'ID-71'!B111)</f>
        <v>31.813741462456509</v>
      </c>
      <c r="C104" s="1">
        <f>AVERAGE('ID-08'!B111,'ID-09'!B111,'ID-11'!C111,'ID-14'!C111,'ID-18'!B111,'ID-24'!C111,'ID-26'!C111,'ID-29'!C111,'ID-30'!C111,'ID-34'!C111,'ID-36'!B111,'ID-38'!C111,'ID-39'!C111,'ID-40'!C111,'ID-44'!C111,'ID-45'!C111,'ID-57'!C111,'ID-59'!C111)</f>
        <v>30.587419480566624</v>
      </c>
      <c r="D104" s="1">
        <f>AVERAGE('ID-13'!C111,'ID-14'!D111,'ID-15'!C111,'ID-16'!B111,'ID-18'!C111,'ID-26'!D111,'ID-29'!D111,'ID-30'!D111,'ID-33'!C111,'ID-34'!D111,'ID-36'!C111,'ID-37'!C111,'ID-38'!D111,'ID-39'!D111,'ID-40'!D111,'ID-45'!D111,'ID-59'!D111,'ID-71'!C111)</f>
        <v>30.878975402230196</v>
      </c>
      <c r="E104" s="1">
        <f>AVERAGE('ID-03'!B111,'ID-09'!C111,'ID-13'!D111,'ID-15'!D111,'ID-16'!C111,'ID-18'!D111,'ID-24'!D111,'ID-29'!E111,'ID-30'!E111,'ID-33'!D111,'ID-34'!E111,'ID-36'!D111,'ID-38'!E111,'ID-39'!E111,'ID-40'!E111,'ID-44'!D111,'ID-45'!E111,'ID-57'!D111,'ID-70'!C111,'ID-71'!D111)</f>
        <v>31.797119088405829</v>
      </c>
      <c r="F104" s="1">
        <f>AVERAGE('ID-01'!B111,'ID-02'!B111,'ID-03'!C111,'ID-06'!B111,'ID-08'!C111,'ID-09'!D111,'ID-12'!B111,'ID-16'!D111,'ID-18'!E111,'ID-24'!E111,'ID-29'!F111,'ID-33'!E111,'ID-34'!F111,'ID-36'!E111,'ID-38'!F111,'ID-39'!F111,'ID-40'!F111,'ID-45'!F111,'ID-53'!C111,'ID-54'!B111,'ID-57'!E111,'ID-71'!E111)</f>
        <v>33.356240193430416</v>
      </c>
      <c r="G104" s="1">
        <f>AVERAGE('ID-01'!C111,'ID-02'!C111,'ID-03'!D111,'ID-07'!B111,'ID-08'!D111,'ID-11'!D111,'ID-18'!F111,'ID-24'!F111,'ID-29'!G111,'ID-31'!B111,'ID-33'!F111,'ID-34'!G111,'ID-36'!F111,'ID-39'!G111,'ID-40'!G111,'ID-44'!E111,'ID-45'!G111,'ID-50'!B111,'ID-53'!D111,'ID-54'!C111,'ID-57'!F111,'ID-59'!E111,'ID-70'!D111,'ID-71'!F111)</f>
        <v>33.417874300513141</v>
      </c>
      <c r="H104" s="1">
        <f>AVERAGE('ID-03'!E111,'ID-11'!E111,'ID-13'!E111,'ID-15'!E111,'ID-16'!E111,'ID-18'!G111,'ID-24'!G111,'ID-29'!H111,'ID-30'!F111,'ID-31'!C111,'ID-33'!G111,'ID-34'!H111,'ID-40'!H111,'ID-44'!F111,'ID-45'!H111,'ID-54'!D111,'ID-57'!G111,'ID-59'!F111,'ID-70'!E111,'ID-71'!G111)</f>
        <v>31.969568542992441</v>
      </c>
      <c r="I104" s="1">
        <f>AVERAGE('ID-12'!C111,'ID-18'!H111,'ID-24'!H111,'ID-29'!I111,'ID-40'!I111,'ID-44'!G111,'ID-45'!I111,'ID-59'!G111)</f>
        <v>32.419809958333325</v>
      </c>
      <c r="J104" s="1">
        <f>AVERAGE('ID-31'!D111,'ID-40'!J111,'ID-44'!H111,'ID-45'!J111,'ID-57'!H111)</f>
        <v>32.059242227398997</v>
      </c>
      <c r="K104" s="1">
        <f>AVERAGE('ID-26'!E111,'ID-31'!E111,'ID-34'!I111,'ID-36'!G111,'ID-40'!K111,'ID-44'!I111,'ID-57'!I111)</f>
        <v>31.301891280672496</v>
      </c>
    </row>
    <row r="105" spans="1:11" x14ac:dyDescent="0.25">
      <c r="A105" s="1">
        <v>12.625</v>
      </c>
      <c r="B105" s="1">
        <f>AVERAGE('ID-11'!B112,'ID-13'!B112,'ID-14'!B112,'ID-15'!B112,'ID-24'!B112,'ID-26'!B112,'ID-29'!B112,'ID-30'!B112,'ID-32'!B112,'ID-33'!B112,'ID-34'!B112,'ID-37'!B112,'ID-38'!B112,'ID-39'!B112,'ID-40'!B112,'ID-44'!B112,'ID-45'!B112,'ID-53'!B112,'ID-57'!B112,'ID-59'!B112,'ID-70'!B112,'ID-71'!B112)</f>
        <v>31.795955398443791</v>
      </c>
      <c r="C105" s="1">
        <f>AVERAGE('ID-08'!B112,'ID-09'!B112,'ID-11'!C112,'ID-14'!C112,'ID-18'!B112,'ID-24'!C112,'ID-26'!C112,'ID-29'!C112,'ID-30'!C112,'ID-34'!C112,'ID-36'!B112,'ID-38'!C112,'ID-39'!C112,'ID-40'!C112,'ID-44'!C112,'ID-45'!C112,'ID-57'!C112,'ID-59'!C112)</f>
        <v>30.600370754944365</v>
      </c>
      <c r="D105" s="1">
        <f>AVERAGE('ID-13'!C112,'ID-14'!D112,'ID-15'!C112,'ID-16'!B112,'ID-18'!C112,'ID-26'!D112,'ID-29'!D112,'ID-30'!D112,'ID-33'!C112,'ID-34'!D112,'ID-36'!C112,'ID-37'!C112,'ID-38'!D112,'ID-39'!D112,'ID-40'!D112,'ID-45'!D112,'ID-59'!D112,'ID-71'!C112)</f>
        <v>30.885447088177084</v>
      </c>
      <c r="E105" s="1">
        <f>AVERAGE('ID-03'!B112,'ID-09'!C112,'ID-13'!D112,'ID-15'!D112,'ID-16'!C112,'ID-18'!D112,'ID-24'!D112,'ID-29'!E112,'ID-30'!E112,'ID-33'!D112,'ID-34'!E112,'ID-36'!D112,'ID-38'!E112,'ID-39'!E112,'ID-40'!E112,'ID-44'!D112,'ID-45'!E112,'ID-57'!D112,'ID-70'!C112,'ID-71'!D112)</f>
        <v>31.811085960649827</v>
      </c>
      <c r="F105" s="1">
        <f>AVERAGE('ID-01'!B112,'ID-02'!B112,'ID-03'!C112,'ID-06'!B112,'ID-08'!C112,'ID-09'!D112,'ID-12'!B112,'ID-16'!D112,'ID-18'!E112,'ID-24'!E112,'ID-29'!F112,'ID-33'!E112,'ID-34'!F112,'ID-36'!E112,'ID-38'!F112,'ID-39'!F112,'ID-40'!F112,'ID-45'!F112,'ID-53'!C112,'ID-54'!B112,'ID-57'!E112,'ID-71'!E112)</f>
        <v>33.352460714419585</v>
      </c>
      <c r="G105" s="1">
        <f>AVERAGE('ID-01'!C112,'ID-02'!C112,'ID-03'!D112,'ID-07'!B112,'ID-08'!D112,'ID-11'!D112,'ID-18'!F112,'ID-24'!F112,'ID-29'!G112,'ID-31'!B112,'ID-33'!F112,'ID-34'!G112,'ID-36'!F112,'ID-39'!G112,'ID-40'!G112,'ID-44'!E112,'ID-45'!G112,'ID-50'!B112,'ID-53'!D112,'ID-54'!C112,'ID-57'!F112,'ID-59'!E112,'ID-70'!D112,'ID-71'!F112)</f>
        <v>33.420389275785702</v>
      </c>
      <c r="H105" s="1">
        <f>AVERAGE('ID-03'!E112,'ID-11'!E112,'ID-13'!E112,'ID-15'!E112,'ID-16'!E112,'ID-18'!G112,'ID-24'!G112,'ID-29'!H112,'ID-30'!F112,'ID-31'!C112,'ID-33'!G112,'ID-34'!H112,'ID-40'!H112,'ID-44'!F112,'ID-45'!H112,'ID-54'!D112,'ID-57'!G112,'ID-59'!F112,'ID-70'!E112,'ID-71'!G112)</f>
        <v>31.945599521432946</v>
      </c>
      <c r="I105" s="1">
        <f>AVERAGE('ID-12'!C112,'ID-18'!H112,'ID-24'!H112,'ID-29'!I112,'ID-40'!I112,'ID-44'!G112,'ID-45'!I112,'ID-59'!G112)</f>
        <v>32.426548665731303</v>
      </c>
      <c r="J105" s="1">
        <f>AVERAGE('ID-31'!D112,'ID-40'!J112,'ID-44'!H112,'ID-45'!J112,'ID-57'!H112)</f>
        <v>32.031497172095968</v>
      </c>
      <c r="K105" s="1">
        <f>AVERAGE('ID-26'!E112,'ID-31'!E112,'ID-34'!I112,'ID-36'!G112,'ID-40'!K112,'ID-44'!I112,'ID-57'!I112)</f>
        <v>31.301918112120344</v>
      </c>
    </row>
    <row r="106" spans="1:11" x14ac:dyDescent="0.25">
      <c r="A106" s="1">
        <v>12.75</v>
      </c>
      <c r="B106" s="1">
        <f>AVERAGE('ID-11'!B113,'ID-13'!B113,'ID-14'!B113,'ID-15'!B113,'ID-24'!B113,'ID-26'!B113,'ID-29'!B113,'ID-30'!B113,'ID-32'!B113,'ID-33'!B113,'ID-34'!B113,'ID-37'!B113,'ID-38'!B113,'ID-39'!B113,'ID-40'!B113,'ID-44'!B113,'ID-45'!B113,'ID-53'!B113,'ID-57'!B113,'ID-59'!B113,'ID-70'!B113,'ID-71'!B113)</f>
        <v>31.783336545101488</v>
      </c>
      <c r="C106" s="1">
        <f>AVERAGE('ID-08'!B113,'ID-09'!B113,'ID-11'!C113,'ID-14'!C113,'ID-18'!B113,'ID-24'!C113,'ID-26'!C113,'ID-29'!C113,'ID-30'!C113,'ID-34'!C113,'ID-36'!B113,'ID-38'!C113,'ID-39'!C113,'ID-40'!C113,'ID-44'!C113,'ID-45'!C113,'ID-57'!C113,'ID-59'!C113)</f>
        <v>30.593538333070764</v>
      </c>
      <c r="D106" s="1">
        <f>AVERAGE('ID-13'!C113,'ID-14'!D113,'ID-15'!C113,'ID-16'!B113,'ID-18'!C113,'ID-26'!D113,'ID-29'!D113,'ID-30'!D113,'ID-33'!C113,'ID-34'!D113,'ID-36'!C113,'ID-37'!C113,'ID-38'!D113,'ID-39'!D113,'ID-40'!D113,'ID-45'!D113,'ID-59'!D113,'ID-71'!C113)</f>
        <v>30.838992129303318</v>
      </c>
      <c r="E106" s="1">
        <f>AVERAGE('ID-03'!B113,'ID-09'!C113,'ID-13'!D113,'ID-15'!D113,'ID-16'!C113,'ID-18'!D113,'ID-24'!D113,'ID-29'!E113,'ID-30'!E113,'ID-33'!D113,'ID-34'!E113,'ID-36'!D113,'ID-38'!E113,'ID-39'!E113,'ID-40'!E113,'ID-44'!D113,'ID-45'!E113,'ID-57'!D113,'ID-70'!C113,'ID-71'!D113)</f>
        <v>31.82537875547926</v>
      </c>
      <c r="F106" s="1">
        <f>AVERAGE('ID-01'!B113,'ID-02'!B113,'ID-03'!C113,'ID-06'!B113,'ID-08'!C113,'ID-09'!D113,'ID-12'!B113,'ID-16'!D113,'ID-18'!E113,'ID-24'!E113,'ID-29'!F113,'ID-33'!E113,'ID-34'!F113,'ID-36'!E113,'ID-38'!F113,'ID-39'!F113,'ID-40'!F113,'ID-45'!F113,'ID-53'!C113,'ID-54'!B113,'ID-57'!E113,'ID-71'!E113)</f>
        <v>33.347015066296642</v>
      </c>
      <c r="G106" s="1">
        <f>AVERAGE('ID-01'!C113,'ID-02'!C113,'ID-03'!D113,'ID-07'!B113,'ID-08'!D113,'ID-11'!D113,'ID-18'!F113,'ID-24'!F113,'ID-29'!G113,'ID-31'!B113,'ID-33'!F113,'ID-34'!G113,'ID-36'!F113,'ID-39'!G113,'ID-40'!G113,'ID-44'!E113,'ID-45'!G113,'ID-50'!B113,'ID-53'!D113,'ID-54'!C113,'ID-57'!F113,'ID-59'!E113,'ID-70'!D113,'ID-71'!F113)</f>
        <v>33.418858632890043</v>
      </c>
      <c r="H106" s="1">
        <f>AVERAGE('ID-03'!E113,'ID-11'!E113,'ID-13'!E113,'ID-15'!E113,'ID-16'!E113,'ID-18'!G113,'ID-24'!G113,'ID-29'!H113,'ID-30'!F113,'ID-31'!C113,'ID-33'!G113,'ID-34'!H113,'ID-40'!H113,'ID-44'!F113,'ID-45'!H113,'ID-54'!D113,'ID-57'!G113,'ID-59'!F113,'ID-70'!E113,'ID-71'!G113)</f>
        <v>31.920321174882865</v>
      </c>
      <c r="I106" s="1">
        <f>AVERAGE('ID-12'!C113,'ID-18'!H113,'ID-24'!H113,'ID-29'!I113,'ID-40'!I113,'ID-44'!G113,'ID-45'!I113,'ID-59'!G113)</f>
        <v>32.438083158720723</v>
      </c>
      <c r="J106" s="1">
        <f>AVERAGE('ID-31'!D113,'ID-40'!J113,'ID-44'!H113,'ID-45'!J113,'ID-57'!H113)</f>
        <v>32.019839129545481</v>
      </c>
      <c r="K106" s="1">
        <f>AVERAGE('ID-26'!E113,'ID-31'!E113,'ID-34'!I113,'ID-36'!G113,'ID-40'!K113,'ID-44'!I113,'ID-57'!I113)</f>
        <v>31.322454756861788</v>
      </c>
    </row>
    <row r="107" spans="1:11" x14ac:dyDescent="0.25">
      <c r="A107" s="1">
        <v>12.875</v>
      </c>
      <c r="B107" s="1">
        <f>AVERAGE('ID-11'!B114,'ID-13'!B114,'ID-14'!B114,'ID-15'!B114,'ID-24'!B114,'ID-26'!B114,'ID-29'!B114,'ID-30'!B114,'ID-32'!B114,'ID-33'!B114,'ID-34'!B114,'ID-37'!B114,'ID-38'!B114,'ID-39'!B114,'ID-40'!B114,'ID-44'!B114,'ID-45'!B114,'ID-53'!B114,'ID-57'!B114,'ID-59'!B114,'ID-70'!B114,'ID-71'!B114)</f>
        <v>31.769217814314491</v>
      </c>
      <c r="C107" s="1">
        <f>AVERAGE('ID-08'!B114,'ID-09'!B114,'ID-11'!C114,'ID-14'!C114,'ID-18'!B114,'ID-24'!C114,'ID-26'!C114,'ID-29'!C114,'ID-30'!C114,'ID-34'!C114,'ID-36'!B114,'ID-38'!C114,'ID-39'!C114,'ID-40'!C114,'ID-44'!C114,'ID-45'!C114,'ID-57'!C114,'ID-59'!C114)</f>
        <v>30.579135825968777</v>
      </c>
      <c r="D107" s="1">
        <f>AVERAGE('ID-13'!C114,'ID-14'!D114,'ID-15'!C114,'ID-16'!B114,'ID-18'!C114,'ID-26'!D114,'ID-29'!D114,'ID-30'!D114,'ID-33'!C114,'ID-34'!D114,'ID-36'!C114,'ID-37'!C114,'ID-38'!D114,'ID-39'!D114,'ID-40'!D114,'ID-45'!D114,'ID-59'!D114,'ID-71'!C114)</f>
        <v>30.814663784872021</v>
      </c>
      <c r="E107" s="1">
        <f>AVERAGE('ID-03'!B114,'ID-09'!C114,'ID-13'!D114,'ID-15'!D114,'ID-16'!C114,'ID-18'!D114,'ID-24'!D114,'ID-29'!E114,'ID-30'!E114,'ID-33'!D114,'ID-34'!E114,'ID-36'!D114,'ID-38'!E114,'ID-39'!E114,'ID-40'!E114,'ID-44'!D114,'ID-45'!E114,'ID-57'!D114,'ID-70'!C114,'ID-71'!D114)</f>
        <v>31.830549134443906</v>
      </c>
      <c r="F107" s="1">
        <f>AVERAGE('ID-01'!B114,'ID-02'!B114,'ID-03'!C114,'ID-06'!B114,'ID-08'!C114,'ID-09'!D114,'ID-12'!B114,'ID-16'!D114,'ID-18'!E114,'ID-24'!E114,'ID-29'!F114,'ID-33'!E114,'ID-34'!F114,'ID-36'!E114,'ID-38'!F114,'ID-39'!F114,'ID-40'!F114,'ID-45'!F114,'ID-53'!C114,'ID-54'!B114,'ID-57'!E114,'ID-71'!E114)</f>
        <v>33.350746662429437</v>
      </c>
      <c r="G107" s="1">
        <f>AVERAGE('ID-01'!C114,'ID-02'!C114,'ID-03'!D114,'ID-07'!B114,'ID-08'!D114,'ID-11'!D114,'ID-18'!F114,'ID-24'!F114,'ID-29'!G114,'ID-31'!B114,'ID-33'!F114,'ID-34'!G114,'ID-36'!F114,'ID-39'!G114,'ID-40'!G114,'ID-44'!E114,'ID-45'!G114,'ID-50'!B114,'ID-53'!D114,'ID-54'!C114,'ID-57'!F114,'ID-59'!E114,'ID-70'!D114,'ID-71'!F114)</f>
        <v>33.410300547870442</v>
      </c>
      <c r="H107" s="1">
        <f>AVERAGE('ID-03'!E114,'ID-11'!E114,'ID-13'!E114,'ID-15'!E114,'ID-16'!E114,'ID-18'!G114,'ID-24'!G114,'ID-29'!H114,'ID-30'!F114,'ID-31'!C114,'ID-33'!G114,'ID-34'!H114,'ID-40'!H114,'ID-44'!F114,'ID-45'!H114,'ID-54'!D114,'ID-57'!G114,'ID-59'!F114,'ID-70'!E114,'ID-71'!G114)</f>
        <v>31.911549298851174</v>
      </c>
      <c r="I107" s="1">
        <f>AVERAGE('ID-12'!C114,'ID-18'!H114,'ID-24'!H114,'ID-29'!I114,'ID-40'!I114,'ID-44'!G114,'ID-45'!I114,'ID-59'!G114)</f>
        <v>32.424851500491329</v>
      </c>
      <c r="J107" s="1">
        <f>AVERAGE('ID-31'!D114,'ID-40'!J114,'ID-44'!H114,'ID-45'!J114,'ID-57'!H114)</f>
        <v>32.045607466792937</v>
      </c>
      <c r="K107" s="1">
        <f>AVERAGE('ID-26'!E114,'ID-31'!E114,'ID-34'!I114,'ID-36'!G114,'ID-40'!K114,'ID-44'!I114,'ID-57'!I114)</f>
        <v>31.337691823218314</v>
      </c>
    </row>
    <row r="108" spans="1:11" x14ac:dyDescent="0.25">
      <c r="A108" s="1">
        <v>13</v>
      </c>
      <c r="B108" s="1">
        <f>AVERAGE('ID-11'!B115,'ID-13'!B115,'ID-14'!B115,'ID-15'!B115,'ID-24'!B115,'ID-26'!B115,'ID-29'!B115,'ID-30'!B115,'ID-32'!B115,'ID-33'!B115,'ID-34'!B115,'ID-37'!B115,'ID-38'!B115,'ID-39'!B115,'ID-40'!B115,'ID-44'!B115,'ID-45'!B115,'ID-53'!B115,'ID-57'!B115,'ID-59'!B115,'ID-70'!B115,'ID-71'!B115)</f>
        <v>31.769335489541334</v>
      </c>
      <c r="C108" s="1">
        <f>AVERAGE('ID-08'!B115,'ID-09'!B115,'ID-11'!C115,'ID-14'!C115,'ID-18'!B115,'ID-24'!C115,'ID-26'!C115,'ID-29'!C115,'ID-30'!C115,'ID-34'!C115,'ID-36'!B115,'ID-38'!C115,'ID-39'!C115,'ID-40'!C115,'ID-44'!C115,'ID-45'!C115,'ID-57'!C115,'ID-59'!C115)</f>
        <v>30.565758178557264</v>
      </c>
      <c r="D108" s="1">
        <f>AVERAGE('ID-13'!C115,'ID-14'!D115,'ID-15'!C115,'ID-16'!B115,'ID-18'!C115,'ID-26'!D115,'ID-29'!D115,'ID-30'!D115,'ID-33'!C115,'ID-34'!D115,'ID-36'!C115,'ID-37'!C115,'ID-38'!D115,'ID-39'!D115,'ID-40'!D115,'ID-45'!D115,'ID-59'!D115,'ID-71'!C115)</f>
        <v>30.815278108485828</v>
      </c>
      <c r="E108" s="1">
        <f>AVERAGE('ID-03'!B115,'ID-09'!C115,'ID-13'!D115,'ID-15'!D115,'ID-16'!C115,'ID-18'!D115,'ID-24'!D115,'ID-29'!E115,'ID-30'!E115,'ID-33'!D115,'ID-34'!E115,'ID-36'!D115,'ID-38'!E115,'ID-39'!E115,'ID-40'!E115,'ID-44'!D115,'ID-45'!E115,'ID-57'!D115,'ID-70'!C115,'ID-71'!D115)</f>
        <v>31.846239607925714</v>
      </c>
      <c r="F108" s="1">
        <f>AVERAGE('ID-01'!B115,'ID-02'!B115,'ID-03'!C115,'ID-06'!B115,'ID-08'!C115,'ID-09'!D115,'ID-12'!B115,'ID-16'!D115,'ID-18'!E115,'ID-24'!E115,'ID-29'!F115,'ID-33'!E115,'ID-34'!F115,'ID-36'!E115,'ID-38'!F115,'ID-39'!F115,'ID-40'!F115,'ID-45'!F115,'ID-53'!C115,'ID-54'!B115,'ID-57'!E115,'ID-71'!E115)</f>
        <v>33.348710780835795</v>
      </c>
      <c r="G108" s="1">
        <f>AVERAGE('ID-01'!C115,'ID-02'!C115,'ID-03'!D115,'ID-07'!B115,'ID-08'!D115,'ID-11'!D115,'ID-18'!F115,'ID-24'!F115,'ID-29'!G115,'ID-31'!B115,'ID-33'!F115,'ID-34'!G115,'ID-36'!F115,'ID-39'!G115,'ID-40'!G115,'ID-44'!E115,'ID-45'!G115,'ID-50'!B115,'ID-53'!D115,'ID-54'!C115,'ID-57'!F115,'ID-59'!E115,'ID-70'!D115,'ID-71'!F115)</f>
        <v>33.407692673211862</v>
      </c>
      <c r="H108" s="1">
        <f>AVERAGE('ID-03'!E115,'ID-11'!E115,'ID-13'!E115,'ID-15'!E115,'ID-16'!E115,'ID-18'!G115,'ID-24'!G115,'ID-29'!H115,'ID-30'!F115,'ID-31'!C115,'ID-33'!G115,'ID-34'!H115,'ID-40'!H115,'ID-44'!F115,'ID-45'!H115,'ID-54'!D115,'ID-57'!G115,'ID-59'!F115,'ID-70'!E115,'ID-71'!G115)</f>
        <v>31.905483546758415</v>
      </c>
      <c r="I108" s="1">
        <f>AVERAGE('ID-12'!C115,'ID-18'!H115,'ID-24'!H115,'ID-29'!I115,'ID-40'!I115,'ID-44'!G115,'ID-45'!I115,'ID-59'!G115)</f>
        <v>32.433366548611126</v>
      </c>
      <c r="J108" s="1">
        <f>AVERAGE('ID-31'!D115,'ID-40'!J115,'ID-44'!H115,'ID-45'!J115,'ID-57'!H115)</f>
        <v>32.045893571085877</v>
      </c>
      <c r="K108" s="1">
        <f>AVERAGE('ID-26'!E115,'ID-31'!E115,'ID-34'!I115,'ID-36'!G115,'ID-40'!K115,'ID-44'!I115,'ID-57'!I115)</f>
        <v>31.350924637139311</v>
      </c>
    </row>
    <row r="109" spans="1:11" x14ac:dyDescent="0.25">
      <c r="A109" s="1">
        <v>13.125</v>
      </c>
      <c r="B109" s="1">
        <f>AVERAGE('ID-11'!B116,'ID-13'!B116,'ID-14'!B116,'ID-15'!B116,'ID-24'!B116,'ID-26'!B116,'ID-29'!B116,'ID-30'!B116,'ID-32'!B116,'ID-33'!B116,'ID-34'!B116,'ID-37'!B116,'ID-38'!B116,'ID-39'!B116,'ID-40'!B116,'ID-44'!B116,'ID-45'!B116,'ID-53'!B116,'ID-57'!B116,'ID-59'!B116,'ID-70'!B116,'ID-71'!B116)</f>
        <v>31.768633409352923</v>
      </c>
      <c r="C109" s="1">
        <f>AVERAGE('ID-08'!B116,'ID-09'!B116,'ID-11'!C116,'ID-14'!C116,'ID-18'!B116,'ID-24'!C116,'ID-26'!C116,'ID-29'!C116,'ID-30'!C116,'ID-34'!C116,'ID-36'!B116,'ID-38'!C116,'ID-39'!C116,'ID-40'!C116,'ID-44'!C116,'ID-45'!C116,'ID-57'!C116,'ID-59'!C116)</f>
        <v>30.539580470480828</v>
      </c>
      <c r="D109" s="1">
        <f>AVERAGE('ID-13'!C116,'ID-14'!D116,'ID-15'!C116,'ID-16'!B116,'ID-18'!C116,'ID-26'!D116,'ID-29'!D116,'ID-30'!D116,'ID-33'!C116,'ID-34'!D116,'ID-36'!C116,'ID-37'!C116,'ID-38'!D116,'ID-39'!D116,'ID-40'!D116,'ID-45'!D116,'ID-59'!D116,'ID-71'!C116)</f>
        <v>30.813224873955839</v>
      </c>
      <c r="E109" s="1">
        <f>AVERAGE('ID-03'!B116,'ID-09'!C116,'ID-13'!D116,'ID-15'!D116,'ID-16'!C116,'ID-18'!D116,'ID-24'!D116,'ID-29'!E116,'ID-30'!E116,'ID-33'!D116,'ID-34'!E116,'ID-36'!D116,'ID-38'!E116,'ID-39'!E116,'ID-40'!E116,'ID-44'!D116,'ID-45'!E116,'ID-57'!D116,'ID-70'!C116,'ID-71'!D116)</f>
        <v>31.853522413577373</v>
      </c>
      <c r="F109" s="1">
        <f>AVERAGE('ID-01'!B116,'ID-02'!B116,'ID-03'!C116,'ID-06'!B116,'ID-08'!C116,'ID-09'!D116,'ID-12'!B116,'ID-16'!D116,'ID-18'!E116,'ID-24'!E116,'ID-29'!F116,'ID-33'!E116,'ID-34'!F116,'ID-36'!E116,'ID-38'!F116,'ID-39'!F116,'ID-40'!F116,'ID-45'!F116,'ID-53'!C116,'ID-54'!B116,'ID-57'!E116,'ID-71'!E116)</f>
        <v>33.344196511055806</v>
      </c>
      <c r="G109" s="1">
        <f>AVERAGE('ID-01'!C116,'ID-02'!C116,'ID-03'!D116,'ID-07'!B116,'ID-08'!D116,'ID-11'!D116,'ID-18'!F116,'ID-24'!F116,'ID-29'!G116,'ID-31'!B116,'ID-33'!F116,'ID-34'!G116,'ID-36'!F116,'ID-39'!G116,'ID-40'!G116,'ID-44'!E116,'ID-45'!G116,'ID-50'!B116,'ID-53'!D116,'ID-54'!C116,'ID-57'!F116,'ID-59'!E116,'ID-70'!D116,'ID-71'!F116)</f>
        <v>33.405154355163432</v>
      </c>
      <c r="H109" s="1">
        <f>AVERAGE('ID-03'!E116,'ID-11'!E116,'ID-13'!E116,'ID-15'!E116,'ID-16'!E116,'ID-18'!G116,'ID-24'!G116,'ID-29'!H116,'ID-30'!F116,'ID-31'!C116,'ID-33'!G116,'ID-34'!H116,'ID-40'!H116,'ID-44'!F116,'ID-45'!H116,'ID-54'!D116,'ID-57'!G116,'ID-59'!F116,'ID-70'!E116,'ID-71'!G116)</f>
        <v>31.901687907552549</v>
      </c>
      <c r="I109" s="1">
        <f>AVERAGE('ID-12'!C116,'ID-18'!H116,'ID-24'!H116,'ID-29'!I116,'ID-40'!I116,'ID-44'!G116,'ID-45'!I116,'ID-59'!G116)</f>
        <v>32.447027130149316</v>
      </c>
      <c r="J109" s="1">
        <f>AVERAGE('ID-31'!D116,'ID-40'!J116,'ID-44'!H116,'ID-45'!J116,'ID-57'!H116)</f>
        <v>32.030223108964641</v>
      </c>
      <c r="K109" s="1">
        <f>AVERAGE('ID-26'!E116,'ID-31'!E116,'ID-34'!I116,'ID-36'!G116,'ID-40'!K116,'ID-44'!I116,'ID-57'!I116)</f>
        <v>31.342273670402712</v>
      </c>
    </row>
    <row r="110" spans="1:11" x14ac:dyDescent="0.25">
      <c r="A110" s="1">
        <v>13.25</v>
      </c>
      <c r="B110" s="1">
        <f>AVERAGE('ID-11'!B117,'ID-13'!B117,'ID-14'!B117,'ID-15'!B117,'ID-24'!B117,'ID-26'!B117,'ID-29'!B117,'ID-30'!B117,'ID-32'!B117,'ID-33'!B117,'ID-34'!B117,'ID-37'!B117,'ID-38'!B117,'ID-39'!B117,'ID-40'!B117,'ID-44'!B117,'ID-45'!B117,'ID-53'!B117,'ID-57'!B117,'ID-59'!B117,'ID-70'!B117,'ID-71'!B117)</f>
        <v>31.763462142186867</v>
      </c>
      <c r="C110" s="1">
        <f>AVERAGE('ID-08'!B117,'ID-09'!B117,'ID-11'!C117,'ID-14'!C117,'ID-18'!B117,'ID-24'!C117,'ID-26'!C117,'ID-29'!C117,'ID-30'!C117,'ID-34'!C117,'ID-36'!B117,'ID-38'!C117,'ID-39'!C117,'ID-40'!C117,'ID-44'!C117,'ID-45'!C117,'ID-57'!C117,'ID-59'!C117)</f>
        <v>30.526632532733515</v>
      </c>
      <c r="D110" s="1">
        <f>AVERAGE('ID-13'!C117,'ID-14'!D117,'ID-15'!C117,'ID-16'!B117,'ID-18'!C117,'ID-26'!D117,'ID-29'!D117,'ID-30'!D117,'ID-33'!C117,'ID-34'!D117,'ID-36'!C117,'ID-37'!C117,'ID-38'!D117,'ID-39'!D117,'ID-40'!D117,'ID-45'!D117,'ID-59'!D117,'ID-71'!C117)</f>
        <v>30.839554776925549</v>
      </c>
      <c r="E110" s="1">
        <f>AVERAGE('ID-03'!B117,'ID-09'!C117,'ID-13'!D117,'ID-15'!D117,'ID-16'!C117,'ID-18'!D117,'ID-24'!D117,'ID-29'!E117,'ID-30'!E117,'ID-33'!D117,'ID-34'!E117,'ID-36'!D117,'ID-38'!E117,'ID-39'!E117,'ID-40'!E117,'ID-44'!D117,'ID-45'!E117,'ID-57'!D117,'ID-70'!C117,'ID-71'!D117)</f>
        <v>31.861420694970633</v>
      </c>
      <c r="F110" s="1">
        <f>AVERAGE('ID-01'!B117,'ID-02'!B117,'ID-03'!C117,'ID-06'!B117,'ID-08'!C117,'ID-09'!D117,'ID-12'!B117,'ID-16'!D117,'ID-18'!E117,'ID-24'!E117,'ID-29'!F117,'ID-33'!E117,'ID-34'!F117,'ID-36'!E117,'ID-38'!F117,'ID-39'!F117,'ID-40'!F117,'ID-45'!F117,'ID-53'!C117,'ID-54'!B117,'ID-57'!E117,'ID-71'!E117)</f>
        <v>33.340419429260592</v>
      </c>
      <c r="G110" s="1">
        <f>AVERAGE('ID-01'!C117,'ID-02'!C117,'ID-03'!D117,'ID-07'!B117,'ID-08'!D117,'ID-11'!D117,'ID-18'!F117,'ID-24'!F117,'ID-29'!G117,'ID-31'!B117,'ID-33'!F117,'ID-34'!G117,'ID-36'!F117,'ID-39'!G117,'ID-40'!G117,'ID-44'!E117,'ID-45'!G117,'ID-50'!B117,'ID-53'!D117,'ID-54'!C117,'ID-57'!F117,'ID-59'!E117,'ID-70'!D117,'ID-71'!F117)</f>
        <v>33.404254461376688</v>
      </c>
      <c r="H110" s="1">
        <f>AVERAGE('ID-03'!E117,'ID-11'!E117,'ID-13'!E117,'ID-15'!E117,'ID-16'!E117,'ID-18'!G117,'ID-24'!G117,'ID-29'!H117,'ID-30'!F117,'ID-31'!C117,'ID-33'!G117,'ID-34'!H117,'ID-40'!H117,'ID-44'!F117,'ID-45'!H117,'ID-54'!D117,'ID-57'!G117,'ID-59'!F117,'ID-70'!E117,'ID-71'!G117)</f>
        <v>31.905957254005102</v>
      </c>
      <c r="I110" s="1">
        <f>AVERAGE('ID-12'!C117,'ID-18'!H117,'ID-24'!H117,'ID-29'!I117,'ID-40'!I117,'ID-44'!G117,'ID-45'!I117,'ID-59'!G117)</f>
        <v>32.434461403354121</v>
      </c>
      <c r="J110" s="1">
        <f>AVERAGE('ID-31'!D117,'ID-40'!J117,'ID-44'!H117,'ID-45'!J117,'ID-57'!H117)</f>
        <v>32.020528689646497</v>
      </c>
      <c r="K110" s="1">
        <f>AVERAGE('ID-26'!E117,'ID-31'!E117,'ID-34'!I117,'ID-36'!G117,'ID-40'!K117,'ID-44'!I117,'ID-57'!I117)</f>
        <v>31.357065479586797</v>
      </c>
    </row>
    <row r="111" spans="1:11" x14ac:dyDescent="0.25">
      <c r="A111" s="1">
        <v>13.375</v>
      </c>
      <c r="B111" s="1">
        <f>AVERAGE('ID-11'!B118,'ID-13'!B118,'ID-14'!B118,'ID-15'!B118,'ID-24'!B118,'ID-26'!B118,'ID-29'!B118,'ID-30'!B118,'ID-32'!B118,'ID-33'!B118,'ID-34'!B118,'ID-37'!B118,'ID-38'!B118,'ID-39'!B118,'ID-40'!B118,'ID-44'!B118,'ID-45'!B118,'ID-53'!B118,'ID-57'!B118,'ID-59'!B118,'ID-70'!B118,'ID-71'!B118)</f>
        <v>31.762985305306564</v>
      </c>
      <c r="C111" s="1">
        <f>AVERAGE('ID-08'!B118,'ID-09'!B118,'ID-11'!C118,'ID-14'!C118,'ID-18'!B118,'ID-24'!C118,'ID-26'!C118,'ID-29'!C118,'ID-30'!C118,'ID-34'!C118,'ID-36'!B118,'ID-38'!C118,'ID-39'!C118,'ID-40'!C118,'ID-44'!C118,'ID-45'!C118,'ID-57'!C118,'ID-59'!C118)</f>
        <v>30.547200891390951</v>
      </c>
      <c r="D111" s="1">
        <f>AVERAGE('ID-13'!C118,'ID-14'!D118,'ID-15'!C118,'ID-16'!B118,'ID-18'!C118,'ID-26'!D118,'ID-29'!D118,'ID-30'!D118,'ID-33'!C118,'ID-34'!D118,'ID-36'!C118,'ID-37'!C118,'ID-38'!D118,'ID-39'!D118,'ID-40'!D118,'ID-45'!D118,'ID-59'!D118,'ID-71'!C118)</f>
        <v>30.837971931477327</v>
      </c>
      <c r="E111" s="1">
        <f>AVERAGE('ID-03'!B118,'ID-09'!C118,'ID-13'!D118,'ID-15'!D118,'ID-16'!C118,'ID-18'!D118,'ID-24'!D118,'ID-29'!E118,'ID-30'!E118,'ID-33'!D118,'ID-34'!E118,'ID-36'!D118,'ID-38'!E118,'ID-39'!E118,'ID-40'!E118,'ID-44'!D118,'ID-45'!E118,'ID-57'!D118,'ID-70'!C118,'ID-71'!D118)</f>
        <v>31.875461314107827</v>
      </c>
      <c r="F111" s="1">
        <f>AVERAGE('ID-01'!B118,'ID-02'!B118,'ID-03'!C118,'ID-06'!B118,'ID-08'!C118,'ID-09'!D118,'ID-12'!B118,'ID-16'!D118,'ID-18'!E118,'ID-24'!E118,'ID-29'!F118,'ID-33'!E118,'ID-34'!F118,'ID-36'!E118,'ID-38'!F118,'ID-39'!F118,'ID-40'!F118,'ID-45'!F118,'ID-53'!C118,'ID-54'!B118,'ID-57'!E118,'ID-71'!E118)</f>
        <v>33.33800178748848</v>
      </c>
      <c r="G111" s="1">
        <f>AVERAGE('ID-01'!C118,'ID-02'!C118,'ID-03'!D118,'ID-07'!B118,'ID-08'!D118,'ID-11'!D118,'ID-18'!F118,'ID-24'!F118,'ID-29'!G118,'ID-31'!B118,'ID-33'!F118,'ID-34'!G118,'ID-36'!F118,'ID-39'!G118,'ID-40'!G118,'ID-44'!E118,'ID-45'!G118,'ID-50'!B118,'ID-53'!D118,'ID-54'!C118,'ID-57'!F118,'ID-59'!E118,'ID-70'!D118,'ID-71'!F118)</f>
        <v>33.404316330611906</v>
      </c>
      <c r="H111" s="1">
        <f>AVERAGE('ID-03'!E118,'ID-11'!E118,'ID-13'!E118,'ID-15'!E118,'ID-16'!E118,'ID-18'!G118,'ID-24'!G118,'ID-29'!H118,'ID-30'!F118,'ID-31'!C118,'ID-33'!G118,'ID-34'!H118,'ID-40'!H118,'ID-44'!F118,'ID-45'!H118,'ID-54'!D118,'ID-57'!G118,'ID-59'!F118,'ID-70'!E118,'ID-71'!G118)</f>
        <v>31.920824888228601</v>
      </c>
      <c r="I111" s="1">
        <f>AVERAGE('ID-12'!C118,'ID-18'!H118,'ID-24'!H118,'ID-29'!I118,'ID-40'!I118,'ID-44'!G118,'ID-45'!I118,'ID-59'!G118)</f>
        <v>32.443695224404756</v>
      </c>
      <c r="J111" s="1">
        <f>AVERAGE('ID-31'!D118,'ID-40'!J118,'ID-44'!H118,'ID-45'!J118,'ID-57'!H118)</f>
        <v>32.046464092045454</v>
      </c>
      <c r="K111" s="1">
        <f>AVERAGE('ID-26'!E118,'ID-31'!E118,'ID-34'!I118,'ID-36'!G118,'ID-40'!K118,'ID-44'!I118,'ID-57'!I118)</f>
        <v>31.370823304447157</v>
      </c>
    </row>
    <row r="112" spans="1:11" x14ac:dyDescent="0.25">
      <c r="A112" s="1">
        <v>13.5</v>
      </c>
      <c r="B112" s="1">
        <f>AVERAGE('ID-11'!B119,'ID-13'!B119,'ID-14'!B119,'ID-15'!B119,'ID-24'!B119,'ID-26'!B119,'ID-29'!B119,'ID-30'!B119,'ID-32'!B119,'ID-33'!B119,'ID-34'!B119,'ID-37'!B119,'ID-38'!B119,'ID-39'!B119,'ID-40'!B119,'ID-44'!B119,'ID-45'!B119,'ID-53'!B119,'ID-57'!B119,'ID-59'!B119,'ID-70'!B119,'ID-71'!B119)</f>
        <v>31.758729008926277</v>
      </c>
      <c r="C112" s="1">
        <f>AVERAGE('ID-08'!B119,'ID-09'!B119,'ID-11'!C119,'ID-14'!C119,'ID-18'!B119,'ID-24'!C119,'ID-26'!C119,'ID-29'!C119,'ID-30'!C119,'ID-34'!C119,'ID-36'!B119,'ID-38'!C119,'ID-39'!C119,'ID-40'!C119,'ID-44'!C119,'ID-45'!C119,'ID-57'!C119,'ID-59'!C119)</f>
        <v>30.56513712042738</v>
      </c>
      <c r="D112" s="1">
        <f>AVERAGE('ID-13'!C119,'ID-14'!D119,'ID-15'!C119,'ID-16'!B119,'ID-18'!C119,'ID-26'!D119,'ID-29'!D119,'ID-30'!D119,'ID-33'!C119,'ID-34'!D119,'ID-36'!C119,'ID-37'!C119,'ID-38'!D119,'ID-39'!D119,'ID-40'!D119,'ID-45'!D119,'ID-59'!D119,'ID-71'!C119)</f>
        <v>30.842818378262947</v>
      </c>
      <c r="E112" s="1">
        <f>AVERAGE('ID-03'!B119,'ID-09'!C119,'ID-13'!D119,'ID-15'!D119,'ID-16'!C119,'ID-18'!D119,'ID-24'!D119,'ID-29'!E119,'ID-30'!E119,'ID-33'!D119,'ID-34'!E119,'ID-36'!D119,'ID-38'!E119,'ID-39'!E119,'ID-40'!E119,'ID-44'!D119,'ID-45'!E119,'ID-57'!D119,'ID-70'!C119,'ID-71'!D119)</f>
        <v>31.900838217539025</v>
      </c>
      <c r="F112" s="1">
        <f>AVERAGE('ID-01'!B119,'ID-02'!B119,'ID-03'!C119,'ID-06'!B119,'ID-08'!C119,'ID-09'!D119,'ID-12'!B119,'ID-16'!D119,'ID-18'!E119,'ID-24'!E119,'ID-29'!F119,'ID-33'!E119,'ID-34'!F119,'ID-36'!E119,'ID-38'!F119,'ID-39'!F119,'ID-40'!F119,'ID-45'!F119,'ID-53'!C119,'ID-54'!B119,'ID-57'!E119,'ID-71'!E119)</f>
        <v>33.337417385232087</v>
      </c>
      <c r="G112" s="1">
        <f>AVERAGE('ID-01'!C119,'ID-02'!C119,'ID-03'!D119,'ID-07'!B119,'ID-08'!D119,'ID-11'!D119,'ID-18'!F119,'ID-24'!F119,'ID-29'!G119,'ID-31'!B119,'ID-33'!F119,'ID-34'!G119,'ID-36'!F119,'ID-39'!G119,'ID-40'!G119,'ID-44'!E119,'ID-45'!G119,'ID-50'!B119,'ID-53'!D119,'ID-54'!C119,'ID-57'!F119,'ID-59'!E119,'ID-70'!D119,'ID-71'!F119)</f>
        <v>33.408123471537458</v>
      </c>
      <c r="H112" s="1">
        <f>AVERAGE('ID-03'!E119,'ID-11'!E119,'ID-13'!E119,'ID-15'!E119,'ID-16'!E119,'ID-18'!G119,'ID-24'!G119,'ID-29'!H119,'ID-30'!F119,'ID-31'!C119,'ID-33'!G119,'ID-34'!H119,'ID-40'!H119,'ID-44'!F119,'ID-45'!H119,'ID-54'!D119,'ID-57'!G119,'ID-59'!F119,'ID-70'!E119,'ID-71'!G119)</f>
        <v>31.91948262598974</v>
      </c>
      <c r="I112" s="1">
        <f>AVERAGE('ID-12'!C119,'ID-18'!H119,'ID-24'!H119,'ID-29'!I119,'ID-40'!I119,'ID-44'!G119,'ID-45'!I119,'ID-59'!G119)</f>
        <v>32.483827544047635</v>
      </c>
      <c r="J112" s="1">
        <f>AVERAGE('ID-31'!D119,'ID-40'!J119,'ID-44'!H119,'ID-45'!J119,'ID-57'!H119)</f>
        <v>32.078464314015164</v>
      </c>
      <c r="K112" s="1">
        <f>AVERAGE('ID-26'!E119,'ID-31'!E119,'ID-34'!I119,'ID-36'!G119,'ID-40'!K119,'ID-44'!I119,'ID-57'!I119)</f>
        <v>31.374555490185774</v>
      </c>
    </row>
    <row r="113" spans="1:11" x14ac:dyDescent="0.25">
      <c r="A113" s="1">
        <v>13.625</v>
      </c>
      <c r="B113" s="1">
        <f>AVERAGE('ID-11'!B120,'ID-13'!B120,'ID-14'!B120,'ID-15'!B120,'ID-24'!B120,'ID-26'!B120,'ID-29'!B120,'ID-30'!B120,'ID-32'!B120,'ID-33'!B120,'ID-34'!B120,'ID-37'!B120,'ID-38'!B120,'ID-39'!B120,'ID-40'!B120,'ID-44'!B120,'ID-45'!B120,'ID-53'!B120,'ID-57'!B120,'ID-59'!B120,'ID-70'!B120,'ID-71'!B120)</f>
        <v>31.735667646365247</v>
      </c>
      <c r="C113" s="1">
        <f>AVERAGE('ID-08'!B120,'ID-09'!B120,'ID-11'!C120,'ID-14'!C120,'ID-18'!B120,'ID-24'!C120,'ID-26'!C120,'ID-29'!C120,'ID-30'!C120,'ID-34'!C120,'ID-36'!B120,'ID-38'!C120,'ID-39'!C120,'ID-40'!C120,'ID-44'!C120,'ID-45'!C120,'ID-57'!C120,'ID-59'!C120)</f>
        <v>30.581441577095859</v>
      </c>
      <c r="D113" s="1">
        <f>AVERAGE('ID-13'!C120,'ID-14'!D120,'ID-15'!C120,'ID-16'!B120,'ID-18'!C120,'ID-26'!D120,'ID-29'!D120,'ID-30'!D120,'ID-33'!C120,'ID-34'!D120,'ID-36'!C120,'ID-37'!C120,'ID-38'!D120,'ID-39'!D120,'ID-40'!D120,'ID-45'!D120,'ID-59'!D120,'ID-71'!C120)</f>
        <v>30.894647467420498</v>
      </c>
      <c r="E113" s="1">
        <f>AVERAGE('ID-03'!B120,'ID-09'!C120,'ID-13'!D120,'ID-15'!D120,'ID-16'!C120,'ID-18'!D120,'ID-24'!D120,'ID-29'!E120,'ID-30'!E120,'ID-33'!D120,'ID-34'!E120,'ID-36'!D120,'ID-38'!E120,'ID-39'!E120,'ID-40'!E120,'ID-44'!D120,'ID-45'!E120,'ID-57'!D120,'ID-70'!C120,'ID-71'!D120)</f>
        <v>31.90293689014813</v>
      </c>
      <c r="F113" s="1">
        <f>AVERAGE('ID-01'!B120,'ID-02'!B120,'ID-03'!C120,'ID-06'!B120,'ID-08'!C120,'ID-09'!D120,'ID-12'!B120,'ID-16'!D120,'ID-18'!E120,'ID-24'!E120,'ID-29'!F120,'ID-33'!E120,'ID-34'!F120,'ID-36'!E120,'ID-38'!F120,'ID-39'!F120,'ID-40'!F120,'ID-45'!F120,'ID-53'!C120,'ID-54'!B120,'ID-57'!E120,'ID-71'!E120)</f>
        <v>33.334064691198243</v>
      </c>
      <c r="G113" s="1">
        <f>AVERAGE('ID-01'!C120,'ID-02'!C120,'ID-03'!D120,'ID-07'!B120,'ID-08'!D120,'ID-11'!D120,'ID-18'!F120,'ID-24'!F120,'ID-29'!G120,'ID-31'!B120,'ID-33'!F120,'ID-34'!G120,'ID-36'!F120,'ID-39'!G120,'ID-40'!G120,'ID-44'!E120,'ID-45'!G120,'ID-50'!B120,'ID-53'!D120,'ID-54'!C120,'ID-57'!F120,'ID-59'!E120,'ID-70'!D120,'ID-71'!F120)</f>
        <v>33.405297564478957</v>
      </c>
      <c r="H113" s="1">
        <f>AVERAGE('ID-03'!E120,'ID-11'!E120,'ID-13'!E120,'ID-15'!E120,'ID-16'!E120,'ID-18'!G120,'ID-24'!G120,'ID-29'!H120,'ID-30'!F120,'ID-31'!C120,'ID-33'!G120,'ID-34'!H120,'ID-40'!H120,'ID-44'!F120,'ID-45'!H120,'ID-54'!D120,'ID-57'!G120,'ID-59'!F120,'ID-70'!E120,'ID-71'!G120)</f>
        <v>31.92976485870215</v>
      </c>
      <c r="I113" s="1">
        <f>AVERAGE('ID-12'!C120,'ID-18'!H120,'ID-24'!H120,'ID-29'!I120,'ID-40'!I120,'ID-44'!G120,'ID-45'!I120,'ID-59'!G120)</f>
        <v>32.500740569557834</v>
      </c>
      <c r="J113" s="1">
        <f>AVERAGE('ID-31'!D120,'ID-40'!J120,'ID-44'!H120,'ID-45'!J120,'ID-57'!H120)</f>
        <v>32.079972600505059</v>
      </c>
      <c r="K113" s="1">
        <f>AVERAGE('ID-26'!E120,'ID-31'!E120,'ID-34'!I120,'ID-36'!G120,'ID-40'!K120,'ID-44'!I120,'ID-57'!I120)</f>
        <v>31.407972716834642</v>
      </c>
    </row>
    <row r="114" spans="1:11" x14ac:dyDescent="0.25">
      <c r="A114" s="1">
        <v>13.75</v>
      </c>
      <c r="B114" s="1">
        <f>AVERAGE('ID-11'!B121,'ID-13'!B121,'ID-14'!B121,'ID-15'!B121,'ID-24'!B121,'ID-26'!B121,'ID-29'!B121,'ID-30'!B121,'ID-32'!B121,'ID-33'!B121,'ID-34'!B121,'ID-37'!B121,'ID-38'!B121,'ID-39'!B121,'ID-40'!B121,'ID-44'!B121,'ID-45'!B121,'ID-53'!B121,'ID-57'!B121,'ID-59'!B121,'ID-70'!B121,'ID-71'!B121)</f>
        <v>31.735136159499834</v>
      </c>
      <c r="C114" s="1">
        <f>AVERAGE('ID-08'!B121,'ID-09'!B121,'ID-11'!C121,'ID-14'!C121,'ID-18'!B121,'ID-24'!C121,'ID-26'!C121,'ID-29'!C121,'ID-30'!C121,'ID-34'!C121,'ID-36'!B121,'ID-38'!C121,'ID-39'!C121,'ID-40'!C121,'ID-44'!C121,'ID-45'!C121,'ID-57'!C121,'ID-59'!C121)</f>
        <v>30.561423672470269</v>
      </c>
      <c r="D114" s="1">
        <f>AVERAGE('ID-13'!C121,'ID-14'!D121,'ID-15'!C121,'ID-16'!B121,'ID-18'!C121,'ID-26'!D121,'ID-29'!D121,'ID-30'!D121,'ID-33'!C121,'ID-34'!D121,'ID-36'!C121,'ID-37'!C121,'ID-38'!D121,'ID-39'!D121,'ID-40'!D121,'ID-45'!D121,'ID-59'!D121,'ID-71'!C121)</f>
        <v>30.882314499158756</v>
      </c>
      <c r="E114" s="1">
        <f>AVERAGE('ID-03'!B121,'ID-09'!C121,'ID-13'!D121,'ID-15'!D121,'ID-16'!C121,'ID-18'!D121,'ID-24'!D121,'ID-29'!E121,'ID-30'!E121,'ID-33'!D121,'ID-34'!E121,'ID-36'!D121,'ID-38'!E121,'ID-39'!E121,'ID-40'!E121,'ID-44'!D121,'ID-45'!E121,'ID-57'!D121,'ID-70'!C121,'ID-71'!D121)</f>
        <v>31.89632039352033</v>
      </c>
      <c r="F114" s="1">
        <f>AVERAGE('ID-01'!B121,'ID-02'!B121,'ID-03'!C121,'ID-06'!B121,'ID-08'!C121,'ID-09'!D121,'ID-12'!B121,'ID-16'!D121,'ID-18'!E121,'ID-24'!E121,'ID-29'!F121,'ID-33'!E121,'ID-34'!F121,'ID-36'!E121,'ID-38'!F121,'ID-39'!F121,'ID-40'!F121,'ID-45'!F121,'ID-53'!C121,'ID-54'!B121,'ID-57'!E121,'ID-71'!E121)</f>
        <v>33.330397002657918</v>
      </c>
      <c r="G114" s="1">
        <f>AVERAGE('ID-01'!C121,'ID-02'!C121,'ID-03'!D121,'ID-07'!B121,'ID-08'!D121,'ID-11'!D121,'ID-18'!F121,'ID-24'!F121,'ID-29'!G121,'ID-31'!B121,'ID-33'!F121,'ID-34'!G121,'ID-36'!F121,'ID-39'!G121,'ID-40'!G121,'ID-44'!E121,'ID-45'!G121,'ID-50'!B121,'ID-53'!D121,'ID-54'!C121,'ID-57'!F121,'ID-59'!E121,'ID-70'!D121,'ID-71'!F121)</f>
        <v>33.40260367244322</v>
      </c>
      <c r="H114" s="1">
        <f>AVERAGE('ID-03'!E121,'ID-11'!E121,'ID-13'!E121,'ID-15'!E121,'ID-16'!E121,'ID-18'!G121,'ID-24'!G121,'ID-29'!H121,'ID-30'!F121,'ID-31'!C121,'ID-33'!G121,'ID-34'!H121,'ID-40'!H121,'ID-44'!F121,'ID-45'!H121,'ID-54'!D121,'ID-57'!G121,'ID-59'!F121,'ID-70'!E121,'ID-71'!G121)</f>
        <v>31.939044660271019</v>
      </c>
      <c r="I114" s="1">
        <f>AVERAGE('ID-12'!C121,'ID-18'!H121,'ID-24'!H121,'ID-29'!I121,'ID-40'!I121,'ID-44'!G121,'ID-45'!I121,'ID-59'!G121)</f>
        <v>32.506221917101286</v>
      </c>
      <c r="J114" s="1">
        <f>AVERAGE('ID-31'!D121,'ID-40'!J121,'ID-44'!H121,'ID-45'!J121,'ID-57'!H121)</f>
        <v>32.049534889141412</v>
      </c>
      <c r="K114" s="1">
        <f>AVERAGE('ID-26'!E121,'ID-31'!E121,'ID-34'!I121,'ID-36'!G121,'ID-40'!K121,'ID-44'!I121,'ID-57'!I121)</f>
        <v>31.43483346133447</v>
      </c>
    </row>
    <row r="115" spans="1:11" x14ac:dyDescent="0.25">
      <c r="A115" s="1">
        <v>13.875</v>
      </c>
      <c r="B115" s="1">
        <f>AVERAGE('ID-11'!B122,'ID-13'!B122,'ID-14'!B122,'ID-15'!B122,'ID-24'!B122,'ID-26'!B122,'ID-29'!B122,'ID-30'!B122,'ID-32'!B122,'ID-33'!B122,'ID-34'!B122,'ID-37'!B122,'ID-38'!B122,'ID-39'!B122,'ID-40'!B122,'ID-44'!B122,'ID-45'!B122,'ID-53'!B122,'ID-57'!B122,'ID-59'!B122,'ID-70'!B122,'ID-71'!B122)</f>
        <v>31.748893398848963</v>
      </c>
      <c r="C115" s="1">
        <f>AVERAGE('ID-08'!B122,'ID-09'!B122,'ID-11'!C122,'ID-14'!C122,'ID-18'!B122,'ID-24'!C122,'ID-26'!C122,'ID-29'!C122,'ID-30'!C122,'ID-34'!C122,'ID-36'!B122,'ID-38'!C122,'ID-39'!C122,'ID-40'!C122,'ID-44'!C122,'ID-45'!C122,'ID-57'!C122,'ID-59'!C122)</f>
        <v>30.560182926289876</v>
      </c>
      <c r="D115" s="1">
        <f>AVERAGE('ID-13'!C122,'ID-14'!D122,'ID-15'!C122,'ID-16'!B122,'ID-18'!C122,'ID-26'!D122,'ID-29'!D122,'ID-30'!D122,'ID-33'!C122,'ID-34'!D122,'ID-36'!C122,'ID-37'!C122,'ID-38'!D122,'ID-39'!D122,'ID-40'!D122,'ID-45'!D122,'ID-59'!D122,'ID-71'!C122)</f>
        <v>30.88910684639928</v>
      </c>
      <c r="E115" s="1">
        <f>AVERAGE('ID-03'!B122,'ID-09'!C122,'ID-13'!D122,'ID-15'!D122,'ID-16'!C122,'ID-18'!D122,'ID-24'!D122,'ID-29'!E122,'ID-30'!E122,'ID-33'!D122,'ID-34'!E122,'ID-36'!D122,'ID-38'!E122,'ID-39'!E122,'ID-40'!E122,'ID-44'!D122,'ID-45'!E122,'ID-57'!D122,'ID-70'!C122,'ID-71'!D122)</f>
        <v>31.863565845395037</v>
      </c>
      <c r="F115" s="1">
        <f>AVERAGE('ID-01'!B122,'ID-02'!B122,'ID-03'!C122,'ID-06'!B122,'ID-08'!C122,'ID-09'!D122,'ID-12'!B122,'ID-16'!D122,'ID-18'!E122,'ID-24'!E122,'ID-29'!F122,'ID-33'!E122,'ID-34'!F122,'ID-36'!E122,'ID-38'!F122,'ID-39'!F122,'ID-40'!F122,'ID-45'!F122,'ID-53'!C122,'ID-54'!B122,'ID-57'!E122,'ID-71'!E122)</f>
        <v>33.32327877276154</v>
      </c>
      <c r="G115" s="1">
        <f>AVERAGE('ID-01'!C122,'ID-02'!C122,'ID-03'!D122,'ID-07'!B122,'ID-08'!D122,'ID-11'!D122,'ID-18'!F122,'ID-24'!F122,'ID-29'!G122,'ID-31'!B122,'ID-33'!F122,'ID-34'!G122,'ID-36'!F122,'ID-39'!G122,'ID-40'!G122,'ID-44'!E122,'ID-45'!G122,'ID-50'!B122,'ID-53'!D122,'ID-54'!C122,'ID-57'!F122,'ID-59'!E122,'ID-70'!D122,'ID-71'!F122)</f>
        <v>33.405587922320869</v>
      </c>
      <c r="H115" s="1">
        <f>AVERAGE('ID-03'!E122,'ID-11'!E122,'ID-13'!E122,'ID-15'!E122,'ID-16'!E122,'ID-18'!G122,'ID-24'!G122,'ID-29'!H122,'ID-30'!F122,'ID-31'!C122,'ID-33'!G122,'ID-34'!H122,'ID-40'!H122,'ID-44'!F122,'ID-45'!H122,'ID-54'!D122,'ID-57'!G122,'ID-59'!F122,'ID-70'!E122,'ID-71'!G122)</f>
        <v>31.948975895637005</v>
      </c>
      <c r="I115" s="1">
        <f>AVERAGE('ID-12'!C122,'ID-18'!H122,'ID-24'!H122,'ID-29'!I122,'ID-40'!I122,'ID-44'!G122,'ID-45'!I122,'ID-59'!G122)</f>
        <v>32.515507793168929</v>
      </c>
      <c r="J115" s="1">
        <f>AVERAGE('ID-31'!D122,'ID-40'!J122,'ID-44'!H122,'ID-45'!J122,'ID-57'!H122)</f>
        <v>32.017550875631322</v>
      </c>
      <c r="K115" s="1">
        <f>AVERAGE('ID-26'!E122,'ID-31'!E122,'ID-34'!I122,'ID-36'!G122,'ID-40'!K122,'ID-44'!I122,'ID-57'!I122)</f>
        <v>31.42814745512457</v>
      </c>
    </row>
    <row r="116" spans="1:11" x14ac:dyDescent="0.25">
      <c r="A116" s="1">
        <v>14</v>
      </c>
      <c r="B116" s="1">
        <f>AVERAGE('ID-11'!B123,'ID-13'!B123,'ID-14'!B123,'ID-15'!B123,'ID-24'!B123,'ID-26'!B123,'ID-29'!B123,'ID-30'!B123,'ID-32'!B123,'ID-33'!B123,'ID-34'!B123,'ID-37'!B123,'ID-38'!B123,'ID-39'!B123,'ID-40'!B123,'ID-44'!B123,'ID-45'!B123,'ID-53'!B123,'ID-57'!B123,'ID-59'!B123,'ID-70'!B123,'ID-71'!B123)</f>
        <v>31.738261902342778</v>
      </c>
      <c r="C116" s="1">
        <f>AVERAGE('ID-08'!B123,'ID-09'!B123,'ID-11'!C123,'ID-14'!C123,'ID-18'!B123,'ID-24'!C123,'ID-26'!C123,'ID-29'!C123,'ID-30'!C123,'ID-34'!C123,'ID-36'!B123,'ID-38'!C123,'ID-39'!C123,'ID-40'!C123,'ID-44'!C123,'ID-45'!C123,'ID-57'!C123,'ID-59'!C123)</f>
        <v>30.547883486501448</v>
      </c>
      <c r="D116" s="1">
        <f>AVERAGE('ID-13'!C123,'ID-14'!D123,'ID-15'!C123,'ID-16'!B123,'ID-18'!C123,'ID-26'!D123,'ID-29'!D123,'ID-30'!D123,'ID-33'!C123,'ID-34'!D123,'ID-36'!C123,'ID-37'!C123,'ID-38'!D123,'ID-39'!D123,'ID-40'!D123,'ID-45'!D123,'ID-59'!D123,'ID-71'!C123)</f>
        <v>30.891914861246214</v>
      </c>
      <c r="E116" s="1">
        <f>AVERAGE('ID-03'!B123,'ID-09'!C123,'ID-13'!D123,'ID-15'!D123,'ID-16'!C123,'ID-18'!D123,'ID-24'!D123,'ID-29'!E123,'ID-30'!E123,'ID-33'!D123,'ID-34'!E123,'ID-36'!D123,'ID-38'!E123,'ID-39'!E123,'ID-40'!E123,'ID-44'!D123,'ID-45'!E123,'ID-57'!D123,'ID-70'!C123,'ID-71'!D123)</f>
        <v>31.83756603566307</v>
      </c>
      <c r="F116" s="1">
        <f>AVERAGE('ID-01'!B123,'ID-02'!B123,'ID-03'!C123,'ID-06'!B123,'ID-08'!C123,'ID-09'!D123,'ID-12'!B123,'ID-16'!D123,'ID-18'!E123,'ID-24'!E123,'ID-29'!F123,'ID-33'!E123,'ID-34'!F123,'ID-36'!E123,'ID-38'!F123,'ID-39'!F123,'ID-40'!F123,'ID-45'!F123,'ID-53'!C123,'ID-54'!B123,'ID-57'!E123,'ID-71'!E123)</f>
        <v>33.320597125573151</v>
      </c>
      <c r="G116" s="1">
        <f>AVERAGE('ID-01'!C123,'ID-02'!C123,'ID-03'!D123,'ID-07'!B123,'ID-08'!D123,'ID-11'!D123,'ID-18'!F123,'ID-24'!F123,'ID-29'!G123,'ID-31'!B123,'ID-33'!F123,'ID-34'!G123,'ID-36'!F123,'ID-39'!G123,'ID-40'!G123,'ID-44'!E123,'ID-45'!G123,'ID-50'!B123,'ID-53'!D123,'ID-54'!C123,'ID-57'!F123,'ID-59'!E123,'ID-70'!D123,'ID-71'!F123)</f>
        <v>33.404605453551049</v>
      </c>
      <c r="H116" s="1">
        <f>AVERAGE('ID-03'!E123,'ID-11'!E123,'ID-13'!E123,'ID-15'!E123,'ID-16'!E123,'ID-18'!G123,'ID-24'!G123,'ID-29'!H123,'ID-30'!F123,'ID-31'!C123,'ID-33'!G123,'ID-34'!H123,'ID-40'!H123,'ID-44'!F123,'ID-45'!H123,'ID-54'!D123,'ID-57'!G123,'ID-59'!F123,'ID-70'!E123,'ID-71'!G123)</f>
        <v>31.938157743870903</v>
      </c>
      <c r="I116" s="1">
        <f>AVERAGE('ID-12'!C123,'ID-18'!H123,'ID-24'!H123,'ID-29'!I123,'ID-40'!I123,'ID-44'!G123,'ID-45'!I123,'ID-59'!G123)</f>
        <v>32.528814306774386</v>
      </c>
      <c r="J116" s="1">
        <f>AVERAGE('ID-31'!D123,'ID-40'!J123,'ID-44'!H123,'ID-45'!J123,'ID-57'!H123)</f>
        <v>32.013502546085888</v>
      </c>
      <c r="K116" s="1">
        <f>AVERAGE('ID-26'!E123,'ID-31'!E123,'ID-34'!I123,'ID-36'!G123,'ID-40'!K123,'ID-44'!I123,'ID-57'!I123)</f>
        <v>31.429580242462411</v>
      </c>
    </row>
    <row r="117" spans="1:11" x14ac:dyDescent="0.25">
      <c r="A117" s="1">
        <v>14.125</v>
      </c>
      <c r="B117" s="1">
        <f>AVERAGE('ID-11'!B124,'ID-13'!B124,'ID-14'!B124,'ID-15'!B124,'ID-24'!B124,'ID-26'!B124,'ID-29'!B124,'ID-30'!B124,'ID-32'!B124,'ID-33'!B124,'ID-34'!B124,'ID-37'!B124,'ID-38'!B124,'ID-39'!B124,'ID-40'!B124,'ID-44'!B124,'ID-45'!B124,'ID-53'!B124,'ID-57'!B124,'ID-59'!B124,'ID-70'!B124,'ID-71'!B124)</f>
        <v>31.746137350980902</v>
      </c>
      <c r="C117" s="1">
        <f>AVERAGE('ID-08'!B124,'ID-09'!B124,'ID-11'!C124,'ID-14'!C124,'ID-18'!B124,'ID-24'!C124,'ID-26'!C124,'ID-29'!C124,'ID-30'!C124,'ID-34'!C124,'ID-36'!B124,'ID-38'!C124,'ID-39'!C124,'ID-40'!C124,'ID-44'!C124,'ID-45'!C124,'ID-57'!C124,'ID-59'!C124)</f>
        <v>30.565051894255696</v>
      </c>
      <c r="D117" s="1">
        <f>AVERAGE('ID-13'!C124,'ID-14'!D124,'ID-15'!C124,'ID-16'!B124,'ID-18'!C124,'ID-26'!D124,'ID-29'!D124,'ID-30'!D124,'ID-33'!C124,'ID-34'!D124,'ID-36'!C124,'ID-37'!C124,'ID-38'!D124,'ID-39'!D124,'ID-40'!D124,'ID-45'!D124,'ID-59'!D124,'ID-71'!C124)</f>
        <v>30.879710428408551</v>
      </c>
      <c r="E117" s="1">
        <f>AVERAGE('ID-03'!B124,'ID-09'!C124,'ID-13'!D124,'ID-15'!D124,'ID-16'!C124,'ID-18'!D124,'ID-24'!D124,'ID-29'!E124,'ID-30'!E124,'ID-33'!D124,'ID-34'!E124,'ID-36'!D124,'ID-38'!E124,'ID-39'!E124,'ID-40'!E124,'ID-44'!D124,'ID-45'!E124,'ID-57'!D124,'ID-70'!C124,'ID-71'!D124)</f>
        <v>31.814232655751454</v>
      </c>
      <c r="F117" s="1">
        <f>AVERAGE('ID-01'!B124,'ID-02'!B124,'ID-03'!C124,'ID-06'!B124,'ID-08'!C124,'ID-09'!D124,'ID-12'!B124,'ID-16'!D124,'ID-18'!E124,'ID-24'!E124,'ID-29'!F124,'ID-33'!E124,'ID-34'!F124,'ID-36'!E124,'ID-38'!F124,'ID-39'!F124,'ID-40'!F124,'ID-45'!F124,'ID-53'!C124,'ID-54'!B124,'ID-57'!E124,'ID-71'!E124)</f>
        <v>33.321623988214171</v>
      </c>
      <c r="G117" s="1">
        <f>AVERAGE('ID-01'!C124,'ID-02'!C124,'ID-03'!D124,'ID-07'!B124,'ID-08'!D124,'ID-11'!D124,'ID-18'!F124,'ID-24'!F124,'ID-29'!G124,'ID-31'!B124,'ID-33'!F124,'ID-34'!G124,'ID-36'!F124,'ID-39'!G124,'ID-40'!G124,'ID-44'!E124,'ID-45'!G124,'ID-50'!B124,'ID-53'!D124,'ID-54'!C124,'ID-57'!F124,'ID-59'!E124,'ID-70'!D124,'ID-71'!F124)</f>
        <v>33.403433093560857</v>
      </c>
      <c r="H117" s="1">
        <f>AVERAGE('ID-03'!E124,'ID-11'!E124,'ID-13'!E124,'ID-15'!E124,'ID-16'!E124,'ID-18'!G124,'ID-24'!G124,'ID-29'!H124,'ID-30'!F124,'ID-31'!C124,'ID-33'!G124,'ID-34'!H124,'ID-40'!H124,'ID-44'!F124,'ID-45'!H124,'ID-54'!D124,'ID-57'!G124,'ID-59'!F124,'ID-70'!E124,'ID-71'!G124)</f>
        <v>31.925037045170313</v>
      </c>
      <c r="I117" s="1">
        <f>AVERAGE('ID-12'!C124,'ID-18'!H124,'ID-24'!H124,'ID-29'!I124,'ID-40'!I124,'ID-44'!G124,'ID-45'!I124,'ID-59'!G124)</f>
        <v>32.526385943972066</v>
      </c>
      <c r="J117" s="1">
        <f>AVERAGE('ID-31'!D124,'ID-40'!J124,'ID-44'!H124,'ID-45'!J124,'ID-57'!H124)</f>
        <v>32.011810606944458</v>
      </c>
      <c r="K117" s="1">
        <f>AVERAGE('ID-26'!E124,'ID-31'!E124,'ID-34'!I124,'ID-36'!G124,'ID-40'!K124,'ID-44'!I124,'ID-57'!I124)</f>
        <v>31.419745915545228</v>
      </c>
    </row>
    <row r="118" spans="1:11" x14ac:dyDescent="0.25">
      <c r="A118" s="1">
        <v>14.25</v>
      </c>
      <c r="B118" s="1">
        <f>AVERAGE('ID-11'!B125,'ID-13'!B125,'ID-14'!B125,'ID-15'!B125,'ID-24'!B125,'ID-26'!B125,'ID-29'!B125,'ID-30'!B125,'ID-32'!B125,'ID-33'!B125,'ID-34'!B125,'ID-37'!B125,'ID-38'!B125,'ID-39'!B125,'ID-40'!B125,'ID-44'!B125,'ID-45'!B125,'ID-53'!B125,'ID-57'!B125,'ID-59'!B125,'ID-70'!B125,'ID-71'!B125)</f>
        <v>31.747935292630618</v>
      </c>
      <c r="C118" s="1">
        <f>AVERAGE('ID-08'!B125,'ID-09'!B125,'ID-11'!C125,'ID-14'!C125,'ID-18'!B125,'ID-24'!C125,'ID-26'!C125,'ID-29'!C125,'ID-30'!C125,'ID-34'!C125,'ID-36'!B125,'ID-38'!C125,'ID-39'!C125,'ID-40'!C125,'ID-44'!C125,'ID-45'!C125,'ID-57'!C125,'ID-59'!C125)</f>
        <v>30.546838374001627</v>
      </c>
      <c r="D118" s="1">
        <f>AVERAGE('ID-13'!C125,'ID-14'!D125,'ID-15'!C125,'ID-16'!B125,'ID-18'!C125,'ID-26'!D125,'ID-29'!D125,'ID-30'!D125,'ID-33'!C125,'ID-34'!D125,'ID-36'!C125,'ID-37'!C125,'ID-38'!D125,'ID-39'!D125,'ID-40'!D125,'ID-45'!D125,'ID-59'!D125,'ID-71'!C125)</f>
        <v>30.87948511567701</v>
      </c>
      <c r="E118" s="1">
        <f>AVERAGE('ID-03'!B125,'ID-09'!C125,'ID-13'!D125,'ID-15'!D125,'ID-16'!C125,'ID-18'!D125,'ID-24'!D125,'ID-29'!E125,'ID-30'!E125,'ID-33'!D125,'ID-34'!E125,'ID-36'!D125,'ID-38'!E125,'ID-39'!E125,'ID-40'!E125,'ID-44'!D125,'ID-45'!E125,'ID-57'!D125,'ID-70'!C125,'ID-71'!D125)</f>
        <v>31.804799729761225</v>
      </c>
      <c r="F118" s="1">
        <f>AVERAGE('ID-01'!B125,'ID-02'!B125,'ID-03'!C125,'ID-06'!B125,'ID-08'!C125,'ID-09'!D125,'ID-12'!B125,'ID-16'!D125,'ID-18'!E125,'ID-24'!E125,'ID-29'!F125,'ID-33'!E125,'ID-34'!F125,'ID-36'!E125,'ID-38'!F125,'ID-39'!F125,'ID-40'!F125,'ID-45'!F125,'ID-53'!C125,'ID-54'!B125,'ID-57'!E125,'ID-71'!E125)</f>
        <v>33.321186412486682</v>
      </c>
      <c r="G118" s="1">
        <f>AVERAGE('ID-01'!C125,'ID-02'!C125,'ID-03'!D125,'ID-07'!B125,'ID-08'!D125,'ID-11'!D125,'ID-18'!F125,'ID-24'!F125,'ID-29'!G125,'ID-31'!B125,'ID-33'!F125,'ID-34'!G125,'ID-36'!F125,'ID-39'!G125,'ID-40'!G125,'ID-44'!E125,'ID-45'!G125,'ID-50'!B125,'ID-53'!D125,'ID-54'!C125,'ID-57'!F125,'ID-59'!E125,'ID-70'!D125,'ID-71'!F125)</f>
        <v>33.399567803099302</v>
      </c>
      <c r="H118" s="1">
        <f>AVERAGE('ID-03'!E125,'ID-11'!E125,'ID-13'!E125,'ID-15'!E125,'ID-16'!E125,'ID-18'!G125,'ID-24'!G125,'ID-29'!H125,'ID-30'!F125,'ID-31'!C125,'ID-33'!G125,'ID-34'!H125,'ID-40'!H125,'ID-44'!F125,'ID-45'!H125,'ID-54'!D125,'ID-57'!G125,'ID-59'!F125,'ID-70'!E125,'ID-71'!G125)</f>
        <v>31.924158499097228</v>
      </c>
      <c r="I118" s="1">
        <f>AVERAGE('ID-12'!C125,'ID-18'!H125,'ID-24'!H125,'ID-29'!I125,'ID-40'!I125,'ID-44'!G125,'ID-45'!I125,'ID-59'!G125)</f>
        <v>32.520118283730163</v>
      </c>
      <c r="J118" s="1">
        <f>AVERAGE('ID-31'!D125,'ID-40'!J125,'ID-44'!H125,'ID-45'!J125,'ID-57'!H125)</f>
        <v>32.009471584848498</v>
      </c>
      <c r="K118" s="1">
        <f>AVERAGE('ID-26'!E125,'ID-31'!E125,'ID-34'!I125,'ID-36'!G125,'ID-40'!K125,'ID-44'!I125,'ID-57'!I125)</f>
        <v>31.444719067233873</v>
      </c>
    </row>
    <row r="119" spans="1:11" x14ac:dyDescent="0.25">
      <c r="A119" s="1">
        <v>14.375</v>
      </c>
      <c r="B119" s="1">
        <f>AVERAGE('ID-11'!B126,'ID-13'!B126,'ID-14'!B126,'ID-15'!B126,'ID-24'!B126,'ID-26'!B126,'ID-29'!B126,'ID-30'!B126,'ID-32'!B126,'ID-33'!B126,'ID-34'!B126,'ID-37'!B126,'ID-38'!B126,'ID-39'!B126,'ID-40'!B126,'ID-44'!B126,'ID-45'!B126,'ID-53'!B126,'ID-57'!B126,'ID-59'!B126,'ID-70'!B126,'ID-71'!B126)</f>
        <v>31.746609039831377</v>
      </c>
      <c r="C119" s="1">
        <f>AVERAGE('ID-08'!B126,'ID-09'!B126,'ID-11'!C126,'ID-14'!C126,'ID-18'!B126,'ID-24'!C126,'ID-26'!C126,'ID-29'!C126,'ID-30'!C126,'ID-34'!C126,'ID-36'!B126,'ID-38'!C126,'ID-39'!C126,'ID-40'!C126,'ID-44'!C126,'ID-45'!C126,'ID-57'!C126,'ID-59'!C126)</f>
        <v>30.519083249595766</v>
      </c>
      <c r="D119" s="1">
        <f>AVERAGE('ID-13'!C126,'ID-14'!D126,'ID-15'!C126,'ID-16'!B126,'ID-18'!C126,'ID-26'!D126,'ID-29'!D126,'ID-30'!D126,'ID-33'!C126,'ID-34'!D126,'ID-36'!C126,'ID-37'!C126,'ID-38'!D126,'ID-39'!D126,'ID-40'!D126,'ID-45'!D126,'ID-59'!D126,'ID-71'!C126)</f>
        <v>30.881013720583162</v>
      </c>
      <c r="E119" s="1">
        <f>AVERAGE('ID-03'!B126,'ID-09'!C126,'ID-13'!D126,'ID-15'!D126,'ID-16'!C126,'ID-18'!D126,'ID-24'!D126,'ID-29'!E126,'ID-30'!E126,'ID-33'!D126,'ID-34'!E126,'ID-36'!D126,'ID-38'!E126,'ID-39'!E126,'ID-40'!E126,'ID-44'!D126,'ID-45'!E126,'ID-57'!D126,'ID-70'!C126,'ID-71'!D126)</f>
        <v>31.7886506936076</v>
      </c>
      <c r="F119" s="1">
        <f>AVERAGE('ID-01'!B126,'ID-02'!B126,'ID-03'!C126,'ID-06'!B126,'ID-08'!C126,'ID-09'!D126,'ID-12'!B126,'ID-16'!D126,'ID-18'!E126,'ID-24'!E126,'ID-29'!F126,'ID-33'!E126,'ID-34'!F126,'ID-36'!E126,'ID-38'!F126,'ID-39'!F126,'ID-40'!F126,'ID-45'!F126,'ID-53'!C126,'ID-54'!B126,'ID-57'!E126,'ID-71'!E126)</f>
        <v>33.319074084606108</v>
      </c>
      <c r="G119" s="1">
        <f>AVERAGE('ID-01'!C126,'ID-02'!C126,'ID-03'!D126,'ID-07'!B126,'ID-08'!D126,'ID-11'!D126,'ID-18'!F126,'ID-24'!F126,'ID-29'!G126,'ID-31'!B126,'ID-33'!F126,'ID-34'!G126,'ID-36'!F126,'ID-39'!G126,'ID-40'!G126,'ID-44'!E126,'ID-45'!G126,'ID-50'!B126,'ID-53'!D126,'ID-54'!C126,'ID-57'!F126,'ID-59'!E126,'ID-70'!D126,'ID-71'!F126)</f>
        <v>33.393739011047124</v>
      </c>
      <c r="H119" s="1">
        <f>AVERAGE('ID-03'!E126,'ID-11'!E126,'ID-13'!E126,'ID-15'!E126,'ID-16'!E126,'ID-18'!G126,'ID-24'!G126,'ID-29'!H126,'ID-30'!F126,'ID-31'!C126,'ID-33'!G126,'ID-34'!H126,'ID-40'!H126,'ID-44'!F126,'ID-45'!H126,'ID-54'!D126,'ID-57'!G126,'ID-59'!F126,'ID-70'!E126,'ID-71'!G126)</f>
        <v>31.91949794181587</v>
      </c>
      <c r="I119" s="1">
        <f>AVERAGE('ID-12'!C126,'ID-18'!H126,'ID-24'!H126,'ID-29'!I126,'ID-40'!I126,'ID-44'!G126,'ID-45'!I126,'ID-59'!G126)</f>
        <v>32.51583391323696</v>
      </c>
      <c r="J119" s="1">
        <f>AVERAGE('ID-31'!D126,'ID-40'!J126,'ID-44'!H126,'ID-45'!J126,'ID-57'!H126)</f>
        <v>31.988318843434342</v>
      </c>
      <c r="K119" s="1">
        <f>AVERAGE('ID-26'!E126,'ID-31'!E126,'ID-34'!I126,'ID-36'!G126,'ID-40'!K126,'ID-44'!I126,'ID-57'!I126)</f>
        <v>31.426065730903645</v>
      </c>
    </row>
    <row r="120" spans="1:11" x14ac:dyDescent="0.25">
      <c r="A120" s="1">
        <v>14.5</v>
      </c>
      <c r="B120" s="1">
        <f>AVERAGE('ID-11'!B127,'ID-13'!B127,'ID-14'!B127,'ID-15'!B127,'ID-24'!B127,'ID-26'!B127,'ID-29'!B127,'ID-30'!B127,'ID-32'!B127,'ID-33'!B127,'ID-34'!B127,'ID-37'!B127,'ID-38'!B127,'ID-39'!B127,'ID-40'!B127,'ID-44'!B127,'ID-45'!B127,'ID-53'!B127,'ID-57'!B127,'ID-59'!B127,'ID-70'!B127,'ID-71'!B127)</f>
        <v>31.742708137379164</v>
      </c>
      <c r="C120" s="1">
        <f>AVERAGE('ID-08'!B127,'ID-09'!B127,'ID-11'!C127,'ID-14'!C127,'ID-18'!B127,'ID-24'!C127,'ID-26'!C127,'ID-29'!C127,'ID-30'!C127,'ID-34'!C127,'ID-36'!B127,'ID-38'!C127,'ID-39'!C127,'ID-40'!C127,'ID-44'!C127,'ID-45'!C127,'ID-57'!C127,'ID-59'!C127)</f>
        <v>30.507222043270037</v>
      </c>
      <c r="D120" s="1">
        <f>AVERAGE('ID-13'!C127,'ID-14'!D127,'ID-15'!C127,'ID-16'!B127,'ID-18'!C127,'ID-26'!D127,'ID-29'!D127,'ID-30'!D127,'ID-33'!C127,'ID-34'!D127,'ID-36'!C127,'ID-37'!C127,'ID-38'!D127,'ID-39'!D127,'ID-40'!D127,'ID-45'!D127,'ID-59'!D127,'ID-71'!C127)</f>
        <v>30.87659520366751</v>
      </c>
      <c r="E120" s="1">
        <f>AVERAGE('ID-03'!B127,'ID-09'!C127,'ID-13'!D127,'ID-15'!D127,'ID-16'!C127,'ID-18'!D127,'ID-24'!D127,'ID-29'!E127,'ID-30'!E127,'ID-33'!D127,'ID-34'!E127,'ID-36'!D127,'ID-38'!E127,'ID-39'!E127,'ID-40'!E127,'ID-44'!D127,'ID-45'!E127,'ID-57'!D127,'ID-70'!C127,'ID-71'!D127)</f>
        <v>31.800585725296504</v>
      </c>
      <c r="F120" s="1">
        <f>AVERAGE('ID-01'!B127,'ID-02'!B127,'ID-03'!C127,'ID-06'!B127,'ID-08'!C127,'ID-09'!D127,'ID-12'!B127,'ID-16'!D127,'ID-18'!E127,'ID-24'!E127,'ID-29'!F127,'ID-33'!E127,'ID-34'!F127,'ID-36'!E127,'ID-38'!F127,'ID-39'!F127,'ID-40'!F127,'ID-45'!F127,'ID-53'!C127,'ID-54'!B127,'ID-57'!E127,'ID-71'!E127)</f>
        <v>33.31484190968041</v>
      </c>
      <c r="G120" s="1">
        <f>AVERAGE('ID-01'!C127,'ID-02'!C127,'ID-03'!D127,'ID-07'!B127,'ID-08'!D127,'ID-11'!D127,'ID-18'!F127,'ID-24'!F127,'ID-29'!G127,'ID-31'!B127,'ID-33'!F127,'ID-34'!G127,'ID-36'!F127,'ID-39'!G127,'ID-40'!G127,'ID-44'!E127,'ID-45'!G127,'ID-50'!B127,'ID-53'!D127,'ID-54'!C127,'ID-57'!F127,'ID-59'!E127,'ID-70'!D127,'ID-71'!F127)</f>
        <v>33.386717121805511</v>
      </c>
      <c r="H120" s="1">
        <f>AVERAGE('ID-03'!E127,'ID-11'!E127,'ID-13'!E127,'ID-15'!E127,'ID-16'!E127,'ID-18'!G127,'ID-24'!G127,'ID-29'!H127,'ID-30'!F127,'ID-31'!C127,'ID-33'!G127,'ID-34'!H127,'ID-40'!H127,'ID-44'!F127,'ID-45'!H127,'ID-54'!D127,'ID-57'!G127,'ID-59'!F127,'ID-70'!E127,'ID-71'!G127)</f>
        <v>31.902624160628086</v>
      </c>
      <c r="I120" s="1">
        <f>AVERAGE('ID-12'!C127,'ID-18'!H127,'ID-24'!H127,'ID-29'!I127,'ID-40'!I127,'ID-44'!G127,'ID-45'!I127,'ID-59'!G127)</f>
        <v>32.521653867866611</v>
      </c>
      <c r="J120" s="1">
        <f>AVERAGE('ID-31'!D127,'ID-40'!J127,'ID-44'!H127,'ID-45'!J127,'ID-57'!H127)</f>
        <v>31.991023225252519</v>
      </c>
      <c r="K120" s="1">
        <f>AVERAGE('ID-26'!E127,'ID-31'!E127,'ID-34'!I127,'ID-36'!G127,'ID-40'!K127,'ID-44'!I127,'ID-57'!I127)</f>
        <v>31.408585640196673</v>
      </c>
    </row>
    <row r="121" spans="1:11" x14ac:dyDescent="0.25">
      <c r="A121" s="1">
        <v>14.625</v>
      </c>
      <c r="B121" s="1">
        <f>AVERAGE('ID-11'!B128,'ID-13'!B128,'ID-14'!B128,'ID-15'!B128,'ID-24'!B128,'ID-26'!B128,'ID-29'!B128,'ID-30'!B128,'ID-32'!B128,'ID-33'!B128,'ID-34'!B128,'ID-37'!B128,'ID-38'!B128,'ID-39'!B128,'ID-40'!B128,'ID-44'!B128,'ID-45'!B128,'ID-53'!B128,'ID-57'!B128,'ID-59'!B128,'ID-70'!B128,'ID-71'!B128)</f>
        <v>31.748196440602509</v>
      </c>
      <c r="C121" s="1">
        <f>AVERAGE('ID-08'!B128,'ID-09'!B128,'ID-11'!C128,'ID-14'!C128,'ID-18'!B128,'ID-24'!C128,'ID-26'!C128,'ID-29'!C128,'ID-30'!C128,'ID-34'!C128,'ID-36'!B128,'ID-38'!C128,'ID-39'!C128,'ID-40'!C128,'ID-44'!C128,'ID-45'!C128,'ID-57'!C128,'ID-59'!C128)</f>
        <v>30.518166367622808</v>
      </c>
      <c r="D121" s="1">
        <f>AVERAGE('ID-13'!C128,'ID-14'!D128,'ID-15'!C128,'ID-16'!B128,'ID-18'!C128,'ID-26'!D128,'ID-29'!D128,'ID-30'!D128,'ID-33'!C128,'ID-34'!D128,'ID-36'!C128,'ID-37'!C128,'ID-38'!D128,'ID-39'!D128,'ID-40'!D128,'ID-45'!D128,'ID-59'!D128,'ID-71'!C128)</f>
        <v>30.859816689406884</v>
      </c>
      <c r="E121" s="1">
        <f>AVERAGE('ID-03'!B128,'ID-09'!C128,'ID-13'!D128,'ID-15'!D128,'ID-16'!C128,'ID-18'!D128,'ID-24'!D128,'ID-29'!E128,'ID-30'!E128,'ID-33'!D128,'ID-34'!E128,'ID-36'!D128,'ID-38'!E128,'ID-39'!E128,'ID-40'!E128,'ID-44'!D128,'ID-45'!E128,'ID-57'!D128,'ID-70'!C128,'ID-71'!D128)</f>
        <v>31.821184395760497</v>
      </c>
      <c r="F121" s="1">
        <f>AVERAGE('ID-01'!B128,'ID-02'!B128,'ID-03'!C128,'ID-06'!B128,'ID-08'!C128,'ID-09'!D128,'ID-12'!B128,'ID-16'!D128,'ID-18'!E128,'ID-24'!E128,'ID-29'!F128,'ID-33'!E128,'ID-34'!F128,'ID-36'!E128,'ID-38'!F128,'ID-39'!F128,'ID-40'!F128,'ID-45'!F128,'ID-53'!C128,'ID-54'!B128,'ID-57'!E128,'ID-71'!E128)</f>
        <v>33.311556471144087</v>
      </c>
      <c r="G121" s="1">
        <f>AVERAGE('ID-01'!C128,'ID-02'!C128,'ID-03'!D128,'ID-07'!B128,'ID-08'!D128,'ID-11'!D128,'ID-18'!F128,'ID-24'!F128,'ID-29'!G128,'ID-31'!B128,'ID-33'!F128,'ID-34'!G128,'ID-36'!F128,'ID-39'!G128,'ID-40'!G128,'ID-44'!E128,'ID-45'!G128,'ID-50'!B128,'ID-53'!D128,'ID-54'!C128,'ID-57'!F128,'ID-59'!E128,'ID-70'!D128,'ID-71'!F128)</f>
        <v>33.379716966154447</v>
      </c>
      <c r="H121" s="1">
        <f>AVERAGE('ID-03'!E128,'ID-11'!E128,'ID-13'!E128,'ID-15'!E128,'ID-16'!E128,'ID-18'!G128,'ID-24'!G128,'ID-29'!H128,'ID-30'!F128,'ID-31'!C128,'ID-33'!G128,'ID-34'!H128,'ID-40'!H128,'ID-44'!F128,'ID-45'!H128,'ID-54'!D128,'ID-57'!G128,'ID-59'!F128,'ID-70'!E128,'ID-71'!G128)</f>
        <v>31.903265918654576</v>
      </c>
      <c r="I121" s="1">
        <f>AVERAGE('ID-12'!C128,'ID-18'!H128,'ID-24'!H128,'ID-29'!I128,'ID-40'!I128,'ID-44'!G128,'ID-45'!I128,'ID-59'!G128)</f>
        <v>32.515194657851474</v>
      </c>
      <c r="J121" s="1">
        <f>AVERAGE('ID-31'!D128,'ID-40'!J128,'ID-44'!H128,'ID-45'!J128,'ID-57'!H128)</f>
        <v>32.022411988510093</v>
      </c>
      <c r="K121" s="1">
        <f>AVERAGE('ID-26'!E128,'ID-31'!E128,'ID-34'!I128,'ID-36'!G128,'ID-40'!K128,'ID-44'!I128,'ID-57'!I128)</f>
        <v>31.376588782596286</v>
      </c>
    </row>
    <row r="122" spans="1:11" x14ac:dyDescent="0.25">
      <c r="A122" s="1">
        <v>14.75</v>
      </c>
      <c r="B122" s="1">
        <f>AVERAGE('ID-11'!B129,'ID-13'!B129,'ID-14'!B129,'ID-15'!B129,'ID-24'!B129,'ID-26'!B129,'ID-29'!B129,'ID-30'!B129,'ID-32'!B129,'ID-33'!B129,'ID-34'!B129,'ID-37'!B129,'ID-38'!B129,'ID-39'!B129,'ID-40'!B129,'ID-44'!B129,'ID-45'!B129,'ID-53'!B129,'ID-57'!B129,'ID-59'!B129,'ID-70'!B129,'ID-71'!B129)</f>
        <v>31.754437544341787</v>
      </c>
      <c r="C122" s="1">
        <f>AVERAGE('ID-08'!B129,'ID-09'!B129,'ID-11'!C129,'ID-14'!C129,'ID-18'!B129,'ID-24'!C129,'ID-26'!C129,'ID-29'!C129,'ID-30'!C129,'ID-34'!C129,'ID-36'!B129,'ID-38'!C129,'ID-39'!C129,'ID-40'!C129,'ID-44'!C129,'ID-45'!C129,'ID-57'!C129,'ID-59'!C129)</f>
        <v>30.510126581051875</v>
      </c>
      <c r="D122" s="1">
        <f>AVERAGE('ID-13'!C129,'ID-14'!D129,'ID-15'!C129,'ID-16'!B129,'ID-18'!C129,'ID-26'!D129,'ID-29'!D129,'ID-30'!D129,'ID-33'!C129,'ID-34'!D129,'ID-36'!C129,'ID-37'!C129,'ID-38'!D129,'ID-39'!D129,'ID-40'!D129,'ID-45'!D129,'ID-59'!D129,'ID-71'!C129)</f>
        <v>30.8520194706661</v>
      </c>
      <c r="E122" s="1">
        <f>AVERAGE('ID-03'!B129,'ID-09'!C129,'ID-13'!D129,'ID-15'!D129,'ID-16'!C129,'ID-18'!D129,'ID-24'!D129,'ID-29'!E129,'ID-30'!E129,'ID-33'!D129,'ID-34'!E129,'ID-36'!D129,'ID-38'!E129,'ID-39'!E129,'ID-40'!E129,'ID-44'!D129,'ID-45'!E129,'ID-57'!D129,'ID-70'!C129,'ID-71'!D129)</f>
        <v>31.821445551468564</v>
      </c>
      <c r="F122" s="1">
        <f>AVERAGE('ID-01'!B129,'ID-02'!B129,'ID-03'!C129,'ID-06'!B129,'ID-08'!C129,'ID-09'!D129,'ID-12'!B129,'ID-16'!D129,'ID-18'!E129,'ID-24'!E129,'ID-29'!F129,'ID-33'!E129,'ID-34'!F129,'ID-36'!E129,'ID-38'!F129,'ID-39'!F129,'ID-40'!F129,'ID-45'!F129,'ID-53'!C129,'ID-54'!B129,'ID-57'!E129,'ID-71'!E129)</f>
        <v>33.309806091406898</v>
      </c>
      <c r="G122" s="1">
        <f>AVERAGE('ID-01'!C129,'ID-02'!C129,'ID-03'!D129,'ID-07'!B129,'ID-08'!D129,'ID-11'!D129,'ID-18'!F129,'ID-24'!F129,'ID-29'!G129,'ID-31'!B129,'ID-33'!F129,'ID-34'!G129,'ID-36'!F129,'ID-39'!G129,'ID-40'!G129,'ID-44'!E129,'ID-45'!G129,'ID-50'!B129,'ID-53'!D129,'ID-54'!C129,'ID-57'!F129,'ID-59'!E129,'ID-70'!D129,'ID-71'!F129)</f>
        <v>33.374976476699139</v>
      </c>
      <c r="H122" s="1">
        <f>AVERAGE('ID-03'!E129,'ID-11'!E129,'ID-13'!E129,'ID-15'!E129,'ID-16'!E129,'ID-18'!G129,'ID-24'!G129,'ID-29'!H129,'ID-30'!F129,'ID-31'!C129,'ID-33'!G129,'ID-34'!H129,'ID-40'!H129,'ID-44'!F129,'ID-45'!H129,'ID-54'!D129,'ID-57'!G129,'ID-59'!F129,'ID-70'!E129,'ID-71'!G129)</f>
        <v>31.901573340412682</v>
      </c>
      <c r="I122" s="1">
        <f>AVERAGE('ID-12'!C129,'ID-18'!H129,'ID-24'!H129,'ID-29'!I129,'ID-40'!I129,'ID-44'!G129,'ID-45'!I129,'ID-59'!G129)</f>
        <v>32.498689589758115</v>
      </c>
      <c r="J122" s="1">
        <f>AVERAGE('ID-31'!D129,'ID-40'!J129,'ID-44'!H129,'ID-45'!J129,'ID-57'!H129)</f>
        <v>32.015425328409123</v>
      </c>
      <c r="K122" s="1">
        <f>AVERAGE('ID-26'!E129,'ID-31'!E129,'ID-34'!I129,'ID-36'!G129,'ID-40'!K129,'ID-44'!I129,'ID-57'!I129)</f>
        <v>31.368962410990786</v>
      </c>
    </row>
    <row r="123" spans="1:11" x14ac:dyDescent="0.25">
      <c r="A123" s="1">
        <v>14.875</v>
      </c>
      <c r="B123" s="1">
        <f>AVERAGE('ID-11'!B130,'ID-13'!B130,'ID-14'!B130,'ID-15'!B130,'ID-24'!B130,'ID-26'!B130,'ID-29'!B130,'ID-30'!B130,'ID-32'!B130,'ID-33'!B130,'ID-34'!B130,'ID-37'!B130,'ID-38'!B130,'ID-39'!B130,'ID-40'!B130,'ID-44'!B130,'ID-45'!B130,'ID-53'!B130,'ID-57'!B130,'ID-59'!B130,'ID-70'!B130,'ID-71'!B130)</f>
        <v>31.748022169693652</v>
      </c>
      <c r="C123" s="1">
        <f>AVERAGE('ID-08'!B130,'ID-09'!B130,'ID-11'!C130,'ID-14'!C130,'ID-18'!B130,'ID-24'!C130,'ID-26'!C130,'ID-29'!C130,'ID-30'!C130,'ID-34'!C130,'ID-36'!B130,'ID-38'!C130,'ID-39'!C130,'ID-40'!C130,'ID-44'!C130,'ID-45'!C130,'ID-57'!C130,'ID-59'!C130)</f>
        <v>30.505819466105649</v>
      </c>
      <c r="D123" s="1">
        <f>AVERAGE('ID-13'!C130,'ID-14'!D130,'ID-15'!C130,'ID-16'!B130,'ID-18'!C130,'ID-26'!D130,'ID-29'!D130,'ID-30'!D130,'ID-33'!C130,'ID-34'!D130,'ID-36'!C130,'ID-37'!C130,'ID-38'!D130,'ID-39'!D130,'ID-40'!D130,'ID-45'!D130,'ID-59'!D130,'ID-71'!C130)</f>
        <v>30.836469804208051</v>
      </c>
      <c r="E123" s="1">
        <f>AVERAGE('ID-03'!B130,'ID-09'!C130,'ID-13'!D130,'ID-15'!D130,'ID-16'!C130,'ID-18'!D130,'ID-24'!D130,'ID-29'!E130,'ID-30'!E130,'ID-33'!D130,'ID-34'!E130,'ID-36'!D130,'ID-38'!E130,'ID-39'!E130,'ID-40'!E130,'ID-44'!D130,'ID-45'!E130,'ID-57'!D130,'ID-70'!C130,'ID-71'!D130)</f>
        <v>31.821571186426318</v>
      </c>
      <c r="F123" s="1">
        <f>AVERAGE('ID-01'!B130,'ID-02'!B130,'ID-03'!C130,'ID-06'!B130,'ID-08'!C130,'ID-09'!D130,'ID-12'!B130,'ID-16'!D130,'ID-18'!E130,'ID-24'!E130,'ID-29'!F130,'ID-33'!E130,'ID-34'!F130,'ID-36'!E130,'ID-38'!F130,'ID-39'!F130,'ID-40'!F130,'ID-45'!F130,'ID-53'!C130,'ID-54'!B130,'ID-57'!E130,'ID-71'!E130)</f>
        <v>33.305307460284503</v>
      </c>
      <c r="G123" s="1">
        <f>AVERAGE('ID-01'!C130,'ID-02'!C130,'ID-03'!D130,'ID-07'!B130,'ID-08'!D130,'ID-11'!D130,'ID-18'!F130,'ID-24'!F130,'ID-29'!G130,'ID-31'!B130,'ID-33'!F130,'ID-34'!G130,'ID-36'!F130,'ID-39'!G130,'ID-40'!G130,'ID-44'!E130,'ID-45'!G130,'ID-50'!B130,'ID-53'!D130,'ID-54'!C130,'ID-57'!F130,'ID-59'!E130,'ID-70'!D130,'ID-71'!F130)</f>
        <v>33.37056966686135</v>
      </c>
      <c r="H123" s="1">
        <f>AVERAGE('ID-03'!E130,'ID-11'!E130,'ID-13'!E130,'ID-15'!E130,'ID-16'!E130,'ID-18'!G130,'ID-24'!G130,'ID-29'!H130,'ID-30'!F130,'ID-31'!C130,'ID-33'!G130,'ID-34'!H130,'ID-40'!H130,'ID-44'!F130,'ID-45'!H130,'ID-54'!D130,'ID-57'!G130,'ID-59'!F130,'ID-70'!E130,'ID-71'!G130)</f>
        <v>31.897562586687872</v>
      </c>
      <c r="I123" s="1">
        <f>AVERAGE('ID-12'!C130,'ID-18'!H130,'ID-24'!H130,'ID-29'!I130,'ID-40'!I130,'ID-44'!G130,'ID-45'!I130,'ID-59'!G130)</f>
        <v>32.488640872978095</v>
      </c>
      <c r="J123" s="1">
        <f>AVERAGE('ID-31'!D130,'ID-40'!J130,'ID-44'!H130,'ID-45'!J130,'ID-57'!H130)</f>
        <v>32.017981106060596</v>
      </c>
      <c r="K123" s="1">
        <f>AVERAGE('ID-26'!E130,'ID-31'!E130,'ID-34'!I130,'ID-36'!G130,'ID-40'!K130,'ID-44'!I130,'ID-57'!I130)</f>
        <v>31.367048750397512</v>
      </c>
    </row>
    <row r="124" spans="1:11" x14ac:dyDescent="0.25">
      <c r="A124" s="1">
        <v>15</v>
      </c>
      <c r="B124" s="1">
        <f>AVERAGE('ID-11'!B131,'ID-13'!B131,'ID-14'!B131,'ID-15'!B131,'ID-24'!B131,'ID-26'!B131,'ID-29'!B131,'ID-30'!B131,'ID-32'!B131,'ID-33'!B131,'ID-34'!B131,'ID-37'!B131,'ID-38'!B131,'ID-39'!B131,'ID-40'!B131,'ID-44'!B131,'ID-45'!B131,'ID-53'!B131,'ID-57'!B131,'ID-59'!B131,'ID-70'!B131,'ID-71'!B131)</f>
        <v>31.733509621595339</v>
      </c>
      <c r="C124" s="1">
        <f>AVERAGE('ID-08'!B131,'ID-09'!B131,'ID-11'!C131,'ID-14'!C131,'ID-18'!B131,'ID-24'!C131,'ID-26'!C131,'ID-29'!C131,'ID-30'!C131,'ID-34'!C131,'ID-36'!B131,'ID-38'!C131,'ID-39'!C131,'ID-40'!C131,'ID-44'!C131,'ID-45'!C131,'ID-57'!C131,'ID-59'!C131)</f>
        <v>30.512249421743011</v>
      </c>
      <c r="D124" s="1">
        <f>AVERAGE('ID-13'!C131,'ID-14'!D131,'ID-15'!C131,'ID-16'!B131,'ID-18'!C131,'ID-26'!D131,'ID-29'!D131,'ID-30'!D131,'ID-33'!C131,'ID-34'!D131,'ID-36'!C131,'ID-37'!C131,'ID-38'!D131,'ID-39'!D131,'ID-40'!D131,'ID-45'!D131,'ID-59'!D131,'ID-71'!C131)</f>
        <v>30.824481211793412</v>
      </c>
      <c r="E124" s="1">
        <f>AVERAGE('ID-03'!B131,'ID-09'!C131,'ID-13'!D131,'ID-15'!D131,'ID-16'!C131,'ID-18'!D131,'ID-24'!D131,'ID-29'!E131,'ID-30'!E131,'ID-33'!D131,'ID-34'!E131,'ID-36'!D131,'ID-38'!E131,'ID-39'!E131,'ID-40'!E131,'ID-44'!D131,'ID-45'!E131,'ID-57'!D131,'ID-70'!C131,'ID-71'!D131)</f>
        <v>31.819836460881213</v>
      </c>
      <c r="F124" s="1">
        <f>AVERAGE('ID-01'!B131,'ID-02'!B131,'ID-03'!C131,'ID-06'!B131,'ID-08'!C131,'ID-09'!D131,'ID-12'!B131,'ID-16'!D131,'ID-18'!E131,'ID-24'!E131,'ID-29'!F131,'ID-33'!E131,'ID-34'!F131,'ID-36'!E131,'ID-38'!F131,'ID-39'!F131,'ID-40'!F131,'ID-45'!F131,'ID-53'!C131,'ID-54'!B131,'ID-57'!E131,'ID-71'!E131)</f>
        <v>33.304027255741282</v>
      </c>
      <c r="G124" s="1">
        <f>AVERAGE('ID-01'!C131,'ID-02'!C131,'ID-03'!D131,'ID-07'!B131,'ID-08'!D131,'ID-11'!D131,'ID-18'!F131,'ID-24'!F131,'ID-29'!G131,'ID-31'!B131,'ID-33'!F131,'ID-34'!G131,'ID-36'!F131,'ID-39'!G131,'ID-40'!G131,'ID-44'!E131,'ID-45'!G131,'ID-50'!B131,'ID-53'!D131,'ID-54'!C131,'ID-57'!F131,'ID-59'!E131,'ID-70'!D131,'ID-71'!F131)</f>
        <v>33.370745904671644</v>
      </c>
      <c r="H124" s="1">
        <f>AVERAGE('ID-03'!E131,'ID-11'!E131,'ID-13'!E131,'ID-15'!E131,'ID-16'!E131,'ID-18'!G131,'ID-24'!G131,'ID-29'!H131,'ID-30'!F131,'ID-31'!C131,'ID-33'!G131,'ID-34'!H131,'ID-40'!H131,'ID-44'!F131,'ID-45'!H131,'ID-54'!D131,'ID-57'!G131,'ID-59'!F131,'ID-70'!E131,'ID-71'!G131)</f>
        <v>31.896180128727554</v>
      </c>
      <c r="I124" s="1">
        <f>AVERAGE('ID-12'!C131,'ID-18'!H131,'ID-24'!H131,'ID-29'!I131,'ID-40'!I131,'ID-44'!G131,'ID-45'!I131,'ID-59'!G131)</f>
        <v>32.494683419756242</v>
      </c>
      <c r="J124" s="1">
        <f>AVERAGE('ID-31'!D131,'ID-40'!J131,'ID-44'!H131,'ID-45'!J131,'ID-57'!H131)</f>
        <v>32.025716751010101</v>
      </c>
      <c r="K124" s="1">
        <f>AVERAGE('ID-26'!E131,'ID-31'!E131,'ID-34'!I131,'ID-36'!G131,'ID-40'!K131,'ID-44'!I131,'ID-57'!I131)</f>
        <v>31.365698361492999</v>
      </c>
    </row>
    <row r="125" spans="1:11" x14ac:dyDescent="0.25">
      <c r="A125" s="1">
        <v>15.125</v>
      </c>
      <c r="B125" s="1">
        <f>AVERAGE('ID-11'!B132,'ID-13'!B132,'ID-14'!B132,'ID-15'!B132,'ID-24'!B132,'ID-26'!B132,'ID-29'!B132,'ID-30'!B132,'ID-32'!B132,'ID-33'!B132,'ID-34'!B132,'ID-37'!B132,'ID-38'!B132,'ID-39'!B132,'ID-40'!B132,'ID-44'!B132,'ID-45'!B132,'ID-53'!B132,'ID-57'!B132,'ID-59'!B132,'ID-70'!B132,'ID-71'!B132)</f>
        <v>31.730045406436986</v>
      </c>
      <c r="C125" s="1">
        <f>AVERAGE('ID-08'!B132,'ID-09'!B132,'ID-11'!C132,'ID-14'!C132,'ID-18'!B132,'ID-24'!C132,'ID-26'!C132,'ID-29'!C132,'ID-30'!C132,'ID-34'!C132,'ID-36'!B132,'ID-38'!C132,'ID-39'!C132,'ID-40'!C132,'ID-44'!C132,'ID-45'!C132,'ID-57'!C132,'ID-59'!C132)</f>
        <v>30.52052298379715</v>
      </c>
      <c r="D125" s="1">
        <f>AVERAGE('ID-13'!C132,'ID-14'!D132,'ID-15'!C132,'ID-16'!B132,'ID-18'!C132,'ID-26'!D132,'ID-29'!D132,'ID-30'!D132,'ID-33'!C132,'ID-34'!D132,'ID-36'!C132,'ID-37'!C132,'ID-38'!D132,'ID-39'!D132,'ID-40'!D132,'ID-45'!D132,'ID-59'!D132,'ID-71'!C132)</f>
        <v>30.80696123081453</v>
      </c>
      <c r="E125" s="1">
        <f>AVERAGE('ID-03'!B132,'ID-09'!C132,'ID-13'!D132,'ID-15'!D132,'ID-16'!C132,'ID-18'!D132,'ID-24'!D132,'ID-29'!E132,'ID-30'!E132,'ID-33'!D132,'ID-34'!E132,'ID-36'!D132,'ID-38'!E132,'ID-39'!E132,'ID-40'!E132,'ID-44'!D132,'ID-45'!E132,'ID-57'!D132,'ID-70'!C132,'ID-71'!D132)</f>
        <v>31.815749319261833</v>
      </c>
      <c r="F125" s="1">
        <f>AVERAGE('ID-01'!B132,'ID-02'!B132,'ID-03'!C132,'ID-06'!B132,'ID-08'!C132,'ID-09'!D132,'ID-12'!B132,'ID-16'!D132,'ID-18'!E132,'ID-24'!E132,'ID-29'!F132,'ID-33'!E132,'ID-34'!F132,'ID-36'!E132,'ID-38'!F132,'ID-39'!F132,'ID-40'!F132,'ID-45'!F132,'ID-53'!C132,'ID-54'!B132,'ID-57'!E132,'ID-71'!E132)</f>
        <v>33.306040400303679</v>
      </c>
      <c r="G125" s="1">
        <f>AVERAGE('ID-01'!C132,'ID-02'!C132,'ID-03'!D132,'ID-07'!B132,'ID-08'!D132,'ID-11'!D132,'ID-18'!F132,'ID-24'!F132,'ID-29'!G132,'ID-31'!B132,'ID-33'!F132,'ID-34'!G132,'ID-36'!F132,'ID-39'!G132,'ID-40'!G132,'ID-44'!E132,'ID-45'!G132,'ID-50'!B132,'ID-53'!D132,'ID-54'!C132,'ID-57'!F132,'ID-59'!E132,'ID-70'!D132,'ID-71'!F132)</f>
        <v>33.371186091075849</v>
      </c>
      <c r="H125" s="1">
        <f>AVERAGE('ID-03'!E132,'ID-11'!E132,'ID-13'!E132,'ID-15'!E132,'ID-16'!E132,'ID-18'!G132,'ID-24'!G132,'ID-29'!H132,'ID-30'!F132,'ID-31'!C132,'ID-33'!G132,'ID-34'!H132,'ID-40'!H132,'ID-44'!F132,'ID-45'!H132,'ID-54'!D132,'ID-57'!G132,'ID-59'!F132,'ID-70'!E132,'ID-71'!G132)</f>
        <v>31.882899882204544</v>
      </c>
      <c r="I125" s="1">
        <f>AVERAGE('ID-12'!C132,'ID-18'!H132,'ID-24'!H132,'ID-29'!I132,'ID-40'!I132,'ID-44'!G132,'ID-45'!I132,'ID-59'!G132)</f>
        <v>32.485305508219973</v>
      </c>
      <c r="J125" s="1">
        <f>AVERAGE('ID-31'!D132,'ID-40'!J132,'ID-44'!H132,'ID-45'!J132,'ID-57'!H132)</f>
        <v>32.037680261363654</v>
      </c>
      <c r="K125" s="1">
        <f>AVERAGE('ID-26'!E132,'ID-31'!E132,'ID-34'!I132,'ID-36'!G132,'ID-40'!K132,'ID-44'!I132,'ID-57'!I132)</f>
        <v>31.349778863745644</v>
      </c>
    </row>
    <row r="126" spans="1:11" x14ac:dyDescent="0.25">
      <c r="A126" s="1">
        <v>15.25</v>
      </c>
      <c r="B126" s="1">
        <f>AVERAGE('ID-11'!B133,'ID-13'!B133,'ID-14'!B133,'ID-15'!B133,'ID-24'!B133,'ID-26'!B133,'ID-29'!B133,'ID-30'!B133,'ID-32'!B133,'ID-33'!B133,'ID-34'!B133,'ID-37'!B133,'ID-38'!B133,'ID-39'!B133,'ID-40'!B133,'ID-44'!B133,'ID-45'!B133,'ID-53'!B133,'ID-57'!B133,'ID-59'!B133,'ID-70'!B133,'ID-71'!B133)</f>
        <v>31.720515589280755</v>
      </c>
      <c r="C126" s="1">
        <f>AVERAGE('ID-08'!B133,'ID-09'!B133,'ID-11'!C133,'ID-14'!C133,'ID-18'!B133,'ID-24'!C133,'ID-26'!C133,'ID-29'!C133,'ID-30'!C133,'ID-34'!C133,'ID-36'!B133,'ID-38'!C133,'ID-39'!C133,'ID-40'!C133,'ID-44'!C133,'ID-45'!C133,'ID-57'!C133,'ID-59'!C133)</f>
        <v>30.536637201102419</v>
      </c>
      <c r="D126" s="1">
        <f>AVERAGE('ID-13'!C133,'ID-14'!D133,'ID-15'!C133,'ID-16'!B133,'ID-18'!C133,'ID-26'!D133,'ID-29'!D133,'ID-30'!D133,'ID-33'!C133,'ID-34'!D133,'ID-36'!C133,'ID-37'!C133,'ID-38'!D133,'ID-39'!D133,'ID-40'!D133,'ID-45'!D133,'ID-59'!D133,'ID-71'!C133)</f>
        <v>30.793368332299412</v>
      </c>
      <c r="E126" s="1">
        <f>AVERAGE('ID-03'!B133,'ID-09'!C133,'ID-13'!D133,'ID-15'!D133,'ID-16'!C133,'ID-18'!D133,'ID-24'!D133,'ID-29'!E133,'ID-30'!E133,'ID-33'!D133,'ID-34'!E133,'ID-36'!D133,'ID-38'!E133,'ID-39'!E133,'ID-40'!E133,'ID-44'!D133,'ID-45'!E133,'ID-57'!D133,'ID-70'!C133,'ID-71'!D133)</f>
        <v>31.811551754651582</v>
      </c>
      <c r="F126" s="1">
        <f>AVERAGE('ID-01'!B133,'ID-02'!B133,'ID-03'!C133,'ID-06'!B133,'ID-08'!C133,'ID-09'!D133,'ID-12'!B133,'ID-16'!D133,'ID-18'!E133,'ID-24'!E133,'ID-29'!F133,'ID-33'!E133,'ID-34'!F133,'ID-36'!E133,'ID-38'!F133,'ID-39'!F133,'ID-40'!F133,'ID-45'!F133,'ID-53'!C133,'ID-54'!B133,'ID-57'!E133,'ID-71'!E133)</f>
        <v>33.30593397748985</v>
      </c>
      <c r="G126" s="1">
        <f>AVERAGE('ID-01'!C133,'ID-02'!C133,'ID-03'!D133,'ID-07'!B133,'ID-08'!D133,'ID-11'!D133,'ID-18'!F133,'ID-24'!F133,'ID-29'!G133,'ID-31'!B133,'ID-33'!F133,'ID-34'!G133,'ID-36'!F133,'ID-39'!G133,'ID-40'!G133,'ID-44'!E133,'ID-45'!G133,'ID-50'!B133,'ID-53'!D133,'ID-54'!C133,'ID-57'!F133,'ID-59'!E133,'ID-70'!D133,'ID-71'!F133)</f>
        <v>33.374501428024722</v>
      </c>
      <c r="H126" s="1">
        <f>AVERAGE('ID-03'!E133,'ID-11'!E133,'ID-13'!E133,'ID-15'!E133,'ID-16'!E133,'ID-18'!G133,'ID-24'!G133,'ID-29'!H133,'ID-30'!F133,'ID-31'!C133,'ID-33'!G133,'ID-34'!H133,'ID-40'!H133,'ID-44'!F133,'ID-45'!H133,'ID-54'!D133,'ID-57'!G133,'ID-59'!F133,'ID-70'!E133,'ID-71'!G133)</f>
        <v>31.885885558375868</v>
      </c>
      <c r="I126" s="1">
        <f>AVERAGE('ID-12'!C133,'ID-18'!H133,'ID-24'!H133,'ID-29'!I133,'ID-40'!I133,'ID-44'!G133,'ID-45'!I133,'ID-59'!G133)</f>
        <v>32.49057031424794</v>
      </c>
      <c r="J126" s="1">
        <f>AVERAGE('ID-31'!D133,'ID-40'!J133,'ID-44'!H133,'ID-45'!J133,'ID-57'!H133)</f>
        <v>31.999905194949502</v>
      </c>
      <c r="K126" s="1">
        <f>AVERAGE('ID-26'!E133,'ID-31'!E133,'ID-34'!I133,'ID-36'!G133,'ID-40'!K133,'ID-44'!I133,'ID-57'!I133)</f>
        <v>31.3452477692868</v>
      </c>
    </row>
    <row r="127" spans="1:11" x14ac:dyDescent="0.25">
      <c r="A127" s="1">
        <v>15.375</v>
      </c>
      <c r="B127" s="1">
        <f>AVERAGE('ID-11'!B134,'ID-13'!B134,'ID-14'!B134,'ID-15'!B134,'ID-24'!B134,'ID-26'!B134,'ID-29'!B134,'ID-30'!B134,'ID-32'!B134,'ID-33'!B134,'ID-34'!B134,'ID-37'!B134,'ID-38'!B134,'ID-39'!B134,'ID-40'!B134,'ID-44'!B134,'ID-45'!B134,'ID-53'!B134,'ID-57'!B134,'ID-59'!B134,'ID-70'!B134,'ID-71'!B134)</f>
        <v>31.714708381980952</v>
      </c>
      <c r="C127" s="1">
        <f>AVERAGE('ID-08'!B134,'ID-09'!B134,'ID-11'!C134,'ID-14'!C134,'ID-18'!B134,'ID-24'!C134,'ID-26'!C134,'ID-29'!C134,'ID-30'!C134,'ID-34'!C134,'ID-36'!B134,'ID-38'!C134,'ID-39'!C134,'ID-40'!C134,'ID-44'!C134,'ID-45'!C134,'ID-57'!C134,'ID-59'!C134)</f>
        <v>30.560443888692102</v>
      </c>
      <c r="D127" s="1">
        <f>AVERAGE('ID-13'!C134,'ID-14'!D134,'ID-15'!C134,'ID-16'!B134,'ID-18'!C134,'ID-26'!D134,'ID-29'!D134,'ID-30'!D134,'ID-33'!C134,'ID-34'!D134,'ID-36'!C134,'ID-37'!C134,'ID-38'!D134,'ID-39'!D134,'ID-40'!D134,'ID-45'!D134,'ID-59'!D134,'ID-71'!C134)</f>
        <v>30.788744651872214</v>
      </c>
      <c r="E127" s="1">
        <f>AVERAGE('ID-03'!B134,'ID-09'!C134,'ID-13'!D134,'ID-15'!D134,'ID-16'!C134,'ID-18'!D134,'ID-24'!D134,'ID-29'!E134,'ID-30'!E134,'ID-33'!D134,'ID-34'!E134,'ID-36'!D134,'ID-38'!E134,'ID-39'!E134,'ID-40'!E134,'ID-44'!D134,'ID-45'!E134,'ID-57'!D134,'ID-70'!C134,'ID-71'!D134)</f>
        <v>31.831422060068565</v>
      </c>
      <c r="F127" s="1">
        <f>AVERAGE('ID-01'!B134,'ID-02'!B134,'ID-03'!C134,'ID-06'!B134,'ID-08'!C134,'ID-09'!D134,'ID-12'!B134,'ID-16'!D134,'ID-18'!E134,'ID-24'!E134,'ID-29'!F134,'ID-33'!E134,'ID-34'!F134,'ID-36'!E134,'ID-38'!F134,'ID-39'!F134,'ID-40'!F134,'ID-45'!F134,'ID-53'!C134,'ID-54'!B134,'ID-57'!E134,'ID-71'!E134)</f>
        <v>33.305345238034739</v>
      </c>
      <c r="G127" s="1">
        <f>AVERAGE('ID-01'!C134,'ID-02'!C134,'ID-03'!D134,'ID-07'!B134,'ID-08'!D134,'ID-11'!D134,'ID-18'!F134,'ID-24'!F134,'ID-29'!G134,'ID-31'!B134,'ID-33'!F134,'ID-34'!G134,'ID-36'!F134,'ID-39'!G134,'ID-40'!G134,'ID-44'!E134,'ID-45'!G134,'ID-50'!B134,'ID-53'!D134,'ID-54'!C134,'ID-57'!F134,'ID-59'!E134,'ID-70'!D134,'ID-71'!F134)</f>
        <v>33.372556283056213</v>
      </c>
      <c r="H127" s="1">
        <f>AVERAGE('ID-03'!E134,'ID-11'!E134,'ID-13'!E134,'ID-15'!E134,'ID-16'!E134,'ID-18'!G134,'ID-24'!G134,'ID-29'!H134,'ID-30'!F134,'ID-31'!C134,'ID-33'!G134,'ID-34'!H134,'ID-40'!H134,'ID-44'!F134,'ID-45'!H134,'ID-54'!D134,'ID-57'!G134,'ID-59'!F134,'ID-70'!E134,'ID-71'!G134)</f>
        <v>31.883173597133123</v>
      </c>
      <c r="I127" s="1">
        <f>AVERAGE('ID-12'!C134,'ID-18'!H134,'ID-24'!H134,'ID-29'!I134,'ID-40'!I134,'ID-44'!G134,'ID-45'!I134,'ID-59'!G134)</f>
        <v>32.483526314663663</v>
      </c>
      <c r="J127" s="1">
        <f>AVERAGE('ID-31'!D134,'ID-40'!J134,'ID-44'!H134,'ID-45'!J134,'ID-57'!H134)</f>
        <v>31.994058667550501</v>
      </c>
      <c r="K127" s="1">
        <f>AVERAGE('ID-26'!E134,'ID-31'!E134,'ID-34'!I134,'ID-36'!G134,'ID-40'!K134,'ID-44'!I134,'ID-57'!I134)</f>
        <v>31.351340871499058</v>
      </c>
    </row>
    <row r="128" spans="1:11" x14ac:dyDescent="0.25">
      <c r="A128" s="1">
        <v>15.5</v>
      </c>
      <c r="B128" s="1">
        <f>AVERAGE('ID-11'!B135,'ID-13'!B135,'ID-14'!B135,'ID-15'!B135,'ID-24'!B135,'ID-26'!B135,'ID-29'!B135,'ID-30'!B135,'ID-32'!B135,'ID-33'!B135,'ID-34'!B135,'ID-37'!B135,'ID-38'!B135,'ID-39'!B135,'ID-40'!B135,'ID-44'!B135,'ID-45'!B135,'ID-53'!B135,'ID-57'!B135,'ID-59'!B135,'ID-70'!B135,'ID-71'!B135)</f>
        <v>31.719657060794031</v>
      </c>
      <c r="C128" s="1">
        <f>AVERAGE('ID-08'!B135,'ID-09'!B135,'ID-11'!C135,'ID-14'!C135,'ID-18'!B135,'ID-24'!C135,'ID-26'!C135,'ID-29'!C135,'ID-30'!C135,'ID-34'!C135,'ID-36'!B135,'ID-38'!C135,'ID-39'!C135,'ID-40'!C135,'ID-44'!C135,'ID-45'!C135,'ID-57'!C135,'ID-59'!C135)</f>
        <v>30.568666808258165</v>
      </c>
      <c r="D128" s="1">
        <f>AVERAGE('ID-13'!C135,'ID-14'!D135,'ID-15'!C135,'ID-16'!B135,'ID-18'!C135,'ID-26'!D135,'ID-29'!D135,'ID-30'!D135,'ID-33'!C135,'ID-34'!D135,'ID-36'!C135,'ID-37'!C135,'ID-38'!D135,'ID-39'!D135,'ID-40'!D135,'ID-45'!D135,'ID-59'!D135,'ID-71'!C135)</f>
        <v>30.787810147256192</v>
      </c>
      <c r="E128" s="1">
        <f>AVERAGE('ID-03'!B135,'ID-09'!C135,'ID-13'!D135,'ID-15'!D135,'ID-16'!C135,'ID-18'!D135,'ID-24'!D135,'ID-29'!E135,'ID-30'!E135,'ID-33'!D135,'ID-34'!E135,'ID-36'!D135,'ID-38'!E135,'ID-39'!E135,'ID-40'!E135,'ID-44'!D135,'ID-45'!E135,'ID-57'!D135,'ID-70'!C135,'ID-71'!D135)</f>
        <v>31.853034325066083</v>
      </c>
      <c r="F128" s="1">
        <f>AVERAGE('ID-01'!B135,'ID-02'!B135,'ID-03'!C135,'ID-06'!B135,'ID-08'!C135,'ID-09'!D135,'ID-12'!B135,'ID-16'!D135,'ID-18'!E135,'ID-24'!E135,'ID-29'!F135,'ID-33'!E135,'ID-34'!F135,'ID-36'!E135,'ID-38'!F135,'ID-39'!F135,'ID-40'!F135,'ID-45'!F135,'ID-53'!C135,'ID-54'!B135,'ID-57'!E135,'ID-71'!E135)</f>
        <v>33.302790504062244</v>
      </c>
      <c r="G128" s="1">
        <f>AVERAGE('ID-01'!C135,'ID-02'!C135,'ID-03'!D135,'ID-07'!B135,'ID-08'!D135,'ID-11'!D135,'ID-18'!F135,'ID-24'!F135,'ID-29'!G135,'ID-31'!B135,'ID-33'!F135,'ID-34'!G135,'ID-36'!F135,'ID-39'!G135,'ID-40'!G135,'ID-44'!E135,'ID-45'!G135,'ID-50'!B135,'ID-53'!D135,'ID-54'!C135,'ID-57'!F135,'ID-59'!E135,'ID-70'!D135,'ID-71'!F135)</f>
        <v>33.373136829226787</v>
      </c>
      <c r="H128" s="1">
        <f>AVERAGE('ID-03'!E135,'ID-11'!E135,'ID-13'!E135,'ID-15'!E135,'ID-16'!E135,'ID-18'!G135,'ID-24'!G135,'ID-29'!H135,'ID-30'!F135,'ID-31'!C135,'ID-33'!G135,'ID-34'!H135,'ID-40'!H135,'ID-44'!F135,'ID-45'!H135,'ID-54'!D135,'ID-57'!G135,'ID-59'!F135,'ID-70'!E135,'ID-71'!G135)</f>
        <v>31.877283554498113</v>
      </c>
      <c r="I128" s="1">
        <f>AVERAGE('ID-12'!C135,'ID-18'!H135,'ID-24'!H135,'ID-29'!I135,'ID-40'!I135,'ID-44'!G135,'ID-45'!I135,'ID-59'!G135)</f>
        <v>32.46249900915533</v>
      </c>
      <c r="J128" s="1">
        <f>AVERAGE('ID-31'!D135,'ID-40'!J135,'ID-44'!H135,'ID-45'!J135,'ID-57'!H135)</f>
        <v>32.010573756439399</v>
      </c>
      <c r="K128" s="1">
        <f>AVERAGE('ID-26'!E135,'ID-31'!E135,'ID-34'!I135,'ID-36'!G135,'ID-40'!K135,'ID-44'!I135,'ID-57'!I135)</f>
        <v>31.370737615721026</v>
      </c>
    </row>
    <row r="129" spans="1:11" x14ac:dyDescent="0.25">
      <c r="A129" s="1">
        <v>15.625</v>
      </c>
      <c r="B129" s="1">
        <f>AVERAGE('ID-11'!B136,'ID-13'!B136,'ID-14'!B136,'ID-15'!B136,'ID-24'!B136,'ID-26'!B136,'ID-29'!B136,'ID-30'!B136,'ID-32'!B136,'ID-33'!B136,'ID-34'!B136,'ID-37'!B136,'ID-38'!B136,'ID-39'!B136,'ID-40'!B136,'ID-44'!B136,'ID-45'!B136,'ID-53'!B136,'ID-57'!B136,'ID-59'!B136,'ID-70'!B136,'ID-71'!B136)</f>
        <v>31.716996680443152</v>
      </c>
      <c r="C129" s="1">
        <f>AVERAGE('ID-08'!B136,'ID-09'!B136,'ID-11'!C136,'ID-14'!C136,'ID-18'!B136,'ID-24'!C136,'ID-26'!C136,'ID-29'!C136,'ID-30'!C136,'ID-34'!C136,'ID-36'!B136,'ID-38'!C136,'ID-39'!C136,'ID-40'!C136,'ID-44'!C136,'ID-45'!C136,'ID-57'!C136,'ID-59'!C136)</f>
        <v>30.566593978687237</v>
      </c>
      <c r="D129" s="1">
        <f>AVERAGE('ID-13'!C136,'ID-14'!D136,'ID-15'!C136,'ID-16'!B136,'ID-18'!C136,'ID-26'!D136,'ID-29'!D136,'ID-30'!D136,'ID-33'!C136,'ID-34'!D136,'ID-36'!C136,'ID-37'!C136,'ID-38'!D136,'ID-39'!D136,'ID-40'!D136,'ID-45'!D136,'ID-59'!D136,'ID-71'!C136)</f>
        <v>30.749666344128627</v>
      </c>
      <c r="E129" s="1">
        <f>AVERAGE('ID-03'!B136,'ID-09'!C136,'ID-13'!D136,'ID-15'!D136,'ID-16'!C136,'ID-18'!D136,'ID-24'!D136,'ID-29'!E136,'ID-30'!E136,'ID-33'!D136,'ID-34'!E136,'ID-36'!D136,'ID-38'!E136,'ID-39'!E136,'ID-40'!E136,'ID-44'!D136,'ID-45'!E136,'ID-57'!D136,'ID-70'!C136,'ID-71'!D136)</f>
        <v>31.837345236847955</v>
      </c>
      <c r="F129" s="1">
        <f>AVERAGE('ID-01'!B136,'ID-02'!B136,'ID-03'!C136,'ID-06'!B136,'ID-08'!C136,'ID-09'!D136,'ID-12'!B136,'ID-16'!D136,'ID-18'!E136,'ID-24'!E136,'ID-29'!F136,'ID-33'!E136,'ID-34'!F136,'ID-36'!E136,'ID-38'!F136,'ID-39'!F136,'ID-40'!F136,'ID-45'!F136,'ID-53'!C136,'ID-54'!B136,'ID-57'!E136,'ID-71'!E136)</f>
        <v>33.302030462238115</v>
      </c>
      <c r="G129" s="1">
        <f>AVERAGE('ID-01'!C136,'ID-02'!C136,'ID-03'!D136,'ID-07'!B136,'ID-08'!D136,'ID-11'!D136,'ID-18'!F136,'ID-24'!F136,'ID-29'!G136,'ID-31'!B136,'ID-33'!F136,'ID-34'!G136,'ID-36'!F136,'ID-39'!G136,'ID-40'!G136,'ID-44'!E136,'ID-45'!G136,'ID-50'!B136,'ID-53'!D136,'ID-54'!C136,'ID-57'!F136,'ID-59'!E136,'ID-70'!D136,'ID-71'!F136)</f>
        <v>33.372592477817122</v>
      </c>
      <c r="H129" s="1">
        <f>AVERAGE('ID-03'!E136,'ID-11'!E136,'ID-13'!E136,'ID-15'!E136,'ID-16'!E136,'ID-18'!G136,'ID-24'!G136,'ID-29'!H136,'ID-30'!F136,'ID-31'!C136,'ID-33'!G136,'ID-34'!H136,'ID-40'!H136,'ID-44'!F136,'ID-45'!H136,'ID-54'!D136,'ID-57'!G136,'ID-59'!F136,'ID-70'!E136,'ID-71'!G136)</f>
        <v>31.868075259928826</v>
      </c>
      <c r="I129" s="1">
        <f>AVERAGE('ID-12'!C136,'ID-18'!H136,'ID-24'!H136,'ID-29'!I136,'ID-40'!I136,'ID-44'!G136,'ID-45'!I136,'ID-59'!G136)</f>
        <v>32.45608950342028</v>
      </c>
      <c r="J129" s="1">
        <f>AVERAGE('ID-31'!D136,'ID-40'!J136,'ID-44'!H136,'ID-45'!J136,'ID-57'!H136)</f>
        <v>32.014209884217181</v>
      </c>
      <c r="K129" s="1">
        <f>AVERAGE('ID-26'!E136,'ID-31'!E136,'ID-34'!I136,'ID-36'!G136,'ID-40'!K136,'ID-44'!I136,'ID-57'!I136)</f>
        <v>31.402697489138827</v>
      </c>
    </row>
    <row r="130" spans="1:11" x14ac:dyDescent="0.25">
      <c r="A130" s="1">
        <v>15.75</v>
      </c>
      <c r="B130" s="1">
        <f>AVERAGE('ID-11'!B137,'ID-13'!B137,'ID-14'!B137,'ID-15'!B137,'ID-24'!B137,'ID-26'!B137,'ID-29'!B137,'ID-30'!B137,'ID-32'!B137,'ID-33'!B137,'ID-34'!B137,'ID-37'!B137,'ID-38'!B137,'ID-39'!B137,'ID-40'!B137,'ID-44'!B137,'ID-45'!B137,'ID-53'!B137,'ID-57'!B137,'ID-59'!B137,'ID-70'!B137,'ID-71'!B137)</f>
        <v>31.697249631424118</v>
      </c>
      <c r="C130" s="1">
        <f>AVERAGE('ID-08'!B137,'ID-09'!B137,'ID-11'!C137,'ID-14'!C137,'ID-18'!B137,'ID-24'!C137,'ID-26'!C137,'ID-29'!C137,'ID-30'!C137,'ID-34'!C137,'ID-36'!B137,'ID-38'!C137,'ID-39'!C137,'ID-40'!C137,'ID-44'!C137,'ID-45'!C137,'ID-57'!C137,'ID-59'!C137)</f>
        <v>30.557827007631303</v>
      </c>
      <c r="D130" s="1">
        <f>AVERAGE('ID-13'!C137,'ID-14'!D137,'ID-15'!C137,'ID-16'!B137,'ID-18'!C137,'ID-26'!D137,'ID-29'!D137,'ID-30'!D137,'ID-33'!C137,'ID-34'!D137,'ID-36'!C137,'ID-37'!C137,'ID-38'!D137,'ID-39'!D137,'ID-40'!D137,'ID-45'!D137,'ID-59'!D137,'ID-71'!C137)</f>
        <v>30.760915752119629</v>
      </c>
      <c r="E130" s="1">
        <f>AVERAGE('ID-03'!B137,'ID-09'!C137,'ID-13'!D137,'ID-15'!D137,'ID-16'!C137,'ID-18'!D137,'ID-24'!D137,'ID-29'!E137,'ID-30'!E137,'ID-33'!D137,'ID-34'!E137,'ID-36'!D137,'ID-38'!E137,'ID-39'!E137,'ID-40'!E137,'ID-44'!D137,'ID-45'!E137,'ID-57'!D137,'ID-70'!C137,'ID-71'!D137)</f>
        <v>31.836737486326701</v>
      </c>
      <c r="F130" s="1">
        <f>AVERAGE('ID-01'!B137,'ID-02'!B137,'ID-03'!C137,'ID-06'!B137,'ID-08'!C137,'ID-09'!D137,'ID-12'!B137,'ID-16'!D137,'ID-18'!E137,'ID-24'!E137,'ID-29'!F137,'ID-33'!E137,'ID-34'!F137,'ID-36'!E137,'ID-38'!F137,'ID-39'!F137,'ID-40'!F137,'ID-45'!F137,'ID-53'!C137,'ID-54'!B137,'ID-57'!E137,'ID-71'!E137)</f>
        <v>33.301325589617463</v>
      </c>
      <c r="G130" s="1">
        <f>AVERAGE('ID-01'!C137,'ID-02'!C137,'ID-03'!D137,'ID-07'!B137,'ID-08'!D137,'ID-11'!D137,'ID-18'!F137,'ID-24'!F137,'ID-29'!G137,'ID-31'!B137,'ID-33'!F137,'ID-34'!G137,'ID-36'!F137,'ID-39'!G137,'ID-40'!G137,'ID-44'!E137,'ID-45'!G137,'ID-50'!B137,'ID-53'!D137,'ID-54'!C137,'ID-57'!F137,'ID-59'!E137,'ID-70'!D137,'ID-71'!F137)</f>
        <v>33.368314264528358</v>
      </c>
      <c r="H130" s="1">
        <f>AVERAGE('ID-03'!E137,'ID-11'!E137,'ID-13'!E137,'ID-15'!E137,'ID-16'!E137,'ID-18'!G137,'ID-24'!G137,'ID-29'!H137,'ID-30'!F137,'ID-31'!C137,'ID-33'!G137,'ID-34'!H137,'ID-40'!H137,'ID-44'!F137,'ID-45'!H137,'ID-54'!D137,'ID-57'!G137,'ID-59'!F137,'ID-70'!E137,'ID-71'!G137)</f>
        <v>31.857396959333222</v>
      </c>
      <c r="I130" s="1">
        <f>AVERAGE('ID-12'!C137,'ID-18'!H137,'ID-24'!H137,'ID-29'!I137,'ID-40'!I137,'ID-44'!G137,'ID-45'!I137,'ID-59'!G137)</f>
        <v>32.447455127777786</v>
      </c>
      <c r="J130" s="1">
        <f>AVERAGE('ID-31'!D137,'ID-40'!J137,'ID-44'!H137,'ID-45'!J137,'ID-57'!H137)</f>
        <v>31.975704557828283</v>
      </c>
      <c r="K130" s="1">
        <f>AVERAGE('ID-26'!E137,'ID-31'!E137,'ID-34'!I137,'ID-36'!G137,'ID-40'!K137,'ID-44'!I137,'ID-57'!I137)</f>
        <v>31.418707058250387</v>
      </c>
    </row>
    <row r="131" spans="1:11" x14ac:dyDescent="0.25">
      <c r="A131" s="1">
        <v>15.875</v>
      </c>
      <c r="B131" s="1">
        <f>AVERAGE('ID-11'!B138,'ID-13'!B138,'ID-14'!B138,'ID-15'!B138,'ID-24'!B138,'ID-26'!B138,'ID-29'!B138,'ID-30'!B138,'ID-32'!B138,'ID-33'!B138,'ID-34'!B138,'ID-37'!B138,'ID-38'!B138,'ID-39'!B138,'ID-40'!B138,'ID-44'!B138,'ID-45'!B138,'ID-53'!B138,'ID-57'!B138,'ID-59'!B138,'ID-70'!B138,'ID-71'!B138)</f>
        <v>31.685274144655626</v>
      </c>
      <c r="C131" s="1">
        <f>AVERAGE('ID-08'!B138,'ID-09'!B138,'ID-11'!C138,'ID-14'!C138,'ID-18'!B138,'ID-24'!C138,'ID-26'!C138,'ID-29'!C138,'ID-30'!C138,'ID-34'!C138,'ID-36'!B138,'ID-38'!C138,'ID-39'!C138,'ID-40'!C138,'ID-44'!C138,'ID-45'!C138,'ID-57'!C138,'ID-59'!C138)</f>
        <v>30.564067074565646</v>
      </c>
      <c r="D131" s="1">
        <f>AVERAGE('ID-13'!C138,'ID-14'!D138,'ID-15'!C138,'ID-16'!B138,'ID-18'!C138,'ID-26'!D138,'ID-29'!D138,'ID-30'!D138,'ID-33'!C138,'ID-34'!D138,'ID-36'!C138,'ID-37'!C138,'ID-38'!D138,'ID-39'!D138,'ID-40'!D138,'ID-45'!D138,'ID-59'!D138,'ID-71'!C138)</f>
        <v>30.758487980536827</v>
      </c>
      <c r="E131" s="1">
        <f>AVERAGE('ID-03'!B138,'ID-09'!C138,'ID-13'!D138,'ID-15'!D138,'ID-16'!C138,'ID-18'!D138,'ID-24'!D138,'ID-29'!E138,'ID-30'!E138,'ID-33'!D138,'ID-34'!E138,'ID-36'!D138,'ID-38'!E138,'ID-39'!E138,'ID-40'!E138,'ID-44'!D138,'ID-45'!E138,'ID-57'!D138,'ID-70'!C138,'ID-71'!D138)</f>
        <v>31.825574105387211</v>
      </c>
      <c r="F131" s="1">
        <f>AVERAGE('ID-01'!B138,'ID-02'!B138,'ID-03'!C138,'ID-06'!B138,'ID-08'!C138,'ID-09'!D138,'ID-12'!B138,'ID-16'!D138,'ID-18'!E138,'ID-24'!E138,'ID-29'!F138,'ID-33'!E138,'ID-34'!F138,'ID-36'!E138,'ID-38'!F138,'ID-39'!F138,'ID-40'!F138,'ID-45'!F138,'ID-53'!C138,'ID-54'!B138,'ID-57'!E138,'ID-71'!E138)</f>
        <v>33.295672089411639</v>
      </c>
      <c r="G131" s="1">
        <f>AVERAGE('ID-01'!C138,'ID-02'!C138,'ID-03'!D138,'ID-07'!B138,'ID-08'!D138,'ID-11'!D138,'ID-18'!F138,'ID-24'!F138,'ID-29'!G138,'ID-31'!B138,'ID-33'!F138,'ID-34'!G138,'ID-36'!F138,'ID-39'!G138,'ID-40'!G138,'ID-44'!E138,'ID-45'!G138,'ID-50'!B138,'ID-53'!D138,'ID-54'!C138,'ID-57'!F138,'ID-59'!E138,'ID-70'!D138,'ID-71'!F138)</f>
        <v>33.365196539929705</v>
      </c>
      <c r="H131" s="1">
        <f>AVERAGE('ID-03'!E138,'ID-11'!E138,'ID-13'!E138,'ID-15'!E138,'ID-16'!E138,'ID-18'!G138,'ID-24'!G138,'ID-29'!H138,'ID-30'!F138,'ID-31'!C138,'ID-33'!G138,'ID-34'!H138,'ID-40'!H138,'ID-44'!F138,'ID-45'!H138,'ID-54'!D138,'ID-57'!G138,'ID-59'!F138,'ID-70'!E138,'ID-71'!G138)</f>
        <v>31.848861727752571</v>
      </c>
      <c r="I131" s="1">
        <f>AVERAGE('ID-12'!C138,'ID-18'!H138,'ID-24'!H138,'ID-29'!I138,'ID-40'!I138,'ID-44'!G138,'ID-45'!I138,'ID-59'!G138)</f>
        <v>32.464469583172722</v>
      </c>
      <c r="J131" s="1">
        <f>AVERAGE('ID-31'!D138,'ID-40'!J138,'ID-44'!H138,'ID-45'!J138,'ID-57'!H138)</f>
        <v>31.950160883838379</v>
      </c>
      <c r="K131" s="1">
        <f>AVERAGE('ID-26'!E138,'ID-31'!E138,'ID-34'!I138,'ID-36'!G138,'ID-40'!K138,'ID-44'!I138,'ID-57'!I138)</f>
        <v>31.436029850704646</v>
      </c>
    </row>
    <row r="132" spans="1:11" x14ac:dyDescent="0.25">
      <c r="A132" s="1">
        <v>16</v>
      </c>
      <c r="B132" s="1">
        <f>AVERAGE('ID-11'!B139,'ID-13'!B139,'ID-14'!B139,'ID-15'!B139,'ID-24'!B139,'ID-26'!B139,'ID-29'!B139,'ID-30'!B139,'ID-32'!B139,'ID-33'!B139,'ID-34'!B139,'ID-37'!B139,'ID-38'!B139,'ID-39'!B139,'ID-40'!B139,'ID-44'!B139,'ID-45'!B139,'ID-53'!B139,'ID-57'!B139,'ID-59'!B139,'ID-70'!B139,'ID-71'!B139)</f>
        <v>31.659869407548353</v>
      </c>
      <c r="C132" s="1">
        <f>AVERAGE('ID-08'!B139,'ID-09'!B139,'ID-11'!C139,'ID-14'!C139,'ID-18'!B139,'ID-24'!C139,'ID-26'!C139,'ID-29'!C139,'ID-30'!C139,'ID-34'!C139,'ID-36'!B139,'ID-38'!C139,'ID-39'!C139,'ID-40'!C139,'ID-44'!C139,'ID-45'!C139,'ID-57'!C139,'ID-59'!C139)</f>
        <v>30.563920060261655</v>
      </c>
      <c r="D132" s="1">
        <f>AVERAGE('ID-13'!C139,'ID-14'!D139,'ID-15'!C139,'ID-16'!B139,'ID-18'!C139,'ID-26'!D139,'ID-29'!D139,'ID-30'!D139,'ID-33'!C139,'ID-34'!D139,'ID-36'!C139,'ID-37'!C139,'ID-38'!D139,'ID-39'!D139,'ID-40'!D139,'ID-45'!D139,'ID-59'!D139,'ID-71'!C139)</f>
        <v>30.760842756726309</v>
      </c>
      <c r="E132" s="1">
        <f>AVERAGE('ID-03'!B139,'ID-09'!C139,'ID-13'!D139,'ID-15'!D139,'ID-16'!C139,'ID-18'!D139,'ID-24'!D139,'ID-29'!E139,'ID-30'!E139,'ID-33'!D139,'ID-34'!E139,'ID-36'!D139,'ID-38'!E139,'ID-39'!E139,'ID-40'!E139,'ID-44'!D139,'ID-45'!E139,'ID-57'!D139,'ID-70'!C139,'ID-71'!D139)</f>
        <v>31.808942107853106</v>
      </c>
      <c r="F132" s="1">
        <f>AVERAGE('ID-01'!B139,'ID-02'!B139,'ID-03'!C139,'ID-06'!B139,'ID-08'!C139,'ID-09'!D139,'ID-12'!B139,'ID-16'!D139,'ID-18'!E139,'ID-24'!E139,'ID-29'!F139,'ID-33'!E139,'ID-34'!F139,'ID-36'!E139,'ID-38'!F139,'ID-39'!F139,'ID-40'!F139,'ID-45'!F139,'ID-53'!C139,'ID-54'!B139,'ID-57'!E139,'ID-71'!E139)</f>
        <v>33.289935800186214</v>
      </c>
      <c r="G132" s="1">
        <f>AVERAGE('ID-01'!C139,'ID-02'!C139,'ID-03'!D139,'ID-07'!B139,'ID-08'!D139,'ID-11'!D139,'ID-18'!F139,'ID-24'!F139,'ID-29'!G139,'ID-31'!B139,'ID-33'!F139,'ID-34'!G139,'ID-36'!F139,'ID-39'!G139,'ID-40'!G139,'ID-44'!E139,'ID-45'!G139,'ID-50'!B139,'ID-53'!D139,'ID-54'!C139,'ID-57'!F139,'ID-59'!E139,'ID-70'!D139,'ID-71'!F139)</f>
        <v>33.359934028277287</v>
      </c>
      <c r="H132" s="1">
        <f>AVERAGE('ID-03'!E139,'ID-11'!E139,'ID-13'!E139,'ID-15'!E139,'ID-16'!E139,'ID-18'!G139,'ID-24'!G139,'ID-29'!H139,'ID-30'!F139,'ID-31'!C139,'ID-33'!G139,'ID-34'!H139,'ID-40'!H139,'ID-44'!F139,'ID-45'!H139,'ID-54'!D139,'ID-57'!G139,'ID-59'!F139,'ID-70'!E139,'ID-71'!G139)</f>
        <v>31.849845707861924</v>
      </c>
      <c r="I132" s="1">
        <f>AVERAGE('ID-12'!C139,'ID-18'!H139,'ID-24'!H139,'ID-29'!I139,'ID-40'!I139,'ID-44'!G139,'ID-45'!I139,'ID-59'!G139)</f>
        <v>32.453018092923301</v>
      </c>
      <c r="J132" s="1">
        <f>AVERAGE('ID-31'!D139,'ID-40'!J139,'ID-44'!H139,'ID-45'!J139,'ID-57'!H139)</f>
        <v>31.920230853787899</v>
      </c>
      <c r="K132" s="1">
        <f>AVERAGE('ID-26'!E139,'ID-31'!E139,'ID-34'!I139,'ID-36'!G139,'ID-40'!K139,'ID-44'!I139,'ID-57'!I139)</f>
        <v>31.449162930219959</v>
      </c>
    </row>
    <row r="133" spans="1:11" x14ac:dyDescent="0.25">
      <c r="A133" s="1">
        <v>16.125</v>
      </c>
      <c r="B133" s="1">
        <f>AVERAGE('ID-11'!B140,'ID-13'!B140,'ID-14'!B140,'ID-15'!B140,'ID-24'!B140,'ID-26'!B140,'ID-29'!B140,'ID-30'!B140,'ID-32'!B140,'ID-33'!B140,'ID-34'!B140,'ID-37'!B140,'ID-38'!B140,'ID-39'!B140,'ID-40'!B140,'ID-44'!B140,'ID-45'!B140,'ID-53'!B140,'ID-57'!B140,'ID-59'!B140,'ID-70'!B140,'ID-71'!B140)</f>
        <v>31.645585083851078</v>
      </c>
      <c r="C133" s="1">
        <f>AVERAGE('ID-08'!B140,'ID-09'!B140,'ID-11'!C140,'ID-14'!C140,'ID-18'!B140,'ID-24'!C140,'ID-26'!C140,'ID-29'!C140,'ID-30'!C140,'ID-34'!C140,'ID-36'!B140,'ID-38'!C140,'ID-39'!C140,'ID-40'!C140,'ID-44'!C140,'ID-45'!C140,'ID-57'!C140,'ID-59'!C140)</f>
        <v>30.562444994830685</v>
      </c>
      <c r="D133" s="1">
        <f>AVERAGE('ID-13'!C140,'ID-14'!D140,'ID-15'!C140,'ID-16'!B140,'ID-18'!C140,'ID-26'!D140,'ID-29'!D140,'ID-30'!D140,'ID-33'!C140,'ID-34'!D140,'ID-36'!C140,'ID-37'!C140,'ID-38'!D140,'ID-39'!D140,'ID-40'!D140,'ID-45'!D140,'ID-59'!D140,'ID-71'!C140)</f>
        <v>30.774903832423142</v>
      </c>
      <c r="E133" s="1">
        <f>AVERAGE('ID-03'!B140,'ID-09'!C140,'ID-13'!D140,'ID-15'!D140,'ID-16'!C140,'ID-18'!D140,'ID-24'!D140,'ID-29'!E140,'ID-30'!E140,'ID-33'!D140,'ID-34'!E140,'ID-36'!D140,'ID-38'!E140,'ID-39'!E140,'ID-40'!E140,'ID-44'!D140,'ID-45'!E140,'ID-57'!D140,'ID-70'!C140,'ID-71'!D140)</f>
        <v>31.815346009226268</v>
      </c>
      <c r="F133" s="1">
        <f>AVERAGE('ID-01'!B140,'ID-02'!B140,'ID-03'!C140,'ID-06'!B140,'ID-08'!C140,'ID-09'!D140,'ID-12'!B140,'ID-16'!D140,'ID-18'!E140,'ID-24'!E140,'ID-29'!F140,'ID-33'!E140,'ID-34'!F140,'ID-36'!E140,'ID-38'!F140,'ID-39'!F140,'ID-40'!F140,'ID-45'!F140,'ID-53'!C140,'ID-54'!B140,'ID-57'!E140,'ID-71'!E140)</f>
        <v>33.285353797860743</v>
      </c>
      <c r="G133" s="1">
        <f>AVERAGE('ID-01'!C140,'ID-02'!C140,'ID-03'!D140,'ID-07'!B140,'ID-08'!D140,'ID-11'!D140,'ID-18'!F140,'ID-24'!F140,'ID-29'!G140,'ID-31'!B140,'ID-33'!F140,'ID-34'!G140,'ID-36'!F140,'ID-39'!G140,'ID-40'!G140,'ID-44'!E140,'ID-45'!G140,'ID-50'!B140,'ID-53'!D140,'ID-54'!C140,'ID-57'!F140,'ID-59'!E140,'ID-70'!D140,'ID-71'!F140)</f>
        <v>33.352051407635834</v>
      </c>
      <c r="H133" s="1">
        <f>AVERAGE('ID-03'!E140,'ID-11'!E140,'ID-13'!E140,'ID-15'!E140,'ID-16'!E140,'ID-18'!G140,'ID-24'!G140,'ID-29'!H140,'ID-30'!F140,'ID-31'!C140,'ID-33'!G140,'ID-34'!H140,'ID-40'!H140,'ID-44'!F140,'ID-45'!H140,'ID-54'!D140,'ID-57'!G140,'ID-59'!F140,'ID-70'!E140,'ID-71'!G140)</f>
        <v>31.845338587265481</v>
      </c>
      <c r="I133" s="1">
        <f>AVERAGE('ID-12'!C140,'ID-18'!H140,'ID-24'!H140,'ID-29'!I140,'ID-40'!I140,'ID-44'!G140,'ID-45'!I140,'ID-59'!G140)</f>
        <v>32.461321912556699</v>
      </c>
      <c r="J133" s="1">
        <f>AVERAGE('ID-31'!D140,'ID-40'!J140,'ID-44'!H140,'ID-45'!J140,'ID-57'!H140)</f>
        <v>31.92425999848486</v>
      </c>
      <c r="K133" s="1">
        <f>AVERAGE('ID-26'!E140,'ID-31'!E140,'ID-34'!I140,'ID-36'!G140,'ID-40'!K140,'ID-44'!I140,'ID-57'!I140)</f>
        <v>31.462675718370441</v>
      </c>
    </row>
    <row r="134" spans="1:11" x14ac:dyDescent="0.25">
      <c r="A134" s="1">
        <v>16.25</v>
      </c>
      <c r="B134" s="1">
        <f>AVERAGE('ID-11'!B141,'ID-13'!B141,'ID-14'!B141,'ID-15'!B141,'ID-24'!B141,'ID-26'!B141,'ID-29'!B141,'ID-30'!B141,'ID-32'!B141,'ID-33'!B141,'ID-34'!B141,'ID-37'!B141,'ID-38'!B141,'ID-39'!B141,'ID-40'!B141,'ID-44'!B141,'ID-45'!B141,'ID-53'!B141,'ID-57'!B141,'ID-59'!B141,'ID-70'!B141,'ID-71'!B141)</f>
        <v>31.62671785504109</v>
      </c>
      <c r="C134" s="1">
        <f>AVERAGE('ID-08'!B141,'ID-09'!B141,'ID-11'!C141,'ID-14'!C141,'ID-18'!B141,'ID-24'!C141,'ID-26'!C141,'ID-29'!C141,'ID-30'!C141,'ID-34'!C141,'ID-36'!B141,'ID-38'!C141,'ID-39'!C141,'ID-40'!C141,'ID-44'!C141,'ID-45'!C141,'ID-57'!C141,'ID-59'!C141)</f>
        <v>30.56898978525</v>
      </c>
      <c r="D134" s="1">
        <f>AVERAGE('ID-13'!C141,'ID-14'!D141,'ID-15'!C141,'ID-16'!B141,'ID-18'!C141,'ID-26'!D141,'ID-29'!D141,'ID-30'!D141,'ID-33'!C141,'ID-34'!D141,'ID-36'!C141,'ID-37'!C141,'ID-38'!D141,'ID-39'!D141,'ID-40'!D141,'ID-45'!D141,'ID-59'!D141,'ID-71'!C141)</f>
        <v>30.794070762419626</v>
      </c>
      <c r="E134" s="1">
        <f>AVERAGE('ID-03'!B141,'ID-09'!C141,'ID-13'!D141,'ID-15'!D141,'ID-16'!C141,'ID-18'!D141,'ID-24'!D141,'ID-29'!E141,'ID-30'!E141,'ID-33'!D141,'ID-34'!E141,'ID-36'!D141,'ID-38'!E141,'ID-39'!E141,'ID-40'!E141,'ID-44'!D141,'ID-45'!E141,'ID-57'!D141,'ID-70'!C141,'ID-71'!D141)</f>
        <v>31.819714820607594</v>
      </c>
      <c r="F134" s="1">
        <f>AVERAGE('ID-01'!B141,'ID-02'!B141,'ID-03'!C141,'ID-06'!B141,'ID-08'!C141,'ID-09'!D141,'ID-12'!B141,'ID-16'!D141,'ID-18'!E141,'ID-24'!E141,'ID-29'!F141,'ID-33'!E141,'ID-34'!F141,'ID-36'!E141,'ID-38'!F141,'ID-39'!F141,'ID-40'!F141,'ID-45'!F141,'ID-53'!C141,'ID-54'!B141,'ID-57'!E141,'ID-71'!E141)</f>
        <v>33.280026064787222</v>
      </c>
      <c r="G134" s="1">
        <f>AVERAGE('ID-01'!C141,'ID-02'!C141,'ID-03'!D141,'ID-07'!B141,'ID-08'!D141,'ID-11'!D141,'ID-18'!F141,'ID-24'!F141,'ID-29'!G141,'ID-31'!B141,'ID-33'!F141,'ID-34'!G141,'ID-36'!F141,'ID-39'!G141,'ID-40'!G141,'ID-44'!E141,'ID-45'!G141,'ID-50'!B141,'ID-53'!D141,'ID-54'!C141,'ID-57'!F141,'ID-59'!E141,'ID-70'!D141,'ID-71'!F141)</f>
        <v>33.342673502693735</v>
      </c>
      <c r="H134" s="1">
        <f>AVERAGE('ID-03'!E141,'ID-11'!E141,'ID-13'!E141,'ID-15'!E141,'ID-16'!E141,'ID-18'!G141,'ID-24'!G141,'ID-29'!H141,'ID-30'!F141,'ID-31'!C141,'ID-33'!G141,'ID-34'!H141,'ID-40'!H141,'ID-44'!F141,'ID-45'!H141,'ID-54'!D141,'ID-57'!G141,'ID-59'!F141,'ID-70'!E141,'ID-71'!G141)</f>
        <v>31.845039996835954</v>
      </c>
      <c r="I134" s="1">
        <f>AVERAGE('ID-12'!C141,'ID-18'!H141,'ID-24'!H141,'ID-29'!I141,'ID-40'!I141,'ID-44'!G141,'ID-45'!I141,'ID-59'!G141)</f>
        <v>32.435341171079003</v>
      </c>
      <c r="J134" s="1">
        <f>AVERAGE('ID-31'!D141,'ID-40'!J141,'ID-44'!H141,'ID-45'!J141,'ID-57'!H141)</f>
        <v>31.885887530303041</v>
      </c>
      <c r="K134" s="1">
        <f>AVERAGE('ID-26'!E141,'ID-31'!E141,'ID-34'!I141,'ID-36'!G141,'ID-40'!K141,'ID-44'!I141,'ID-57'!I141)</f>
        <v>31.474213161507215</v>
      </c>
    </row>
    <row r="135" spans="1:11" x14ac:dyDescent="0.25">
      <c r="A135" s="1">
        <v>16.375</v>
      </c>
      <c r="B135" s="1">
        <f>AVERAGE('ID-11'!B142,'ID-13'!B142,'ID-14'!B142,'ID-15'!B142,'ID-24'!B142,'ID-26'!B142,'ID-29'!B142,'ID-30'!B142,'ID-32'!B142,'ID-33'!B142,'ID-34'!B142,'ID-37'!B142,'ID-38'!B142,'ID-39'!B142,'ID-40'!B142,'ID-44'!B142,'ID-45'!B142,'ID-53'!B142,'ID-57'!B142,'ID-59'!B142,'ID-70'!B142,'ID-71'!B142)</f>
        <v>31.606399864319261</v>
      </c>
      <c r="C135" s="1">
        <f>AVERAGE('ID-08'!B142,'ID-09'!B142,'ID-11'!C142,'ID-14'!C142,'ID-18'!B142,'ID-24'!C142,'ID-26'!C142,'ID-29'!C142,'ID-30'!C142,'ID-34'!C142,'ID-36'!B142,'ID-38'!C142,'ID-39'!C142,'ID-40'!C142,'ID-44'!C142,'ID-45'!C142,'ID-57'!C142,'ID-59'!C142)</f>
        <v>30.587559754866998</v>
      </c>
      <c r="D135" s="1">
        <f>AVERAGE('ID-13'!C142,'ID-14'!D142,'ID-15'!C142,'ID-16'!B142,'ID-18'!C142,'ID-26'!D142,'ID-29'!D142,'ID-30'!D142,'ID-33'!C142,'ID-34'!D142,'ID-36'!C142,'ID-37'!C142,'ID-38'!D142,'ID-39'!D142,'ID-40'!D142,'ID-45'!D142,'ID-59'!D142,'ID-71'!C142)</f>
        <v>30.809335539488991</v>
      </c>
      <c r="E135" s="1">
        <f>AVERAGE('ID-03'!B142,'ID-09'!C142,'ID-13'!D142,'ID-15'!D142,'ID-16'!C142,'ID-18'!D142,'ID-24'!D142,'ID-29'!E142,'ID-30'!E142,'ID-33'!D142,'ID-34'!E142,'ID-36'!D142,'ID-38'!E142,'ID-39'!E142,'ID-40'!E142,'ID-44'!D142,'ID-45'!E142,'ID-57'!D142,'ID-70'!C142,'ID-71'!D142)</f>
        <v>31.799173307201226</v>
      </c>
      <c r="F135" s="1">
        <f>AVERAGE('ID-01'!B142,'ID-02'!B142,'ID-03'!C142,'ID-06'!B142,'ID-08'!C142,'ID-09'!D142,'ID-12'!B142,'ID-16'!D142,'ID-18'!E142,'ID-24'!E142,'ID-29'!F142,'ID-33'!E142,'ID-34'!F142,'ID-36'!E142,'ID-38'!F142,'ID-39'!F142,'ID-40'!F142,'ID-45'!F142,'ID-53'!C142,'ID-54'!B142,'ID-57'!E142,'ID-71'!E142)</f>
        <v>33.27874505790853</v>
      </c>
      <c r="G135" s="1">
        <f>AVERAGE('ID-01'!C142,'ID-02'!C142,'ID-03'!D142,'ID-07'!B142,'ID-08'!D142,'ID-11'!D142,'ID-18'!F142,'ID-24'!F142,'ID-29'!G142,'ID-31'!B142,'ID-33'!F142,'ID-34'!G142,'ID-36'!F142,'ID-39'!G142,'ID-40'!G142,'ID-44'!E142,'ID-45'!G142,'ID-50'!B142,'ID-53'!D142,'ID-54'!C142,'ID-57'!F142,'ID-59'!E142,'ID-70'!D142,'ID-71'!F142)</f>
        <v>33.337365822360702</v>
      </c>
      <c r="H135" s="1">
        <f>AVERAGE('ID-03'!E142,'ID-11'!E142,'ID-13'!E142,'ID-15'!E142,'ID-16'!E142,'ID-18'!G142,'ID-24'!G142,'ID-29'!H142,'ID-30'!F142,'ID-31'!C142,'ID-33'!G142,'ID-34'!H142,'ID-40'!H142,'ID-44'!F142,'ID-45'!H142,'ID-54'!D142,'ID-57'!G142,'ID-59'!F142,'ID-70'!E142,'ID-71'!G142)</f>
        <v>31.841082306596189</v>
      </c>
      <c r="I135" s="1">
        <f>AVERAGE('ID-12'!C142,'ID-18'!H142,'ID-24'!H142,'ID-29'!I142,'ID-40'!I142,'ID-44'!G142,'ID-45'!I142,'ID-59'!G142)</f>
        <v>32.420918254459579</v>
      </c>
      <c r="J135" s="1">
        <f>AVERAGE('ID-31'!D142,'ID-40'!J142,'ID-44'!H142,'ID-45'!J142,'ID-57'!H142)</f>
        <v>31.841303213257582</v>
      </c>
      <c r="K135" s="1">
        <f>AVERAGE('ID-26'!E142,'ID-31'!E142,'ID-34'!I142,'ID-36'!G142,'ID-40'!K142,'ID-44'!I142,'ID-57'!I142)</f>
        <v>31.49103555564264</v>
      </c>
    </row>
    <row r="136" spans="1:11" x14ac:dyDescent="0.25">
      <c r="A136" s="1">
        <v>16.5</v>
      </c>
      <c r="B136" s="1">
        <f>AVERAGE('ID-11'!B143,'ID-13'!B143,'ID-14'!B143,'ID-15'!B143,'ID-24'!B143,'ID-26'!B143,'ID-29'!B143,'ID-30'!B143,'ID-32'!B143,'ID-33'!B143,'ID-34'!B143,'ID-37'!B143,'ID-38'!B143,'ID-39'!B143,'ID-40'!B143,'ID-44'!B143,'ID-45'!B143,'ID-53'!B143,'ID-57'!B143,'ID-59'!B143,'ID-70'!B143,'ID-71'!B143)</f>
        <v>31.597554627650641</v>
      </c>
      <c r="C136" s="1">
        <f>AVERAGE('ID-08'!B143,'ID-09'!B143,'ID-11'!C143,'ID-14'!C143,'ID-18'!B143,'ID-24'!C143,'ID-26'!C143,'ID-29'!C143,'ID-30'!C143,'ID-34'!C143,'ID-36'!B143,'ID-38'!C143,'ID-39'!C143,'ID-40'!C143,'ID-44'!C143,'ID-45'!C143,'ID-57'!C143,'ID-59'!C143)</f>
        <v>30.589434708249673</v>
      </c>
      <c r="D136" s="1">
        <f>AVERAGE('ID-13'!C143,'ID-14'!D143,'ID-15'!C143,'ID-16'!B143,'ID-18'!C143,'ID-26'!D143,'ID-29'!D143,'ID-30'!D143,'ID-33'!C143,'ID-34'!D143,'ID-36'!C143,'ID-37'!C143,'ID-38'!D143,'ID-39'!D143,'ID-40'!D143,'ID-45'!D143,'ID-59'!D143,'ID-71'!C143)</f>
        <v>30.832378941750523</v>
      </c>
      <c r="E136" s="1">
        <f>AVERAGE('ID-03'!B143,'ID-09'!C143,'ID-13'!D143,'ID-15'!D143,'ID-16'!C143,'ID-18'!D143,'ID-24'!D143,'ID-29'!E143,'ID-30'!E143,'ID-33'!D143,'ID-34'!E143,'ID-36'!D143,'ID-38'!E143,'ID-39'!E143,'ID-40'!E143,'ID-44'!D143,'ID-45'!E143,'ID-57'!D143,'ID-70'!C143,'ID-71'!D143)</f>
        <v>31.790323986663385</v>
      </c>
      <c r="F136" s="1">
        <f>AVERAGE('ID-01'!B143,'ID-02'!B143,'ID-03'!C143,'ID-06'!B143,'ID-08'!C143,'ID-09'!D143,'ID-12'!B143,'ID-16'!D143,'ID-18'!E143,'ID-24'!E143,'ID-29'!F143,'ID-33'!E143,'ID-34'!F143,'ID-36'!E143,'ID-38'!F143,'ID-39'!F143,'ID-40'!F143,'ID-45'!F143,'ID-53'!C143,'ID-54'!B143,'ID-57'!E143,'ID-71'!E143)</f>
        <v>33.275765693953055</v>
      </c>
      <c r="G136" s="1">
        <f>AVERAGE('ID-01'!C143,'ID-02'!C143,'ID-03'!D143,'ID-07'!B143,'ID-08'!D143,'ID-11'!D143,'ID-18'!F143,'ID-24'!F143,'ID-29'!G143,'ID-31'!B143,'ID-33'!F143,'ID-34'!G143,'ID-36'!F143,'ID-39'!G143,'ID-40'!G143,'ID-44'!E143,'ID-45'!G143,'ID-50'!B143,'ID-53'!D143,'ID-54'!C143,'ID-57'!F143,'ID-59'!E143,'ID-70'!D143,'ID-71'!F143)</f>
        <v>33.328992361981619</v>
      </c>
      <c r="H136" s="1">
        <f>AVERAGE('ID-03'!E143,'ID-11'!E143,'ID-13'!E143,'ID-15'!E143,'ID-16'!E143,'ID-18'!G143,'ID-24'!G143,'ID-29'!H143,'ID-30'!F143,'ID-31'!C143,'ID-33'!G143,'ID-34'!H143,'ID-40'!H143,'ID-44'!F143,'ID-45'!H143,'ID-54'!D143,'ID-57'!G143,'ID-59'!F143,'ID-70'!E143,'ID-71'!G143)</f>
        <v>31.842998450789015</v>
      </c>
      <c r="I136" s="1">
        <f>AVERAGE('ID-12'!C143,'ID-18'!H143,'ID-24'!H143,'ID-29'!I143,'ID-40'!I143,'ID-44'!G143,'ID-45'!I143,'ID-59'!G143)</f>
        <v>32.42802901122451</v>
      </c>
      <c r="J136" s="1">
        <f>AVERAGE('ID-31'!D143,'ID-40'!J143,'ID-44'!H143,'ID-45'!J143,'ID-57'!H143)</f>
        <v>31.833764099873736</v>
      </c>
      <c r="K136" s="1">
        <f>AVERAGE('ID-26'!E143,'ID-31'!E143,'ID-34'!I143,'ID-36'!G143,'ID-40'!K143,'ID-44'!I143,'ID-57'!I143)</f>
        <v>31.51868014803777</v>
      </c>
    </row>
    <row r="137" spans="1:11" x14ac:dyDescent="0.25">
      <c r="A137" s="1">
        <v>16.625</v>
      </c>
      <c r="B137" s="1">
        <f>AVERAGE('ID-11'!B144,'ID-13'!B144,'ID-14'!B144,'ID-15'!B144,'ID-24'!B144,'ID-26'!B144,'ID-29'!B144,'ID-30'!B144,'ID-32'!B144,'ID-33'!B144,'ID-34'!B144,'ID-37'!B144,'ID-38'!B144,'ID-39'!B144,'ID-40'!B144,'ID-44'!B144,'ID-45'!B144,'ID-53'!B144,'ID-57'!B144,'ID-59'!B144,'ID-70'!B144,'ID-71'!B144)</f>
        <v>31.605484797656015</v>
      </c>
      <c r="C137" s="1">
        <f>AVERAGE('ID-08'!B144,'ID-09'!B144,'ID-11'!C144,'ID-14'!C144,'ID-18'!B144,'ID-24'!C144,'ID-26'!C144,'ID-29'!C144,'ID-30'!C144,'ID-34'!C144,'ID-36'!B144,'ID-38'!C144,'ID-39'!C144,'ID-40'!C144,'ID-44'!C144,'ID-45'!C144,'ID-57'!C144,'ID-59'!C144)</f>
        <v>30.578138000286319</v>
      </c>
      <c r="D137" s="1">
        <f>AVERAGE('ID-13'!C144,'ID-14'!D144,'ID-15'!C144,'ID-16'!B144,'ID-18'!C144,'ID-26'!D144,'ID-29'!D144,'ID-30'!D144,'ID-33'!C144,'ID-34'!D144,'ID-36'!C144,'ID-37'!C144,'ID-38'!D144,'ID-39'!D144,'ID-40'!D144,'ID-45'!D144,'ID-59'!D144,'ID-71'!C144)</f>
        <v>30.846747767214399</v>
      </c>
      <c r="E137" s="1">
        <f>AVERAGE('ID-03'!B144,'ID-09'!C144,'ID-13'!D144,'ID-15'!D144,'ID-16'!C144,'ID-18'!D144,'ID-24'!D144,'ID-29'!E144,'ID-30'!E144,'ID-33'!D144,'ID-34'!E144,'ID-36'!D144,'ID-38'!E144,'ID-39'!E144,'ID-40'!E144,'ID-44'!D144,'ID-45'!E144,'ID-57'!D144,'ID-70'!C144,'ID-71'!D144)</f>
        <v>31.797739519765496</v>
      </c>
      <c r="F137" s="1">
        <f>AVERAGE('ID-01'!B144,'ID-02'!B144,'ID-03'!C144,'ID-06'!B144,'ID-08'!C144,'ID-09'!D144,'ID-12'!B144,'ID-16'!D144,'ID-18'!E144,'ID-24'!E144,'ID-29'!F144,'ID-33'!E144,'ID-34'!F144,'ID-36'!E144,'ID-38'!F144,'ID-39'!F144,'ID-40'!F144,'ID-45'!F144,'ID-53'!C144,'ID-54'!B144,'ID-57'!E144,'ID-71'!E144)</f>
        <v>33.271175239043785</v>
      </c>
      <c r="G137" s="1">
        <f>AVERAGE('ID-01'!C144,'ID-02'!C144,'ID-03'!D144,'ID-07'!B144,'ID-08'!D144,'ID-11'!D144,'ID-18'!F144,'ID-24'!F144,'ID-29'!G144,'ID-31'!B144,'ID-33'!F144,'ID-34'!G144,'ID-36'!F144,'ID-39'!G144,'ID-40'!G144,'ID-44'!E144,'ID-45'!G144,'ID-50'!B144,'ID-53'!D144,'ID-54'!C144,'ID-57'!F144,'ID-59'!E144,'ID-70'!D144,'ID-71'!F144)</f>
        <v>33.320644899513411</v>
      </c>
      <c r="H137" s="1">
        <f>AVERAGE('ID-03'!E144,'ID-11'!E144,'ID-13'!E144,'ID-15'!E144,'ID-16'!E144,'ID-18'!G144,'ID-24'!G144,'ID-29'!H144,'ID-30'!F144,'ID-31'!C144,'ID-33'!G144,'ID-34'!H144,'ID-40'!H144,'ID-44'!F144,'ID-45'!H144,'ID-54'!D144,'ID-57'!G144,'ID-59'!F144,'ID-70'!E144,'ID-71'!G144)</f>
        <v>31.851118705434676</v>
      </c>
      <c r="I137" s="1">
        <f>AVERAGE('ID-12'!C144,'ID-18'!H144,'ID-24'!H144,'ID-29'!I144,'ID-40'!I144,'ID-44'!G144,'ID-45'!I144,'ID-59'!G144)</f>
        <v>32.432310167290261</v>
      </c>
      <c r="J137" s="1">
        <f>AVERAGE('ID-31'!D144,'ID-40'!J144,'ID-44'!H144,'ID-45'!J144,'ID-57'!H144)</f>
        <v>31.834080244949508</v>
      </c>
      <c r="K137" s="1">
        <f>AVERAGE('ID-26'!E144,'ID-31'!E144,'ID-34'!I144,'ID-36'!G144,'ID-40'!K144,'ID-44'!I144,'ID-57'!I144)</f>
        <v>31.522799857342214</v>
      </c>
    </row>
    <row r="138" spans="1:11" x14ac:dyDescent="0.25">
      <c r="A138" s="1">
        <v>16.75</v>
      </c>
      <c r="B138" s="1">
        <f>AVERAGE('ID-11'!B145,'ID-13'!B145,'ID-14'!B145,'ID-15'!B145,'ID-24'!B145,'ID-26'!B145,'ID-29'!B145,'ID-30'!B145,'ID-32'!B145,'ID-33'!B145,'ID-34'!B145,'ID-37'!B145,'ID-38'!B145,'ID-39'!B145,'ID-40'!B145,'ID-44'!B145,'ID-45'!B145,'ID-53'!B145,'ID-57'!B145,'ID-59'!B145,'ID-70'!B145,'ID-71'!B145)</f>
        <v>31.612405469650923</v>
      </c>
      <c r="C138" s="1">
        <f>AVERAGE('ID-08'!B145,'ID-09'!B145,'ID-11'!C145,'ID-14'!C145,'ID-18'!B145,'ID-24'!C145,'ID-26'!C145,'ID-29'!C145,'ID-30'!C145,'ID-34'!C145,'ID-36'!B145,'ID-38'!C145,'ID-39'!C145,'ID-40'!C145,'ID-44'!C145,'ID-45'!C145,'ID-57'!C145,'ID-59'!C145)</f>
        <v>30.561735119917753</v>
      </c>
      <c r="D138" s="1">
        <f>AVERAGE('ID-13'!C145,'ID-14'!D145,'ID-15'!C145,'ID-16'!B145,'ID-18'!C145,'ID-26'!D145,'ID-29'!D145,'ID-30'!D145,'ID-33'!C145,'ID-34'!D145,'ID-36'!C145,'ID-37'!C145,'ID-38'!D145,'ID-39'!D145,'ID-40'!D145,'ID-45'!D145,'ID-59'!D145,'ID-71'!C145)</f>
        <v>30.829228867900596</v>
      </c>
      <c r="E138" s="1">
        <f>AVERAGE('ID-03'!B145,'ID-09'!C145,'ID-13'!D145,'ID-15'!D145,'ID-16'!C145,'ID-18'!D145,'ID-24'!D145,'ID-29'!E145,'ID-30'!E145,'ID-33'!D145,'ID-34'!E145,'ID-36'!D145,'ID-38'!E145,'ID-39'!E145,'ID-40'!E145,'ID-44'!D145,'ID-45'!E145,'ID-57'!D145,'ID-70'!C145,'ID-71'!D145)</f>
        <v>31.79056686436541</v>
      </c>
      <c r="F138" s="1">
        <f>AVERAGE('ID-01'!B145,'ID-02'!B145,'ID-03'!C145,'ID-06'!B145,'ID-08'!C145,'ID-09'!D145,'ID-12'!B145,'ID-16'!D145,'ID-18'!E145,'ID-24'!E145,'ID-29'!F145,'ID-33'!E145,'ID-34'!F145,'ID-36'!E145,'ID-38'!F145,'ID-39'!F145,'ID-40'!F145,'ID-45'!F145,'ID-53'!C145,'ID-54'!B145,'ID-57'!E145,'ID-71'!E145)</f>
        <v>33.267938703553391</v>
      </c>
      <c r="G138" s="1">
        <f>AVERAGE('ID-01'!C145,'ID-02'!C145,'ID-03'!D145,'ID-07'!B145,'ID-08'!D145,'ID-11'!D145,'ID-18'!F145,'ID-24'!F145,'ID-29'!G145,'ID-31'!B145,'ID-33'!F145,'ID-34'!G145,'ID-36'!F145,'ID-39'!G145,'ID-40'!G145,'ID-44'!E145,'ID-45'!G145,'ID-50'!B145,'ID-53'!D145,'ID-54'!C145,'ID-57'!F145,'ID-59'!E145,'ID-70'!D145,'ID-71'!F145)</f>
        <v>33.315223286696984</v>
      </c>
      <c r="H138" s="1">
        <f>AVERAGE('ID-03'!E145,'ID-11'!E145,'ID-13'!E145,'ID-15'!E145,'ID-16'!E145,'ID-18'!G145,'ID-24'!G145,'ID-29'!H145,'ID-30'!F145,'ID-31'!C145,'ID-33'!G145,'ID-34'!H145,'ID-40'!H145,'ID-44'!F145,'ID-45'!H145,'ID-54'!D145,'ID-57'!G145,'ID-59'!F145,'ID-70'!E145,'ID-71'!G145)</f>
        <v>31.858961234478841</v>
      </c>
      <c r="I138" s="1">
        <f>AVERAGE('ID-12'!C145,'ID-18'!H145,'ID-24'!H145,'ID-29'!I145,'ID-40'!I145,'ID-44'!G145,'ID-45'!I145,'ID-59'!G145)</f>
        <v>32.427834842989434</v>
      </c>
      <c r="J138" s="1">
        <f>AVERAGE('ID-31'!D145,'ID-40'!J145,'ID-44'!H145,'ID-45'!J145,'ID-57'!H145)</f>
        <v>31.828618679166681</v>
      </c>
      <c r="K138" s="1">
        <f>AVERAGE('ID-26'!E145,'ID-31'!E145,'ID-34'!I145,'ID-36'!G145,'ID-40'!K145,'ID-44'!I145,'ID-57'!I145)</f>
        <v>31.501298293985339</v>
      </c>
    </row>
    <row r="139" spans="1:11" x14ac:dyDescent="0.25">
      <c r="A139" s="1">
        <v>16.875</v>
      </c>
      <c r="B139" s="1">
        <f>AVERAGE('ID-11'!B146,'ID-13'!B146,'ID-14'!B146,'ID-15'!B146,'ID-24'!B146,'ID-26'!B146,'ID-29'!B146,'ID-30'!B146,'ID-32'!B146,'ID-33'!B146,'ID-34'!B146,'ID-37'!B146,'ID-38'!B146,'ID-39'!B146,'ID-40'!B146,'ID-44'!B146,'ID-45'!B146,'ID-53'!B146,'ID-57'!B146,'ID-59'!B146,'ID-70'!B146,'ID-71'!B146)</f>
        <v>31.615343732982659</v>
      </c>
      <c r="C139" s="1">
        <f>AVERAGE('ID-08'!B146,'ID-09'!B146,'ID-11'!C146,'ID-14'!C146,'ID-18'!B146,'ID-24'!C146,'ID-26'!C146,'ID-29'!C146,'ID-30'!C146,'ID-34'!C146,'ID-36'!B146,'ID-38'!C146,'ID-39'!C146,'ID-40'!C146,'ID-44'!C146,'ID-45'!C146,'ID-57'!C146,'ID-59'!C146)</f>
        <v>30.556410952029282</v>
      </c>
      <c r="D139" s="1">
        <f>AVERAGE('ID-13'!C146,'ID-14'!D146,'ID-15'!C146,'ID-16'!B146,'ID-18'!C146,'ID-26'!D146,'ID-29'!D146,'ID-30'!D146,'ID-33'!C146,'ID-34'!D146,'ID-36'!C146,'ID-37'!C146,'ID-38'!D146,'ID-39'!D146,'ID-40'!D146,'ID-45'!D146,'ID-59'!D146,'ID-71'!C146)</f>
        <v>30.81532416253777</v>
      </c>
      <c r="E139" s="1">
        <f>AVERAGE('ID-03'!B146,'ID-09'!C146,'ID-13'!D146,'ID-15'!D146,'ID-16'!C146,'ID-18'!D146,'ID-24'!D146,'ID-29'!E146,'ID-30'!E146,'ID-33'!D146,'ID-34'!E146,'ID-36'!D146,'ID-38'!E146,'ID-39'!E146,'ID-40'!E146,'ID-44'!D146,'ID-45'!E146,'ID-57'!D146,'ID-70'!C146,'ID-71'!D146)</f>
        <v>31.776258912731567</v>
      </c>
      <c r="F139" s="1">
        <f>AVERAGE('ID-01'!B146,'ID-02'!B146,'ID-03'!C146,'ID-06'!B146,'ID-08'!C146,'ID-09'!D146,'ID-12'!B146,'ID-16'!D146,'ID-18'!E146,'ID-24'!E146,'ID-29'!F146,'ID-33'!E146,'ID-34'!F146,'ID-36'!E146,'ID-38'!F146,'ID-39'!F146,'ID-40'!F146,'ID-45'!F146,'ID-53'!C146,'ID-54'!B146,'ID-57'!E146,'ID-71'!E146)</f>
        <v>33.272044888976488</v>
      </c>
      <c r="G139" s="1">
        <f>AVERAGE('ID-01'!C146,'ID-02'!C146,'ID-03'!D146,'ID-07'!B146,'ID-08'!D146,'ID-11'!D146,'ID-18'!F146,'ID-24'!F146,'ID-29'!G146,'ID-31'!B146,'ID-33'!F146,'ID-34'!G146,'ID-36'!F146,'ID-39'!G146,'ID-40'!G146,'ID-44'!E146,'ID-45'!G146,'ID-50'!B146,'ID-53'!D146,'ID-54'!C146,'ID-57'!F146,'ID-59'!E146,'ID-70'!D146,'ID-71'!F146)</f>
        <v>33.317027978155807</v>
      </c>
      <c r="H139" s="1">
        <f>AVERAGE('ID-03'!E146,'ID-11'!E146,'ID-13'!E146,'ID-15'!E146,'ID-16'!E146,'ID-18'!G146,'ID-24'!G146,'ID-29'!H146,'ID-30'!F146,'ID-31'!C146,'ID-33'!G146,'ID-34'!H146,'ID-40'!H146,'ID-44'!F146,'ID-45'!H146,'ID-54'!D146,'ID-57'!G146,'ID-59'!F146,'ID-70'!E146,'ID-71'!G146)</f>
        <v>31.868186385767206</v>
      </c>
      <c r="I139" s="1">
        <f>AVERAGE('ID-12'!C146,'ID-18'!H146,'ID-24'!H146,'ID-29'!I146,'ID-40'!I146,'ID-44'!G146,'ID-45'!I146,'ID-59'!G146)</f>
        <v>32.421376350179521</v>
      </c>
      <c r="J139" s="1">
        <f>AVERAGE('ID-31'!D146,'ID-40'!J146,'ID-44'!H146,'ID-45'!J146,'ID-57'!H146)</f>
        <v>31.82740158106062</v>
      </c>
      <c r="K139" s="1">
        <f>AVERAGE('ID-26'!E146,'ID-31'!E146,'ID-34'!I146,'ID-36'!G146,'ID-40'!K146,'ID-44'!I146,'ID-57'!I146)</f>
        <v>31.498761955957828</v>
      </c>
    </row>
    <row r="140" spans="1:11" x14ac:dyDescent="0.25">
      <c r="A140" s="1">
        <v>17</v>
      </c>
      <c r="B140" s="1">
        <f>AVERAGE('ID-11'!B147,'ID-13'!B147,'ID-14'!B147,'ID-15'!B147,'ID-24'!B147,'ID-26'!B147,'ID-29'!B147,'ID-30'!B147,'ID-32'!B147,'ID-33'!B147,'ID-34'!B147,'ID-37'!B147,'ID-38'!B147,'ID-39'!B147,'ID-40'!B147,'ID-44'!B147,'ID-45'!B147,'ID-53'!B147,'ID-57'!B147,'ID-59'!B147,'ID-70'!B147,'ID-71'!B147)</f>
        <v>31.618613243113451</v>
      </c>
      <c r="C140" s="1">
        <f>AVERAGE('ID-08'!B147,'ID-09'!B147,'ID-11'!C147,'ID-14'!C147,'ID-18'!B147,'ID-24'!C147,'ID-26'!C147,'ID-29'!C147,'ID-30'!C147,'ID-34'!C147,'ID-36'!B147,'ID-38'!C147,'ID-39'!C147,'ID-40'!C147,'ID-44'!C147,'ID-45'!C147,'ID-57'!C147,'ID-59'!C147)</f>
        <v>30.559941791337806</v>
      </c>
      <c r="D140" s="1">
        <f>AVERAGE('ID-13'!C147,'ID-14'!D147,'ID-15'!C147,'ID-16'!B147,'ID-18'!C147,'ID-26'!D147,'ID-29'!D147,'ID-30'!D147,'ID-33'!C147,'ID-34'!D147,'ID-36'!C147,'ID-37'!C147,'ID-38'!D147,'ID-39'!D147,'ID-40'!D147,'ID-45'!D147,'ID-59'!D147,'ID-71'!C147)</f>
        <v>30.824849424597534</v>
      </c>
      <c r="E140" s="1">
        <f>AVERAGE('ID-03'!B147,'ID-09'!C147,'ID-13'!D147,'ID-15'!D147,'ID-16'!C147,'ID-18'!D147,'ID-24'!D147,'ID-29'!E147,'ID-30'!E147,'ID-33'!D147,'ID-34'!E147,'ID-36'!D147,'ID-38'!E147,'ID-39'!E147,'ID-40'!E147,'ID-44'!D147,'ID-45'!E147,'ID-57'!D147,'ID-70'!C147,'ID-71'!D147)</f>
        <v>31.771813223228115</v>
      </c>
      <c r="F140" s="1">
        <f>AVERAGE('ID-01'!B147,'ID-02'!B147,'ID-03'!C147,'ID-06'!B147,'ID-08'!C147,'ID-09'!D147,'ID-12'!B147,'ID-16'!D147,'ID-18'!E147,'ID-24'!E147,'ID-29'!F147,'ID-33'!E147,'ID-34'!F147,'ID-36'!E147,'ID-38'!F147,'ID-39'!F147,'ID-40'!F147,'ID-45'!F147,'ID-53'!C147,'ID-54'!B147,'ID-57'!E147,'ID-71'!E147)</f>
        <v>33.269917909730424</v>
      </c>
      <c r="G140" s="1">
        <f>AVERAGE('ID-01'!C147,'ID-02'!C147,'ID-03'!D147,'ID-07'!B147,'ID-08'!D147,'ID-11'!D147,'ID-18'!F147,'ID-24'!F147,'ID-29'!G147,'ID-31'!B147,'ID-33'!F147,'ID-34'!G147,'ID-36'!F147,'ID-39'!G147,'ID-40'!G147,'ID-44'!E147,'ID-45'!G147,'ID-50'!B147,'ID-53'!D147,'ID-54'!C147,'ID-57'!F147,'ID-59'!E147,'ID-70'!D147,'ID-71'!F147)</f>
        <v>33.318338952357628</v>
      </c>
      <c r="H140" s="1">
        <f>AVERAGE('ID-03'!E147,'ID-11'!E147,'ID-13'!E147,'ID-15'!E147,'ID-16'!E147,'ID-18'!G147,'ID-24'!G147,'ID-29'!H147,'ID-30'!F147,'ID-31'!C147,'ID-33'!G147,'ID-34'!H147,'ID-40'!H147,'ID-44'!F147,'ID-45'!H147,'ID-54'!D147,'ID-57'!G147,'ID-59'!F147,'ID-70'!E147,'ID-71'!G147)</f>
        <v>31.864996162524058</v>
      </c>
      <c r="I140" s="1">
        <f>AVERAGE('ID-12'!C147,'ID-18'!H147,'ID-24'!H147,'ID-29'!I147,'ID-40'!I147,'ID-44'!G147,'ID-45'!I147,'ID-59'!G147)</f>
        <v>32.432215277919511</v>
      </c>
      <c r="J140" s="1">
        <f>AVERAGE('ID-31'!D147,'ID-40'!J147,'ID-44'!H147,'ID-45'!J147,'ID-57'!H147)</f>
        <v>31.830275069823237</v>
      </c>
      <c r="K140" s="1">
        <f>AVERAGE('ID-26'!E147,'ID-31'!E147,'ID-34'!I147,'ID-36'!G147,'ID-40'!K147,'ID-44'!I147,'ID-57'!I147)</f>
        <v>31.532366301260002</v>
      </c>
    </row>
    <row r="141" spans="1:11" x14ac:dyDescent="0.25">
      <c r="A141" s="1">
        <v>17.125</v>
      </c>
      <c r="B141" s="1">
        <f>AVERAGE('ID-11'!B148,'ID-13'!B148,'ID-14'!B148,'ID-15'!B148,'ID-24'!B148,'ID-26'!B148,'ID-29'!B148,'ID-30'!B148,'ID-32'!B148,'ID-33'!B148,'ID-34'!B148,'ID-37'!B148,'ID-38'!B148,'ID-39'!B148,'ID-40'!B148,'ID-44'!B148,'ID-45'!B148,'ID-53'!B148,'ID-57'!B148,'ID-59'!B148,'ID-70'!B148,'ID-71'!B148)</f>
        <v>31.625679954297297</v>
      </c>
      <c r="C141" s="1">
        <f>AVERAGE('ID-08'!B148,'ID-09'!B148,'ID-11'!C148,'ID-14'!C148,'ID-18'!B148,'ID-24'!C148,'ID-26'!C148,'ID-29'!C148,'ID-30'!C148,'ID-34'!C148,'ID-36'!B148,'ID-38'!C148,'ID-39'!C148,'ID-40'!C148,'ID-44'!C148,'ID-45'!C148,'ID-57'!C148,'ID-59'!C148)</f>
        <v>30.574139019152383</v>
      </c>
      <c r="D141" s="1">
        <f>AVERAGE('ID-13'!C148,'ID-14'!D148,'ID-15'!C148,'ID-16'!B148,'ID-18'!C148,'ID-26'!D148,'ID-29'!D148,'ID-30'!D148,'ID-33'!C148,'ID-34'!D148,'ID-36'!C148,'ID-37'!C148,'ID-38'!D148,'ID-39'!D148,'ID-40'!D148,'ID-45'!D148,'ID-59'!D148,'ID-71'!C148)</f>
        <v>30.843037062527237</v>
      </c>
      <c r="E141" s="1">
        <f>AVERAGE('ID-03'!B148,'ID-09'!C148,'ID-13'!D148,'ID-15'!D148,'ID-16'!C148,'ID-18'!D148,'ID-24'!D148,'ID-29'!E148,'ID-30'!E148,'ID-33'!D148,'ID-34'!E148,'ID-36'!D148,'ID-38'!E148,'ID-39'!E148,'ID-40'!E148,'ID-44'!D148,'ID-45'!E148,'ID-57'!D148,'ID-70'!C148,'ID-71'!D148)</f>
        <v>31.760002169853561</v>
      </c>
      <c r="F141" s="1">
        <f>AVERAGE('ID-01'!B148,'ID-02'!B148,'ID-03'!C148,'ID-06'!B148,'ID-08'!C148,'ID-09'!D148,'ID-12'!B148,'ID-16'!D148,'ID-18'!E148,'ID-24'!E148,'ID-29'!F148,'ID-33'!E148,'ID-34'!F148,'ID-36'!E148,'ID-38'!F148,'ID-39'!F148,'ID-40'!F148,'ID-45'!F148,'ID-53'!C148,'ID-54'!B148,'ID-57'!E148,'ID-71'!E148)</f>
        <v>33.262621421914055</v>
      </c>
      <c r="G141" s="1">
        <f>AVERAGE('ID-01'!C148,'ID-02'!C148,'ID-03'!D148,'ID-07'!B148,'ID-08'!D148,'ID-11'!D148,'ID-18'!F148,'ID-24'!F148,'ID-29'!G148,'ID-31'!B148,'ID-33'!F148,'ID-34'!G148,'ID-36'!F148,'ID-39'!G148,'ID-40'!G148,'ID-44'!E148,'ID-45'!G148,'ID-50'!B148,'ID-53'!D148,'ID-54'!C148,'ID-57'!F148,'ID-59'!E148,'ID-70'!D148,'ID-71'!F148)</f>
        <v>33.317264125863289</v>
      </c>
      <c r="H141" s="1">
        <f>AVERAGE('ID-03'!E148,'ID-11'!E148,'ID-13'!E148,'ID-15'!E148,'ID-16'!E148,'ID-18'!G148,'ID-24'!G148,'ID-29'!H148,'ID-30'!F148,'ID-31'!C148,'ID-33'!G148,'ID-34'!H148,'ID-40'!H148,'ID-44'!F148,'ID-45'!H148,'ID-54'!D148,'ID-57'!G148,'ID-59'!F148,'ID-70'!E148,'ID-71'!G148)</f>
        <v>31.859732651594754</v>
      </c>
      <c r="I141" s="1">
        <f>AVERAGE('ID-12'!C148,'ID-18'!H148,'ID-24'!H148,'ID-29'!I148,'ID-40'!I148,'ID-44'!G148,'ID-45'!I148,'ID-59'!G148)</f>
        <v>32.427105119850737</v>
      </c>
      <c r="J141" s="1">
        <f>AVERAGE('ID-31'!D148,'ID-40'!J148,'ID-44'!H148,'ID-45'!J148,'ID-57'!H148)</f>
        <v>31.806046765277802</v>
      </c>
      <c r="K141" s="1">
        <f>AVERAGE('ID-26'!E148,'ID-31'!E148,'ID-34'!I148,'ID-36'!G148,'ID-40'!K148,'ID-44'!I148,'ID-57'!I148)</f>
        <v>31.5390063454143</v>
      </c>
    </row>
    <row r="142" spans="1:11" x14ac:dyDescent="0.25">
      <c r="A142" s="1">
        <v>17.25</v>
      </c>
      <c r="B142" s="1">
        <f>AVERAGE('ID-11'!B149,'ID-13'!B149,'ID-14'!B149,'ID-15'!B149,'ID-24'!B149,'ID-26'!B149,'ID-29'!B149,'ID-30'!B149,'ID-32'!B149,'ID-33'!B149,'ID-34'!B149,'ID-37'!B149,'ID-38'!B149,'ID-39'!B149,'ID-40'!B149,'ID-44'!B149,'ID-45'!B149,'ID-53'!B149,'ID-57'!B149,'ID-59'!B149,'ID-70'!B149,'ID-71'!B149)</f>
        <v>31.626946483951279</v>
      </c>
      <c r="C142" s="1">
        <f>AVERAGE('ID-08'!B149,'ID-09'!B149,'ID-11'!C149,'ID-14'!C149,'ID-18'!B149,'ID-24'!C149,'ID-26'!C149,'ID-29'!C149,'ID-30'!C149,'ID-34'!C149,'ID-36'!B149,'ID-38'!C149,'ID-39'!C149,'ID-40'!C149,'ID-44'!C149,'ID-45'!C149,'ID-57'!C149,'ID-59'!C149)</f>
        <v>30.575528326469403</v>
      </c>
      <c r="D142" s="1">
        <f>AVERAGE('ID-13'!C149,'ID-14'!D149,'ID-15'!C149,'ID-16'!B149,'ID-18'!C149,'ID-26'!D149,'ID-29'!D149,'ID-30'!D149,'ID-33'!C149,'ID-34'!D149,'ID-36'!C149,'ID-37'!C149,'ID-38'!D149,'ID-39'!D149,'ID-40'!D149,'ID-45'!D149,'ID-59'!D149,'ID-71'!C149)</f>
        <v>30.840635336745681</v>
      </c>
      <c r="E142" s="1">
        <f>AVERAGE('ID-03'!B149,'ID-09'!C149,'ID-13'!D149,'ID-15'!D149,'ID-16'!C149,'ID-18'!D149,'ID-24'!D149,'ID-29'!E149,'ID-30'!E149,'ID-33'!D149,'ID-34'!E149,'ID-36'!D149,'ID-38'!E149,'ID-39'!E149,'ID-40'!E149,'ID-44'!D149,'ID-45'!E149,'ID-57'!D149,'ID-70'!C149,'ID-71'!D149)</f>
        <v>31.780141167216861</v>
      </c>
      <c r="F142" s="1">
        <f>AVERAGE('ID-01'!B149,'ID-02'!B149,'ID-03'!C149,'ID-06'!B149,'ID-08'!C149,'ID-09'!D149,'ID-12'!B149,'ID-16'!D149,'ID-18'!E149,'ID-24'!E149,'ID-29'!F149,'ID-33'!E149,'ID-34'!F149,'ID-36'!E149,'ID-38'!F149,'ID-39'!F149,'ID-40'!F149,'ID-45'!F149,'ID-53'!C149,'ID-54'!B149,'ID-57'!E149,'ID-71'!E149)</f>
        <v>33.25865289644868</v>
      </c>
      <c r="G142" s="1">
        <f>AVERAGE('ID-01'!C149,'ID-02'!C149,'ID-03'!D149,'ID-07'!B149,'ID-08'!D149,'ID-11'!D149,'ID-18'!F149,'ID-24'!F149,'ID-29'!G149,'ID-31'!B149,'ID-33'!F149,'ID-34'!G149,'ID-36'!F149,'ID-39'!G149,'ID-40'!G149,'ID-44'!E149,'ID-45'!G149,'ID-50'!B149,'ID-53'!D149,'ID-54'!C149,'ID-57'!F149,'ID-59'!E149,'ID-70'!D149,'ID-71'!F149)</f>
        <v>33.314185726123924</v>
      </c>
      <c r="H142" s="1">
        <f>AVERAGE('ID-03'!E149,'ID-11'!E149,'ID-13'!E149,'ID-15'!E149,'ID-16'!E149,'ID-18'!G149,'ID-24'!G149,'ID-29'!H149,'ID-30'!F149,'ID-31'!C149,'ID-33'!G149,'ID-34'!H149,'ID-40'!H149,'ID-44'!F149,'ID-45'!H149,'ID-54'!D149,'ID-57'!G149,'ID-59'!F149,'ID-70'!E149,'ID-71'!G149)</f>
        <v>31.860697510785307</v>
      </c>
      <c r="I142" s="1">
        <f>AVERAGE('ID-12'!C149,'ID-18'!H149,'ID-24'!H149,'ID-29'!I149,'ID-40'!I149,'ID-44'!G149,'ID-45'!I149,'ID-59'!G149)</f>
        <v>32.441177437377199</v>
      </c>
      <c r="J142" s="1">
        <f>AVERAGE('ID-31'!D149,'ID-40'!J149,'ID-44'!H149,'ID-45'!J149,'ID-57'!H149)</f>
        <v>31.797408533333339</v>
      </c>
      <c r="K142" s="1">
        <f>AVERAGE('ID-26'!E149,'ID-31'!E149,'ID-34'!I149,'ID-36'!G149,'ID-40'!K149,'ID-44'!I149,'ID-57'!I149)</f>
        <v>31.541255595347156</v>
      </c>
    </row>
    <row r="143" spans="1:11" x14ac:dyDescent="0.25">
      <c r="A143" s="1">
        <v>17.375</v>
      </c>
      <c r="B143" s="1">
        <f>AVERAGE('ID-11'!B150,'ID-13'!B150,'ID-14'!B150,'ID-15'!B150,'ID-24'!B150,'ID-26'!B150,'ID-29'!B150,'ID-30'!B150,'ID-32'!B150,'ID-33'!B150,'ID-34'!B150,'ID-37'!B150,'ID-38'!B150,'ID-39'!B150,'ID-40'!B150,'ID-44'!B150,'ID-45'!B150,'ID-53'!B150,'ID-57'!B150,'ID-59'!B150,'ID-70'!B150,'ID-71'!B150)</f>
        <v>31.620479046474848</v>
      </c>
      <c r="C143" s="1">
        <f>AVERAGE('ID-08'!B150,'ID-09'!B150,'ID-11'!C150,'ID-14'!C150,'ID-18'!B150,'ID-24'!C150,'ID-26'!C150,'ID-29'!C150,'ID-30'!C150,'ID-34'!C150,'ID-36'!B150,'ID-38'!C150,'ID-39'!C150,'ID-40'!C150,'ID-44'!C150,'ID-45'!C150,'ID-57'!C150,'ID-59'!C150)</f>
        <v>30.576987850002652</v>
      </c>
      <c r="D143" s="1">
        <f>AVERAGE('ID-13'!C150,'ID-14'!D150,'ID-15'!C150,'ID-16'!B150,'ID-18'!C150,'ID-26'!D150,'ID-29'!D150,'ID-30'!D150,'ID-33'!C150,'ID-34'!D150,'ID-36'!C150,'ID-37'!C150,'ID-38'!D150,'ID-39'!D150,'ID-40'!D150,'ID-45'!D150,'ID-59'!D150,'ID-71'!C150)</f>
        <v>30.815522232952148</v>
      </c>
      <c r="E143" s="1">
        <f>AVERAGE('ID-03'!B150,'ID-09'!C150,'ID-13'!D150,'ID-15'!D150,'ID-16'!C150,'ID-18'!D150,'ID-24'!D150,'ID-29'!E150,'ID-30'!E150,'ID-33'!D150,'ID-34'!E150,'ID-36'!D150,'ID-38'!E150,'ID-39'!E150,'ID-40'!E150,'ID-44'!D150,'ID-45'!E150,'ID-57'!D150,'ID-70'!C150,'ID-71'!D150)</f>
        <v>31.817872563887754</v>
      </c>
      <c r="F143" s="1">
        <f>AVERAGE('ID-01'!B150,'ID-02'!B150,'ID-03'!C150,'ID-06'!B150,'ID-08'!C150,'ID-09'!D150,'ID-12'!B150,'ID-16'!D150,'ID-18'!E150,'ID-24'!E150,'ID-29'!F150,'ID-33'!E150,'ID-34'!F150,'ID-36'!E150,'ID-38'!F150,'ID-39'!F150,'ID-40'!F150,'ID-45'!F150,'ID-53'!C150,'ID-54'!B150,'ID-57'!E150,'ID-71'!E150)</f>
        <v>33.257479225408417</v>
      </c>
      <c r="G143" s="1">
        <f>AVERAGE('ID-01'!C150,'ID-02'!C150,'ID-03'!D150,'ID-07'!B150,'ID-08'!D150,'ID-11'!D150,'ID-18'!F150,'ID-24'!F150,'ID-29'!G150,'ID-31'!B150,'ID-33'!F150,'ID-34'!G150,'ID-36'!F150,'ID-39'!G150,'ID-40'!G150,'ID-44'!E150,'ID-45'!G150,'ID-50'!B150,'ID-53'!D150,'ID-54'!C150,'ID-57'!F150,'ID-59'!E150,'ID-70'!D150,'ID-71'!F150)</f>
        <v>33.309404792348936</v>
      </c>
      <c r="H143" s="1">
        <f>AVERAGE('ID-03'!E150,'ID-11'!E150,'ID-13'!E150,'ID-15'!E150,'ID-16'!E150,'ID-18'!G150,'ID-24'!G150,'ID-29'!H150,'ID-30'!F150,'ID-31'!C150,'ID-33'!G150,'ID-34'!H150,'ID-40'!H150,'ID-44'!F150,'ID-45'!H150,'ID-54'!D150,'ID-57'!G150,'ID-59'!F150,'ID-70'!E150,'ID-71'!G150)</f>
        <v>31.856111138739909</v>
      </c>
      <c r="I143" s="1">
        <f>AVERAGE('ID-12'!C150,'ID-18'!H150,'ID-24'!H150,'ID-29'!I150,'ID-40'!I150,'ID-44'!G150,'ID-45'!I150,'ID-59'!G150)</f>
        <v>32.443899454015515</v>
      </c>
      <c r="J143" s="1">
        <f>AVERAGE('ID-31'!D150,'ID-40'!J150,'ID-44'!H150,'ID-45'!J150,'ID-57'!H150)</f>
        <v>31.839172394570721</v>
      </c>
      <c r="K143" s="1">
        <f>AVERAGE('ID-26'!E150,'ID-31'!E150,'ID-34'!I150,'ID-36'!G150,'ID-40'!K150,'ID-44'!I150,'ID-57'!I150)</f>
        <v>31.526383781046889</v>
      </c>
    </row>
    <row r="144" spans="1:11" x14ac:dyDescent="0.25">
      <c r="A144" s="1">
        <v>17.5</v>
      </c>
      <c r="B144" s="1">
        <f>AVERAGE('ID-11'!B151,'ID-13'!B151,'ID-14'!B151,'ID-15'!B151,'ID-24'!B151,'ID-26'!B151,'ID-29'!B151,'ID-30'!B151,'ID-32'!B151,'ID-33'!B151,'ID-34'!B151,'ID-37'!B151,'ID-38'!B151,'ID-39'!B151,'ID-40'!B151,'ID-44'!B151,'ID-45'!B151,'ID-53'!B151,'ID-57'!B151,'ID-59'!B151,'ID-70'!B151,'ID-71'!B151)</f>
        <v>31.620097985881479</v>
      </c>
      <c r="C144" s="1">
        <f>AVERAGE('ID-08'!B151,'ID-09'!B151,'ID-11'!C151,'ID-14'!C151,'ID-18'!B151,'ID-24'!C151,'ID-26'!C151,'ID-29'!C151,'ID-30'!C151,'ID-34'!C151,'ID-36'!B151,'ID-38'!C151,'ID-39'!C151,'ID-40'!C151,'ID-44'!C151,'ID-45'!C151,'ID-57'!C151,'ID-59'!C151)</f>
        <v>30.582075358031236</v>
      </c>
      <c r="D144" s="1">
        <f>AVERAGE('ID-13'!C151,'ID-14'!D151,'ID-15'!C151,'ID-16'!B151,'ID-18'!C151,'ID-26'!D151,'ID-29'!D151,'ID-30'!D151,'ID-33'!C151,'ID-34'!D151,'ID-36'!C151,'ID-37'!C151,'ID-38'!D151,'ID-39'!D151,'ID-40'!D151,'ID-45'!D151,'ID-59'!D151,'ID-71'!C151)</f>
        <v>30.820314744032601</v>
      </c>
      <c r="E144" s="1">
        <f>AVERAGE('ID-03'!B151,'ID-09'!C151,'ID-13'!D151,'ID-15'!D151,'ID-16'!C151,'ID-18'!D151,'ID-24'!D151,'ID-29'!E151,'ID-30'!E151,'ID-33'!D151,'ID-34'!E151,'ID-36'!D151,'ID-38'!E151,'ID-39'!E151,'ID-40'!E151,'ID-44'!D151,'ID-45'!E151,'ID-57'!D151,'ID-70'!C151,'ID-71'!D151)</f>
        <v>31.820385395229057</v>
      </c>
      <c r="F144" s="1">
        <f>AVERAGE('ID-01'!B151,'ID-02'!B151,'ID-03'!C151,'ID-06'!B151,'ID-08'!C151,'ID-09'!D151,'ID-12'!B151,'ID-16'!D151,'ID-18'!E151,'ID-24'!E151,'ID-29'!F151,'ID-33'!E151,'ID-34'!F151,'ID-36'!E151,'ID-38'!F151,'ID-39'!F151,'ID-40'!F151,'ID-45'!F151,'ID-53'!C151,'ID-54'!B151,'ID-57'!E151,'ID-71'!E151)</f>
        <v>33.203044157676999</v>
      </c>
      <c r="G144" s="1">
        <f>AVERAGE('ID-01'!C151,'ID-02'!C151,'ID-03'!D151,'ID-07'!B151,'ID-08'!D151,'ID-11'!D151,'ID-18'!F151,'ID-24'!F151,'ID-29'!G151,'ID-31'!B151,'ID-33'!F151,'ID-34'!G151,'ID-36'!F151,'ID-39'!G151,'ID-40'!G151,'ID-44'!E151,'ID-45'!G151,'ID-50'!B151,'ID-53'!D151,'ID-54'!C151,'ID-57'!F151,'ID-59'!E151,'ID-70'!D151,'ID-71'!F151)</f>
        <v>33.303635756531712</v>
      </c>
      <c r="H144" s="1">
        <f>AVERAGE('ID-03'!E151,'ID-11'!E151,'ID-13'!E151,'ID-15'!E151,'ID-16'!E151,'ID-18'!G151,'ID-24'!G151,'ID-29'!H151,'ID-30'!F151,'ID-31'!C151,'ID-33'!G151,'ID-34'!H151,'ID-40'!H151,'ID-44'!F151,'ID-45'!H151,'ID-54'!D151,'ID-57'!G151,'ID-59'!F151,'ID-70'!E151,'ID-71'!G151)</f>
        <v>31.853765574616443</v>
      </c>
      <c r="I144" s="1">
        <f>AVERAGE('ID-12'!C151,'ID-18'!H151,'ID-24'!H151,'ID-29'!I151,'ID-40'!I151,'ID-44'!G151,'ID-45'!I151,'ID-59'!G151)</f>
        <v>32.473489541014757</v>
      </c>
      <c r="J144" s="1">
        <f>AVERAGE('ID-31'!D151,'ID-40'!J151,'ID-44'!H151,'ID-45'!J151,'ID-57'!H151)</f>
        <v>31.854248716540422</v>
      </c>
      <c r="K144" s="1">
        <f>AVERAGE('ID-26'!E151,'ID-31'!E151,'ID-34'!I151,'ID-36'!G151,'ID-40'!K151,'ID-44'!I151,'ID-57'!I151)</f>
        <v>31.528509193265343</v>
      </c>
    </row>
    <row r="145" spans="1:11" x14ac:dyDescent="0.25">
      <c r="A145" s="1">
        <v>17.625</v>
      </c>
      <c r="B145" s="1">
        <f>AVERAGE('ID-11'!B152,'ID-13'!B152,'ID-14'!B152,'ID-15'!B152,'ID-24'!B152,'ID-26'!B152,'ID-29'!B152,'ID-30'!B152,'ID-32'!B152,'ID-33'!B152,'ID-34'!B152,'ID-37'!B152,'ID-38'!B152,'ID-39'!B152,'ID-40'!B152,'ID-44'!B152,'ID-45'!B152,'ID-53'!B152,'ID-57'!B152,'ID-59'!B152,'ID-70'!B152,'ID-71'!B152)</f>
        <v>31.632080161781243</v>
      </c>
      <c r="C145" s="1">
        <f>AVERAGE('ID-08'!B152,'ID-09'!B152,'ID-11'!C152,'ID-14'!C152,'ID-18'!B152,'ID-24'!C152,'ID-26'!C152,'ID-29'!C152,'ID-30'!C152,'ID-34'!C152,'ID-36'!B152,'ID-38'!C152,'ID-39'!C152,'ID-40'!C152,'ID-44'!C152,'ID-45'!C152,'ID-57'!C152,'ID-59'!C152)</f>
        <v>30.593039644443667</v>
      </c>
      <c r="D145" s="1">
        <f>AVERAGE('ID-13'!C152,'ID-14'!D152,'ID-15'!C152,'ID-16'!B152,'ID-18'!C152,'ID-26'!D152,'ID-29'!D152,'ID-30'!D152,'ID-33'!C152,'ID-34'!D152,'ID-36'!C152,'ID-37'!C152,'ID-38'!D152,'ID-39'!D152,'ID-40'!D152,'ID-45'!D152,'ID-59'!D152,'ID-71'!C152)</f>
        <v>30.83012983812425</v>
      </c>
      <c r="E145" s="1">
        <f>AVERAGE('ID-03'!B152,'ID-09'!C152,'ID-13'!D152,'ID-15'!D152,'ID-16'!C152,'ID-18'!D152,'ID-24'!D152,'ID-29'!E152,'ID-30'!E152,'ID-33'!D152,'ID-34'!E152,'ID-36'!D152,'ID-38'!E152,'ID-39'!E152,'ID-40'!E152,'ID-44'!D152,'ID-45'!E152,'ID-57'!D152,'ID-70'!C152,'ID-71'!D152)</f>
        <v>31.803344074970347</v>
      </c>
      <c r="F145" s="1">
        <f>AVERAGE('ID-01'!B152,'ID-02'!B152,'ID-03'!C152,'ID-06'!B152,'ID-08'!C152,'ID-09'!D152,'ID-12'!B152,'ID-16'!D152,'ID-18'!E152,'ID-24'!E152,'ID-29'!F152,'ID-33'!E152,'ID-34'!F152,'ID-36'!E152,'ID-38'!F152,'ID-39'!F152,'ID-40'!F152,'ID-45'!F152,'ID-53'!C152,'ID-54'!B152,'ID-57'!E152,'ID-71'!E152)</f>
        <v>33.227431504865152</v>
      </c>
      <c r="G145" s="1">
        <f>AVERAGE('ID-01'!C152,'ID-02'!C152,'ID-03'!D152,'ID-07'!B152,'ID-08'!D152,'ID-11'!D152,'ID-18'!F152,'ID-24'!F152,'ID-29'!G152,'ID-31'!B152,'ID-33'!F152,'ID-34'!G152,'ID-36'!F152,'ID-39'!G152,'ID-40'!G152,'ID-44'!E152,'ID-45'!G152,'ID-50'!B152,'ID-53'!D152,'ID-54'!C152,'ID-57'!F152,'ID-59'!E152,'ID-70'!D152,'ID-71'!F152)</f>
        <v>33.301844084531858</v>
      </c>
      <c r="H145" s="1">
        <f>AVERAGE('ID-03'!E152,'ID-11'!E152,'ID-13'!E152,'ID-15'!E152,'ID-16'!E152,'ID-18'!G152,'ID-24'!G152,'ID-29'!H152,'ID-30'!F152,'ID-31'!C152,'ID-33'!G152,'ID-34'!H152,'ID-40'!H152,'ID-44'!F152,'ID-45'!H152,'ID-54'!D152,'ID-57'!G152,'ID-59'!F152,'ID-70'!E152,'ID-71'!G152)</f>
        <v>31.855063529917459</v>
      </c>
      <c r="I145" s="1">
        <f>AVERAGE('ID-12'!C152,'ID-18'!H152,'ID-24'!H152,'ID-29'!I152,'ID-40'!I152,'ID-44'!G152,'ID-45'!I152,'ID-59'!G152)</f>
        <v>32.464080162018163</v>
      </c>
      <c r="J145" s="1">
        <f>AVERAGE('ID-31'!D152,'ID-40'!J152,'ID-44'!H152,'ID-45'!J152,'ID-57'!H152)</f>
        <v>31.845653761111102</v>
      </c>
      <c r="K145" s="1">
        <f>AVERAGE('ID-26'!E152,'ID-31'!E152,'ID-34'!I152,'ID-36'!G152,'ID-40'!K152,'ID-44'!I152,'ID-57'!I152)</f>
        <v>31.530516163089057</v>
      </c>
    </row>
    <row r="146" spans="1:11" x14ac:dyDescent="0.25">
      <c r="A146" s="1">
        <v>17.75</v>
      </c>
      <c r="B146" s="1">
        <f>AVERAGE('ID-11'!B153,'ID-13'!B153,'ID-14'!B153,'ID-15'!B153,'ID-24'!B153,'ID-26'!B153,'ID-29'!B153,'ID-30'!B153,'ID-32'!B153,'ID-33'!B153,'ID-34'!B153,'ID-37'!B153,'ID-38'!B153,'ID-39'!B153,'ID-40'!B153,'ID-44'!B153,'ID-45'!B153,'ID-53'!B153,'ID-57'!B153,'ID-59'!B153,'ID-70'!B153,'ID-71'!B153)</f>
        <v>31.641088425555381</v>
      </c>
      <c r="C146" s="1">
        <f>AVERAGE('ID-08'!B153,'ID-09'!B153,'ID-11'!C153,'ID-14'!C153,'ID-18'!B153,'ID-24'!C153,'ID-26'!C153,'ID-29'!C153,'ID-30'!C153,'ID-34'!C153,'ID-36'!B153,'ID-38'!C153,'ID-39'!C153,'ID-40'!C153,'ID-44'!C153,'ID-45'!C153,'ID-57'!C153,'ID-59'!C153)</f>
        <v>30.58597781405372</v>
      </c>
      <c r="D146" s="1">
        <f>AVERAGE('ID-13'!C153,'ID-14'!D153,'ID-15'!C153,'ID-16'!B153,'ID-18'!C153,'ID-26'!D153,'ID-29'!D153,'ID-30'!D153,'ID-33'!C153,'ID-34'!D153,'ID-36'!C153,'ID-37'!C153,'ID-38'!D153,'ID-39'!D153,'ID-40'!D153,'ID-45'!D153,'ID-59'!D153,'ID-71'!C153)</f>
        <v>30.832516259292252</v>
      </c>
      <c r="E146" s="1">
        <f>AVERAGE('ID-03'!B153,'ID-09'!C153,'ID-13'!D153,'ID-15'!D153,'ID-16'!C153,'ID-18'!D153,'ID-24'!D153,'ID-29'!E153,'ID-30'!E153,'ID-33'!D153,'ID-34'!E153,'ID-36'!D153,'ID-38'!E153,'ID-39'!E153,'ID-40'!E153,'ID-44'!D153,'ID-45'!E153,'ID-57'!D153,'ID-70'!C153,'ID-71'!D153)</f>
        <v>31.769026212127471</v>
      </c>
      <c r="F146" s="1">
        <f>AVERAGE('ID-01'!B153,'ID-02'!B153,'ID-03'!C153,'ID-06'!B153,'ID-08'!C153,'ID-09'!D153,'ID-12'!B153,'ID-16'!D153,'ID-18'!E153,'ID-24'!E153,'ID-29'!F153,'ID-33'!E153,'ID-34'!F153,'ID-36'!E153,'ID-38'!F153,'ID-39'!F153,'ID-40'!F153,'ID-45'!F153,'ID-53'!C153,'ID-54'!B153,'ID-57'!E153,'ID-71'!E153)</f>
        <v>33.227053644814788</v>
      </c>
      <c r="G146" s="1">
        <f>AVERAGE('ID-01'!C153,'ID-02'!C153,'ID-03'!D153,'ID-07'!B153,'ID-08'!D153,'ID-11'!D153,'ID-18'!F153,'ID-24'!F153,'ID-29'!G153,'ID-31'!B153,'ID-33'!F153,'ID-34'!G153,'ID-36'!F153,'ID-39'!G153,'ID-40'!G153,'ID-44'!E153,'ID-45'!G153,'ID-50'!B153,'ID-53'!D153,'ID-54'!C153,'ID-57'!F153,'ID-59'!E153,'ID-70'!D153,'ID-71'!F153)</f>
        <v>33.296537933947285</v>
      </c>
      <c r="H146" s="1">
        <f>AVERAGE('ID-03'!E153,'ID-11'!E153,'ID-13'!E153,'ID-15'!E153,'ID-16'!E153,'ID-18'!G153,'ID-24'!G153,'ID-29'!H153,'ID-30'!F153,'ID-31'!C153,'ID-33'!G153,'ID-34'!H153,'ID-40'!H153,'ID-44'!F153,'ID-45'!H153,'ID-54'!D153,'ID-57'!G153,'ID-59'!F153,'ID-70'!E153,'ID-71'!G153)</f>
        <v>31.848545010490835</v>
      </c>
      <c r="I146" s="1">
        <f>AVERAGE('ID-12'!C153,'ID-18'!H153,'ID-24'!H153,'ID-29'!I153,'ID-40'!I153,'ID-44'!G153,'ID-45'!I153,'ID-59'!G153)</f>
        <v>32.456118164852626</v>
      </c>
      <c r="J146" s="1">
        <f>AVERAGE('ID-31'!D153,'ID-40'!J153,'ID-44'!H153,'ID-45'!J153,'ID-57'!H153)</f>
        <v>31.842177030050522</v>
      </c>
      <c r="K146" s="1">
        <f>AVERAGE('ID-26'!E153,'ID-31'!E153,'ID-34'!I153,'ID-36'!G153,'ID-40'!K153,'ID-44'!I153,'ID-57'!I153)</f>
        <v>31.529115073492424</v>
      </c>
    </row>
    <row r="147" spans="1:11" x14ac:dyDescent="0.25">
      <c r="A147" s="1">
        <v>17.875</v>
      </c>
      <c r="B147" s="1">
        <f>AVERAGE('ID-11'!B154,'ID-13'!B154,'ID-14'!B154,'ID-15'!B154,'ID-24'!B154,'ID-26'!B154,'ID-29'!B154,'ID-30'!B154,'ID-32'!B154,'ID-33'!B154,'ID-34'!B154,'ID-37'!B154,'ID-38'!B154,'ID-39'!B154,'ID-40'!B154,'ID-44'!B154,'ID-45'!B154,'ID-53'!B154,'ID-57'!B154,'ID-59'!B154,'ID-70'!B154,'ID-71'!B154)</f>
        <v>31.64586069019974</v>
      </c>
      <c r="C147" s="1">
        <f>AVERAGE('ID-08'!B154,'ID-09'!B154,'ID-11'!C154,'ID-14'!C154,'ID-18'!B154,'ID-24'!C154,'ID-26'!C154,'ID-29'!C154,'ID-30'!C154,'ID-34'!C154,'ID-36'!B154,'ID-38'!C154,'ID-39'!C154,'ID-40'!C154,'ID-44'!C154,'ID-45'!C154,'ID-57'!C154,'ID-59'!C154)</f>
        <v>30.606271270240939</v>
      </c>
      <c r="D147" s="1">
        <f>AVERAGE('ID-13'!C154,'ID-14'!D154,'ID-15'!C154,'ID-16'!B154,'ID-18'!C154,'ID-26'!D154,'ID-29'!D154,'ID-30'!D154,'ID-33'!C154,'ID-34'!D154,'ID-36'!C154,'ID-37'!C154,'ID-38'!D154,'ID-39'!D154,'ID-40'!D154,'ID-45'!D154,'ID-59'!D154,'ID-71'!C154)</f>
        <v>30.847916548269112</v>
      </c>
      <c r="E147" s="1">
        <f>AVERAGE('ID-03'!B154,'ID-09'!C154,'ID-13'!D154,'ID-15'!D154,'ID-16'!C154,'ID-18'!D154,'ID-24'!D154,'ID-29'!E154,'ID-30'!E154,'ID-33'!D154,'ID-34'!E154,'ID-36'!D154,'ID-38'!E154,'ID-39'!E154,'ID-40'!E154,'ID-44'!D154,'ID-45'!E154,'ID-57'!D154,'ID-70'!C154,'ID-71'!D154)</f>
        <v>31.761296928036977</v>
      </c>
      <c r="F147" s="1">
        <f>AVERAGE('ID-01'!B154,'ID-02'!B154,'ID-03'!C154,'ID-06'!B154,'ID-08'!C154,'ID-09'!D154,'ID-12'!B154,'ID-16'!D154,'ID-18'!E154,'ID-24'!E154,'ID-29'!F154,'ID-33'!E154,'ID-34'!F154,'ID-36'!E154,'ID-38'!F154,'ID-39'!F154,'ID-40'!F154,'ID-45'!F154,'ID-53'!C154,'ID-54'!B154,'ID-57'!E154,'ID-71'!E154)</f>
        <v>33.251969624261996</v>
      </c>
      <c r="G147" s="1">
        <f>AVERAGE('ID-01'!C154,'ID-02'!C154,'ID-03'!D154,'ID-07'!B154,'ID-08'!D154,'ID-11'!D154,'ID-18'!F154,'ID-24'!F154,'ID-29'!G154,'ID-31'!B154,'ID-33'!F154,'ID-34'!G154,'ID-36'!F154,'ID-39'!G154,'ID-40'!G154,'ID-44'!E154,'ID-45'!G154,'ID-50'!B154,'ID-53'!D154,'ID-54'!C154,'ID-57'!F154,'ID-59'!E154,'ID-70'!D154,'ID-71'!F154)</f>
        <v>33.296377068043036</v>
      </c>
      <c r="H147" s="1">
        <f>AVERAGE('ID-03'!E154,'ID-11'!E154,'ID-13'!E154,'ID-15'!E154,'ID-16'!E154,'ID-18'!G154,'ID-24'!G154,'ID-29'!H154,'ID-30'!F154,'ID-31'!C154,'ID-33'!G154,'ID-34'!H154,'ID-40'!H154,'ID-44'!F154,'ID-45'!H154,'ID-54'!D154,'ID-57'!G154,'ID-59'!F154,'ID-70'!E154,'ID-71'!G154)</f>
        <v>31.849722822710522</v>
      </c>
      <c r="I147" s="1">
        <f>AVERAGE('ID-12'!C154,'ID-18'!H154,'ID-24'!H154,'ID-29'!I154,'ID-40'!I154,'ID-44'!G154,'ID-45'!I154,'ID-59'!G154)</f>
        <v>32.428905155612263</v>
      </c>
      <c r="J147" s="1">
        <f>AVERAGE('ID-31'!D154,'ID-40'!J154,'ID-44'!H154,'ID-45'!J154,'ID-57'!H154)</f>
        <v>31.844673990151524</v>
      </c>
      <c r="K147" s="1">
        <f>AVERAGE('ID-26'!E154,'ID-31'!E154,'ID-34'!I154,'ID-36'!G154,'ID-40'!K154,'ID-44'!I154,'ID-57'!I154)</f>
        <v>31.516629488721055</v>
      </c>
    </row>
    <row r="148" spans="1:11" x14ac:dyDescent="0.25">
      <c r="A148" s="1">
        <v>18</v>
      </c>
      <c r="B148" s="1">
        <f>AVERAGE('ID-11'!B155,'ID-13'!B155,'ID-14'!B155,'ID-15'!B155,'ID-24'!B155,'ID-26'!B155,'ID-29'!B155,'ID-30'!B155,'ID-32'!B155,'ID-33'!B155,'ID-34'!B155,'ID-37'!B155,'ID-38'!B155,'ID-39'!B155,'ID-40'!B155,'ID-44'!B155,'ID-45'!B155,'ID-53'!B155,'ID-57'!B155,'ID-59'!B155,'ID-70'!B155,'ID-71'!B155)</f>
        <v>31.639482432502295</v>
      </c>
      <c r="C148" s="1">
        <f>AVERAGE('ID-08'!B155,'ID-09'!B155,'ID-11'!C155,'ID-14'!C155,'ID-18'!B155,'ID-24'!C155,'ID-26'!C155,'ID-29'!C155,'ID-30'!C155,'ID-34'!C155,'ID-36'!B155,'ID-38'!C155,'ID-39'!C155,'ID-40'!C155,'ID-44'!C155,'ID-45'!C155,'ID-57'!C155,'ID-59'!C155)</f>
        <v>30.605155268373519</v>
      </c>
      <c r="D148" s="1">
        <f>AVERAGE('ID-13'!C155,'ID-14'!D155,'ID-15'!C155,'ID-16'!B155,'ID-18'!C155,'ID-26'!D155,'ID-29'!D155,'ID-30'!D155,'ID-33'!C155,'ID-34'!D155,'ID-36'!C155,'ID-37'!C155,'ID-38'!D155,'ID-39'!D155,'ID-40'!D155,'ID-45'!D155,'ID-59'!D155,'ID-71'!C155)</f>
        <v>30.860846343943891</v>
      </c>
      <c r="E148" s="1">
        <f>AVERAGE('ID-03'!B155,'ID-09'!C155,'ID-13'!D155,'ID-15'!D155,'ID-16'!C155,'ID-18'!D155,'ID-24'!D155,'ID-29'!E155,'ID-30'!E155,'ID-33'!D155,'ID-34'!E155,'ID-36'!D155,'ID-38'!E155,'ID-39'!E155,'ID-40'!E155,'ID-44'!D155,'ID-45'!E155,'ID-57'!D155,'ID-70'!C155,'ID-71'!D155)</f>
        <v>31.786712556045764</v>
      </c>
      <c r="F148" s="1">
        <f>AVERAGE('ID-01'!B155,'ID-02'!B155,'ID-03'!C155,'ID-06'!B155,'ID-08'!C155,'ID-09'!D155,'ID-12'!B155,'ID-16'!D155,'ID-18'!E155,'ID-24'!E155,'ID-29'!F155,'ID-33'!E155,'ID-34'!F155,'ID-36'!E155,'ID-38'!F155,'ID-39'!F155,'ID-40'!F155,'ID-45'!F155,'ID-53'!C155,'ID-54'!B155,'ID-57'!E155,'ID-71'!E155)</f>
        <v>33.251737801746742</v>
      </c>
      <c r="G148" s="1">
        <f>AVERAGE('ID-01'!C155,'ID-02'!C155,'ID-03'!D155,'ID-07'!B155,'ID-08'!D155,'ID-11'!D155,'ID-18'!F155,'ID-24'!F155,'ID-29'!G155,'ID-31'!B155,'ID-33'!F155,'ID-34'!G155,'ID-36'!F155,'ID-39'!G155,'ID-40'!G155,'ID-44'!E155,'ID-45'!G155,'ID-50'!B155,'ID-53'!D155,'ID-54'!C155,'ID-57'!F155,'ID-59'!E155,'ID-70'!D155,'ID-71'!F155)</f>
        <v>33.292215314405915</v>
      </c>
      <c r="H148" s="1">
        <f>AVERAGE('ID-03'!E155,'ID-11'!E155,'ID-13'!E155,'ID-15'!E155,'ID-16'!E155,'ID-18'!G155,'ID-24'!G155,'ID-29'!H155,'ID-30'!F155,'ID-31'!C155,'ID-33'!G155,'ID-34'!H155,'ID-40'!H155,'ID-44'!F155,'ID-45'!H155,'ID-54'!D155,'ID-57'!G155,'ID-59'!F155,'ID-70'!E155,'ID-71'!G155)</f>
        <v>31.847771654526802</v>
      </c>
      <c r="I148" s="1">
        <f>AVERAGE('ID-12'!C155,'ID-18'!H155,'ID-24'!H155,'ID-29'!I155,'ID-40'!I155,'ID-44'!G155,'ID-45'!I155,'ID-59'!G155)</f>
        <v>32.40995961671392</v>
      </c>
      <c r="J148" s="1">
        <f>AVERAGE('ID-31'!D155,'ID-40'!J155,'ID-44'!H155,'ID-45'!J155,'ID-57'!H155)</f>
        <v>31.847724236742437</v>
      </c>
      <c r="K148" s="1">
        <f>AVERAGE('ID-26'!E155,'ID-31'!E155,'ID-34'!I155,'ID-36'!G155,'ID-40'!K155,'ID-44'!I155,'ID-57'!I155)</f>
        <v>31.536973997638903</v>
      </c>
    </row>
    <row r="149" spans="1:11" x14ac:dyDescent="0.25">
      <c r="A149" s="1">
        <v>18.125</v>
      </c>
      <c r="B149" s="1">
        <f>AVERAGE('ID-11'!B156,'ID-13'!B156,'ID-14'!B156,'ID-15'!B156,'ID-24'!B156,'ID-26'!B156,'ID-29'!B156,'ID-30'!B156,'ID-32'!B156,'ID-33'!B156,'ID-34'!B156,'ID-37'!B156,'ID-38'!B156,'ID-39'!B156,'ID-40'!B156,'ID-44'!B156,'ID-45'!B156,'ID-53'!B156,'ID-57'!B156,'ID-59'!B156,'ID-70'!B156,'ID-71'!B156)</f>
        <v>31.644657795800757</v>
      </c>
      <c r="C149" s="1">
        <f>AVERAGE('ID-08'!B156,'ID-09'!B156,'ID-11'!C156,'ID-14'!C156,'ID-18'!B156,'ID-24'!C156,'ID-26'!C156,'ID-29'!C156,'ID-30'!C156,'ID-34'!C156,'ID-36'!B156,'ID-38'!C156,'ID-39'!C156,'ID-40'!C156,'ID-44'!C156,'ID-45'!C156,'ID-57'!C156,'ID-59'!C156)</f>
        <v>30.658976959012055</v>
      </c>
      <c r="D149" s="1">
        <f>AVERAGE('ID-13'!C156,'ID-14'!D156,'ID-15'!C156,'ID-16'!B156,'ID-18'!C156,'ID-26'!D156,'ID-29'!D156,'ID-30'!D156,'ID-33'!C156,'ID-34'!D156,'ID-36'!C156,'ID-37'!C156,'ID-38'!D156,'ID-39'!D156,'ID-40'!D156,'ID-45'!D156,'ID-59'!D156,'ID-71'!C156)</f>
        <v>30.861289846677582</v>
      </c>
      <c r="E149" s="1">
        <f>AVERAGE('ID-03'!B156,'ID-09'!C156,'ID-13'!D156,'ID-15'!D156,'ID-16'!C156,'ID-18'!D156,'ID-24'!D156,'ID-29'!E156,'ID-30'!E156,'ID-33'!D156,'ID-34'!E156,'ID-36'!D156,'ID-38'!E156,'ID-39'!E156,'ID-40'!E156,'ID-44'!D156,'ID-45'!E156,'ID-57'!D156,'ID-70'!C156,'ID-71'!D156)</f>
        <v>31.788341685085499</v>
      </c>
      <c r="F149" s="1">
        <f>AVERAGE('ID-01'!B156,'ID-02'!B156,'ID-03'!C156,'ID-06'!B156,'ID-08'!C156,'ID-09'!D156,'ID-12'!B156,'ID-16'!D156,'ID-18'!E156,'ID-24'!E156,'ID-29'!F156,'ID-33'!E156,'ID-34'!F156,'ID-36'!E156,'ID-38'!F156,'ID-39'!F156,'ID-40'!F156,'ID-45'!F156,'ID-53'!C156,'ID-54'!B156,'ID-57'!E156,'ID-71'!E156)</f>
        <v>33.24841851507739</v>
      </c>
      <c r="G149" s="1">
        <f>AVERAGE('ID-01'!C156,'ID-02'!C156,'ID-03'!D156,'ID-07'!B156,'ID-08'!D156,'ID-11'!D156,'ID-18'!F156,'ID-24'!F156,'ID-29'!G156,'ID-31'!B156,'ID-33'!F156,'ID-34'!G156,'ID-36'!F156,'ID-39'!G156,'ID-40'!G156,'ID-44'!E156,'ID-45'!G156,'ID-50'!B156,'ID-53'!D156,'ID-54'!C156,'ID-57'!F156,'ID-59'!E156,'ID-70'!D156,'ID-71'!F156)</f>
        <v>33.28364834415774</v>
      </c>
      <c r="H149" s="1">
        <f>AVERAGE('ID-03'!E156,'ID-11'!E156,'ID-13'!E156,'ID-15'!E156,'ID-16'!E156,'ID-18'!G156,'ID-24'!G156,'ID-29'!H156,'ID-30'!F156,'ID-31'!C156,'ID-33'!G156,'ID-34'!H156,'ID-40'!H156,'ID-44'!F156,'ID-45'!H156,'ID-54'!D156,'ID-57'!G156,'ID-59'!F156,'ID-70'!E156,'ID-71'!G156)</f>
        <v>31.841552047613828</v>
      </c>
      <c r="I149" s="1">
        <f>AVERAGE('ID-12'!C156,'ID-18'!H156,'ID-24'!H156,'ID-29'!I156,'ID-40'!I156,'ID-44'!G156,'ID-45'!I156,'ID-59'!G156)</f>
        <v>32.37095256723358</v>
      </c>
      <c r="J149" s="1">
        <f>AVERAGE('ID-31'!D156,'ID-40'!J156,'ID-44'!H156,'ID-45'!J156,'ID-57'!H156)</f>
        <v>31.885251822095977</v>
      </c>
      <c r="K149" s="1">
        <f>AVERAGE('ID-26'!E156,'ID-31'!E156,'ID-34'!I156,'ID-36'!G156,'ID-40'!K156,'ID-44'!I156,'ID-57'!I156)</f>
        <v>31.542911520476444</v>
      </c>
    </row>
    <row r="150" spans="1:11" x14ac:dyDescent="0.25">
      <c r="A150" s="1">
        <v>18.25</v>
      </c>
      <c r="B150" s="1">
        <f>AVERAGE('ID-11'!B157,'ID-13'!B157,'ID-14'!B157,'ID-15'!B157,'ID-24'!B157,'ID-26'!B157,'ID-29'!B157,'ID-30'!B157,'ID-32'!B157,'ID-33'!B157,'ID-34'!B157,'ID-37'!B157,'ID-38'!B157,'ID-39'!B157,'ID-40'!B157,'ID-44'!B157,'ID-45'!B157,'ID-53'!B157,'ID-57'!B157,'ID-59'!B157,'ID-70'!B157,'ID-71'!B157)</f>
        <v>31.634483594053858</v>
      </c>
      <c r="C150" s="1">
        <f>AVERAGE('ID-08'!B157,'ID-09'!B157,'ID-11'!C157,'ID-14'!C157,'ID-18'!B157,'ID-24'!C157,'ID-26'!C157,'ID-29'!C157,'ID-30'!C157,'ID-34'!C157,'ID-36'!B157,'ID-38'!C157,'ID-39'!C157,'ID-40'!C157,'ID-44'!C157,'ID-45'!C157,'ID-57'!C157,'ID-59'!C157)</f>
        <v>30.665231342777506</v>
      </c>
      <c r="D150" s="1">
        <f>AVERAGE('ID-13'!C157,'ID-14'!D157,'ID-15'!C157,'ID-16'!B157,'ID-18'!C157,'ID-26'!D157,'ID-29'!D157,'ID-30'!D157,'ID-33'!C157,'ID-34'!D157,'ID-36'!C157,'ID-37'!C157,'ID-38'!D157,'ID-39'!D157,'ID-40'!D157,'ID-45'!D157,'ID-59'!D157,'ID-71'!C157)</f>
        <v>30.861265914432934</v>
      </c>
      <c r="E150" s="1">
        <f>AVERAGE('ID-03'!B157,'ID-09'!C157,'ID-13'!D157,'ID-15'!D157,'ID-16'!C157,'ID-18'!D157,'ID-24'!D157,'ID-29'!E157,'ID-30'!E157,'ID-33'!D157,'ID-34'!E157,'ID-36'!D157,'ID-38'!E157,'ID-39'!E157,'ID-40'!E157,'ID-44'!D157,'ID-45'!E157,'ID-57'!D157,'ID-70'!C157,'ID-71'!D157)</f>
        <v>31.769395271085966</v>
      </c>
      <c r="F150" s="1">
        <f>AVERAGE('ID-01'!B157,'ID-02'!B157,'ID-03'!C157,'ID-06'!B157,'ID-08'!C157,'ID-09'!D157,'ID-12'!B157,'ID-16'!D157,'ID-18'!E157,'ID-24'!E157,'ID-29'!F157,'ID-33'!E157,'ID-34'!F157,'ID-36'!E157,'ID-38'!F157,'ID-39'!F157,'ID-40'!F157,'ID-45'!F157,'ID-53'!C157,'ID-54'!B157,'ID-57'!E157,'ID-71'!E157)</f>
        <v>33.245676100375483</v>
      </c>
      <c r="G150" s="1">
        <f>AVERAGE('ID-01'!C157,'ID-02'!C157,'ID-03'!D157,'ID-07'!B157,'ID-08'!D157,'ID-11'!D157,'ID-18'!F157,'ID-24'!F157,'ID-29'!G157,'ID-31'!B157,'ID-33'!F157,'ID-34'!G157,'ID-36'!F157,'ID-39'!G157,'ID-40'!G157,'ID-44'!E157,'ID-45'!G157,'ID-50'!B157,'ID-53'!D157,'ID-54'!C157,'ID-57'!F157,'ID-59'!E157,'ID-70'!D157,'ID-71'!F157)</f>
        <v>33.281212887197306</v>
      </c>
      <c r="H150" s="1">
        <f>AVERAGE('ID-03'!E157,'ID-11'!E157,'ID-13'!E157,'ID-15'!E157,'ID-16'!E157,'ID-18'!G157,'ID-24'!G157,'ID-29'!H157,'ID-30'!F157,'ID-31'!C157,'ID-33'!G157,'ID-34'!H157,'ID-40'!H157,'ID-44'!F157,'ID-45'!H157,'ID-54'!D157,'ID-57'!G157,'ID-59'!F157,'ID-70'!E157,'ID-71'!G157)</f>
        <v>31.845359505151499</v>
      </c>
      <c r="I150" s="1">
        <f>AVERAGE('ID-12'!C157,'ID-18'!H157,'ID-24'!H157,'ID-29'!I157,'ID-40'!I157,'ID-44'!G157,'ID-45'!I157,'ID-59'!G157)</f>
        <v>32.337769326993588</v>
      </c>
      <c r="J150" s="1">
        <f>AVERAGE('ID-31'!D157,'ID-40'!J157,'ID-44'!H157,'ID-45'!J157,'ID-57'!H157)</f>
        <v>31.880473797095995</v>
      </c>
      <c r="K150" s="1">
        <f>AVERAGE('ID-26'!E157,'ID-31'!E157,'ID-34'!I157,'ID-36'!G157,'ID-40'!K157,'ID-44'!I157,'ID-57'!I157)</f>
        <v>31.53950516835393</v>
      </c>
    </row>
    <row r="151" spans="1:11" x14ac:dyDescent="0.25">
      <c r="A151" s="1">
        <v>18.375</v>
      </c>
      <c r="B151" s="1">
        <f>AVERAGE('ID-11'!B158,'ID-13'!B158,'ID-14'!B158,'ID-15'!B158,'ID-24'!B158,'ID-26'!B158,'ID-29'!B158,'ID-30'!B158,'ID-32'!B158,'ID-33'!B158,'ID-34'!B158,'ID-37'!B158,'ID-38'!B158,'ID-39'!B158,'ID-40'!B158,'ID-44'!B158,'ID-45'!B158,'ID-53'!B158,'ID-57'!B158,'ID-59'!B158,'ID-70'!B158,'ID-71'!B158)</f>
        <v>31.621645395928976</v>
      </c>
      <c r="C151" s="1">
        <f>AVERAGE('ID-08'!B158,'ID-09'!B158,'ID-11'!C158,'ID-14'!C158,'ID-18'!B158,'ID-24'!C158,'ID-26'!C158,'ID-29'!C158,'ID-30'!C158,'ID-34'!C158,'ID-36'!B158,'ID-38'!C158,'ID-39'!C158,'ID-40'!C158,'ID-44'!C158,'ID-45'!C158,'ID-57'!C158,'ID-59'!C158)</f>
        <v>30.656778401134527</v>
      </c>
      <c r="D151" s="1">
        <f>AVERAGE('ID-13'!C158,'ID-14'!D158,'ID-15'!C158,'ID-16'!B158,'ID-18'!C158,'ID-26'!D158,'ID-29'!D158,'ID-30'!D158,'ID-33'!C158,'ID-34'!D158,'ID-36'!C158,'ID-37'!C158,'ID-38'!D158,'ID-39'!D158,'ID-40'!D158,'ID-45'!D158,'ID-59'!D158,'ID-71'!C158)</f>
        <v>30.853867937992042</v>
      </c>
      <c r="E151" s="1">
        <f>AVERAGE('ID-03'!B158,'ID-09'!C158,'ID-13'!D158,'ID-15'!D158,'ID-16'!C158,'ID-18'!D158,'ID-24'!D158,'ID-29'!E158,'ID-30'!E158,'ID-33'!D158,'ID-34'!E158,'ID-36'!D158,'ID-38'!E158,'ID-39'!E158,'ID-40'!E158,'ID-44'!D158,'ID-45'!E158,'ID-57'!D158,'ID-70'!C158,'ID-71'!D158)</f>
        <v>31.751452808334427</v>
      </c>
      <c r="F151" s="1">
        <f>AVERAGE('ID-01'!B158,'ID-02'!B158,'ID-03'!C158,'ID-06'!B158,'ID-08'!C158,'ID-09'!D158,'ID-12'!B158,'ID-16'!D158,'ID-18'!E158,'ID-24'!E158,'ID-29'!F158,'ID-33'!E158,'ID-34'!F158,'ID-36'!E158,'ID-38'!F158,'ID-39'!F158,'ID-40'!F158,'ID-45'!F158,'ID-53'!C158,'ID-54'!B158,'ID-57'!E158,'ID-71'!E158)</f>
        <v>33.238352532263349</v>
      </c>
      <c r="G151" s="1">
        <f>AVERAGE('ID-01'!C158,'ID-02'!C158,'ID-03'!D158,'ID-07'!B158,'ID-08'!D158,'ID-11'!D158,'ID-18'!F158,'ID-24'!F158,'ID-29'!G158,'ID-31'!B158,'ID-33'!F158,'ID-34'!G158,'ID-36'!F158,'ID-39'!G158,'ID-40'!G158,'ID-44'!E158,'ID-45'!G158,'ID-50'!B158,'ID-53'!D158,'ID-54'!C158,'ID-57'!F158,'ID-59'!E158,'ID-70'!D158,'ID-71'!F158)</f>
        <v>33.275004418513454</v>
      </c>
      <c r="H151" s="1">
        <f>AVERAGE('ID-03'!E158,'ID-11'!E158,'ID-13'!E158,'ID-15'!E158,'ID-16'!E158,'ID-18'!G158,'ID-24'!G158,'ID-29'!H158,'ID-30'!F158,'ID-31'!C158,'ID-33'!G158,'ID-34'!H158,'ID-40'!H158,'ID-44'!F158,'ID-45'!H158,'ID-54'!D158,'ID-57'!G158,'ID-59'!F158,'ID-70'!E158,'ID-71'!G158)</f>
        <v>31.850307053435607</v>
      </c>
      <c r="I151" s="1">
        <f>AVERAGE('ID-12'!C158,'ID-18'!H158,'ID-24'!H158,'ID-29'!I158,'ID-40'!I158,'ID-44'!G158,'ID-45'!I158,'ID-59'!G158)</f>
        <v>32.320596598044226</v>
      </c>
      <c r="J151" s="1">
        <f>AVERAGE('ID-31'!D158,'ID-40'!J158,'ID-44'!H158,'ID-45'!J158,'ID-57'!H158)</f>
        <v>31.877034875</v>
      </c>
      <c r="K151" s="1">
        <f>AVERAGE('ID-26'!E158,'ID-31'!E158,'ID-34'!I158,'ID-36'!G158,'ID-40'!K158,'ID-44'!I158,'ID-57'!I158)</f>
        <v>31.548458413351558</v>
      </c>
    </row>
    <row r="152" spans="1:11" x14ac:dyDescent="0.25">
      <c r="A152" s="1">
        <v>18.5</v>
      </c>
      <c r="B152" s="1">
        <f>AVERAGE('ID-11'!B159,'ID-13'!B159,'ID-14'!B159,'ID-15'!B159,'ID-24'!B159,'ID-26'!B159,'ID-29'!B159,'ID-30'!B159,'ID-32'!B159,'ID-33'!B159,'ID-34'!B159,'ID-37'!B159,'ID-38'!B159,'ID-39'!B159,'ID-40'!B159,'ID-44'!B159,'ID-45'!B159,'ID-53'!B159,'ID-57'!B159,'ID-59'!B159,'ID-70'!B159,'ID-71'!B159)</f>
        <v>31.613453952564839</v>
      </c>
      <c r="C152" s="1">
        <f>AVERAGE('ID-08'!B159,'ID-09'!B159,'ID-11'!C159,'ID-14'!C159,'ID-18'!B159,'ID-24'!C159,'ID-26'!C159,'ID-29'!C159,'ID-30'!C159,'ID-34'!C159,'ID-36'!B159,'ID-38'!C159,'ID-39'!C159,'ID-40'!C159,'ID-44'!C159,'ID-45'!C159,'ID-57'!C159,'ID-59'!C159)</f>
        <v>30.674152253237732</v>
      </c>
      <c r="D152" s="1">
        <f>AVERAGE('ID-13'!C159,'ID-14'!D159,'ID-15'!C159,'ID-16'!B159,'ID-18'!C159,'ID-26'!D159,'ID-29'!D159,'ID-30'!D159,'ID-33'!C159,'ID-34'!D159,'ID-36'!C159,'ID-37'!C159,'ID-38'!D159,'ID-39'!D159,'ID-40'!D159,'ID-45'!D159,'ID-59'!D159,'ID-71'!C159)</f>
        <v>30.841179718244437</v>
      </c>
      <c r="E152" s="1">
        <f>AVERAGE('ID-03'!B159,'ID-09'!C159,'ID-13'!D159,'ID-15'!D159,'ID-16'!C159,'ID-18'!D159,'ID-24'!D159,'ID-29'!E159,'ID-30'!E159,'ID-33'!D159,'ID-34'!E159,'ID-36'!D159,'ID-38'!E159,'ID-39'!E159,'ID-40'!E159,'ID-44'!D159,'ID-45'!E159,'ID-57'!D159,'ID-70'!C159,'ID-71'!D159)</f>
        <v>31.738596206495323</v>
      </c>
      <c r="F152" s="1">
        <f>AVERAGE('ID-01'!B159,'ID-02'!B159,'ID-03'!C159,'ID-06'!B159,'ID-08'!C159,'ID-09'!D159,'ID-12'!B159,'ID-16'!D159,'ID-18'!E159,'ID-24'!E159,'ID-29'!F159,'ID-33'!E159,'ID-34'!F159,'ID-36'!E159,'ID-38'!F159,'ID-39'!F159,'ID-40'!F159,'ID-45'!F159,'ID-53'!C159,'ID-54'!B159,'ID-57'!E159,'ID-71'!E159)</f>
        <v>33.23921798765565</v>
      </c>
      <c r="G152" s="1">
        <f>AVERAGE('ID-01'!C159,'ID-02'!C159,'ID-03'!D159,'ID-07'!B159,'ID-08'!D159,'ID-11'!D159,'ID-18'!F159,'ID-24'!F159,'ID-29'!G159,'ID-31'!B159,'ID-33'!F159,'ID-34'!G159,'ID-36'!F159,'ID-39'!G159,'ID-40'!G159,'ID-44'!E159,'ID-45'!G159,'ID-50'!B159,'ID-53'!D159,'ID-54'!C159,'ID-57'!F159,'ID-59'!E159,'ID-70'!D159,'ID-71'!F159)</f>
        <v>33.27551247522954</v>
      </c>
      <c r="H152" s="1">
        <f>AVERAGE('ID-03'!E159,'ID-11'!E159,'ID-13'!E159,'ID-15'!E159,'ID-16'!E159,'ID-18'!G159,'ID-24'!G159,'ID-29'!H159,'ID-30'!F159,'ID-31'!C159,'ID-33'!G159,'ID-34'!H159,'ID-40'!H159,'ID-44'!F159,'ID-45'!H159,'ID-54'!D159,'ID-57'!G159,'ID-59'!F159,'ID-70'!E159,'ID-71'!G159)</f>
        <v>31.853423231715546</v>
      </c>
      <c r="I152" s="1">
        <f>AVERAGE('ID-12'!C159,'ID-18'!H159,'ID-24'!H159,'ID-29'!I159,'ID-40'!I159,'ID-44'!G159,'ID-45'!I159,'ID-59'!G159)</f>
        <v>32.296942614767588</v>
      </c>
      <c r="J152" s="1">
        <f>AVERAGE('ID-31'!D159,'ID-40'!J159,'ID-44'!H159,'ID-45'!J159,'ID-57'!H159)</f>
        <v>31.873472128282838</v>
      </c>
      <c r="K152" s="1">
        <f>AVERAGE('ID-26'!E159,'ID-31'!E159,'ID-34'!I159,'ID-36'!G159,'ID-40'!K159,'ID-44'!I159,'ID-57'!I159)</f>
        <v>31.546150779595656</v>
      </c>
    </row>
    <row r="153" spans="1:11" x14ac:dyDescent="0.25">
      <c r="A153" s="1">
        <v>18.625</v>
      </c>
      <c r="B153" s="1">
        <f>AVERAGE('ID-11'!B160,'ID-13'!B160,'ID-14'!B160,'ID-15'!B160,'ID-24'!B160,'ID-26'!B160,'ID-29'!B160,'ID-30'!B160,'ID-32'!B160,'ID-33'!B160,'ID-34'!B160,'ID-37'!B160,'ID-38'!B160,'ID-39'!B160,'ID-40'!B160,'ID-44'!B160,'ID-45'!B160,'ID-53'!B160,'ID-57'!B160,'ID-59'!B160,'ID-70'!B160,'ID-71'!B160)</f>
        <v>31.610408393040313</v>
      </c>
      <c r="C153" s="1">
        <f>AVERAGE('ID-08'!B160,'ID-09'!B160,'ID-11'!C160,'ID-14'!C160,'ID-18'!B160,'ID-24'!C160,'ID-26'!C160,'ID-29'!C160,'ID-30'!C160,'ID-34'!C160,'ID-36'!B160,'ID-38'!C160,'ID-39'!C160,'ID-40'!C160,'ID-44'!C160,'ID-45'!C160,'ID-57'!C160,'ID-59'!C160)</f>
        <v>30.691252852500522</v>
      </c>
      <c r="D153" s="1">
        <f>AVERAGE('ID-13'!C160,'ID-14'!D160,'ID-15'!C160,'ID-16'!B160,'ID-18'!C160,'ID-26'!D160,'ID-29'!D160,'ID-30'!D160,'ID-33'!C160,'ID-34'!D160,'ID-36'!C160,'ID-37'!C160,'ID-38'!D160,'ID-39'!D160,'ID-40'!D160,'ID-45'!D160,'ID-59'!D160,'ID-71'!C160)</f>
        <v>30.841024442621478</v>
      </c>
      <c r="E153" s="1">
        <f>AVERAGE('ID-03'!B160,'ID-09'!C160,'ID-13'!D160,'ID-15'!D160,'ID-16'!C160,'ID-18'!D160,'ID-24'!D160,'ID-29'!E160,'ID-30'!E160,'ID-33'!D160,'ID-34'!E160,'ID-36'!D160,'ID-38'!E160,'ID-39'!E160,'ID-40'!E160,'ID-44'!D160,'ID-45'!E160,'ID-57'!D160,'ID-70'!C160,'ID-71'!D160)</f>
        <v>31.753466333083537</v>
      </c>
      <c r="F153" s="1">
        <f>AVERAGE('ID-01'!B160,'ID-02'!B160,'ID-03'!C160,'ID-06'!B160,'ID-08'!C160,'ID-09'!D160,'ID-12'!B160,'ID-16'!D160,'ID-18'!E160,'ID-24'!E160,'ID-29'!F160,'ID-33'!E160,'ID-34'!F160,'ID-36'!E160,'ID-38'!F160,'ID-39'!F160,'ID-40'!F160,'ID-45'!F160,'ID-53'!C160,'ID-54'!B160,'ID-57'!E160,'ID-71'!E160)</f>
        <v>33.238333597041184</v>
      </c>
      <c r="G153" s="1">
        <f>AVERAGE('ID-01'!C160,'ID-02'!C160,'ID-03'!D160,'ID-07'!B160,'ID-08'!D160,'ID-11'!D160,'ID-18'!F160,'ID-24'!F160,'ID-29'!G160,'ID-31'!B160,'ID-33'!F160,'ID-34'!G160,'ID-36'!F160,'ID-39'!G160,'ID-40'!G160,'ID-44'!E160,'ID-45'!G160,'ID-50'!B160,'ID-53'!D160,'ID-54'!C160,'ID-57'!F160,'ID-59'!E160,'ID-70'!D160,'ID-71'!F160)</f>
        <v>33.270173424675043</v>
      </c>
      <c r="H153" s="1">
        <f>AVERAGE('ID-03'!E160,'ID-11'!E160,'ID-13'!E160,'ID-15'!E160,'ID-16'!E160,'ID-18'!G160,'ID-24'!G160,'ID-29'!H160,'ID-30'!F160,'ID-31'!C160,'ID-33'!G160,'ID-34'!H160,'ID-40'!H160,'ID-44'!F160,'ID-45'!H160,'ID-54'!D160,'ID-57'!G160,'ID-59'!F160,'ID-70'!E160,'ID-71'!G160)</f>
        <v>31.850648874765831</v>
      </c>
      <c r="I153" s="1">
        <f>AVERAGE('ID-12'!C160,'ID-18'!H160,'ID-24'!H160,'ID-29'!I160,'ID-40'!I160,'ID-44'!G160,'ID-45'!I160,'ID-59'!G160)</f>
        <v>32.309656912263812</v>
      </c>
      <c r="J153" s="1">
        <f>AVERAGE('ID-31'!D160,'ID-40'!J160,'ID-44'!H160,'ID-45'!J160,'ID-57'!H160)</f>
        <v>31.87358617967174</v>
      </c>
      <c r="K153" s="1">
        <f>AVERAGE('ID-26'!E160,'ID-31'!E160,'ID-34'!I160,'ID-36'!G160,'ID-40'!K160,'ID-44'!I160,'ID-57'!I160)</f>
        <v>31.54126615486194</v>
      </c>
    </row>
    <row r="154" spans="1:11" x14ac:dyDescent="0.25">
      <c r="A154" s="1">
        <v>18.75</v>
      </c>
      <c r="B154" s="1">
        <f>AVERAGE('ID-11'!B161,'ID-13'!B161,'ID-14'!B161,'ID-15'!B161,'ID-24'!B161,'ID-26'!B161,'ID-29'!B161,'ID-30'!B161,'ID-32'!B161,'ID-33'!B161,'ID-34'!B161,'ID-37'!B161,'ID-38'!B161,'ID-39'!B161,'ID-40'!B161,'ID-44'!B161,'ID-45'!B161,'ID-53'!B161,'ID-57'!B161,'ID-59'!B161,'ID-70'!B161,'ID-71'!B161)</f>
        <v>31.595517579176793</v>
      </c>
      <c r="C154" s="1">
        <f>AVERAGE('ID-08'!B161,'ID-09'!B161,'ID-11'!C161,'ID-14'!C161,'ID-18'!B161,'ID-24'!C161,'ID-26'!C161,'ID-29'!C161,'ID-30'!C161,'ID-34'!C161,'ID-36'!B161,'ID-38'!C161,'ID-39'!C161,'ID-40'!C161,'ID-44'!C161,'ID-45'!C161,'ID-57'!C161,'ID-59'!C161)</f>
        <v>30.677978990751246</v>
      </c>
      <c r="D154" s="1">
        <f>AVERAGE('ID-13'!C161,'ID-14'!D161,'ID-15'!C161,'ID-16'!B161,'ID-18'!C161,'ID-26'!D161,'ID-29'!D161,'ID-30'!D161,'ID-33'!C161,'ID-34'!D161,'ID-36'!C161,'ID-37'!C161,'ID-38'!D161,'ID-39'!D161,'ID-40'!D161,'ID-45'!D161,'ID-59'!D161,'ID-71'!C161)</f>
        <v>30.823314899354688</v>
      </c>
      <c r="E154" s="1">
        <f>AVERAGE('ID-03'!B161,'ID-09'!C161,'ID-13'!D161,'ID-15'!D161,'ID-16'!C161,'ID-18'!D161,'ID-24'!D161,'ID-29'!E161,'ID-30'!E161,'ID-33'!D161,'ID-34'!E161,'ID-36'!D161,'ID-38'!E161,'ID-39'!E161,'ID-40'!E161,'ID-44'!D161,'ID-45'!E161,'ID-57'!D161,'ID-70'!C161,'ID-71'!D161)</f>
        <v>31.774347033680868</v>
      </c>
      <c r="F154" s="1">
        <f>AVERAGE('ID-01'!B161,'ID-02'!B161,'ID-03'!C161,'ID-06'!B161,'ID-08'!C161,'ID-09'!D161,'ID-12'!B161,'ID-16'!D161,'ID-18'!E161,'ID-24'!E161,'ID-29'!F161,'ID-33'!E161,'ID-34'!F161,'ID-36'!E161,'ID-38'!F161,'ID-39'!F161,'ID-40'!F161,'ID-45'!F161,'ID-53'!C161,'ID-54'!B161,'ID-57'!E161,'ID-71'!E161)</f>
        <v>33.235629699091859</v>
      </c>
      <c r="G154" s="1">
        <f>AVERAGE('ID-01'!C161,'ID-02'!C161,'ID-03'!D161,'ID-07'!B161,'ID-08'!D161,'ID-11'!D161,'ID-18'!F161,'ID-24'!F161,'ID-29'!G161,'ID-31'!B161,'ID-33'!F161,'ID-34'!G161,'ID-36'!F161,'ID-39'!G161,'ID-40'!G161,'ID-44'!E161,'ID-45'!G161,'ID-50'!B161,'ID-53'!D161,'ID-54'!C161,'ID-57'!F161,'ID-59'!E161,'ID-70'!D161,'ID-71'!F161)</f>
        <v>33.270498660570084</v>
      </c>
      <c r="H154" s="1">
        <f>AVERAGE('ID-03'!E161,'ID-11'!E161,'ID-13'!E161,'ID-15'!E161,'ID-16'!E161,'ID-18'!G161,'ID-24'!G161,'ID-29'!H161,'ID-30'!F161,'ID-31'!C161,'ID-33'!G161,'ID-34'!H161,'ID-40'!H161,'ID-44'!F161,'ID-45'!H161,'ID-54'!D161,'ID-57'!G161,'ID-59'!F161,'ID-70'!E161,'ID-71'!G161)</f>
        <v>31.843729861492033</v>
      </c>
      <c r="I154" s="1">
        <f>AVERAGE('ID-12'!C161,'ID-18'!H161,'ID-24'!H161,'ID-29'!I161,'ID-40'!I161,'ID-44'!G161,'ID-45'!I161,'ID-59'!G161)</f>
        <v>32.310477191884004</v>
      </c>
      <c r="J154" s="1">
        <f>AVERAGE('ID-31'!D161,'ID-40'!J161,'ID-44'!H161,'ID-45'!J161,'ID-57'!H161)</f>
        <v>31.856022932323235</v>
      </c>
      <c r="K154" s="1">
        <f>AVERAGE('ID-26'!E161,'ID-31'!E161,'ID-34'!I161,'ID-36'!G161,'ID-40'!K161,'ID-44'!I161,'ID-57'!I161)</f>
        <v>31.550223913065516</v>
      </c>
    </row>
    <row r="155" spans="1:11" x14ac:dyDescent="0.25">
      <c r="A155" s="1">
        <v>18.875</v>
      </c>
      <c r="B155" s="1">
        <f>AVERAGE('ID-11'!B162,'ID-13'!B162,'ID-14'!B162,'ID-15'!B162,'ID-24'!B162,'ID-26'!B162,'ID-29'!B162,'ID-30'!B162,'ID-32'!B162,'ID-33'!B162,'ID-34'!B162,'ID-37'!B162,'ID-38'!B162,'ID-39'!B162,'ID-40'!B162,'ID-44'!B162,'ID-45'!B162,'ID-53'!B162,'ID-57'!B162,'ID-59'!B162,'ID-70'!B162,'ID-71'!B162)</f>
        <v>31.571154840406653</v>
      </c>
      <c r="C155" s="1">
        <f>AVERAGE('ID-08'!B162,'ID-09'!B162,'ID-11'!C162,'ID-14'!C162,'ID-18'!B162,'ID-24'!C162,'ID-26'!C162,'ID-29'!C162,'ID-30'!C162,'ID-34'!C162,'ID-36'!B162,'ID-38'!C162,'ID-39'!C162,'ID-40'!C162,'ID-44'!C162,'ID-45'!C162,'ID-57'!C162,'ID-59'!C162)</f>
        <v>30.658448025762532</v>
      </c>
      <c r="D155" s="1">
        <f>AVERAGE('ID-13'!C162,'ID-14'!D162,'ID-15'!C162,'ID-16'!B162,'ID-18'!C162,'ID-26'!D162,'ID-29'!D162,'ID-30'!D162,'ID-33'!C162,'ID-34'!D162,'ID-36'!C162,'ID-37'!C162,'ID-38'!D162,'ID-39'!D162,'ID-40'!D162,'ID-45'!D162,'ID-59'!D162,'ID-71'!C162)</f>
        <v>30.809945646582591</v>
      </c>
      <c r="E155" s="1">
        <f>AVERAGE('ID-03'!B162,'ID-09'!C162,'ID-13'!D162,'ID-15'!D162,'ID-16'!C162,'ID-18'!D162,'ID-24'!D162,'ID-29'!E162,'ID-30'!E162,'ID-33'!D162,'ID-34'!E162,'ID-36'!D162,'ID-38'!E162,'ID-39'!E162,'ID-40'!E162,'ID-44'!D162,'ID-45'!E162,'ID-57'!D162,'ID-70'!C162,'ID-71'!D162)</f>
        <v>31.782676749717524</v>
      </c>
      <c r="F155" s="1">
        <f>AVERAGE('ID-01'!B162,'ID-02'!B162,'ID-03'!C162,'ID-06'!B162,'ID-08'!C162,'ID-09'!D162,'ID-12'!B162,'ID-16'!D162,'ID-18'!E162,'ID-24'!E162,'ID-29'!F162,'ID-33'!E162,'ID-34'!F162,'ID-36'!E162,'ID-38'!F162,'ID-39'!F162,'ID-40'!F162,'ID-45'!F162,'ID-53'!C162,'ID-54'!B162,'ID-57'!E162,'ID-71'!E162)</f>
        <v>33.231543735191508</v>
      </c>
      <c r="G155" s="1">
        <f>AVERAGE('ID-01'!C162,'ID-02'!C162,'ID-03'!D162,'ID-07'!B162,'ID-08'!D162,'ID-11'!D162,'ID-18'!F162,'ID-24'!F162,'ID-29'!G162,'ID-31'!B162,'ID-33'!F162,'ID-34'!G162,'ID-36'!F162,'ID-39'!G162,'ID-40'!G162,'ID-44'!E162,'ID-45'!G162,'ID-50'!B162,'ID-53'!D162,'ID-54'!C162,'ID-57'!F162,'ID-59'!E162,'ID-70'!D162,'ID-71'!F162)</f>
        <v>33.272095150135343</v>
      </c>
      <c r="H155" s="1">
        <f>AVERAGE('ID-03'!E162,'ID-11'!E162,'ID-13'!E162,'ID-15'!E162,'ID-16'!E162,'ID-18'!G162,'ID-24'!G162,'ID-29'!H162,'ID-30'!F162,'ID-31'!C162,'ID-33'!G162,'ID-34'!H162,'ID-40'!H162,'ID-44'!F162,'ID-45'!H162,'ID-54'!D162,'ID-57'!G162,'ID-59'!F162,'ID-70'!E162,'ID-71'!G162)</f>
        <v>31.843498008743268</v>
      </c>
      <c r="I155" s="1">
        <f>AVERAGE('ID-12'!C162,'ID-18'!H162,'ID-24'!H162,'ID-29'!I162,'ID-40'!I162,'ID-44'!G162,'ID-45'!I162,'ID-59'!G162)</f>
        <v>32.333403640495099</v>
      </c>
      <c r="J155" s="1">
        <f>AVERAGE('ID-31'!D162,'ID-40'!J162,'ID-44'!H162,'ID-45'!J162,'ID-57'!H162)</f>
        <v>31.873838860858598</v>
      </c>
      <c r="K155" s="1">
        <f>AVERAGE('ID-26'!E162,'ID-31'!E162,'ID-34'!I162,'ID-36'!G162,'ID-40'!K162,'ID-44'!I162,'ID-57'!I162)</f>
        <v>31.551679959045096</v>
      </c>
    </row>
    <row r="156" spans="1:11" x14ac:dyDescent="0.25">
      <c r="A156" s="1">
        <v>19</v>
      </c>
      <c r="B156" s="1">
        <f>AVERAGE('ID-11'!B163,'ID-13'!B163,'ID-14'!B163,'ID-15'!B163,'ID-24'!B163,'ID-26'!B163,'ID-29'!B163,'ID-30'!B163,'ID-32'!B163,'ID-33'!B163,'ID-34'!B163,'ID-37'!B163,'ID-38'!B163,'ID-39'!B163,'ID-40'!B163,'ID-44'!B163,'ID-45'!B163,'ID-53'!B163,'ID-57'!B163,'ID-59'!B163,'ID-70'!B163,'ID-71'!B163)</f>
        <v>31.555733928917395</v>
      </c>
      <c r="C156" s="1">
        <f>AVERAGE('ID-08'!B163,'ID-09'!B163,'ID-11'!C163,'ID-14'!C163,'ID-18'!B163,'ID-24'!C163,'ID-26'!C163,'ID-29'!C163,'ID-30'!C163,'ID-34'!C163,'ID-36'!B163,'ID-38'!C163,'ID-39'!C163,'ID-40'!C163,'ID-44'!C163,'ID-45'!C163,'ID-57'!C163,'ID-59'!C163)</f>
        <v>30.652062371055788</v>
      </c>
      <c r="D156" s="1">
        <f>AVERAGE('ID-13'!C163,'ID-14'!D163,'ID-15'!C163,'ID-16'!B163,'ID-18'!C163,'ID-26'!D163,'ID-29'!D163,'ID-30'!D163,'ID-33'!C163,'ID-34'!D163,'ID-36'!C163,'ID-37'!C163,'ID-38'!D163,'ID-39'!D163,'ID-40'!D163,'ID-45'!D163,'ID-59'!D163,'ID-71'!C163)</f>
        <v>30.799666466298568</v>
      </c>
      <c r="E156" s="1">
        <f>AVERAGE('ID-03'!B163,'ID-09'!C163,'ID-13'!D163,'ID-15'!D163,'ID-16'!C163,'ID-18'!D163,'ID-24'!D163,'ID-29'!E163,'ID-30'!E163,'ID-33'!D163,'ID-34'!E163,'ID-36'!D163,'ID-38'!E163,'ID-39'!E163,'ID-40'!E163,'ID-44'!D163,'ID-45'!E163,'ID-57'!D163,'ID-70'!C163,'ID-71'!D163)</f>
        <v>31.786302488698247</v>
      </c>
      <c r="F156" s="1">
        <f>AVERAGE('ID-01'!B163,'ID-02'!B163,'ID-03'!C163,'ID-06'!B163,'ID-08'!C163,'ID-09'!D163,'ID-12'!B163,'ID-16'!D163,'ID-18'!E163,'ID-24'!E163,'ID-29'!F163,'ID-33'!E163,'ID-34'!F163,'ID-36'!E163,'ID-38'!F163,'ID-39'!F163,'ID-40'!F163,'ID-45'!F163,'ID-53'!C163,'ID-54'!B163,'ID-57'!E163,'ID-71'!E163)</f>
        <v>33.228165365777848</v>
      </c>
      <c r="G156" s="1">
        <f>AVERAGE('ID-01'!C163,'ID-02'!C163,'ID-03'!D163,'ID-07'!B163,'ID-08'!D163,'ID-11'!D163,'ID-18'!F163,'ID-24'!F163,'ID-29'!G163,'ID-31'!B163,'ID-33'!F163,'ID-34'!G163,'ID-36'!F163,'ID-39'!G163,'ID-40'!G163,'ID-44'!E163,'ID-45'!G163,'ID-50'!B163,'ID-53'!D163,'ID-54'!C163,'ID-57'!F163,'ID-59'!E163,'ID-70'!D163,'ID-71'!F163)</f>
        <v>33.273392650338387</v>
      </c>
      <c r="H156" s="1">
        <f>AVERAGE('ID-03'!E163,'ID-11'!E163,'ID-13'!E163,'ID-15'!E163,'ID-16'!E163,'ID-18'!G163,'ID-24'!G163,'ID-29'!H163,'ID-30'!F163,'ID-31'!C163,'ID-33'!G163,'ID-34'!H163,'ID-40'!H163,'ID-44'!F163,'ID-45'!H163,'ID-54'!D163,'ID-57'!G163,'ID-59'!F163,'ID-70'!E163,'ID-71'!G163)</f>
        <v>31.837701355789829</v>
      </c>
      <c r="I156" s="1">
        <f>AVERAGE('ID-12'!C163,'ID-18'!H163,'ID-24'!H163,'ID-29'!I163,'ID-40'!I163,'ID-44'!G163,'ID-45'!I163,'ID-59'!G163)</f>
        <v>32.329841763501513</v>
      </c>
      <c r="J156" s="1">
        <f>AVERAGE('ID-31'!D163,'ID-40'!J163,'ID-44'!H163,'ID-45'!J163,'ID-57'!H163)</f>
        <v>31.868671876388884</v>
      </c>
      <c r="K156" s="1">
        <f>AVERAGE('ID-26'!E163,'ID-31'!E163,'ID-34'!I163,'ID-36'!G163,'ID-40'!K163,'ID-44'!I163,'ID-57'!I163)</f>
        <v>31.562662147626401</v>
      </c>
    </row>
    <row r="157" spans="1:11" x14ac:dyDescent="0.25">
      <c r="A157" s="1">
        <v>19.125</v>
      </c>
      <c r="B157" s="1">
        <f>AVERAGE('ID-11'!B164,'ID-13'!B164,'ID-14'!B164,'ID-15'!B164,'ID-24'!B164,'ID-26'!B164,'ID-29'!B164,'ID-30'!B164,'ID-32'!B164,'ID-33'!B164,'ID-34'!B164,'ID-37'!B164,'ID-38'!B164,'ID-39'!B164,'ID-40'!B164,'ID-44'!B164,'ID-45'!B164,'ID-53'!B164,'ID-57'!B164,'ID-59'!B164,'ID-70'!B164,'ID-71'!B164)</f>
        <v>31.551710729478369</v>
      </c>
      <c r="C157" s="1">
        <f>AVERAGE('ID-08'!B164,'ID-09'!B164,'ID-11'!C164,'ID-14'!C164,'ID-18'!B164,'ID-24'!C164,'ID-26'!C164,'ID-29'!C164,'ID-30'!C164,'ID-34'!C164,'ID-36'!B164,'ID-38'!C164,'ID-39'!C164,'ID-40'!C164,'ID-44'!C164,'ID-45'!C164,'ID-57'!C164,'ID-59'!C164)</f>
        <v>30.643117469653038</v>
      </c>
      <c r="D157" s="1">
        <f>AVERAGE('ID-13'!C164,'ID-14'!D164,'ID-15'!C164,'ID-16'!B164,'ID-18'!C164,'ID-26'!D164,'ID-29'!D164,'ID-30'!D164,'ID-33'!C164,'ID-34'!D164,'ID-36'!C164,'ID-37'!C164,'ID-38'!D164,'ID-39'!D164,'ID-40'!D164,'ID-45'!D164,'ID-59'!D164,'ID-71'!C164)</f>
        <v>30.805806177929096</v>
      </c>
      <c r="E157" s="1">
        <f>AVERAGE('ID-03'!B164,'ID-09'!C164,'ID-13'!D164,'ID-15'!D164,'ID-16'!C164,'ID-18'!D164,'ID-24'!D164,'ID-29'!E164,'ID-30'!E164,'ID-33'!D164,'ID-34'!E164,'ID-36'!D164,'ID-38'!E164,'ID-39'!E164,'ID-40'!E164,'ID-44'!D164,'ID-45'!E164,'ID-57'!D164,'ID-70'!C164,'ID-71'!D164)</f>
        <v>31.813373733384786</v>
      </c>
      <c r="F157" s="1">
        <f>AVERAGE('ID-01'!B164,'ID-02'!B164,'ID-03'!C164,'ID-06'!B164,'ID-08'!C164,'ID-09'!D164,'ID-12'!B164,'ID-16'!D164,'ID-18'!E164,'ID-24'!E164,'ID-29'!F164,'ID-33'!E164,'ID-34'!F164,'ID-36'!E164,'ID-38'!F164,'ID-39'!F164,'ID-40'!F164,'ID-45'!F164,'ID-53'!C164,'ID-54'!B164,'ID-57'!E164,'ID-71'!E164)</f>
        <v>33.225206929548214</v>
      </c>
      <c r="G157" s="1">
        <f>AVERAGE('ID-01'!C164,'ID-02'!C164,'ID-03'!D164,'ID-07'!B164,'ID-08'!D164,'ID-11'!D164,'ID-18'!F164,'ID-24'!F164,'ID-29'!G164,'ID-31'!B164,'ID-33'!F164,'ID-34'!G164,'ID-36'!F164,'ID-39'!G164,'ID-40'!G164,'ID-44'!E164,'ID-45'!G164,'ID-50'!B164,'ID-53'!D164,'ID-54'!C164,'ID-57'!F164,'ID-59'!E164,'ID-70'!D164,'ID-71'!F164)</f>
        <v>33.275261347990771</v>
      </c>
      <c r="H157" s="1">
        <f>AVERAGE('ID-03'!E164,'ID-11'!E164,'ID-13'!E164,'ID-15'!E164,'ID-16'!E164,'ID-18'!G164,'ID-24'!G164,'ID-29'!H164,'ID-30'!F164,'ID-31'!C164,'ID-33'!G164,'ID-34'!H164,'ID-40'!H164,'ID-44'!F164,'ID-45'!H164,'ID-54'!D164,'ID-57'!G164,'ID-59'!F164,'ID-70'!E164,'ID-71'!G164)</f>
        <v>31.830828312753198</v>
      </c>
      <c r="I157" s="1">
        <f>AVERAGE('ID-12'!C164,'ID-18'!H164,'ID-24'!H164,'ID-29'!I164,'ID-40'!I164,'ID-44'!G164,'ID-45'!I164,'ID-59'!G164)</f>
        <v>32.331341007728675</v>
      </c>
      <c r="J157" s="1">
        <f>AVERAGE('ID-31'!D164,'ID-40'!J164,'ID-44'!H164,'ID-45'!J164,'ID-57'!H164)</f>
        <v>31.86599673863638</v>
      </c>
      <c r="K157" s="1">
        <f>AVERAGE('ID-26'!E164,'ID-31'!E164,'ID-34'!I164,'ID-36'!G164,'ID-40'!K164,'ID-44'!I164,'ID-57'!I164)</f>
        <v>31.567032972401027</v>
      </c>
    </row>
    <row r="158" spans="1:11" x14ac:dyDescent="0.25">
      <c r="A158" s="1">
        <v>19.25</v>
      </c>
      <c r="B158" s="1">
        <f>AVERAGE('ID-11'!B165,'ID-13'!B165,'ID-14'!B165,'ID-15'!B165,'ID-24'!B165,'ID-26'!B165,'ID-29'!B165,'ID-30'!B165,'ID-32'!B165,'ID-33'!B165,'ID-34'!B165,'ID-37'!B165,'ID-38'!B165,'ID-39'!B165,'ID-40'!B165,'ID-44'!B165,'ID-45'!B165,'ID-53'!B165,'ID-57'!B165,'ID-59'!B165,'ID-70'!B165,'ID-71'!B165)</f>
        <v>31.54513105097816</v>
      </c>
      <c r="C158" s="1">
        <f>AVERAGE('ID-08'!B165,'ID-09'!B165,'ID-11'!C165,'ID-14'!C165,'ID-18'!B165,'ID-24'!C165,'ID-26'!C165,'ID-29'!C165,'ID-30'!C165,'ID-34'!C165,'ID-36'!B165,'ID-38'!C165,'ID-39'!C165,'ID-40'!C165,'ID-44'!C165,'ID-45'!C165,'ID-57'!C165,'ID-59'!C165)</f>
        <v>30.626010742328738</v>
      </c>
      <c r="D158" s="1">
        <f>AVERAGE('ID-13'!C165,'ID-14'!D165,'ID-15'!C165,'ID-16'!B165,'ID-18'!C165,'ID-26'!D165,'ID-29'!D165,'ID-30'!D165,'ID-33'!C165,'ID-34'!D165,'ID-36'!C165,'ID-37'!C165,'ID-38'!D165,'ID-39'!D165,'ID-40'!D165,'ID-45'!D165,'ID-59'!D165,'ID-71'!C165)</f>
        <v>30.798933591915404</v>
      </c>
      <c r="E158" s="1">
        <f>AVERAGE('ID-03'!B165,'ID-09'!C165,'ID-13'!D165,'ID-15'!D165,'ID-16'!C165,'ID-18'!D165,'ID-24'!D165,'ID-29'!E165,'ID-30'!E165,'ID-33'!D165,'ID-34'!E165,'ID-36'!D165,'ID-38'!E165,'ID-39'!E165,'ID-40'!E165,'ID-44'!D165,'ID-45'!E165,'ID-57'!D165,'ID-70'!C165,'ID-71'!D165)</f>
        <v>31.815075645401851</v>
      </c>
      <c r="F158" s="1">
        <f>AVERAGE('ID-01'!B165,'ID-02'!B165,'ID-03'!C165,'ID-06'!B165,'ID-08'!C165,'ID-09'!D165,'ID-12'!B165,'ID-16'!D165,'ID-18'!E165,'ID-24'!E165,'ID-29'!F165,'ID-33'!E165,'ID-34'!F165,'ID-36'!E165,'ID-38'!F165,'ID-39'!F165,'ID-40'!F165,'ID-45'!F165,'ID-53'!C165,'ID-54'!B165,'ID-57'!E165,'ID-71'!E165)</f>
        <v>33.213488325665587</v>
      </c>
      <c r="G158" s="1">
        <f>AVERAGE('ID-01'!C165,'ID-02'!C165,'ID-03'!D165,'ID-07'!B165,'ID-08'!D165,'ID-11'!D165,'ID-18'!F165,'ID-24'!F165,'ID-29'!G165,'ID-31'!B165,'ID-33'!F165,'ID-34'!G165,'ID-36'!F165,'ID-39'!G165,'ID-40'!G165,'ID-44'!E165,'ID-45'!G165,'ID-50'!B165,'ID-53'!D165,'ID-54'!C165,'ID-57'!F165,'ID-59'!E165,'ID-70'!D165,'ID-71'!F165)</f>
        <v>33.276990408948613</v>
      </c>
      <c r="H158" s="1">
        <f>AVERAGE('ID-03'!E165,'ID-11'!E165,'ID-13'!E165,'ID-15'!E165,'ID-16'!E165,'ID-18'!G165,'ID-24'!G165,'ID-29'!H165,'ID-30'!F165,'ID-31'!C165,'ID-33'!G165,'ID-34'!H165,'ID-40'!H165,'ID-44'!F165,'ID-45'!H165,'ID-54'!D165,'ID-57'!G165,'ID-59'!F165,'ID-70'!E165,'ID-71'!G165)</f>
        <v>31.82778036813108</v>
      </c>
      <c r="I158" s="1">
        <f>AVERAGE('ID-12'!C165,'ID-18'!H165,'ID-24'!H165,'ID-29'!I165,'ID-40'!I165,'ID-44'!G165,'ID-45'!I165,'ID-59'!G165)</f>
        <v>32.361466180149293</v>
      </c>
      <c r="J158" s="1">
        <f>AVERAGE('ID-31'!D165,'ID-40'!J165,'ID-44'!H165,'ID-45'!J165,'ID-57'!H165)</f>
        <v>31.871278899621238</v>
      </c>
      <c r="K158" s="1">
        <f>AVERAGE('ID-26'!E165,'ID-31'!E165,'ID-34'!I165,'ID-36'!G165,'ID-40'!K165,'ID-44'!I165,'ID-57'!I165)</f>
        <v>31.576635887004944</v>
      </c>
    </row>
    <row r="159" spans="1:11" x14ac:dyDescent="0.25">
      <c r="A159" s="1">
        <v>19.375</v>
      </c>
      <c r="B159" s="1">
        <f>AVERAGE('ID-11'!B166,'ID-13'!B166,'ID-14'!B166,'ID-15'!B166,'ID-24'!B166,'ID-26'!B166,'ID-29'!B166,'ID-30'!B166,'ID-32'!B166,'ID-33'!B166,'ID-34'!B166,'ID-37'!B166,'ID-38'!B166,'ID-39'!B166,'ID-40'!B166,'ID-44'!B166,'ID-45'!B166,'ID-53'!B166,'ID-57'!B166,'ID-59'!B166,'ID-70'!B166,'ID-71'!B166)</f>
        <v>31.541750729894776</v>
      </c>
      <c r="C159" s="1">
        <f>AVERAGE('ID-08'!B166,'ID-09'!B166,'ID-11'!C166,'ID-14'!C166,'ID-18'!B166,'ID-24'!C166,'ID-26'!C166,'ID-29'!C166,'ID-30'!C166,'ID-34'!C166,'ID-36'!B166,'ID-38'!C166,'ID-39'!C166,'ID-40'!C166,'ID-44'!C166,'ID-45'!C166,'ID-57'!C166,'ID-59'!C166)</f>
        <v>30.621688879704678</v>
      </c>
      <c r="D159" s="1">
        <f>AVERAGE('ID-13'!C166,'ID-14'!D166,'ID-15'!C166,'ID-16'!B166,'ID-18'!C166,'ID-26'!D166,'ID-29'!D166,'ID-30'!D166,'ID-33'!C166,'ID-34'!D166,'ID-36'!C166,'ID-37'!C166,'ID-38'!D166,'ID-39'!D166,'ID-40'!D166,'ID-45'!D166,'ID-59'!D166,'ID-71'!C166)</f>
        <v>30.819100095356696</v>
      </c>
      <c r="E159" s="1">
        <f>AVERAGE('ID-03'!B166,'ID-09'!C166,'ID-13'!D166,'ID-15'!D166,'ID-16'!C166,'ID-18'!D166,'ID-24'!D166,'ID-29'!E166,'ID-30'!E166,'ID-33'!D166,'ID-34'!E166,'ID-36'!D166,'ID-38'!E166,'ID-39'!E166,'ID-40'!E166,'ID-44'!D166,'ID-45'!E166,'ID-57'!D166,'ID-70'!C166,'ID-71'!D166)</f>
        <v>31.805859619977184</v>
      </c>
      <c r="F159" s="1">
        <f>AVERAGE('ID-01'!B166,'ID-02'!B166,'ID-03'!C166,'ID-06'!B166,'ID-08'!C166,'ID-09'!D166,'ID-12'!B166,'ID-16'!D166,'ID-18'!E166,'ID-24'!E166,'ID-29'!F166,'ID-33'!E166,'ID-34'!F166,'ID-36'!E166,'ID-38'!F166,'ID-39'!F166,'ID-40'!F166,'ID-45'!F166,'ID-53'!C166,'ID-54'!B166,'ID-57'!E166,'ID-71'!E166)</f>
        <v>33.214023210862649</v>
      </c>
      <c r="G159" s="1">
        <f>AVERAGE('ID-01'!C166,'ID-02'!C166,'ID-03'!D166,'ID-07'!B166,'ID-08'!D166,'ID-11'!D166,'ID-18'!F166,'ID-24'!F166,'ID-29'!G166,'ID-31'!B166,'ID-33'!F166,'ID-34'!G166,'ID-36'!F166,'ID-39'!G166,'ID-40'!G166,'ID-44'!E166,'ID-45'!G166,'ID-50'!B166,'ID-53'!D166,'ID-54'!C166,'ID-57'!F166,'ID-59'!E166,'ID-70'!D166,'ID-71'!F166)</f>
        <v>33.279606891415789</v>
      </c>
      <c r="H159" s="1">
        <f>AVERAGE('ID-03'!E166,'ID-11'!E166,'ID-13'!E166,'ID-15'!E166,'ID-16'!E166,'ID-18'!G166,'ID-24'!G166,'ID-29'!H166,'ID-30'!F166,'ID-31'!C166,'ID-33'!G166,'ID-34'!H166,'ID-40'!H166,'ID-44'!F166,'ID-45'!H166,'ID-54'!D166,'ID-57'!G166,'ID-59'!F166,'ID-70'!E166,'ID-71'!G166)</f>
        <v>31.830432221368802</v>
      </c>
      <c r="I159" s="1">
        <f>AVERAGE('ID-12'!C166,'ID-18'!H166,'ID-24'!H166,'ID-29'!I166,'ID-40'!I166,'ID-44'!G166,'ID-45'!I166,'ID-59'!G166)</f>
        <v>32.379253910459191</v>
      </c>
      <c r="J159" s="1">
        <f>AVERAGE('ID-31'!D166,'ID-40'!J166,'ID-44'!H166,'ID-45'!J166,'ID-57'!H166)</f>
        <v>31.877105929040418</v>
      </c>
      <c r="K159" s="1">
        <f>AVERAGE('ID-26'!E166,'ID-31'!E166,'ID-34'!I166,'ID-36'!G166,'ID-40'!K166,'ID-44'!I166,'ID-57'!I166)</f>
        <v>31.556534252760368</v>
      </c>
    </row>
    <row r="160" spans="1:11" x14ac:dyDescent="0.25">
      <c r="A160" s="1">
        <v>19.5</v>
      </c>
      <c r="B160" s="1">
        <f>AVERAGE('ID-11'!B167,'ID-13'!B167,'ID-14'!B167,'ID-15'!B167,'ID-24'!B167,'ID-26'!B167,'ID-29'!B167,'ID-30'!B167,'ID-32'!B167,'ID-33'!B167,'ID-34'!B167,'ID-37'!B167,'ID-38'!B167,'ID-39'!B167,'ID-40'!B167,'ID-44'!B167,'ID-45'!B167,'ID-53'!B167,'ID-57'!B167,'ID-59'!B167,'ID-70'!B167,'ID-71'!B167)</f>
        <v>31.537359583962537</v>
      </c>
      <c r="C160" s="1">
        <f>AVERAGE('ID-08'!B167,'ID-09'!B167,'ID-11'!C167,'ID-14'!C167,'ID-18'!B167,'ID-24'!C167,'ID-26'!C167,'ID-29'!C167,'ID-30'!C167,'ID-34'!C167,'ID-36'!B167,'ID-38'!C167,'ID-39'!C167,'ID-40'!C167,'ID-44'!C167,'ID-45'!C167,'ID-57'!C167,'ID-59'!C167)</f>
        <v>30.615815409392155</v>
      </c>
      <c r="D160" s="1">
        <f>AVERAGE('ID-13'!C167,'ID-14'!D167,'ID-15'!C167,'ID-16'!B167,'ID-18'!C167,'ID-26'!D167,'ID-29'!D167,'ID-30'!D167,'ID-33'!C167,'ID-34'!D167,'ID-36'!C167,'ID-37'!C167,'ID-38'!D167,'ID-39'!D167,'ID-40'!D167,'ID-45'!D167,'ID-59'!D167,'ID-71'!C167)</f>
        <v>30.790116301131306</v>
      </c>
      <c r="E160" s="1">
        <f>AVERAGE('ID-03'!B167,'ID-09'!C167,'ID-13'!D167,'ID-15'!D167,'ID-16'!C167,'ID-18'!D167,'ID-24'!D167,'ID-29'!E167,'ID-30'!E167,'ID-33'!D167,'ID-34'!E167,'ID-36'!D167,'ID-38'!E167,'ID-39'!E167,'ID-40'!E167,'ID-44'!D167,'ID-45'!E167,'ID-57'!D167,'ID-70'!C167,'ID-71'!D167)</f>
        <v>31.787305441256319</v>
      </c>
      <c r="F160" s="1">
        <f>AVERAGE('ID-01'!B167,'ID-02'!B167,'ID-03'!C167,'ID-06'!B167,'ID-08'!C167,'ID-09'!D167,'ID-12'!B167,'ID-16'!D167,'ID-18'!E167,'ID-24'!E167,'ID-29'!F167,'ID-33'!E167,'ID-34'!F167,'ID-36'!E167,'ID-38'!F167,'ID-39'!F167,'ID-40'!F167,'ID-45'!F167,'ID-53'!C167,'ID-54'!B167,'ID-57'!E167,'ID-71'!E167)</f>
        <v>33.21492184883828</v>
      </c>
      <c r="G160" s="1">
        <f>AVERAGE('ID-01'!C167,'ID-02'!C167,'ID-03'!D167,'ID-07'!B167,'ID-08'!D167,'ID-11'!D167,'ID-18'!F167,'ID-24'!F167,'ID-29'!G167,'ID-31'!B167,'ID-33'!F167,'ID-34'!G167,'ID-36'!F167,'ID-39'!G167,'ID-40'!G167,'ID-44'!E167,'ID-45'!G167,'ID-50'!B167,'ID-53'!D167,'ID-54'!C167,'ID-57'!F167,'ID-59'!E167,'ID-70'!D167,'ID-71'!F167)</f>
        <v>33.277791853348013</v>
      </c>
      <c r="H160" s="1">
        <f>AVERAGE('ID-03'!E167,'ID-11'!E167,'ID-13'!E167,'ID-15'!E167,'ID-16'!E167,'ID-18'!G167,'ID-24'!G167,'ID-29'!H167,'ID-30'!F167,'ID-31'!C167,'ID-33'!G167,'ID-34'!H167,'ID-40'!H167,'ID-44'!F167,'ID-45'!H167,'ID-54'!D167,'ID-57'!G167,'ID-59'!F167,'ID-70'!E167,'ID-71'!G167)</f>
        <v>31.825725011742982</v>
      </c>
      <c r="I160" s="1">
        <f>AVERAGE('ID-12'!C167,'ID-18'!H167,'ID-24'!H167,'ID-29'!I167,'ID-40'!I167,'ID-44'!G167,'ID-45'!I167,'ID-59'!G167)</f>
        <v>32.377396491014764</v>
      </c>
      <c r="J160" s="1">
        <f>AVERAGE('ID-31'!D167,'ID-40'!J167,'ID-44'!H167,'ID-45'!J167,'ID-57'!H167)</f>
        <v>31.881061476262623</v>
      </c>
      <c r="K160" s="1">
        <f>AVERAGE('ID-26'!E167,'ID-31'!E167,'ID-34'!I167,'ID-36'!G167,'ID-40'!K167,'ID-44'!I167,'ID-57'!I167)</f>
        <v>31.557258659511525</v>
      </c>
    </row>
    <row r="161" spans="1:11" x14ac:dyDescent="0.25">
      <c r="A161" s="1">
        <v>19.625</v>
      </c>
      <c r="B161" s="1">
        <f>AVERAGE('ID-11'!B168,'ID-13'!B168,'ID-14'!B168,'ID-15'!B168,'ID-24'!B168,'ID-26'!B168,'ID-29'!B168,'ID-30'!B168,'ID-32'!B168,'ID-33'!B168,'ID-34'!B168,'ID-37'!B168,'ID-38'!B168,'ID-39'!B168,'ID-40'!B168,'ID-44'!B168,'ID-45'!B168,'ID-53'!B168,'ID-57'!B168,'ID-59'!B168,'ID-70'!B168,'ID-71'!B168)</f>
        <v>31.54782506315761</v>
      </c>
      <c r="C161" s="1">
        <f>AVERAGE('ID-08'!B168,'ID-09'!B168,'ID-11'!C168,'ID-14'!C168,'ID-18'!B168,'ID-24'!C168,'ID-26'!C168,'ID-29'!C168,'ID-30'!C168,'ID-34'!C168,'ID-36'!B168,'ID-38'!C168,'ID-39'!C168,'ID-40'!C168,'ID-44'!C168,'ID-45'!C168,'ID-57'!C168,'ID-59'!C168)</f>
        <v>30.602952422667798</v>
      </c>
      <c r="D161" s="1">
        <f>AVERAGE('ID-13'!C168,'ID-14'!D168,'ID-15'!C168,'ID-16'!B168,'ID-18'!C168,'ID-26'!D168,'ID-29'!D168,'ID-30'!D168,'ID-33'!C168,'ID-34'!D168,'ID-36'!C168,'ID-37'!C168,'ID-38'!D168,'ID-39'!D168,'ID-40'!D168,'ID-45'!D168,'ID-59'!D168,'ID-71'!C168)</f>
        <v>30.795503267419988</v>
      </c>
      <c r="E161" s="1">
        <f>AVERAGE('ID-03'!B168,'ID-09'!C168,'ID-13'!D168,'ID-15'!D168,'ID-16'!C168,'ID-18'!D168,'ID-24'!D168,'ID-29'!E168,'ID-30'!E168,'ID-33'!D168,'ID-34'!E168,'ID-36'!D168,'ID-38'!E168,'ID-39'!E168,'ID-40'!E168,'ID-44'!D168,'ID-45'!E168,'ID-57'!D168,'ID-70'!C168,'ID-71'!D168)</f>
        <v>31.772027269159629</v>
      </c>
      <c r="F161" s="1">
        <f>AVERAGE('ID-01'!B168,'ID-02'!B168,'ID-03'!C168,'ID-06'!B168,'ID-08'!C168,'ID-09'!D168,'ID-12'!B168,'ID-16'!D168,'ID-18'!E168,'ID-24'!E168,'ID-29'!F168,'ID-33'!E168,'ID-34'!F168,'ID-36'!E168,'ID-38'!F168,'ID-39'!F168,'ID-40'!F168,'ID-45'!F168,'ID-53'!C168,'ID-54'!B168,'ID-57'!E168,'ID-71'!E168)</f>
        <v>33.21882011580572</v>
      </c>
      <c r="G161" s="1">
        <f>AVERAGE('ID-01'!C168,'ID-02'!C168,'ID-03'!D168,'ID-07'!B168,'ID-08'!D168,'ID-11'!D168,'ID-18'!F168,'ID-24'!F168,'ID-29'!G168,'ID-31'!B168,'ID-33'!F168,'ID-34'!G168,'ID-36'!F168,'ID-39'!G168,'ID-40'!G168,'ID-44'!E168,'ID-45'!G168,'ID-50'!B168,'ID-53'!D168,'ID-54'!C168,'ID-57'!F168,'ID-59'!E168,'ID-70'!D168,'ID-71'!F168)</f>
        <v>33.276807493251447</v>
      </c>
      <c r="H161" s="1">
        <f>AVERAGE('ID-03'!E168,'ID-11'!E168,'ID-13'!E168,'ID-15'!E168,'ID-16'!E168,'ID-18'!G168,'ID-24'!G168,'ID-29'!H168,'ID-30'!F168,'ID-31'!C168,'ID-33'!G168,'ID-34'!H168,'ID-40'!H168,'ID-44'!F168,'ID-45'!H168,'ID-54'!D168,'ID-57'!G168,'ID-59'!F168,'ID-70'!E168,'ID-71'!G168)</f>
        <v>31.82628906433326</v>
      </c>
      <c r="I161" s="1">
        <f>AVERAGE('ID-12'!C168,'ID-18'!H168,'ID-24'!H168,'ID-29'!I168,'ID-40'!I168,'ID-44'!G168,'ID-45'!I168,'ID-59'!G168)</f>
        <v>32.372600318083911</v>
      </c>
      <c r="J161" s="1">
        <f>AVERAGE('ID-31'!D168,'ID-40'!J168,'ID-44'!H168,'ID-45'!J168,'ID-57'!H168)</f>
        <v>31.887854976388905</v>
      </c>
      <c r="K161" s="1">
        <f>AVERAGE('ID-26'!E168,'ID-31'!E168,'ID-34'!I168,'ID-36'!G168,'ID-40'!K168,'ID-44'!I168,'ID-57'!I168)</f>
        <v>31.535932804096742</v>
      </c>
    </row>
    <row r="162" spans="1:11" x14ac:dyDescent="0.25">
      <c r="A162" s="1">
        <v>19.75</v>
      </c>
      <c r="B162" s="1">
        <f>AVERAGE('ID-11'!B169,'ID-13'!B169,'ID-14'!B169,'ID-15'!B169,'ID-24'!B169,'ID-26'!B169,'ID-29'!B169,'ID-30'!B169,'ID-32'!B169,'ID-33'!B169,'ID-34'!B169,'ID-37'!B169,'ID-38'!B169,'ID-39'!B169,'ID-40'!B169,'ID-44'!B169,'ID-45'!B169,'ID-53'!B169,'ID-57'!B169,'ID-59'!B169,'ID-70'!B169,'ID-71'!B169)</f>
        <v>31.538491766710639</v>
      </c>
      <c r="C162" s="1">
        <f>AVERAGE('ID-08'!B169,'ID-09'!B169,'ID-11'!C169,'ID-14'!C169,'ID-18'!B169,'ID-24'!C169,'ID-26'!C169,'ID-29'!C169,'ID-30'!C169,'ID-34'!C169,'ID-36'!B169,'ID-38'!C169,'ID-39'!C169,'ID-40'!C169,'ID-44'!C169,'ID-45'!C169,'ID-57'!C169,'ID-59'!C169)</f>
        <v>30.596932223001652</v>
      </c>
      <c r="D162" s="1">
        <f>AVERAGE('ID-13'!C169,'ID-14'!D169,'ID-15'!C169,'ID-16'!B169,'ID-18'!C169,'ID-26'!D169,'ID-29'!D169,'ID-30'!D169,'ID-33'!C169,'ID-34'!D169,'ID-36'!C169,'ID-37'!C169,'ID-38'!D169,'ID-39'!D169,'ID-40'!D169,'ID-45'!D169,'ID-59'!D169,'ID-71'!C169)</f>
        <v>30.814538144725084</v>
      </c>
      <c r="E162" s="1">
        <f>AVERAGE('ID-03'!B169,'ID-09'!C169,'ID-13'!D169,'ID-15'!D169,'ID-16'!C169,'ID-18'!D169,'ID-24'!D169,'ID-29'!E169,'ID-30'!E169,'ID-33'!D169,'ID-34'!E169,'ID-36'!D169,'ID-38'!E169,'ID-39'!E169,'ID-40'!E169,'ID-44'!D169,'ID-45'!E169,'ID-57'!D169,'ID-70'!C169,'ID-71'!D169)</f>
        <v>31.762593867716625</v>
      </c>
      <c r="F162" s="1">
        <f>AVERAGE('ID-01'!B169,'ID-02'!B169,'ID-03'!C169,'ID-06'!B169,'ID-08'!C169,'ID-09'!D169,'ID-12'!B169,'ID-16'!D169,'ID-18'!E169,'ID-24'!E169,'ID-29'!F169,'ID-33'!E169,'ID-34'!F169,'ID-36'!E169,'ID-38'!F169,'ID-39'!F169,'ID-40'!F169,'ID-45'!F169,'ID-53'!C169,'ID-54'!B169,'ID-57'!E169,'ID-71'!E169)</f>
        <v>33.221163650546252</v>
      </c>
      <c r="G162" s="1">
        <f>AVERAGE('ID-01'!C169,'ID-02'!C169,'ID-03'!D169,'ID-07'!B169,'ID-08'!D169,'ID-11'!D169,'ID-18'!F169,'ID-24'!F169,'ID-29'!G169,'ID-31'!B169,'ID-33'!F169,'ID-34'!G169,'ID-36'!F169,'ID-39'!G169,'ID-40'!G169,'ID-44'!E169,'ID-45'!G169,'ID-50'!B169,'ID-53'!D169,'ID-54'!C169,'ID-57'!F169,'ID-59'!E169,'ID-70'!D169,'ID-71'!F169)</f>
        <v>33.275613818653369</v>
      </c>
      <c r="H162" s="1">
        <f>AVERAGE('ID-03'!E169,'ID-11'!E169,'ID-13'!E169,'ID-15'!E169,'ID-16'!E169,'ID-18'!G169,'ID-24'!G169,'ID-29'!H169,'ID-30'!F169,'ID-31'!C169,'ID-33'!G169,'ID-34'!H169,'ID-40'!H169,'ID-44'!F169,'ID-45'!H169,'ID-54'!D169,'ID-57'!G169,'ID-59'!F169,'ID-70'!E169,'ID-71'!G169)</f>
        <v>31.821344178281322</v>
      </c>
      <c r="I162" s="1">
        <f>AVERAGE('ID-12'!C169,'ID-18'!H169,'ID-24'!H169,'ID-29'!I169,'ID-40'!I169,'ID-44'!G169,'ID-45'!I169,'ID-59'!G169)</f>
        <v>32.350609195464862</v>
      </c>
      <c r="J162" s="1">
        <f>AVERAGE('ID-31'!D169,'ID-40'!J169,'ID-44'!H169,'ID-45'!J169,'ID-57'!H169)</f>
        <v>31.894179071464656</v>
      </c>
      <c r="K162" s="1">
        <f>AVERAGE('ID-26'!E169,'ID-31'!E169,'ID-34'!I169,'ID-36'!G169,'ID-40'!K169,'ID-44'!I169,'ID-57'!I169)</f>
        <v>31.493550799982025</v>
      </c>
    </row>
    <row r="163" spans="1:11" x14ac:dyDescent="0.25">
      <c r="A163" s="1">
        <v>19.875</v>
      </c>
      <c r="B163" s="1">
        <f>AVERAGE('ID-11'!B170,'ID-13'!B170,'ID-14'!B170,'ID-15'!B170,'ID-24'!B170,'ID-26'!B170,'ID-29'!B170,'ID-30'!B170,'ID-32'!B170,'ID-33'!B170,'ID-34'!B170,'ID-37'!B170,'ID-38'!B170,'ID-39'!B170,'ID-40'!B170,'ID-44'!B170,'ID-45'!B170,'ID-53'!B170,'ID-57'!B170,'ID-59'!B170,'ID-70'!B170,'ID-71'!B170)</f>
        <v>31.531111274472394</v>
      </c>
      <c r="C163" s="1">
        <f>AVERAGE('ID-08'!B170,'ID-09'!B170,'ID-11'!C170,'ID-14'!C170,'ID-18'!B170,'ID-24'!C170,'ID-26'!C170,'ID-29'!C170,'ID-30'!C170,'ID-34'!C170,'ID-36'!B170,'ID-38'!C170,'ID-39'!C170,'ID-40'!C170,'ID-44'!C170,'ID-45'!C170,'ID-57'!C170,'ID-59'!C170)</f>
        <v>30.604616028073924</v>
      </c>
      <c r="D163" s="1">
        <f>AVERAGE('ID-13'!C170,'ID-14'!D170,'ID-15'!C170,'ID-16'!B170,'ID-18'!C170,'ID-26'!D170,'ID-29'!D170,'ID-30'!D170,'ID-33'!C170,'ID-34'!D170,'ID-36'!C170,'ID-37'!C170,'ID-38'!D170,'ID-39'!D170,'ID-40'!D170,'ID-45'!D170,'ID-59'!D170,'ID-71'!C170)</f>
        <v>30.79688182317831</v>
      </c>
      <c r="E163" s="1">
        <f>AVERAGE('ID-03'!B170,'ID-09'!C170,'ID-13'!D170,'ID-15'!D170,'ID-16'!C170,'ID-18'!D170,'ID-24'!D170,'ID-29'!E170,'ID-30'!E170,'ID-33'!D170,'ID-34'!E170,'ID-36'!D170,'ID-38'!E170,'ID-39'!E170,'ID-40'!E170,'ID-44'!D170,'ID-45'!E170,'ID-57'!D170,'ID-70'!C170,'ID-71'!D170)</f>
        <v>31.752134844659491</v>
      </c>
      <c r="F163" s="1">
        <f>AVERAGE('ID-01'!B170,'ID-02'!B170,'ID-03'!C170,'ID-06'!B170,'ID-08'!C170,'ID-09'!D170,'ID-12'!B170,'ID-16'!D170,'ID-18'!E170,'ID-24'!E170,'ID-29'!F170,'ID-33'!E170,'ID-34'!F170,'ID-36'!E170,'ID-38'!F170,'ID-39'!F170,'ID-40'!F170,'ID-45'!F170,'ID-53'!C170,'ID-54'!B170,'ID-57'!E170,'ID-71'!E170)</f>
        <v>33.222253358017063</v>
      </c>
      <c r="G163" s="1">
        <f>AVERAGE('ID-01'!C170,'ID-02'!C170,'ID-03'!D170,'ID-07'!B170,'ID-08'!D170,'ID-11'!D170,'ID-18'!F170,'ID-24'!F170,'ID-29'!G170,'ID-31'!B170,'ID-33'!F170,'ID-34'!G170,'ID-36'!F170,'ID-39'!G170,'ID-40'!G170,'ID-44'!E170,'ID-45'!G170,'ID-50'!B170,'ID-53'!D170,'ID-54'!C170,'ID-57'!F170,'ID-59'!E170,'ID-70'!D170,'ID-71'!F170)</f>
        <v>33.276199342843491</v>
      </c>
      <c r="H163" s="1">
        <f>AVERAGE('ID-03'!E170,'ID-11'!E170,'ID-13'!E170,'ID-15'!E170,'ID-16'!E170,'ID-18'!G170,'ID-24'!G170,'ID-29'!H170,'ID-30'!F170,'ID-31'!C170,'ID-33'!G170,'ID-34'!H170,'ID-40'!H170,'ID-44'!F170,'ID-45'!H170,'ID-54'!D170,'ID-57'!G170,'ID-59'!F170,'ID-70'!E170,'ID-71'!G170)</f>
        <v>31.814930426250356</v>
      </c>
      <c r="I163" s="1">
        <f>AVERAGE('ID-12'!C170,'ID-18'!H170,'ID-24'!H170,'ID-29'!I170,'ID-40'!I170,'ID-44'!G170,'ID-45'!I170,'ID-59'!G170)</f>
        <v>32.349876248563874</v>
      </c>
      <c r="J163" s="1">
        <f>AVERAGE('ID-31'!D170,'ID-40'!J170,'ID-44'!H170,'ID-45'!J170,'ID-57'!H170)</f>
        <v>31.890097134469698</v>
      </c>
      <c r="K163" s="1">
        <f>AVERAGE('ID-26'!E170,'ID-31'!E170,'ID-34'!I170,'ID-36'!G170,'ID-40'!K170,'ID-44'!I170,'ID-57'!I170)</f>
        <v>31.477303876244971</v>
      </c>
    </row>
    <row r="164" spans="1:11" x14ac:dyDescent="0.25">
      <c r="A164" s="1">
        <v>20</v>
      </c>
      <c r="B164" s="1">
        <f>AVERAGE('ID-11'!B171,'ID-13'!B171,'ID-14'!B171,'ID-15'!B171,'ID-24'!B171,'ID-26'!B171,'ID-29'!B171,'ID-30'!B171,'ID-32'!B171,'ID-33'!B171,'ID-34'!B171,'ID-37'!B171,'ID-38'!B171,'ID-39'!B171,'ID-40'!B171,'ID-44'!B171,'ID-45'!B171,'ID-53'!B171,'ID-57'!B171,'ID-59'!B171,'ID-70'!B171,'ID-71'!B171)</f>
        <v>31.528735394232868</v>
      </c>
      <c r="C164" s="1">
        <f>AVERAGE('ID-08'!B171,'ID-09'!B171,'ID-11'!C171,'ID-14'!C171,'ID-18'!B171,'ID-24'!C171,'ID-26'!C171,'ID-29'!C171,'ID-30'!C171,'ID-34'!C171,'ID-36'!B171,'ID-38'!C171,'ID-39'!C171,'ID-40'!C171,'ID-44'!C171,'ID-45'!C171,'ID-57'!C171,'ID-59'!C171)</f>
        <v>30.589461286677633</v>
      </c>
      <c r="D164" s="1">
        <f>AVERAGE('ID-13'!C171,'ID-14'!D171,'ID-15'!C171,'ID-16'!B171,'ID-18'!C171,'ID-26'!D171,'ID-29'!D171,'ID-30'!D171,'ID-33'!C171,'ID-34'!D171,'ID-36'!C171,'ID-37'!C171,'ID-38'!D171,'ID-39'!D171,'ID-40'!D171,'ID-45'!D171,'ID-59'!D171,'ID-71'!C171)</f>
        <v>30.781222312206076</v>
      </c>
      <c r="E164" s="1">
        <f>AVERAGE('ID-03'!B171,'ID-09'!C171,'ID-13'!D171,'ID-15'!D171,'ID-16'!C171,'ID-18'!D171,'ID-24'!D171,'ID-29'!E171,'ID-30'!E171,'ID-33'!D171,'ID-34'!E171,'ID-36'!D171,'ID-38'!E171,'ID-39'!E171,'ID-40'!E171,'ID-44'!D171,'ID-45'!E171,'ID-57'!D171,'ID-70'!C171,'ID-71'!D171)</f>
        <v>31.730127759391781</v>
      </c>
      <c r="F164" s="1">
        <f>AVERAGE('ID-01'!B171,'ID-02'!B171,'ID-03'!C171,'ID-06'!B171,'ID-08'!C171,'ID-09'!D171,'ID-12'!B171,'ID-16'!D171,'ID-18'!E171,'ID-24'!E171,'ID-29'!F171,'ID-33'!E171,'ID-34'!F171,'ID-36'!E171,'ID-38'!F171,'ID-39'!F171,'ID-40'!F171,'ID-45'!F171,'ID-53'!C171,'ID-54'!B171,'ID-57'!E171,'ID-71'!E171)</f>
        <v>33.221316031538741</v>
      </c>
      <c r="G164" s="1">
        <f>AVERAGE('ID-01'!C171,'ID-02'!C171,'ID-03'!D171,'ID-07'!B171,'ID-08'!D171,'ID-11'!D171,'ID-18'!F171,'ID-24'!F171,'ID-29'!G171,'ID-31'!B171,'ID-33'!F171,'ID-34'!G171,'ID-36'!F171,'ID-39'!G171,'ID-40'!G171,'ID-44'!E171,'ID-45'!G171,'ID-50'!B171,'ID-53'!D171,'ID-54'!C171,'ID-57'!F171,'ID-59'!E171,'ID-70'!D171,'ID-71'!F171)</f>
        <v>33.276008618939855</v>
      </c>
      <c r="H164" s="1">
        <f>AVERAGE('ID-03'!E171,'ID-11'!E171,'ID-13'!E171,'ID-15'!E171,'ID-16'!E171,'ID-18'!G171,'ID-24'!G171,'ID-29'!H171,'ID-30'!F171,'ID-31'!C171,'ID-33'!G171,'ID-34'!H171,'ID-40'!H171,'ID-44'!F171,'ID-45'!H171,'ID-54'!D171,'ID-57'!G171,'ID-59'!F171,'ID-70'!E171,'ID-71'!G171)</f>
        <v>31.824171835769402</v>
      </c>
      <c r="I164" s="1">
        <f>AVERAGE('ID-12'!C171,'ID-18'!H171,'ID-24'!H171,'ID-29'!I171,'ID-40'!I171,'ID-44'!G171,'ID-45'!I171,'ID-59'!G171)</f>
        <v>32.344609613520419</v>
      </c>
      <c r="J164" s="1">
        <f>AVERAGE('ID-31'!D171,'ID-40'!J171,'ID-44'!H171,'ID-45'!J171,'ID-57'!H171)</f>
        <v>31.898963723232338</v>
      </c>
      <c r="K164" s="1">
        <f>AVERAGE('ID-26'!E171,'ID-31'!E171,'ID-34'!I171,'ID-36'!G171,'ID-40'!K171,'ID-44'!I171,'ID-57'!I171)</f>
        <v>31.47727637267263</v>
      </c>
    </row>
    <row r="165" spans="1:11" x14ac:dyDescent="0.25">
      <c r="A165" s="1">
        <v>20.125</v>
      </c>
      <c r="B165" s="1">
        <f>AVERAGE('ID-11'!B172,'ID-13'!B172,'ID-14'!B172,'ID-15'!B172,'ID-24'!B172,'ID-26'!B172,'ID-29'!B172,'ID-30'!B172,'ID-32'!B172,'ID-33'!B172,'ID-34'!B172,'ID-37'!B172,'ID-38'!B172,'ID-39'!B172,'ID-40'!B172,'ID-44'!B172,'ID-45'!B172,'ID-53'!B172,'ID-57'!B172,'ID-59'!B172,'ID-70'!B172,'ID-71'!B172)</f>
        <v>31.534017329488275</v>
      </c>
      <c r="C165" s="1">
        <f>AVERAGE('ID-08'!B172,'ID-09'!B172,'ID-11'!C172,'ID-14'!C172,'ID-18'!B172,'ID-24'!C172,'ID-26'!C172,'ID-29'!C172,'ID-30'!C172,'ID-34'!C172,'ID-36'!B172,'ID-38'!C172,'ID-39'!C172,'ID-40'!C172,'ID-44'!C172,'ID-45'!C172,'ID-57'!C172,'ID-59'!C172)</f>
        <v>30.606828709604404</v>
      </c>
      <c r="D165" s="1">
        <f>AVERAGE('ID-13'!C172,'ID-14'!D172,'ID-15'!C172,'ID-16'!B172,'ID-18'!C172,'ID-26'!D172,'ID-29'!D172,'ID-30'!D172,'ID-33'!C172,'ID-34'!D172,'ID-36'!C172,'ID-37'!C172,'ID-38'!D172,'ID-39'!D172,'ID-40'!D172,'ID-45'!D172,'ID-59'!D172,'ID-71'!C172)</f>
        <v>30.77561820332156</v>
      </c>
      <c r="E165" s="1">
        <f>AVERAGE('ID-03'!B172,'ID-09'!C172,'ID-13'!D172,'ID-15'!D172,'ID-16'!C172,'ID-18'!D172,'ID-24'!D172,'ID-29'!E172,'ID-30'!E172,'ID-33'!D172,'ID-34'!E172,'ID-36'!D172,'ID-38'!E172,'ID-39'!E172,'ID-40'!E172,'ID-44'!D172,'ID-45'!E172,'ID-57'!D172,'ID-70'!C172,'ID-71'!D172)</f>
        <v>31.716498136114332</v>
      </c>
      <c r="F165" s="1">
        <f>AVERAGE('ID-01'!B172,'ID-02'!B172,'ID-03'!C172,'ID-06'!B172,'ID-08'!C172,'ID-09'!D172,'ID-12'!B172,'ID-16'!D172,'ID-18'!E172,'ID-24'!E172,'ID-29'!F172,'ID-33'!E172,'ID-34'!F172,'ID-36'!E172,'ID-38'!F172,'ID-39'!F172,'ID-40'!F172,'ID-45'!F172,'ID-53'!C172,'ID-54'!B172,'ID-57'!E172,'ID-71'!E172)</f>
        <v>33.218130884170179</v>
      </c>
      <c r="G165" s="1">
        <f>AVERAGE('ID-01'!C172,'ID-02'!C172,'ID-03'!D172,'ID-07'!B172,'ID-08'!D172,'ID-11'!D172,'ID-18'!F172,'ID-24'!F172,'ID-29'!G172,'ID-31'!B172,'ID-33'!F172,'ID-34'!G172,'ID-36'!F172,'ID-39'!G172,'ID-40'!G172,'ID-44'!E172,'ID-45'!G172,'ID-50'!B172,'ID-53'!D172,'ID-54'!C172,'ID-57'!F172,'ID-59'!E172,'ID-70'!D172,'ID-71'!F172)</f>
        <v>33.274872246337075</v>
      </c>
      <c r="H165" s="1">
        <f>AVERAGE('ID-03'!E172,'ID-11'!E172,'ID-13'!E172,'ID-15'!E172,'ID-16'!E172,'ID-18'!G172,'ID-24'!G172,'ID-29'!H172,'ID-30'!F172,'ID-31'!C172,'ID-33'!G172,'ID-34'!H172,'ID-40'!H172,'ID-44'!F172,'ID-45'!H172,'ID-54'!D172,'ID-57'!G172,'ID-59'!F172,'ID-70'!E172,'ID-71'!G172)</f>
        <v>31.825131250276257</v>
      </c>
      <c r="I165" s="1">
        <f>AVERAGE('ID-12'!C172,'ID-18'!H172,'ID-24'!H172,'ID-29'!I172,'ID-40'!I172,'ID-44'!G172,'ID-45'!I172,'ID-59'!G172)</f>
        <v>32.332360861158364</v>
      </c>
      <c r="J165" s="1">
        <f>AVERAGE('ID-31'!D172,'ID-40'!J172,'ID-44'!H172,'ID-45'!J172,'ID-57'!H172)</f>
        <v>31.914578259974764</v>
      </c>
      <c r="K165" s="1">
        <f>AVERAGE('ID-26'!E172,'ID-31'!E172,'ID-34'!I172,'ID-36'!G172,'ID-40'!K172,'ID-44'!I172,'ID-57'!I172)</f>
        <v>31.460900153530542</v>
      </c>
    </row>
    <row r="166" spans="1:11" x14ac:dyDescent="0.25">
      <c r="A166" s="1">
        <v>20.25</v>
      </c>
      <c r="B166" s="1">
        <f>AVERAGE('ID-11'!B173,'ID-13'!B173,'ID-14'!B173,'ID-15'!B173,'ID-24'!B173,'ID-26'!B173,'ID-29'!B173,'ID-30'!B173,'ID-32'!B173,'ID-33'!B173,'ID-34'!B173,'ID-37'!B173,'ID-38'!B173,'ID-39'!B173,'ID-40'!B173,'ID-44'!B173,'ID-45'!B173,'ID-53'!B173,'ID-57'!B173,'ID-59'!B173,'ID-70'!B173,'ID-71'!B173)</f>
        <v>31.537823347501625</v>
      </c>
      <c r="C166" s="1">
        <f>AVERAGE('ID-08'!B173,'ID-09'!B173,'ID-11'!C173,'ID-14'!C173,'ID-18'!B173,'ID-24'!C173,'ID-26'!C173,'ID-29'!C173,'ID-30'!C173,'ID-34'!C173,'ID-36'!B173,'ID-38'!C173,'ID-39'!C173,'ID-40'!C173,'ID-44'!C173,'ID-45'!C173,'ID-57'!C173,'ID-59'!C173)</f>
        <v>30.610923227355684</v>
      </c>
      <c r="D166" s="1">
        <f>AVERAGE('ID-13'!C173,'ID-14'!D173,'ID-15'!C173,'ID-16'!B173,'ID-18'!C173,'ID-26'!D173,'ID-29'!D173,'ID-30'!D173,'ID-33'!C173,'ID-34'!D173,'ID-36'!C173,'ID-37'!C173,'ID-38'!D173,'ID-39'!D173,'ID-40'!D173,'ID-45'!D173,'ID-59'!D173,'ID-71'!C173)</f>
        <v>30.76541817176663</v>
      </c>
      <c r="E166" s="1">
        <f>AVERAGE('ID-03'!B173,'ID-09'!C173,'ID-13'!D173,'ID-15'!D173,'ID-16'!C173,'ID-18'!D173,'ID-24'!D173,'ID-29'!E173,'ID-30'!E173,'ID-33'!D173,'ID-34'!E173,'ID-36'!D173,'ID-38'!E173,'ID-39'!E173,'ID-40'!E173,'ID-44'!D173,'ID-45'!E173,'ID-57'!D173,'ID-70'!C173,'ID-71'!D173)</f>
        <v>31.702152441042195</v>
      </c>
      <c r="F166" s="1">
        <f>AVERAGE('ID-01'!B173,'ID-02'!B173,'ID-03'!C173,'ID-06'!B173,'ID-08'!C173,'ID-09'!D173,'ID-12'!B173,'ID-16'!D173,'ID-18'!E173,'ID-24'!E173,'ID-29'!F173,'ID-33'!E173,'ID-34'!F173,'ID-36'!E173,'ID-38'!F173,'ID-39'!F173,'ID-40'!F173,'ID-45'!F173,'ID-53'!C173,'ID-54'!B173,'ID-57'!E173,'ID-71'!E173)</f>
        <v>33.219532328814985</v>
      </c>
      <c r="G166" s="1">
        <f>AVERAGE('ID-01'!C173,'ID-02'!C173,'ID-03'!D173,'ID-07'!B173,'ID-08'!D173,'ID-11'!D173,'ID-18'!F173,'ID-24'!F173,'ID-29'!G173,'ID-31'!B173,'ID-33'!F173,'ID-34'!G173,'ID-36'!F173,'ID-39'!G173,'ID-40'!G173,'ID-44'!E173,'ID-45'!G173,'ID-50'!B173,'ID-53'!D173,'ID-54'!C173,'ID-57'!F173,'ID-59'!E173,'ID-70'!D173,'ID-71'!F173)</f>
        <v>33.271587818250524</v>
      </c>
      <c r="H166" s="1">
        <f>AVERAGE('ID-03'!E173,'ID-11'!E173,'ID-13'!E173,'ID-15'!E173,'ID-16'!E173,'ID-18'!G173,'ID-24'!G173,'ID-29'!H173,'ID-30'!F173,'ID-31'!C173,'ID-33'!G173,'ID-34'!H173,'ID-40'!H173,'ID-44'!F173,'ID-45'!H173,'ID-54'!D173,'ID-57'!G173,'ID-59'!F173,'ID-70'!E173,'ID-71'!G173)</f>
        <v>31.826998549516407</v>
      </c>
      <c r="I166" s="1">
        <f>AVERAGE('ID-12'!C173,'ID-18'!H173,'ID-24'!H173,'ID-29'!I173,'ID-40'!I173,'ID-44'!G173,'ID-45'!I173,'ID-59'!G173)</f>
        <v>32.328738025793662</v>
      </c>
      <c r="J166" s="1">
        <f>AVERAGE('ID-31'!D173,'ID-40'!J173,'ID-44'!H173,'ID-45'!J173,'ID-57'!H173)</f>
        <v>31.919936136868682</v>
      </c>
      <c r="K166" s="1">
        <f>AVERAGE('ID-26'!E173,'ID-31'!E173,'ID-34'!I173,'ID-36'!G173,'ID-40'!K173,'ID-44'!I173,'ID-57'!I173)</f>
        <v>31.468670583165817</v>
      </c>
    </row>
    <row r="167" spans="1:11" x14ac:dyDescent="0.25">
      <c r="A167" s="1">
        <v>20.375</v>
      </c>
      <c r="B167" s="1">
        <f>AVERAGE('ID-11'!B174,'ID-13'!B174,'ID-14'!B174,'ID-15'!B174,'ID-24'!B174,'ID-26'!B174,'ID-29'!B174,'ID-30'!B174,'ID-32'!B174,'ID-33'!B174,'ID-34'!B174,'ID-37'!B174,'ID-38'!B174,'ID-39'!B174,'ID-40'!B174,'ID-44'!B174,'ID-45'!B174,'ID-53'!B174,'ID-57'!B174,'ID-59'!B174,'ID-70'!B174,'ID-71'!B174)</f>
        <v>31.526409588368782</v>
      </c>
      <c r="C167" s="1">
        <f>AVERAGE('ID-08'!B174,'ID-09'!B174,'ID-11'!C174,'ID-14'!C174,'ID-18'!B174,'ID-24'!C174,'ID-26'!C174,'ID-29'!C174,'ID-30'!C174,'ID-34'!C174,'ID-36'!B174,'ID-38'!C174,'ID-39'!C174,'ID-40'!C174,'ID-44'!C174,'ID-45'!C174,'ID-57'!C174,'ID-59'!C174)</f>
        <v>30.572060201943184</v>
      </c>
      <c r="D167" s="1">
        <f>AVERAGE('ID-13'!C174,'ID-14'!D174,'ID-15'!C174,'ID-16'!B174,'ID-18'!C174,'ID-26'!D174,'ID-29'!D174,'ID-30'!D174,'ID-33'!C174,'ID-34'!D174,'ID-36'!C174,'ID-37'!C174,'ID-38'!D174,'ID-39'!D174,'ID-40'!D174,'ID-45'!D174,'ID-59'!D174,'ID-71'!C174)</f>
        <v>30.743834272411032</v>
      </c>
      <c r="E167" s="1">
        <f>AVERAGE('ID-03'!B174,'ID-09'!C174,'ID-13'!D174,'ID-15'!D174,'ID-16'!C174,'ID-18'!D174,'ID-24'!D174,'ID-29'!E174,'ID-30'!E174,'ID-33'!D174,'ID-34'!E174,'ID-36'!D174,'ID-38'!E174,'ID-39'!E174,'ID-40'!E174,'ID-44'!D174,'ID-45'!E174,'ID-57'!D174,'ID-70'!C174,'ID-71'!D174)</f>
        <v>31.722072125015291</v>
      </c>
      <c r="F167" s="1">
        <f>AVERAGE('ID-01'!B174,'ID-02'!B174,'ID-03'!C174,'ID-06'!B174,'ID-08'!C174,'ID-09'!D174,'ID-12'!B174,'ID-16'!D174,'ID-18'!E174,'ID-24'!E174,'ID-29'!F174,'ID-33'!E174,'ID-34'!F174,'ID-36'!E174,'ID-38'!F174,'ID-39'!F174,'ID-40'!F174,'ID-45'!F174,'ID-53'!C174,'ID-54'!B174,'ID-57'!E174,'ID-71'!E174)</f>
        <v>33.216296153282372</v>
      </c>
      <c r="G167" s="1">
        <f>AVERAGE('ID-01'!C174,'ID-02'!C174,'ID-03'!D174,'ID-07'!B174,'ID-08'!D174,'ID-11'!D174,'ID-18'!F174,'ID-24'!F174,'ID-29'!G174,'ID-31'!B174,'ID-33'!F174,'ID-34'!G174,'ID-36'!F174,'ID-39'!G174,'ID-40'!G174,'ID-44'!E174,'ID-45'!G174,'ID-50'!B174,'ID-53'!D174,'ID-54'!C174,'ID-57'!F174,'ID-59'!E174,'ID-70'!D174,'ID-71'!F174)</f>
        <v>33.269229458517081</v>
      </c>
      <c r="H167" s="1">
        <f>AVERAGE('ID-03'!E174,'ID-11'!E174,'ID-13'!E174,'ID-15'!E174,'ID-16'!E174,'ID-18'!G174,'ID-24'!G174,'ID-29'!H174,'ID-30'!F174,'ID-31'!C174,'ID-33'!G174,'ID-34'!H174,'ID-40'!H174,'ID-44'!F174,'ID-45'!H174,'ID-54'!D174,'ID-57'!G174,'ID-59'!F174,'ID-70'!E174,'ID-71'!G174)</f>
        <v>31.817762193926399</v>
      </c>
      <c r="I167" s="1">
        <f>AVERAGE('ID-12'!C174,'ID-18'!H174,'ID-24'!H174,'ID-29'!I174,'ID-40'!I174,'ID-44'!G174,'ID-45'!I174,'ID-59'!G174)</f>
        <v>32.346888231415349</v>
      </c>
      <c r="J167" s="1">
        <f>AVERAGE('ID-31'!D174,'ID-40'!J174,'ID-44'!H174,'ID-45'!J174,'ID-57'!H174)</f>
        <v>31.924594288510121</v>
      </c>
      <c r="K167" s="1">
        <f>AVERAGE('ID-26'!E174,'ID-31'!E174,'ID-34'!I174,'ID-36'!G174,'ID-40'!K174,'ID-44'!I174,'ID-57'!I174)</f>
        <v>31.402746236646941</v>
      </c>
    </row>
    <row r="168" spans="1:11" x14ac:dyDescent="0.25">
      <c r="A168" s="1">
        <v>20.5</v>
      </c>
      <c r="B168" s="1">
        <f>AVERAGE('ID-11'!B175,'ID-13'!B175,'ID-14'!B175,'ID-15'!B175,'ID-24'!B175,'ID-26'!B175,'ID-29'!B175,'ID-30'!B175,'ID-32'!B175,'ID-33'!B175,'ID-34'!B175,'ID-37'!B175,'ID-38'!B175,'ID-39'!B175,'ID-40'!B175,'ID-44'!B175,'ID-45'!B175,'ID-53'!B175,'ID-57'!B175,'ID-59'!B175,'ID-70'!B175,'ID-71'!B175)</f>
        <v>31.521635678314325</v>
      </c>
      <c r="C168" s="1">
        <f>AVERAGE('ID-08'!B175,'ID-09'!B175,'ID-11'!C175,'ID-14'!C175,'ID-18'!B175,'ID-24'!C175,'ID-26'!C175,'ID-29'!C175,'ID-30'!C175,'ID-34'!C175,'ID-36'!B175,'ID-38'!C175,'ID-39'!C175,'ID-40'!C175,'ID-44'!C175,'ID-45'!C175,'ID-57'!C175,'ID-59'!C175)</f>
        <v>30.569716431454303</v>
      </c>
      <c r="D168" s="1">
        <f>AVERAGE('ID-13'!C175,'ID-14'!D175,'ID-15'!C175,'ID-16'!B175,'ID-18'!C175,'ID-26'!D175,'ID-29'!D175,'ID-30'!D175,'ID-33'!C175,'ID-34'!D175,'ID-36'!C175,'ID-37'!C175,'ID-38'!D175,'ID-39'!D175,'ID-40'!D175,'ID-45'!D175,'ID-59'!D175,'ID-71'!C175)</f>
        <v>30.734675046619024</v>
      </c>
      <c r="E168" s="1">
        <f>AVERAGE('ID-03'!B175,'ID-09'!C175,'ID-13'!D175,'ID-15'!D175,'ID-16'!C175,'ID-18'!D175,'ID-24'!D175,'ID-29'!E175,'ID-30'!E175,'ID-33'!D175,'ID-34'!E175,'ID-36'!D175,'ID-38'!E175,'ID-39'!E175,'ID-40'!E175,'ID-44'!D175,'ID-45'!E175,'ID-57'!D175,'ID-70'!C175,'ID-71'!D175)</f>
        <v>31.71057289821572</v>
      </c>
      <c r="F168" s="1">
        <f>AVERAGE('ID-01'!B175,'ID-02'!B175,'ID-03'!C175,'ID-06'!B175,'ID-08'!C175,'ID-09'!D175,'ID-12'!B175,'ID-16'!D175,'ID-18'!E175,'ID-24'!E175,'ID-29'!F175,'ID-33'!E175,'ID-34'!F175,'ID-36'!E175,'ID-38'!F175,'ID-39'!F175,'ID-40'!F175,'ID-45'!F175,'ID-53'!C175,'ID-54'!B175,'ID-57'!E175,'ID-71'!E175)</f>
        <v>33.213332342048595</v>
      </c>
      <c r="G168" s="1">
        <f>AVERAGE('ID-01'!C175,'ID-02'!C175,'ID-03'!D175,'ID-07'!B175,'ID-08'!D175,'ID-11'!D175,'ID-18'!F175,'ID-24'!F175,'ID-29'!G175,'ID-31'!B175,'ID-33'!F175,'ID-34'!G175,'ID-36'!F175,'ID-39'!G175,'ID-40'!G175,'ID-44'!E175,'ID-45'!G175,'ID-50'!B175,'ID-53'!D175,'ID-54'!C175,'ID-57'!F175,'ID-59'!E175,'ID-70'!D175,'ID-71'!F175)</f>
        <v>33.269131474557433</v>
      </c>
      <c r="H168" s="1">
        <f>AVERAGE('ID-03'!E175,'ID-11'!E175,'ID-13'!E175,'ID-15'!E175,'ID-16'!E175,'ID-18'!G175,'ID-24'!G175,'ID-29'!H175,'ID-30'!F175,'ID-31'!C175,'ID-33'!G175,'ID-34'!H175,'ID-40'!H175,'ID-44'!F175,'ID-45'!H175,'ID-54'!D175,'ID-57'!G175,'ID-59'!F175,'ID-70'!E175,'ID-71'!G175)</f>
        <v>31.821946953034161</v>
      </c>
      <c r="I168" s="1">
        <f>AVERAGE('ID-12'!C175,'ID-18'!H175,'ID-24'!H175,'ID-29'!I175,'ID-40'!I175,'ID-44'!G175,'ID-45'!I175,'ID-59'!G175)</f>
        <v>32.326267755820119</v>
      </c>
      <c r="J168" s="1">
        <f>AVERAGE('ID-31'!D175,'ID-40'!J175,'ID-44'!H175,'ID-45'!J175,'ID-57'!H175)</f>
        <v>31.948569088636379</v>
      </c>
      <c r="K168" s="1">
        <f>AVERAGE('ID-26'!E175,'ID-31'!E175,'ID-34'!I175,'ID-36'!G175,'ID-40'!K175,'ID-44'!I175,'ID-57'!I175)</f>
        <v>31.398710890287653</v>
      </c>
    </row>
    <row r="169" spans="1:11" x14ac:dyDescent="0.25">
      <c r="A169" s="1">
        <v>20.625</v>
      </c>
      <c r="B169" s="1">
        <f>AVERAGE('ID-11'!B176,'ID-13'!B176,'ID-14'!B176,'ID-15'!B176,'ID-24'!B176,'ID-26'!B176,'ID-29'!B176,'ID-30'!B176,'ID-32'!B176,'ID-33'!B176,'ID-34'!B176,'ID-37'!B176,'ID-38'!B176,'ID-39'!B176,'ID-40'!B176,'ID-44'!B176,'ID-45'!B176,'ID-53'!B176,'ID-57'!B176,'ID-59'!B176,'ID-70'!B176,'ID-71'!B176)</f>
        <v>31.521154115510384</v>
      </c>
      <c r="C169" s="1">
        <f>AVERAGE('ID-08'!B176,'ID-09'!B176,'ID-11'!C176,'ID-14'!C176,'ID-18'!B176,'ID-24'!C176,'ID-26'!C176,'ID-29'!C176,'ID-30'!C176,'ID-34'!C176,'ID-36'!B176,'ID-38'!C176,'ID-39'!C176,'ID-40'!C176,'ID-44'!C176,'ID-45'!C176,'ID-57'!C176,'ID-59'!C176)</f>
        <v>30.556266196968231</v>
      </c>
      <c r="D169" s="1">
        <f>AVERAGE('ID-13'!C176,'ID-14'!D176,'ID-15'!C176,'ID-16'!B176,'ID-18'!C176,'ID-26'!D176,'ID-29'!D176,'ID-30'!D176,'ID-33'!C176,'ID-34'!D176,'ID-36'!C176,'ID-37'!C176,'ID-38'!D176,'ID-39'!D176,'ID-40'!D176,'ID-45'!D176,'ID-59'!D176,'ID-71'!C176)</f>
        <v>30.729166288562958</v>
      </c>
      <c r="E169" s="1">
        <f>AVERAGE('ID-03'!B176,'ID-09'!C176,'ID-13'!D176,'ID-15'!D176,'ID-16'!C176,'ID-18'!D176,'ID-24'!D176,'ID-29'!E176,'ID-30'!E176,'ID-33'!D176,'ID-34'!E176,'ID-36'!D176,'ID-38'!E176,'ID-39'!E176,'ID-40'!E176,'ID-44'!D176,'ID-45'!E176,'ID-57'!D176,'ID-70'!C176,'ID-71'!D176)</f>
        <v>31.699559647850265</v>
      </c>
      <c r="F169" s="1">
        <f>AVERAGE('ID-01'!B176,'ID-02'!B176,'ID-03'!C176,'ID-06'!B176,'ID-08'!C176,'ID-09'!D176,'ID-12'!B176,'ID-16'!D176,'ID-18'!E176,'ID-24'!E176,'ID-29'!F176,'ID-33'!E176,'ID-34'!F176,'ID-36'!E176,'ID-38'!F176,'ID-39'!F176,'ID-40'!F176,'ID-45'!F176,'ID-53'!C176,'ID-54'!B176,'ID-57'!E176,'ID-71'!E176)</f>
        <v>33.211267198315248</v>
      </c>
      <c r="G169" s="1">
        <f>AVERAGE('ID-01'!C176,'ID-02'!C176,'ID-03'!D176,'ID-07'!B176,'ID-08'!D176,'ID-11'!D176,'ID-18'!F176,'ID-24'!F176,'ID-29'!G176,'ID-31'!B176,'ID-33'!F176,'ID-34'!G176,'ID-36'!F176,'ID-39'!G176,'ID-40'!G176,'ID-44'!E176,'ID-45'!G176,'ID-50'!B176,'ID-53'!D176,'ID-54'!C176,'ID-57'!F176,'ID-59'!E176,'ID-70'!D176,'ID-71'!F176)</f>
        <v>33.26776541159159</v>
      </c>
      <c r="H169" s="1">
        <f>AVERAGE('ID-03'!E176,'ID-11'!E176,'ID-13'!E176,'ID-15'!E176,'ID-16'!E176,'ID-18'!G176,'ID-24'!G176,'ID-29'!H176,'ID-30'!F176,'ID-31'!C176,'ID-33'!G176,'ID-34'!H176,'ID-40'!H176,'ID-44'!F176,'ID-45'!H176,'ID-54'!D176,'ID-57'!G176,'ID-59'!F176,'ID-70'!E176,'ID-71'!G176)</f>
        <v>31.819107502729146</v>
      </c>
      <c r="I169" s="1">
        <f>AVERAGE('ID-12'!C176,'ID-18'!H176,'ID-24'!H176,'ID-29'!I176,'ID-40'!I176,'ID-44'!G176,'ID-45'!I176,'ID-59'!G176)</f>
        <v>32.32949543738664</v>
      </c>
      <c r="J169" s="1">
        <f>AVERAGE('ID-31'!D176,'ID-40'!J176,'ID-44'!H176,'ID-45'!J176,'ID-57'!H176)</f>
        <v>31.964636953409098</v>
      </c>
      <c r="K169" s="1">
        <f>AVERAGE('ID-26'!E176,'ID-31'!E176,'ID-34'!I176,'ID-36'!G176,'ID-40'!K176,'ID-44'!I176,'ID-57'!I176)</f>
        <v>31.401471957342668</v>
      </c>
    </row>
    <row r="170" spans="1:11" x14ac:dyDescent="0.25">
      <c r="A170" s="1">
        <v>20.75</v>
      </c>
      <c r="B170" s="1">
        <f>AVERAGE('ID-11'!B177,'ID-13'!B177,'ID-14'!B177,'ID-15'!B177,'ID-24'!B177,'ID-26'!B177,'ID-29'!B177,'ID-30'!B177,'ID-32'!B177,'ID-33'!B177,'ID-34'!B177,'ID-37'!B177,'ID-38'!B177,'ID-39'!B177,'ID-40'!B177,'ID-44'!B177,'ID-45'!B177,'ID-53'!B177,'ID-57'!B177,'ID-59'!B177,'ID-70'!B177,'ID-71'!B177)</f>
        <v>31.516069013156631</v>
      </c>
      <c r="C170" s="1">
        <f>AVERAGE('ID-08'!B177,'ID-09'!B177,'ID-11'!C177,'ID-14'!C177,'ID-18'!B177,'ID-24'!C177,'ID-26'!C177,'ID-29'!C177,'ID-30'!C177,'ID-34'!C177,'ID-36'!B177,'ID-38'!C177,'ID-39'!C177,'ID-40'!C177,'ID-44'!C177,'ID-45'!C177,'ID-57'!C177,'ID-59'!C177)</f>
        <v>30.556066751325652</v>
      </c>
      <c r="D170" s="1">
        <f>AVERAGE('ID-13'!C177,'ID-14'!D177,'ID-15'!C177,'ID-16'!B177,'ID-18'!C177,'ID-26'!D177,'ID-29'!D177,'ID-30'!D177,'ID-33'!C177,'ID-34'!D177,'ID-36'!C177,'ID-37'!C177,'ID-38'!D177,'ID-39'!D177,'ID-40'!D177,'ID-45'!D177,'ID-59'!D177,'ID-71'!C177)</f>
        <v>30.739093549129116</v>
      </c>
      <c r="E170" s="1">
        <f>AVERAGE('ID-03'!B177,'ID-09'!C177,'ID-13'!D177,'ID-15'!D177,'ID-16'!C177,'ID-18'!D177,'ID-24'!D177,'ID-29'!E177,'ID-30'!E177,'ID-33'!D177,'ID-34'!E177,'ID-36'!D177,'ID-38'!E177,'ID-39'!E177,'ID-40'!E177,'ID-44'!D177,'ID-45'!E177,'ID-57'!D177,'ID-70'!C177,'ID-71'!D177)</f>
        <v>31.709304891854355</v>
      </c>
      <c r="F170" s="1">
        <f>AVERAGE('ID-01'!B177,'ID-02'!B177,'ID-03'!C177,'ID-06'!B177,'ID-08'!C177,'ID-09'!D177,'ID-12'!B177,'ID-16'!D177,'ID-18'!E177,'ID-24'!E177,'ID-29'!F177,'ID-33'!E177,'ID-34'!F177,'ID-36'!E177,'ID-38'!F177,'ID-39'!F177,'ID-40'!F177,'ID-45'!F177,'ID-53'!C177,'ID-54'!B177,'ID-57'!E177,'ID-71'!E177)</f>
        <v>33.210917700031459</v>
      </c>
      <c r="G170" s="1">
        <f>AVERAGE('ID-01'!C177,'ID-02'!C177,'ID-03'!D177,'ID-07'!B177,'ID-08'!D177,'ID-11'!D177,'ID-18'!F177,'ID-24'!F177,'ID-29'!G177,'ID-31'!B177,'ID-33'!F177,'ID-34'!G177,'ID-36'!F177,'ID-39'!G177,'ID-40'!G177,'ID-44'!E177,'ID-45'!G177,'ID-50'!B177,'ID-53'!D177,'ID-54'!C177,'ID-57'!F177,'ID-59'!E177,'ID-70'!D177,'ID-71'!F177)</f>
        <v>33.27005167560403</v>
      </c>
      <c r="H170" s="1">
        <f>AVERAGE('ID-03'!E177,'ID-11'!E177,'ID-13'!E177,'ID-15'!E177,'ID-16'!E177,'ID-18'!G177,'ID-24'!G177,'ID-29'!H177,'ID-30'!F177,'ID-31'!C177,'ID-33'!G177,'ID-34'!H177,'ID-40'!H177,'ID-44'!F177,'ID-45'!H177,'ID-54'!D177,'ID-57'!G177,'ID-59'!F177,'ID-70'!E177,'ID-71'!G177)</f>
        <v>31.814459486930311</v>
      </c>
      <c r="I170" s="1">
        <f>AVERAGE('ID-12'!C177,'ID-18'!H177,'ID-24'!H177,'ID-29'!I177,'ID-40'!I177,'ID-44'!G177,'ID-45'!I177,'ID-59'!G177)</f>
        <v>32.337515791893424</v>
      </c>
      <c r="J170" s="1">
        <f>AVERAGE('ID-31'!D177,'ID-40'!J177,'ID-44'!H177,'ID-45'!J177,'ID-57'!H177)</f>
        <v>31.953403482575759</v>
      </c>
      <c r="K170" s="1">
        <f>AVERAGE('ID-26'!E177,'ID-31'!E177,'ID-34'!I177,'ID-36'!G177,'ID-40'!K177,'ID-44'!I177,'ID-57'!I177)</f>
        <v>31.417648601068439</v>
      </c>
    </row>
    <row r="171" spans="1:11" x14ac:dyDescent="0.25">
      <c r="A171" s="1">
        <v>20.875</v>
      </c>
      <c r="B171" s="1">
        <f>AVERAGE('ID-11'!B178,'ID-13'!B178,'ID-14'!B178,'ID-15'!B178,'ID-24'!B178,'ID-26'!B178,'ID-29'!B178,'ID-30'!B178,'ID-32'!B178,'ID-33'!B178,'ID-34'!B178,'ID-37'!B178,'ID-38'!B178,'ID-39'!B178,'ID-40'!B178,'ID-44'!B178,'ID-45'!B178,'ID-53'!B178,'ID-57'!B178,'ID-59'!B178,'ID-70'!B178,'ID-71'!B178)</f>
        <v>31.504525349858479</v>
      </c>
      <c r="C171" s="1">
        <f>AVERAGE('ID-08'!B178,'ID-09'!B178,'ID-11'!C178,'ID-14'!C178,'ID-18'!B178,'ID-24'!C178,'ID-26'!C178,'ID-29'!C178,'ID-30'!C178,'ID-34'!C178,'ID-36'!B178,'ID-38'!C178,'ID-39'!C178,'ID-40'!C178,'ID-44'!C178,'ID-45'!C178,'ID-57'!C178,'ID-59'!C178)</f>
        <v>30.573470272497875</v>
      </c>
      <c r="D171" s="1">
        <f>AVERAGE('ID-13'!C178,'ID-14'!D178,'ID-15'!C178,'ID-16'!B178,'ID-18'!C178,'ID-26'!D178,'ID-29'!D178,'ID-30'!D178,'ID-33'!C178,'ID-34'!D178,'ID-36'!C178,'ID-37'!C178,'ID-38'!D178,'ID-39'!D178,'ID-40'!D178,'ID-45'!D178,'ID-59'!D178,'ID-71'!C178)</f>
        <v>30.756124466202763</v>
      </c>
      <c r="E171" s="1">
        <f>AVERAGE('ID-03'!B178,'ID-09'!C178,'ID-13'!D178,'ID-15'!D178,'ID-16'!C178,'ID-18'!D178,'ID-24'!D178,'ID-29'!E178,'ID-30'!E178,'ID-33'!D178,'ID-34'!E178,'ID-36'!D178,'ID-38'!E178,'ID-39'!E178,'ID-40'!E178,'ID-44'!D178,'ID-45'!E178,'ID-57'!D178,'ID-70'!C178,'ID-71'!D178)</f>
        <v>31.724459422690007</v>
      </c>
      <c r="F171" s="1">
        <f>AVERAGE('ID-01'!B178,'ID-02'!B178,'ID-03'!C178,'ID-06'!B178,'ID-08'!C178,'ID-09'!D178,'ID-12'!B178,'ID-16'!D178,'ID-18'!E178,'ID-24'!E178,'ID-29'!F178,'ID-33'!E178,'ID-34'!F178,'ID-36'!E178,'ID-38'!F178,'ID-39'!F178,'ID-40'!F178,'ID-45'!F178,'ID-53'!C178,'ID-54'!B178,'ID-57'!E178,'ID-71'!E178)</f>
        <v>33.205029944209748</v>
      </c>
      <c r="G171" s="1">
        <f>AVERAGE('ID-01'!C178,'ID-02'!C178,'ID-03'!D178,'ID-07'!B178,'ID-08'!D178,'ID-11'!D178,'ID-18'!F178,'ID-24'!F178,'ID-29'!G178,'ID-31'!B178,'ID-33'!F178,'ID-34'!G178,'ID-36'!F178,'ID-39'!G178,'ID-40'!G178,'ID-44'!E178,'ID-45'!G178,'ID-50'!B178,'ID-53'!D178,'ID-54'!C178,'ID-57'!F178,'ID-59'!E178,'ID-70'!D178,'ID-71'!F178)</f>
        <v>33.268132530482291</v>
      </c>
      <c r="H171" s="1">
        <f>AVERAGE('ID-03'!E178,'ID-11'!E178,'ID-13'!E178,'ID-15'!E178,'ID-16'!E178,'ID-18'!G178,'ID-24'!G178,'ID-29'!H178,'ID-30'!F178,'ID-31'!C178,'ID-33'!G178,'ID-34'!H178,'ID-40'!H178,'ID-44'!F178,'ID-45'!H178,'ID-54'!D178,'ID-57'!G178,'ID-59'!F178,'ID-70'!E178,'ID-71'!G178)</f>
        <v>31.813909162274786</v>
      </c>
      <c r="I171" s="1">
        <f>AVERAGE('ID-12'!C178,'ID-18'!H178,'ID-24'!H178,'ID-29'!I178,'ID-40'!I178,'ID-44'!G178,'ID-45'!I178,'ID-59'!G178)</f>
        <v>32.355964367110737</v>
      </c>
      <c r="J171" s="1">
        <f>AVERAGE('ID-31'!D178,'ID-40'!J178,'ID-44'!H178,'ID-45'!J178,'ID-57'!H178)</f>
        <v>31.96671006237376</v>
      </c>
      <c r="K171" s="1">
        <f>AVERAGE('ID-26'!E178,'ID-31'!E178,'ID-34'!I178,'ID-36'!G178,'ID-40'!K178,'ID-44'!I178,'ID-57'!I178)</f>
        <v>31.424389107853397</v>
      </c>
    </row>
    <row r="172" spans="1:11" x14ac:dyDescent="0.25">
      <c r="A172" s="1">
        <v>21</v>
      </c>
      <c r="B172" s="1">
        <f>AVERAGE('ID-11'!B179,'ID-13'!B179,'ID-14'!B179,'ID-15'!B179,'ID-24'!B179,'ID-26'!B179,'ID-29'!B179,'ID-30'!B179,'ID-32'!B179,'ID-33'!B179,'ID-34'!B179,'ID-37'!B179,'ID-38'!B179,'ID-39'!B179,'ID-40'!B179,'ID-44'!B179,'ID-45'!B179,'ID-53'!B179,'ID-57'!B179,'ID-59'!B179,'ID-70'!B179,'ID-71'!B179)</f>
        <v>31.506016806201345</v>
      </c>
      <c r="C172" s="1">
        <f>AVERAGE('ID-08'!B179,'ID-09'!B179,'ID-11'!C179,'ID-14'!C179,'ID-18'!B179,'ID-24'!C179,'ID-26'!C179,'ID-29'!C179,'ID-30'!C179,'ID-34'!C179,'ID-36'!B179,'ID-38'!C179,'ID-39'!C179,'ID-40'!C179,'ID-44'!C179,'ID-45'!C179,'ID-57'!C179,'ID-59'!C179)</f>
        <v>30.579314914139655</v>
      </c>
      <c r="D172" s="1">
        <f>AVERAGE('ID-13'!C179,'ID-14'!D179,'ID-15'!C179,'ID-16'!B179,'ID-18'!C179,'ID-26'!D179,'ID-29'!D179,'ID-30'!D179,'ID-33'!C179,'ID-34'!D179,'ID-36'!C179,'ID-37'!C179,'ID-38'!D179,'ID-39'!D179,'ID-40'!D179,'ID-45'!D179,'ID-59'!D179,'ID-71'!C179)</f>
        <v>30.762791009577843</v>
      </c>
      <c r="E172" s="1">
        <f>AVERAGE('ID-03'!B179,'ID-09'!C179,'ID-13'!D179,'ID-15'!D179,'ID-16'!C179,'ID-18'!D179,'ID-24'!D179,'ID-29'!E179,'ID-30'!E179,'ID-33'!D179,'ID-34'!E179,'ID-36'!D179,'ID-38'!E179,'ID-39'!E179,'ID-40'!E179,'ID-44'!D179,'ID-45'!E179,'ID-57'!D179,'ID-70'!C179,'ID-71'!D179)</f>
        <v>31.724009566316759</v>
      </c>
      <c r="F172" s="1">
        <f>AVERAGE('ID-01'!B179,'ID-02'!B179,'ID-03'!C179,'ID-06'!B179,'ID-08'!C179,'ID-09'!D179,'ID-12'!B179,'ID-16'!D179,'ID-18'!E179,'ID-24'!E179,'ID-29'!F179,'ID-33'!E179,'ID-34'!F179,'ID-36'!E179,'ID-38'!F179,'ID-39'!F179,'ID-40'!F179,'ID-45'!F179,'ID-53'!C179,'ID-54'!B179,'ID-57'!E179,'ID-71'!E179)</f>
        <v>33.201013063273656</v>
      </c>
      <c r="G172" s="1">
        <f>AVERAGE('ID-01'!C179,'ID-02'!C179,'ID-03'!D179,'ID-07'!B179,'ID-08'!D179,'ID-11'!D179,'ID-18'!F179,'ID-24'!F179,'ID-29'!G179,'ID-31'!B179,'ID-33'!F179,'ID-34'!G179,'ID-36'!F179,'ID-39'!G179,'ID-40'!G179,'ID-44'!E179,'ID-45'!G179,'ID-50'!B179,'ID-53'!D179,'ID-54'!C179,'ID-57'!F179,'ID-59'!E179,'ID-70'!D179,'ID-71'!F179)</f>
        <v>33.261607693767544</v>
      </c>
      <c r="H172" s="1">
        <f>AVERAGE('ID-03'!E179,'ID-11'!E179,'ID-13'!E179,'ID-15'!E179,'ID-16'!E179,'ID-18'!G179,'ID-24'!G179,'ID-29'!H179,'ID-30'!F179,'ID-31'!C179,'ID-33'!G179,'ID-34'!H179,'ID-40'!H179,'ID-44'!F179,'ID-45'!H179,'ID-54'!D179,'ID-57'!G179,'ID-59'!F179,'ID-70'!E179,'ID-71'!G179)</f>
        <v>31.81971222315088</v>
      </c>
      <c r="I172" s="1">
        <f>AVERAGE('ID-12'!C179,'ID-18'!H179,'ID-24'!H179,'ID-29'!I179,'ID-40'!I179,'ID-44'!G179,'ID-45'!I179,'ID-59'!G179)</f>
        <v>32.348248613038564</v>
      </c>
      <c r="J172" s="1">
        <f>AVERAGE('ID-31'!D179,'ID-40'!J179,'ID-44'!H179,'ID-45'!J179,'ID-57'!H179)</f>
        <v>31.991723528282858</v>
      </c>
      <c r="K172" s="1">
        <f>AVERAGE('ID-26'!E179,'ID-31'!E179,'ID-34'!I179,'ID-36'!G179,'ID-40'!K179,'ID-44'!I179,'ID-57'!I179)</f>
        <v>31.446461238285913</v>
      </c>
    </row>
    <row r="173" spans="1:11" x14ac:dyDescent="0.25">
      <c r="A173" s="1">
        <v>21.125</v>
      </c>
      <c r="B173" s="1">
        <f>AVERAGE('ID-11'!B180,'ID-13'!B180,'ID-14'!B180,'ID-15'!B180,'ID-24'!B180,'ID-26'!B180,'ID-29'!B180,'ID-30'!B180,'ID-32'!B180,'ID-33'!B180,'ID-34'!B180,'ID-37'!B180,'ID-38'!B180,'ID-39'!B180,'ID-40'!B180,'ID-44'!B180,'ID-45'!B180,'ID-53'!B180,'ID-57'!B180,'ID-59'!B180,'ID-70'!B180,'ID-71'!B180)</f>
        <v>31.506843967028786</v>
      </c>
      <c r="C173" s="1">
        <f>AVERAGE('ID-08'!B180,'ID-09'!B180,'ID-11'!C180,'ID-14'!C180,'ID-18'!B180,'ID-24'!C180,'ID-26'!C180,'ID-29'!C180,'ID-30'!C180,'ID-34'!C180,'ID-36'!B180,'ID-38'!C180,'ID-39'!C180,'ID-40'!C180,'ID-44'!C180,'ID-45'!C180,'ID-57'!C180,'ID-59'!C180)</f>
        <v>30.60829575173279</v>
      </c>
      <c r="D173" s="1">
        <f>AVERAGE('ID-13'!C180,'ID-14'!D180,'ID-15'!C180,'ID-16'!B180,'ID-18'!C180,'ID-26'!D180,'ID-29'!D180,'ID-30'!D180,'ID-33'!C180,'ID-34'!D180,'ID-36'!C180,'ID-37'!C180,'ID-38'!D180,'ID-39'!D180,'ID-40'!D180,'ID-45'!D180,'ID-59'!D180,'ID-71'!C180)</f>
        <v>30.741055225714376</v>
      </c>
      <c r="E173" s="1">
        <f>AVERAGE('ID-03'!B180,'ID-09'!C180,'ID-13'!D180,'ID-15'!D180,'ID-16'!C180,'ID-18'!D180,'ID-24'!D180,'ID-29'!E180,'ID-30'!E180,'ID-33'!D180,'ID-34'!E180,'ID-36'!D180,'ID-38'!E180,'ID-39'!E180,'ID-40'!E180,'ID-44'!D180,'ID-45'!E180,'ID-57'!D180,'ID-70'!C180,'ID-71'!D180)</f>
        <v>31.747660866517897</v>
      </c>
      <c r="F173" s="1">
        <f>AVERAGE('ID-01'!B180,'ID-02'!B180,'ID-03'!C180,'ID-06'!B180,'ID-08'!C180,'ID-09'!D180,'ID-12'!B180,'ID-16'!D180,'ID-18'!E180,'ID-24'!E180,'ID-29'!F180,'ID-33'!E180,'ID-34'!F180,'ID-36'!E180,'ID-38'!F180,'ID-39'!F180,'ID-40'!F180,'ID-45'!F180,'ID-53'!C180,'ID-54'!B180,'ID-57'!E180,'ID-71'!E180)</f>
        <v>33.197456705445568</v>
      </c>
      <c r="G173" s="1">
        <f>AVERAGE('ID-01'!C180,'ID-02'!C180,'ID-03'!D180,'ID-07'!B180,'ID-08'!D180,'ID-11'!D180,'ID-18'!F180,'ID-24'!F180,'ID-29'!G180,'ID-31'!B180,'ID-33'!F180,'ID-34'!G180,'ID-36'!F180,'ID-39'!G180,'ID-40'!G180,'ID-44'!E180,'ID-45'!G180,'ID-50'!B180,'ID-53'!D180,'ID-54'!C180,'ID-57'!F180,'ID-59'!E180,'ID-70'!D180,'ID-71'!F180)</f>
        <v>33.255930250577549</v>
      </c>
      <c r="H173" s="1">
        <f>AVERAGE('ID-03'!E180,'ID-11'!E180,'ID-13'!E180,'ID-15'!E180,'ID-16'!E180,'ID-18'!G180,'ID-24'!G180,'ID-29'!H180,'ID-30'!F180,'ID-31'!C180,'ID-33'!G180,'ID-34'!H180,'ID-40'!H180,'ID-44'!F180,'ID-45'!H180,'ID-54'!D180,'ID-57'!G180,'ID-59'!F180,'ID-70'!E180,'ID-71'!G180)</f>
        <v>31.829742272597422</v>
      </c>
      <c r="I173" s="1">
        <f>AVERAGE('ID-12'!C180,'ID-18'!H180,'ID-24'!H180,'ID-29'!I180,'ID-40'!I180,'ID-44'!G180,'ID-45'!I180,'ID-59'!G180)</f>
        <v>32.357542722552921</v>
      </c>
      <c r="J173" s="1">
        <f>AVERAGE('ID-31'!D180,'ID-40'!J180,'ID-44'!H180,'ID-45'!J180,'ID-57'!H180)</f>
        <v>31.995643812247483</v>
      </c>
      <c r="K173" s="1">
        <f>AVERAGE('ID-26'!E180,'ID-31'!E180,'ID-34'!I180,'ID-36'!G180,'ID-40'!K180,'ID-44'!I180,'ID-57'!I180)</f>
        <v>31.457898792003341</v>
      </c>
    </row>
    <row r="174" spans="1:11" x14ac:dyDescent="0.25">
      <c r="A174" s="1">
        <v>21.25</v>
      </c>
      <c r="B174" s="1">
        <f>AVERAGE('ID-11'!B181,'ID-13'!B181,'ID-14'!B181,'ID-15'!B181,'ID-24'!B181,'ID-26'!B181,'ID-29'!B181,'ID-30'!B181,'ID-32'!B181,'ID-33'!B181,'ID-34'!B181,'ID-37'!B181,'ID-38'!B181,'ID-39'!B181,'ID-40'!B181,'ID-44'!B181,'ID-45'!B181,'ID-53'!B181,'ID-57'!B181,'ID-59'!B181,'ID-70'!B181,'ID-71'!B181)</f>
        <v>31.521716710247333</v>
      </c>
      <c r="C174" s="1">
        <f>AVERAGE('ID-08'!B181,'ID-09'!B181,'ID-11'!C181,'ID-14'!C181,'ID-18'!B181,'ID-24'!C181,'ID-26'!C181,'ID-29'!C181,'ID-30'!C181,'ID-34'!C181,'ID-36'!B181,'ID-38'!C181,'ID-39'!C181,'ID-40'!C181,'ID-44'!C181,'ID-45'!C181,'ID-57'!C181,'ID-59'!C181)</f>
        <v>30.604965352871432</v>
      </c>
      <c r="D174" s="1">
        <f>AVERAGE('ID-13'!C181,'ID-14'!D181,'ID-15'!C181,'ID-16'!B181,'ID-18'!C181,'ID-26'!D181,'ID-29'!D181,'ID-30'!D181,'ID-33'!C181,'ID-34'!D181,'ID-36'!C181,'ID-37'!C181,'ID-38'!D181,'ID-39'!D181,'ID-40'!D181,'ID-45'!D181,'ID-59'!D181,'ID-71'!C181)</f>
        <v>30.752044148054072</v>
      </c>
      <c r="E174" s="1">
        <f>AVERAGE('ID-03'!B181,'ID-09'!C181,'ID-13'!D181,'ID-15'!D181,'ID-16'!C181,'ID-18'!D181,'ID-24'!D181,'ID-29'!E181,'ID-30'!E181,'ID-33'!D181,'ID-34'!E181,'ID-36'!D181,'ID-38'!E181,'ID-39'!E181,'ID-40'!E181,'ID-44'!D181,'ID-45'!E181,'ID-57'!D181,'ID-70'!C181,'ID-71'!D181)</f>
        <v>31.748822885668311</v>
      </c>
      <c r="F174" s="1">
        <f>AVERAGE('ID-01'!B181,'ID-02'!B181,'ID-03'!C181,'ID-06'!B181,'ID-08'!C181,'ID-09'!D181,'ID-12'!B181,'ID-16'!D181,'ID-18'!E181,'ID-24'!E181,'ID-29'!F181,'ID-33'!E181,'ID-34'!F181,'ID-36'!E181,'ID-38'!F181,'ID-39'!F181,'ID-40'!F181,'ID-45'!F181,'ID-53'!C181,'ID-54'!B181,'ID-57'!E181,'ID-71'!E181)</f>
        <v>33.193181954872692</v>
      </c>
      <c r="G174" s="1">
        <f>AVERAGE('ID-01'!C181,'ID-02'!C181,'ID-03'!D181,'ID-07'!B181,'ID-08'!D181,'ID-11'!D181,'ID-18'!F181,'ID-24'!F181,'ID-29'!G181,'ID-31'!B181,'ID-33'!F181,'ID-34'!G181,'ID-36'!F181,'ID-39'!G181,'ID-40'!G181,'ID-44'!E181,'ID-45'!G181,'ID-50'!B181,'ID-53'!D181,'ID-54'!C181,'ID-57'!F181,'ID-59'!E181,'ID-70'!D181,'ID-71'!F181)</f>
        <v>33.251316790129891</v>
      </c>
      <c r="H174" s="1">
        <f>AVERAGE('ID-03'!E181,'ID-11'!E181,'ID-13'!E181,'ID-15'!E181,'ID-16'!E181,'ID-18'!G181,'ID-24'!G181,'ID-29'!H181,'ID-30'!F181,'ID-31'!C181,'ID-33'!G181,'ID-34'!H181,'ID-40'!H181,'ID-44'!F181,'ID-45'!H181,'ID-54'!D181,'ID-57'!G181,'ID-59'!F181,'ID-70'!E181,'ID-71'!G181)</f>
        <v>31.823965615713178</v>
      </c>
      <c r="I174" s="1">
        <f>AVERAGE('ID-12'!C181,'ID-18'!H181,'ID-24'!H181,'ID-29'!I181,'ID-40'!I181,'ID-44'!G181,'ID-45'!I181,'ID-59'!G181)</f>
        <v>32.367066583531766</v>
      </c>
      <c r="J174" s="1">
        <f>AVERAGE('ID-31'!D181,'ID-40'!J181,'ID-44'!H181,'ID-45'!J181,'ID-57'!H181)</f>
        <v>32.015110448737381</v>
      </c>
      <c r="K174" s="1">
        <f>AVERAGE('ID-26'!E181,'ID-31'!E181,'ID-34'!I181,'ID-36'!G181,'ID-40'!K181,'ID-44'!I181,'ID-57'!I181)</f>
        <v>31.460600271026131</v>
      </c>
    </row>
    <row r="175" spans="1:11" x14ac:dyDescent="0.25">
      <c r="A175" s="1">
        <v>21.375</v>
      </c>
      <c r="B175" s="1">
        <f>AVERAGE('ID-11'!B182,'ID-13'!B182,'ID-14'!B182,'ID-15'!B182,'ID-24'!B182,'ID-26'!B182,'ID-29'!B182,'ID-30'!B182,'ID-32'!B182,'ID-33'!B182,'ID-34'!B182,'ID-37'!B182,'ID-38'!B182,'ID-39'!B182,'ID-40'!B182,'ID-44'!B182,'ID-45'!B182,'ID-53'!B182,'ID-57'!B182,'ID-59'!B182,'ID-70'!B182,'ID-71'!B182)</f>
        <v>31.516171752394769</v>
      </c>
      <c r="C175" s="1">
        <f>AVERAGE('ID-08'!B182,'ID-09'!B182,'ID-11'!C182,'ID-14'!C182,'ID-18'!B182,'ID-24'!C182,'ID-26'!C182,'ID-29'!C182,'ID-30'!C182,'ID-34'!C182,'ID-36'!B182,'ID-38'!C182,'ID-39'!C182,'ID-40'!C182,'ID-44'!C182,'ID-45'!C182,'ID-57'!C182,'ID-59'!C182)</f>
        <v>30.585847762517915</v>
      </c>
      <c r="D175" s="1">
        <f>AVERAGE('ID-13'!C182,'ID-14'!D182,'ID-15'!C182,'ID-16'!B182,'ID-18'!C182,'ID-26'!D182,'ID-29'!D182,'ID-30'!D182,'ID-33'!C182,'ID-34'!D182,'ID-36'!C182,'ID-37'!C182,'ID-38'!D182,'ID-39'!D182,'ID-40'!D182,'ID-45'!D182,'ID-59'!D182,'ID-71'!C182)</f>
        <v>30.792687310694461</v>
      </c>
      <c r="E175" s="1">
        <f>AVERAGE('ID-03'!B182,'ID-09'!C182,'ID-13'!D182,'ID-15'!D182,'ID-16'!C182,'ID-18'!D182,'ID-24'!D182,'ID-29'!E182,'ID-30'!E182,'ID-33'!D182,'ID-34'!E182,'ID-36'!D182,'ID-38'!E182,'ID-39'!E182,'ID-40'!E182,'ID-44'!D182,'ID-45'!E182,'ID-57'!D182,'ID-70'!C182,'ID-71'!D182)</f>
        <v>31.760598790676958</v>
      </c>
      <c r="F175" s="1">
        <f>AVERAGE('ID-01'!B182,'ID-02'!B182,'ID-03'!C182,'ID-06'!B182,'ID-08'!C182,'ID-09'!D182,'ID-12'!B182,'ID-16'!D182,'ID-18'!E182,'ID-24'!E182,'ID-29'!F182,'ID-33'!E182,'ID-34'!F182,'ID-36'!E182,'ID-38'!F182,'ID-39'!F182,'ID-40'!F182,'ID-45'!F182,'ID-53'!C182,'ID-54'!B182,'ID-57'!E182,'ID-71'!E182)</f>
        <v>33.188551104001888</v>
      </c>
      <c r="G175" s="1">
        <f>AVERAGE('ID-01'!C182,'ID-02'!C182,'ID-03'!D182,'ID-07'!B182,'ID-08'!D182,'ID-11'!D182,'ID-18'!F182,'ID-24'!F182,'ID-29'!G182,'ID-31'!B182,'ID-33'!F182,'ID-34'!G182,'ID-36'!F182,'ID-39'!G182,'ID-40'!G182,'ID-44'!E182,'ID-45'!G182,'ID-50'!B182,'ID-53'!D182,'ID-54'!C182,'ID-57'!F182,'ID-59'!E182,'ID-70'!D182,'ID-71'!F182)</f>
        <v>33.246725187267046</v>
      </c>
      <c r="H175" s="1">
        <f>AVERAGE('ID-03'!E182,'ID-11'!E182,'ID-13'!E182,'ID-15'!E182,'ID-16'!E182,'ID-18'!G182,'ID-24'!G182,'ID-29'!H182,'ID-30'!F182,'ID-31'!C182,'ID-33'!G182,'ID-34'!H182,'ID-40'!H182,'ID-44'!F182,'ID-45'!H182,'ID-54'!D182,'ID-57'!G182,'ID-59'!F182,'ID-70'!E182,'ID-71'!G182)</f>
        <v>31.826188321489713</v>
      </c>
      <c r="I175" s="1">
        <f>AVERAGE('ID-12'!C182,'ID-18'!H182,'ID-24'!H182,'ID-29'!I182,'ID-40'!I182,'ID-44'!G182,'ID-45'!I182,'ID-59'!G182)</f>
        <v>32.391705250661389</v>
      </c>
      <c r="J175" s="1">
        <f>AVERAGE('ID-31'!D182,'ID-40'!J182,'ID-44'!H182,'ID-45'!J182,'ID-57'!H182)</f>
        <v>32.019401283080818</v>
      </c>
      <c r="K175" s="1">
        <f>AVERAGE('ID-26'!E182,'ID-31'!E182,'ID-34'!I182,'ID-36'!G182,'ID-40'!K182,'ID-44'!I182,'ID-57'!I182)</f>
        <v>31.443558056689728</v>
      </c>
    </row>
    <row r="176" spans="1:11" x14ac:dyDescent="0.25">
      <c r="A176" s="1">
        <v>21.5</v>
      </c>
      <c r="B176" s="1">
        <f>AVERAGE('ID-11'!B183,'ID-13'!B183,'ID-14'!B183,'ID-15'!B183,'ID-24'!B183,'ID-26'!B183,'ID-29'!B183,'ID-30'!B183,'ID-32'!B183,'ID-33'!B183,'ID-34'!B183,'ID-37'!B183,'ID-38'!B183,'ID-39'!B183,'ID-40'!B183,'ID-44'!B183,'ID-45'!B183,'ID-53'!B183,'ID-57'!B183,'ID-59'!B183,'ID-70'!B183,'ID-71'!B183)</f>
        <v>31.529869834071164</v>
      </c>
      <c r="C176" s="1">
        <f>AVERAGE('ID-08'!B183,'ID-09'!B183,'ID-11'!C183,'ID-14'!C183,'ID-18'!B183,'ID-24'!C183,'ID-26'!C183,'ID-29'!C183,'ID-30'!C183,'ID-34'!C183,'ID-36'!B183,'ID-38'!C183,'ID-39'!C183,'ID-40'!C183,'ID-44'!C183,'ID-45'!C183,'ID-57'!C183,'ID-59'!C183)</f>
        <v>30.567616922966788</v>
      </c>
      <c r="D176" s="1">
        <f>AVERAGE('ID-13'!C183,'ID-14'!D183,'ID-15'!C183,'ID-16'!B183,'ID-18'!C183,'ID-26'!D183,'ID-29'!D183,'ID-30'!D183,'ID-33'!C183,'ID-34'!D183,'ID-36'!C183,'ID-37'!C183,'ID-38'!D183,'ID-39'!D183,'ID-40'!D183,'ID-45'!D183,'ID-59'!D183,'ID-71'!C183)</f>
        <v>30.817279103463779</v>
      </c>
      <c r="E176" s="1">
        <f>AVERAGE('ID-03'!B183,'ID-09'!C183,'ID-13'!D183,'ID-15'!D183,'ID-16'!C183,'ID-18'!D183,'ID-24'!D183,'ID-29'!E183,'ID-30'!E183,'ID-33'!D183,'ID-34'!E183,'ID-36'!D183,'ID-38'!E183,'ID-39'!E183,'ID-40'!E183,'ID-44'!D183,'ID-45'!E183,'ID-57'!D183,'ID-70'!C183,'ID-71'!D183)</f>
        <v>31.754287015314542</v>
      </c>
      <c r="F176" s="1">
        <f>AVERAGE('ID-01'!B183,'ID-02'!B183,'ID-03'!C183,'ID-06'!B183,'ID-08'!C183,'ID-09'!D183,'ID-12'!B183,'ID-16'!D183,'ID-18'!E183,'ID-24'!E183,'ID-29'!F183,'ID-33'!E183,'ID-34'!F183,'ID-36'!E183,'ID-38'!F183,'ID-39'!F183,'ID-40'!F183,'ID-45'!F183,'ID-53'!C183,'ID-54'!B183,'ID-57'!E183,'ID-71'!E183)</f>
        <v>33.186184034101132</v>
      </c>
      <c r="G176" s="1">
        <f>AVERAGE('ID-01'!C183,'ID-02'!C183,'ID-03'!D183,'ID-07'!B183,'ID-08'!D183,'ID-11'!D183,'ID-18'!F183,'ID-24'!F183,'ID-29'!G183,'ID-31'!B183,'ID-33'!F183,'ID-34'!G183,'ID-36'!F183,'ID-39'!G183,'ID-40'!G183,'ID-44'!E183,'ID-45'!G183,'ID-50'!B183,'ID-53'!D183,'ID-54'!C183,'ID-57'!F183,'ID-59'!E183,'ID-70'!D183,'ID-71'!F183)</f>
        <v>33.241164746135873</v>
      </c>
      <c r="H176" s="1">
        <f>AVERAGE('ID-03'!E183,'ID-11'!E183,'ID-13'!E183,'ID-15'!E183,'ID-16'!E183,'ID-18'!G183,'ID-24'!G183,'ID-29'!H183,'ID-30'!F183,'ID-31'!C183,'ID-33'!G183,'ID-34'!H183,'ID-40'!H183,'ID-44'!F183,'ID-45'!H183,'ID-54'!D183,'ID-57'!G183,'ID-59'!F183,'ID-70'!E183,'ID-71'!G183)</f>
        <v>31.828681283192729</v>
      </c>
      <c r="I176" s="1">
        <f>AVERAGE('ID-12'!C183,'ID-18'!H183,'ID-24'!H183,'ID-29'!I183,'ID-40'!I183,'ID-44'!G183,'ID-45'!I183,'ID-59'!G183)</f>
        <v>32.408970633805758</v>
      </c>
      <c r="J176" s="1">
        <f>AVERAGE('ID-31'!D183,'ID-40'!J183,'ID-44'!H183,'ID-45'!J183,'ID-57'!H183)</f>
        <v>32.03534154924246</v>
      </c>
      <c r="K176" s="1">
        <f>AVERAGE('ID-26'!E183,'ID-31'!E183,'ID-34'!I183,'ID-36'!G183,'ID-40'!K183,'ID-44'!I183,'ID-57'!I183)</f>
        <v>31.447870696033942</v>
      </c>
    </row>
    <row r="177" spans="1:11" x14ac:dyDescent="0.25">
      <c r="A177" s="1">
        <v>21.625</v>
      </c>
      <c r="B177" s="1">
        <f>AVERAGE('ID-11'!B184,'ID-13'!B184,'ID-14'!B184,'ID-15'!B184,'ID-24'!B184,'ID-26'!B184,'ID-29'!B184,'ID-30'!B184,'ID-32'!B184,'ID-33'!B184,'ID-34'!B184,'ID-37'!B184,'ID-38'!B184,'ID-39'!B184,'ID-40'!B184,'ID-44'!B184,'ID-45'!B184,'ID-53'!B184,'ID-57'!B184,'ID-59'!B184,'ID-70'!B184,'ID-71'!B184)</f>
        <v>31.523681747642716</v>
      </c>
      <c r="C177" s="1">
        <f>AVERAGE('ID-08'!B184,'ID-09'!B184,'ID-11'!C184,'ID-14'!C184,'ID-18'!B184,'ID-24'!C184,'ID-26'!C184,'ID-29'!C184,'ID-30'!C184,'ID-34'!C184,'ID-36'!B184,'ID-38'!C184,'ID-39'!C184,'ID-40'!C184,'ID-44'!C184,'ID-45'!C184,'ID-57'!C184,'ID-59'!C184)</f>
        <v>30.557810361740664</v>
      </c>
      <c r="D177" s="1">
        <f>AVERAGE('ID-13'!C184,'ID-14'!D184,'ID-15'!C184,'ID-16'!B184,'ID-18'!C184,'ID-26'!D184,'ID-29'!D184,'ID-30'!D184,'ID-33'!C184,'ID-34'!D184,'ID-36'!C184,'ID-37'!C184,'ID-38'!D184,'ID-39'!D184,'ID-40'!D184,'ID-45'!D184,'ID-59'!D184,'ID-71'!C184)</f>
        <v>30.82090375618024</v>
      </c>
      <c r="E177" s="1">
        <f>AVERAGE('ID-03'!B184,'ID-09'!C184,'ID-13'!D184,'ID-15'!D184,'ID-16'!C184,'ID-18'!D184,'ID-24'!D184,'ID-29'!E184,'ID-30'!E184,'ID-33'!D184,'ID-34'!E184,'ID-36'!D184,'ID-38'!E184,'ID-39'!E184,'ID-40'!E184,'ID-44'!D184,'ID-45'!E184,'ID-57'!D184,'ID-70'!C184,'ID-71'!D184)</f>
        <v>31.741620634920771</v>
      </c>
      <c r="F177" s="1">
        <f>AVERAGE('ID-01'!B184,'ID-02'!B184,'ID-03'!C184,'ID-06'!B184,'ID-08'!C184,'ID-09'!D184,'ID-12'!B184,'ID-16'!D184,'ID-18'!E184,'ID-24'!E184,'ID-29'!F184,'ID-33'!E184,'ID-34'!F184,'ID-36'!E184,'ID-38'!F184,'ID-39'!F184,'ID-40'!F184,'ID-45'!F184,'ID-53'!C184,'ID-54'!B184,'ID-57'!E184,'ID-71'!E184)</f>
        <v>33.18355769988765</v>
      </c>
      <c r="G177" s="1">
        <f>AVERAGE('ID-01'!C184,'ID-02'!C184,'ID-03'!D184,'ID-07'!B184,'ID-08'!D184,'ID-11'!D184,'ID-18'!F184,'ID-24'!F184,'ID-29'!G184,'ID-31'!B184,'ID-33'!F184,'ID-34'!G184,'ID-36'!F184,'ID-39'!G184,'ID-40'!G184,'ID-44'!E184,'ID-45'!G184,'ID-50'!B184,'ID-53'!D184,'ID-54'!C184,'ID-57'!F184,'ID-59'!E184,'ID-70'!D184,'ID-71'!F184)</f>
        <v>33.235624313756325</v>
      </c>
      <c r="H177" s="1">
        <f>AVERAGE('ID-03'!E184,'ID-11'!E184,'ID-13'!E184,'ID-15'!E184,'ID-16'!E184,'ID-18'!G184,'ID-24'!G184,'ID-29'!H184,'ID-30'!F184,'ID-31'!C184,'ID-33'!G184,'ID-34'!H184,'ID-40'!H184,'ID-44'!F184,'ID-45'!H184,'ID-54'!D184,'ID-57'!G184,'ID-59'!F184,'ID-70'!E184,'ID-71'!G184)</f>
        <v>31.822504862928049</v>
      </c>
      <c r="I177" s="1">
        <f>AVERAGE('ID-12'!C184,'ID-18'!H184,'ID-24'!H184,'ID-29'!I184,'ID-40'!I184,'ID-44'!G184,'ID-45'!I184,'ID-59'!G184)</f>
        <v>32.412156947174999</v>
      </c>
      <c r="J177" s="1">
        <f>AVERAGE('ID-31'!D184,'ID-40'!J184,'ID-44'!H184,'ID-45'!J184,'ID-57'!H184)</f>
        <v>32.03458502083334</v>
      </c>
      <c r="K177" s="1">
        <f>AVERAGE('ID-26'!E184,'ID-31'!E184,'ID-34'!I184,'ID-36'!G184,'ID-40'!K184,'ID-44'!I184,'ID-57'!I184)</f>
        <v>31.453942374707001</v>
      </c>
    </row>
    <row r="178" spans="1:11" x14ac:dyDescent="0.25">
      <c r="A178" s="1">
        <v>21.75</v>
      </c>
      <c r="B178" s="1">
        <f>AVERAGE('ID-11'!B185,'ID-13'!B185,'ID-14'!B185,'ID-15'!B185,'ID-24'!B185,'ID-26'!B185,'ID-29'!B185,'ID-30'!B185,'ID-32'!B185,'ID-33'!B185,'ID-34'!B185,'ID-37'!B185,'ID-38'!B185,'ID-39'!B185,'ID-40'!B185,'ID-44'!B185,'ID-45'!B185,'ID-53'!B185,'ID-57'!B185,'ID-59'!B185,'ID-70'!B185,'ID-71'!B185)</f>
        <v>31.500763720034573</v>
      </c>
      <c r="C178" s="1">
        <f>AVERAGE('ID-08'!B185,'ID-09'!B185,'ID-11'!C185,'ID-14'!C185,'ID-18'!B185,'ID-24'!C185,'ID-26'!C185,'ID-29'!C185,'ID-30'!C185,'ID-34'!C185,'ID-36'!B185,'ID-38'!C185,'ID-39'!C185,'ID-40'!C185,'ID-44'!C185,'ID-45'!C185,'ID-57'!C185,'ID-59'!C185)</f>
        <v>30.550992727976741</v>
      </c>
      <c r="D178" s="1">
        <f>AVERAGE('ID-13'!C185,'ID-14'!D185,'ID-15'!C185,'ID-16'!B185,'ID-18'!C185,'ID-26'!D185,'ID-29'!D185,'ID-30'!D185,'ID-33'!C185,'ID-34'!D185,'ID-36'!C185,'ID-37'!C185,'ID-38'!D185,'ID-39'!D185,'ID-40'!D185,'ID-45'!D185,'ID-59'!D185,'ID-71'!C185)</f>
        <v>30.784435261322503</v>
      </c>
      <c r="E178" s="1">
        <f>AVERAGE('ID-03'!B185,'ID-09'!C185,'ID-13'!D185,'ID-15'!D185,'ID-16'!C185,'ID-18'!D185,'ID-24'!D185,'ID-29'!E185,'ID-30'!E185,'ID-33'!D185,'ID-34'!E185,'ID-36'!D185,'ID-38'!E185,'ID-39'!E185,'ID-40'!E185,'ID-44'!D185,'ID-45'!E185,'ID-57'!D185,'ID-70'!C185,'ID-71'!D185)</f>
        <v>31.73970548645292</v>
      </c>
      <c r="F178" s="1">
        <f>AVERAGE('ID-01'!B185,'ID-02'!B185,'ID-03'!C185,'ID-06'!B185,'ID-08'!C185,'ID-09'!D185,'ID-12'!B185,'ID-16'!D185,'ID-18'!E185,'ID-24'!E185,'ID-29'!F185,'ID-33'!E185,'ID-34'!F185,'ID-36'!E185,'ID-38'!F185,'ID-39'!F185,'ID-40'!F185,'ID-45'!F185,'ID-53'!C185,'ID-54'!B185,'ID-57'!E185,'ID-71'!E185)</f>
        <v>33.185958618989439</v>
      </c>
      <c r="G178" s="1">
        <f>AVERAGE('ID-01'!C185,'ID-02'!C185,'ID-03'!D185,'ID-07'!B185,'ID-08'!D185,'ID-11'!D185,'ID-18'!F185,'ID-24'!F185,'ID-29'!G185,'ID-31'!B185,'ID-33'!F185,'ID-34'!G185,'ID-36'!F185,'ID-39'!G185,'ID-40'!G185,'ID-44'!E185,'ID-45'!G185,'ID-50'!B185,'ID-53'!D185,'ID-54'!C185,'ID-57'!F185,'ID-59'!E185,'ID-70'!D185,'ID-71'!F185)</f>
        <v>33.23205191253151</v>
      </c>
      <c r="H178" s="1">
        <f>AVERAGE('ID-03'!E185,'ID-11'!E185,'ID-13'!E185,'ID-15'!E185,'ID-16'!E185,'ID-18'!G185,'ID-24'!G185,'ID-29'!H185,'ID-30'!F185,'ID-31'!C185,'ID-33'!G185,'ID-34'!H185,'ID-40'!H185,'ID-44'!F185,'ID-45'!H185,'ID-54'!D185,'ID-57'!G185,'ID-59'!F185,'ID-70'!E185,'ID-71'!G185)</f>
        <v>31.822943686278411</v>
      </c>
      <c r="I178" s="1">
        <f>AVERAGE('ID-12'!C185,'ID-18'!H185,'ID-24'!H185,'ID-29'!I185,'ID-40'!I185,'ID-44'!G185,'ID-45'!I185,'ID-59'!G185)</f>
        <v>32.413491100245665</v>
      </c>
      <c r="J178" s="1">
        <f>AVERAGE('ID-31'!D185,'ID-40'!J185,'ID-44'!H185,'ID-45'!J185,'ID-57'!H185)</f>
        <v>32.019743493939423</v>
      </c>
      <c r="K178" s="1">
        <f>AVERAGE('ID-26'!E185,'ID-31'!E185,'ID-34'!I185,'ID-36'!G185,'ID-40'!K185,'ID-44'!I185,'ID-57'!I185)</f>
        <v>31.473007045528128</v>
      </c>
    </row>
    <row r="179" spans="1:11" x14ac:dyDescent="0.25">
      <c r="A179" s="1">
        <v>21.875</v>
      </c>
      <c r="B179" s="1">
        <f>AVERAGE('ID-11'!B186,'ID-13'!B186,'ID-14'!B186,'ID-15'!B186,'ID-24'!B186,'ID-26'!B186,'ID-29'!B186,'ID-30'!B186,'ID-32'!B186,'ID-33'!B186,'ID-34'!B186,'ID-37'!B186,'ID-38'!B186,'ID-39'!B186,'ID-40'!B186,'ID-44'!B186,'ID-45'!B186,'ID-53'!B186,'ID-57'!B186,'ID-59'!B186,'ID-70'!B186,'ID-71'!B186)</f>
        <v>31.482184612704295</v>
      </c>
      <c r="C179" s="1">
        <f>AVERAGE('ID-08'!B186,'ID-09'!B186,'ID-11'!C186,'ID-14'!C186,'ID-18'!B186,'ID-24'!C186,'ID-26'!C186,'ID-29'!C186,'ID-30'!C186,'ID-34'!C186,'ID-36'!B186,'ID-38'!C186,'ID-39'!C186,'ID-40'!C186,'ID-44'!C186,'ID-45'!C186,'ID-57'!C186,'ID-59'!C186)</f>
        <v>30.544648811109557</v>
      </c>
      <c r="D179" s="1">
        <f>AVERAGE('ID-13'!C186,'ID-14'!D186,'ID-15'!C186,'ID-16'!B186,'ID-18'!C186,'ID-26'!D186,'ID-29'!D186,'ID-30'!D186,'ID-33'!C186,'ID-34'!D186,'ID-36'!C186,'ID-37'!C186,'ID-38'!D186,'ID-39'!D186,'ID-40'!D186,'ID-45'!D186,'ID-59'!D186,'ID-71'!C186)</f>
        <v>30.754999205715382</v>
      </c>
      <c r="E179" s="1">
        <f>AVERAGE('ID-03'!B186,'ID-09'!C186,'ID-13'!D186,'ID-15'!D186,'ID-16'!C186,'ID-18'!D186,'ID-24'!D186,'ID-29'!E186,'ID-30'!E186,'ID-33'!D186,'ID-34'!E186,'ID-36'!D186,'ID-38'!E186,'ID-39'!E186,'ID-40'!E186,'ID-44'!D186,'ID-45'!E186,'ID-57'!D186,'ID-70'!C186,'ID-71'!D186)</f>
        <v>31.728600379637346</v>
      </c>
      <c r="F179" s="1">
        <f>AVERAGE('ID-01'!B186,'ID-02'!B186,'ID-03'!C186,'ID-06'!B186,'ID-08'!C186,'ID-09'!D186,'ID-12'!B186,'ID-16'!D186,'ID-18'!E186,'ID-24'!E186,'ID-29'!F186,'ID-33'!E186,'ID-34'!F186,'ID-36'!E186,'ID-38'!F186,'ID-39'!F186,'ID-40'!F186,'ID-45'!F186,'ID-53'!C186,'ID-54'!B186,'ID-57'!E186,'ID-71'!E186)</f>
        <v>33.187523441836774</v>
      </c>
      <c r="G179" s="1">
        <f>AVERAGE('ID-01'!C186,'ID-02'!C186,'ID-03'!D186,'ID-07'!B186,'ID-08'!D186,'ID-11'!D186,'ID-18'!F186,'ID-24'!F186,'ID-29'!G186,'ID-31'!B186,'ID-33'!F186,'ID-34'!G186,'ID-36'!F186,'ID-39'!G186,'ID-40'!G186,'ID-44'!E186,'ID-45'!G186,'ID-50'!B186,'ID-53'!D186,'ID-54'!C186,'ID-57'!F186,'ID-59'!E186,'ID-70'!D186,'ID-71'!F186)</f>
        <v>33.228925318042023</v>
      </c>
      <c r="H179" s="1">
        <f>AVERAGE('ID-03'!E186,'ID-11'!E186,'ID-13'!E186,'ID-15'!E186,'ID-16'!E186,'ID-18'!G186,'ID-24'!G186,'ID-29'!H186,'ID-30'!F186,'ID-31'!C186,'ID-33'!G186,'ID-34'!H186,'ID-40'!H186,'ID-44'!F186,'ID-45'!H186,'ID-54'!D186,'ID-57'!G186,'ID-59'!F186,'ID-70'!E186,'ID-71'!G186)</f>
        <v>31.821661239501672</v>
      </c>
      <c r="I179" s="1">
        <f>AVERAGE('ID-12'!C186,'ID-18'!H186,'ID-24'!H186,'ID-29'!I186,'ID-40'!I186,'ID-44'!G186,'ID-45'!I186,'ID-59'!G186)</f>
        <v>32.385398546655331</v>
      </c>
      <c r="J179" s="1">
        <f>AVERAGE('ID-31'!D186,'ID-40'!J186,'ID-44'!H186,'ID-45'!J186,'ID-57'!H186)</f>
        <v>32.031591841666696</v>
      </c>
      <c r="K179" s="1">
        <f>AVERAGE('ID-26'!E186,'ID-31'!E186,'ID-34'!I186,'ID-36'!G186,'ID-40'!K186,'ID-44'!I186,'ID-57'!I186)</f>
        <v>31.475445260507325</v>
      </c>
    </row>
    <row r="180" spans="1:11" x14ac:dyDescent="0.25">
      <c r="A180" s="1">
        <v>22</v>
      </c>
      <c r="B180" s="1">
        <f>AVERAGE('ID-11'!B187,'ID-13'!B187,'ID-14'!B187,'ID-15'!B187,'ID-24'!B187,'ID-26'!B187,'ID-29'!B187,'ID-30'!B187,'ID-32'!B187,'ID-33'!B187,'ID-34'!B187,'ID-37'!B187,'ID-38'!B187,'ID-39'!B187,'ID-40'!B187,'ID-44'!B187,'ID-45'!B187,'ID-53'!B187,'ID-57'!B187,'ID-59'!B187,'ID-70'!B187,'ID-71'!B187)</f>
        <v>31.476816392028923</v>
      </c>
      <c r="C180" s="1">
        <f>AVERAGE('ID-08'!B187,'ID-09'!B187,'ID-11'!C187,'ID-14'!C187,'ID-18'!B187,'ID-24'!C187,'ID-26'!C187,'ID-29'!C187,'ID-30'!C187,'ID-34'!C187,'ID-36'!B187,'ID-38'!C187,'ID-39'!C187,'ID-40'!C187,'ID-44'!C187,'ID-45'!C187,'ID-57'!C187,'ID-59'!C187)</f>
        <v>30.548275006031606</v>
      </c>
      <c r="D180" s="1">
        <f>AVERAGE('ID-13'!C187,'ID-14'!D187,'ID-15'!C187,'ID-16'!B187,'ID-18'!C187,'ID-26'!D187,'ID-29'!D187,'ID-30'!D187,'ID-33'!C187,'ID-34'!D187,'ID-36'!C187,'ID-37'!C187,'ID-38'!D187,'ID-39'!D187,'ID-40'!D187,'ID-45'!D187,'ID-59'!D187,'ID-71'!C187)</f>
        <v>30.730279971795614</v>
      </c>
      <c r="E180" s="1">
        <f>AVERAGE('ID-03'!B187,'ID-09'!C187,'ID-13'!D187,'ID-15'!D187,'ID-16'!C187,'ID-18'!D187,'ID-24'!D187,'ID-29'!E187,'ID-30'!E187,'ID-33'!D187,'ID-34'!E187,'ID-36'!D187,'ID-38'!E187,'ID-39'!E187,'ID-40'!E187,'ID-44'!D187,'ID-45'!E187,'ID-57'!D187,'ID-70'!C187,'ID-71'!D187)</f>
        <v>31.71949472032059</v>
      </c>
      <c r="F180" s="1">
        <f>AVERAGE('ID-01'!B187,'ID-02'!B187,'ID-03'!C187,'ID-06'!B187,'ID-08'!C187,'ID-09'!D187,'ID-12'!B187,'ID-16'!D187,'ID-18'!E187,'ID-24'!E187,'ID-29'!F187,'ID-33'!E187,'ID-34'!F187,'ID-36'!E187,'ID-38'!F187,'ID-39'!F187,'ID-40'!F187,'ID-45'!F187,'ID-53'!C187,'ID-54'!B187,'ID-57'!E187,'ID-71'!E187)</f>
        <v>33.18341448807967</v>
      </c>
      <c r="G180" s="1">
        <f>AVERAGE('ID-01'!C187,'ID-02'!C187,'ID-03'!D187,'ID-07'!B187,'ID-08'!D187,'ID-11'!D187,'ID-18'!F187,'ID-24'!F187,'ID-29'!G187,'ID-31'!B187,'ID-33'!F187,'ID-34'!G187,'ID-36'!F187,'ID-39'!G187,'ID-40'!G187,'ID-44'!E187,'ID-45'!G187,'ID-50'!B187,'ID-53'!D187,'ID-54'!C187,'ID-57'!F187,'ID-59'!E187,'ID-70'!D187,'ID-71'!F187)</f>
        <v>33.229379221279636</v>
      </c>
      <c r="H180" s="1">
        <f>AVERAGE('ID-03'!E187,'ID-11'!E187,'ID-13'!E187,'ID-15'!E187,'ID-16'!E187,'ID-18'!G187,'ID-24'!G187,'ID-29'!H187,'ID-30'!F187,'ID-31'!C187,'ID-33'!G187,'ID-34'!H187,'ID-40'!H187,'ID-44'!F187,'ID-45'!H187,'ID-54'!D187,'ID-57'!G187,'ID-59'!F187,'ID-70'!E187,'ID-71'!G187)</f>
        <v>31.822728254642037</v>
      </c>
      <c r="I180" s="1">
        <f>AVERAGE('ID-12'!C187,'ID-18'!H187,'ID-24'!H187,'ID-29'!I187,'ID-40'!I187,'ID-44'!G187,'ID-45'!I187,'ID-59'!G187)</f>
        <v>32.354161223743411</v>
      </c>
      <c r="J180" s="1">
        <f>AVERAGE('ID-31'!D187,'ID-40'!J187,'ID-44'!H187,'ID-45'!J187,'ID-57'!H187)</f>
        <v>32.048584644191934</v>
      </c>
      <c r="K180" s="1">
        <f>AVERAGE('ID-26'!E187,'ID-31'!E187,'ID-34'!I187,'ID-36'!G187,'ID-40'!K187,'ID-44'!I187,'ID-57'!I187)</f>
        <v>31.452729743252437</v>
      </c>
    </row>
    <row r="181" spans="1:11" x14ac:dyDescent="0.25">
      <c r="A181" s="1">
        <v>22.125</v>
      </c>
      <c r="B181" s="1">
        <f>AVERAGE('ID-11'!B188,'ID-13'!B188,'ID-14'!B188,'ID-15'!B188,'ID-24'!B188,'ID-26'!B188,'ID-29'!B188,'ID-30'!B188,'ID-32'!B188,'ID-33'!B188,'ID-34'!B188,'ID-37'!B188,'ID-38'!B188,'ID-39'!B188,'ID-40'!B188,'ID-44'!B188,'ID-45'!B188,'ID-53'!B188,'ID-57'!B188,'ID-59'!B188,'ID-70'!B188,'ID-71'!B188)</f>
        <v>31.476945144870012</v>
      </c>
      <c r="C181" s="1">
        <f>AVERAGE('ID-08'!B188,'ID-09'!B188,'ID-11'!C188,'ID-14'!C188,'ID-18'!B188,'ID-24'!C188,'ID-26'!C188,'ID-29'!C188,'ID-30'!C188,'ID-34'!C188,'ID-36'!B188,'ID-38'!C188,'ID-39'!C188,'ID-40'!C188,'ID-44'!C188,'ID-45'!C188,'ID-57'!C188,'ID-59'!C188)</f>
        <v>30.55441110067288</v>
      </c>
      <c r="D181" s="1">
        <f>AVERAGE('ID-13'!C188,'ID-14'!D188,'ID-15'!C188,'ID-16'!B188,'ID-18'!C188,'ID-26'!D188,'ID-29'!D188,'ID-30'!D188,'ID-33'!C188,'ID-34'!D188,'ID-36'!C188,'ID-37'!C188,'ID-38'!D188,'ID-39'!D188,'ID-40'!D188,'ID-45'!D188,'ID-59'!D188,'ID-71'!C188)</f>
        <v>30.701982664321374</v>
      </c>
      <c r="E181" s="1">
        <f>AVERAGE('ID-03'!B188,'ID-09'!C188,'ID-13'!D188,'ID-15'!D188,'ID-16'!C188,'ID-18'!D188,'ID-24'!D188,'ID-29'!E188,'ID-30'!E188,'ID-33'!D188,'ID-34'!E188,'ID-36'!D188,'ID-38'!E188,'ID-39'!E188,'ID-40'!E188,'ID-44'!D188,'ID-45'!E188,'ID-57'!D188,'ID-70'!C188,'ID-71'!D188)</f>
        <v>31.721824090680638</v>
      </c>
      <c r="F181" s="1">
        <f>AVERAGE('ID-01'!B188,'ID-02'!B188,'ID-03'!C188,'ID-06'!B188,'ID-08'!C188,'ID-09'!D188,'ID-12'!B188,'ID-16'!D188,'ID-18'!E188,'ID-24'!E188,'ID-29'!F188,'ID-33'!E188,'ID-34'!F188,'ID-36'!E188,'ID-38'!F188,'ID-39'!F188,'ID-40'!F188,'ID-45'!F188,'ID-53'!C188,'ID-54'!B188,'ID-57'!E188,'ID-71'!E188)</f>
        <v>33.182420947887771</v>
      </c>
      <c r="G181" s="1">
        <f>AVERAGE('ID-01'!C188,'ID-02'!C188,'ID-03'!D188,'ID-07'!B188,'ID-08'!D188,'ID-11'!D188,'ID-18'!F188,'ID-24'!F188,'ID-29'!G188,'ID-31'!B188,'ID-33'!F188,'ID-34'!G188,'ID-36'!F188,'ID-39'!G188,'ID-40'!G188,'ID-44'!E188,'ID-45'!G188,'ID-50'!B188,'ID-53'!D188,'ID-54'!C188,'ID-57'!F188,'ID-59'!E188,'ID-70'!D188,'ID-71'!F188)</f>
        <v>33.230216019397602</v>
      </c>
      <c r="H181" s="1">
        <f>AVERAGE('ID-03'!E188,'ID-11'!E188,'ID-13'!E188,'ID-15'!E188,'ID-16'!E188,'ID-18'!G188,'ID-24'!G188,'ID-29'!H188,'ID-30'!F188,'ID-31'!C188,'ID-33'!G188,'ID-34'!H188,'ID-40'!H188,'ID-44'!F188,'ID-45'!H188,'ID-54'!D188,'ID-57'!G188,'ID-59'!F188,'ID-70'!E188,'ID-71'!G188)</f>
        <v>31.820308316778078</v>
      </c>
      <c r="I181" s="1">
        <f>AVERAGE('ID-12'!C188,'ID-18'!H188,'ID-24'!H188,'ID-29'!I188,'ID-40'!I188,'ID-44'!G188,'ID-45'!I188,'ID-59'!G188)</f>
        <v>32.302163821721471</v>
      </c>
      <c r="J181" s="1">
        <f>AVERAGE('ID-31'!D188,'ID-40'!J188,'ID-44'!H188,'ID-45'!J188,'ID-57'!H188)</f>
        <v>32.069505834090947</v>
      </c>
      <c r="K181" s="1">
        <f>AVERAGE('ID-26'!E188,'ID-31'!E188,'ID-34'!I188,'ID-36'!G188,'ID-40'!K188,'ID-44'!I188,'ID-57'!I188)</f>
        <v>31.454694732443432</v>
      </c>
    </row>
    <row r="182" spans="1:11" x14ac:dyDescent="0.25">
      <c r="A182" s="1">
        <v>22.25</v>
      </c>
      <c r="B182" s="1">
        <f>AVERAGE('ID-11'!B189,'ID-13'!B189,'ID-14'!B189,'ID-15'!B189,'ID-24'!B189,'ID-26'!B189,'ID-29'!B189,'ID-30'!B189,'ID-32'!B189,'ID-33'!B189,'ID-34'!B189,'ID-37'!B189,'ID-38'!B189,'ID-39'!B189,'ID-40'!B189,'ID-44'!B189,'ID-45'!B189,'ID-53'!B189,'ID-57'!B189,'ID-59'!B189,'ID-70'!B189,'ID-71'!B189)</f>
        <v>31.462157993853953</v>
      </c>
      <c r="C182" s="1">
        <f>AVERAGE('ID-08'!B189,'ID-09'!B189,'ID-11'!C189,'ID-14'!C189,'ID-18'!B189,'ID-24'!C189,'ID-26'!C189,'ID-29'!C189,'ID-30'!C189,'ID-34'!C189,'ID-36'!B189,'ID-38'!C189,'ID-39'!C189,'ID-40'!C189,'ID-44'!C189,'ID-45'!C189,'ID-57'!C189,'ID-59'!C189)</f>
        <v>30.559057505892255</v>
      </c>
      <c r="D182" s="1">
        <f>AVERAGE('ID-13'!C189,'ID-14'!D189,'ID-15'!C189,'ID-16'!B189,'ID-18'!C189,'ID-26'!D189,'ID-29'!D189,'ID-30'!D189,'ID-33'!C189,'ID-34'!D189,'ID-36'!C189,'ID-37'!C189,'ID-38'!D189,'ID-39'!D189,'ID-40'!D189,'ID-45'!D189,'ID-59'!D189,'ID-71'!C189)</f>
        <v>30.694053011840797</v>
      </c>
      <c r="E182" s="1">
        <f>AVERAGE('ID-03'!B189,'ID-09'!C189,'ID-13'!D189,'ID-15'!D189,'ID-16'!C189,'ID-18'!D189,'ID-24'!D189,'ID-29'!E189,'ID-30'!E189,'ID-33'!D189,'ID-34'!E189,'ID-36'!D189,'ID-38'!E189,'ID-39'!E189,'ID-40'!E189,'ID-44'!D189,'ID-45'!E189,'ID-57'!D189,'ID-70'!C189,'ID-71'!D189)</f>
        <v>31.708768886890731</v>
      </c>
      <c r="F182" s="1">
        <f>AVERAGE('ID-01'!B189,'ID-02'!B189,'ID-03'!C189,'ID-06'!B189,'ID-08'!C189,'ID-09'!D189,'ID-12'!B189,'ID-16'!D189,'ID-18'!E189,'ID-24'!E189,'ID-29'!F189,'ID-33'!E189,'ID-34'!F189,'ID-36'!E189,'ID-38'!F189,'ID-39'!F189,'ID-40'!F189,'ID-45'!F189,'ID-53'!C189,'ID-54'!B189,'ID-57'!E189,'ID-71'!E189)</f>
        <v>33.182025375792833</v>
      </c>
      <c r="G182" s="1">
        <f>AVERAGE('ID-01'!C189,'ID-02'!C189,'ID-03'!D189,'ID-07'!B189,'ID-08'!D189,'ID-11'!D189,'ID-18'!F189,'ID-24'!F189,'ID-29'!G189,'ID-31'!B189,'ID-33'!F189,'ID-34'!G189,'ID-36'!F189,'ID-39'!G189,'ID-40'!G189,'ID-44'!E189,'ID-45'!G189,'ID-50'!B189,'ID-53'!D189,'ID-54'!C189,'ID-57'!F189,'ID-59'!E189,'ID-70'!D189,'ID-71'!F189)</f>
        <v>33.229817761987611</v>
      </c>
      <c r="H182" s="1">
        <f>AVERAGE('ID-03'!E189,'ID-11'!E189,'ID-13'!E189,'ID-15'!E189,'ID-16'!E189,'ID-18'!G189,'ID-24'!G189,'ID-29'!H189,'ID-30'!F189,'ID-31'!C189,'ID-33'!G189,'ID-34'!H189,'ID-40'!H189,'ID-44'!F189,'ID-45'!H189,'ID-54'!D189,'ID-57'!G189,'ID-59'!F189,'ID-70'!E189,'ID-71'!G189)</f>
        <v>31.808984887381165</v>
      </c>
      <c r="I182" s="1">
        <f>AVERAGE('ID-12'!C189,'ID-18'!H189,'ID-24'!H189,'ID-29'!I189,'ID-40'!I189,'ID-44'!G189,'ID-45'!I189,'ID-59'!G189)</f>
        <v>32.297926119614523</v>
      </c>
      <c r="J182" s="1">
        <f>AVERAGE('ID-31'!D189,'ID-40'!J189,'ID-44'!H189,'ID-45'!J189,'ID-57'!H189)</f>
        <v>32.033802476136387</v>
      </c>
      <c r="K182" s="1">
        <f>AVERAGE('ID-26'!E189,'ID-31'!E189,'ID-34'!I189,'ID-36'!G189,'ID-40'!K189,'ID-44'!I189,'ID-57'!I189)</f>
        <v>31.454551009239328</v>
      </c>
    </row>
    <row r="183" spans="1:11" x14ac:dyDescent="0.25">
      <c r="A183" s="1">
        <v>22.375</v>
      </c>
      <c r="B183" s="1">
        <f>AVERAGE('ID-11'!B190,'ID-13'!B190,'ID-14'!B190,'ID-15'!B190,'ID-24'!B190,'ID-26'!B190,'ID-29'!B190,'ID-30'!B190,'ID-32'!B190,'ID-33'!B190,'ID-34'!B190,'ID-37'!B190,'ID-38'!B190,'ID-39'!B190,'ID-40'!B190,'ID-44'!B190,'ID-45'!B190,'ID-53'!B190,'ID-57'!B190,'ID-59'!B190,'ID-70'!B190,'ID-71'!B190)</f>
        <v>31.46384049192152</v>
      </c>
      <c r="C183" s="1">
        <f>AVERAGE('ID-08'!B190,'ID-09'!B190,'ID-11'!C190,'ID-14'!C190,'ID-18'!B190,'ID-24'!C190,'ID-26'!C190,'ID-29'!C190,'ID-30'!C190,'ID-34'!C190,'ID-36'!B190,'ID-38'!C190,'ID-39'!C190,'ID-40'!C190,'ID-44'!C190,'ID-45'!C190,'ID-57'!C190,'ID-59'!C190)</f>
        <v>30.547690029364169</v>
      </c>
      <c r="D183" s="1">
        <f>AVERAGE('ID-13'!C190,'ID-14'!D190,'ID-15'!C190,'ID-16'!B190,'ID-18'!C190,'ID-26'!D190,'ID-29'!D190,'ID-30'!D190,'ID-33'!C190,'ID-34'!D190,'ID-36'!C190,'ID-37'!C190,'ID-38'!D190,'ID-39'!D190,'ID-40'!D190,'ID-45'!D190,'ID-59'!D190,'ID-71'!C190)</f>
        <v>30.665940974118712</v>
      </c>
      <c r="E183" s="1">
        <f>AVERAGE('ID-03'!B190,'ID-09'!C190,'ID-13'!D190,'ID-15'!D190,'ID-16'!C190,'ID-18'!D190,'ID-24'!D190,'ID-29'!E190,'ID-30'!E190,'ID-33'!D190,'ID-34'!E190,'ID-36'!D190,'ID-38'!E190,'ID-39'!E190,'ID-40'!E190,'ID-44'!D190,'ID-45'!E190,'ID-57'!D190,'ID-70'!C190,'ID-71'!D190)</f>
        <v>31.717288786595123</v>
      </c>
      <c r="F183" s="1">
        <f>AVERAGE('ID-01'!B190,'ID-02'!B190,'ID-03'!C190,'ID-06'!B190,'ID-08'!C190,'ID-09'!D190,'ID-12'!B190,'ID-16'!D190,'ID-18'!E190,'ID-24'!E190,'ID-29'!F190,'ID-33'!E190,'ID-34'!F190,'ID-36'!E190,'ID-38'!F190,'ID-39'!F190,'ID-40'!F190,'ID-45'!F190,'ID-53'!C190,'ID-54'!B190,'ID-57'!E190,'ID-71'!E190)</f>
        <v>33.179690151318738</v>
      </c>
      <c r="G183" s="1">
        <f>AVERAGE('ID-01'!C190,'ID-02'!C190,'ID-03'!D190,'ID-07'!B190,'ID-08'!D190,'ID-11'!D190,'ID-18'!F190,'ID-24'!F190,'ID-29'!G190,'ID-31'!B190,'ID-33'!F190,'ID-34'!G190,'ID-36'!F190,'ID-39'!G190,'ID-40'!G190,'ID-44'!E190,'ID-45'!G190,'ID-50'!B190,'ID-53'!D190,'ID-54'!C190,'ID-57'!F190,'ID-59'!E190,'ID-70'!D190,'ID-71'!F190)</f>
        <v>33.226486071958107</v>
      </c>
      <c r="H183" s="1">
        <f>AVERAGE('ID-03'!E190,'ID-11'!E190,'ID-13'!E190,'ID-15'!E190,'ID-16'!E190,'ID-18'!G190,'ID-24'!G190,'ID-29'!H190,'ID-30'!F190,'ID-31'!C190,'ID-33'!G190,'ID-34'!H190,'ID-40'!H190,'ID-44'!F190,'ID-45'!H190,'ID-54'!D190,'ID-57'!G190,'ID-59'!F190,'ID-70'!E190,'ID-71'!G190)</f>
        <v>31.807932234274851</v>
      </c>
      <c r="I183" s="1">
        <f>AVERAGE('ID-12'!C190,'ID-18'!H190,'ID-24'!H190,'ID-29'!I190,'ID-40'!I190,'ID-44'!G190,'ID-45'!I190,'ID-59'!G190)</f>
        <v>32.280179326549522</v>
      </c>
      <c r="J183" s="1">
        <f>AVERAGE('ID-31'!D190,'ID-40'!J190,'ID-44'!H190,'ID-45'!J190,'ID-57'!H190)</f>
        <v>32.041799193560621</v>
      </c>
      <c r="K183" s="1">
        <f>AVERAGE('ID-26'!E190,'ID-31'!E190,'ID-34'!I190,'ID-36'!G190,'ID-40'!K190,'ID-44'!I190,'ID-57'!I190)</f>
        <v>31.432229878704767</v>
      </c>
    </row>
    <row r="184" spans="1:11" x14ac:dyDescent="0.25">
      <c r="A184" s="1">
        <v>22.5</v>
      </c>
      <c r="B184" s="1">
        <f>AVERAGE('ID-11'!B191,'ID-13'!B191,'ID-14'!B191,'ID-15'!B191,'ID-24'!B191,'ID-26'!B191,'ID-29'!B191,'ID-30'!B191,'ID-32'!B191,'ID-33'!B191,'ID-34'!B191,'ID-37'!B191,'ID-38'!B191,'ID-39'!B191,'ID-40'!B191,'ID-44'!B191,'ID-45'!B191,'ID-53'!B191,'ID-57'!B191,'ID-59'!B191,'ID-70'!B191,'ID-71'!B191)</f>
        <v>31.460705302469766</v>
      </c>
      <c r="C184" s="1">
        <f>AVERAGE('ID-08'!B191,'ID-09'!B191,'ID-11'!C191,'ID-14'!C191,'ID-18'!B191,'ID-24'!C191,'ID-26'!C191,'ID-29'!C191,'ID-30'!C191,'ID-34'!C191,'ID-36'!B191,'ID-38'!C191,'ID-39'!C191,'ID-40'!C191,'ID-44'!C191,'ID-45'!C191,'ID-57'!C191,'ID-59'!C191)</f>
        <v>30.538173339295991</v>
      </c>
      <c r="D184" s="1">
        <f>AVERAGE('ID-13'!C191,'ID-14'!D191,'ID-15'!C191,'ID-16'!B191,'ID-18'!C191,'ID-26'!D191,'ID-29'!D191,'ID-30'!D191,'ID-33'!C191,'ID-34'!D191,'ID-36'!C191,'ID-37'!C191,'ID-38'!D191,'ID-39'!D191,'ID-40'!D191,'ID-45'!D191,'ID-59'!D191,'ID-71'!C191)</f>
        <v>30.658827057032724</v>
      </c>
      <c r="E184" s="1">
        <f>AVERAGE('ID-03'!B191,'ID-09'!C191,'ID-13'!D191,'ID-15'!D191,'ID-16'!C191,'ID-18'!D191,'ID-24'!D191,'ID-29'!E191,'ID-30'!E191,'ID-33'!D191,'ID-34'!E191,'ID-36'!D191,'ID-38'!E191,'ID-39'!E191,'ID-40'!E191,'ID-44'!D191,'ID-45'!E191,'ID-57'!D191,'ID-70'!C191,'ID-71'!D191)</f>
        <v>31.69973693329506</v>
      </c>
      <c r="F184" s="1">
        <f>AVERAGE('ID-01'!B191,'ID-02'!B191,'ID-03'!C191,'ID-06'!B191,'ID-08'!C191,'ID-09'!D191,'ID-12'!B191,'ID-16'!D191,'ID-18'!E191,'ID-24'!E191,'ID-29'!F191,'ID-33'!E191,'ID-34'!F191,'ID-36'!E191,'ID-38'!F191,'ID-39'!F191,'ID-40'!F191,'ID-45'!F191,'ID-53'!C191,'ID-54'!B191,'ID-57'!E191,'ID-71'!E191)</f>
        <v>33.181839977681449</v>
      </c>
      <c r="G184" s="1">
        <f>AVERAGE('ID-01'!C191,'ID-02'!C191,'ID-03'!D191,'ID-07'!B191,'ID-08'!D191,'ID-11'!D191,'ID-18'!F191,'ID-24'!F191,'ID-29'!G191,'ID-31'!B191,'ID-33'!F191,'ID-34'!G191,'ID-36'!F191,'ID-39'!G191,'ID-40'!G191,'ID-44'!E191,'ID-45'!G191,'ID-50'!B191,'ID-53'!D191,'ID-54'!C191,'ID-57'!F191,'ID-59'!E191,'ID-70'!D191,'ID-71'!F191)</f>
        <v>33.22514922422954</v>
      </c>
      <c r="H184" s="1">
        <f>AVERAGE('ID-03'!E191,'ID-11'!E191,'ID-13'!E191,'ID-15'!E191,'ID-16'!E191,'ID-18'!G191,'ID-24'!G191,'ID-29'!H191,'ID-30'!F191,'ID-31'!C191,'ID-33'!G191,'ID-34'!H191,'ID-40'!H191,'ID-44'!F191,'ID-45'!H191,'ID-54'!D191,'ID-57'!G191,'ID-59'!F191,'ID-70'!E191,'ID-71'!G191)</f>
        <v>31.807723902143046</v>
      </c>
      <c r="I184" s="1">
        <f>AVERAGE('ID-12'!C191,'ID-18'!H191,'ID-24'!H191,'ID-29'!I191,'ID-40'!I191,'ID-44'!G191,'ID-45'!I191,'ID-59'!G191)</f>
        <v>32.267858181509837</v>
      </c>
      <c r="J184" s="1">
        <f>AVERAGE('ID-31'!D191,'ID-40'!J191,'ID-44'!H191,'ID-45'!J191,'ID-57'!H191)</f>
        <v>32.052790732449502</v>
      </c>
      <c r="K184" s="1">
        <f>AVERAGE('ID-26'!E191,'ID-31'!E191,'ID-34'!I191,'ID-36'!G191,'ID-40'!K191,'ID-44'!I191,'ID-57'!I191)</f>
        <v>31.415767426861542</v>
      </c>
    </row>
    <row r="185" spans="1:11" x14ac:dyDescent="0.25">
      <c r="A185" s="1">
        <v>22.625</v>
      </c>
      <c r="B185" s="1">
        <f>AVERAGE('ID-11'!B192,'ID-13'!B192,'ID-14'!B192,'ID-15'!B192,'ID-24'!B192,'ID-26'!B192,'ID-29'!B192,'ID-30'!B192,'ID-32'!B192,'ID-33'!B192,'ID-34'!B192,'ID-37'!B192,'ID-38'!B192,'ID-39'!B192,'ID-40'!B192,'ID-44'!B192,'ID-45'!B192,'ID-53'!B192,'ID-57'!B192,'ID-59'!B192,'ID-70'!B192,'ID-71'!B192)</f>
        <v>31.467442449013401</v>
      </c>
      <c r="C185" s="1">
        <f>AVERAGE('ID-08'!B192,'ID-09'!B192,'ID-11'!C192,'ID-14'!C192,'ID-18'!B192,'ID-24'!C192,'ID-26'!C192,'ID-29'!C192,'ID-30'!C192,'ID-34'!C192,'ID-36'!B192,'ID-38'!C192,'ID-39'!C192,'ID-40'!C192,'ID-44'!C192,'ID-45'!C192,'ID-57'!C192,'ID-59'!C192)</f>
        <v>30.540863929666916</v>
      </c>
      <c r="D185" s="1">
        <f>AVERAGE('ID-13'!C192,'ID-14'!D192,'ID-15'!C192,'ID-16'!B192,'ID-18'!C192,'ID-26'!D192,'ID-29'!D192,'ID-30'!D192,'ID-33'!C192,'ID-34'!D192,'ID-36'!C192,'ID-37'!C192,'ID-38'!D192,'ID-39'!D192,'ID-40'!D192,'ID-45'!D192,'ID-59'!D192,'ID-71'!C192)</f>
        <v>30.630546468209428</v>
      </c>
      <c r="E185" s="1">
        <f>AVERAGE('ID-03'!B192,'ID-09'!C192,'ID-13'!D192,'ID-15'!D192,'ID-16'!C192,'ID-18'!D192,'ID-24'!D192,'ID-29'!E192,'ID-30'!E192,'ID-33'!D192,'ID-34'!E192,'ID-36'!D192,'ID-38'!E192,'ID-39'!E192,'ID-40'!E192,'ID-44'!D192,'ID-45'!E192,'ID-57'!D192,'ID-70'!C192,'ID-71'!D192)</f>
        <v>31.704415592960437</v>
      </c>
      <c r="F185" s="1">
        <f>AVERAGE('ID-01'!B192,'ID-02'!B192,'ID-03'!C192,'ID-06'!B192,'ID-08'!C192,'ID-09'!D192,'ID-12'!B192,'ID-16'!D192,'ID-18'!E192,'ID-24'!E192,'ID-29'!F192,'ID-33'!E192,'ID-34'!F192,'ID-36'!E192,'ID-38'!F192,'ID-39'!F192,'ID-40'!F192,'ID-45'!F192,'ID-53'!C192,'ID-54'!B192,'ID-57'!E192,'ID-71'!E192)</f>
        <v>33.176352608249985</v>
      </c>
      <c r="G185" s="1">
        <f>AVERAGE('ID-01'!C192,'ID-02'!C192,'ID-03'!D192,'ID-07'!B192,'ID-08'!D192,'ID-11'!D192,'ID-18'!F192,'ID-24'!F192,'ID-29'!G192,'ID-31'!B192,'ID-33'!F192,'ID-34'!G192,'ID-36'!F192,'ID-39'!G192,'ID-40'!G192,'ID-44'!E192,'ID-45'!G192,'ID-50'!B192,'ID-53'!D192,'ID-54'!C192,'ID-57'!F192,'ID-59'!E192,'ID-70'!D192,'ID-71'!F192)</f>
        <v>33.225864870670492</v>
      </c>
      <c r="H185" s="1">
        <f>AVERAGE('ID-03'!E192,'ID-11'!E192,'ID-13'!E192,'ID-15'!E192,'ID-16'!E192,'ID-18'!G192,'ID-24'!G192,'ID-29'!H192,'ID-30'!F192,'ID-31'!C192,'ID-33'!G192,'ID-34'!H192,'ID-40'!H192,'ID-44'!F192,'ID-45'!H192,'ID-54'!D192,'ID-57'!G192,'ID-59'!F192,'ID-70'!E192,'ID-71'!G192)</f>
        <v>31.806034580410511</v>
      </c>
      <c r="I185" s="1">
        <f>AVERAGE('ID-12'!C192,'ID-18'!H192,'ID-24'!H192,'ID-29'!I192,'ID-40'!I192,'ID-44'!G192,'ID-45'!I192,'ID-59'!G192)</f>
        <v>32.271319651020413</v>
      </c>
      <c r="J185" s="1">
        <f>AVERAGE('ID-31'!D192,'ID-40'!J192,'ID-44'!H192,'ID-45'!J192,'ID-57'!H192)</f>
        <v>32.057956721969717</v>
      </c>
      <c r="K185" s="1">
        <f>AVERAGE('ID-26'!E192,'ID-31'!E192,'ID-34'!I192,'ID-36'!G192,'ID-40'!K192,'ID-44'!I192,'ID-57'!I192)</f>
        <v>31.416146903125686</v>
      </c>
    </row>
    <row r="186" spans="1:11" x14ac:dyDescent="0.25">
      <c r="A186" s="1">
        <v>22.75</v>
      </c>
      <c r="B186" s="1">
        <f>AVERAGE('ID-11'!B193,'ID-13'!B193,'ID-14'!B193,'ID-15'!B193,'ID-24'!B193,'ID-26'!B193,'ID-29'!B193,'ID-30'!B193,'ID-32'!B193,'ID-33'!B193,'ID-34'!B193,'ID-37'!B193,'ID-38'!B193,'ID-39'!B193,'ID-40'!B193,'ID-44'!B193,'ID-45'!B193,'ID-53'!B193,'ID-57'!B193,'ID-59'!B193,'ID-70'!B193,'ID-71'!B193)</f>
        <v>31.467824738763888</v>
      </c>
      <c r="C186" s="1">
        <f>AVERAGE('ID-08'!B193,'ID-09'!B193,'ID-11'!C193,'ID-14'!C193,'ID-18'!B193,'ID-24'!C193,'ID-26'!C193,'ID-29'!C193,'ID-30'!C193,'ID-34'!C193,'ID-36'!B193,'ID-38'!C193,'ID-39'!C193,'ID-40'!C193,'ID-44'!C193,'ID-45'!C193,'ID-57'!C193,'ID-59'!C193)</f>
        <v>30.540569998927531</v>
      </c>
      <c r="D186" s="1">
        <f>AVERAGE('ID-13'!C193,'ID-14'!D193,'ID-15'!C193,'ID-16'!B193,'ID-18'!C193,'ID-26'!D193,'ID-29'!D193,'ID-30'!D193,'ID-33'!C193,'ID-34'!D193,'ID-36'!C193,'ID-37'!C193,'ID-38'!D193,'ID-39'!D193,'ID-40'!D193,'ID-45'!D193,'ID-59'!D193,'ID-71'!C193)</f>
        <v>30.627609284363423</v>
      </c>
      <c r="E186" s="1">
        <f>AVERAGE('ID-03'!B193,'ID-09'!C193,'ID-13'!D193,'ID-15'!D193,'ID-16'!C193,'ID-18'!D193,'ID-24'!D193,'ID-29'!E193,'ID-30'!E193,'ID-33'!D193,'ID-34'!E193,'ID-36'!D193,'ID-38'!E193,'ID-39'!E193,'ID-40'!E193,'ID-44'!D193,'ID-45'!E193,'ID-57'!D193,'ID-70'!C193,'ID-71'!D193)</f>
        <v>31.721621967253487</v>
      </c>
      <c r="F186" s="1">
        <f>AVERAGE('ID-01'!B193,'ID-02'!B193,'ID-03'!C193,'ID-06'!B193,'ID-08'!C193,'ID-09'!D193,'ID-12'!B193,'ID-16'!D193,'ID-18'!E193,'ID-24'!E193,'ID-29'!F193,'ID-33'!E193,'ID-34'!F193,'ID-36'!E193,'ID-38'!F193,'ID-39'!F193,'ID-40'!F193,'ID-45'!F193,'ID-53'!C193,'ID-54'!B193,'ID-57'!E193,'ID-71'!E193)</f>
        <v>33.173887408313298</v>
      </c>
      <c r="G186" s="1">
        <f>AVERAGE('ID-01'!C193,'ID-02'!C193,'ID-03'!D193,'ID-07'!B193,'ID-08'!D193,'ID-11'!D193,'ID-18'!F193,'ID-24'!F193,'ID-29'!G193,'ID-31'!B193,'ID-33'!F193,'ID-34'!G193,'ID-36'!F193,'ID-39'!G193,'ID-40'!G193,'ID-44'!E193,'ID-45'!G193,'ID-50'!B193,'ID-53'!D193,'ID-54'!C193,'ID-57'!F193,'ID-59'!E193,'ID-70'!D193,'ID-71'!F193)</f>
        <v>33.22244047059953</v>
      </c>
      <c r="H186" s="1">
        <f>AVERAGE('ID-03'!E193,'ID-11'!E193,'ID-13'!E193,'ID-15'!E193,'ID-16'!E193,'ID-18'!G193,'ID-24'!G193,'ID-29'!H193,'ID-30'!F193,'ID-31'!C193,'ID-33'!G193,'ID-34'!H193,'ID-40'!H193,'ID-44'!F193,'ID-45'!H193,'ID-54'!D193,'ID-57'!G193,'ID-59'!F193,'ID-70'!E193,'ID-71'!G193)</f>
        <v>31.808740625081004</v>
      </c>
      <c r="I186" s="1">
        <f>AVERAGE('ID-12'!C193,'ID-18'!H193,'ID-24'!H193,'ID-29'!I193,'ID-40'!I193,'ID-44'!G193,'ID-45'!I193,'ID-59'!G193)</f>
        <v>32.274313826114906</v>
      </c>
      <c r="J186" s="1">
        <f>AVERAGE('ID-31'!D193,'ID-40'!J193,'ID-44'!H193,'ID-45'!J193,'ID-57'!H193)</f>
        <v>32.064046326136378</v>
      </c>
      <c r="K186" s="1">
        <f>AVERAGE('ID-26'!E193,'ID-31'!E193,'ID-34'!I193,'ID-36'!G193,'ID-40'!K193,'ID-44'!I193,'ID-57'!I193)</f>
        <v>31.430541927934151</v>
      </c>
    </row>
    <row r="187" spans="1:11" x14ac:dyDescent="0.25">
      <c r="A187" s="1">
        <v>22.875</v>
      </c>
      <c r="B187" s="1">
        <f>AVERAGE('ID-11'!B194,'ID-13'!B194,'ID-14'!B194,'ID-15'!B194,'ID-24'!B194,'ID-26'!B194,'ID-29'!B194,'ID-30'!B194,'ID-32'!B194,'ID-33'!B194,'ID-34'!B194,'ID-37'!B194,'ID-38'!B194,'ID-39'!B194,'ID-40'!B194,'ID-44'!B194,'ID-45'!B194,'ID-53'!B194,'ID-57'!B194,'ID-59'!B194,'ID-70'!B194,'ID-71'!B194)</f>
        <v>31.47046940011813</v>
      </c>
      <c r="C187" s="1">
        <f>AVERAGE('ID-08'!B194,'ID-09'!B194,'ID-11'!C194,'ID-14'!C194,'ID-18'!B194,'ID-24'!C194,'ID-26'!C194,'ID-29'!C194,'ID-30'!C194,'ID-34'!C194,'ID-36'!B194,'ID-38'!C194,'ID-39'!C194,'ID-40'!C194,'ID-44'!C194,'ID-45'!C194,'ID-57'!C194,'ID-59'!C194)</f>
        <v>30.542565657575356</v>
      </c>
      <c r="D187" s="1">
        <f>AVERAGE('ID-13'!C194,'ID-14'!D194,'ID-15'!C194,'ID-16'!B194,'ID-18'!C194,'ID-26'!D194,'ID-29'!D194,'ID-30'!D194,'ID-33'!C194,'ID-34'!D194,'ID-36'!C194,'ID-37'!C194,'ID-38'!D194,'ID-39'!D194,'ID-40'!D194,'ID-45'!D194,'ID-59'!D194,'ID-71'!C194)</f>
        <v>30.591176609705265</v>
      </c>
      <c r="E187" s="1">
        <f>AVERAGE('ID-03'!B194,'ID-09'!C194,'ID-13'!D194,'ID-15'!D194,'ID-16'!C194,'ID-18'!D194,'ID-24'!D194,'ID-29'!E194,'ID-30'!E194,'ID-33'!D194,'ID-34'!E194,'ID-36'!D194,'ID-38'!E194,'ID-39'!E194,'ID-40'!E194,'ID-44'!D194,'ID-45'!E194,'ID-57'!D194,'ID-70'!C194,'ID-71'!D194)</f>
        <v>31.735752150530271</v>
      </c>
      <c r="F187" s="1">
        <f>AVERAGE('ID-01'!B194,'ID-02'!B194,'ID-03'!C194,'ID-06'!B194,'ID-08'!C194,'ID-09'!D194,'ID-12'!B194,'ID-16'!D194,'ID-18'!E194,'ID-24'!E194,'ID-29'!F194,'ID-33'!E194,'ID-34'!F194,'ID-36'!E194,'ID-38'!F194,'ID-39'!F194,'ID-40'!F194,'ID-45'!F194,'ID-53'!C194,'ID-54'!B194,'ID-57'!E194,'ID-71'!E194)</f>
        <v>33.171933563969908</v>
      </c>
      <c r="G187" s="1">
        <f>AVERAGE('ID-01'!C194,'ID-02'!C194,'ID-03'!D194,'ID-07'!B194,'ID-08'!D194,'ID-11'!D194,'ID-18'!F194,'ID-24'!F194,'ID-29'!G194,'ID-31'!B194,'ID-33'!F194,'ID-34'!G194,'ID-36'!F194,'ID-39'!G194,'ID-40'!G194,'ID-44'!E194,'ID-45'!G194,'ID-50'!B194,'ID-53'!D194,'ID-54'!C194,'ID-57'!F194,'ID-59'!E194,'ID-70'!D194,'ID-71'!F194)</f>
        <v>33.219025906016149</v>
      </c>
      <c r="H187" s="1">
        <f>AVERAGE('ID-03'!E194,'ID-11'!E194,'ID-13'!E194,'ID-15'!E194,'ID-16'!E194,'ID-18'!G194,'ID-24'!G194,'ID-29'!H194,'ID-30'!F194,'ID-31'!C194,'ID-33'!G194,'ID-34'!H194,'ID-40'!H194,'ID-44'!F194,'ID-45'!H194,'ID-54'!D194,'ID-57'!G194,'ID-59'!F194,'ID-70'!E194,'ID-71'!G194)</f>
        <v>31.806441541345482</v>
      </c>
      <c r="I187" s="1">
        <f>AVERAGE('ID-12'!C194,'ID-18'!H194,'ID-24'!H194,'ID-29'!I194,'ID-40'!I194,'ID-44'!G194,'ID-45'!I194,'ID-59'!G194)</f>
        <v>32.3157293421391</v>
      </c>
      <c r="J187" s="1">
        <f>AVERAGE('ID-31'!D194,'ID-40'!J194,'ID-44'!H194,'ID-45'!J194,'ID-57'!H194)</f>
        <v>32.059271910101039</v>
      </c>
      <c r="K187" s="1">
        <f>AVERAGE('ID-26'!E194,'ID-31'!E194,'ID-34'!I194,'ID-36'!G194,'ID-40'!K194,'ID-44'!I194,'ID-57'!I194)</f>
        <v>31.458039171653471</v>
      </c>
    </row>
    <row r="188" spans="1:11" x14ac:dyDescent="0.25">
      <c r="A188" s="1">
        <v>23</v>
      </c>
      <c r="B188" s="1">
        <f>AVERAGE('ID-11'!B195,'ID-13'!B195,'ID-14'!B195,'ID-15'!B195,'ID-24'!B195,'ID-26'!B195,'ID-29'!B195,'ID-30'!B195,'ID-32'!B195,'ID-33'!B195,'ID-34'!B195,'ID-37'!B195,'ID-38'!B195,'ID-39'!B195,'ID-40'!B195,'ID-44'!B195,'ID-45'!B195,'ID-53'!B195,'ID-57'!B195,'ID-59'!B195,'ID-70'!B195,'ID-71'!B195)</f>
        <v>31.460404157098274</v>
      </c>
      <c r="C188" s="1">
        <f>AVERAGE('ID-08'!B195,'ID-09'!B195,'ID-11'!C195,'ID-14'!C195,'ID-18'!B195,'ID-24'!C195,'ID-26'!C195,'ID-29'!C195,'ID-30'!C195,'ID-34'!C195,'ID-36'!B195,'ID-38'!C195,'ID-39'!C195,'ID-40'!C195,'ID-44'!C195,'ID-45'!C195,'ID-57'!C195,'ID-59'!C195)</f>
        <v>30.557662278003729</v>
      </c>
      <c r="D188" s="1">
        <f>AVERAGE('ID-13'!C195,'ID-14'!D195,'ID-15'!C195,'ID-16'!B195,'ID-18'!C195,'ID-26'!D195,'ID-29'!D195,'ID-30'!D195,'ID-33'!C195,'ID-34'!D195,'ID-36'!C195,'ID-37'!C195,'ID-38'!D195,'ID-39'!D195,'ID-40'!D195,'ID-45'!D195,'ID-59'!D195,'ID-71'!C195)</f>
        <v>30.596754202402551</v>
      </c>
      <c r="E188" s="1">
        <f>AVERAGE('ID-03'!B195,'ID-09'!C195,'ID-13'!D195,'ID-15'!D195,'ID-16'!C195,'ID-18'!D195,'ID-24'!D195,'ID-29'!E195,'ID-30'!E195,'ID-33'!D195,'ID-34'!E195,'ID-36'!D195,'ID-38'!E195,'ID-39'!E195,'ID-40'!E195,'ID-44'!D195,'ID-45'!E195,'ID-57'!D195,'ID-70'!C195,'ID-71'!D195)</f>
        <v>31.740345000527565</v>
      </c>
      <c r="F188" s="1">
        <f>AVERAGE('ID-01'!B195,'ID-02'!B195,'ID-03'!C195,'ID-06'!B195,'ID-08'!C195,'ID-09'!D195,'ID-12'!B195,'ID-16'!D195,'ID-18'!E195,'ID-24'!E195,'ID-29'!F195,'ID-33'!E195,'ID-34'!F195,'ID-36'!E195,'ID-38'!F195,'ID-39'!F195,'ID-40'!F195,'ID-45'!F195,'ID-53'!C195,'ID-54'!B195,'ID-57'!E195,'ID-71'!E195)</f>
        <v>33.163443174874914</v>
      </c>
      <c r="G188" s="1">
        <f>AVERAGE('ID-01'!C195,'ID-02'!C195,'ID-03'!D195,'ID-07'!B195,'ID-08'!D195,'ID-11'!D195,'ID-18'!F195,'ID-24'!F195,'ID-29'!G195,'ID-31'!B195,'ID-33'!F195,'ID-34'!G195,'ID-36'!F195,'ID-39'!G195,'ID-40'!G195,'ID-44'!E195,'ID-45'!G195,'ID-50'!B195,'ID-53'!D195,'ID-54'!C195,'ID-57'!F195,'ID-59'!E195,'ID-70'!D195,'ID-71'!F195)</f>
        <v>33.236258132502208</v>
      </c>
      <c r="H188" s="1">
        <f>AVERAGE('ID-03'!E195,'ID-11'!E195,'ID-13'!E195,'ID-15'!E195,'ID-16'!E195,'ID-18'!G195,'ID-24'!G195,'ID-29'!H195,'ID-30'!F195,'ID-31'!C195,'ID-33'!G195,'ID-34'!H195,'ID-40'!H195,'ID-44'!F195,'ID-45'!H195,'ID-54'!D195,'ID-57'!G195,'ID-59'!F195,'ID-70'!E195,'ID-71'!G195)</f>
        <v>31.817705631162333</v>
      </c>
      <c r="I188" s="1">
        <f>AVERAGE('ID-12'!C195,'ID-18'!H195,'ID-24'!H195,'ID-29'!I195,'ID-40'!I195,'ID-44'!G195,'ID-45'!I195,'ID-59'!G195)</f>
        <v>32.344211315438415</v>
      </c>
      <c r="J188" s="1">
        <f>AVERAGE('ID-31'!D195,'ID-40'!J195,'ID-44'!H195,'ID-45'!J195,'ID-57'!H195)</f>
        <v>32.050754900378806</v>
      </c>
      <c r="K188" s="1">
        <f>AVERAGE('ID-26'!E195,'ID-31'!E195,'ID-34'!I195,'ID-36'!G195,'ID-40'!K195,'ID-44'!I195,'ID-57'!I195)</f>
        <v>31.458411489722057</v>
      </c>
    </row>
    <row r="189" spans="1:11" x14ac:dyDescent="0.25">
      <c r="A189" s="1">
        <v>23.125</v>
      </c>
      <c r="B189" s="1">
        <f>AVERAGE('ID-11'!B196,'ID-13'!B196,'ID-14'!B196,'ID-15'!B196,'ID-24'!B196,'ID-26'!B196,'ID-29'!B196,'ID-30'!B196,'ID-32'!B196,'ID-33'!B196,'ID-34'!B196,'ID-37'!B196,'ID-38'!B196,'ID-39'!B196,'ID-40'!B196,'ID-44'!B196,'ID-45'!B196,'ID-53'!B196,'ID-57'!B196,'ID-59'!B196,'ID-70'!B196,'ID-71'!B196)</f>
        <v>31.450838342356239</v>
      </c>
      <c r="C189" s="1">
        <f>AVERAGE('ID-08'!B196,'ID-09'!B196,'ID-11'!C196,'ID-14'!C196,'ID-18'!B196,'ID-24'!C196,'ID-26'!C196,'ID-29'!C196,'ID-30'!C196,'ID-34'!C196,'ID-36'!B196,'ID-38'!C196,'ID-39'!C196,'ID-40'!C196,'ID-44'!C196,'ID-45'!C196,'ID-57'!C196,'ID-59'!C196)</f>
        <v>30.569475485258977</v>
      </c>
      <c r="D189" s="1">
        <f>AVERAGE('ID-13'!C196,'ID-14'!D196,'ID-15'!C196,'ID-16'!B196,'ID-18'!C196,'ID-26'!D196,'ID-29'!D196,'ID-30'!D196,'ID-33'!C196,'ID-34'!D196,'ID-36'!C196,'ID-37'!C196,'ID-38'!D196,'ID-39'!D196,'ID-40'!D196,'ID-45'!D196,'ID-59'!D196,'ID-71'!C196)</f>
        <v>30.630241026010353</v>
      </c>
      <c r="E189" s="1">
        <f>AVERAGE('ID-03'!B196,'ID-09'!C196,'ID-13'!D196,'ID-15'!D196,'ID-16'!C196,'ID-18'!D196,'ID-24'!D196,'ID-29'!E196,'ID-30'!E196,'ID-33'!D196,'ID-34'!E196,'ID-36'!D196,'ID-38'!E196,'ID-39'!E196,'ID-40'!E196,'ID-44'!D196,'ID-45'!E196,'ID-57'!D196,'ID-70'!C196,'ID-71'!D196)</f>
        <v>31.738801206404968</v>
      </c>
      <c r="F189" s="1">
        <f>AVERAGE('ID-01'!B196,'ID-02'!B196,'ID-03'!C196,'ID-06'!B196,'ID-08'!C196,'ID-09'!D196,'ID-12'!B196,'ID-16'!D196,'ID-18'!E196,'ID-24'!E196,'ID-29'!F196,'ID-33'!E196,'ID-34'!F196,'ID-36'!E196,'ID-38'!F196,'ID-39'!F196,'ID-40'!F196,'ID-45'!F196,'ID-53'!C196,'ID-54'!B196,'ID-57'!E196,'ID-71'!E196)</f>
        <v>33.159375366954812</v>
      </c>
      <c r="G189" s="1">
        <f>AVERAGE('ID-01'!C196,'ID-02'!C196,'ID-03'!D196,'ID-07'!B196,'ID-08'!D196,'ID-11'!D196,'ID-18'!F196,'ID-24'!F196,'ID-29'!G196,'ID-31'!B196,'ID-33'!F196,'ID-34'!G196,'ID-36'!F196,'ID-39'!G196,'ID-40'!G196,'ID-44'!E196,'ID-45'!G196,'ID-50'!B196,'ID-53'!D196,'ID-54'!C196,'ID-57'!F196,'ID-59'!E196,'ID-70'!D196,'ID-71'!F196)</f>
        <v>33.23725128116952</v>
      </c>
      <c r="H189" s="1">
        <f>AVERAGE('ID-03'!E196,'ID-11'!E196,'ID-13'!E196,'ID-15'!E196,'ID-16'!E196,'ID-18'!G196,'ID-24'!G196,'ID-29'!H196,'ID-30'!F196,'ID-31'!C196,'ID-33'!G196,'ID-34'!H196,'ID-40'!H196,'ID-44'!F196,'ID-45'!H196,'ID-54'!D196,'ID-57'!G196,'ID-59'!F196,'ID-70'!E196,'ID-71'!G196)</f>
        <v>31.819484291402443</v>
      </c>
      <c r="I189" s="1">
        <f>AVERAGE('ID-12'!C196,'ID-18'!H196,'ID-24'!H196,'ID-29'!I196,'ID-40'!I196,'ID-44'!G196,'ID-45'!I196,'ID-59'!G196)</f>
        <v>32.361639922496252</v>
      </c>
      <c r="J189" s="1">
        <f>AVERAGE('ID-31'!D196,'ID-40'!J196,'ID-44'!H196,'ID-45'!J196,'ID-57'!H196)</f>
        <v>32.060810763131336</v>
      </c>
      <c r="K189" s="1">
        <f>AVERAGE('ID-26'!E196,'ID-31'!E196,'ID-34'!I196,'ID-36'!G196,'ID-40'!K196,'ID-44'!I196,'ID-57'!I196)</f>
        <v>31.465855821173015</v>
      </c>
    </row>
    <row r="190" spans="1:11" x14ac:dyDescent="0.25">
      <c r="A190" s="1">
        <v>23.25</v>
      </c>
      <c r="B190" s="1">
        <f>AVERAGE('ID-11'!B197,'ID-13'!B197,'ID-14'!B197,'ID-15'!B197,'ID-24'!B197,'ID-26'!B197,'ID-29'!B197,'ID-30'!B197,'ID-32'!B197,'ID-33'!B197,'ID-34'!B197,'ID-37'!B197,'ID-38'!B197,'ID-39'!B197,'ID-40'!B197,'ID-44'!B197,'ID-45'!B197,'ID-53'!B197,'ID-57'!B197,'ID-59'!B197,'ID-70'!B197,'ID-71'!B197)</f>
        <v>31.441781243691874</v>
      </c>
      <c r="C190" s="1">
        <f>AVERAGE('ID-08'!B197,'ID-09'!B197,'ID-11'!C197,'ID-14'!C197,'ID-18'!B197,'ID-24'!C197,'ID-26'!C197,'ID-29'!C197,'ID-30'!C197,'ID-34'!C197,'ID-36'!B197,'ID-38'!C197,'ID-39'!C197,'ID-40'!C197,'ID-44'!C197,'ID-45'!C197,'ID-57'!C197,'ID-59'!C197)</f>
        <v>30.559833923249389</v>
      </c>
      <c r="D190" s="1">
        <f>AVERAGE('ID-13'!C197,'ID-14'!D197,'ID-15'!C197,'ID-16'!B197,'ID-18'!C197,'ID-26'!D197,'ID-29'!D197,'ID-30'!D197,'ID-33'!C197,'ID-34'!D197,'ID-36'!C197,'ID-37'!C197,'ID-38'!D197,'ID-39'!D197,'ID-40'!D197,'ID-45'!D197,'ID-59'!D197,'ID-71'!C197)</f>
        <v>30.637885242950119</v>
      </c>
      <c r="E190" s="1">
        <f>AVERAGE('ID-03'!B197,'ID-09'!C197,'ID-13'!D197,'ID-15'!D197,'ID-16'!C197,'ID-18'!D197,'ID-24'!D197,'ID-29'!E197,'ID-30'!E197,'ID-33'!D197,'ID-34'!E197,'ID-36'!D197,'ID-38'!E197,'ID-39'!E197,'ID-40'!E197,'ID-44'!D197,'ID-45'!E197,'ID-57'!D197,'ID-70'!C197,'ID-71'!D197)</f>
        <v>31.731924770208877</v>
      </c>
      <c r="F190" s="1">
        <f>AVERAGE('ID-01'!B197,'ID-02'!B197,'ID-03'!C197,'ID-06'!B197,'ID-08'!C197,'ID-09'!D197,'ID-12'!B197,'ID-16'!D197,'ID-18'!E197,'ID-24'!E197,'ID-29'!F197,'ID-33'!E197,'ID-34'!F197,'ID-36'!E197,'ID-38'!F197,'ID-39'!F197,'ID-40'!F197,'ID-45'!F197,'ID-53'!C197,'ID-54'!B197,'ID-57'!E197,'ID-71'!E197)</f>
        <v>33.152252503712532</v>
      </c>
      <c r="G190" s="1">
        <f>AVERAGE('ID-01'!C197,'ID-02'!C197,'ID-03'!D197,'ID-07'!B197,'ID-08'!D197,'ID-11'!D197,'ID-18'!F197,'ID-24'!F197,'ID-29'!G197,'ID-31'!B197,'ID-33'!F197,'ID-34'!G197,'ID-36'!F197,'ID-39'!G197,'ID-40'!G197,'ID-44'!E197,'ID-45'!G197,'ID-50'!B197,'ID-53'!D197,'ID-54'!C197,'ID-57'!F197,'ID-59'!E197,'ID-70'!D197,'ID-71'!F197)</f>
        <v>33.237315892125878</v>
      </c>
      <c r="H190" s="1">
        <f>AVERAGE('ID-03'!E197,'ID-11'!E197,'ID-13'!E197,'ID-15'!E197,'ID-16'!E197,'ID-18'!G197,'ID-24'!G197,'ID-29'!H197,'ID-30'!F197,'ID-31'!C197,'ID-33'!G197,'ID-34'!H197,'ID-40'!H197,'ID-44'!F197,'ID-45'!H197,'ID-54'!D197,'ID-57'!G197,'ID-59'!F197,'ID-70'!E197,'ID-71'!G197)</f>
        <v>31.822884900941499</v>
      </c>
      <c r="I190" s="1">
        <f>AVERAGE('ID-12'!C197,'ID-18'!H197,'ID-24'!H197,'ID-29'!I197,'ID-40'!I197,'ID-44'!G197,'ID-45'!I197,'ID-59'!G197)</f>
        <v>32.348042645521573</v>
      </c>
      <c r="J190" s="1">
        <f>AVERAGE('ID-31'!D197,'ID-40'!J197,'ID-44'!H197,'ID-45'!J197,'ID-57'!H197)</f>
        <v>32.034291009090921</v>
      </c>
      <c r="K190" s="1">
        <f>AVERAGE('ID-26'!E197,'ID-31'!E197,'ID-34'!I197,'ID-36'!G197,'ID-40'!K197,'ID-44'!I197,'ID-57'!I197)</f>
        <v>31.455975846993873</v>
      </c>
    </row>
    <row r="191" spans="1:11" x14ac:dyDescent="0.25">
      <c r="A191" s="1">
        <v>23.375</v>
      </c>
      <c r="B191" s="1">
        <f>AVERAGE('ID-11'!B198,'ID-13'!B198,'ID-14'!B198,'ID-15'!B198,'ID-24'!B198,'ID-26'!B198,'ID-29'!B198,'ID-30'!B198,'ID-32'!B198,'ID-33'!B198,'ID-34'!B198,'ID-37'!B198,'ID-38'!B198,'ID-39'!B198,'ID-40'!B198,'ID-44'!B198,'ID-45'!B198,'ID-53'!B198,'ID-57'!B198,'ID-59'!B198,'ID-70'!B198,'ID-71'!B198)</f>
        <v>31.440396204841999</v>
      </c>
      <c r="C191" s="1">
        <f>AVERAGE('ID-08'!B198,'ID-09'!B198,'ID-11'!C198,'ID-14'!C198,'ID-18'!B198,'ID-24'!C198,'ID-26'!C198,'ID-29'!C198,'ID-30'!C198,'ID-34'!C198,'ID-36'!B198,'ID-38'!C198,'ID-39'!C198,'ID-40'!C198,'ID-44'!C198,'ID-45'!C198,'ID-57'!C198,'ID-59'!C198)</f>
        <v>30.548974294120814</v>
      </c>
      <c r="D191" s="1">
        <f>AVERAGE('ID-13'!C198,'ID-14'!D198,'ID-15'!C198,'ID-16'!B198,'ID-18'!C198,'ID-26'!D198,'ID-29'!D198,'ID-30'!D198,'ID-33'!C198,'ID-34'!D198,'ID-36'!C198,'ID-37'!C198,'ID-38'!D198,'ID-39'!D198,'ID-40'!D198,'ID-45'!D198,'ID-59'!D198,'ID-71'!C198)</f>
        <v>30.634064193564924</v>
      </c>
      <c r="E191" s="1">
        <f>AVERAGE('ID-03'!B198,'ID-09'!C198,'ID-13'!D198,'ID-15'!D198,'ID-16'!C198,'ID-18'!D198,'ID-24'!D198,'ID-29'!E198,'ID-30'!E198,'ID-33'!D198,'ID-34'!E198,'ID-36'!D198,'ID-38'!E198,'ID-39'!E198,'ID-40'!E198,'ID-44'!D198,'ID-45'!E198,'ID-57'!D198,'ID-70'!C198,'ID-71'!D198)</f>
        <v>31.751180641894972</v>
      </c>
      <c r="F191" s="1">
        <f>AVERAGE('ID-01'!B198,'ID-02'!B198,'ID-03'!C198,'ID-06'!B198,'ID-08'!C198,'ID-09'!D198,'ID-12'!B198,'ID-16'!D198,'ID-18'!E198,'ID-24'!E198,'ID-29'!F198,'ID-33'!E198,'ID-34'!F198,'ID-36'!E198,'ID-38'!F198,'ID-39'!F198,'ID-40'!F198,'ID-45'!F198,'ID-53'!C198,'ID-54'!B198,'ID-57'!E198,'ID-71'!E198)</f>
        <v>33.149887279363142</v>
      </c>
      <c r="G191" s="1">
        <f>AVERAGE('ID-01'!C198,'ID-02'!C198,'ID-03'!D198,'ID-07'!B198,'ID-08'!D198,'ID-11'!D198,'ID-18'!F198,'ID-24'!F198,'ID-29'!G198,'ID-31'!B198,'ID-33'!F198,'ID-34'!G198,'ID-36'!F198,'ID-39'!G198,'ID-40'!G198,'ID-44'!E198,'ID-45'!G198,'ID-50'!B198,'ID-53'!D198,'ID-54'!C198,'ID-57'!F198,'ID-59'!E198,'ID-70'!D198,'ID-71'!F198)</f>
        <v>33.240333887144168</v>
      </c>
      <c r="H191" s="1">
        <f>AVERAGE('ID-03'!E198,'ID-11'!E198,'ID-13'!E198,'ID-15'!E198,'ID-16'!E198,'ID-18'!G198,'ID-24'!G198,'ID-29'!H198,'ID-30'!F198,'ID-31'!C198,'ID-33'!G198,'ID-34'!H198,'ID-40'!H198,'ID-44'!F198,'ID-45'!H198,'ID-54'!D198,'ID-57'!G198,'ID-59'!F198,'ID-70'!E198,'ID-71'!G198)</f>
        <v>31.823272405421914</v>
      </c>
      <c r="I191" s="1">
        <f>AVERAGE('ID-12'!C198,'ID-18'!H198,'ID-24'!H198,'ID-29'!I198,'ID-40'!I198,'ID-44'!G198,'ID-45'!I198,'ID-59'!G198)</f>
        <v>32.380274844935776</v>
      </c>
      <c r="J191" s="1">
        <f>AVERAGE('ID-31'!D198,'ID-40'!J198,'ID-44'!H198,'ID-45'!J198,'ID-57'!H198)</f>
        <v>32.02581827929292</v>
      </c>
      <c r="K191" s="1">
        <f>AVERAGE('ID-26'!E198,'ID-31'!E198,'ID-34'!I198,'ID-36'!G198,'ID-40'!K198,'ID-44'!I198,'ID-57'!I198)</f>
        <v>31.455883574103705</v>
      </c>
    </row>
    <row r="192" spans="1:11" x14ac:dyDescent="0.25">
      <c r="A192" s="1">
        <v>23.5</v>
      </c>
      <c r="B192" s="1">
        <f>AVERAGE('ID-11'!B199,'ID-13'!B199,'ID-14'!B199,'ID-15'!B199,'ID-24'!B199,'ID-26'!B199,'ID-29'!B199,'ID-30'!B199,'ID-32'!B199,'ID-33'!B199,'ID-34'!B199,'ID-37'!B199,'ID-38'!B199,'ID-39'!B199,'ID-40'!B199,'ID-44'!B199,'ID-45'!B199,'ID-53'!B199,'ID-57'!B199,'ID-59'!B199,'ID-70'!B199,'ID-71'!B199)</f>
        <v>31.446616723283014</v>
      </c>
      <c r="C192" s="1">
        <f>AVERAGE('ID-08'!B199,'ID-09'!B199,'ID-11'!C199,'ID-14'!C199,'ID-18'!B199,'ID-24'!C199,'ID-26'!C199,'ID-29'!C199,'ID-30'!C199,'ID-34'!C199,'ID-36'!B199,'ID-38'!C199,'ID-39'!C199,'ID-40'!C199,'ID-44'!C199,'ID-45'!C199,'ID-57'!C199,'ID-59'!C199)</f>
        <v>30.515336763367301</v>
      </c>
      <c r="D192" s="1">
        <f>AVERAGE('ID-13'!C199,'ID-14'!D199,'ID-15'!C199,'ID-16'!B199,'ID-18'!C199,'ID-26'!D199,'ID-29'!D199,'ID-30'!D199,'ID-33'!C199,'ID-34'!D199,'ID-36'!C199,'ID-37'!C199,'ID-38'!D199,'ID-39'!D199,'ID-40'!D199,'ID-45'!D199,'ID-59'!D199,'ID-71'!C199)</f>
        <v>30.644594415816211</v>
      </c>
      <c r="E192" s="1">
        <f>AVERAGE('ID-03'!B199,'ID-09'!C199,'ID-13'!D199,'ID-15'!D199,'ID-16'!C199,'ID-18'!D199,'ID-24'!D199,'ID-29'!E199,'ID-30'!E199,'ID-33'!D199,'ID-34'!E199,'ID-36'!D199,'ID-38'!E199,'ID-39'!E199,'ID-40'!E199,'ID-44'!D199,'ID-45'!E199,'ID-57'!D199,'ID-70'!C199,'ID-71'!D199)</f>
        <v>31.74658921364793</v>
      </c>
      <c r="F192" s="1">
        <f>AVERAGE('ID-01'!B199,'ID-02'!B199,'ID-03'!C199,'ID-06'!B199,'ID-08'!C199,'ID-09'!D199,'ID-12'!B199,'ID-16'!D199,'ID-18'!E199,'ID-24'!E199,'ID-29'!F199,'ID-33'!E199,'ID-34'!F199,'ID-36'!E199,'ID-38'!F199,'ID-39'!F199,'ID-40'!F199,'ID-45'!F199,'ID-53'!C199,'ID-54'!B199,'ID-57'!E199,'ID-71'!E199)</f>
        <v>33.145382182857922</v>
      </c>
      <c r="G192" s="1">
        <f>AVERAGE('ID-01'!C199,'ID-02'!C199,'ID-03'!D199,'ID-07'!B199,'ID-08'!D199,'ID-11'!D199,'ID-18'!F199,'ID-24'!F199,'ID-29'!G199,'ID-31'!B199,'ID-33'!F199,'ID-34'!G199,'ID-36'!F199,'ID-39'!G199,'ID-40'!G199,'ID-44'!E199,'ID-45'!G199,'ID-50'!B199,'ID-53'!D199,'ID-54'!C199,'ID-57'!F199,'ID-59'!E199,'ID-70'!D199,'ID-71'!F199)</f>
        <v>33.2456791687775</v>
      </c>
      <c r="H192" s="1">
        <f>AVERAGE('ID-03'!E199,'ID-11'!E199,'ID-13'!E199,'ID-15'!E199,'ID-16'!E199,'ID-18'!G199,'ID-24'!G199,'ID-29'!H199,'ID-30'!F199,'ID-31'!C199,'ID-33'!G199,'ID-34'!H199,'ID-40'!H199,'ID-44'!F199,'ID-45'!H199,'ID-54'!D199,'ID-57'!G199,'ID-59'!F199,'ID-70'!E199,'ID-71'!G199)</f>
        <v>31.816001165236337</v>
      </c>
      <c r="I192" s="1">
        <f>AVERAGE('ID-12'!C199,'ID-18'!H199,'ID-24'!H199,'ID-29'!I199,'ID-40'!I199,'ID-44'!G199,'ID-45'!I199,'ID-59'!G199)</f>
        <v>32.363601565627377</v>
      </c>
      <c r="J192" s="1">
        <f>AVERAGE('ID-31'!D199,'ID-40'!J199,'ID-44'!H199,'ID-45'!J199,'ID-57'!H199)</f>
        <v>32.020047948106075</v>
      </c>
      <c r="K192" s="1">
        <f>AVERAGE('ID-26'!E199,'ID-31'!E199,'ID-34'!I199,'ID-36'!G199,'ID-40'!K199,'ID-44'!I199,'ID-57'!I199)</f>
        <v>31.452070518039683</v>
      </c>
    </row>
    <row r="193" spans="1:11" x14ac:dyDescent="0.25">
      <c r="A193" s="1">
        <v>23.625</v>
      </c>
      <c r="B193" s="1">
        <f>AVERAGE('ID-11'!B200,'ID-13'!B200,'ID-14'!B200,'ID-15'!B200,'ID-24'!B200,'ID-26'!B200,'ID-29'!B200,'ID-30'!B200,'ID-32'!B200,'ID-33'!B200,'ID-34'!B200,'ID-37'!B200,'ID-38'!B200,'ID-39'!B200,'ID-40'!B200,'ID-44'!B200,'ID-45'!B200,'ID-53'!B200,'ID-57'!B200,'ID-59'!B200,'ID-70'!B200,'ID-71'!B200)</f>
        <v>31.44277950461278</v>
      </c>
      <c r="C193" s="1">
        <f>AVERAGE('ID-08'!B200,'ID-09'!B200,'ID-11'!C200,'ID-14'!C200,'ID-18'!B200,'ID-24'!C200,'ID-26'!C200,'ID-29'!C200,'ID-30'!C200,'ID-34'!C200,'ID-36'!B200,'ID-38'!C200,'ID-39'!C200,'ID-40'!C200,'ID-44'!C200,'ID-45'!C200,'ID-57'!C200,'ID-59'!C200)</f>
        <v>30.508238225654097</v>
      </c>
      <c r="D193" s="1">
        <f>AVERAGE('ID-13'!C200,'ID-14'!D200,'ID-15'!C200,'ID-16'!B200,'ID-18'!C200,'ID-26'!D200,'ID-29'!D200,'ID-30'!D200,'ID-33'!C200,'ID-34'!D200,'ID-36'!C200,'ID-37'!C200,'ID-38'!D200,'ID-39'!D200,'ID-40'!D200,'ID-45'!D200,'ID-59'!D200,'ID-71'!C200)</f>
        <v>30.650654961510593</v>
      </c>
      <c r="E193" s="1">
        <f>AVERAGE('ID-03'!B200,'ID-09'!C200,'ID-13'!D200,'ID-15'!D200,'ID-16'!C200,'ID-18'!D200,'ID-24'!D200,'ID-29'!E200,'ID-30'!E200,'ID-33'!D200,'ID-34'!E200,'ID-36'!D200,'ID-38'!E200,'ID-39'!E200,'ID-40'!E200,'ID-44'!D200,'ID-45'!E200,'ID-57'!D200,'ID-70'!C200,'ID-71'!D200)</f>
        <v>31.75309389014766</v>
      </c>
      <c r="F193" s="1">
        <f>AVERAGE('ID-01'!B200,'ID-02'!B200,'ID-03'!C200,'ID-06'!B200,'ID-08'!C200,'ID-09'!D200,'ID-12'!B200,'ID-16'!D200,'ID-18'!E200,'ID-24'!E200,'ID-29'!F200,'ID-33'!E200,'ID-34'!F200,'ID-36'!E200,'ID-38'!F200,'ID-39'!F200,'ID-40'!F200,'ID-45'!F200,'ID-53'!C200,'ID-54'!B200,'ID-57'!E200,'ID-71'!E200)</f>
        <v>33.143365865711793</v>
      </c>
      <c r="G193" s="1">
        <f>AVERAGE('ID-01'!C200,'ID-02'!C200,'ID-03'!D200,'ID-07'!B200,'ID-08'!D200,'ID-11'!D200,'ID-18'!F200,'ID-24'!F200,'ID-29'!G200,'ID-31'!B200,'ID-33'!F200,'ID-34'!G200,'ID-36'!F200,'ID-39'!G200,'ID-40'!G200,'ID-44'!E200,'ID-45'!G200,'ID-50'!B200,'ID-53'!D200,'ID-54'!C200,'ID-57'!F200,'ID-59'!E200,'ID-70'!D200,'ID-71'!F200)</f>
        <v>33.243983646716224</v>
      </c>
      <c r="H193" s="1">
        <f>AVERAGE('ID-03'!E200,'ID-11'!E200,'ID-13'!E200,'ID-15'!E200,'ID-16'!E200,'ID-18'!G200,'ID-24'!G200,'ID-29'!H200,'ID-30'!F200,'ID-31'!C200,'ID-33'!G200,'ID-34'!H200,'ID-40'!H200,'ID-44'!F200,'ID-45'!H200,'ID-54'!D200,'ID-57'!G200,'ID-59'!F200,'ID-70'!E200,'ID-71'!G200)</f>
        <v>31.811802232014379</v>
      </c>
      <c r="I193" s="1">
        <f>AVERAGE('ID-12'!C200,'ID-18'!H200,'ID-24'!H200,'ID-29'!I200,'ID-40'!I200,'ID-44'!G200,'ID-45'!I200,'ID-59'!G200)</f>
        <v>32.305959738000773</v>
      </c>
      <c r="J193" s="1">
        <f>AVERAGE('ID-31'!D200,'ID-40'!J200,'ID-44'!H200,'ID-45'!J200,'ID-57'!H200)</f>
        <v>32.001897613510124</v>
      </c>
      <c r="K193" s="1">
        <f>AVERAGE('ID-26'!E200,'ID-31'!E200,'ID-34'!I200,'ID-36'!G200,'ID-40'!K200,'ID-44'!I200,'ID-57'!I200)</f>
        <v>31.453628388926173</v>
      </c>
    </row>
    <row r="194" spans="1:11" x14ac:dyDescent="0.25">
      <c r="A194" s="1">
        <v>23.75</v>
      </c>
      <c r="B194" s="1">
        <f>AVERAGE('ID-11'!B201,'ID-13'!B201,'ID-14'!B201,'ID-15'!B201,'ID-24'!B201,'ID-26'!B201,'ID-29'!B201,'ID-30'!B201,'ID-32'!B201,'ID-33'!B201,'ID-34'!B201,'ID-37'!B201,'ID-38'!B201,'ID-39'!B201,'ID-40'!B201,'ID-44'!B201,'ID-45'!B201,'ID-53'!B201,'ID-57'!B201,'ID-59'!B201,'ID-70'!B201,'ID-71'!B201)</f>
        <v>31.435176390014533</v>
      </c>
      <c r="C194" s="1">
        <f>AVERAGE('ID-08'!B201,'ID-09'!B201,'ID-11'!C201,'ID-14'!C201,'ID-18'!B201,'ID-24'!C201,'ID-26'!C201,'ID-29'!C201,'ID-30'!C201,'ID-34'!C201,'ID-36'!B201,'ID-38'!C201,'ID-39'!C201,'ID-40'!C201,'ID-44'!C201,'ID-45'!C201,'ID-57'!C201,'ID-59'!C201)</f>
        <v>30.5044163391543</v>
      </c>
      <c r="D194" s="1">
        <f>AVERAGE('ID-13'!C201,'ID-14'!D201,'ID-15'!C201,'ID-16'!B201,'ID-18'!C201,'ID-26'!D201,'ID-29'!D201,'ID-30'!D201,'ID-33'!C201,'ID-34'!D201,'ID-36'!C201,'ID-37'!C201,'ID-38'!D201,'ID-39'!D201,'ID-40'!D201,'ID-45'!D201,'ID-59'!D201,'ID-71'!C201)</f>
        <v>30.692558872561506</v>
      </c>
      <c r="E194" s="1">
        <f>AVERAGE('ID-03'!B201,'ID-09'!C201,'ID-13'!D201,'ID-15'!D201,'ID-16'!C201,'ID-18'!D201,'ID-24'!D201,'ID-29'!E201,'ID-30'!E201,'ID-33'!D201,'ID-34'!E201,'ID-36'!D201,'ID-38'!E201,'ID-39'!E201,'ID-40'!E201,'ID-44'!D201,'ID-45'!E201,'ID-57'!D201,'ID-70'!C201,'ID-71'!D201)</f>
        <v>31.772748251851105</v>
      </c>
      <c r="F194" s="1">
        <f>AVERAGE('ID-01'!B201,'ID-02'!B201,'ID-03'!C201,'ID-06'!B201,'ID-08'!C201,'ID-09'!D201,'ID-12'!B201,'ID-16'!D201,'ID-18'!E201,'ID-24'!E201,'ID-29'!F201,'ID-33'!E201,'ID-34'!F201,'ID-36'!E201,'ID-38'!F201,'ID-39'!F201,'ID-40'!F201,'ID-45'!F201,'ID-53'!C201,'ID-54'!B201,'ID-57'!E201,'ID-71'!E201)</f>
        <v>33.157160633094868</v>
      </c>
      <c r="G194" s="1">
        <f>AVERAGE('ID-01'!C201,'ID-02'!C201,'ID-03'!D201,'ID-07'!B201,'ID-08'!D201,'ID-11'!D201,'ID-18'!F201,'ID-24'!F201,'ID-29'!G201,'ID-31'!B201,'ID-33'!F201,'ID-34'!G201,'ID-36'!F201,'ID-39'!G201,'ID-40'!G201,'ID-44'!E201,'ID-45'!G201,'ID-50'!B201,'ID-53'!D201,'ID-54'!C201,'ID-57'!F201,'ID-59'!E201,'ID-70'!D201,'ID-71'!F201)</f>
        <v>33.24406628977038</v>
      </c>
      <c r="H194" s="1">
        <f>AVERAGE('ID-03'!E201,'ID-11'!E201,'ID-13'!E201,'ID-15'!E201,'ID-16'!E201,'ID-18'!G201,'ID-24'!G201,'ID-29'!H201,'ID-30'!F201,'ID-31'!C201,'ID-33'!G201,'ID-34'!H201,'ID-40'!H201,'ID-44'!F201,'ID-45'!H201,'ID-54'!D201,'ID-57'!G201,'ID-59'!F201,'ID-70'!E201,'ID-71'!G201)</f>
        <v>31.799532517394596</v>
      </c>
      <c r="I194" s="1">
        <f>AVERAGE('ID-12'!C201,'ID-18'!H201,'ID-24'!H201,'ID-29'!I201,'ID-40'!I201,'ID-44'!G201,'ID-45'!I201,'ID-59'!G201)</f>
        <v>32.278154340712405</v>
      </c>
      <c r="J194" s="1">
        <f>AVERAGE('ID-31'!D201,'ID-40'!J201,'ID-44'!H201,'ID-45'!J201,'ID-57'!H201)</f>
        <v>32.022467200883867</v>
      </c>
      <c r="K194" s="1">
        <f>AVERAGE('ID-26'!E201,'ID-31'!E201,'ID-34'!I201,'ID-36'!G201,'ID-40'!K201,'ID-44'!I201,'ID-57'!I201)</f>
        <v>31.447056929045676</v>
      </c>
    </row>
    <row r="195" spans="1:11" x14ac:dyDescent="0.25">
      <c r="A195" s="1">
        <v>23.875</v>
      </c>
      <c r="B195" s="1">
        <f>AVERAGE('ID-11'!B202,'ID-13'!B202,'ID-14'!B202,'ID-15'!B202,'ID-24'!B202,'ID-26'!B202,'ID-29'!B202,'ID-30'!B202,'ID-32'!B202,'ID-33'!B202,'ID-34'!B202,'ID-37'!B202,'ID-38'!B202,'ID-39'!B202,'ID-40'!B202,'ID-44'!B202,'ID-45'!B202,'ID-53'!B202,'ID-57'!B202,'ID-59'!B202,'ID-70'!B202,'ID-71'!B202)</f>
        <v>31.4391145413143</v>
      </c>
      <c r="C195" s="1">
        <f>AVERAGE('ID-08'!B202,'ID-09'!B202,'ID-11'!C202,'ID-14'!C202,'ID-18'!B202,'ID-24'!C202,'ID-26'!C202,'ID-29'!C202,'ID-30'!C202,'ID-34'!C202,'ID-36'!B202,'ID-38'!C202,'ID-39'!C202,'ID-40'!C202,'ID-44'!C202,'ID-45'!C202,'ID-57'!C202,'ID-59'!C202)</f>
        <v>30.50334861329971</v>
      </c>
      <c r="D195" s="1">
        <f>AVERAGE('ID-13'!C202,'ID-14'!D202,'ID-15'!C202,'ID-16'!B202,'ID-18'!C202,'ID-26'!D202,'ID-29'!D202,'ID-30'!D202,'ID-33'!C202,'ID-34'!D202,'ID-36'!C202,'ID-37'!C202,'ID-38'!D202,'ID-39'!D202,'ID-40'!D202,'ID-45'!D202,'ID-59'!D202,'ID-71'!C202)</f>
        <v>30.670852598054701</v>
      </c>
      <c r="E195" s="1">
        <f>AVERAGE('ID-03'!B202,'ID-09'!C202,'ID-13'!D202,'ID-15'!D202,'ID-16'!C202,'ID-18'!D202,'ID-24'!D202,'ID-29'!E202,'ID-30'!E202,'ID-33'!D202,'ID-34'!E202,'ID-36'!D202,'ID-38'!E202,'ID-39'!E202,'ID-40'!E202,'ID-44'!D202,'ID-45'!E202,'ID-57'!D202,'ID-70'!C202,'ID-71'!D202)</f>
        <v>31.770127355699135</v>
      </c>
      <c r="F195" s="1">
        <f>AVERAGE('ID-01'!B202,'ID-02'!B202,'ID-03'!C202,'ID-06'!B202,'ID-08'!C202,'ID-09'!D202,'ID-12'!B202,'ID-16'!D202,'ID-18'!E202,'ID-24'!E202,'ID-29'!F202,'ID-33'!E202,'ID-34'!F202,'ID-36'!E202,'ID-38'!F202,'ID-39'!F202,'ID-40'!F202,'ID-45'!F202,'ID-53'!C202,'ID-54'!B202,'ID-57'!E202,'ID-71'!E202)</f>
        <v>33.158633728636239</v>
      </c>
      <c r="G195" s="1">
        <f>AVERAGE('ID-01'!C202,'ID-02'!C202,'ID-03'!D202,'ID-07'!B202,'ID-08'!D202,'ID-11'!D202,'ID-18'!F202,'ID-24'!F202,'ID-29'!G202,'ID-31'!B202,'ID-33'!F202,'ID-34'!G202,'ID-36'!F202,'ID-39'!G202,'ID-40'!G202,'ID-44'!E202,'ID-45'!G202,'ID-50'!B202,'ID-53'!D202,'ID-54'!C202,'ID-57'!F202,'ID-59'!E202,'ID-70'!D202,'ID-71'!F202)</f>
        <v>33.243774232342396</v>
      </c>
      <c r="H195" s="1">
        <f>AVERAGE('ID-03'!E202,'ID-11'!E202,'ID-13'!E202,'ID-15'!E202,'ID-16'!E202,'ID-18'!G202,'ID-24'!G202,'ID-29'!H202,'ID-30'!F202,'ID-31'!C202,'ID-33'!G202,'ID-34'!H202,'ID-40'!H202,'ID-44'!F202,'ID-45'!H202,'ID-54'!D202,'ID-57'!G202,'ID-59'!F202,'ID-70'!E202,'ID-71'!G202)</f>
        <v>31.79737962887209</v>
      </c>
      <c r="I195" s="1">
        <f>AVERAGE('ID-12'!C202,'ID-18'!H202,'ID-24'!H202,'ID-29'!I202,'ID-40'!I202,'ID-44'!G202,'ID-45'!I202,'ID-59'!G202)</f>
        <v>32.300594817857167</v>
      </c>
      <c r="J195" s="1">
        <f>AVERAGE('ID-31'!D202,'ID-40'!J202,'ID-44'!H202,'ID-45'!J202,'ID-57'!H202)</f>
        <v>32.0412640449495</v>
      </c>
      <c r="K195" s="1">
        <f>AVERAGE('ID-26'!E202,'ID-31'!E202,'ID-34'!I202,'ID-36'!G202,'ID-40'!K202,'ID-44'!I202,'ID-57'!I202)</f>
        <v>31.442498280592197</v>
      </c>
    </row>
    <row r="196" spans="1:11" x14ac:dyDescent="0.25">
      <c r="A196" s="1">
        <v>24</v>
      </c>
      <c r="B196" s="1">
        <f>AVERAGE('ID-11'!B203,'ID-13'!B203,'ID-14'!B203,'ID-15'!B203,'ID-24'!B203,'ID-26'!B203,'ID-29'!B203,'ID-30'!B203,'ID-32'!B203,'ID-33'!B203,'ID-34'!B203,'ID-37'!B203,'ID-38'!B203,'ID-39'!B203,'ID-40'!B203,'ID-44'!B203,'ID-45'!B203,'ID-53'!B203,'ID-57'!B203,'ID-59'!B203,'ID-70'!B203,'ID-71'!B203)</f>
        <v>31.429617978236369</v>
      </c>
      <c r="C196" s="1">
        <f>AVERAGE('ID-08'!B203,'ID-09'!B203,'ID-11'!C203,'ID-14'!C203,'ID-18'!B203,'ID-24'!C203,'ID-26'!C203,'ID-29'!C203,'ID-30'!C203,'ID-34'!C203,'ID-36'!B203,'ID-38'!C203,'ID-39'!C203,'ID-40'!C203,'ID-44'!C203,'ID-45'!C203,'ID-57'!C203,'ID-59'!C203)</f>
        <v>30.491869476833319</v>
      </c>
      <c r="D196" s="1">
        <f>AVERAGE('ID-13'!C203,'ID-14'!D203,'ID-15'!C203,'ID-16'!B203,'ID-18'!C203,'ID-26'!D203,'ID-29'!D203,'ID-30'!D203,'ID-33'!C203,'ID-34'!D203,'ID-36'!C203,'ID-37'!C203,'ID-38'!D203,'ID-39'!D203,'ID-40'!D203,'ID-45'!D203,'ID-59'!D203,'ID-71'!C203)</f>
        <v>30.663455766893449</v>
      </c>
      <c r="E196" s="1">
        <f>AVERAGE('ID-03'!B203,'ID-09'!C203,'ID-13'!D203,'ID-15'!D203,'ID-16'!C203,'ID-18'!D203,'ID-24'!D203,'ID-29'!E203,'ID-30'!E203,'ID-33'!D203,'ID-34'!E203,'ID-36'!D203,'ID-38'!E203,'ID-39'!E203,'ID-40'!E203,'ID-44'!D203,'ID-45'!E203,'ID-57'!D203,'ID-70'!C203,'ID-71'!D203)</f>
        <v>31.787740064260817</v>
      </c>
      <c r="F196" s="1">
        <f>AVERAGE('ID-01'!B203,'ID-02'!B203,'ID-03'!C203,'ID-06'!B203,'ID-08'!C203,'ID-09'!D203,'ID-12'!B203,'ID-16'!D203,'ID-18'!E203,'ID-24'!E203,'ID-29'!F203,'ID-33'!E203,'ID-34'!F203,'ID-36'!E203,'ID-38'!F203,'ID-39'!F203,'ID-40'!F203,'ID-45'!F203,'ID-53'!C203,'ID-54'!B203,'ID-57'!E203,'ID-71'!E203)</f>
        <v>33.15709586251149</v>
      </c>
      <c r="G196" s="1">
        <f>AVERAGE('ID-01'!C203,'ID-02'!C203,'ID-03'!D203,'ID-07'!B203,'ID-08'!D203,'ID-11'!D203,'ID-18'!F203,'ID-24'!F203,'ID-29'!G203,'ID-31'!B203,'ID-33'!F203,'ID-34'!G203,'ID-36'!F203,'ID-39'!G203,'ID-40'!G203,'ID-44'!E203,'ID-45'!G203,'ID-50'!B203,'ID-53'!D203,'ID-54'!C203,'ID-57'!F203,'ID-59'!E203,'ID-70'!D203,'ID-71'!F203)</f>
        <v>33.24165065670627</v>
      </c>
      <c r="H196" s="1">
        <f>AVERAGE('ID-03'!E203,'ID-11'!E203,'ID-13'!E203,'ID-15'!E203,'ID-16'!E203,'ID-18'!G203,'ID-24'!G203,'ID-29'!H203,'ID-30'!F203,'ID-31'!C203,'ID-33'!G203,'ID-34'!H203,'ID-40'!H203,'ID-44'!F203,'ID-45'!H203,'ID-54'!D203,'ID-57'!G203,'ID-59'!F203,'ID-70'!E203,'ID-71'!G203)</f>
        <v>31.796057922102925</v>
      </c>
      <c r="I196" s="1">
        <f>AVERAGE('ID-12'!C203,'ID-18'!H203,'ID-24'!H203,'ID-29'!I203,'ID-40'!I203,'ID-44'!G203,'ID-45'!I203,'ID-59'!G203)</f>
        <v>32.32157484183675</v>
      </c>
      <c r="J196" s="1">
        <f>AVERAGE('ID-31'!D203,'ID-40'!J203,'ID-44'!H203,'ID-45'!J203,'ID-57'!H203)</f>
        <v>32.039476881060601</v>
      </c>
      <c r="K196" s="1">
        <f>AVERAGE('ID-26'!E203,'ID-31'!E203,'ID-34'!I203,'ID-36'!G203,'ID-40'!K203,'ID-44'!I203,'ID-57'!I203)</f>
        <v>31.440671715308515</v>
      </c>
    </row>
    <row r="197" spans="1:11" x14ac:dyDescent="0.25">
      <c r="A197" s="1">
        <v>24.125</v>
      </c>
      <c r="B197" s="1">
        <f>AVERAGE('ID-11'!B204,'ID-13'!B204,'ID-14'!B204,'ID-15'!B204,'ID-24'!B204,'ID-26'!B204,'ID-29'!B204,'ID-30'!B204,'ID-32'!B204,'ID-33'!B204,'ID-34'!B204,'ID-37'!B204,'ID-38'!B204,'ID-39'!B204,'ID-40'!B204,'ID-44'!B204,'ID-45'!B204,'ID-53'!B204,'ID-57'!B204,'ID-59'!B204,'ID-70'!B204,'ID-71'!B204)</f>
        <v>31.43015124305423</v>
      </c>
      <c r="C197" s="1">
        <f>AVERAGE('ID-08'!B204,'ID-09'!B204,'ID-11'!C204,'ID-14'!C204,'ID-18'!B204,'ID-24'!C204,'ID-26'!C204,'ID-29'!C204,'ID-30'!C204,'ID-34'!C204,'ID-36'!B204,'ID-38'!C204,'ID-39'!C204,'ID-40'!C204,'ID-44'!C204,'ID-45'!C204,'ID-57'!C204,'ID-59'!C204)</f>
        <v>30.515404407860412</v>
      </c>
      <c r="D197" s="1">
        <f>AVERAGE('ID-13'!C204,'ID-14'!D204,'ID-15'!C204,'ID-16'!B204,'ID-18'!C204,'ID-26'!D204,'ID-29'!D204,'ID-30'!D204,'ID-33'!C204,'ID-34'!D204,'ID-36'!C204,'ID-37'!C204,'ID-38'!D204,'ID-39'!D204,'ID-40'!D204,'ID-45'!D204,'ID-59'!D204,'ID-71'!C204)</f>
        <v>30.661950688565906</v>
      </c>
      <c r="E197" s="1">
        <f>AVERAGE('ID-03'!B204,'ID-09'!C204,'ID-13'!D204,'ID-15'!D204,'ID-16'!C204,'ID-18'!D204,'ID-24'!D204,'ID-29'!E204,'ID-30'!E204,'ID-33'!D204,'ID-34'!E204,'ID-36'!D204,'ID-38'!E204,'ID-39'!E204,'ID-40'!E204,'ID-44'!D204,'ID-45'!E204,'ID-57'!D204,'ID-70'!C204,'ID-71'!D204)</f>
        <v>31.779691906038146</v>
      </c>
      <c r="F197" s="1">
        <f>AVERAGE('ID-01'!B204,'ID-02'!B204,'ID-03'!C204,'ID-06'!B204,'ID-08'!C204,'ID-09'!D204,'ID-12'!B204,'ID-16'!D204,'ID-18'!E204,'ID-24'!E204,'ID-29'!F204,'ID-33'!E204,'ID-34'!F204,'ID-36'!E204,'ID-38'!F204,'ID-39'!F204,'ID-40'!F204,'ID-45'!F204,'ID-53'!C204,'ID-54'!B204,'ID-57'!E204,'ID-71'!E204)</f>
        <v>33.156376071332062</v>
      </c>
      <c r="G197" s="1">
        <f>AVERAGE('ID-01'!C204,'ID-02'!C204,'ID-03'!D204,'ID-07'!B204,'ID-08'!D204,'ID-11'!D204,'ID-18'!F204,'ID-24'!F204,'ID-29'!G204,'ID-31'!B204,'ID-33'!F204,'ID-34'!G204,'ID-36'!F204,'ID-39'!G204,'ID-40'!G204,'ID-44'!E204,'ID-45'!G204,'ID-50'!B204,'ID-53'!D204,'ID-54'!C204,'ID-57'!F204,'ID-59'!E204,'ID-70'!D204,'ID-71'!F204)</f>
        <v>33.238798293619311</v>
      </c>
      <c r="H197" s="1">
        <f>AVERAGE('ID-03'!E204,'ID-11'!E204,'ID-13'!E204,'ID-15'!E204,'ID-16'!E204,'ID-18'!G204,'ID-24'!G204,'ID-29'!H204,'ID-30'!F204,'ID-31'!C204,'ID-33'!G204,'ID-34'!H204,'ID-40'!H204,'ID-44'!F204,'ID-45'!H204,'ID-54'!D204,'ID-57'!G204,'ID-59'!F204,'ID-70'!E204,'ID-71'!G204)</f>
        <v>31.805609837208078</v>
      </c>
      <c r="I197" s="1">
        <f>AVERAGE('ID-12'!C204,'ID-18'!H204,'ID-24'!H204,'ID-29'!I204,'ID-40'!I204,'ID-44'!G204,'ID-45'!I204,'ID-59'!G204)</f>
        <v>32.323852597467891</v>
      </c>
      <c r="J197" s="1">
        <f>AVERAGE('ID-31'!D204,'ID-40'!J204,'ID-44'!H204,'ID-45'!J204,'ID-57'!H204)</f>
        <v>32.060282487752538</v>
      </c>
      <c r="K197" s="1">
        <f>AVERAGE('ID-26'!E204,'ID-31'!E204,'ID-34'!I204,'ID-36'!G204,'ID-40'!K204,'ID-44'!I204,'ID-57'!I204)</f>
        <v>31.441259594207914</v>
      </c>
    </row>
    <row r="198" spans="1:11" x14ac:dyDescent="0.25">
      <c r="A198" s="1">
        <v>24.25</v>
      </c>
      <c r="B198" s="1">
        <f>AVERAGE('ID-11'!B205,'ID-13'!B205,'ID-14'!B205,'ID-15'!B205,'ID-24'!B205,'ID-26'!B205,'ID-29'!B205,'ID-30'!B205,'ID-32'!B205,'ID-33'!B205,'ID-34'!B205,'ID-37'!B205,'ID-38'!B205,'ID-39'!B205,'ID-40'!B205,'ID-44'!B205,'ID-45'!B205,'ID-53'!B205,'ID-57'!B205,'ID-59'!B205,'ID-70'!B205,'ID-71'!B205)</f>
        <v>31.42197599283493</v>
      </c>
      <c r="C198" s="1">
        <f>AVERAGE('ID-08'!B205,'ID-09'!B205,'ID-11'!C205,'ID-14'!C205,'ID-18'!B205,'ID-24'!C205,'ID-26'!C205,'ID-29'!C205,'ID-30'!C205,'ID-34'!C205,'ID-36'!B205,'ID-38'!C205,'ID-39'!C205,'ID-40'!C205,'ID-44'!C205,'ID-45'!C205,'ID-57'!C205,'ID-59'!C205)</f>
        <v>30.525506715502672</v>
      </c>
      <c r="D198" s="1">
        <f>AVERAGE('ID-13'!C205,'ID-14'!D205,'ID-15'!C205,'ID-16'!B205,'ID-18'!C205,'ID-26'!D205,'ID-29'!D205,'ID-30'!D205,'ID-33'!C205,'ID-34'!D205,'ID-36'!C205,'ID-37'!C205,'ID-38'!D205,'ID-39'!D205,'ID-40'!D205,'ID-45'!D205,'ID-59'!D205,'ID-71'!C205)</f>
        <v>30.671041666814915</v>
      </c>
      <c r="E198" s="1">
        <f>AVERAGE('ID-03'!B205,'ID-09'!C205,'ID-13'!D205,'ID-15'!D205,'ID-16'!C205,'ID-18'!D205,'ID-24'!D205,'ID-29'!E205,'ID-30'!E205,'ID-33'!D205,'ID-34'!E205,'ID-36'!D205,'ID-38'!E205,'ID-39'!E205,'ID-40'!E205,'ID-44'!D205,'ID-45'!E205,'ID-57'!D205,'ID-70'!C205,'ID-71'!D205)</f>
        <v>31.797321241434805</v>
      </c>
      <c r="F198" s="1">
        <f>AVERAGE('ID-01'!B205,'ID-02'!B205,'ID-03'!C205,'ID-06'!B205,'ID-08'!C205,'ID-09'!D205,'ID-12'!B205,'ID-16'!D205,'ID-18'!E205,'ID-24'!E205,'ID-29'!F205,'ID-33'!E205,'ID-34'!F205,'ID-36'!E205,'ID-38'!F205,'ID-39'!F205,'ID-40'!F205,'ID-45'!F205,'ID-53'!C205,'ID-54'!B205,'ID-57'!E205,'ID-71'!E205)</f>
        <v>33.156836967764384</v>
      </c>
      <c r="G198" s="1">
        <f>AVERAGE('ID-01'!C205,'ID-02'!C205,'ID-03'!D205,'ID-07'!B205,'ID-08'!D205,'ID-11'!D205,'ID-18'!F205,'ID-24'!F205,'ID-29'!G205,'ID-31'!B205,'ID-33'!F205,'ID-34'!G205,'ID-36'!F205,'ID-39'!G205,'ID-40'!G205,'ID-44'!E205,'ID-45'!G205,'ID-50'!B205,'ID-53'!D205,'ID-54'!C205,'ID-57'!F205,'ID-59'!E205,'ID-70'!D205,'ID-71'!F205)</f>
        <v>33.239113298631565</v>
      </c>
      <c r="H198" s="1">
        <f>AVERAGE('ID-03'!E205,'ID-11'!E205,'ID-13'!E205,'ID-15'!E205,'ID-16'!E205,'ID-18'!G205,'ID-24'!G205,'ID-29'!H205,'ID-30'!F205,'ID-31'!C205,'ID-33'!G205,'ID-34'!H205,'ID-40'!H205,'ID-44'!F205,'ID-45'!H205,'ID-54'!D205,'ID-57'!G205,'ID-59'!F205,'ID-70'!E205,'ID-71'!G205)</f>
        <v>31.803422528227724</v>
      </c>
      <c r="I198" s="1">
        <f>AVERAGE('ID-12'!C205,'ID-18'!H205,'ID-24'!H205,'ID-29'!I205,'ID-40'!I205,'ID-44'!G205,'ID-45'!I205,'ID-59'!G205)</f>
        <v>32.348938849574843</v>
      </c>
      <c r="J198" s="1">
        <f>AVERAGE('ID-31'!D205,'ID-40'!J205,'ID-44'!H205,'ID-45'!J205,'ID-57'!H205)</f>
        <v>32.050497303030319</v>
      </c>
      <c r="K198" s="1">
        <f>AVERAGE('ID-26'!E205,'ID-31'!E205,'ID-34'!I205,'ID-36'!G205,'ID-40'!K205,'ID-44'!I205,'ID-57'!I205)</f>
        <v>31.450794374256585</v>
      </c>
    </row>
    <row r="199" spans="1:11" x14ac:dyDescent="0.25">
      <c r="A199" s="1">
        <v>24.375</v>
      </c>
      <c r="B199" s="1">
        <f>AVERAGE('ID-11'!B206,'ID-13'!B206,'ID-14'!B206,'ID-15'!B206,'ID-24'!B206,'ID-26'!B206,'ID-29'!B206,'ID-30'!B206,'ID-32'!B206,'ID-33'!B206,'ID-34'!B206,'ID-37'!B206,'ID-38'!B206,'ID-39'!B206,'ID-40'!B206,'ID-44'!B206,'ID-45'!B206,'ID-53'!B206,'ID-57'!B206,'ID-59'!B206,'ID-70'!B206,'ID-71'!B206)</f>
        <v>31.412490445044195</v>
      </c>
      <c r="C199" s="1">
        <f>AVERAGE('ID-08'!B206,'ID-09'!B206,'ID-11'!C206,'ID-14'!C206,'ID-18'!B206,'ID-24'!C206,'ID-26'!C206,'ID-29'!C206,'ID-30'!C206,'ID-34'!C206,'ID-36'!B206,'ID-38'!C206,'ID-39'!C206,'ID-40'!C206,'ID-44'!C206,'ID-45'!C206,'ID-57'!C206,'ID-59'!C206)</f>
        <v>30.533230789492261</v>
      </c>
      <c r="D199" s="1">
        <f>AVERAGE('ID-13'!C206,'ID-14'!D206,'ID-15'!C206,'ID-16'!B206,'ID-18'!C206,'ID-26'!D206,'ID-29'!D206,'ID-30'!D206,'ID-33'!C206,'ID-34'!D206,'ID-36'!C206,'ID-37'!C206,'ID-38'!D206,'ID-39'!D206,'ID-40'!D206,'ID-45'!D206,'ID-59'!D206,'ID-71'!C206)</f>
        <v>30.675132459506933</v>
      </c>
      <c r="E199" s="1">
        <f>AVERAGE('ID-03'!B206,'ID-09'!C206,'ID-13'!D206,'ID-15'!D206,'ID-16'!C206,'ID-18'!D206,'ID-24'!D206,'ID-29'!E206,'ID-30'!E206,'ID-33'!D206,'ID-34'!E206,'ID-36'!D206,'ID-38'!E206,'ID-39'!E206,'ID-40'!E206,'ID-44'!D206,'ID-45'!E206,'ID-57'!D206,'ID-70'!C206,'ID-71'!D206)</f>
        <v>31.809287921908854</v>
      </c>
      <c r="F199" s="1">
        <f>AVERAGE('ID-01'!B206,'ID-02'!B206,'ID-03'!C206,'ID-06'!B206,'ID-08'!C206,'ID-09'!D206,'ID-12'!B206,'ID-16'!D206,'ID-18'!E206,'ID-24'!E206,'ID-29'!F206,'ID-33'!E206,'ID-34'!F206,'ID-36'!E206,'ID-38'!F206,'ID-39'!F206,'ID-40'!F206,'ID-45'!F206,'ID-53'!C206,'ID-54'!B206,'ID-57'!E206,'ID-71'!E206)</f>
        <v>33.157244195088531</v>
      </c>
      <c r="G199" s="1">
        <f>AVERAGE('ID-01'!C206,'ID-02'!C206,'ID-03'!D206,'ID-07'!B206,'ID-08'!D206,'ID-11'!D206,'ID-18'!F206,'ID-24'!F206,'ID-29'!G206,'ID-31'!B206,'ID-33'!F206,'ID-34'!G206,'ID-36'!F206,'ID-39'!G206,'ID-40'!G206,'ID-44'!E206,'ID-45'!G206,'ID-50'!B206,'ID-53'!D206,'ID-54'!C206,'ID-57'!F206,'ID-59'!E206,'ID-70'!D206,'ID-71'!F206)</f>
        <v>33.236499263713128</v>
      </c>
      <c r="H199" s="1">
        <f>AVERAGE('ID-03'!E206,'ID-11'!E206,'ID-13'!E206,'ID-15'!E206,'ID-16'!E206,'ID-18'!G206,'ID-24'!G206,'ID-29'!H206,'ID-30'!F206,'ID-31'!C206,'ID-33'!G206,'ID-34'!H206,'ID-40'!H206,'ID-44'!F206,'ID-45'!H206,'ID-54'!D206,'ID-57'!G206,'ID-59'!F206,'ID-70'!E206,'ID-71'!G206)</f>
        <v>31.802198028525197</v>
      </c>
      <c r="I199" s="1">
        <f>AVERAGE('ID-12'!C206,'ID-18'!H206,'ID-24'!H206,'ID-29'!I206,'ID-40'!I206,'ID-44'!G206,'ID-45'!I206,'ID-59'!G206)</f>
        <v>32.350134955035927</v>
      </c>
      <c r="J199" s="1">
        <f>AVERAGE('ID-31'!D206,'ID-40'!J206,'ID-44'!H206,'ID-45'!J206,'ID-57'!H206)</f>
        <v>32.064234127651517</v>
      </c>
      <c r="K199" s="1">
        <f>AVERAGE('ID-26'!E206,'ID-31'!E206,'ID-34'!I206,'ID-36'!G206,'ID-40'!K206,'ID-44'!I206,'ID-57'!I206)</f>
        <v>31.452350086334256</v>
      </c>
    </row>
    <row r="200" spans="1:11" x14ac:dyDescent="0.25">
      <c r="A200" s="1">
        <v>24.5</v>
      </c>
      <c r="B200" s="1">
        <f>AVERAGE('ID-11'!B207,'ID-13'!B207,'ID-14'!B207,'ID-15'!B207,'ID-24'!B207,'ID-26'!B207,'ID-29'!B207,'ID-30'!B207,'ID-32'!B207,'ID-33'!B207,'ID-34'!B207,'ID-37'!B207,'ID-38'!B207,'ID-39'!B207,'ID-40'!B207,'ID-44'!B207,'ID-45'!B207,'ID-53'!B207,'ID-57'!B207,'ID-59'!B207,'ID-70'!B207,'ID-71'!B207)</f>
        <v>31.409559889179675</v>
      </c>
      <c r="C200" s="1">
        <f>AVERAGE('ID-08'!B207,'ID-09'!B207,'ID-11'!C207,'ID-14'!C207,'ID-18'!B207,'ID-24'!C207,'ID-26'!C207,'ID-29'!C207,'ID-30'!C207,'ID-34'!C207,'ID-36'!B207,'ID-38'!C207,'ID-39'!C207,'ID-40'!C207,'ID-44'!C207,'ID-45'!C207,'ID-57'!C207,'ID-59'!C207)</f>
        <v>30.553202883876843</v>
      </c>
      <c r="D200" s="1">
        <f>AVERAGE('ID-13'!C207,'ID-14'!D207,'ID-15'!C207,'ID-16'!B207,'ID-18'!C207,'ID-26'!D207,'ID-29'!D207,'ID-30'!D207,'ID-33'!C207,'ID-34'!D207,'ID-36'!C207,'ID-37'!C207,'ID-38'!D207,'ID-39'!D207,'ID-40'!D207,'ID-45'!D207,'ID-59'!D207,'ID-71'!C207)</f>
        <v>30.665720604094222</v>
      </c>
      <c r="E200" s="1">
        <f>AVERAGE('ID-03'!B207,'ID-09'!C207,'ID-13'!D207,'ID-15'!D207,'ID-16'!C207,'ID-18'!D207,'ID-24'!D207,'ID-29'!E207,'ID-30'!E207,'ID-33'!D207,'ID-34'!E207,'ID-36'!D207,'ID-38'!E207,'ID-39'!E207,'ID-40'!E207,'ID-44'!D207,'ID-45'!E207,'ID-57'!D207,'ID-70'!C207,'ID-71'!D207)</f>
        <v>31.803306721562326</v>
      </c>
      <c r="F200" s="1">
        <f>AVERAGE('ID-01'!B207,'ID-02'!B207,'ID-03'!C207,'ID-06'!B207,'ID-08'!C207,'ID-09'!D207,'ID-12'!B207,'ID-16'!D207,'ID-18'!E207,'ID-24'!E207,'ID-29'!F207,'ID-33'!E207,'ID-34'!F207,'ID-36'!E207,'ID-38'!F207,'ID-39'!F207,'ID-40'!F207,'ID-45'!F207,'ID-53'!C207,'ID-54'!B207,'ID-57'!E207,'ID-71'!E207)</f>
        <v>33.156944828612936</v>
      </c>
      <c r="G200" s="1">
        <f>AVERAGE('ID-01'!C207,'ID-02'!C207,'ID-03'!D207,'ID-07'!B207,'ID-08'!D207,'ID-11'!D207,'ID-18'!F207,'ID-24'!F207,'ID-29'!G207,'ID-31'!B207,'ID-33'!F207,'ID-34'!G207,'ID-36'!F207,'ID-39'!G207,'ID-40'!G207,'ID-44'!E207,'ID-45'!G207,'ID-50'!B207,'ID-53'!D207,'ID-54'!C207,'ID-57'!F207,'ID-59'!E207,'ID-70'!D207,'ID-71'!F207)</f>
        <v>33.23630343222964</v>
      </c>
      <c r="H200" s="1">
        <f>AVERAGE('ID-03'!E207,'ID-11'!E207,'ID-13'!E207,'ID-15'!E207,'ID-16'!E207,'ID-18'!G207,'ID-24'!G207,'ID-29'!H207,'ID-30'!F207,'ID-31'!C207,'ID-33'!G207,'ID-34'!H207,'ID-40'!H207,'ID-44'!F207,'ID-45'!H207,'ID-54'!D207,'ID-57'!G207,'ID-59'!F207,'ID-70'!E207,'ID-71'!G207)</f>
        <v>31.800462078364479</v>
      </c>
      <c r="I200" s="1">
        <f>AVERAGE('ID-12'!C207,'ID-18'!H207,'ID-24'!H207,'ID-29'!I207,'ID-40'!I207,'ID-44'!G207,'ID-45'!I207,'ID-59'!G207)</f>
        <v>32.34637111190478</v>
      </c>
      <c r="J200" s="1">
        <f>AVERAGE('ID-31'!D207,'ID-40'!J207,'ID-44'!H207,'ID-45'!J207,'ID-57'!H207)</f>
        <v>32.081323530429316</v>
      </c>
      <c r="K200" s="1">
        <f>AVERAGE('ID-26'!E207,'ID-31'!E207,'ID-34'!I207,'ID-36'!G207,'ID-40'!K207,'ID-44'!I207,'ID-57'!I207)</f>
        <v>31.460924570888434</v>
      </c>
    </row>
    <row r="201" spans="1:11" x14ac:dyDescent="0.25">
      <c r="A201" s="1">
        <v>24.625</v>
      </c>
      <c r="B201" s="1">
        <f>AVERAGE('ID-11'!B208,'ID-13'!B208,'ID-14'!B208,'ID-15'!B208,'ID-24'!B208,'ID-26'!B208,'ID-29'!B208,'ID-30'!B208,'ID-32'!B208,'ID-33'!B208,'ID-34'!B208,'ID-37'!B208,'ID-38'!B208,'ID-39'!B208,'ID-40'!B208,'ID-44'!B208,'ID-45'!B208,'ID-53'!B208,'ID-57'!B208,'ID-59'!B208,'ID-70'!B208,'ID-71'!B208)</f>
        <v>31.405252675496339</v>
      </c>
      <c r="C201" s="1">
        <f>AVERAGE('ID-08'!B208,'ID-09'!B208,'ID-11'!C208,'ID-14'!C208,'ID-18'!B208,'ID-24'!C208,'ID-26'!C208,'ID-29'!C208,'ID-30'!C208,'ID-34'!C208,'ID-36'!B208,'ID-38'!C208,'ID-39'!C208,'ID-40'!C208,'ID-44'!C208,'ID-45'!C208,'ID-57'!C208,'ID-59'!C208)</f>
        <v>30.568969569958135</v>
      </c>
      <c r="D201" s="1">
        <f>AVERAGE('ID-13'!C208,'ID-14'!D208,'ID-15'!C208,'ID-16'!B208,'ID-18'!C208,'ID-26'!D208,'ID-29'!D208,'ID-30'!D208,'ID-33'!C208,'ID-34'!D208,'ID-36'!C208,'ID-37'!C208,'ID-38'!D208,'ID-39'!D208,'ID-40'!D208,'ID-45'!D208,'ID-59'!D208,'ID-71'!C208)</f>
        <v>30.668520617327861</v>
      </c>
      <c r="E201" s="1">
        <f>AVERAGE('ID-03'!B208,'ID-09'!C208,'ID-13'!D208,'ID-15'!D208,'ID-16'!C208,'ID-18'!D208,'ID-24'!D208,'ID-29'!E208,'ID-30'!E208,'ID-33'!D208,'ID-34'!E208,'ID-36'!D208,'ID-38'!E208,'ID-39'!E208,'ID-40'!E208,'ID-44'!D208,'ID-45'!E208,'ID-57'!D208,'ID-70'!C208,'ID-71'!D208)</f>
        <v>31.773195035016492</v>
      </c>
      <c r="F201" s="1">
        <f>AVERAGE('ID-01'!B208,'ID-02'!B208,'ID-03'!C208,'ID-06'!B208,'ID-08'!C208,'ID-09'!D208,'ID-12'!B208,'ID-16'!D208,'ID-18'!E208,'ID-24'!E208,'ID-29'!F208,'ID-33'!E208,'ID-34'!F208,'ID-36'!E208,'ID-38'!F208,'ID-39'!F208,'ID-40'!F208,'ID-45'!F208,'ID-53'!C208,'ID-54'!B208,'ID-57'!E208,'ID-71'!E208)</f>
        <v>33.155932981431867</v>
      </c>
      <c r="G201" s="1">
        <f>AVERAGE('ID-01'!C208,'ID-02'!C208,'ID-03'!D208,'ID-07'!B208,'ID-08'!D208,'ID-11'!D208,'ID-18'!F208,'ID-24'!F208,'ID-29'!G208,'ID-31'!B208,'ID-33'!F208,'ID-34'!G208,'ID-36'!F208,'ID-39'!G208,'ID-40'!G208,'ID-44'!E208,'ID-45'!G208,'ID-50'!B208,'ID-53'!D208,'ID-54'!C208,'ID-57'!F208,'ID-59'!E208,'ID-70'!D208,'ID-71'!F208)</f>
        <v>33.233304379985924</v>
      </c>
      <c r="H201" s="1">
        <f>AVERAGE('ID-03'!E208,'ID-11'!E208,'ID-13'!E208,'ID-15'!E208,'ID-16'!E208,'ID-18'!G208,'ID-24'!G208,'ID-29'!H208,'ID-30'!F208,'ID-31'!C208,'ID-33'!G208,'ID-34'!H208,'ID-40'!H208,'ID-44'!F208,'ID-45'!H208,'ID-54'!D208,'ID-57'!G208,'ID-59'!F208,'ID-70'!E208,'ID-71'!G208)</f>
        <v>31.80002774853611</v>
      </c>
      <c r="I201" s="1">
        <f>AVERAGE('ID-12'!C208,'ID-18'!H208,'ID-24'!H208,'ID-29'!I208,'ID-40'!I208,'ID-44'!G208,'ID-45'!I208,'ID-59'!G208)</f>
        <v>32.364132882133426</v>
      </c>
      <c r="J201" s="1">
        <f>AVERAGE('ID-31'!D208,'ID-40'!J208,'ID-44'!H208,'ID-45'!J208,'ID-57'!H208)</f>
        <v>32.093224791540401</v>
      </c>
      <c r="K201" s="1">
        <f>AVERAGE('ID-26'!E208,'ID-31'!E208,'ID-34'!I208,'ID-36'!G208,'ID-40'!K208,'ID-44'!I208,'ID-57'!I208)</f>
        <v>31.458619472804269</v>
      </c>
    </row>
    <row r="202" spans="1:11" x14ac:dyDescent="0.25">
      <c r="A202" s="1">
        <v>24.75</v>
      </c>
      <c r="B202" s="1">
        <f>AVERAGE('ID-11'!B209,'ID-13'!B209,'ID-14'!B209,'ID-15'!B209,'ID-24'!B209,'ID-26'!B209,'ID-29'!B209,'ID-30'!B209,'ID-32'!B209,'ID-33'!B209,'ID-34'!B209,'ID-37'!B209,'ID-38'!B209,'ID-39'!B209,'ID-40'!B209,'ID-44'!B209,'ID-45'!B209,'ID-53'!B209,'ID-57'!B209,'ID-59'!B209,'ID-70'!B209,'ID-71'!B209)</f>
        <v>31.410615445805831</v>
      </c>
      <c r="C202" s="1">
        <f>AVERAGE('ID-08'!B209,'ID-09'!B209,'ID-11'!C209,'ID-14'!C209,'ID-18'!B209,'ID-24'!C209,'ID-26'!C209,'ID-29'!C209,'ID-30'!C209,'ID-34'!C209,'ID-36'!B209,'ID-38'!C209,'ID-39'!C209,'ID-40'!C209,'ID-44'!C209,'ID-45'!C209,'ID-57'!C209,'ID-59'!C209)</f>
        <v>30.589258037197371</v>
      </c>
      <c r="D202" s="1">
        <f>AVERAGE('ID-13'!C209,'ID-14'!D209,'ID-15'!C209,'ID-16'!B209,'ID-18'!C209,'ID-26'!D209,'ID-29'!D209,'ID-30'!D209,'ID-33'!C209,'ID-34'!D209,'ID-36'!C209,'ID-37'!C209,'ID-38'!D209,'ID-39'!D209,'ID-40'!D209,'ID-45'!D209,'ID-59'!D209,'ID-71'!C209)</f>
        <v>30.698518376282511</v>
      </c>
      <c r="E202" s="1">
        <f>AVERAGE('ID-03'!B209,'ID-09'!C209,'ID-13'!D209,'ID-15'!D209,'ID-16'!C209,'ID-18'!D209,'ID-24'!D209,'ID-29'!E209,'ID-30'!E209,'ID-33'!D209,'ID-34'!E209,'ID-36'!D209,'ID-38'!E209,'ID-39'!E209,'ID-40'!E209,'ID-44'!D209,'ID-45'!E209,'ID-57'!D209,'ID-70'!C209,'ID-71'!D209)</f>
        <v>31.742172466330999</v>
      </c>
      <c r="F202" s="1">
        <f>AVERAGE('ID-01'!B209,'ID-02'!B209,'ID-03'!C209,'ID-06'!B209,'ID-08'!C209,'ID-09'!D209,'ID-12'!B209,'ID-16'!D209,'ID-18'!E209,'ID-24'!E209,'ID-29'!F209,'ID-33'!E209,'ID-34'!F209,'ID-36'!E209,'ID-38'!F209,'ID-39'!F209,'ID-40'!F209,'ID-45'!F209,'ID-53'!C209,'ID-54'!B209,'ID-57'!E209,'ID-71'!E209)</f>
        <v>33.156318763464903</v>
      </c>
      <c r="G202" s="1">
        <f>AVERAGE('ID-01'!C209,'ID-02'!C209,'ID-03'!D209,'ID-07'!B209,'ID-08'!D209,'ID-11'!D209,'ID-18'!F209,'ID-24'!F209,'ID-29'!G209,'ID-31'!B209,'ID-33'!F209,'ID-34'!G209,'ID-36'!F209,'ID-39'!G209,'ID-40'!G209,'ID-44'!E209,'ID-45'!G209,'ID-50'!B209,'ID-53'!D209,'ID-54'!C209,'ID-57'!F209,'ID-59'!E209,'ID-70'!D209,'ID-71'!F209)</f>
        <v>33.227901310879226</v>
      </c>
      <c r="H202" s="1">
        <f>AVERAGE('ID-03'!E209,'ID-11'!E209,'ID-13'!E209,'ID-15'!E209,'ID-16'!E209,'ID-18'!G209,'ID-24'!G209,'ID-29'!H209,'ID-30'!F209,'ID-31'!C209,'ID-33'!G209,'ID-34'!H209,'ID-40'!H209,'ID-44'!F209,'ID-45'!H209,'ID-54'!D209,'ID-57'!G209,'ID-59'!F209,'ID-70'!E209,'ID-71'!G209)</f>
        <v>31.800598108884351</v>
      </c>
      <c r="I202" s="1">
        <f>AVERAGE('ID-12'!C209,'ID-18'!H209,'ID-24'!H209,'ID-29'!I209,'ID-40'!I209,'ID-44'!G209,'ID-45'!I209,'ID-59'!G209)</f>
        <v>32.366240447278919</v>
      </c>
      <c r="J202" s="1">
        <f>AVERAGE('ID-31'!D209,'ID-40'!J209,'ID-44'!H209,'ID-45'!J209,'ID-57'!H209)</f>
        <v>32.096464486111117</v>
      </c>
      <c r="K202" s="1">
        <f>AVERAGE('ID-26'!E209,'ID-31'!E209,'ID-34'!I209,'ID-36'!G209,'ID-40'!K209,'ID-44'!I209,'ID-57'!I209)</f>
        <v>31.482434363055855</v>
      </c>
    </row>
    <row r="203" spans="1:11" x14ac:dyDescent="0.25">
      <c r="A203" s="1">
        <v>24.875</v>
      </c>
      <c r="B203" s="1">
        <f>AVERAGE('ID-11'!B210,'ID-13'!B210,'ID-14'!B210,'ID-15'!B210,'ID-24'!B210,'ID-26'!B210,'ID-29'!B210,'ID-30'!B210,'ID-32'!B210,'ID-33'!B210,'ID-34'!B210,'ID-37'!B210,'ID-38'!B210,'ID-39'!B210,'ID-40'!B210,'ID-44'!B210,'ID-45'!B210,'ID-53'!B210,'ID-57'!B210,'ID-59'!B210,'ID-70'!B210,'ID-71'!B210)</f>
        <v>31.400758801638585</v>
      </c>
      <c r="C203" s="1">
        <f>AVERAGE('ID-08'!B210,'ID-09'!B210,'ID-11'!C210,'ID-14'!C210,'ID-18'!B210,'ID-24'!C210,'ID-26'!C210,'ID-29'!C210,'ID-30'!C210,'ID-34'!C210,'ID-36'!B210,'ID-38'!C210,'ID-39'!C210,'ID-40'!C210,'ID-44'!C210,'ID-45'!C210,'ID-57'!C210,'ID-59'!C210)</f>
        <v>30.589368844900157</v>
      </c>
      <c r="D203" s="1">
        <f>AVERAGE('ID-13'!C210,'ID-14'!D210,'ID-15'!C210,'ID-16'!B210,'ID-18'!C210,'ID-26'!D210,'ID-29'!D210,'ID-30'!D210,'ID-33'!C210,'ID-34'!D210,'ID-36'!C210,'ID-37'!C210,'ID-38'!D210,'ID-39'!D210,'ID-40'!D210,'ID-45'!D210,'ID-59'!D210,'ID-71'!C210)</f>
        <v>30.704147353032951</v>
      </c>
      <c r="E203" s="1">
        <f>AVERAGE('ID-03'!B210,'ID-09'!C210,'ID-13'!D210,'ID-15'!D210,'ID-16'!C210,'ID-18'!D210,'ID-24'!D210,'ID-29'!E210,'ID-30'!E210,'ID-33'!D210,'ID-34'!E210,'ID-36'!D210,'ID-38'!E210,'ID-39'!E210,'ID-40'!E210,'ID-44'!D210,'ID-45'!E210,'ID-57'!D210,'ID-70'!C210,'ID-71'!D210)</f>
        <v>31.718510812404748</v>
      </c>
      <c r="F203" s="1">
        <f>AVERAGE('ID-01'!B210,'ID-02'!B210,'ID-03'!C210,'ID-06'!B210,'ID-08'!C210,'ID-09'!D210,'ID-12'!B210,'ID-16'!D210,'ID-18'!E210,'ID-24'!E210,'ID-29'!F210,'ID-33'!E210,'ID-34'!F210,'ID-36'!E210,'ID-38'!F210,'ID-39'!F210,'ID-40'!F210,'ID-45'!F210,'ID-53'!C210,'ID-54'!B210,'ID-57'!E210,'ID-71'!E210)</f>
        <v>33.149645326569328</v>
      </c>
      <c r="G203" s="1">
        <f>AVERAGE('ID-01'!C210,'ID-02'!C210,'ID-03'!D210,'ID-07'!B210,'ID-08'!D210,'ID-11'!D210,'ID-18'!F210,'ID-24'!F210,'ID-29'!G210,'ID-31'!B210,'ID-33'!F210,'ID-34'!G210,'ID-36'!F210,'ID-39'!G210,'ID-40'!G210,'ID-44'!E210,'ID-45'!G210,'ID-50'!B210,'ID-53'!D210,'ID-54'!C210,'ID-57'!F210,'ID-59'!E210,'ID-70'!D210,'ID-71'!F210)</f>
        <v>33.227474506771507</v>
      </c>
      <c r="H203" s="1">
        <f>AVERAGE('ID-03'!E210,'ID-11'!E210,'ID-13'!E210,'ID-15'!E210,'ID-16'!E210,'ID-18'!G210,'ID-24'!G210,'ID-29'!H210,'ID-30'!F210,'ID-31'!C210,'ID-33'!G210,'ID-34'!H210,'ID-40'!H210,'ID-44'!F210,'ID-45'!H210,'ID-54'!D210,'ID-57'!G210,'ID-59'!F210,'ID-70'!E210,'ID-71'!G210)</f>
        <v>31.796096036435802</v>
      </c>
      <c r="I203" s="1">
        <f>AVERAGE('ID-12'!C210,'ID-18'!H210,'ID-24'!H210,'ID-29'!I210,'ID-40'!I210,'ID-44'!G210,'ID-45'!I210,'ID-59'!G210)</f>
        <v>32.376857604998115</v>
      </c>
      <c r="J203" s="1">
        <f>AVERAGE('ID-31'!D210,'ID-40'!J210,'ID-44'!H210,'ID-45'!J210,'ID-57'!H210)</f>
        <v>32.089289933964658</v>
      </c>
      <c r="K203" s="1">
        <f>AVERAGE('ID-26'!E210,'ID-31'!E210,'ID-34'!I210,'ID-36'!G210,'ID-40'!K210,'ID-44'!I210,'ID-57'!I210)</f>
        <v>31.478450460939854</v>
      </c>
    </row>
    <row r="204" spans="1:11" x14ac:dyDescent="0.25">
      <c r="A204" s="1">
        <v>25</v>
      </c>
      <c r="B204" s="1">
        <f>AVERAGE('ID-11'!B211,'ID-13'!B211,'ID-14'!B211,'ID-15'!B211,'ID-24'!B211,'ID-26'!B211,'ID-29'!B211,'ID-30'!B211,'ID-32'!B211,'ID-33'!B211,'ID-34'!B211,'ID-37'!B211,'ID-38'!B211,'ID-39'!B211,'ID-40'!B211,'ID-44'!B211,'ID-45'!B211,'ID-53'!B211,'ID-57'!B211,'ID-59'!B211,'ID-70'!B211,'ID-71'!B211)</f>
        <v>31.408049957486682</v>
      </c>
      <c r="C204" s="1">
        <f>AVERAGE('ID-08'!B211,'ID-09'!B211,'ID-11'!C211,'ID-14'!C211,'ID-18'!B211,'ID-24'!C211,'ID-26'!C211,'ID-29'!C211,'ID-30'!C211,'ID-34'!C211,'ID-36'!B211,'ID-38'!C211,'ID-39'!C211,'ID-40'!C211,'ID-44'!C211,'ID-45'!C211,'ID-57'!C211,'ID-59'!C211)</f>
        <v>30.598908336869883</v>
      </c>
      <c r="D204" s="1">
        <f>AVERAGE('ID-13'!C211,'ID-14'!D211,'ID-15'!C211,'ID-16'!B211,'ID-18'!C211,'ID-26'!D211,'ID-29'!D211,'ID-30'!D211,'ID-33'!C211,'ID-34'!D211,'ID-36'!C211,'ID-37'!C211,'ID-38'!D211,'ID-39'!D211,'ID-40'!D211,'ID-45'!D211,'ID-59'!D211,'ID-71'!C211)</f>
        <v>30.665474308734517</v>
      </c>
      <c r="E204" s="1">
        <f>AVERAGE('ID-03'!B211,'ID-09'!C211,'ID-13'!D211,'ID-15'!D211,'ID-16'!C211,'ID-18'!D211,'ID-24'!D211,'ID-29'!E211,'ID-30'!E211,'ID-33'!D211,'ID-34'!E211,'ID-36'!D211,'ID-38'!E211,'ID-39'!E211,'ID-40'!E211,'ID-44'!D211,'ID-45'!E211,'ID-57'!D211,'ID-70'!C211,'ID-71'!D211)</f>
        <v>31.707187719527418</v>
      </c>
      <c r="F204" s="1">
        <f>AVERAGE('ID-01'!B211,'ID-02'!B211,'ID-03'!C211,'ID-06'!B211,'ID-08'!C211,'ID-09'!D211,'ID-12'!B211,'ID-16'!D211,'ID-18'!E211,'ID-24'!E211,'ID-29'!F211,'ID-33'!E211,'ID-34'!F211,'ID-36'!E211,'ID-38'!F211,'ID-39'!F211,'ID-40'!F211,'ID-45'!F211,'ID-53'!C211,'ID-54'!B211,'ID-57'!E211,'ID-71'!E211)</f>
        <v>33.145940044820613</v>
      </c>
      <c r="G204" s="1">
        <f>AVERAGE('ID-01'!C211,'ID-02'!C211,'ID-03'!D211,'ID-07'!B211,'ID-08'!D211,'ID-11'!D211,'ID-18'!F211,'ID-24'!F211,'ID-29'!G211,'ID-31'!B211,'ID-33'!F211,'ID-34'!G211,'ID-36'!F211,'ID-39'!G211,'ID-40'!G211,'ID-44'!E211,'ID-45'!G211,'ID-50'!B211,'ID-53'!D211,'ID-54'!C211,'ID-57'!F211,'ID-59'!E211,'ID-70'!D211,'ID-71'!F211)</f>
        <v>33.224228179050058</v>
      </c>
      <c r="H204" s="1">
        <f>AVERAGE('ID-03'!E211,'ID-11'!E211,'ID-13'!E211,'ID-15'!E211,'ID-16'!E211,'ID-18'!G211,'ID-24'!G211,'ID-29'!H211,'ID-30'!F211,'ID-31'!C211,'ID-33'!G211,'ID-34'!H211,'ID-40'!H211,'ID-44'!F211,'ID-45'!H211,'ID-54'!D211,'ID-57'!G211,'ID-59'!F211,'ID-70'!E211,'ID-71'!G211)</f>
        <v>31.789525579138683</v>
      </c>
      <c r="I204" s="1">
        <f>AVERAGE('ID-12'!C211,'ID-18'!H211,'ID-24'!H211,'ID-29'!I211,'ID-40'!I211,'ID-44'!G211,'ID-45'!I211,'ID-59'!G211)</f>
        <v>32.373105398667825</v>
      </c>
      <c r="J204" s="1">
        <f>AVERAGE('ID-31'!D211,'ID-40'!J211,'ID-44'!H211,'ID-45'!J211,'ID-57'!H211)</f>
        <v>32.082440254419197</v>
      </c>
      <c r="K204" s="1">
        <f>AVERAGE('ID-26'!E211,'ID-31'!E211,'ID-34'!I211,'ID-36'!G211,'ID-40'!K211,'ID-44'!I211,'ID-57'!I211)</f>
        <v>31.482449398227555</v>
      </c>
    </row>
    <row r="205" spans="1:11" x14ac:dyDescent="0.25">
      <c r="A205" s="1">
        <v>25.125</v>
      </c>
      <c r="B205" s="1">
        <f>AVERAGE('ID-11'!B212,'ID-13'!B212,'ID-14'!B212,'ID-15'!B212,'ID-24'!B212,'ID-26'!B212,'ID-29'!B212,'ID-30'!B212,'ID-32'!B212,'ID-33'!B212,'ID-34'!B212,'ID-37'!B212,'ID-38'!B212,'ID-39'!B212,'ID-40'!B212,'ID-44'!B212,'ID-45'!B212,'ID-53'!B212,'ID-57'!B212,'ID-59'!B212,'ID-70'!B212,'ID-71'!B212)</f>
        <v>31.404378901338774</v>
      </c>
      <c r="C205" s="1">
        <f>AVERAGE('ID-08'!B212,'ID-09'!B212,'ID-11'!C212,'ID-14'!C212,'ID-18'!B212,'ID-24'!C212,'ID-26'!C212,'ID-29'!C212,'ID-30'!C212,'ID-34'!C212,'ID-36'!B212,'ID-38'!C212,'ID-39'!C212,'ID-40'!C212,'ID-44'!C212,'ID-45'!C212,'ID-57'!C212,'ID-59'!C212)</f>
        <v>30.586306103143531</v>
      </c>
      <c r="D205" s="1">
        <f>AVERAGE('ID-13'!C212,'ID-14'!D212,'ID-15'!C212,'ID-16'!B212,'ID-18'!C212,'ID-26'!D212,'ID-29'!D212,'ID-30'!D212,'ID-33'!C212,'ID-34'!D212,'ID-36'!C212,'ID-37'!C212,'ID-38'!D212,'ID-39'!D212,'ID-40'!D212,'ID-45'!D212,'ID-59'!D212,'ID-71'!C212)</f>
        <v>30.615381544948505</v>
      </c>
      <c r="E205" s="1">
        <f>AVERAGE('ID-03'!B212,'ID-09'!C212,'ID-13'!D212,'ID-15'!D212,'ID-16'!C212,'ID-18'!D212,'ID-24'!D212,'ID-29'!E212,'ID-30'!E212,'ID-33'!D212,'ID-34'!E212,'ID-36'!D212,'ID-38'!E212,'ID-39'!E212,'ID-40'!E212,'ID-44'!D212,'ID-45'!E212,'ID-57'!D212,'ID-70'!C212,'ID-71'!D212)</f>
        <v>31.686129952391774</v>
      </c>
      <c r="F205" s="1">
        <f>AVERAGE('ID-01'!B212,'ID-02'!B212,'ID-03'!C212,'ID-06'!B212,'ID-08'!C212,'ID-09'!D212,'ID-12'!B212,'ID-16'!D212,'ID-18'!E212,'ID-24'!E212,'ID-29'!F212,'ID-33'!E212,'ID-34'!F212,'ID-36'!E212,'ID-38'!F212,'ID-39'!F212,'ID-40'!F212,'ID-45'!F212,'ID-53'!C212,'ID-54'!B212,'ID-57'!E212,'ID-71'!E212)</f>
        <v>33.142668683289997</v>
      </c>
      <c r="G205" s="1">
        <f>AVERAGE('ID-01'!C212,'ID-02'!C212,'ID-03'!D212,'ID-07'!B212,'ID-08'!D212,'ID-11'!D212,'ID-18'!F212,'ID-24'!F212,'ID-29'!G212,'ID-31'!B212,'ID-33'!F212,'ID-34'!G212,'ID-36'!F212,'ID-39'!G212,'ID-40'!G212,'ID-44'!E212,'ID-45'!G212,'ID-50'!B212,'ID-53'!D212,'ID-54'!C212,'ID-57'!F212,'ID-59'!E212,'ID-70'!D212,'ID-71'!F212)</f>
        <v>33.221311442726211</v>
      </c>
      <c r="H205" s="1">
        <f>AVERAGE('ID-03'!E212,'ID-11'!E212,'ID-13'!E212,'ID-15'!E212,'ID-16'!E212,'ID-18'!G212,'ID-24'!G212,'ID-29'!H212,'ID-30'!F212,'ID-31'!C212,'ID-33'!G212,'ID-34'!H212,'ID-40'!H212,'ID-44'!F212,'ID-45'!H212,'ID-54'!D212,'ID-57'!G212,'ID-59'!F212,'ID-70'!E212,'ID-71'!G212)</f>
        <v>31.78076611486447</v>
      </c>
      <c r="I205" s="1">
        <f>AVERAGE('ID-12'!C212,'ID-18'!H212,'ID-24'!H212,'ID-29'!I212,'ID-40'!I212,'ID-44'!G212,'ID-45'!I212,'ID-59'!G212)</f>
        <v>32.332190820304248</v>
      </c>
      <c r="J205" s="1">
        <f>AVERAGE('ID-31'!D212,'ID-40'!J212,'ID-44'!H212,'ID-45'!J212,'ID-57'!H212)</f>
        <v>32.088607678156585</v>
      </c>
      <c r="K205" s="1">
        <f>AVERAGE('ID-26'!E212,'ID-31'!E212,'ID-34'!I212,'ID-36'!G212,'ID-40'!K212,'ID-44'!I212,'ID-57'!I212)</f>
        <v>31.48437490642516</v>
      </c>
    </row>
    <row r="206" spans="1:11" x14ac:dyDescent="0.25">
      <c r="A206" s="1">
        <v>25.25</v>
      </c>
      <c r="B206" s="1">
        <f>AVERAGE('ID-11'!B213,'ID-13'!B213,'ID-14'!B213,'ID-15'!B213,'ID-24'!B213,'ID-26'!B213,'ID-29'!B213,'ID-30'!B213,'ID-32'!B213,'ID-33'!B213,'ID-34'!B213,'ID-37'!B213,'ID-38'!B213,'ID-39'!B213,'ID-40'!B213,'ID-44'!B213,'ID-45'!B213,'ID-53'!B213,'ID-57'!B213,'ID-59'!B213,'ID-70'!B213,'ID-71'!B213)</f>
        <v>31.392060527592285</v>
      </c>
      <c r="C206" s="1">
        <f>AVERAGE('ID-08'!B213,'ID-09'!B213,'ID-11'!C213,'ID-14'!C213,'ID-18'!B213,'ID-24'!C213,'ID-26'!C213,'ID-29'!C213,'ID-30'!C213,'ID-34'!C213,'ID-36'!B213,'ID-38'!C213,'ID-39'!C213,'ID-40'!C213,'ID-44'!C213,'ID-45'!C213,'ID-57'!C213,'ID-59'!C213)</f>
        <v>30.583388529082804</v>
      </c>
      <c r="D206" s="1">
        <f>AVERAGE('ID-13'!C213,'ID-14'!D213,'ID-15'!C213,'ID-16'!B213,'ID-18'!C213,'ID-26'!D213,'ID-29'!D213,'ID-30'!D213,'ID-33'!C213,'ID-34'!D213,'ID-36'!C213,'ID-37'!C213,'ID-38'!D213,'ID-39'!D213,'ID-40'!D213,'ID-45'!D213,'ID-59'!D213,'ID-71'!C213)</f>
        <v>30.619576280002896</v>
      </c>
      <c r="E206" s="1">
        <f>AVERAGE('ID-03'!B213,'ID-09'!C213,'ID-13'!D213,'ID-15'!D213,'ID-16'!C213,'ID-18'!D213,'ID-24'!D213,'ID-29'!E213,'ID-30'!E213,'ID-33'!D213,'ID-34'!E213,'ID-36'!D213,'ID-38'!E213,'ID-39'!E213,'ID-40'!E213,'ID-44'!D213,'ID-45'!E213,'ID-57'!D213,'ID-70'!C213,'ID-71'!D213)</f>
        <v>31.696827896074854</v>
      </c>
      <c r="F206" s="1">
        <f>AVERAGE('ID-01'!B213,'ID-02'!B213,'ID-03'!C213,'ID-06'!B213,'ID-08'!C213,'ID-09'!D213,'ID-12'!B213,'ID-16'!D213,'ID-18'!E213,'ID-24'!E213,'ID-29'!F213,'ID-33'!E213,'ID-34'!F213,'ID-36'!E213,'ID-38'!F213,'ID-39'!F213,'ID-40'!F213,'ID-45'!F213,'ID-53'!C213,'ID-54'!B213,'ID-57'!E213,'ID-71'!E213)</f>
        <v>33.140183233552882</v>
      </c>
      <c r="G206" s="1">
        <f>AVERAGE('ID-01'!C213,'ID-02'!C213,'ID-03'!D213,'ID-07'!B213,'ID-08'!D213,'ID-11'!D213,'ID-18'!F213,'ID-24'!F213,'ID-29'!G213,'ID-31'!B213,'ID-33'!F213,'ID-34'!G213,'ID-36'!F213,'ID-39'!G213,'ID-40'!G213,'ID-44'!E213,'ID-45'!G213,'ID-50'!B213,'ID-53'!D213,'ID-54'!C213,'ID-57'!F213,'ID-59'!E213,'ID-70'!D213,'ID-71'!F213)</f>
        <v>33.219679543603064</v>
      </c>
      <c r="H206" s="1">
        <f>AVERAGE('ID-03'!E213,'ID-11'!E213,'ID-13'!E213,'ID-15'!E213,'ID-16'!E213,'ID-18'!G213,'ID-24'!G213,'ID-29'!H213,'ID-30'!F213,'ID-31'!C213,'ID-33'!G213,'ID-34'!H213,'ID-40'!H213,'ID-44'!F213,'ID-45'!H213,'ID-54'!D213,'ID-57'!G213,'ID-59'!F213,'ID-70'!E213,'ID-71'!G213)</f>
        <v>31.775610313508572</v>
      </c>
      <c r="I206" s="1">
        <f>AVERAGE('ID-12'!C213,'ID-18'!H213,'ID-24'!H213,'ID-29'!I213,'ID-40'!I213,'ID-44'!G213,'ID-45'!I213,'ID-59'!G213)</f>
        <v>32.302625383475075</v>
      </c>
      <c r="J206" s="1">
        <f>AVERAGE('ID-31'!D213,'ID-40'!J213,'ID-44'!H213,'ID-45'!J213,'ID-57'!H213)</f>
        <v>32.099261057828294</v>
      </c>
      <c r="K206" s="1">
        <f>AVERAGE('ID-26'!E213,'ID-31'!E213,'ID-34'!I213,'ID-36'!G213,'ID-40'!K213,'ID-44'!I213,'ID-57'!I213)</f>
        <v>31.467441178637138</v>
      </c>
    </row>
    <row r="207" spans="1:11" x14ac:dyDescent="0.25">
      <c r="A207" s="1">
        <v>25.375</v>
      </c>
      <c r="B207" s="1">
        <f>AVERAGE('ID-11'!B214,'ID-13'!B214,'ID-14'!B214,'ID-15'!B214,'ID-24'!B214,'ID-26'!B214,'ID-29'!B214,'ID-30'!B214,'ID-32'!B214,'ID-33'!B214,'ID-34'!B214,'ID-37'!B214,'ID-38'!B214,'ID-39'!B214,'ID-40'!B214,'ID-44'!B214,'ID-45'!B214,'ID-53'!B214,'ID-57'!B214,'ID-59'!B214,'ID-70'!B214,'ID-71'!B214)</f>
        <v>31.389577484092751</v>
      </c>
      <c r="C207" s="1">
        <f>AVERAGE('ID-08'!B214,'ID-09'!B214,'ID-11'!C214,'ID-14'!C214,'ID-18'!B214,'ID-24'!C214,'ID-26'!C214,'ID-29'!C214,'ID-30'!C214,'ID-34'!C214,'ID-36'!B214,'ID-38'!C214,'ID-39'!C214,'ID-40'!C214,'ID-44'!C214,'ID-45'!C214,'ID-57'!C214,'ID-59'!C214)</f>
        <v>30.569204260326607</v>
      </c>
      <c r="D207" s="1">
        <f>AVERAGE('ID-13'!C214,'ID-14'!D214,'ID-15'!C214,'ID-16'!B214,'ID-18'!C214,'ID-26'!D214,'ID-29'!D214,'ID-30'!D214,'ID-33'!C214,'ID-34'!D214,'ID-36'!C214,'ID-37'!C214,'ID-38'!D214,'ID-39'!D214,'ID-40'!D214,'ID-45'!D214,'ID-59'!D214,'ID-71'!C214)</f>
        <v>30.612488026777278</v>
      </c>
      <c r="E207" s="1">
        <f>AVERAGE('ID-03'!B214,'ID-09'!C214,'ID-13'!D214,'ID-15'!D214,'ID-16'!C214,'ID-18'!D214,'ID-24'!D214,'ID-29'!E214,'ID-30'!E214,'ID-33'!D214,'ID-34'!E214,'ID-36'!D214,'ID-38'!E214,'ID-39'!E214,'ID-40'!E214,'ID-44'!D214,'ID-45'!E214,'ID-57'!D214,'ID-70'!C214,'ID-71'!D214)</f>
        <v>31.684466964326202</v>
      </c>
      <c r="F207" s="1">
        <f>AVERAGE('ID-01'!B214,'ID-02'!B214,'ID-03'!C214,'ID-06'!B214,'ID-08'!C214,'ID-09'!D214,'ID-12'!B214,'ID-16'!D214,'ID-18'!E214,'ID-24'!E214,'ID-29'!F214,'ID-33'!E214,'ID-34'!F214,'ID-36'!E214,'ID-38'!F214,'ID-39'!F214,'ID-40'!F214,'ID-45'!F214,'ID-53'!C214,'ID-54'!B214,'ID-57'!E214,'ID-71'!E214)</f>
        <v>33.138475989218243</v>
      </c>
      <c r="G207" s="1">
        <f>AVERAGE('ID-01'!C214,'ID-02'!C214,'ID-03'!D214,'ID-07'!B214,'ID-08'!D214,'ID-11'!D214,'ID-18'!F214,'ID-24'!F214,'ID-29'!G214,'ID-31'!B214,'ID-33'!F214,'ID-34'!G214,'ID-36'!F214,'ID-39'!G214,'ID-40'!G214,'ID-44'!E214,'ID-45'!G214,'ID-50'!B214,'ID-53'!D214,'ID-54'!C214,'ID-57'!F214,'ID-59'!E214,'ID-70'!D214,'ID-71'!F214)</f>
        <v>33.212860593802723</v>
      </c>
      <c r="H207" s="1">
        <f>AVERAGE('ID-03'!E214,'ID-11'!E214,'ID-13'!E214,'ID-15'!E214,'ID-16'!E214,'ID-18'!G214,'ID-24'!G214,'ID-29'!H214,'ID-30'!F214,'ID-31'!C214,'ID-33'!G214,'ID-34'!H214,'ID-40'!H214,'ID-44'!F214,'ID-45'!H214,'ID-54'!D214,'ID-57'!G214,'ID-59'!F214,'ID-70'!E214,'ID-71'!G214)</f>
        <v>31.770353415763374</v>
      </c>
      <c r="I207" s="1">
        <f>AVERAGE('ID-12'!C214,'ID-18'!H214,'ID-24'!H214,'ID-29'!I214,'ID-40'!I214,'ID-44'!G214,'ID-45'!I214,'ID-59'!G214)</f>
        <v>32.276279122949738</v>
      </c>
      <c r="J207" s="1">
        <f>AVERAGE('ID-31'!D214,'ID-40'!J214,'ID-44'!H214,'ID-45'!J214,'ID-57'!H214)</f>
        <v>32.088629754166682</v>
      </c>
      <c r="K207" s="1">
        <f>AVERAGE('ID-26'!E214,'ID-31'!E214,'ID-34'!I214,'ID-36'!G214,'ID-40'!K214,'ID-44'!I214,'ID-57'!I214)</f>
        <v>31.472076345940135</v>
      </c>
    </row>
    <row r="208" spans="1:11" x14ac:dyDescent="0.25">
      <c r="A208" s="1">
        <v>25.5</v>
      </c>
      <c r="B208" s="1">
        <f>AVERAGE('ID-11'!B215,'ID-13'!B215,'ID-14'!B215,'ID-15'!B215,'ID-24'!B215,'ID-26'!B215,'ID-29'!B215,'ID-30'!B215,'ID-32'!B215,'ID-33'!B215,'ID-34'!B215,'ID-37'!B215,'ID-38'!B215,'ID-39'!B215,'ID-40'!B215,'ID-44'!B215,'ID-45'!B215,'ID-53'!B215,'ID-57'!B215,'ID-59'!B215,'ID-70'!B215,'ID-71'!B215)</f>
        <v>31.390000041187424</v>
      </c>
      <c r="C208" s="1">
        <f>AVERAGE('ID-08'!B215,'ID-09'!B215,'ID-11'!C215,'ID-14'!C215,'ID-18'!B215,'ID-24'!C215,'ID-26'!C215,'ID-29'!C215,'ID-30'!C215,'ID-34'!C215,'ID-36'!B215,'ID-38'!C215,'ID-39'!C215,'ID-40'!C215,'ID-44'!C215,'ID-45'!C215,'ID-57'!C215,'ID-59'!C215)</f>
        <v>30.53646570103334</v>
      </c>
      <c r="D208" s="1">
        <f>AVERAGE('ID-13'!C215,'ID-14'!D215,'ID-15'!C215,'ID-16'!B215,'ID-18'!C215,'ID-26'!D215,'ID-29'!D215,'ID-30'!D215,'ID-33'!C215,'ID-34'!D215,'ID-36'!C215,'ID-37'!C215,'ID-38'!D215,'ID-39'!D215,'ID-40'!D215,'ID-45'!D215,'ID-59'!D215,'ID-71'!C215)</f>
        <v>30.636428939206375</v>
      </c>
      <c r="E208" s="1">
        <f>AVERAGE('ID-03'!B215,'ID-09'!C215,'ID-13'!D215,'ID-15'!D215,'ID-16'!C215,'ID-18'!D215,'ID-24'!D215,'ID-29'!E215,'ID-30'!E215,'ID-33'!D215,'ID-34'!E215,'ID-36'!D215,'ID-38'!E215,'ID-39'!E215,'ID-40'!E215,'ID-44'!D215,'ID-45'!E215,'ID-57'!D215,'ID-70'!C215,'ID-71'!D215)</f>
        <v>31.676762773617764</v>
      </c>
      <c r="F208" s="1">
        <f>AVERAGE('ID-01'!B215,'ID-02'!B215,'ID-03'!C215,'ID-06'!B215,'ID-08'!C215,'ID-09'!D215,'ID-12'!B215,'ID-16'!D215,'ID-18'!E215,'ID-24'!E215,'ID-29'!F215,'ID-33'!E215,'ID-34'!F215,'ID-36'!E215,'ID-38'!F215,'ID-39'!F215,'ID-40'!F215,'ID-45'!F215,'ID-53'!C215,'ID-54'!B215,'ID-57'!E215,'ID-71'!E215)</f>
        <v>33.135163882706763</v>
      </c>
      <c r="G208" s="1">
        <f>AVERAGE('ID-01'!C215,'ID-02'!C215,'ID-03'!D215,'ID-07'!B215,'ID-08'!D215,'ID-11'!D215,'ID-18'!F215,'ID-24'!F215,'ID-29'!G215,'ID-31'!B215,'ID-33'!F215,'ID-34'!G215,'ID-36'!F215,'ID-39'!G215,'ID-40'!G215,'ID-44'!E215,'ID-45'!G215,'ID-50'!B215,'ID-53'!D215,'ID-54'!C215,'ID-57'!F215,'ID-59'!E215,'ID-70'!D215,'ID-71'!F215)</f>
        <v>33.208032041080806</v>
      </c>
      <c r="H208" s="1">
        <f>AVERAGE('ID-03'!E215,'ID-11'!E215,'ID-13'!E215,'ID-15'!E215,'ID-16'!E215,'ID-18'!G215,'ID-24'!G215,'ID-29'!H215,'ID-30'!F215,'ID-31'!C215,'ID-33'!G215,'ID-34'!H215,'ID-40'!H215,'ID-44'!F215,'ID-45'!H215,'ID-54'!D215,'ID-57'!G215,'ID-59'!F215,'ID-70'!E215,'ID-71'!G215)</f>
        <v>31.775599708069393</v>
      </c>
      <c r="I208" s="1">
        <f>AVERAGE('ID-12'!C215,'ID-18'!H215,'ID-24'!H215,'ID-29'!I215,'ID-40'!I215,'ID-44'!G215,'ID-45'!I215,'ID-59'!G215)</f>
        <v>32.286328323658353</v>
      </c>
      <c r="J208" s="1">
        <f>AVERAGE('ID-31'!D215,'ID-40'!J215,'ID-44'!H215,'ID-45'!J215,'ID-57'!H215)</f>
        <v>32.073429309343439</v>
      </c>
      <c r="K208" s="1">
        <f>AVERAGE('ID-26'!E215,'ID-31'!E215,'ID-34'!I215,'ID-36'!G215,'ID-40'!K215,'ID-44'!I215,'ID-57'!I215)</f>
        <v>31.44456939374189</v>
      </c>
    </row>
    <row r="209" spans="1:11" x14ac:dyDescent="0.25">
      <c r="A209" s="1">
        <v>25.625</v>
      </c>
      <c r="B209" s="1">
        <f>AVERAGE('ID-11'!B216,'ID-13'!B216,'ID-14'!B216,'ID-15'!B216,'ID-24'!B216,'ID-26'!B216,'ID-29'!B216,'ID-30'!B216,'ID-32'!B216,'ID-33'!B216,'ID-34'!B216,'ID-37'!B216,'ID-38'!B216,'ID-39'!B216,'ID-40'!B216,'ID-44'!B216,'ID-45'!B216,'ID-53'!B216,'ID-57'!B216,'ID-59'!B216,'ID-70'!B216,'ID-71'!B216)</f>
        <v>31.389433821061026</v>
      </c>
      <c r="C209" s="1">
        <f>AVERAGE('ID-08'!B216,'ID-09'!B216,'ID-11'!C216,'ID-14'!C216,'ID-18'!B216,'ID-24'!C216,'ID-26'!C216,'ID-29'!C216,'ID-30'!C216,'ID-34'!C216,'ID-36'!B216,'ID-38'!C216,'ID-39'!C216,'ID-40'!C216,'ID-44'!C216,'ID-45'!C216,'ID-57'!C216,'ID-59'!C216)</f>
        <v>30.506339478523412</v>
      </c>
      <c r="D209" s="1">
        <f>AVERAGE('ID-13'!C216,'ID-14'!D216,'ID-15'!C216,'ID-16'!B216,'ID-18'!C216,'ID-26'!D216,'ID-29'!D216,'ID-30'!D216,'ID-33'!C216,'ID-34'!D216,'ID-36'!C216,'ID-37'!C216,'ID-38'!D216,'ID-39'!D216,'ID-40'!D216,'ID-45'!D216,'ID-59'!D216,'ID-71'!C216)</f>
        <v>30.64289577157852</v>
      </c>
      <c r="E209" s="1">
        <f>AVERAGE('ID-03'!B216,'ID-09'!C216,'ID-13'!D216,'ID-15'!D216,'ID-16'!C216,'ID-18'!D216,'ID-24'!D216,'ID-29'!E216,'ID-30'!E216,'ID-33'!D216,'ID-34'!E216,'ID-36'!D216,'ID-38'!E216,'ID-39'!E216,'ID-40'!E216,'ID-44'!D216,'ID-45'!E216,'ID-57'!D216,'ID-70'!C216,'ID-71'!D216)</f>
        <v>31.682635286867633</v>
      </c>
      <c r="F209" s="1">
        <f>AVERAGE('ID-01'!B216,'ID-02'!B216,'ID-03'!C216,'ID-06'!B216,'ID-08'!C216,'ID-09'!D216,'ID-12'!B216,'ID-16'!D216,'ID-18'!E216,'ID-24'!E216,'ID-29'!F216,'ID-33'!E216,'ID-34'!F216,'ID-36'!E216,'ID-38'!F216,'ID-39'!F216,'ID-40'!F216,'ID-45'!F216,'ID-53'!C216,'ID-54'!B216,'ID-57'!E216,'ID-71'!E216)</f>
        <v>33.133707350303261</v>
      </c>
      <c r="G209" s="1">
        <f>AVERAGE('ID-01'!C216,'ID-02'!C216,'ID-03'!D216,'ID-07'!B216,'ID-08'!D216,'ID-11'!D216,'ID-18'!F216,'ID-24'!F216,'ID-29'!G216,'ID-31'!B216,'ID-33'!F216,'ID-34'!G216,'ID-36'!F216,'ID-39'!G216,'ID-40'!G216,'ID-44'!E216,'ID-45'!G216,'ID-50'!B216,'ID-53'!D216,'ID-54'!C216,'ID-57'!F216,'ID-59'!E216,'ID-70'!D216,'ID-71'!F216)</f>
        <v>33.209236529693683</v>
      </c>
      <c r="H209" s="1">
        <f>AVERAGE('ID-03'!E216,'ID-11'!E216,'ID-13'!E216,'ID-15'!E216,'ID-16'!E216,'ID-18'!G216,'ID-24'!G216,'ID-29'!H216,'ID-30'!F216,'ID-31'!C216,'ID-33'!G216,'ID-34'!H216,'ID-40'!H216,'ID-44'!F216,'ID-45'!H216,'ID-54'!D216,'ID-57'!G216,'ID-59'!F216,'ID-70'!E216,'ID-71'!G216)</f>
        <v>31.782577313068192</v>
      </c>
      <c r="I209" s="1">
        <f>AVERAGE('ID-12'!C216,'ID-18'!H216,'ID-24'!H216,'ID-29'!I216,'ID-40'!I216,'ID-44'!G216,'ID-45'!I216,'ID-59'!G216)</f>
        <v>32.29509663848264</v>
      </c>
      <c r="J209" s="1">
        <f>AVERAGE('ID-31'!D216,'ID-40'!J216,'ID-44'!H216,'ID-45'!J216,'ID-57'!H216)</f>
        <v>32.077155327525261</v>
      </c>
      <c r="K209" s="1">
        <f>AVERAGE('ID-26'!E216,'ID-31'!E216,'ID-34'!I216,'ID-36'!G216,'ID-40'!K216,'ID-44'!I216,'ID-57'!I216)</f>
        <v>31.406257711858046</v>
      </c>
    </row>
    <row r="210" spans="1:11" x14ac:dyDescent="0.25">
      <c r="A210" s="1">
        <v>25.75</v>
      </c>
      <c r="B210" s="1">
        <f>AVERAGE('ID-11'!B217,'ID-13'!B217,'ID-14'!B217,'ID-15'!B217,'ID-24'!B217,'ID-26'!B217,'ID-29'!B217,'ID-30'!B217,'ID-32'!B217,'ID-33'!B217,'ID-34'!B217,'ID-37'!B217,'ID-38'!B217,'ID-39'!B217,'ID-40'!B217,'ID-44'!B217,'ID-45'!B217,'ID-53'!B217,'ID-57'!B217,'ID-59'!B217,'ID-70'!B217,'ID-71'!B217)</f>
        <v>31.390254350515395</v>
      </c>
      <c r="C210" s="1">
        <f>AVERAGE('ID-08'!B217,'ID-09'!B217,'ID-11'!C217,'ID-14'!C217,'ID-18'!B217,'ID-24'!C217,'ID-26'!C217,'ID-29'!C217,'ID-30'!C217,'ID-34'!C217,'ID-36'!B217,'ID-38'!C217,'ID-39'!C217,'ID-40'!C217,'ID-44'!C217,'ID-45'!C217,'ID-57'!C217,'ID-59'!C217)</f>
        <v>30.490471848921246</v>
      </c>
      <c r="D210" s="1">
        <f>AVERAGE('ID-13'!C217,'ID-14'!D217,'ID-15'!C217,'ID-16'!B217,'ID-18'!C217,'ID-26'!D217,'ID-29'!D217,'ID-30'!D217,'ID-33'!C217,'ID-34'!D217,'ID-36'!C217,'ID-37'!C217,'ID-38'!D217,'ID-39'!D217,'ID-40'!D217,'ID-45'!D217,'ID-59'!D217,'ID-71'!C217)</f>
        <v>30.664107541343469</v>
      </c>
      <c r="E210" s="1">
        <f>AVERAGE('ID-03'!B217,'ID-09'!C217,'ID-13'!D217,'ID-15'!D217,'ID-16'!C217,'ID-18'!D217,'ID-24'!D217,'ID-29'!E217,'ID-30'!E217,'ID-33'!D217,'ID-34'!E217,'ID-36'!D217,'ID-38'!E217,'ID-39'!E217,'ID-40'!E217,'ID-44'!D217,'ID-45'!E217,'ID-57'!D217,'ID-70'!C217,'ID-71'!D217)</f>
        <v>31.678662130307686</v>
      </c>
      <c r="F210" s="1">
        <f>AVERAGE('ID-01'!B217,'ID-02'!B217,'ID-03'!C217,'ID-06'!B217,'ID-08'!C217,'ID-09'!D217,'ID-12'!B217,'ID-16'!D217,'ID-18'!E217,'ID-24'!E217,'ID-29'!F217,'ID-33'!E217,'ID-34'!F217,'ID-36'!E217,'ID-38'!F217,'ID-39'!F217,'ID-40'!F217,'ID-45'!F217,'ID-53'!C217,'ID-54'!B217,'ID-57'!E217,'ID-71'!E217)</f>
        <v>33.132086747492679</v>
      </c>
      <c r="G210" s="1">
        <f>AVERAGE('ID-01'!C217,'ID-02'!C217,'ID-03'!D217,'ID-07'!B217,'ID-08'!D217,'ID-11'!D217,'ID-18'!F217,'ID-24'!F217,'ID-29'!G217,'ID-31'!B217,'ID-33'!F217,'ID-34'!G217,'ID-36'!F217,'ID-39'!G217,'ID-40'!G217,'ID-44'!E217,'ID-45'!G217,'ID-50'!B217,'ID-53'!D217,'ID-54'!C217,'ID-57'!F217,'ID-59'!E217,'ID-70'!D217,'ID-71'!F217)</f>
        <v>33.207463518085007</v>
      </c>
      <c r="H210" s="1">
        <f>AVERAGE('ID-03'!E217,'ID-11'!E217,'ID-13'!E217,'ID-15'!E217,'ID-16'!E217,'ID-18'!G217,'ID-24'!G217,'ID-29'!H217,'ID-30'!F217,'ID-31'!C217,'ID-33'!G217,'ID-34'!H217,'ID-40'!H217,'ID-44'!F217,'ID-45'!H217,'ID-54'!D217,'ID-57'!G217,'ID-59'!F217,'ID-70'!E217,'ID-71'!G217)</f>
        <v>31.78302923860246</v>
      </c>
      <c r="I210" s="1">
        <f>AVERAGE('ID-12'!C217,'ID-18'!H217,'ID-24'!H217,'ID-29'!I217,'ID-40'!I217,'ID-44'!G217,'ID-45'!I217,'ID-59'!G217)</f>
        <v>32.287005171390774</v>
      </c>
      <c r="J210" s="1">
        <f>AVERAGE('ID-31'!D217,'ID-40'!J217,'ID-44'!H217,'ID-45'!J217,'ID-57'!H217)</f>
        <v>32.070356308838399</v>
      </c>
      <c r="K210" s="1">
        <f>AVERAGE('ID-26'!E217,'ID-31'!E217,'ID-34'!I217,'ID-36'!G217,'ID-40'!K217,'ID-44'!I217,'ID-57'!I217)</f>
        <v>31.398024443814041</v>
      </c>
    </row>
    <row r="211" spans="1:11" x14ac:dyDescent="0.25">
      <c r="A211" s="1">
        <v>25.875</v>
      </c>
      <c r="B211" s="1">
        <f>AVERAGE('ID-11'!B218,'ID-13'!B218,'ID-14'!B218,'ID-15'!B218,'ID-24'!B218,'ID-26'!B218,'ID-29'!B218,'ID-30'!B218,'ID-32'!B218,'ID-33'!B218,'ID-34'!B218,'ID-37'!B218,'ID-38'!B218,'ID-39'!B218,'ID-40'!B218,'ID-44'!B218,'ID-45'!B218,'ID-53'!B218,'ID-57'!B218,'ID-59'!B218,'ID-70'!B218,'ID-71'!B218)</f>
        <v>31.403826317707136</v>
      </c>
      <c r="C211" s="1">
        <f>AVERAGE('ID-08'!B218,'ID-09'!B218,'ID-11'!C218,'ID-14'!C218,'ID-18'!B218,'ID-24'!C218,'ID-26'!C218,'ID-29'!C218,'ID-30'!C218,'ID-34'!C218,'ID-36'!B218,'ID-38'!C218,'ID-39'!C218,'ID-40'!C218,'ID-44'!C218,'ID-45'!C218,'ID-57'!C218,'ID-59'!C218)</f>
        <v>30.466357529604597</v>
      </c>
      <c r="D211" s="1">
        <f>AVERAGE('ID-13'!C218,'ID-14'!D218,'ID-15'!C218,'ID-16'!B218,'ID-18'!C218,'ID-26'!D218,'ID-29'!D218,'ID-30'!D218,'ID-33'!C218,'ID-34'!D218,'ID-36'!C218,'ID-37'!C218,'ID-38'!D218,'ID-39'!D218,'ID-40'!D218,'ID-45'!D218,'ID-59'!D218,'ID-71'!C218)</f>
        <v>30.673727081274656</v>
      </c>
      <c r="E211" s="1">
        <f>AVERAGE('ID-03'!B218,'ID-09'!C218,'ID-13'!D218,'ID-15'!D218,'ID-16'!C218,'ID-18'!D218,'ID-24'!D218,'ID-29'!E218,'ID-30'!E218,'ID-33'!D218,'ID-34'!E218,'ID-36'!D218,'ID-38'!E218,'ID-39'!E218,'ID-40'!E218,'ID-44'!D218,'ID-45'!E218,'ID-57'!D218,'ID-70'!C218,'ID-71'!D218)</f>
        <v>31.672825919161369</v>
      </c>
      <c r="F211" s="1">
        <f>AVERAGE('ID-01'!B218,'ID-02'!B218,'ID-03'!C218,'ID-06'!B218,'ID-08'!C218,'ID-09'!D218,'ID-12'!B218,'ID-16'!D218,'ID-18'!E218,'ID-24'!E218,'ID-29'!F218,'ID-33'!E218,'ID-34'!F218,'ID-36'!E218,'ID-38'!F218,'ID-39'!F218,'ID-40'!F218,'ID-45'!F218,'ID-53'!C218,'ID-54'!B218,'ID-57'!E218,'ID-71'!E218)</f>
        <v>33.130581531007323</v>
      </c>
      <c r="G211" s="1">
        <f>AVERAGE('ID-01'!C218,'ID-02'!C218,'ID-03'!D218,'ID-07'!B218,'ID-08'!D218,'ID-11'!D218,'ID-18'!F218,'ID-24'!F218,'ID-29'!G218,'ID-31'!B218,'ID-33'!F218,'ID-34'!G218,'ID-36'!F218,'ID-39'!G218,'ID-40'!G218,'ID-44'!E218,'ID-45'!G218,'ID-50'!B218,'ID-53'!D218,'ID-54'!C218,'ID-57'!F218,'ID-59'!E218,'ID-70'!D218,'ID-71'!F218)</f>
        <v>33.20326619426023</v>
      </c>
      <c r="H211" s="1">
        <f>AVERAGE('ID-03'!E218,'ID-11'!E218,'ID-13'!E218,'ID-15'!E218,'ID-16'!E218,'ID-18'!G218,'ID-24'!G218,'ID-29'!H218,'ID-30'!F218,'ID-31'!C218,'ID-33'!G218,'ID-34'!H218,'ID-40'!H218,'ID-44'!F218,'ID-45'!H218,'ID-54'!D218,'ID-57'!G218,'ID-59'!F218,'ID-70'!E218,'ID-71'!G218)</f>
        <v>31.767957635143866</v>
      </c>
      <c r="I211" s="1">
        <f>AVERAGE('ID-12'!C218,'ID-18'!H218,'ID-24'!H218,'ID-29'!I218,'ID-40'!I218,'ID-44'!G218,'ID-45'!I218,'ID-59'!G218)</f>
        <v>32.278045029780841</v>
      </c>
      <c r="J211" s="1">
        <f>AVERAGE('ID-31'!D218,'ID-40'!J218,'ID-44'!H218,'ID-45'!J218,'ID-57'!H218)</f>
        <v>32.070492352651534</v>
      </c>
      <c r="K211" s="1">
        <f>AVERAGE('ID-26'!E218,'ID-31'!E218,'ID-34'!I218,'ID-36'!G218,'ID-40'!K218,'ID-44'!I218,'ID-57'!I218)</f>
        <v>31.380212090818127</v>
      </c>
    </row>
    <row r="212" spans="1:11" x14ac:dyDescent="0.25">
      <c r="A212" s="1">
        <v>26</v>
      </c>
      <c r="B212" s="1">
        <f>AVERAGE('ID-11'!B219,'ID-13'!B219,'ID-14'!B219,'ID-15'!B219,'ID-24'!B219,'ID-26'!B219,'ID-29'!B219,'ID-30'!B219,'ID-32'!B219,'ID-33'!B219,'ID-34'!B219,'ID-37'!B219,'ID-38'!B219,'ID-39'!B219,'ID-40'!B219,'ID-44'!B219,'ID-45'!B219,'ID-53'!B219,'ID-57'!B219,'ID-59'!B219,'ID-70'!B219,'ID-71'!B219)</f>
        <v>31.417699093446149</v>
      </c>
      <c r="C212" s="1">
        <f>AVERAGE('ID-08'!B219,'ID-09'!B219,'ID-11'!C219,'ID-14'!C219,'ID-18'!B219,'ID-24'!C219,'ID-26'!C219,'ID-29'!C219,'ID-30'!C219,'ID-34'!C219,'ID-36'!B219,'ID-38'!C219,'ID-39'!C219,'ID-40'!C219,'ID-44'!C219,'ID-45'!C219,'ID-57'!C219,'ID-59'!C219)</f>
        <v>30.470928151785056</v>
      </c>
      <c r="D212" s="1">
        <f>AVERAGE('ID-13'!C219,'ID-14'!D219,'ID-15'!C219,'ID-16'!B219,'ID-18'!C219,'ID-26'!D219,'ID-29'!D219,'ID-30'!D219,'ID-33'!C219,'ID-34'!D219,'ID-36'!C219,'ID-37'!C219,'ID-38'!D219,'ID-39'!D219,'ID-40'!D219,'ID-45'!D219,'ID-59'!D219,'ID-71'!C219)</f>
        <v>30.656898164590398</v>
      </c>
      <c r="E212" s="1">
        <f>AVERAGE('ID-03'!B219,'ID-09'!C219,'ID-13'!D219,'ID-15'!D219,'ID-16'!C219,'ID-18'!D219,'ID-24'!D219,'ID-29'!E219,'ID-30'!E219,'ID-33'!D219,'ID-34'!E219,'ID-36'!D219,'ID-38'!E219,'ID-39'!E219,'ID-40'!E219,'ID-44'!D219,'ID-45'!E219,'ID-57'!D219,'ID-70'!C219,'ID-71'!D219)</f>
        <v>31.686767195586874</v>
      </c>
      <c r="F212" s="1">
        <f>AVERAGE('ID-01'!B219,'ID-02'!B219,'ID-03'!C219,'ID-06'!B219,'ID-08'!C219,'ID-09'!D219,'ID-12'!B219,'ID-16'!D219,'ID-18'!E219,'ID-24'!E219,'ID-29'!F219,'ID-33'!E219,'ID-34'!F219,'ID-36'!E219,'ID-38'!F219,'ID-39'!F219,'ID-40'!F219,'ID-45'!F219,'ID-53'!C219,'ID-54'!B219,'ID-57'!E219,'ID-71'!E219)</f>
        <v>33.130409696292368</v>
      </c>
      <c r="G212" s="1">
        <f>AVERAGE('ID-01'!C219,'ID-02'!C219,'ID-03'!D219,'ID-07'!B219,'ID-08'!D219,'ID-11'!D219,'ID-18'!F219,'ID-24'!F219,'ID-29'!G219,'ID-31'!B219,'ID-33'!F219,'ID-34'!G219,'ID-36'!F219,'ID-39'!G219,'ID-40'!G219,'ID-44'!E219,'ID-45'!G219,'ID-50'!B219,'ID-53'!D219,'ID-54'!C219,'ID-57'!F219,'ID-59'!E219,'ID-70'!D219,'ID-71'!F219)</f>
        <v>33.199432932466792</v>
      </c>
      <c r="H212" s="1">
        <f>AVERAGE('ID-03'!E219,'ID-11'!E219,'ID-13'!E219,'ID-15'!E219,'ID-16'!E219,'ID-18'!G219,'ID-24'!G219,'ID-29'!H219,'ID-30'!F219,'ID-31'!C219,'ID-33'!G219,'ID-34'!H219,'ID-40'!H219,'ID-44'!F219,'ID-45'!H219,'ID-54'!D219,'ID-57'!G219,'ID-59'!F219,'ID-70'!E219,'ID-71'!G219)</f>
        <v>31.759801528019388</v>
      </c>
      <c r="I212" s="1">
        <f>AVERAGE('ID-12'!C219,'ID-18'!H219,'ID-24'!H219,'ID-29'!I219,'ID-40'!I219,'ID-44'!G219,'ID-45'!I219,'ID-59'!G219)</f>
        <v>32.276634888492076</v>
      </c>
      <c r="J212" s="1">
        <f>AVERAGE('ID-31'!D219,'ID-40'!J219,'ID-44'!H219,'ID-45'!J219,'ID-57'!H219)</f>
        <v>32.063655295328275</v>
      </c>
      <c r="K212" s="1">
        <f>AVERAGE('ID-26'!E219,'ID-31'!E219,'ID-34'!I219,'ID-36'!G219,'ID-40'!K219,'ID-44'!I219,'ID-57'!I219)</f>
        <v>31.350251655372915</v>
      </c>
    </row>
    <row r="213" spans="1:11" x14ac:dyDescent="0.25">
      <c r="A213" s="1">
        <v>26.125</v>
      </c>
      <c r="B213" s="1">
        <f>AVERAGE('ID-11'!B220,'ID-13'!B220,'ID-14'!B220,'ID-15'!B220,'ID-24'!B220,'ID-26'!B220,'ID-29'!B220,'ID-30'!B220,'ID-32'!B220,'ID-33'!B220,'ID-34'!B220,'ID-37'!B220,'ID-38'!B220,'ID-39'!B220,'ID-40'!B220,'ID-44'!B220,'ID-45'!B220,'ID-53'!B220,'ID-57'!B220,'ID-59'!B220,'ID-70'!B220,'ID-71'!B220)</f>
        <v>31.423280919726565</v>
      </c>
      <c r="C213" s="1">
        <f>AVERAGE('ID-08'!B220,'ID-09'!B220,'ID-11'!C220,'ID-14'!C220,'ID-18'!B220,'ID-24'!C220,'ID-26'!C220,'ID-29'!C220,'ID-30'!C220,'ID-34'!C220,'ID-36'!B220,'ID-38'!C220,'ID-39'!C220,'ID-40'!C220,'ID-44'!C220,'ID-45'!C220,'ID-57'!C220,'ID-59'!C220)</f>
        <v>30.455033413585184</v>
      </c>
      <c r="D213" s="1">
        <f>AVERAGE('ID-13'!C220,'ID-14'!D220,'ID-15'!C220,'ID-16'!B220,'ID-18'!C220,'ID-26'!D220,'ID-29'!D220,'ID-30'!D220,'ID-33'!C220,'ID-34'!D220,'ID-36'!C220,'ID-37'!C220,'ID-38'!D220,'ID-39'!D220,'ID-40'!D220,'ID-45'!D220,'ID-59'!D220,'ID-71'!C220)</f>
        <v>30.659113869963878</v>
      </c>
      <c r="E213" s="1">
        <f>AVERAGE('ID-03'!B220,'ID-09'!C220,'ID-13'!D220,'ID-15'!D220,'ID-16'!C220,'ID-18'!D220,'ID-24'!D220,'ID-29'!E220,'ID-30'!E220,'ID-33'!D220,'ID-34'!E220,'ID-36'!D220,'ID-38'!E220,'ID-39'!E220,'ID-40'!E220,'ID-44'!D220,'ID-45'!E220,'ID-57'!D220,'ID-70'!C220,'ID-71'!D220)</f>
        <v>31.675934616321349</v>
      </c>
      <c r="F213" s="1">
        <f>AVERAGE('ID-01'!B220,'ID-02'!B220,'ID-03'!C220,'ID-06'!B220,'ID-08'!C220,'ID-09'!D220,'ID-12'!B220,'ID-16'!D220,'ID-18'!E220,'ID-24'!E220,'ID-29'!F220,'ID-33'!E220,'ID-34'!F220,'ID-36'!E220,'ID-38'!F220,'ID-39'!F220,'ID-40'!F220,'ID-45'!F220,'ID-53'!C220,'ID-54'!B220,'ID-57'!E220,'ID-71'!E220)</f>
        <v>33.128970218766838</v>
      </c>
      <c r="G213" s="1">
        <f>AVERAGE('ID-01'!C220,'ID-02'!C220,'ID-03'!D220,'ID-07'!B220,'ID-08'!D220,'ID-11'!D220,'ID-18'!F220,'ID-24'!F220,'ID-29'!G220,'ID-31'!B220,'ID-33'!F220,'ID-34'!G220,'ID-36'!F220,'ID-39'!G220,'ID-40'!G220,'ID-44'!E220,'ID-45'!G220,'ID-50'!B220,'ID-53'!D220,'ID-54'!C220,'ID-57'!F220,'ID-59'!E220,'ID-70'!D220,'ID-71'!F220)</f>
        <v>33.193824751194576</v>
      </c>
      <c r="H213" s="1">
        <f>AVERAGE('ID-03'!E220,'ID-11'!E220,'ID-13'!E220,'ID-15'!E220,'ID-16'!E220,'ID-18'!G220,'ID-24'!G220,'ID-29'!H220,'ID-30'!F220,'ID-31'!C220,'ID-33'!G220,'ID-34'!H220,'ID-40'!H220,'ID-44'!F220,'ID-45'!H220,'ID-54'!D220,'ID-57'!G220,'ID-59'!F220,'ID-70'!E220,'ID-71'!G220)</f>
        <v>31.774061181406541</v>
      </c>
      <c r="I213" s="1">
        <f>AVERAGE('ID-12'!C220,'ID-18'!H220,'ID-24'!H220,'ID-29'!I220,'ID-40'!I220,'ID-44'!G220,'ID-45'!I220,'ID-59'!G220)</f>
        <v>32.273978468405154</v>
      </c>
      <c r="J213" s="1">
        <f>AVERAGE('ID-31'!D220,'ID-40'!J220,'ID-44'!H220,'ID-45'!J220,'ID-57'!H220)</f>
        <v>32.038603585101001</v>
      </c>
      <c r="K213" s="1">
        <f>AVERAGE('ID-26'!E220,'ID-31'!E220,'ID-34'!I220,'ID-36'!G220,'ID-40'!K220,'ID-44'!I220,'ID-57'!I220)</f>
        <v>31.336406866689401</v>
      </c>
    </row>
    <row r="214" spans="1:11" x14ac:dyDescent="0.25">
      <c r="A214" s="1">
        <v>26.25</v>
      </c>
      <c r="B214" s="1">
        <f>AVERAGE('ID-11'!B221,'ID-13'!B221,'ID-14'!B221,'ID-15'!B221,'ID-24'!B221,'ID-26'!B221,'ID-29'!B221,'ID-30'!B221,'ID-32'!B221,'ID-33'!B221,'ID-34'!B221,'ID-37'!B221,'ID-38'!B221,'ID-39'!B221,'ID-40'!B221,'ID-44'!B221,'ID-45'!B221,'ID-53'!B221,'ID-57'!B221,'ID-59'!B221,'ID-70'!B221,'ID-71'!B221)</f>
        <v>31.424690706068507</v>
      </c>
      <c r="C214" s="1">
        <f>AVERAGE('ID-08'!B221,'ID-09'!B221,'ID-11'!C221,'ID-14'!C221,'ID-18'!B221,'ID-24'!C221,'ID-26'!C221,'ID-29'!C221,'ID-30'!C221,'ID-34'!C221,'ID-36'!B221,'ID-38'!C221,'ID-39'!C221,'ID-40'!C221,'ID-44'!C221,'ID-45'!C221,'ID-57'!C221,'ID-59'!C221)</f>
        <v>30.445613224490369</v>
      </c>
      <c r="D214" s="1">
        <f>AVERAGE('ID-13'!C221,'ID-14'!D221,'ID-15'!C221,'ID-16'!B221,'ID-18'!C221,'ID-26'!D221,'ID-29'!D221,'ID-30'!D221,'ID-33'!C221,'ID-34'!D221,'ID-36'!C221,'ID-37'!C221,'ID-38'!D221,'ID-39'!D221,'ID-40'!D221,'ID-45'!D221,'ID-59'!D221,'ID-71'!C221)</f>
        <v>30.668796689678768</v>
      </c>
      <c r="E214" s="1">
        <f>AVERAGE('ID-03'!B221,'ID-09'!C221,'ID-13'!D221,'ID-15'!D221,'ID-16'!C221,'ID-18'!D221,'ID-24'!D221,'ID-29'!E221,'ID-30'!E221,'ID-33'!D221,'ID-34'!E221,'ID-36'!D221,'ID-38'!E221,'ID-39'!E221,'ID-40'!E221,'ID-44'!D221,'ID-45'!E221,'ID-57'!D221,'ID-70'!C221,'ID-71'!D221)</f>
        <v>31.68246486609657</v>
      </c>
      <c r="F214" s="1">
        <f>AVERAGE('ID-01'!B221,'ID-02'!B221,'ID-03'!C221,'ID-06'!B221,'ID-08'!C221,'ID-09'!D221,'ID-12'!B221,'ID-16'!D221,'ID-18'!E221,'ID-24'!E221,'ID-29'!F221,'ID-33'!E221,'ID-34'!F221,'ID-36'!E221,'ID-38'!F221,'ID-39'!F221,'ID-40'!F221,'ID-45'!F221,'ID-53'!C221,'ID-54'!B221,'ID-57'!E221,'ID-71'!E221)</f>
        <v>33.128776744073861</v>
      </c>
      <c r="G214" s="1">
        <f>AVERAGE('ID-01'!C221,'ID-02'!C221,'ID-03'!D221,'ID-07'!B221,'ID-08'!D221,'ID-11'!D221,'ID-18'!F221,'ID-24'!F221,'ID-29'!G221,'ID-31'!B221,'ID-33'!F221,'ID-34'!G221,'ID-36'!F221,'ID-39'!G221,'ID-40'!G221,'ID-44'!E221,'ID-45'!G221,'ID-50'!B221,'ID-53'!D221,'ID-54'!C221,'ID-57'!F221,'ID-59'!E221,'ID-70'!D221,'ID-71'!F221)</f>
        <v>33.191315445971448</v>
      </c>
      <c r="H214" s="1">
        <f>AVERAGE('ID-03'!E221,'ID-11'!E221,'ID-13'!E221,'ID-15'!E221,'ID-16'!E221,'ID-18'!G221,'ID-24'!G221,'ID-29'!H221,'ID-30'!F221,'ID-31'!C221,'ID-33'!G221,'ID-34'!H221,'ID-40'!H221,'ID-44'!F221,'ID-45'!H221,'ID-54'!D221,'ID-57'!G221,'ID-59'!F221,'ID-70'!E221,'ID-71'!G221)</f>
        <v>31.785753571044001</v>
      </c>
      <c r="I214" s="1">
        <f>AVERAGE('ID-12'!C221,'ID-18'!H221,'ID-24'!H221,'ID-29'!I221,'ID-40'!I221,'ID-44'!G221,'ID-45'!I221,'ID-59'!G221)</f>
        <v>32.293568377012491</v>
      </c>
      <c r="J214" s="1">
        <f>AVERAGE('ID-31'!D221,'ID-40'!J221,'ID-44'!H221,'ID-45'!J221,'ID-57'!H221)</f>
        <v>32.002306708964639</v>
      </c>
      <c r="K214" s="1">
        <f>AVERAGE('ID-26'!E221,'ID-31'!E221,'ID-34'!I221,'ID-36'!G221,'ID-40'!K221,'ID-44'!I221,'ID-57'!I221)</f>
        <v>31.375239669488757</v>
      </c>
    </row>
    <row r="215" spans="1:11" x14ac:dyDescent="0.25">
      <c r="A215" s="1">
        <v>26.375</v>
      </c>
      <c r="B215" s="1">
        <f>AVERAGE('ID-11'!B222,'ID-13'!B222,'ID-14'!B222,'ID-15'!B222,'ID-24'!B222,'ID-26'!B222,'ID-29'!B222,'ID-30'!B222,'ID-32'!B222,'ID-33'!B222,'ID-34'!B222,'ID-37'!B222,'ID-38'!B222,'ID-39'!B222,'ID-40'!B222,'ID-44'!B222,'ID-45'!B222,'ID-53'!B222,'ID-57'!B222,'ID-59'!B222,'ID-70'!B222,'ID-71'!B222)</f>
        <v>31.432850901466189</v>
      </c>
      <c r="C215" s="1">
        <f>AVERAGE('ID-08'!B222,'ID-09'!B222,'ID-11'!C222,'ID-14'!C222,'ID-18'!B222,'ID-24'!C222,'ID-26'!C222,'ID-29'!C222,'ID-30'!C222,'ID-34'!C222,'ID-36'!B222,'ID-38'!C222,'ID-39'!C222,'ID-40'!C222,'ID-44'!C222,'ID-45'!C222,'ID-57'!C222,'ID-59'!C222)</f>
        <v>30.438453138642899</v>
      </c>
      <c r="D215" s="1">
        <f>AVERAGE('ID-13'!C222,'ID-14'!D222,'ID-15'!C222,'ID-16'!B222,'ID-18'!C222,'ID-26'!D222,'ID-29'!D222,'ID-30'!D222,'ID-33'!C222,'ID-34'!D222,'ID-36'!C222,'ID-37'!C222,'ID-38'!D222,'ID-39'!D222,'ID-40'!D222,'ID-45'!D222,'ID-59'!D222,'ID-71'!C222)</f>
        <v>30.674814412033907</v>
      </c>
      <c r="E215" s="1">
        <f>AVERAGE('ID-03'!B222,'ID-09'!C222,'ID-13'!D222,'ID-15'!D222,'ID-16'!C222,'ID-18'!D222,'ID-24'!D222,'ID-29'!E222,'ID-30'!E222,'ID-33'!D222,'ID-34'!E222,'ID-36'!D222,'ID-38'!E222,'ID-39'!E222,'ID-40'!E222,'ID-44'!D222,'ID-45'!E222,'ID-57'!D222,'ID-70'!C222,'ID-71'!D222)</f>
        <v>31.689337497362526</v>
      </c>
      <c r="F215" s="1">
        <f>AVERAGE('ID-01'!B222,'ID-02'!B222,'ID-03'!C222,'ID-06'!B222,'ID-08'!C222,'ID-09'!D222,'ID-12'!B222,'ID-16'!D222,'ID-18'!E222,'ID-24'!E222,'ID-29'!F222,'ID-33'!E222,'ID-34'!F222,'ID-36'!E222,'ID-38'!F222,'ID-39'!F222,'ID-40'!F222,'ID-45'!F222,'ID-53'!C222,'ID-54'!B222,'ID-57'!E222,'ID-71'!E222)</f>
        <v>33.129570009491637</v>
      </c>
      <c r="G215" s="1">
        <f>AVERAGE('ID-01'!C222,'ID-02'!C222,'ID-03'!D222,'ID-07'!B222,'ID-08'!D222,'ID-11'!D222,'ID-18'!F222,'ID-24'!F222,'ID-29'!G222,'ID-31'!B222,'ID-33'!F222,'ID-34'!G222,'ID-36'!F222,'ID-39'!G222,'ID-40'!G222,'ID-44'!E222,'ID-45'!G222,'ID-50'!B222,'ID-53'!D222,'ID-54'!C222,'ID-57'!F222,'ID-59'!E222,'ID-70'!D222,'ID-71'!F222)</f>
        <v>33.191123130147865</v>
      </c>
      <c r="H215" s="1">
        <f>AVERAGE('ID-03'!E222,'ID-11'!E222,'ID-13'!E222,'ID-15'!E222,'ID-16'!E222,'ID-18'!G222,'ID-24'!G222,'ID-29'!H222,'ID-30'!F222,'ID-31'!C222,'ID-33'!G222,'ID-34'!H222,'ID-40'!H222,'ID-44'!F222,'ID-45'!H222,'ID-54'!D222,'ID-57'!G222,'ID-59'!F222,'ID-70'!E222,'ID-71'!G222)</f>
        <v>31.788654863104096</v>
      </c>
      <c r="I215" s="1">
        <f>AVERAGE('ID-12'!C222,'ID-18'!H222,'ID-24'!H222,'ID-29'!I222,'ID-40'!I222,'ID-44'!G222,'ID-45'!I222,'ID-59'!G222)</f>
        <v>32.336268112887382</v>
      </c>
      <c r="J215" s="1">
        <f>AVERAGE('ID-31'!D222,'ID-40'!J222,'ID-44'!H222,'ID-45'!J222,'ID-57'!H222)</f>
        <v>31.999019684722242</v>
      </c>
      <c r="K215" s="1">
        <f>AVERAGE('ID-26'!E222,'ID-31'!E222,'ID-34'!I222,'ID-36'!G222,'ID-40'!K222,'ID-44'!I222,'ID-57'!I222)</f>
        <v>31.367636156324004</v>
      </c>
    </row>
    <row r="216" spans="1:11" x14ac:dyDescent="0.25">
      <c r="A216" s="1">
        <v>26.5</v>
      </c>
      <c r="B216" s="1">
        <f>AVERAGE('ID-11'!B223,'ID-13'!B223,'ID-14'!B223,'ID-15'!B223,'ID-24'!B223,'ID-26'!B223,'ID-29'!B223,'ID-30'!B223,'ID-32'!B223,'ID-33'!B223,'ID-34'!B223,'ID-37'!B223,'ID-38'!B223,'ID-39'!B223,'ID-40'!B223,'ID-44'!B223,'ID-45'!B223,'ID-53'!B223,'ID-57'!B223,'ID-59'!B223,'ID-70'!B223,'ID-71'!B223)</f>
        <v>31.433196344191071</v>
      </c>
      <c r="C216" s="1">
        <f>AVERAGE('ID-08'!B223,'ID-09'!B223,'ID-11'!C223,'ID-14'!C223,'ID-18'!B223,'ID-24'!C223,'ID-26'!C223,'ID-29'!C223,'ID-30'!C223,'ID-34'!C223,'ID-36'!B223,'ID-38'!C223,'ID-39'!C223,'ID-40'!C223,'ID-44'!C223,'ID-45'!C223,'ID-57'!C223,'ID-59'!C223)</f>
        <v>30.435933232323766</v>
      </c>
      <c r="D216" s="1">
        <f>AVERAGE('ID-13'!C223,'ID-14'!D223,'ID-15'!C223,'ID-16'!B223,'ID-18'!C223,'ID-26'!D223,'ID-29'!D223,'ID-30'!D223,'ID-33'!C223,'ID-34'!D223,'ID-36'!C223,'ID-37'!C223,'ID-38'!D223,'ID-39'!D223,'ID-40'!D223,'ID-45'!D223,'ID-59'!D223,'ID-71'!C223)</f>
        <v>30.686755371884189</v>
      </c>
      <c r="E216" s="1">
        <f>AVERAGE('ID-03'!B223,'ID-09'!C223,'ID-13'!D223,'ID-15'!D223,'ID-16'!C223,'ID-18'!D223,'ID-24'!D223,'ID-29'!E223,'ID-30'!E223,'ID-33'!D223,'ID-34'!E223,'ID-36'!D223,'ID-38'!E223,'ID-39'!E223,'ID-40'!E223,'ID-44'!D223,'ID-45'!E223,'ID-57'!D223,'ID-70'!C223,'ID-71'!D223)</f>
        <v>31.687691463791253</v>
      </c>
      <c r="F216" s="1">
        <f>AVERAGE('ID-01'!B223,'ID-02'!B223,'ID-03'!C223,'ID-06'!B223,'ID-08'!C223,'ID-09'!D223,'ID-12'!B223,'ID-16'!D223,'ID-18'!E223,'ID-24'!E223,'ID-29'!F223,'ID-33'!E223,'ID-34'!F223,'ID-36'!E223,'ID-38'!F223,'ID-39'!F223,'ID-40'!F223,'ID-45'!F223,'ID-53'!C223,'ID-54'!B223,'ID-57'!E223,'ID-71'!E223)</f>
        <v>33.134449130320647</v>
      </c>
      <c r="G216" s="1">
        <f>AVERAGE('ID-01'!C223,'ID-02'!C223,'ID-03'!D223,'ID-07'!B223,'ID-08'!D223,'ID-11'!D223,'ID-18'!F223,'ID-24'!F223,'ID-29'!G223,'ID-31'!B223,'ID-33'!F223,'ID-34'!G223,'ID-36'!F223,'ID-39'!G223,'ID-40'!G223,'ID-44'!E223,'ID-45'!G223,'ID-50'!B223,'ID-53'!D223,'ID-54'!C223,'ID-57'!F223,'ID-59'!E223,'ID-70'!D223,'ID-71'!F223)</f>
        <v>33.187020610643827</v>
      </c>
      <c r="H216" s="1">
        <f>AVERAGE('ID-03'!E223,'ID-11'!E223,'ID-13'!E223,'ID-15'!E223,'ID-16'!E223,'ID-18'!G223,'ID-24'!G223,'ID-29'!H223,'ID-30'!F223,'ID-31'!C223,'ID-33'!G223,'ID-34'!H223,'ID-40'!H223,'ID-44'!F223,'ID-45'!H223,'ID-54'!D223,'ID-57'!G223,'ID-59'!F223,'ID-70'!E223,'ID-71'!G223)</f>
        <v>31.786132966682221</v>
      </c>
      <c r="I216" s="1">
        <f>AVERAGE('ID-12'!C223,'ID-18'!H223,'ID-24'!H223,'ID-29'!I223,'ID-40'!I223,'ID-44'!G223,'ID-45'!I223,'ID-59'!G223)</f>
        <v>32.361510075292898</v>
      </c>
      <c r="J216" s="1">
        <f>AVERAGE('ID-31'!D223,'ID-40'!J223,'ID-44'!H223,'ID-45'!J223,'ID-57'!H223)</f>
        <v>31.975641022853562</v>
      </c>
      <c r="K216" s="1">
        <f>AVERAGE('ID-26'!E223,'ID-31'!E223,'ID-34'!I223,'ID-36'!G223,'ID-40'!K223,'ID-44'!I223,'ID-57'!I223)</f>
        <v>31.3639142111093</v>
      </c>
    </row>
    <row r="217" spans="1:11" x14ac:dyDescent="0.25">
      <c r="A217" s="1">
        <v>26.625</v>
      </c>
      <c r="B217" s="1">
        <f>AVERAGE('ID-11'!B224,'ID-13'!B224,'ID-14'!B224,'ID-15'!B224,'ID-24'!B224,'ID-26'!B224,'ID-29'!B224,'ID-30'!B224,'ID-32'!B224,'ID-33'!B224,'ID-34'!B224,'ID-37'!B224,'ID-38'!B224,'ID-39'!B224,'ID-40'!B224,'ID-44'!B224,'ID-45'!B224,'ID-53'!B224,'ID-57'!B224,'ID-59'!B224,'ID-70'!B224,'ID-71'!B224)</f>
        <v>31.407850853578633</v>
      </c>
      <c r="C217" s="1">
        <f>AVERAGE('ID-08'!B224,'ID-09'!B224,'ID-11'!C224,'ID-14'!C224,'ID-18'!B224,'ID-24'!C224,'ID-26'!C224,'ID-29'!C224,'ID-30'!C224,'ID-34'!C224,'ID-36'!B224,'ID-38'!C224,'ID-39'!C224,'ID-40'!C224,'ID-44'!C224,'ID-45'!C224,'ID-57'!C224,'ID-59'!C224)</f>
        <v>30.465898558142442</v>
      </c>
      <c r="D217" s="1">
        <f>AVERAGE('ID-13'!C224,'ID-14'!D224,'ID-15'!C224,'ID-16'!B224,'ID-18'!C224,'ID-26'!D224,'ID-29'!D224,'ID-30'!D224,'ID-33'!C224,'ID-34'!D224,'ID-36'!C224,'ID-37'!C224,'ID-38'!D224,'ID-39'!D224,'ID-40'!D224,'ID-45'!D224,'ID-59'!D224,'ID-71'!C224)</f>
        <v>30.700464350372766</v>
      </c>
      <c r="E217" s="1">
        <f>AVERAGE('ID-03'!B224,'ID-09'!C224,'ID-13'!D224,'ID-15'!D224,'ID-16'!C224,'ID-18'!D224,'ID-24'!D224,'ID-29'!E224,'ID-30'!E224,'ID-33'!D224,'ID-34'!E224,'ID-36'!D224,'ID-38'!E224,'ID-39'!E224,'ID-40'!E224,'ID-44'!D224,'ID-45'!E224,'ID-57'!D224,'ID-70'!C224,'ID-71'!D224)</f>
        <v>31.68804995919924</v>
      </c>
      <c r="F217" s="1">
        <f>AVERAGE('ID-01'!B224,'ID-02'!B224,'ID-03'!C224,'ID-06'!B224,'ID-08'!C224,'ID-09'!D224,'ID-12'!B224,'ID-16'!D224,'ID-18'!E224,'ID-24'!E224,'ID-29'!F224,'ID-33'!E224,'ID-34'!F224,'ID-36'!E224,'ID-38'!F224,'ID-39'!F224,'ID-40'!F224,'ID-45'!F224,'ID-53'!C224,'ID-54'!B224,'ID-57'!E224,'ID-71'!E224)</f>
        <v>33.138760195299419</v>
      </c>
      <c r="G217" s="1">
        <f>AVERAGE('ID-01'!C224,'ID-02'!C224,'ID-03'!D224,'ID-07'!B224,'ID-08'!D224,'ID-11'!D224,'ID-18'!F224,'ID-24'!F224,'ID-29'!G224,'ID-31'!B224,'ID-33'!F224,'ID-34'!G224,'ID-36'!F224,'ID-39'!G224,'ID-40'!G224,'ID-44'!E224,'ID-45'!G224,'ID-50'!B224,'ID-53'!D224,'ID-54'!C224,'ID-57'!F224,'ID-59'!E224,'ID-70'!D224,'ID-71'!F224)</f>
        <v>33.181361921236963</v>
      </c>
      <c r="H217" s="1">
        <f>AVERAGE('ID-03'!E224,'ID-11'!E224,'ID-13'!E224,'ID-15'!E224,'ID-16'!E224,'ID-18'!G224,'ID-24'!G224,'ID-29'!H224,'ID-30'!F224,'ID-31'!C224,'ID-33'!G224,'ID-34'!H224,'ID-40'!H224,'ID-44'!F224,'ID-45'!H224,'ID-54'!D224,'ID-57'!G224,'ID-59'!F224,'ID-70'!E224,'ID-71'!G224)</f>
        <v>31.785945799400661</v>
      </c>
      <c r="I217" s="1">
        <f>AVERAGE('ID-12'!C224,'ID-18'!H224,'ID-24'!H224,'ID-29'!I224,'ID-40'!I224,'ID-44'!G224,'ID-45'!I224,'ID-59'!G224)</f>
        <v>32.359104069841273</v>
      </c>
      <c r="J217" s="1">
        <f>AVERAGE('ID-31'!D224,'ID-40'!J224,'ID-44'!H224,'ID-45'!J224,'ID-57'!H224)</f>
        <v>31.976700263131317</v>
      </c>
      <c r="K217" s="1">
        <f>AVERAGE('ID-26'!E224,'ID-31'!E224,'ID-34'!I224,'ID-36'!G224,'ID-40'!K224,'ID-44'!I224,'ID-57'!I224)</f>
        <v>31.375639180263672</v>
      </c>
    </row>
    <row r="218" spans="1:11" x14ac:dyDescent="0.25">
      <c r="A218" s="1">
        <v>26.75</v>
      </c>
      <c r="B218" s="1">
        <f>AVERAGE('ID-11'!B225,'ID-13'!B225,'ID-14'!B225,'ID-15'!B225,'ID-24'!B225,'ID-26'!B225,'ID-29'!B225,'ID-30'!B225,'ID-32'!B225,'ID-33'!B225,'ID-34'!B225,'ID-37'!B225,'ID-38'!B225,'ID-39'!B225,'ID-40'!B225,'ID-44'!B225,'ID-45'!B225,'ID-53'!B225,'ID-57'!B225,'ID-59'!B225,'ID-70'!B225,'ID-71'!B225)</f>
        <v>31.413604598362358</v>
      </c>
      <c r="C218" s="1">
        <f>AVERAGE('ID-08'!B225,'ID-09'!B225,'ID-11'!C225,'ID-14'!C225,'ID-18'!B225,'ID-24'!C225,'ID-26'!C225,'ID-29'!C225,'ID-30'!C225,'ID-34'!C225,'ID-36'!B225,'ID-38'!C225,'ID-39'!C225,'ID-40'!C225,'ID-44'!C225,'ID-45'!C225,'ID-57'!C225,'ID-59'!C225)</f>
        <v>30.504138382006367</v>
      </c>
      <c r="D218" s="1">
        <f>AVERAGE('ID-13'!C225,'ID-14'!D225,'ID-15'!C225,'ID-16'!B225,'ID-18'!C225,'ID-26'!D225,'ID-29'!D225,'ID-30'!D225,'ID-33'!C225,'ID-34'!D225,'ID-36'!C225,'ID-37'!C225,'ID-38'!D225,'ID-39'!D225,'ID-40'!D225,'ID-45'!D225,'ID-59'!D225,'ID-71'!C225)</f>
        <v>30.69567169587993</v>
      </c>
      <c r="E218" s="1">
        <f>AVERAGE('ID-03'!B225,'ID-09'!C225,'ID-13'!D225,'ID-15'!D225,'ID-16'!C225,'ID-18'!D225,'ID-24'!D225,'ID-29'!E225,'ID-30'!E225,'ID-33'!D225,'ID-34'!E225,'ID-36'!D225,'ID-38'!E225,'ID-39'!E225,'ID-40'!E225,'ID-44'!D225,'ID-45'!E225,'ID-57'!D225,'ID-70'!C225,'ID-71'!D225)</f>
        <v>31.696006153169623</v>
      </c>
      <c r="F218" s="1">
        <f>AVERAGE('ID-01'!B225,'ID-02'!B225,'ID-03'!C225,'ID-06'!B225,'ID-08'!C225,'ID-09'!D225,'ID-12'!B225,'ID-16'!D225,'ID-18'!E225,'ID-24'!E225,'ID-29'!F225,'ID-33'!E225,'ID-34'!F225,'ID-36'!E225,'ID-38'!F225,'ID-39'!F225,'ID-40'!F225,'ID-45'!F225,'ID-53'!C225,'ID-54'!B225,'ID-57'!E225,'ID-71'!E225)</f>
        <v>33.135865993004209</v>
      </c>
      <c r="G218" s="1">
        <f>AVERAGE('ID-01'!C225,'ID-02'!C225,'ID-03'!D225,'ID-07'!B225,'ID-08'!D225,'ID-11'!D225,'ID-18'!F225,'ID-24'!F225,'ID-29'!G225,'ID-31'!B225,'ID-33'!F225,'ID-34'!G225,'ID-36'!F225,'ID-39'!G225,'ID-40'!G225,'ID-44'!E225,'ID-45'!G225,'ID-50'!B225,'ID-53'!D225,'ID-54'!C225,'ID-57'!F225,'ID-59'!E225,'ID-70'!D225,'ID-71'!F225)</f>
        <v>33.171978353376183</v>
      </c>
      <c r="H218" s="1">
        <f>AVERAGE('ID-03'!E225,'ID-11'!E225,'ID-13'!E225,'ID-15'!E225,'ID-16'!E225,'ID-18'!G225,'ID-24'!G225,'ID-29'!H225,'ID-30'!F225,'ID-31'!C225,'ID-33'!G225,'ID-34'!H225,'ID-40'!H225,'ID-44'!F225,'ID-45'!H225,'ID-54'!D225,'ID-57'!G225,'ID-59'!F225,'ID-70'!E225,'ID-71'!G225)</f>
        <v>31.782277526547187</v>
      </c>
      <c r="I218" s="1">
        <f>AVERAGE('ID-12'!C225,'ID-18'!H225,'ID-24'!H225,'ID-29'!I225,'ID-40'!I225,'ID-44'!G225,'ID-45'!I225,'ID-59'!G225)</f>
        <v>32.344654198053703</v>
      </c>
      <c r="J218" s="1">
        <f>AVERAGE('ID-31'!D225,'ID-40'!J225,'ID-44'!H225,'ID-45'!J225,'ID-57'!H225)</f>
        <v>31.954338347979821</v>
      </c>
      <c r="K218" s="1">
        <f>AVERAGE('ID-26'!E225,'ID-31'!E225,'ID-34'!I225,'ID-36'!G225,'ID-40'!K225,'ID-44'!I225,'ID-57'!I225)</f>
        <v>31.366213649816444</v>
      </c>
    </row>
    <row r="219" spans="1:11" x14ac:dyDescent="0.25">
      <c r="A219" s="1">
        <v>26.875</v>
      </c>
      <c r="B219" s="1">
        <f>AVERAGE('ID-11'!B226,'ID-13'!B226,'ID-14'!B226,'ID-15'!B226,'ID-24'!B226,'ID-26'!B226,'ID-29'!B226,'ID-30'!B226,'ID-32'!B226,'ID-33'!B226,'ID-34'!B226,'ID-37'!B226,'ID-38'!B226,'ID-39'!B226,'ID-40'!B226,'ID-44'!B226,'ID-45'!B226,'ID-53'!B226,'ID-57'!B226,'ID-59'!B226,'ID-70'!B226,'ID-71'!B226)</f>
        <v>31.411163869987593</v>
      </c>
      <c r="C219" s="1">
        <f>AVERAGE('ID-08'!B226,'ID-09'!B226,'ID-11'!C226,'ID-14'!C226,'ID-18'!B226,'ID-24'!C226,'ID-26'!C226,'ID-29'!C226,'ID-30'!C226,'ID-34'!C226,'ID-36'!B226,'ID-38'!C226,'ID-39'!C226,'ID-40'!C226,'ID-44'!C226,'ID-45'!C226,'ID-57'!C226,'ID-59'!C226)</f>
        <v>30.524348258651134</v>
      </c>
      <c r="D219" s="1">
        <f>AVERAGE('ID-13'!C226,'ID-14'!D226,'ID-15'!C226,'ID-16'!B226,'ID-18'!C226,'ID-26'!D226,'ID-29'!D226,'ID-30'!D226,'ID-33'!C226,'ID-34'!D226,'ID-36'!C226,'ID-37'!C226,'ID-38'!D226,'ID-39'!D226,'ID-40'!D226,'ID-45'!D226,'ID-59'!D226,'ID-71'!C226)</f>
        <v>30.698845597240979</v>
      </c>
      <c r="E219" s="1">
        <f>AVERAGE('ID-03'!B226,'ID-09'!C226,'ID-13'!D226,'ID-15'!D226,'ID-16'!C226,'ID-18'!D226,'ID-24'!D226,'ID-29'!E226,'ID-30'!E226,'ID-33'!D226,'ID-34'!E226,'ID-36'!D226,'ID-38'!E226,'ID-39'!E226,'ID-40'!E226,'ID-44'!D226,'ID-45'!E226,'ID-57'!D226,'ID-70'!C226,'ID-71'!D226)</f>
        <v>31.68712845253598</v>
      </c>
      <c r="F219" s="1">
        <f>AVERAGE('ID-01'!B226,'ID-02'!B226,'ID-03'!C226,'ID-06'!B226,'ID-08'!C226,'ID-09'!D226,'ID-12'!B226,'ID-16'!D226,'ID-18'!E226,'ID-24'!E226,'ID-29'!F226,'ID-33'!E226,'ID-34'!F226,'ID-36'!E226,'ID-38'!F226,'ID-39'!F226,'ID-40'!F226,'ID-45'!F226,'ID-53'!C226,'ID-54'!B226,'ID-57'!E226,'ID-71'!E226)</f>
        <v>33.135641588293851</v>
      </c>
      <c r="G219" s="1">
        <f>AVERAGE('ID-01'!C226,'ID-02'!C226,'ID-03'!D226,'ID-07'!B226,'ID-08'!D226,'ID-11'!D226,'ID-18'!F226,'ID-24'!F226,'ID-29'!G226,'ID-31'!B226,'ID-33'!F226,'ID-34'!G226,'ID-36'!F226,'ID-39'!G226,'ID-40'!G226,'ID-44'!E226,'ID-45'!G226,'ID-50'!B226,'ID-53'!D226,'ID-54'!C226,'ID-57'!F226,'ID-59'!E226,'ID-70'!D226,'ID-71'!F226)</f>
        <v>33.168923459028925</v>
      </c>
      <c r="H219" s="1">
        <f>AVERAGE('ID-03'!E226,'ID-11'!E226,'ID-13'!E226,'ID-15'!E226,'ID-16'!E226,'ID-18'!G226,'ID-24'!G226,'ID-29'!H226,'ID-30'!F226,'ID-31'!C226,'ID-33'!G226,'ID-34'!H226,'ID-40'!H226,'ID-44'!F226,'ID-45'!H226,'ID-54'!D226,'ID-57'!G226,'ID-59'!F226,'ID-70'!E226,'ID-71'!G226)</f>
        <v>31.779910655117185</v>
      </c>
      <c r="I219" s="1">
        <f>AVERAGE('ID-12'!C226,'ID-18'!H226,'ID-24'!H226,'ID-29'!I226,'ID-40'!I226,'ID-44'!G226,'ID-45'!I226,'ID-59'!G226)</f>
        <v>32.355156883446739</v>
      </c>
      <c r="J219" s="1">
        <f>AVERAGE('ID-31'!D226,'ID-40'!J226,'ID-44'!H226,'ID-45'!J226,'ID-57'!H226)</f>
        <v>31.939424710101019</v>
      </c>
      <c r="K219" s="1">
        <f>AVERAGE('ID-26'!E226,'ID-31'!E226,'ID-34'!I226,'ID-36'!G226,'ID-40'!K226,'ID-44'!I226,'ID-57'!I226)</f>
        <v>31.362525926160298</v>
      </c>
    </row>
    <row r="220" spans="1:11" x14ac:dyDescent="0.25">
      <c r="A220" s="1">
        <v>27</v>
      </c>
      <c r="B220" s="1">
        <f>AVERAGE('ID-11'!B227,'ID-13'!B227,'ID-14'!B227,'ID-15'!B227,'ID-24'!B227,'ID-26'!B227,'ID-29'!B227,'ID-30'!B227,'ID-32'!B227,'ID-33'!B227,'ID-34'!B227,'ID-37'!B227,'ID-38'!B227,'ID-39'!B227,'ID-40'!B227,'ID-44'!B227,'ID-45'!B227,'ID-53'!B227,'ID-57'!B227,'ID-59'!B227,'ID-70'!B227,'ID-71'!B227)</f>
        <v>31.407046997727175</v>
      </c>
      <c r="C220" s="1">
        <f>AVERAGE('ID-08'!B227,'ID-09'!B227,'ID-11'!C227,'ID-14'!C227,'ID-18'!B227,'ID-24'!C227,'ID-26'!C227,'ID-29'!C227,'ID-30'!C227,'ID-34'!C227,'ID-36'!B227,'ID-38'!C227,'ID-39'!C227,'ID-40'!C227,'ID-44'!C227,'ID-45'!C227,'ID-57'!C227,'ID-59'!C227)</f>
        <v>30.502538155382201</v>
      </c>
      <c r="D220" s="1">
        <f>AVERAGE('ID-13'!C227,'ID-14'!D227,'ID-15'!C227,'ID-16'!B227,'ID-18'!C227,'ID-26'!D227,'ID-29'!D227,'ID-30'!D227,'ID-33'!C227,'ID-34'!D227,'ID-36'!C227,'ID-37'!C227,'ID-38'!D227,'ID-39'!D227,'ID-40'!D227,'ID-45'!D227,'ID-59'!D227,'ID-71'!C227)</f>
        <v>30.710788176499996</v>
      </c>
      <c r="E220" s="1">
        <f>AVERAGE('ID-03'!B227,'ID-09'!C227,'ID-13'!D227,'ID-15'!D227,'ID-16'!C227,'ID-18'!D227,'ID-24'!D227,'ID-29'!E227,'ID-30'!E227,'ID-33'!D227,'ID-34'!E227,'ID-36'!D227,'ID-38'!E227,'ID-39'!E227,'ID-40'!E227,'ID-44'!D227,'ID-45'!E227,'ID-57'!D227,'ID-70'!C227,'ID-71'!D227)</f>
        <v>31.678370953691797</v>
      </c>
      <c r="F220" s="1">
        <f>AVERAGE('ID-01'!B227,'ID-02'!B227,'ID-03'!C227,'ID-06'!B227,'ID-08'!C227,'ID-09'!D227,'ID-12'!B227,'ID-16'!D227,'ID-18'!E227,'ID-24'!E227,'ID-29'!F227,'ID-33'!E227,'ID-34'!F227,'ID-36'!E227,'ID-38'!F227,'ID-39'!F227,'ID-40'!F227,'ID-45'!F227,'ID-53'!C227,'ID-54'!B227,'ID-57'!E227,'ID-71'!E227)</f>
        <v>33.133431264632797</v>
      </c>
      <c r="G220" s="1">
        <f>AVERAGE('ID-01'!C227,'ID-02'!C227,'ID-03'!D227,'ID-07'!B227,'ID-08'!D227,'ID-11'!D227,'ID-18'!F227,'ID-24'!F227,'ID-29'!G227,'ID-31'!B227,'ID-33'!F227,'ID-34'!G227,'ID-36'!F227,'ID-39'!G227,'ID-40'!G227,'ID-44'!E227,'ID-45'!G227,'ID-50'!B227,'ID-53'!D227,'ID-54'!C227,'ID-57'!F227,'ID-59'!E227,'ID-70'!D227,'ID-71'!F227)</f>
        <v>33.165780806848325</v>
      </c>
      <c r="H220" s="1">
        <f>AVERAGE('ID-03'!E227,'ID-11'!E227,'ID-13'!E227,'ID-15'!E227,'ID-16'!E227,'ID-18'!G227,'ID-24'!G227,'ID-29'!H227,'ID-30'!F227,'ID-31'!C227,'ID-33'!G227,'ID-34'!H227,'ID-40'!H227,'ID-44'!F227,'ID-45'!H227,'ID-54'!D227,'ID-57'!G227,'ID-59'!F227,'ID-70'!E227,'ID-71'!G227)</f>
        <v>31.774358000018044</v>
      </c>
      <c r="I220" s="1">
        <f>AVERAGE('ID-12'!C227,'ID-18'!H227,'ID-24'!H227,'ID-29'!I227,'ID-40'!I227,'ID-44'!G227,'ID-45'!I227,'ID-59'!G227)</f>
        <v>32.352125954497374</v>
      </c>
      <c r="J220" s="1">
        <f>AVERAGE('ID-31'!D227,'ID-40'!J227,'ID-44'!H227,'ID-45'!J227,'ID-57'!H227)</f>
        <v>31.925588910984875</v>
      </c>
      <c r="K220" s="1">
        <f>AVERAGE('ID-26'!E227,'ID-31'!E227,'ID-34'!I227,'ID-36'!G227,'ID-40'!K227,'ID-44'!I227,'ID-57'!I227)</f>
        <v>31.386442080600201</v>
      </c>
    </row>
    <row r="221" spans="1:11" x14ac:dyDescent="0.25">
      <c r="A221" s="1">
        <v>27.125</v>
      </c>
      <c r="B221" s="1">
        <f>AVERAGE('ID-11'!B228,'ID-13'!B228,'ID-14'!B228,'ID-15'!B228,'ID-24'!B228,'ID-26'!B228,'ID-29'!B228,'ID-30'!B228,'ID-32'!B228,'ID-33'!B228,'ID-34'!B228,'ID-37'!B228,'ID-38'!B228,'ID-39'!B228,'ID-40'!B228,'ID-44'!B228,'ID-45'!B228,'ID-53'!B228,'ID-57'!B228,'ID-59'!B228,'ID-70'!B228,'ID-71'!B228)</f>
        <v>31.405766323577037</v>
      </c>
      <c r="C221" s="1">
        <f>AVERAGE('ID-08'!B228,'ID-09'!B228,'ID-11'!C228,'ID-14'!C228,'ID-18'!B228,'ID-24'!C228,'ID-26'!C228,'ID-29'!C228,'ID-30'!C228,'ID-34'!C228,'ID-36'!B228,'ID-38'!C228,'ID-39'!C228,'ID-40'!C228,'ID-44'!C228,'ID-45'!C228,'ID-57'!C228,'ID-59'!C228)</f>
        <v>30.527931090905831</v>
      </c>
      <c r="D221" s="1">
        <f>AVERAGE('ID-13'!C228,'ID-14'!D228,'ID-15'!C228,'ID-16'!B228,'ID-18'!C228,'ID-26'!D228,'ID-29'!D228,'ID-30'!D228,'ID-33'!C228,'ID-34'!D228,'ID-36'!C228,'ID-37'!C228,'ID-38'!D228,'ID-39'!D228,'ID-40'!D228,'ID-45'!D228,'ID-59'!D228,'ID-71'!C228)</f>
        <v>30.701663882224086</v>
      </c>
      <c r="E221" s="1">
        <f>AVERAGE('ID-03'!B228,'ID-09'!C228,'ID-13'!D228,'ID-15'!D228,'ID-16'!C228,'ID-18'!D228,'ID-24'!D228,'ID-29'!E228,'ID-30'!E228,'ID-33'!D228,'ID-34'!E228,'ID-36'!D228,'ID-38'!E228,'ID-39'!E228,'ID-40'!E228,'ID-44'!D228,'ID-45'!E228,'ID-57'!D228,'ID-70'!C228,'ID-71'!D228)</f>
        <v>31.689318873361266</v>
      </c>
      <c r="F221" s="1">
        <f>AVERAGE('ID-01'!B228,'ID-02'!B228,'ID-03'!C228,'ID-06'!B228,'ID-08'!C228,'ID-09'!D228,'ID-12'!B228,'ID-16'!D228,'ID-18'!E228,'ID-24'!E228,'ID-29'!F228,'ID-33'!E228,'ID-34'!F228,'ID-36'!E228,'ID-38'!F228,'ID-39'!F228,'ID-40'!F228,'ID-45'!F228,'ID-53'!C228,'ID-54'!B228,'ID-57'!E228,'ID-71'!E228)</f>
        <v>33.132509490694616</v>
      </c>
      <c r="G221" s="1">
        <f>AVERAGE('ID-01'!C228,'ID-02'!C228,'ID-03'!D228,'ID-07'!B228,'ID-08'!D228,'ID-11'!D228,'ID-18'!F228,'ID-24'!F228,'ID-29'!G228,'ID-31'!B228,'ID-33'!F228,'ID-34'!G228,'ID-36'!F228,'ID-39'!G228,'ID-40'!G228,'ID-44'!E228,'ID-45'!G228,'ID-50'!B228,'ID-53'!D228,'ID-54'!C228,'ID-57'!F228,'ID-59'!E228,'ID-70'!D228,'ID-71'!F228)</f>
        <v>33.165626632753096</v>
      </c>
      <c r="H221" s="1">
        <f>AVERAGE('ID-03'!E228,'ID-11'!E228,'ID-13'!E228,'ID-15'!E228,'ID-16'!E228,'ID-18'!G228,'ID-24'!G228,'ID-29'!H228,'ID-30'!F228,'ID-31'!C228,'ID-33'!G228,'ID-34'!H228,'ID-40'!H228,'ID-44'!F228,'ID-45'!H228,'ID-54'!D228,'ID-57'!G228,'ID-59'!F228,'ID-70'!E228,'ID-71'!G228)</f>
        <v>31.774731291741574</v>
      </c>
      <c r="I221" s="1">
        <f>AVERAGE('ID-12'!C228,'ID-18'!H228,'ID-24'!H228,'ID-29'!I228,'ID-40'!I228,'ID-44'!G228,'ID-45'!I228,'ID-59'!G228)</f>
        <v>32.35836266483372</v>
      </c>
      <c r="J221" s="1">
        <f>AVERAGE('ID-31'!D228,'ID-40'!J228,'ID-44'!H228,'ID-45'!J228,'ID-57'!H228)</f>
        <v>31.918794159722218</v>
      </c>
      <c r="K221" s="1">
        <f>AVERAGE('ID-26'!E228,'ID-31'!E228,'ID-34'!I228,'ID-36'!G228,'ID-40'!K228,'ID-44'!I228,'ID-57'!I228)</f>
        <v>31.387056492581539</v>
      </c>
    </row>
    <row r="222" spans="1:11" x14ac:dyDescent="0.25">
      <c r="A222" s="1">
        <v>27.25</v>
      </c>
      <c r="B222" s="1">
        <f>AVERAGE('ID-11'!B229,'ID-13'!B229,'ID-14'!B229,'ID-15'!B229,'ID-24'!B229,'ID-26'!B229,'ID-29'!B229,'ID-30'!B229,'ID-32'!B229,'ID-33'!B229,'ID-34'!B229,'ID-37'!B229,'ID-38'!B229,'ID-39'!B229,'ID-40'!B229,'ID-44'!B229,'ID-45'!B229,'ID-53'!B229,'ID-57'!B229,'ID-59'!B229,'ID-70'!B229,'ID-71'!B229)</f>
        <v>31.399545311038192</v>
      </c>
      <c r="C222" s="1">
        <f>AVERAGE('ID-08'!B229,'ID-09'!B229,'ID-11'!C229,'ID-14'!C229,'ID-18'!B229,'ID-24'!C229,'ID-26'!C229,'ID-29'!C229,'ID-30'!C229,'ID-34'!C229,'ID-36'!B229,'ID-38'!C229,'ID-39'!C229,'ID-40'!C229,'ID-44'!C229,'ID-45'!C229,'ID-57'!C229,'ID-59'!C229)</f>
        <v>30.555424789031331</v>
      </c>
      <c r="D222" s="1">
        <f>AVERAGE('ID-13'!C229,'ID-14'!D229,'ID-15'!C229,'ID-16'!B229,'ID-18'!C229,'ID-26'!D229,'ID-29'!D229,'ID-30'!D229,'ID-33'!C229,'ID-34'!D229,'ID-36'!C229,'ID-37'!C229,'ID-38'!D229,'ID-39'!D229,'ID-40'!D229,'ID-45'!D229,'ID-59'!D229,'ID-71'!C229)</f>
        <v>30.665794058402323</v>
      </c>
      <c r="E222" s="1">
        <f>AVERAGE('ID-03'!B229,'ID-09'!C229,'ID-13'!D229,'ID-15'!D229,'ID-16'!C229,'ID-18'!D229,'ID-24'!D229,'ID-29'!E229,'ID-30'!E229,'ID-33'!D229,'ID-34'!E229,'ID-36'!D229,'ID-38'!E229,'ID-39'!E229,'ID-40'!E229,'ID-44'!D229,'ID-45'!E229,'ID-57'!D229,'ID-70'!C229,'ID-71'!D229)</f>
        <v>31.684687208537031</v>
      </c>
      <c r="F222" s="1">
        <f>AVERAGE('ID-01'!B229,'ID-02'!B229,'ID-03'!C229,'ID-06'!B229,'ID-08'!C229,'ID-09'!D229,'ID-12'!B229,'ID-16'!D229,'ID-18'!E229,'ID-24'!E229,'ID-29'!F229,'ID-33'!E229,'ID-34'!F229,'ID-36'!E229,'ID-38'!F229,'ID-39'!F229,'ID-40'!F229,'ID-45'!F229,'ID-53'!C229,'ID-54'!B229,'ID-57'!E229,'ID-71'!E229)</f>
        <v>33.130160326496281</v>
      </c>
      <c r="G222" s="1">
        <f>AVERAGE('ID-01'!C229,'ID-02'!C229,'ID-03'!D229,'ID-07'!B229,'ID-08'!D229,'ID-11'!D229,'ID-18'!F229,'ID-24'!F229,'ID-29'!G229,'ID-31'!B229,'ID-33'!F229,'ID-34'!G229,'ID-36'!F229,'ID-39'!G229,'ID-40'!G229,'ID-44'!E229,'ID-45'!G229,'ID-50'!B229,'ID-53'!D229,'ID-54'!C229,'ID-57'!F229,'ID-59'!E229,'ID-70'!D229,'ID-71'!F229)</f>
        <v>33.164463809414002</v>
      </c>
      <c r="H222" s="1">
        <f>AVERAGE('ID-03'!E229,'ID-11'!E229,'ID-13'!E229,'ID-15'!E229,'ID-16'!E229,'ID-18'!G229,'ID-24'!G229,'ID-29'!H229,'ID-30'!F229,'ID-31'!C229,'ID-33'!G229,'ID-34'!H229,'ID-40'!H229,'ID-44'!F229,'ID-45'!H229,'ID-54'!D229,'ID-57'!G229,'ID-59'!F229,'ID-70'!E229,'ID-71'!G229)</f>
        <v>31.759077082423271</v>
      </c>
      <c r="I222" s="1">
        <f>AVERAGE('ID-12'!C229,'ID-18'!H229,'ID-24'!H229,'ID-29'!I229,'ID-40'!I229,'ID-44'!G229,'ID-45'!I229,'ID-59'!G229)</f>
        <v>32.381168601984129</v>
      </c>
      <c r="J222" s="1">
        <f>AVERAGE('ID-31'!D229,'ID-40'!J229,'ID-44'!H229,'ID-45'!J229,'ID-57'!H229)</f>
        <v>31.919789277777802</v>
      </c>
      <c r="K222" s="1">
        <f>AVERAGE('ID-26'!E229,'ID-31'!E229,'ID-34'!I229,'ID-36'!G229,'ID-40'!K229,'ID-44'!I229,'ID-57'!I229)</f>
        <v>31.39969124225011</v>
      </c>
    </row>
    <row r="223" spans="1:11" x14ac:dyDescent="0.25">
      <c r="A223" s="1">
        <v>27.375</v>
      </c>
      <c r="B223" s="1">
        <f>AVERAGE('ID-11'!B230,'ID-13'!B230,'ID-14'!B230,'ID-15'!B230,'ID-24'!B230,'ID-26'!B230,'ID-29'!B230,'ID-30'!B230,'ID-32'!B230,'ID-33'!B230,'ID-34'!B230,'ID-37'!B230,'ID-38'!B230,'ID-39'!B230,'ID-40'!B230,'ID-44'!B230,'ID-45'!B230,'ID-53'!B230,'ID-57'!B230,'ID-59'!B230,'ID-70'!B230,'ID-71'!B230)</f>
        <v>31.397953111986883</v>
      </c>
      <c r="C223" s="1">
        <f>AVERAGE('ID-08'!B230,'ID-09'!B230,'ID-11'!C230,'ID-14'!C230,'ID-18'!B230,'ID-24'!C230,'ID-26'!C230,'ID-29'!C230,'ID-30'!C230,'ID-34'!C230,'ID-36'!B230,'ID-38'!C230,'ID-39'!C230,'ID-40'!C230,'ID-44'!C230,'ID-45'!C230,'ID-57'!C230,'ID-59'!C230)</f>
        <v>30.552607173689232</v>
      </c>
      <c r="D223" s="1">
        <f>AVERAGE('ID-13'!C230,'ID-14'!D230,'ID-15'!C230,'ID-16'!B230,'ID-18'!C230,'ID-26'!D230,'ID-29'!D230,'ID-30'!D230,'ID-33'!C230,'ID-34'!D230,'ID-36'!C230,'ID-37'!C230,'ID-38'!D230,'ID-39'!D230,'ID-40'!D230,'ID-45'!D230,'ID-59'!D230,'ID-71'!C230)</f>
        <v>30.65697930778801</v>
      </c>
      <c r="E223" s="1">
        <f>AVERAGE('ID-03'!B230,'ID-09'!C230,'ID-13'!D230,'ID-15'!D230,'ID-16'!C230,'ID-18'!D230,'ID-24'!D230,'ID-29'!E230,'ID-30'!E230,'ID-33'!D230,'ID-34'!E230,'ID-36'!D230,'ID-38'!E230,'ID-39'!E230,'ID-40'!E230,'ID-44'!D230,'ID-45'!E230,'ID-57'!D230,'ID-70'!C230,'ID-71'!D230)</f>
        <v>31.686334437319346</v>
      </c>
      <c r="F223" s="1">
        <f>AVERAGE('ID-01'!B230,'ID-02'!B230,'ID-03'!C230,'ID-06'!B230,'ID-08'!C230,'ID-09'!D230,'ID-12'!B230,'ID-16'!D230,'ID-18'!E230,'ID-24'!E230,'ID-29'!F230,'ID-33'!E230,'ID-34'!F230,'ID-36'!E230,'ID-38'!F230,'ID-39'!F230,'ID-40'!F230,'ID-45'!F230,'ID-53'!C230,'ID-54'!B230,'ID-57'!E230,'ID-71'!E230)</f>
        <v>33.126627807310967</v>
      </c>
      <c r="G223" s="1">
        <f>AVERAGE('ID-01'!C230,'ID-02'!C230,'ID-03'!D230,'ID-07'!B230,'ID-08'!D230,'ID-11'!D230,'ID-18'!F230,'ID-24'!F230,'ID-29'!G230,'ID-31'!B230,'ID-33'!F230,'ID-34'!G230,'ID-36'!F230,'ID-39'!G230,'ID-40'!G230,'ID-44'!E230,'ID-45'!G230,'ID-50'!B230,'ID-53'!D230,'ID-54'!C230,'ID-57'!F230,'ID-59'!E230,'ID-70'!D230,'ID-71'!F230)</f>
        <v>33.184519349042063</v>
      </c>
      <c r="H223" s="1">
        <f>AVERAGE('ID-03'!E230,'ID-11'!E230,'ID-13'!E230,'ID-15'!E230,'ID-16'!E230,'ID-18'!G230,'ID-24'!G230,'ID-29'!H230,'ID-30'!F230,'ID-31'!C230,'ID-33'!G230,'ID-34'!H230,'ID-40'!H230,'ID-44'!F230,'ID-45'!H230,'ID-54'!D230,'ID-57'!G230,'ID-59'!F230,'ID-70'!E230,'ID-71'!G230)</f>
        <v>31.758619097591144</v>
      </c>
      <c r="I223" s="1">
        <f>AVERAGE('ID-12'!C230,'ID-18'!H230,'ID-24'!H230,'ID-29'!I230,'ID-40'!I230,'ID-44'!G230,'ID-45'!I230,'ID-59'!G230)</f>
        <v>32.408445423847319</v>
      </c>
      <c r="J223" s="1">
        <f>AVERAGE('ID-31'!D230,'ID-40'!J230,'ID-44'!H230,'ID-45'!J230,'ID-57'!H230)</f>
        <v>31.938442491919204</v>
      </c>
      <c r="K223" s="1">
        <f>AVERAGE('ID-26'!E230,'ID-31'!E230,'ID-34'!I230,'ID-36'!G230,'ID-40'!K230,'ID-44'!I230,'ID-57'!I230)</f>
        <v>31.404050464679745</v>
      </c>
    </row>
    <row r="224" spans="1:11" x14ac:dyDescent="0.25">
      <c r="A224" s="1">
        <v>27.5</v>
      </c>
      <c r="B224" s="1">
        <f>AVERAGE('ID-11'!B231,'ID-13'!B231,'ID-14'!B231,'ID-15'!B231,'ID-24'!B231,'ID-26'!B231,'ID-29'!B231,'ID-30'!B231,'ID-32'!B231,'ID-33'!B231,'ID-34'!B231,'ID-37'!B231,'ID-38'!B231,'ID-39'!B231,'ID-40'!B231,'ID-44'!B231,'ID-45'!B231,'ID-53'!B231,'ID-57'!B231,'ID-59'!B231,'ID-70'!B231,'ID-71'!B231)</f>
        <v>31.391726646433789</v>
      </c>
      <c r="C224" s="1">
        <f>AVERAGE('ID-08'!B231,'ID-09'!B231,'ID-11'!C231,'ID-14'!C231,'ID-18'!B231,'ID-24'!C231,'ID-26'!C231,'ID-29'!C231,'ID-30'!C231,'ID-34'!C231,'ID-36'!B231,'ID-38'!C231,'ID-39'!C231,'ID-40'!C231,'ID-44'!C231,'ID-45'!C231,'ID-57'!C231,'ID-59'!C231)</f>
        <v>30.546341915146442</v>
      </c>
      <c r="D224" s="1">
        <f>AVERAGE('ID-13'!C231,'ID-14'!D231,'ID-15'!C231,'ID-16'!B231,'ID-18'!C231,'ID-26'!D231,'ID-29'!D231,'ID-30'!D231,'ID-33'!C231,'ID-34'!D231,'ID-36'!C231,'ID-37'!C231,'ID-38'!D231,'ID-39'!D231,'ID-40'!D231,'ID-45'!D231,'ID-59'!D231,'ID-71'!C231)</f>
        <v>30.674014872223495</v>
      </c>
      <c r="E224" s="1">
        <f>AVERAGE('ID-03'!B231,'ID-09'!C231,'ID-13'!D231,'ID-15'!D231,'ID-16'!C231,'ID-18'!D231,'ID-24'!D231,'ID-29'!E231,'ID-30'!E231,'ID-33'!D231,'ID-34'!E231,'ID-36'!D231,'ID-38'!E231,'ID-39'!E231,'ID-40'!E231,'ID-44'!D231,'ID-45'!E231,'ID-57'!D231,'ID-70'!C231,'ID-71'!D231)</f>
        <v>31.690522961440831</v>
      </c>
      <c r="F224" s="1">
        <f>AVERAGE('ID-01'!B231,'ID-02'!B231,'ID-03'!C231,'ID-06'!B231,'ID-08'!C231,'ID-09'!D231,'ID-12'!B231,'ID-16'!D231,'ID-18'!E231,'ID-24'!E231,'ID-29'!F231,'ID-33'!E231,'ID-34'!F231,'ID-36'!E231,'ID-38'!F231,'ID-39'!F231,'ID-40'!F231,'ID-45'!F231,'ID-53'!C231,'ID-54'!B231,'ID-57'!E231,'ID-71'!E231)</f>
        <v>33.171693995977058</v>
      </c>
      <c r="G224" s="1">
        <f>AVERAGE('ID-01'!C231,'ID-02'!C231,'ID-03'!D231,'ID-07'!B231,'ID-08'!D231,'ID-11'!D231,'ID-18'!F231,'ID-24'!F231,'ID-29'!G231,'ID-31'!B231,'ID-33'!F231,'ID-34'!G231,'ID-36'!F231,'ID-39'!G231,'ID-40'!G231,'ID-44'!E231,'ID-45'!G231,'ID-50'!B231,'ID-53'!D231,'ID-54'!C231,'ID-57'!F231,'ID-59'!E231,'ID-70'!D231,'ID-71'!F231)</f>
        <v>33.184734374364069</v>
      </c>
      <c r="H224" s="1">
        <f>AVERAGE('ID-03'!E231,'ID-11'!E231,'ID-13'!E231,'ID-15'!E231,'ID-16'!E231,'ID-18'!G231,'ID-24'!G231,'ID-29'!H231,'ID-30'!F231,'ID-31'!C231,'ID-33'!G231,'ID-34'!H231,'ID-40'!H231,'ID-44'!F231,'ID-45'!H231,'ID-54'!D231,'ID-57'!G231,'ID-59'!F231,'ID-70'!E231,'ID-71'!G231)</f>
        <v>31.746939391882545</v>
      </c>
      <c r="I224" s="1">
        <f>AVERAGE('ID-12'!C231,'ID-18'!H231,'ID-24'!H231,'ID-29'!I231,'ID-40'!I231,'ID-44'!G231,'ID-45'!I231,'ID-59'!G231)</f>
        <v>32.408159748998514</v>
      </c>
      <c r="J224" s="1">
        <f>AVERAGE('ID-31'!D231,'ID-40'!J231,'ID-44'!H231,'ID-45'!J231,'ID-57'!H231)</f>
        <v>31.925171832954561</v>
      </c>
      <c r="K224" s="1">
        <f>AVERAGE('ID-26'!E231,'ID-31'!E231,'ID-34'!I231,'ID-36'!G231,'ID-40'!K231,'ID-44'!I231,'ID-57'!I231)</f>
        <v>31.413407856768515</v>
      </c>
    </row>
    <row r="225" spans="1:11" x14ac:dyDescent="0.25">
      <c r="A225" s="1">
        <v>27.625</v>
      </c>
      <c r="B225" s="1">
        <f>AVERAGE('ID-11'!B232,'ID-13'!B232,'ID-14'!B232,'ID-15'!B232,'ID-24'!B232,'ID-26'!B232,'ID-29'!B232,'ID-30'!B232,'ID-32'!B232,'ID-33'!B232,'ID-34'!B232,'ID-37'!B232,'ID-38'!B232,'ID-39'!B232,'ID-40'!B232,'ID-44'!B232,'ID-45'!B232,'ID-53'!B232,'ID-57'!B232,'ID-59'!B232,'ID-70'!B232,'ID-71'!B232)</f>
        <v>31.380846388914815</v>
      </c>
      <c r="C225" s="1">
        <f>AVERAGE('ID-08'!B232,'ID-09'!B232,'ID-11'!C232,'ID-14'!C232,'ID-18'!B232,'ID-24'!C232,'ID-26'!C232,'ID-29'!C232,'ID-30'!C232,'ID-34'!C232,'ID-36'!B232,'ID-38'!C232,'ID-39'!C232,'ID-40'!C232,'ID-44'!C232,'ID-45'!C232,'ID-57'!C232,'ID-59'!C232)</f>
        <v>30.563879193672008</v>
      </c>
      <c r="D225" s="1">
        <f>AVERAGE('ID-13'!C232,'ID-14'!D232,'ID-15'!C232,'ID-16'!B232,'ID-18'!C232,'ID-26'!D232,'ID-29'!D232,'ID-30'!D232,'ID-33'!C232,'ID-34'!D232,'ID-36'!C232,'ID-37'!C232,'ID-38'!D232,'ID-39'!D232,'ID-40'!D232,'ID-45'!D232,'ID-59'!D232,'ID-71'!C232)</f>
        <v>30.678939891634741</v>
      </c>
      <c r="E225" s="1">
        <f>AVERAGE('ID-03'!B232,'ID-09'!C232,'ID-13'!D232,'ID-15'!D232,'ID-16'!C232,'ID-18'!D232,'ID-24'!D232,'ID-29'!E232,'ID-30'!E232,'ID-33'!D232,'ID-34'!E232,'ID-36'!D232,'ID-38'!E232,'ID-39'!E232,'ID-40'!E232,'ID-44'!D232,'ID-45'!E232,'ID-57'!D232,'ID-70'!C232,'ID-71'!D232)</f>
        <v>31.684137340335912</v>
      </c>
      <c r="F225" s="1">
        <f>AVERAGE('ID-01'!B232,'ID-02'!B232,'ID-03'!C232,'ID-06'!B232,'ID-08'!C232,'ID-09'!D232,'ID-12'!B232,'ID-16'!D232,'ID-18'!E232,'ID-24'!E232,'ID-29'!F232,'ID-33'!E232,'ID-34'!F232,'ID-36'!E232,'ID-38'!F232,'ID-39'!F232,'ID-40'!F232,'ID-45'!F232,'ID-53'!C232,'ID-54'!B232,'ID-57'!E232,'ID-71'!E232)</f>
        <v>33.172192803453086</v>
      </c>
      <c r="G225" s="1">
        <f>AVERAGE('ID-01'!C232,'ID-02'!C232,'ID-03'!D232,'ID-07'!B232,'ID-08'!D232,'ID-11'!D232,'ID-18'!F232,'ID-24'!F232,'ID-29'!G232,'ID-31'!B232,'ID-33'!F232,'ID-34'!G232,'ID-36'!F232,'ID-39'!G232,'ID-40'!G232,'ID-44'!E232,'ID-45'!G232,'ID-50'!B232,'ID-53'!D232,'ID-54'!C232,'ID-57'!F232,'ID-59'!E232,'ID-70'!D232,'ID-71'!F232)</f>
        <v>33.184917770448799</v>
      </c>
      <c r="H225" s="1">
        <f>AVERAGE('ID-03'!E232,'ID-11'!E232,'ID-13'!E232,'ID-15'!E232,'ID-16'!E232,'ID-18'!G232,'ID-24'!G232,'ID-29'!H232,'ID-30'!F232,'ID-31'!C232,'ID-33'!G232,'ID-34'!H232,'ID-40'!H232,'ID-44'!F232,'ID-45'!H232,'ID-54'!D232,'ID-57'!G232,'ID-59'!F232,'ID-70'!E232,'ID-71'!G232)</f>
        <v>31.746183695587241</v>
      </c>
      <c r="I225" s="1">
        <f>AVERAGE('ID-12'!C232,'ID-18'!H232,'ID-24'!H232,'ID-29'!I232,'ID-40'!I232,'ID-44'!G232,'ID-45'!I232,'ID-59'!G232)</f>
        <v>32.413680537736205</v>
      </c>
      <c r="J225" s="1">
        <f>AVERAGE('ID-31'!D232,'ID-40'!J232,'ID-44'!H232,'ID-45'!J232,'ID-57'!H232)</f>
        <v>31.942806148863646</v>
      </c>
      <c r="K225" s="1">
        <f>AVERAGE('ID-26'!E232,'ID-31'!E232,'ID-34'!I232,'ID-36'!G232,'ID-40'!K232,'ID-44'!I232,'ID-57'!I232)</f>
        <v>31.431221241438287</v>
      </c>
    </row>
    <row r="226" spans="1:11" x14ac:dyDescent="0.25">
      <c r="A226" s="1">
        <v>27.75</v>
      </c>
      <c r="B226" s="1">
        <f>AVERAGE('ID-11'!B233,'ID-13'!B233,'ID-14'!B233,'ID-15'!B233,'ID-24'!B233,'ID-26'!B233,'ID-29'!B233,'ID-30'!B233,'ID-32'!B233,'ID-33'!B233,'ID-34'!B233,'ID-37'!B233,'ID-38'!B233,'ID-39'!B233,'ID-40'!B233,'ID-44'!B233,'ID-45'!B233,'ID-53'!B233,'ID-57'!B233,'ID-59'!B233,'ID-70'!B233,'ID-71'!B233)</f>
        <v>31.374804338478018</v>
      </c>
      <c r="C226" s="1">
        <f>AVERAGE('ID-08'!B233,'ID-09'!B233,'ID-11'!C233,'ID-14'!C233,'ID-18'!B233,'ID-24'!C233,'ID-26'!C233,'ID-29'!C233,'ID-30'!C233,'ID-34'!C233,'ID-36'!B233,'ID-38'!C233,'ID-39'!C233,'ID-40'!C233,'ID-44'!C233,'ID-45'!C233,'ID-57'!C233,'ID-59'!C233)</f>
        <v>30.581400162149823</v>
      </c>
      <c r="D226" s="1">
        <f>AVERAGE('ID-13'!C233,'ID-14'!D233,'ID-15'!C233,'ID-16'!B233,'ID-18'!C233,'ID-26'!D233,'ID-29'!D233,'ID-30'!D233,'ID-33'!C233,'ID-34'!D233,'ID-36'!C233,'ID-37'!C233,'ID-38'!D233,'ID-39'!D233,'ID-40'!D233,'ID-45'!D233,'ID-59'!D233,'ID-71'!C233)</f>
        <v>30.651447161399304</v>
      </c>
      <c r="E226" s="1">
        <f>AVERAGE('ID-03'!B233,'ID-09'!C233,'ID-13'!D233,'ID-15'!D233,'ID-16'!C233,'ID-18'!D233,'ID-24'!D233,'ID-29'!E233,'ID-30'!E233,'ID-33'!D233,'ID-34'!E233,'ID-36'!D233,'ID-38'!E233,'ID-39'!E233,'ID-40'!E233,'ID-44'!D233,'ID-45'!E233,'ID-57'!D233,'ID-70'!C233,'ID-71'!D233)</f>
        <v>31.655235109111054</v>
      </c>
      <c r="F226" s="1">
        <f>AVERAGE('ID-01'!B233,'ID-02'!B233,'ID-03'!C233,'ID-06'!B233,'ID-08'!C233,'ID-09'!D233,'ID-12'!B233,'ID-16'!D233,'ID-18'!E233,'ID-24'!E233,'ID-29'!F233,'ID-33'!E233,'ID-34'!F233,'ID-36'!E233,'ID-38'!F233,'ID-39'!F233,'ID-40'!F233,'ID-45'!F233,'ID-53'!C233,'ID-54'!B233,'ID-57'!E233,'ID-71'!E233)</f>
        <v>33.171896262391762</v>
      </c>
      <c r="G226" s="1">
        <f>AVERAGE('ID-01'!C233,'ID-02'!C233,'ID-03'!D233,'ID-07'!B233,'ID-08'!D233,'ID-11'!D233,'ID-18'!F233,'ID-24'!F233,'ID-29'!G233,'ID-31'!B233,'ID-33'!F233,'ID-34'!G233,'ID-36'!F233,'ID-39'!G233,'ID-40'!G233,'ID-44'!E233,'ID-45'!G233,'ID-50'!B233,'ID-53'!D233,'ID-54'!C233,'ID-57'!F233,'ID-59'!E233,'ID-70'!D233,'ID-71'!F233)</f>
        <v>33.192524575471396</v>
      </c>
      <c r="H226" s="1">
        <f>AVERAGE('ID-03'!E233,'ID-11'!E233,'ID-13'!E233,'ID-15'!E233,'ID-16'!E233,'ID-18'!G233,'ID-24'!G233,'ID-29'!H233,'ID-30'!F233,'ID-31'!C233,'ID-33'!G233,'ID-34'!H233,'ID-40'!H233,'ID-44'!F233,'ID-45'!H233,'ID-54'!D233,'ID-57'!G233,'ID-59'!F233,'ID-70'!E233,'ID-71'!G233)</f>
        <v>31.743895505852514</v>
      </c>
      <c r="I226" s="1">
        <f>AVERAGE('ID-12'!C233,'ID-18'!H233,'ID-24'!H233,'ID-29'!I233,'ID-40'!I233,'ID-44'!G233,'ID-45'!I233,'ID-59'!G233)</f>
        <v>32.419042940136059</v>
      </c>
      <c r="J226" s="1">
        <f>AVERAGE('ID-31'!D233,'ID-40'!J233,'ID-44'!H233,'ID-45'!J233,'ID-57'!H233)</f>
        <v>31.925806146464659</v>
      </c>
      <c r="K226" s="1">
        <f>AVERAGE('ID-26'!E233,'ID-31'!E233,'ID-34'!I233,'ID-36'!G233,'ID-40'!K233,'ID-44'!I233,'ID-57'!I233)</f>
        <v>31.434647539325997</v>
      </c>
    </row>
    <row r="227" spans="1:11" x14ac:dyDescent="0.25">
      <c r="A227" s="1">
        <v>27.875</v>
      </c>
      <c r="B227" s="1">
        <f>AVERAGE('ID-11'!B234,'ID-13'!B234,'ID-14'!B234,'ID-15'!B234,'ID-24'!B234,'ID-26'!B234,'ID-29'!B234,'ID-30'!B234,'ID-32'!B234,'ID-33'!B234,'ID-34'!B234,'ID-37'!B234,'ID-38'!B234,'ID-39'!B234,'ID-40'!B234,'ID-44'!B234,'ID-45'!B234,'ID-53'!B234,'ID-57'!B234,'ID-59'!B234,'ID-70'!B234,'ID-71'!B234)</f>
        <v>31.378925972150402</v>
      </c>
      <c r="C227" s="1">
        <f>AVERAGE('ID-08'!B234,'ID-09'!B234,'ID-11'!C234,'ID-14'!C234,'ID-18'!B234,'ID-24'!C234,'ID-26'!C234,'ID-29'!C234,'ID-30'!C234,'ID-34'!C234,'ID-36'!B234,'ID-38'!C234,'ID-39'!C234,'ID-40'!C234,'ID-44'!C234,'ID-45'!C234,'ID-57'!C234,'ID-59'!C234)</f>
        <v>30.599652131362404</v>
      </c>
      <c r="D227" s="1">
        <f>AVERAGE('ID-13'!C234,'ID-14'!D234,'ID-15'!C234,'ID-16'!B234,'ID-18'!C234,'ID-26'!D234,'ID-29'!D234,'ID-30'!D234,'ID-33'!C234,'ID-34'!D234,'ID-36'!C234,'ID-37'!C234,'ID-38'!D234,'ID-39'!D234,'ID-40'!D234,'ID-45'!D234,'ID-59'!D234,'ID-71'!C234)</f>
        <v>30.643574899077503</v>
      </c>
      <c r="E227" s="1">
        <f>AVERAGE('ID-03'!B234,'ID-09'!C234,'ID-13'!D234,'ID-15'!D234,'ID-16'!C234,'ID-18'!D234,'ID-24'!D234,'ID-29'!E234,'ID-30'!E234,'ID-33'!D234,'ID-34'!E234,'ID-36'!D234,'ID-38'!E234,'ID-39'!E234,'ID-40'!E234,'ID-44'!D234,'ID-45'!E234,'ID-57'!D234,'ID-70'!C234,'ID-71'!D234)</f>
        <v>31.639905567233502</v>
      </c>
      <c r="F227" s="1">
        <f>AVERAGE('ID-01'!B234,'ID-02'!B234,'ID-03'!C234,'ID-06'!B234,'ID-08'!C234,'ID-09'!D234,'ID-12'!B234,'ID-16'!D234,'ID-18'!E234,'ID-24'!E234,'ID-29'!F234,'ID-33'!E234,'ID-34'!F234,'ID-36'!E234,'ID-38'!F234,'ID-39'!F234,'ID-40'!F234,'ID-45'!F234,'ID-53'!C234,'ID-54'!B234,'ID-57'!E234,'ID-71'!E234)</f>
        <v>33.165244323628876</v>
      </c>
      <c r="G227" s="1">
        <f>AVERAGE('ID-01'!C234,'ID-02'!C234,'ID-03'!D234,'ID-07'!B234,'ID-08'!D234,'ID-11'!D234,'ID-18'!F234,'ID-24'!F234,'ID-29'!G234,'ID-31'!B234,'ID-33'!F234,'ID-34'!G234,'ID-36'!F234,'ID-39'!G234,'ID-40'!G234,'ID-44'!E234,'ID-45'!G234,'ID-50'!B234,'ID-53'!D234,'ID-54'!C234,'ID-57'!F234,'ID-59'!E234,'ID-70'!D234,'ID-71'!F234)</f>
        <v>33.196749568202549</v>
      </c>
      <c r="H227" s="1">
        <f>AVERAGE('ID-03'!E234,'ID-11'!E234,'ID-13'!E234,'ID-15'!E234,'ID-16'!E234,'ID-18'!G234,'ID-24'!G234,'ID-29'!H234,'ID-30'!F234,'ID-31'!C234,'ID-33'!G234,'ID-34'!H234,'ID-40'!H234,'ID-44'!F234,'ID-45'!H234,'ID-54'!D234,'ID-57'!G234,'ID-59'!F234,'ID-70'!E234,'ID-71'!G234)</f>
        <v>31.733386214271519</v>
      </c>
      <c r="I227" s="1">
        <f>AVERAGE('ID-12'!C234,'ID-18'!H234,'ID-24'!H234,'ID-29'!I234,'ID-40'!I234,'ID-44'!G234,'ID-45'!I234,'ID-59'!G234)</f>
        <v>32.432631010676495</v>
      </c>
      <c r="J227" s="1">
        <f>AVERAGE('ID-31'!D234,'ID-40'!J234,'ID-44'!H234,'ID-45'!J234,'ID-57'!H234)</f>
        <v>31.91121401830808</v>
      </c>
      <c r="K227" s="1">
        <f>AVERAGE('ID-26'!E234,'ID-31'!E234,'ID-34'!I234,'ID-36'!G234,'ID-40'!K234,'ID-44'!I234,'ID-57'!I234)</f>
        <v>31.448640225911397</v>
      </c>
    </row>
    <row r="228" spans="1:11" x14ac:dyDescent="0.25">
      <c r="A228" s="1">
        <v>28</v>
      </c>
      <c r="B228" s="1">
        <f>AVERAGE('ID-11'!B235,'ID-13'!B235,'ID-14'!B235,'ID-15'!B235,'ID-24'!B235,'ID-26'!B235,'ID-29'!B235,'ID-30'!B235,'ID-32'!B235,'ID-33'!B235,'ID-34'!B235,'ID-37'!B235,'ID-38'!B235,'ID-39'!B235,'ID-40'!B235,'ID-44'!B235,'ID-45'!B235,'ID-53'!B235,'ID-57'!B235,'ID-59'!B235,'ID-70'!B235,'ID-71'!B235)</f>
        <v>31.369540951851697</v>
      </c>
      <c r="C228" s="1">
        <f>AVERAGE('ID-08'!B235,'ID-09'!B235,'ID-11'!C235,'ID-14'!C235,'ID-18'!B235,'ID-24'!C235,'ID-26'!C235,'ID-29'!C235,'ID-30'!C235,'ID-34'!C235,'ID-36'!B235,'ID-38'!C235,'ID-39'!C235,'ID-40'!C235,'ID-44'!C235,'ID-45'!C235,'ID-57'!C235,'ID-59'!C235)</f>
        <v>30.600841180557236</v>
      </c>
      <c r="D228" s="1">
        <f>AVERAGE('ID-13'!C235,'ID-14'!D235,'ID-15'!C235,'ID-16'!B235,'ID-18'!C235,'ID-26'!D235,'ID-29'!D235,'ID-30'!D235,'ID-33'!C235,'ID-34'!D235,'ID-36'!C235,'ID-37'!C235,'ID-38'!D235,'ID-39'!D235,'ID-40'!D235,'ID-45'!D235,'ID-59'!D235,'ID-71'!C235)</f>
        <v>30.669387102698053</v>
      </c>
      <c r="E228" s="1">
        <f>AVERAGE('ID-03'!B235,'ID-09'!C235,'ID-13'!D235,'ID-15'!D235,'ID-16'!C235,'ID-18'!D235,'ID-24'!D235,'ID-29'!E235,'ID-30'!E235,'ID-33'!D235,'ID-34'!E235,'ID-36'!D235,'ID-38'!E235,'ID-39'!E235,'ID-40'!E235,'ID-44'!D235,'ID-45'!E235,'ID-57'!D235,'ID-70'!C235,'ID-71'!D235)</f>
        <v>31.647162916744612</v>
      </c>
      <c r="F228" s="1">
        <f>AVERAGE('ID-01'!B235,'ID-02'!B235,'ID-03'!C235,'ID-06'!B235,'ID-08'!C235,'ID-09'!D235,'ID-12'!B235,'ID-16'!D235,'ID-18'!E235,'ID-24'!E235,'ID-29'!F235,'ID-33'!E235,'ID-34'!F235,'ID-36'!E235,'ID-38'!F235,'ID-39'!F235,'ID-40'!F235,'ID-45'!F235,'ID-53'!C235,'ID-54'!B235,'ID-57'!E235,'ID-71'!E235)</f>
        <v>33.160333838104478</v>
      </c>
      <c r="G228" s="1">
        <f>AVERAGE('ID-01'!C235,'ID-02'!C235,'ID-03'!D235,'ID-07'!B235,'ID-08'!D235,'ID-11'!D235,'ID-18'!F235,'ID-24'!F235,'ID-29'!G235,'ID-31'!B235,'ID-33'!F235,'ID-34'!G235,'ID-36'!F235,'ID-39'!G235,'ID-40'!G235,'ID-44'!E235,'ID-45'!G235,'ID-50'!B235,'ID-53'!D235,'ID-54'!C235,'ID-57'!F235,'ID-59'!E235,'ID-70'!D235,'ID-71'!F235)</f>
        <v>33.195367611428168</v>
      </c>
      <c r="H228" s="1">
        <f>AVERAGE('ID-03'!E235,'ID-11'!E235,'ID-13'!E235,'ID-15'!E235,'ID-16'!E235,'ID-18'!G235,'ID-24'!G235,'ID-29'!H235,'ID-30'!F235,'ID-31'!C235,'ID-33'!G235,'ID-34'!H235,'ID-40'!H235,'ID-44'!F235,'ID-45'!H235,'ID-54'!D235,'ID-57'!G235,'ID-59'!F235,'ID-70'!E235,'ID-71'!G235)</f>
        <v>31.726460536959099</v>
      </c>
      <c r="I228" s="1">
        <f>AVERAGE('ID-12'!C235,'ID-18'!H235,'ID-24'!H235,'ID-29'!I235,'ID-40'!I235,'ID-44'!G235,'ID-45'!I235,'ID-59'!G235)</f>
        <v>32.448650790362834</v>
      </c>
      <c r="J228" s="1">
        <f>AVERAGE('ID-31'!D235,'ID-40'!J235,'ID-44'!H235,'ID-45'!J235,'ID-57'!H235)</f>
        <v>31.899501492297979</v>
      </c>
      <c r="K228" s="1">
        <f>AVERAGE('ID-26'!E235,'ID-31'!E235,'ID-34'!I235,'ID-36'!G235,'ID-40'!K235,'ID-44'!I235,'ID-57'!I235)</f>
        <v>31.460654539654133</v>
      </c>
    </row>
    <row r="229" spans="1:11" x14ac:dyDescent="0.25">
      <c r="A229" s="1">
        <v>28.125</v>
      </c>
      <c r="B229" s="1">
        <f>AVERAGE('ID-11'!B236,'ID-13'!B236,'ID-14'!B236,'ID-15'!B236,'ID-24'!B236,'ID-26'!B236,'ID-29'!B236,'ID-30'!B236,'ID-32'!B236,'ID-33'!B236,'ID-34'!B236,'ID-37'!B236,'ID-38'!B236,'ID-39'!B236,'ID-40'!B236,'ID-44'!B236,'ID-45'!B236,'ID-53'!B236,'ID-57'!B236,'ID-59'!B236,'ID-70'!B236,'ID-71'!B236)</f>
        <v>31.353071348341043</v>
      </c>
      <c r="C229" s="1">
        <f>AVERAGE('ID-08'!B236,'ID-09'!B236,'ID-11'!C236,'ID-14'!C236,'ID-18'!B236,'ID-24'!C236,'ID-26'!C236,'ID-29'!C236,'ID-30'!C236,'ID-34'!C236,'ID-36'!B236,'ID-38'!C236,'ID-39'!C236,'ID-40'!C236,'ID-44'!C236,'ID-45'!C236,'ID-57'!C236,'ID-59'!C236)</f>
        <v>30.679219947414293</v>
      </c>
      <c r="D229" s="1">
        <f>AVERAGE('ID-13'!C236,'ID-14'!D236,'ID-15'!C236,'ID-16'!B236,'ID-18'!C236,'ID-26'!D236,'ID-29'!D236,'ID-30'!D236,'ID-33'!C236,'ID-34'!D236,'ID-36'!C236,'ID-37'!C236,'ID-38'!D236,'ID-39'!D236,'ID-40'!D236,'ID-45'!D236,'ID-59'!D236,'ID-71'!C236)</f>
        <v>30.660539110399661</v>
      </c>
      <c r="E229" s="1">
        <f>AVERAGE('ID-03'!B236,'ID-09'!C236,'ID-13'!D236,'ID-15'!D236,'ID-16'!C236,'ID-18'!D236,'ID-24'!D236,'ID-29'!E236,'ID-30'!E236,'ID-33'!D236,'ID-34'!E236,'ID-36'!D236,'ID-38'!E236,'ID-39'!E236,'ID-40'!E236,'ID-44'!D236,'ID-45'!E236,'ID-57'!D236,'ID-70'!C236,'ID-71'!D236)</f>
        <v>31.653133190329605</v>
      </c>
      <c r="F229" s="1">
        <f>AVERAGE('ID-01'!B236,'ID-02'!B236,'ID-03'!C236,'ID-06'!B236,'ID-08'!C236,'ID-09'!D236,'ID-12'!B236,'ID-16'!D236,'ID-18'!E236,'ID-24'!E236,'ID-29'!F236,'ID-33'!E236,'ID-34'!F236,'ID-36'!E236,'ID-38'!F236,'ID-39'!F236,'ID-40'!F236,'ID-45'!F236,'ID-53'!C236,'ID-54'!B236,'ID-57'!E236,'ID-71'!E236)</f>
        <v>33.156012052620525</v>
      </c>
      <c r="G229" s="1">
        <f>AVERAGE('ID-01'!C236,'ID-02'!C236,'ID-03'!D236,'ID-07'!B236,'ID-08'!D236,'ID-11'!D236,'ID-18'!F236,'ID-24'!F236,'ID-29'!G236,'ID-31'!B236,'ID-33'!F236,'ID-34'!G236,'ID-36'!F236,'ID-39'!G236,'ID-40'!G236,'ID-44'!E236,'ID-45'!G236,'ID-50'!B236,'ID-53'!D236,'ID-54'!C236,'ID-57'!F236,'ID-59'!E236,'ID-70'!D236,'ID-71'!F236)</f>
        <v>33.200012412547515</v>
      </c>
      <c r="H229" s="1">
        <f>AVERAGE('ID-03'!E236,'ID-11'!E236,'ID-13'!E236,'ID-15'!E236,'ID-16'!E236,'ID-18'!G236,'ID-24'!G236,'ID-29'!H236,'ID-30'!F236,'ID-31'!C236,'ID-33'!G236,'ID-34'!H236,'ID-40'!H236,'ID-44'!F236,'ID-45'!H236,'ID-54'!D236,'ID-57'!G236,'ID-59'!F236,'ID-70'!E236,'ID-71'!G236)</f>
        <v>31.721764278058931</v>
      </c>
      <c r="I229" s="1">
        <f>AVERAGE('ID-12'!C236,'ID-18'!H236,'ID-24'!H236,'ID-29'!I236,'ID-40'!I236,'ID-44'!G236,'ID-45'!I236,'ID-59'!G236)</f>
        <v>32.442048622458437</v>
      </c>
      <c r="J229" s="1">
        <f>AVERAGE('ID-31'!D236,'ID-40'!J236,'ID-44'!H236,'ID-45'!J236,'ID-57'!H236)</f>
        <v>31.888156473358599</v>
      </c>
      <c r="K229" s="1">
        <f>AVERAGE('ID-26'!E236,'ID-31'!E236,'ID-34'!I236,'ID-36'!G236,'ID-40'!K236,'ID-44'!I236,'ID-57'!I236)</f>
        <v>31.465368236824883</v>
      </c>
    </row>
    <row r="230" spans="1:11" x14ac:dyDescent="0.25">
      <c r="A230" s="1">
        <v>28.25</v>
      </c>
      <c r="B230" s="1">
        <f>AVERAGE('ID-11'!B237,'ID-13'!B237,'ID-14'!B237,'ID-15'!B237,'ID-24'!B237,'ID-26'!B237,'ID-29'!B237,'ID-30'!B237,'ID-32'!B237,'ID-33'!B237,'ID-34'!B237,'ID-37'!B237,'ID-38'!B237,'ID-39'!B237,'ID-40'!B237,'ID-44'!B237,'ID-45'!B237,'ID-53'!B237,'ID-57'!B237,'ID-59'!B237,'ID-70'!B237,'ID-71'!B237)</f>
        <v>31.334420877214828</v>
      </c>
      <c r="C230" s="1">
        <f>AVERAGE('ID-08'!B237,'ID-09'!B237,'ID-11'!C237,'ID-14'!C237,'ID-18'!B237,'ID-24'!C237,'ID-26'!C237,'ID-29'!C237,'ID-30'!C237,'ID-34'!C237,'ID-36'!B237,'ID-38'!C237,'ID-39'!C237,'ID-40'!C237,'ID-44'!C237,'ID-45'!C237,'ID-57'!C237,'ID-59'!C237)</f>
        <v>30.637682589061594</v>
      </c>
      <c r="D230" s="1">
        <f>AVERAGE('ID-13'!C237,'ID-14'!D237,'ID-15'!C237,'ID-16'!B237,'ID-18'!C237,'ID-26'!D237,'ID-29'!D237,'ID-30'!D237,'ID-33'!C237,'ID-34'!D237,'ID-36'!C237,'ID-37'!C237,'ID-38'!D237,'ID-39'!D237,'ID-40'!D237,'ID-45'!D237,'ID-59'!D237,'ID-71'!C237)</f>
        <v>30.652611162382883</v>
      </c>
      <c r="E230" s="1">
        <f>AVERAGE('ID-03'!B237,'ID-09'!C237,'ID-13'!D237,'ID-15'!D237,'ID-16'!C237,'ID-18'!D237,'ID-24'!D237,'ID-29'!E237,'ID-30'!E237,'ID-33'!D237,'ID-34'!E237,'ID-36'!D237,'ID-38'!E237,'ID-39'!E237,'ID-40'!E237,'ID-44'!D237,'ID-45'!E237,'ID-57'!D237,'ID-70'!C237,'ID-71'!D237)</f>
        <v>31.658420028472012</v>
      </c>
      <c r="F230" s="1">
        <f>AVERAGE('ID-01'!B237,'ID-02'!B237,'ID-03'!C237,'ID-06'!B237,'ID-08'!C237,'ID-09'!D237,'ID-12'!B237,'ID-16'!D237,'ID-18'!E237,'ID-24'!E237,'ID-29'!F237,'ID-33'!E237,'ID-34'!F237,'ID-36'!E237,'ID-38'!F237,'ID-39'!F237,'ID-40'!F237,'ID-45'!F237,'ID-53'!C237,'ID-54'!B237,'ID-57'!E237,'ID-71'!E237)</f>
        <v>33.15418949232248</v>
      </c>
      <c r="G230" s="1">
        <f>AVERAGE('ID-01'!C237,'ID-02'!C237,'ID-03'!D237,'ID-07'!B237,'ID-08'!D237,'ID-11'!D237,'ID-18'!F237,'ID-24'!F237,'ID-29'!G237,'ID-31'!B237,'ID-33'!F237,'ID-34'!G237,'ID-36'!F237,'ID-39'!G237,'ID-40'!G237,'ID-44'!E237,'ID-45'!G237,'ID-50'!B237,'ID-53'!D237,'ID-54'!C237,'ID-57'!F237,'ID-59'!E237,'ID-70'!D237,'ID-71'!F237)</f>
        <v>33.204784823106202</v>
      </c>
      <c r="H230" s="1">
        <f>AVERAGE('ID-03'!E237,'ID-11'!E237,'ID-13'!E237,'ID-15'!E237,'ID-16'!E237,'ID-18'!G237,'ID-24'!G237,'ID-29'!H237,'ID-30'!F237,'ID-31'!C237,'ID-33'!G237,'ID-34'!H237,'ID-40'!H237,'ID-44'!F237,'ID-45'!H237,'ID-54'!D237,'ID-57'!G237,'ID-59'!F237,'ID-70'!E237,'ID-71'!G237)</f>
        <v>31.728098263775856</v>
      </c>
      <c r="I230" s="1">
        <f>AVERAGE('ID-12'!C237,'ID-18'!H237,'ID-24'!H237,'ID-29'!I237,'ID-40'!I237,'ID-44'!G237,'ID-45'!I237,'ID-59'!G237)</f>
        <v>32.43142850068029</v>
      </c>
      <c r="J230" s="1">
        <f>AVERAGE('ID-31'!D237,'ID-40'!J237,'ID-44'!H237,'ID-45'!J237,'ID-57'!H237)</f>
        <v>31.883732543308099</v>
      </c>
      <c r="K230" s="1">
        <f>AVERAGE('ID-26'!E237,'ID-31'!E237,'ID-34'!I237,'ID-36'!G237,'ID-40'!K237,'ID-44'!I237,'ID-57'!I237)</f>
        <v>31.479751661124187</v>
      </c>
    </row>
    <row r="231" spans="1:11" x14ac:dyDescent="0.25">
      <c r="A231" s="1">
        <v>28.375</v>
      </c>
      <c r="B231" s="1">
        <f>AVERAGE('ID-11'!B238,'ID-13'!B238,'ID-14'!B238,'ID-15'!B238,'ID-24'!B238,'ID-26'!B238,'ID-29'!B238,'ID-30'!B238,'ID-32'!B238,'ID-33'!B238,'ID-34'!B238,'ID-37'!B238,'ID-38'!B238,'ID-39'!B238,'ID-40'!B238,'ID-44'!B238,'ID-45'!B238,'ID-53'!B238,'ID-57'!B238,'ID-59'!B238,'ID-70'!B238,'ID-71'!B238)</f>
        <v>31.32439554386735</v>
      </c>
      <c r="C231" s="1">
        <f>AVERAGE('ID-08'!B238,'ID-09'!B238,'ID-11'!C238,'ID-14'!C238,'ID-18'!B238,'ID-24'!C238,'ID-26'!C238,'ID-29'!C238,'ID-30'!C238,'ID-34'!C238,'ID-36'!B238,'ID-38'!C238,'ID-39'!C238,'ID-40'!C238,'ID-44'!C238,'ID-45'!C238,'ID-57'!C238,'ID-59'!C238)</f>
        <v>30.633724724867552</v>
      </c>
      <c r="D231" s="1">
        <f>AVERAGE('ID-13'!C238,'ID-14'!D238,'ID-15'!C238,'ID-16'!B238,'ID-18'!C238,'ID-26'!D238,'ID-29'!D238,'ID-30'!D238,'ID-33'!C238,'ID-34'!D238,'ID-36'!C238,'ID-37'!C238,'ID-38'!D238,'ID-39'!D238,'ID-40'!D238,'ID-45'!D238,'ID-59'!D238,'ID-71'!C238)</f>
        <v>30.65765808825325</v>
      </c>
      <c r="E231" s="1">
        <f>AVERAGE('ID-03'!B238,'ID-09'!C238,'ID-13'!D238,'ID-15'!D238,'ID-16'!C238,'ID-18'!D238,'ID-24'!D238,'ID-29'!E238,'ID-30'!E238,'ID-33'!D238,'ID-34'!E238,'ID-36'!D238,'ID-38'!E238,'ID-39'!E238,'ID-40'!E238,'ID-44'!D238,'ID-45'!E238,'ID-57'!D238,'ID-70'!C238,'ID-71'!D238)</f>
        <v>31.654274852885226</v>
      </c>
      <c r="F231" s="1">
        <f>AVERAGE('ID-01'!B238,'ID-02'!B238,'ID-03'!C238,'ID-06'!B238,'ID-08'!C238,'ID-09'!D238,'ID-12'!B238,'ID-16'!D238,'ID-18'!E238,'ID-24'!E238,'ID-29'!F238,'ID-33'!E238,'ID-34'!F238,'ID-36'!E238,'ID-38'!F238,'ID-39'!F238,'ID-40'!F238,'ID-45'!F238,'ID-53'!C238,'ID-54'!B238,'ID-57'!E238,'ID-71'!E238)</f>
        <v>33.149355121697845</v>
      </c>
      <c r="G231" s="1">
        <f>AVERAGE('ID-01'!C238,'ID-02'!C238,'ID-03'!D238,'ID-07'!B238,'ID-08'!D238,'ID-11'!D238,'ID-18'!F238,'ID-24'!F238,'ID-29'!G238,'ID-31'!B238,'ID-33'!F238,'ID-34'!G238,'ID-36'!F238,'ID-39'!G238,'ID-40'!G238,'ID-44'!E238,'ID-45'!G238,'ID-50'!B238,'ID-53'!D238,'ID-54'!C238,'ID-57'!F238,'ID-59'!E238,'ID-70'!D238,'ID-71'!F238)</f>
        <v>33.20650383843455</v>
      </c>
      <c r="H231" s="1">
        <f>AVERAGE('ID-03'!E238,'ID-11'!E238,'ID-13'!E238,'ID-15'!E238,'ID-16'!E238,'ID-18'!G238,'ID-24'!G238,'ID-29'!H238,'ID-30'!F238,'ID-31'!C238,'ID-33'!G238,'ID-34'!H238,'ID-40'!H238,'ID-44'!F238,'ID-45'!H238,'ID-54'!D238,'ID-57'!G238,'ID-59'!F238,'ID-70'!E238,'ID-71'!G238)</f>
        <v>31.736759651027985</v>
      </c>
      <c r="I231" s="1">
        <f>AVERAGE('ID-12'!C238,'ID-18'!H238,'ID-24'!H238,'ID-29'!I238,'ID-40'!I238,'ID-44'!G238,'ID-45'!I238,'ID-59'!G238)</f>
        <v>32.411697965485651</v>
      </c>
      <c r="J231" s="1">
        <f>AVERAGE('ID-31'!D238,'ID-40'!J238,'ID-44'!H238,'ID-45'!J238,'ID-57'!H238)</f>
        <v>31.877313519570727</v>
      </c>
      <c r="K231" s="1">
        <f>AVERAGE('ID-26'!E238,'ID-31'!E238,'ID-34'!I238,'ID-36'!G238,'ID-40'!K238,'ID-44'!I238,'ID-57'!I238)</f>
        <v>31.481721657009363</v>
      </c>
    </row>
    <row r="232" spans="1:11" x14ac:dyDescent="0.25">
      <c r="A232" s="1">
        <v>28.5</v>
      </c>
      <c r="B232" s="1">
        <f>AVERAGE('ID-11'!B239,'ID-13'!B239,'ID-14'!B239,'ID-15'!B239,'ID-24'!B239,'ID-26'!B239,'ID-29'!B239,'ID-30'!B239,'ID-32'!B239,'ID-33'!B239,'ID-34'!B239,'ID-37'!B239,'ID-38'!B239,'ID-39'!B239,'ID-40'!B239,'ID-44'!B239,'ID-45'!B239,'ID-53'!B239,'ID-57'!B239,'ID-59'!B239,'ID-70'!B239,'ID-71'!B239)</f>
        <v>31.311593293048837</v>
      </c>
      <c r="C232" s="1">
        <f>AVERAGE('ID-08'!B239,'ID-09'!B239,'ID-11'!C239,'ID-14'!C239,'ID-18'!B239,'ID-24'!C239,'ID-26'!C239,'ID-29'!C239,'ID-30'!C239,'ID-34'!C239,'ID-36'!B239,'ID-38'!C239,'ID-39'!C239,'ID-40'!C239,'ID-44'!C239,'ID-45'!C239,'ID-57'!C239,'ID-59'!C239)</f>
        <v>30.635350653797072</v>
      </c>
      <c r="D232" s="1">
        <f>AVERAGE('ID-13'!C239,'ID-14'!D239,'ID-15'!C239,'ID-16'!B239,'ID-18'!C239,'ID-26'!D239,'ID-29'!D239,'ID-30'!D239,'ID-33'!C239,'ID-34'!D239,'ID-36'!C239,'ID-37'!C239,'ID-38'!D239,'ID-39'!D239,'ID-40'!D239,'ID-45'!D239,'ID-59'!D239,'ID-71'!C239)</f>
        <v>30.659309720433459</v>
      </c>
      <c r="E232" s="1">
        <f>AVERAGE('ID-03'!B239,'ID-09'!C239,'ID-13'!D239,'ID-15'!D239,'ID-16'!C239,'ID-18'!D239,'ID-24'!D239,'ID-29'!E239,'ID-30'!E239,'ID-33'!D239,'ID-34'!E239,'ID-36'!D239,'ID-38'!E239,'ID-39'!E239,'ID-40'!E239,'ID-44'!D239,'ID-45'!E239,'ID-57'!D239,'ID-70'!C239,'ID-71'!D239)</f>
        <v>31.669301174008488</v>
      </c>
      <c r="F232" s="1">
        <f>AVERAGE('ID-01'!B239,'ID-02'!B239,'ID-03'!C239,'ID-06'!B239,'ID-08'!C239,'ID-09'!D239,'ID-12'!B239,'ID-16'!D239,'ID-18'!E239,'ID-24'!E239,'ID-29'!F239,'ID-33'!E239,'ID-34'!F239,'ID-36'!E239,'ID-38'!F239,'ID-39'!F239,'ID-40'!F239,'ID-45'!F239,'ID-53'!C239,'ID-54'!B239,'ID-57'!E239,'ID-71'!E239)</f>
        <v>33.141878606246827</v>
      </c>
      <c r="G232" s="1">
        <f>AVERAGE('ID-01'!C239,'ID-02'!C239,'ID-03'!D239,'ID-07'!B239,'ID-08'!D239,'ID-11'!D239,'ID-18'!F239,'ID-24'!F239,'ID-29'!G239,'ID-31'!B239,'ID-33'!F239,'ID-34'!G239,'ID-36'!F239,'ID-39'!G239,'ID-40'!G239,'ID-44'!E239,'ID-45'!G239,'ID-50'!B239,'ID-53'!D239,'ID-54'!C239,'ID-57'!F239,'ID-59'!E239,'ID-70'!D239,'ID-71'!F239)</f>
        <v>33.208430546908055</v>
      </c>
      <c r="H232" s="1">
        <f>AVERAGE('ID-03'!E239,'ID-11'!E239,'ID-13'!E239,'ID-15'!E239,'ID-16'!E239,'ID-18'!G239,'ID-24'!G239,'ID-29'!H239,'ID-30'!F239,'ID-31'!C239,'ID-33'!G239,'ID-34'!H239,'ID-40'!H239,'ID-44'!F239,'ID-45'!H239,'ID-54'!D239,'ID-57'!G239,'ID-59'!F239,'ID-70'!E239,'ID-71'!G239)</f>
        <v>31.741036457087738</v>
      </c>
      <c r="I232" s="1">
        <f>AVERAGE('ID-12'!C239,'ID-18'!H239,'ID-24'!H239,'ID-29'!I239,'ID-40'!I239,'ID-44'!G239,'ID-45'!I239,'ID-59'!G239)</f>
        <v>32.426819380130411</v>
      </c>
      <c r="J232" s="1">
        <f>AVERAGE('ID-31'!D239,'ID-40'!J239,'ID-44'!H239,'ID-45'!J239,'ID-57'!H239)</f>
        <v>31.872328802020224</v>
      </c>
      <c r="K232" s="1">
        <f>AVERAGE('ID-26'!E239,'ID-31'!E239,'ID-34'!I239,'ID-36'!G239,'ID-40'!K239,'ID-44'!I239,'ID-57'!I239)</f>
        <v>31.489268135109032</v>
      </c>
    </row>
    <row r="233" spans="1:11" x14ac:dyDescent="0.25">
      <c r="A233" s="1">
        <v>28.625</v>
      </c>
      <c r="B233" s="1">
        <f>AVERAGE('ID-11'!B240,'ID-13'!B240,'ID-14'!B240,'ID-15'!B240,'ID-24'!B240,'ID-26'!B240,'ID-29'!B240,'ID-30'!B240,'ID-32'!B240,'ID-33'!B240,'ID-34'!B240,'ID-37'!B240,'ID-38'!B240,'ID-39'!B240,'ID-40'!B240,'ID-44'!B240,'ID-45'!B240,'ID-53'!B240,'ID-57'!B240,'ID-59'!B240,'ID-70'!B240,'ID-71'!B240)</f>
        <v>31.302982718033821</v>
      </c>
      <c r="C233" s="1">
        <f>AVERAGE('ID-08'!B240,'ID-09'!B240,'ID-11'!C240,'ID-14'!C240,'ID-18'!B240,'ID-24'!C240,'ID-26'!C240,'ID-29'!C240,'ID-30'!C240,'ID-34'!C240,'ID-36'!B240,'ID-38'!C240,'ID-39'!C240,'ID-40'!C240,'ID-44'!C240,'ID-45'!C240,'ID-57'!C240,'ID-59'!C240)</f>
        <v>30.614118366543273</v>
      </c>
      <c r="D233" s="1">
        <f>AVERAGE('ID-13'!C240,'ID-14'!D240,'ID-15'!C240,'ID-16'!B240,'ID-18'!C240,'ID-26'!D240,'ID-29'!D240,'ID-30'!D240,'ID-33'!C240,'ID-34'!D240,'ID-36'!C240,'ID-37'!C240,'ID-38'!D240,'ID-39'!D240,'ID-40'!D240,'ID-45'!D240,'ID-59'!D240,'ID-71'!C240)</f>
        <v>30.680072058592778</v>
      </c>
      <c r="E233" s="1">
        <f>AVERAGE('ID-03'!B240,'ID-09'!C240,'ID-13'!D240,'ID-15'!D240,'ID-16'!C240,'ID-18'!D240,'ID-24'!D240,'ID-29'!E240,'ID-30'!E240,'ID-33'!D240,'ID-34'!E240,'ID-36'!D240,'ID-38'!E240,'ID-39'!E240,'ID-40'!E240,'ID-44'!D240,'ID-45'!E240,'ID-57'!D240,'ID-70'!C240,'ID-71'!D240)</f>
        <v>31.677496550532414</v>
      </c>
      <c r="F233" s="1">
        <f>AVERAGE('ID-01'!B240,'ID-02'!B240,'ID-03'!C240,'ID-06'!B240,'ID-08'!C240,'ID-09'!D240,'ID-12'!B240,'ID-16'!D240,'ID-18'!E240,'ID-24'!E240,'ID-29'!F240,'ID-33'!E240,'ID-34'!F240,'ID-36'!E240,'ID-38'!F240,'ID-39'!F240,'ID-40'!F240,'ID-45'!F240,'ID-53'!C240,'ID-54'!B240,'ID-57'!E240,'ID-71'!E240)</f>
        <v>33.131164727948388</v>
      </c>
      <c r="G233" s="1">
        <f>AVERAGE('ID-01'!C240,'ID-02'!C240,'ID-03'!D240,'ID-07'!B240,'ID-08'!D240,'ID-11'!D240,'ID-18'!F240,'ID-24'!F240,'ID-29'!G240,'ID-31'!B240,'ID-33'!F240,'ID-34'!G240,'ID-36'!F240,'ID-39'!G240,'ID-40'!G240,'ID-44'!E240,'ID-45'!G240,'ID-50'!B240,'ID-53'!D240,'ID-54'!C240,'ID-57'!F240,'ID-59'!E240,'ID-70'!D240,'ID-71'!F240)</f>
        <v>33.207003611434793</v>
      </c>
      <c r="H233" s="1">
        <f>AVERAGE('ID-03'!E240,'ID-11'!E240,'ID-13'!E240,'ID-15'!E240,'ID-16'!E240,'ID-18'!G240,'ID-24'!G240,'ID-29'!H240,'ID-30'!F240,'ID-31'!C240,'ID-33'!G240,'ID-34'!H240,'ID-40'!H240,'ID-44'!F240,'ID-45'!H240,'ID-54'!D240,'ID-57'!G240,'ID-59'!F240,'ID-70'!E240,'ID-71'!G240)</f>
        <v>31.746693834899425</v>
      </c>
      <c r="I233" s="1">
        <f>AVERAGE('ID-12'!C240,'ID-18'!H240,'ID-24'!H240,'ID-29'!I240,'ID-40'!I240,'ID-44'!G240,'ID-45'!I240,'ID-59'!G240)</f>
        <v>32.454497775018901</v>
      </c>
      <c r="J233" s="1">
        <f>AVERAGE('ID-31'!D240,'ID-40'!J240,'ID-44'!H240,'ID-45'!J240,'ID-57'!H240)</f>
        <v>31.835720862247506</v>
      </c>
      <c r="K233" s="1">
        <f>AVERAGE('ID-26'!E240,'ID-31'!E240,'ID-34'!I240,'ID-36'!G240,'ID-40'!K240,'ID-44'!I240,'ID-57'!I240)</f>
        <v>31.467709185522985</v>
      </c>
    </row>
    <row r="234" spans="1:11" x14ac:dyDescent="0.25">
      <c r="A234" s="1">
        <v>28.75</v>
      </c>
      <c r="B234" s="1">
        <f>AVERAGE('ID-11'!B241,'ID-13'!B241,'ID-14'!B241,'ID-15'!B241,'ID-24'!B241,'ID-26'!B241,'ID-29'!B241,'ID-30'!B241,'ID-32'!B241,'ID-33'!B241,'ID-34'!B241,'ID-37'!B241,'ID-38'!B241,'ID-39'!B241,'ID-40'!B241,'ID-44'!B241,'ID-45'!B241,'ID-53'!B241,'ID-57'!B241,'ID-59'!B241,'ID-70'!B241,'ID-71'!B241)</f>
        <v>31.291607206726567</v>
      </c>
      <c r="C234" s="1">
        <f>AVERAGE('ID-08'!B241,'ID-09'!B241,'ID-11'!C241,'ID-14'!C241,'ID-18'!B241,'ID-24'!C241,'ID-26'!C241,'ID-29'!C241,'ID-30'!C241,'ID-34'!C241,'ID-36'!B241,'ID-38'!C241,'ID-39'!C241,'ID-40'!C241,'ID-44'!C241,'ID-45'!C241,'ID-57'!C241,'ID-59'!C241)</f>
        <v>30.596144330920058</v>
      </c>
      <c r="D234" s="1">
        <f>AVERAGE('ID-13'!C241,'ID-14'!D241,'ID-15'!C241,'ID-16'!B241,'ID-18'!C241,'ID-26'!D241,'ID-29'!D241,'ID-30'!D241,'ID-33'!C241,'ID-34'!D241,'ID-36'!C241,'ID-37'!C241,'ID-38'!D241,'ID-39'!D241,'ID-40'!D241,'ID-45'!D241,'ID-59'!D241,'ID-71'!C241)</f>
        <v>30.671721601029358</v>
      </c>
      <c r="E234" s="1">
        <f>AVERAGE('ID-03'!B241,'ID-09'!C241,'ID-13'!D241,'ID-15'!D241,'ID-16'!C241,'ID-18'!D241,'ID-24'!D241,'ID-29'!E241,'ID-30'!E241,'ID-33'!D241,'ID-34'!E241,'ID-36'!D241,'ID-38'!E241,'ID-39'!E241,'ID-40'!E241,'ID-44'!D241,'ID-45'!E241,'ID-57'!D241,'ID-70'!C241,'ID-71'!D241)</f>
        <v>31.672829427434369</v>
      </c>
      <c r="F234" s="1">
        <f>AVERAGE('ID-01'!B241,'ID-02'!B241,'ID-03'!C241,'ID-06'!B241,'ID-08'!C241,'ID-09'!D241,'ID-12'!B241,'ID-16'!D241,'ID-18'!E241,'ID-24'!E241,'ID-29'!F241,'ID-33'!E241,'ID-34'!F241,'ID-36'!E241,'ID-38'!F241,'ID-39'!F241,'ID-40'!F241,'ID-45'!F241,'ID-53'!C241,'ID-54'!B241,'ID-57'!E241,'ID-71'!E241)</f>
        <v>33.125417994823586</v>
      </c>
      <c r="G234" s="1">
        <f>AVERAGE('ID-01'!C241,'ID-02'!C241,'ID-03'!D241,'ID-07'!B241,'ID-08'!D241,'ID-11'!D241,'ID-18'!F241,'ID-24'!F241,'ID-29'!G241,'ID-31'!B241,'ID-33'!F241,'ID-34'!G241,'ID-36'!F241,'ID-39'!G241,'ID-40'!G241,'ID-44'!E241,'ID-45'!G241,'ID-50'!B241,'ID-53'!D241,'ID-54'!C241,'ID-57'!F241,'ID-59'!E241,'ID-70'!D241,'ID-71'!F241)</f>
        <v>33.207947412630844</v>
      </c>
      <c r="H234" s="1">
        <f>AVERAGE('ID-03'!E241,'ID-11'!E241,'ID-13'!E241,'ID-15'!E241,'ID-16'!E241,'ID-18'!G241,'ID-24'!G241,'ID-29'!H241,'ID-30'!F241,'ID-31'!C241,'ID-33'!G241,'ID-34'!H241,'ID-40'!H241,'ID-44'!F241,'ID-45'!H241,'ID-54'!D241,'ID-57'!G241,'ID-59'!F241,'ID-70'!E241,'ID-71'!G241)</f>
        <v>31.748912133393468</v>
      </c>
      <c r="I234" s="1">
        <f>AVERAGE('ID-12'!C241,'ID-18'!H241,'ID-24'!H241,'ID-29'!I241,'ID-40'!I241,'ID-44'!G241,'ID-45'!I241,'ID-59'!G241)</f>
        <v>32.475709230772878</v>
      </c>
      <c r="J234" s="1">
        <f>AVERAGE('ID-31'!D241,'ID-40'!J241,'ID-44'!H241,'ID-45'!J241,'ID-57'!H241)</f>
        <v>31.815361549621237</v>
      </c>
      <c r="K234" s="1">
        <f>AVERAGE('ID-26'!E241,'ID-31'!E241,'ID-34'!I241,'ID-36'!G241,'ID-40'!K241,'ID-44'!I241,'ID-57'!I241)</f>
        <v>31.46857172244329</v>
      </c>
    </row>
    <row r="235" spans="1:11" x14ac:dyDescent="0.25">
      <c r="A235" s="1">
        <v>28.875</v>
      </c>
      <c r="B235" s="1">
        <f>AVERAGE('ID-11'!B242,'ID-13'!B242,'ID-14'!B242,'ID-15'!B242,'ID-24'!B242,'ID-26'!B242,'ID-29'!B242,'ID-30'!B242,'ID-32'!B242,'ID-33'!B242,'ID-34'!B242,'ID-37'!B242,'ID-38'!B242,'ID-39'!B242,'ID-40'!B242,'ID-44'!B242,'ID-45'!B242,'ID-53'!B242,'ID-57'!B242,'ID-59'!B242,'ID-70'!B242,'ID-71'!B242)</f>
        <v>31.281796109607431</v>
      </c>
      <c r="C235" s="1">
        <f>AVERAGE('ID-08'!B242,'ID-09'!B242,'ID-11'!C242,'ID-14'!C242,'ID-18'!B242,'ID-24'!C242,'ID-26'!C242,'ID-29'!C242,'ID-30'!C242,'ID-34'!C242,'ID-36'!B242,'ID-38'!C242,'ID-39'!C242,'ID-40'!C242,'ID-44'!C242,'ID-45'!C242,'ID-57'!C242,'ID-59'!C242)</f>
        <v>30.588364229018175</v>
      </c>
      <c r="D235" s="1">
        <f>AVERAGE('ID-13'!C242,'ID-14'!D242,'ID-15'!C242,'ID-16'!B242,'ID-18'!C242,'ID-26'!D242,'ID-29'!D242,'ID-30'!D242,'ID-33'!C242,'ID-34'!D242,'ID-36'!C242,'ID-37'!C242,'ID-38'!D242,'ID-39'!D242,'ID-40'!D242,'ID-45'!D242,'ID-59'!D242,'ID-71'!C242)</f>
        <v>30.692768714629842</v>
      </c>
      <c r="E235" s="1">
        <f>AVERAGE('ID-03'!B242,'ID-09'!C242,'ID-13'!D242,'ID-15'!D242,'ID-16'!C242,'ID-18'!D242,'ID-24'!D242,'ID-29'!E242,'ID-30'!E242,'ID-33'!D242,'ID-34'!E242,'ID-36'!D242,'ID-38'!E242,'ID-39'!E242,'ID-40'!E242,'ID-44'!D242,'ID-45'!E242,'ID-57'!D242,'ID-70'!C242,'ID-71'!D242)</f>
        <v>31.672924241163635</v>
      </c>
      <c r="F235" s="1">
        <f>AVERAGE('ID-01'!B242,'ID-02'!B242,'ID-03'!C242,'ID-06'!B242,'ID-08'!C242,'ID-09'!D242,'ID-12'!B242,'ID-16'!D242,'ID-18'!E242,'ID-24'!E242,'ID-29'!F242,'ID-33'!E242,'ID-34'!F242,'ID-36'!E242,'ID-38'!F242,'ID-39'!F242,'ID-40'!F242,'ID-45'!F242,'ID-53'!C242,'ID-54'!B242,'ID-57'!E242,'ID-71'!E242)</f>
        <v>33.123473703271159</v>
      </c>
      <c r="G235" s="1">
        <f>AVERAGE('ID-01'!C242,'ID-02'!C242,'ID-03'!D242,'ID-07'!B242,'ID-08'!D242,'ID-11'!D242,'ID-18'!F242,'ID-24'!F242,'ID-29'!G242,'ID-31'!B242,'ID-33'!F242,'ID-34'!G242,'ID-36'!F242,'ID-39'!G242,'ID-40'!G242,'ID-44'!E242,'ID-45'!G242,'ID-50'!B242,'ID-53'!D242,'ID-54'!C242,'ID-57'!F242,'ID-59'!E242,'ID-70'!D242,'ID-71'!F242)</f>
        <v>33.205447033949874</v>
      </c>
      <c r="H235" s="1">
        <f>AVERAGE('ID-03'!E242,'ID-11'!E242,'ID-13'!E242,'ID-15'!E242,'ID-16'!E242,'ID-18'!G242,'ID-24'!G242,'ID-29'!H242,'ID-30'!F242,'ID-31'!C242,'ID-33'!G242,'ID-34'!H242,'ID-40'!H242,'ID-44'!F242,'ID-45'!H242,'ID-54'!D242,'ID-57'!G242,'ID-59'!F242,'ID-70'!E242,'ID-71'!G242)</f>
        <v>31.759969692421322</v>
      </c>
      <c r="I235" s="1">
        <f>AVERAGE('ID-12'!C242,'ID-18'!H242,'ID-24'!H242,'ID-29'!I242,'ID-40'!I242,'ID-44'!G242,'ID-45'!I242,'ID-59'!G242)</f>
        <v>32.503729512537802</v>
      </c>
      <c r="J235" s="1">
        <f>AVERAGE('ID-31'!D242,'ID-40'!J242,'ID-44'!H242,'ID-45'!J242,'ID-57'!H242)</f>
        <v>31.78732840467174</v>
      </c>
      <c r="K235" s="1">
        <f>AVERAGE('ID-26'!E242,'ID-31'!E242,'ID-34'!I242,'ID-36'!G242,'ID-40'!K242,'ID-44'!I242,'ID-57'!I242)</f>
        <v>31.4644312424441</v>
      </c>
    </row>
    <row r="236" spans="1:11" x14ac:dyDescent="0.25">
      <c r="A236" s="1">
        <v>29</v>
      </c>
      <c r="B236" s="1">
        <f>AVERAGE('ID-11'!B243,'ID-13'!B243,'ID-14'!B243,'ID-15'!B243,'ID-24'!B243,'ID-26'!B243,'ID-29'!B243,'ID-30'!B243,'ID-32'!B243,'ID-33'!B243,'ID-34'!B243,'ID-37'!B243,'ID-38'!B243,'ID-39'!B243,'ID-40'!B243,'ID-44'!B243,'ID-45'!B243,'ID-53'!B243,'ID-57'!B243,'ID-59'!B243,'ID-70'!B243,'ID-71'!B243)</f>
        <v>31.263782544627507</v>
      </c>
      <c r="C236" s="1">
        <f>AVERAGE('ID-08'!B243,'ID-09'!B243,'ID-11'!C243,'ID-14'!C243,'ID-18'!B243,'ID-24'!C243,'ID-26'!C243,'ID-29'!C243,'ID-30'!C243,'ID-34'!C243,'ID-36'!B243,'ID-38'!C243,'ID-39'!C243,'ID-40'!C243,'ID-44'!C243,'ID-45'!C243,'ID-57'!C243,'ID-59'!C243)</f>
        <v>30.559581149265878</v>
      </c>
      <c r="D236" s="1">
        <f>AVERAGE('ID-13'!C243,'ID-14'!D243,'ID-15'!C243,'ID-16'!B243,'ID-18'!C243,'ID-26'!D243,'ID-29'!D243,'ID-30'!D243,'ID-33'!C243,'ID-34'!D243,'ID-36'!C243,'ID-37'!C243,'ID-38'!D243,'ID-39'!D243,'ID-40'!D243,'ID-45'!D243,'ID-59'!D243,'ID-71'!C243)</f>
        <v>30.696705427760548</v>
      </c>
      <c r="E236" s="1">
        <f>AVERAGE('ID-03'!B243,'ID-09'!C243,'ID-13'!D243,'ID-15'!D243,'ID-16'!C243,'ID-18'!D243,'ID-24'!D243,'ID-29'!E243,'ID-30'!E243,'ID-33'!D243,'ID-34'!E243,'ID-36'!D243,'ID-38'!E243,'ID-39'!E243,'ID-40'!E243,'ID-44'!D243,'ID-45'!E243,'ID-57'!D243,'ID-70'!C243,'ID-71'!D243)</f>
        <v>31.664852091496357</v>
      </c>
      <c r="F236" s="1">
        <f>AVERAGE('ID-01'!B243,'ID-02'!B243,'ID-03'!C243,'ID-06'!B243,'ID-08'!C243,'ID-09'!D243,'ID-12'!B243,'ID-16'!D243,'ID-18'!E243,'ID-24'!E243,'ID-29'!F243,'ID-33'!E243,'ID-34'!F243,'ID-36'!E243,'ID-38'!F243,'ID-39'!F243,'ID-40'!F243,'ID-45'!F243,'ID-53'!C243,'ID-54'!B243,'ID-57'!E243,'ID-71'!E243)</f>
        <v>33.127619063763234</v>
      </c>
      <c r="G236" s="1">
        <f>AVERAGE('ID-01'!C243,'ID-02'!C243,'ID-03'!D243,'ID-07'!B243,'ID-08'!D243,'ID-11'!D243,'ID-18'!F243,'ID-24'!F243,'ID-29'!G243,'ID-31'!B243,'ID-33'!F243,'ID-34'!G243,'ID-36'!F243,'ID-39'!G243,'ID-40'!G243,'ID-44'!E243,'ID-45'!G243,'ID-50'!B243,'ID-53'!D243,'ID-54'!C243,'ID-57'!F243,'ID-59'!E243,'ID-70'!D243,'ID-71'!F243)</f>
        <v>33.199352389025997</v>
      </c>
      <c r="H236" s="1">
        <f>AVERAGE('ID-03'!E243,'ID-11'!E243,'ID-13'!E243,'ID-15'!E243,'ID-16'!E243,'ID-18'!G243,'ID-24'!G243,'ID-29'!H243,'ID-30'!F243,'ID-31'!C243,'ID-33'!G243,'ID-34'!H243,'ID-40'!H243,'ID-44'!F243,'ID-45'!H243,'ID-54'!D243,'ID-57'!G243,'ID-59'!F243,'ID-70'!E243,'ID-71'!G243)</f>
        <v>31.756920565153564</v>
      </c>
      <c r="I236" s="1">
        <f>AVERAGE('ID-12'!C243,'ID-18'!H243,'ID-24'!H243,'ID-29'!I243,'ID-40'!I243,'ID-44'!G243,'ID-45'!I243,'ID-59'!G243)</f>
        <v>32.463866327314825</v>
      </c>
      <c r="J236" s="1">
        <f>AVERAGE('ID-31'!D243,'ID-40'!J243,'ID-44'!H243,'ID-45'!J243,'ID-57'!H243)</f>
        <v>31.7499858082071</v>
      </c>
      <c r="K236" s="1">
        <f>AVERAGE('ID-26'!E243,'ID-31'!E243,'ID-34'!I243,'ID-36'!G243,'ID-40'!K243,'ID-44'!I243,'ID-57'!I243)</f>
        <v>31.460404244350173</v>
      </c>
    </row>
    <row r="237" spans="1:11" x14ac:dyDescent="0.25">
      <c r="A237" s="1">
        <v>29.125</v>
      </c>
      <c r="B237" s="1">
        <f>AVERAGE('ID-11'!B244,'ID-13'!B244,'ID-14'!B244,'ID-15'!B244,'ID-24'!B244,'ID-26'!B244,'ID-29'!B244,'ID-30'!B244,'ID-32'!B244,'ID-33'!B244,'ID-34'!B244,'ID-37'!B244,'ID-38'!B244,'ID-39'!B244,'ID-40'!B244,'ID-44'!B244,'ID-45'!B244,'ID-53'!B244,'ID-57'!B244,'ID-59'!B244,'ID-70'!B244,'ID-71'!B244)</f>
        <v>31.260908227718893</v>
      </c>
      <c r="C237" s="1">
        <f>AVERAGE('ID-08'!B244,'ID-09'!B244,'ID-11'!C244,'ID-14'!C244,'ID-18'!B244,'ID-24'!C244,'ID-26'!C244,'ID-29'!C244,'ID-30'!C244,'ID-34'!C244,'ID-36'!B244,'ID-38'!C244,'ID-39'!C244,'ID-40'!C244,'ID-44'!C244,'ID-45'!C244,'ID-57'!C244,'ID-59'!C244)</f>
        <v>30.548761377491033</v>
      </c>
      <c r="D237" s="1">
        <f>AVERAGE('ID-13'!C244,'ID-14'!D244,'ID-15'!C244,'ID-16'!B244,'ID-18'!C244,'ID-26'!D244,'ID-29'!D244,'ID-30'!D244,'ID-33'!C244,'ID-34'!D244,'ID-36'!C244,'ID-37'!C244,'ID-38'!D244,'ID-39'!D244,'ID-40'!D244,'ID-45'!D244,'ID-59'!D244,'ID-71'!C244)</f>
        <v>30.692527053816793</v>
      </c>
      <c r="E237" s="1">
        <f>AVERAGE('ID-03'!B244,'ID-09'!C244,'ID-13'!D244,'ID-15'!D244,'ID-16'!C244,'ID-18'!D244,'ID-24'!D244,'ID-29'!E244,'ID-30'!E244,'ID-33'!D244,'ID-34'!E244,'ID-36'!D244,'ID-38'!E244,'ID-39'!E244,'ID-40'!E244,'ID-44'!D244,'ID-45'!E244,'ID-57'!D244,'ID-70'!C244,'ID-71'!D244)</f>
        <v>31.663078192683059</v>
      </c>
      <c r="F237" s="1">
        <f>AVERAGE('ID-01'!B244,'ID-02'!B244,'ID-03'!C244,'ID-06'!B244,'ID-08'!C244,'ID-09'!D244,'ID-12'!B244,'ID-16'!D244,'ID-18'!E244,'ID-24'!E244,'ID-29'!F244,'ID-33'!E244,'ID-34'!F244,'ID-36'!E244,'ID-38'!F244,'ID-39'!F244,'ID-40'!F244,'ID-45'!F244,'ID-53'!C244,'ID-54'!B244,'ID-57'!E244,'ID-71'!E244)</f>
        <v>33.126055642344042</v>
      </c>
      <c r="G237" s="1">
        <f>AVERAGE('ID-01'!C244,'ID-02'!C244,'ID-03'!D244,'ID-07'!B244,'ID-08'!D244,'ID-11'!D244,'ID-18'!F244,'ID-24'!F244,'ID-29'!G244,'ID-31'!B244,'ID-33'!F244,'ID-34'!G244,'ID-36'!F244,'ID-39'!G244,'ID-40'!G244,'ID-44'!E244,'ID-45'!G244,'ID-50'!B244,'ID-53'!D244,'ID-54'!C244,'ID-57'!F244,'ID-59'!E244,'ID-70'!D244,'ID-71'!F244)</f>
        <v>33.198109802828952</v>
      </c>
      <c r="H237" s="1">
        <f>AVERAGE('ID-03'!E244,'ID-11'!E244,'ID-13'!E244,'ID-15'!E244,'ID-16'!E244,'ID-18'!G244,'ID-24'!G244,'ID-29'!H244,'ID-30'!F244,'ID-31'!C244,'ID-33'!G244,'ID-34'!H244,'ID-40'!H244,'ID-44'!F244,'ID-45'!H244,'ID-54'!D244,'ID-57'!G244,'ID-59'!F244,'ID-70'!E244,'ID-71'!G244)</f>
        <v>31.754156663474941</v>
      </c>
      <c r="I237" s="1">
        <f>AVERAGE('ID-12'!C244,'ID-18'!H244,'ID-24'!H244,'ID-29'!I244,'ID-40'!I244,'ID-44'!G244,'ID-45'!I244,'ID-59'!G244)</f>
        <v>32.464975480451621</v>
      </c>
      <c r="J237" s="1">
        <f>AVERAGE('ID-31'!D244,'ID-40'!J244,'ID-44'!H244,'ID-45'!J244,'ID-57'!H244)</f>
        <v>31.675261788005081</v>
      </c>
      <c r="K237" s="1">
        <f>AVERAGE('ID-26'!E244,'ID-31'!E244,'ID-34'!I244,'ID-36'!G244,'ID-40'!K244,'ID-44'!I244,'ID-57'!I244)</f>
        <v>31.443672546449712</v>
      </c>
    </row>
    <row r="238" spans="1:11" x14ac:dyDescent="0.25">
      <c r="A238" s="1">
        <v>29.25</v>
      </c>
      <c r="B238" s="1">
        <f>AVERAGE('ID-11'!B245,'ID-13'!B245,'ID-14'!B245,'ID-15'!B245,'ID-24'!B245,'ID-26'!B245,'ID-29'!B245,'ID-30'!B245,'ID-32'!B245,'ID-33'!B245,'ID-34'!B245,'ID-37'!B245,'ID-38'!B245,'ID-39'!B245,'ID-40'!B245,'ID-44'!B245,'ID-45'!B245,'ID-53'!B245,'ID-57'!B245,'ID-59'!B245,'ID-70'!B245,'ID-71'!B245)</f>
        <v>31.266150711870811</v>
      </c>
      <c r="C238" s="1">
        <f>AVERAGE('ID-08'!B245,'ID-09'!B245,'ID-11'!C245,'ID-14'!C245,'ID-18'!B245,'ID-24'!C245,'ID-26'!C245,'ID-29'!C245,'ID-30'!C245,'ID-34'!C245,'ID-36'!B245,'ID-38'!C245,'ID-39'!C245,'ID-40'!C245,'ID-44'!C245,'ID-45'!C245,'ID-57'!C245,'ID-59'!C245)</f>
        <v>30.525949310051399</v>
      </c>
      <c r="D238" s="1">
        <f>AVERAGE('ID-13'!C245,'ID-14'!D245,'ID-15'!C245,'ID-16'!B245,'ID-18'!C245,'ID-26'!D245,'ID-29'!D245,'ID-30'!D245,'ID-33'!C245,'ID-34'!D245,'ID-36'!C245,'ID-37'!C245,'ID-38'!D245,'ID-39'!D245,'ID-40'!D245,'ID-45'!D245,'ID-59'!D245,'ID-71'!C245)</f>
        <v>30.693722927985771</v>
      </c>
      <c r="E238" s="1">
        <f>AVERAGE('ID-03'!B245,'ID-09'!C245,'ID-13'!D245,'ID-15'!D245,'ID-16'!C245,'ID-18'!D245,'ID-24'!D245,'ID-29'!E245,'ID-30'!E245,'ID-33'!D245,'ID-34'!E245,'ID-36'!D245,'ID-38'!E245,'ID-39'!E245,'ID-40'!E245,'ID-44'!D245,'ID-45'!E245,'ID-57'!D245,'ID-70'!C245,'ID-71'!D245)</f>
        <v>31.666377925782182</v>
      </c>
      <c r="F238" s="1">
        <f>AVERAGE('ID-01'!B245,'ID-02'!B245,'ID-03'!C245,'ID-06'!B245,'ID-08'!C245,'ID-09'!D245,'ID-12'!B245,'ID-16'!D245,'ID-18'!E245,'ID-24'!E245,'ID-29'!F245,'ID-33'!E245,'ID-34'!F245,'ID-36'!E245,'ID-38'!F245,'ID-39'!F245,'ID-40'!F245,'ID-45'!F245,'ID-53'!C245,'ID-54'!B245,'ID-57'!E245,'ID-71'!E245)</f>
        <v>33.128290440722907</v>
      </c>
      <c r="G238" s="1">
        <f>AVERAGE('ID-01'!C245,'ID-02'!C245,'ID-03'!D245,'ID-07'!B245,'ID-08'!D245,'ID-11'!D245,'ID-18'!F245,'ID-24'!F245,'ID-29'!G245,'ID-31'!B245,'ID-33'!F245,'ID-34'!G245,'ID-36'!F245,'ID-39'!G245,'ID-40'!G245,'ID-44'!E245,'ID-45'!G245,'ID-50'!B245,'ID-53'!D245,'ID-54'!C245,'ID-57'!F245,'ID-59'!E245,'ID-70'!D245,'ID-71'!F245)</f>
        <v>33.196896945073583</v>
      </c>
      <c r="H238" s="1">
        <f>AVERAGE('ID-03'!E245,'ID-11'!E245,'ID-13'!E245,'ID-15'!E245,'ID-16'!E245,'ID-18'!G245,'ID-24'!G245,'ID-29'!H245,'ID-30'!F245,'ID-31'!C245,'ID-33'!G245,'ID-34'!H245,'ID-40'!H245,'ID-44'!F245,'ID-45'!H245,'ID-54'!D245,'ID-57'!G245,'ID-59'!F245,'ID-70'!E245,'ID-71'!G245)</f>
        <v>31.746874189462584</v>
      </c>
      <c r="I238" s="1">
        <f>AVERAGE('ID-12'!C245,'ID-18'!H245,'ID-24'!H245,'ID-29'!I245,'ID-40'!I245,'ID-44'!G245,'ID-45'!I245,'ID-59'!G245)</f>
        <v>32.444050463888914</v>
      </c>
      <c r="J238" s="1">
        <f>AVERAGE('ID-31'!D245,'ID-40'!J245,'ID-44'!H245,'ID-45'!J245,'ID-57'!H245)</f>
        <v>31.683782324873761</v>
      </c>
      <c r="K238" s="1">
        <f>AVERAGE('ID-26'!E245,'ID-31'!E245,'ID-34'!I245,'ID-36'!G245,'ID-40'!K245,'ID-44'!I245,'ID-57'!I245)</f>
        <v>31.439500555003402</v>
      </c>
    </row>
    <row r="239" spans="1:11" x14ac:dyDescent="0.25">
      <c r="A239" s="1">
        <v>29.375</v>
      </c>
      <c r="B239" s="1">
        <f>AVERAGE('ID-11'!B246,'ID-13'!B246,'ID-14'!B246,'ID-15'!B246,'ID-24'!B246,'ID-26'!B246,'ID-29'!B246,'ID-30'!B246,'ID-32'!B246,'ID-33'!B246,'ID-34'!B246,'ID-37'!B246,'ID-38'!B246,'ID-39'!B246,'ID-40'!B246,'ID-44'!B246,'ID-45'!B246,'ID-53'!B246,'ID-57'!B246,'ID-59'!B246,'ID-70'!B246,'ID-71'!B246)</f>
        <v>31.273434009597825</v>
      </c>
      <c r="C239" s="1">
        <f>AVERAGE('ID-08'!B246,'ID-09'!B246,'ID-11'!C246,'ID-14'!C246,'ID-18'!B246,'ID-24'!C246,'ID-26'!C246,'ID-29'!C246,'ID-30'!C246,'ID-34'!C246,'ID-36'!B246,'ID-38'!C246,'ID-39'!C246,'ID-40'!C246,'ID-44'!C246,'ID-45'!C246,'ID-57'!C246,'ID-59'!C246)</f>
        <v>30.525720284319775</v>
      </c>
      <c r="D239" s="1">
        <f>AVERAGE('ID-13'!C246,'ID-14'!D246,'ID-15'!C246,'ID-16'!B246,'ID-18'!C246,'ID-26'!D246,'ID-29'!D246,'ID-30'!D246,'ID-33'!C246,'ID-34'!D246,'ID-36'!C246,'ID-37'!C246,'ID-38'!D246,'ID-39'!D246,'ID-40'!D246,'ID-45'!D246,'ID-59'!D246,'ID-71'!C246)</f>
        <v>30.671110794942244</v>
      </c>
      <c r="E239" s="1">
        <f>AVERAGE('ID-03'!B246,'ID-09'!C246,'ID-13'!D246,'ID-15'!D246,'ID-16'!C246,'ID-18'!D246,'ID-24'!D246,'ID-29'!E246,'ID-30'!E246,'ID-33'!D246,'ID-34'!E246,'ID-36'!D246,'ID-38'!E246,'ID-39'!E246,'ID-40'!E246,'ID-44'!D246,'ID-45'!E246,'ID-57'!D246,'ID-70'!C246,'ID-71'!D246)</f>
        <v>31.65430154271251</v>
      </c>
      <c r="F239" s="1">
        <f>AVERAGE('ID-01'!B246,'ID-02'!B246,'ID-03'!C246,'ID-06'!B246,'ID-08'!C246,'ID-09'!D246,'ID-12'!B246,'ID-16'!D246,'ID-18'!E246,'ID-24'!E246,'ID-29'!F246,'ID-33'!E246,'ID-34'!F246,'ID-36'!E246,'ID-38'!F246,'ID-39'!F246,'ID-40'!F246,'ID-45'!F246,'ID-53'!C246,'ID-54'!B246,'ID-57'!E246,'ID-71'!E246)</f>
        <v>33.132422979265165</v>
      </c>
      <c r="G239" s="1">
        <f>AVERAGE('ID-01'!C246,'ID-02'!C246,'ID-03'!D246,'ID-07'!B246,'ID-08'!D246,'ID-11'!D246,'ID-18'!F246,'ID-24'!F246,'ID-29'!G246,'ID-31'!B246,'ID-33'!F246,'ID-34'!G246,'ID-36'!F246,'ID-39'!G246,'ID-40'!G246,'ID-44'!E246,'ID-45'!G246,'ID-50'!B246,'ID-53'!D246,'ID-54'!C246,'ID-57'!F246,'ID-59'!E246,'ID-70'!D246,'ID-71'!F246)</f>
        <v>33.189617346975972</v>
      </c>
      <c r="H239" s="1">
        <f>AVERAGE('ID-03'!E246,'ID-11'!E246,'ID-13'!E246,'ID-15'!E246,'ID-16'!E246,'ID-18'!G246,'ID-24'!G246,'ID-29'!H246,'ID-30'!F246,'ID-31'!C246,'ID-33'!G246,'ID-34'!H246,'ID-40'!H246,'ID-44'!F246,'ID-45'!H246,'ID-54'!D246,'ID-57'!G246,'ID-59'!F246,'ID-70'!E246,'ID-71'!G246)</f>
        <v>31.737575747221506</v>
      </c>
      <c r="I239" s="1">
        <f>AVERAGE('ID-12'!C246,'ID-18'!H246,'ID-24'!H246,'ID-29'!I246,'ID-40'!I246,'ID-44'!G246,'ID-45'!I246,'ID-59'!G246)</f>
        <v>32.453630051832974</v>
      </c>
      <c r="J239" s="1">
        <f>AVERAGE('ID-31'!D246,'ID-40'!J246,'ID-44'!H246,'ID-45'!J246,'ID-57'!H246)</f>
        <v>31.685094050883862</v>
      </c>
      <c r="K239" s="1">
        <f>AVERAGE('ID-26'!E246,'ID-31'!E246,'ID-34'!I246,'ID-36'!G246,'ID-40'!K246,'ID-44'!I246,'ID-57'!I246)</f>
        <v>31.459512779807703</v>
      </c>
    </row>
    <row r="240" spans="1:11" x14ac:dyDescent="0.25">
      <c r="A240" s="1">
        <v>29.5</v>
      </c>
      <c r="B240" s="1">
        <f>AVERAGE('ID-11'!B247,'ID-13'!B247,'ID-14'!B247,'ID-15'!B247,'ID-24'!B247,'ID-26'!B247,'ID-29'!B247,'ID-30'!B247,'ID-32'!B247,'ID-33'!B247,'ID-34'!B247,'ID-37'!B247,'ID-38'!B247,'ID-39'!B247,'ID-40'!B247,'ID-44'!B247,'ID-45'!B247,'ID-53'!B247,'ID-57'!B247,'ID-59'!B247,'ID-70'!B247,'ID-71'!B247)</f>
        <v>31.275316533895765</v>
      </c>
      <c r="C240" s="1">
        <f>AVERAGE('ID-08'!B247,'ID-09'!B247,'ID-11'!C247,'ID-14'!C247,'ID-18'!B247,'ID-24'!C247,'ID-26'!C247,'ID-29'!C247,'ID-30'!C247,'ID-34'!C247,'ID-36'!B247,'ID-38'!C247,'ID-39'!C247,'ID-40'!C247,'ID-44'!C247,'ID-45'!C247,'ID-57'!C247,'ID-59'!C247)</f>
        <v>30.53427003968801</v>
      </c>
      <c r="D240" s="1">
        <f>AVERAGE('ID-13'!C247,'ID-14'!D247,'ID-15'!C247,'ID-16'!B247,'ID-18'!C247,'ID-26'!D247,'ID-29'!D247,'ID-30'!D247,'ID-33'!C247,'ID-34'!D247,'ID-36'!C247,'ID-37'!C247,'ID-38'!D247,'ID-39'!D247,'ID-40'!D247,'ID-45'!D247,'ID-59'!D247,'ID-71'!C247)</f>
        <v>30.637788414224115</v>
      </c>
      <c r="E240" s="1">
        <f>AVERAGE('ID-03'!B247,'ID-09'!C247,'ID-13'!D247,'ID-15'!D247,'ID-16'!C247,'ID-18'!D247,'ID-24'!D247,'ID-29'!E247,'ID-30'!E247,'ID-33'!D247,'ID-34'!E247,'ID-36'!D247,'ID-38'!E247,'ID-39'!E247,'ID-40'!E247,'ID-44'!D247,'ID-45'!E247,'ID-57'!D247,'ID-70'!C247,'ID-71'!D247)</f>
        <v>31.644364225776826</v>
      </c>
      <c r="F240" s="1">
        <f>AVERAGE('ID-01'!B247,'ID-02'!B247,'ID-03'!C247,'ID-06'!B247,'ID-08'!C247,'ID-09'!D247,'ID-12'!B247,'ID-16'!D247,'ID-18'!E247,'ID-24'!E247,'ID-29'!F247,'ID-33'!E247,'ID-34'!F247,'ID-36'!E247,'ID-38'!F247,'ID-39'!F247,'ID-40'!F247,'ID-45'!F247,'ID-53'!C247,'ID-54'!B247,'ID-57'!E247,'ID-71'!E247)</f>
        <v>33.132953005809114</v>
      </c>
      <c r="G240" s="1">
        <f>AVERAGE('ID-01'!C247,'ID-02'!C247,'ID-03'!D247,'ID-07'!B247,'ID-08'!D247,'ID-11'!D247,'ID-18'!F247,'ID-24'!F247,'ID-29'!G247,'ID-31'!B247,'ID-33'!F247,'ID-34'!G247,'ID-36'!F247,'ID-39'!G247,'ID-40'!G247,'ID-44'!E247,'ID-45'!G247,'ID-50'!B247,'ID-53'!D247,'ID-54'!C247,'ID-57'!F247,'ID-59'!E247,'ID-70'!D247,'ID-71'!F247)</f>
        <v>33.186665166026749</v>
      </c>
      <c r="H240" s="1">
        <f>AVERAGE('ID-03'!E247,'ID-11'!E247,'ID-13'!E247,'ID-15'!E247,'ID-16'!E247,'ID-18'!G247,'ID-24'!G247,'ID-29'!H247,'ID-30'!F247,'ID-31'!C247,'ID-33'!G247,'ID-34'!H247,'ID-40'!H247,'ID-44'!F247,'ID-45'!H247,'ID-54'!D247,'ID-57'!G247,'ID-59'!F247,'ID-70'!E247,'ID-71'!G247)</f>
        <v>31.742834581069069</v>
      </c>
      <c r="I240" s="1">
        <f>AVERAGE('ID-12'!C247,'ID-18'!H247,'ID-24'!H247,'ID-29'!I247,'ID-40'!I247,'ID-44'!G247,'ID-45'!I247,'ID-59'!G247)</f>
        <v>32.418109944964108</v>
      </c>
      <c r="J240" s="1">
        <f>AVERAGE('ID-31'!D247,'ID-40'!J247,'ID-44'!H247,'ID-45'!J247,'ID-57'!H247)</f>
        <v>31.696072675126278</v>
      </c>
      <c r="K240" s="1">
        <f>AVERAGE('ID-26'!E247,'ID-31'!E247,'ID-34'!I247,'ID-36'!G247,'ID-40'!K247,'ID-44'!I247,'ID-57'!I247)</f>
        <v>31.445332950214102</v>
      </c>
    </row>
    <row r="241" spans="1:11" x14ac:dyDescent="0.25">
      <c r="A241" s="1">
        <v>29.625</v>
      </c>
      <c r="B241" s="1">
        <f>AVERAGE('ID-11'!B248,'ID-13'!B248,'ID-14'!B248,'ID-15'!B248,'ID-24'!B248,'ID-26'!B248,'ID-29'!B248,'ID-30'!B248,'ID-32'!B248,'ID-33'!B248,'ID-34'!B248,'ID-37'!B248,'ID-38'!B248,'ID-39'!B248,'ID-40'!B248,'ID-44'!B248,'ID-45'!B248,'ID-53'!B248,'ID-57'!B248,'ID-59'!B248,'ID-70'!B248,'ID-71'!B248)</f>
        <v>31.275969710505048</v>
      </c>
      <c r="C241" s="1">
        <f>AVERAGE('ID-08'!B248,'ID-09'!B248,'ID-11'!C248,'ID-14'!C248,'ID-18'!B248,'ID-24'!C248,'ID-26'!C248,'ID-29'!C248,'ID-30'!C248,'ID-34'!C248,'ID-36'!B248,'ID-38'!C248,'ID-39'!C248,'ID-40'!C248,'ID-44'!C248,'ID-45'!C248,'ID-57'!C248,'ID-59'!C248)</f>
        <v>30.537120378295242</v>
      </c>
      <c r="D241" s="1">
        <f>AVERAGE('ID-13'!C248,'ID-14'!D248,'ID-15'!C248,'ID-16'!B248,'ID-18'!C248,'ID-26'!D248,'ID-29'!D248,'ID-30'!D248,'ID-33'!C248,'ID-34'!D248,'ID-36'!C248,'ID-37'!C248,'ID-38'!D248,'ID-39'!D248,'ID-40'!D248,'ID-45'!D248,'ID-59'!D248,'ID-71'!C248)</f>
        <v>30.614981049846246</v>
      </c>
      <c r="E241" s="1">
        <f>AVERAGE('ID-03'!B248,'ID-09'!C248,'ID-13'!D248,'ID-15'!D248,'ID-16'!C248,'ID-18'!D248,'ID-24'!D248,'ID-29'!E248,'ID-30'!E248,'ID-33'!D248,'ID-34'!E248,'ID-36'!D248,'ID-38'!E248,'ID-39'!E248,'ID-40'!E248,'ID-44'!D248,'ID-45'!E248,'ID-57'!D248,'ID-70'!C248,'ID-71'!D248)</f>
        <v>31.645008737965981</v>
      </c>
      <c r="F241" s="1">
        <f>AVERAGE('ID-01'!B248,'ID-02'!B248,'ID-03'!C248,'ID-06'!B248,'ID-08'!C248,'ID-09'!D248,'ID-12'!B248,'ID-16'!D248,'ID-18'!E248,'ID-24'!E248,'ID-29'!F248,'ID-33'!E248,'ID-34'!F248,'ID-36'!E248,'ID-38'!F248,'ID-39'!F248,'ID-40'!F248,'ID-45'!F248,'ID-53'!C248,'ID-54'!B248,'ID-57'!E248,'ID-71'!E248)</f>
        <v>33.134584956564829</v>
      </c>
      <c r="G241" s="1">
        <f>AVERAGE('ID-01'!C248,'ID-02'!C248,'ID-03'!D248,'ID-07'!B248,'ID-08'!D248,'ID-11'!D248,'ID-18'!F248,'ID-24'!F248,'ID-29'!G248,'ID-31'!B248,'ID-33'!F248,'ID-34'!G248,'ID-36'!F248,'ID-39'!G248,'ID-40'!G248,'ID-44'!E248,'ID-45'!G248,'ID-50'!B248,'ID-53'!D248,'ID-54'!C248,'ID-57'!F248,'ID-59'!E248,'ID-70'!D248,'ID-71'!F248)</f>
        <v>33.184655989103014</v>
      </c>
      <c r="H241" s="1">
        <f>AVERAGE('ID-03'!E248,'ID-11'!E248,'ID-13'!E248,'ID-15'!E248,'ID-16'!E248,'ID-18'!G248,'ID-24'!G248,'ID-29'!H248,'ID-30'!F248,'ID-31'!C248,'ID-33'!G248,'ID-34'!H248,'ID-40'!H248,'ID-44'!F248,'ID-45'!H248,'ID-54'!D248,'ID-57'!G248,'ID-59'!F248,'ID-70'!E248,'ID-71'!G248)</f>
        <v>31.744669317235246</v>
      </c>
      <c r="I241" s="1">
        <f>AVERAGE('ID-12'!C248,'ID-18'!H248,'ID-24'!H248,'ID-29'!I248,'ID-40'!I248,'ID-44'!G248,'ID-45'!I248,'ID-59'!G248)</f>
        <v>32.411986576095998</v>
      </c>
      <c r="J241" s="1">
        <f>AVERAGE('ID-31'!D248,'ID-40'!J248,'ID-44'!H248,'ID-45'!J248,'ID-57'!H248)</f>
        <v>31.778302970580818</v>
      </c>
      <c r="K241" s="1">
        <f>AVERAGE('ID-26'!E248,'ID-31'!E248,'ID-34'!I248,'ID-36'!G248,'ID-40'!K248,'ID-44'!I248,'ID-57'!I248)</f>
        <v>31.43713283766693</v>
      </c>
    </row>
    <row r="242" spans="1:11" x14ac:dyDescent="0.25">
      <c r="A242" s="1">
        <v>29.75</v>
      </c>
      <c r="B242" s="1">
        <f>AVERAGE('ID-11'!B249,'ID-13'!B249,'ID-14'!B249,'ID-15'!B249,'ID-24'!B249,'ID-26'!B249,'ID-29'!B249,'ID-30'!B249,'ID-32'!B249,'ID-33'!B249,'ID-34'!B249,'ID-37'!B249,'ID-38'!B249,'ID-39'!B249,'ID-40'!B249,'ID-44'!B249,'ID-45'!B249,'ID-53'!B249,'ID-57'!B249,'ID-59'!B249,'ID-70'!B249,'ID-71'!B249)</f>
        <v>31.262060377798687</v>
      </c>
      <c r="C242" s="1">
        <f>AVERAGE('ID-08'!B249,'ID-09'!B249,'ID-11'!C249,'ID-14'!C249,'ID-18'!B249,'ID-24'!C249,'ID-26'!C249,'ID-29'!C249,'ID-30'!C249,'ID-34'!C249,'ID-36'!B249,'ID-38'!C249,'ID-39'!C249,'ID-40'!C249,'ID-44'!C249,'ID-45'!C249,'ID-57'!C249,'ID-59'!C249)</f>
        <v>30.557490487074169</v>
      </c>
      <c r="D242" s="1">
        <f>AVERAGE('ID-13'!C249,'ID-14'!D249,'ID-15'!C249,'ID-16'!B249,'ID-18'!C249,'ID-26'!D249,'ID-29'!D249,'ID-30'!D249,'ID-33'!C249,'ID-34'!D249,'ID-36'!C249,'ID-37'!C249,'ID-38'!D249,'ID-39'!D249,'ID-40'!D249,'ID-45'!D249,'ID-59'!D249,'ID-71'!C249)</f>
        <v>30.61981570652592</v>
      </c>
      <c r="E242" s="1">
        <f>AVERAGE('ID-03'!B249,'ID-09'!C249,'ID-13'!D249,'ID-15'!D249,'ID-16'!C249,'ID-18'!D249,'ID-24'!D249,'ID-29'!E249,'ID-30'!E249,'ID-33'!D249,'ID-34'!E249,'ID-36'!D249,'ID-38'!E249,'ID-39'!E249,'ID-40'!E249,'ID-44'!D249,'ID-45'!E249,'ID-57'!D249,'ID-70'!C249,'ID-71'!D249)</f>
        <v>31.637137501274839</v>
      </c>
      <c r="F242" s="1">
        <f>AVERAGE('ID-01'!B249,'ID-02'!B249,'ID-03'!C249,'ID-06'!B249,'ID-08'!C249,'ID-09'!D249,'ID-12'!B249,'ID-16'!D249,'ID-18'!E249,'ID-24'!E249,'ID-29'!F249,'ID-33'!E249,'ID-34'!F249,'ID-36'!E249,'ID-38'!F249,'ID-39'!F249,'ID-40'!F249,'ID-45'!F249,'ID-53'!C249,'ID-54'!B249,'ID-57'!E249,'ID-71'!E249)</f>
        <v>33.13644034951124</v>
      </c>
      <c r="G242" s="1">
        <f>AVERAGE('ID-01'!C249,'ID-02'!C249,'ID-03'!D249,'ID-07'!B249,'ID-08'!D249,'ID-11'!D249,'ID-18'!F249,'ID-24'!F249,'ID-29'!G249,'ID-31'!B249,'ID-33'!F249,'ID-34'!G249,'ID-36'!F249,'ID-39'!G249,'ID-40'!G249,'ID-44'!E249,'ID-45'!G249,'ID-50'!B249,'ID-53'!D249,'ID-54'!C249,'ID-57'!F249,'ID-59'!E249,'ID-70'!D249,'ID-71'!F249)</f>
        <v>33.174898484669846</v>
      </c>
      <c r="H242" s="1">
        <f>AVERAGE('ID-03'!E249,'ID-11'!E249,'ID-13'!E249,'ID-15'!E249,'ID-16'!E249,'ID-18'!G249,'ID-24'!G249,'ID-29'!H249,'ID-30'!F249,'ID-31'!C249,'ID-33'!G249,'ID-34'!H249,'ID-40'!H249,'ID-44'!F249,'ID-45'!H249,'ID-54'!D249,'ID-57'!G249,'ID-59'!F249,'ID-70'!E249,'ID-71'!G249)</f>
        <v>31.734858222284696</v>
      </c>
      <c r="I242" s="1">
        <f>AVERAGE('ID-12'!C249,'ID-18'!H249,'ID-24'!H249,'ID-29'!I249,'ID-40'!I249,'ID-44'!G249,'ID-45'!I249,'ID-59'!G249)</f>
        <v>32.39650482223167</v>
      </c>
      <c r="J242" s="1">
        <f>AVERAGE('ID-31'!D249,'ID-40'!J249,'ID-44'!H249,'ID-45'!J249,'ID-57'!H249)</f>
        <v>31.791816682575778</v>
      </c>
      <c r="K242" s="1">
        <f>AVERAGE('ID-26'!E249,'ID-31'!E249,'ID-34'!I249,'ID-36'!G249,'ID-40'!K249,'ID-44'!I249,'ID-57'!I249)</f>
        <v>31.429602797910867</v>
      </c>
    </row>
    <row r="243" spans="1:11" x14ac:dyDescent="0.25">
      <c r="A243" s="1">
        <v>29.875</v>
      </c>
      <c r="B243" s="1">
        <f>AVERAGE('ID-11'!B250,'ID-13'!B250,'ID-14'!B250,'ID-15'!B250,'ID-24'!B250,'ID-26'!B250,'ID-29'!B250,'ID-30'!B250,'ID-32'!B250,'ID-33'!B250,'ID-34'!B250,'ID-37'!B250,'ID-38'!B250,'ID-39'!B250,'ID-40'!B250,'ID-44'!B250,'ID-45'!B250,'ID-53'!B250,'ID-57'!B250,'ID-59'!B250,'ID-70'!B250,'ID-71'!B250)</f>
        <v>31.264451623114368</v>
      </c>
      <c r="C243" s="1">
        <f>AVERAGE('ID-08'!B250,'ID-09'!B250,'ID-11'!C250,'ID-14'!C250,'ID-18'!B250,'ID-24'!C250,'ID-26'!C250,'ID-29'!C250,'ID-30'!C250,'ID-34'!C250,'ID-36'!B250,'ID-38'!C250,'ID-39'!C250,'ID-40'!C250,'ID-44'!C250,'ID-45'!C250,'ID-57'!C250,'ID-59'!C250)</f>
        <v>30.583402969337222</v>
      </c>
      <c r="D243" s="1">
        <f>AVERAGE('ID-13'!C250,'ID-14'!D250,'ID-15'!C250,'ID-16'!B250,'ID-18'!C250,'ID-26'!D250,'ID-29'!D250,'ID-30'!D250,'ID-33'!C250,'ID-34'!D250,'ID-36'!C250,'ID-37'!C250,'ID-38'!D250,'ID-39'!D250,'ID-40'!D250,'ID-45'!D250,'ID-59'!D250,'ID-71'!C250)</f>
        <v>30.621414547693714</v>
      </c>
      <c r="E243" s="1">
        <f>AVERAGE('ID-03'!B250,'ID-09'!C250,'ID-13'!D250,'ID-15'!D250,'ID-16'!C250,'ID-18'!D250,'ID-24'!D250,'ID-29'!E250,'ID-30'!E250,'ID-33'!D250,'ID-34'!E250,'ID-36'!D250,'ID-38'!E250,'ID-39'!E250,'ID-40'!E250,'ID-44'!D250,'ID-45'!E250,'ID-57'!D250,'ID-70'!C250,'ID-71'!D250)</f>
        <v>31.654044443376694</v>
      </c>
      <c r="F243" s="1">
        <f>AVERAGE('ID-01'!B250,'ID-02'!B250,'ID-03'!C250,'ID-06'!B250,'ID-08'!C250,'ID-09'!D250,'ID-12'!B250,'ID-16'!D250,'ID-18'!E250,'ID-24'!E250,'ID-29'!F250,'ID-33'!E250,'ID-34'!F250,'ID-36'!E250,'ID-38'!F250,'ID-39'!F250,'ID-40'!F250,'ID-45'!F250,'ID-53'!C250,'ID-54'!B250,'ID-57'!E250,'ID-71'!E250)</f>
        <v>33.138744443940851</v>
      </c>
      <c r="G243" s="1">
        <f>AVERAGE('ID-01'!C250,'ID-02'!C250,'ID-03'!D250,'ID-07'!B250,'ID-08'!D250,'ID-11'!D250,'ID-18'!F250,'ID-24'!F250,'ID-29'!G250,'ID-31'!B250,'ID-33'!F250,'ID-34'!G250,'ID-36'!F250,'ID-39'!G250,'ID-40'!G250,'ID-44'!E250,'ID-45'!G250,'ID-50'!B250,'ID-53'!D250,'ID-54'!C250,'ID-57'!F250,'ID-59'!E250,'ID-70'!D250,'ID-71'!F250)</f>
        <v>33.173758460303667</v>
      </c>
      <c r="H243" s="1">
        <f>AVERAGE('ID-03'!E250,'ID-11'!E250,'ID-13'!E250,'ID-15'!E250,'ID-16'!E250,'ID-18'!G250,'ID-24'!G250,'ID-29'!H250,'ID-30'!F250,'ID-31'!C250,'ID-33'!G250,'ID-34'!H250,'ID-40'!H250,'ID-44'!F250,'ID-45'!H250,'ID-54'!D250,'ID-57'!G250,'ID-59'!F250,'ID-70'!E250,'ID-71'!G250)</f>
        <v>31.733770521793122</v>
      </c>
      <c r="I243" s="1">
        <f>AVERAGE('ID-12'!C250,'ID-18'!H250,'ID-24'!H250,'ID-29'!I250,'ID-40'!I250,'ID-44'!G250,'ID-45'!I250,'ID-59'!G250)</f>
        <v>32.404313717894951</v>
      </c>
      <c r="J243" s="1">
        <f>AVERAGE('ID-31'!D250,'ID-40'!J250,'ID-44'!H250,'ID-45'!J250,'ID-57'!H250)</f>
        <v>31.79597431578286</v>
      </c>
      <c r="K243" s="1">
        <f>AVERAGE('ID-26'!E250,'ID-31'!E250,'ID-34'!I250,'ID-36'!G250,'ID-40'!K250,'ID-44'!I250,'ID-57'!I250)</f>
        <v>31.427983523172212</v>
      </c>
    </row>
    <row r="244" spans="1:11" ht="15.75" thickBot="1" x14ac:dyDescent="0.3">
      <c r="A244" s="71">
        <v>30</v>
      </c>
      <c r="B244" s="1">
        <f>AVERAGE('ID-11'!B251,'ID-13'!B251,'ID-14'!B251,'ID-15'!B251,'ID-24'!B251,'ID-26'!B251,'ID-29'!B251,'ID-30'!B251,'ID-32'!B251,'ID-33'!B251,'ID-34'!B251,'ID-37'!B251,'ID-38'!B251,'ID-39'!B251,'ID-40'!B251,'ID-44'!B251,'ID-45'!B251,'ID-53'!B251,'ID-57'!B251,'ID-59'!B251,'ID-70'!B251,'ID-71'!B251)</f>
        <v>31.256316322834394</v>
      </c>
      <c r="C244" s="1">
        <f>AVERAGE('ID-08'!B251,'ID-09'!B251,'ID-11'!C251,'ID-14'!C251,'ID-18'!B251,'ID-24'!C251,'ID-26'!C251,'ID-29'!C251,'ID-30'!C251,'ID-34'!C251,'ID-36'!B251,'ID-38'!C251,'ID-39'!C251,'ID-40'!C251,'ID-44'!C251,'ID-45'!C251,'ID-57'!C251,'ID-59'!C251)</f>
        <v>30.590754773465829</v>
      </c>
      <c r="D244" s="1">
        <f>AVERAGE('ID-13'!C251,'ID-14'!D251,'ID-15'!C251,'ID-16'!B251,'ID-18'!C251,'ID-26'!D251,'ID-29'!D251,'ID-30'!D251,'ID-33'!C251,'ID-34'!D251,'ID-36'!C251,'ID-37'!C251,'ID-38'!D251,'ID-39'!D251,'ID-40'!D251,'ID-45'!D251,'ID-59'!D251,'ID-71'!C251)</f>
        <v>30.620011795391591</v>
      </c>
      <c r="E244" s="1">
        <f>AVERAGE('ID-03'!B251,'ID-09'!C251,'ID-13'!D251,'ID-15'!D251,'ID-16'!C251,'ID-18'!D251,'ID-24'!D251,'ID-29'!E251,'ID-30'!E251,'ID-33'!D251,'ID-34'!E251,'ID-36'!D251,'ID-38'!E251,'ID-39'!E251,'ID-40'!E251,'ID-44'!D251,'ID-45'!E251,'ID-57'!D251,'ID-70'!C251,'ID-71'!D251)</f>
        <v>31.646226255684333</v>
      </c>
      <c r="F244" s="1">
        <f>AVERAGE('ID-01'!B251,'ID-02'!B251,'ID-03'!C251,'ID-06'!B251,'ID-08'!C251,'ID-09'!D251,'ID-12'!B251,'ID-16'!D251,'ID-18'!E251,'ID-24'!E251,'ID-29'!F251,'ID-33'!E251,'ID-34'!F251,'ID-36'!E251,'ID-38'!F251,'ID-39'!F251,'ID-40'!F251,'ID-45'!F251,'ID-53'!C251,'ID-54'!B251,'ID-57'!E251,'ID-71'!E251)</f>
        <v>33.138240722307714</v>
      </c>
      <c r="G244" s="1">
        <f>AVERAGE('ID-01'!C251,'ID-02'!C251,'ID-03'!D251,'ID-07'!B251,'ID-08'!D251,'ID-11'!D251,'ID-18'!F251,'ID-24'!F251,'ID-29'!G251,'ID-31'!B251,'ID-33'!F251,'ID-34'!G251,'ID-36'!F251,'ID-39'!G251,'ID-40'!G251,'ID-44'!E251,'ID-45'!G251,'ID-50'!B251,'ID-53'!D251,'ID-54'!C251,'ID-57'!F251,'ID-59'!E251,'ID-70'!D251,'ID-71'!F251)</f>
        <v>33.170300927836131</v>
      </c>
      <c r="H244" s="1">
        <f>AVERAGE('ID-03'!E251,'ID-11'!E251,'ID-13'!E251,'ID-15'!E251,'ID-16'!E251,'ID-18'!G251,'ID-24'!G251,'ID-29'!H251,'ID-30'!F251,'ID-31'!C251,'ID-33'!G251,'ID-34'!H251,'ID-40'!H251,'ID-44'!F251,'ID-45'!H251,'ID-54'!D251,'ID-57'!G251,'ID-59'!F251,'ID-70'!E251,'ID-71'!G251)</f>
        <v>31.728879028462813</v>
      </c>
      <c r="I244" s="1">
        <f>AVERAGE('ID-12'!C251,'ID-18'!H251,'ID-24'!H251,'ID-29'!I251,'ID-40'!I251,'ID-44'!G251,'ID-45'!I251,'ID-59'!G251)</f>
        <v>32.38574783732048</v>
      </c>
      <c r="J244" s="1">
        <f>AVERAGE('ID-31'!D251,'ID-40'!J251,'ID-44'!H251,'ID-45'!J251,'ID-57'!H251)</f>
        <v>31.804779097979822</v>
      </c>
      <c r="K244" s="1">
        <f>AVERAGE('ID-26'!E251,'ID-31'!E251,'ID-34'!I251,'ID-36'!G251,'ID-40'!K251,'ID-44'!I251,'ID-57'!I251)</f>
        <v>31.4336160753891</v>
      </c>
    </row>
    <row r="245" spans="1:11" ht="35.25" thickBot="1" x14ac:dyDescent="0.3">
      <c r="A245" s="72" t="s">
        <v>438</v>
      </c>
      <c r="B245" s="73">
        <f>AVERAGE(B4:B244)</f>
        <v>31.726487759726609</v>
      </c>
      <c r="C245" s="73">
        <f t="shared" ref="C245:K245" si="0">AVERAGE(C4:C244)</f>
        <v>30.670556851811291</v>
      </c>
      <c r="D245" s="73">
        <f t="shared" si="0"/>
        <v>30.887596143726995</v>
      </c>
      <c r="E245" s="73">
        <f t="shared" si="0"/>
        <v>31.892662068761936</v>
      </c>
      <c r="F245" s="73">
        <f t="shared" si="0"/>
        <v>33.33014885975647</v>
      </c>
      <c r="G245" s="73">
        <f t="shared" si="0"/>
        <v>33.366194759655791</v>
      </c>
      <c r="H245" s="73">
        <f t="shared" si="0"/>
        <v>31.933558046992406</v>
      </c>
      <c r="I245" s="73">
        <f t="shared" si="0"/>
        <v>32.456953818513284</v>
      </c>
      <c r="J245" s="73">
        <f t="shared" si="0"/>
        <v>32.028441958536582</v>
      </c>
      <c r="K245" s="74">
        <f t="shared" si="0"/>
        <v>31.505934917311126</v>
      </c>
    </row>
  </sheetData>
  <mergeCells count="3">
    <mergeCell ref="A1:A2"/>
    <mergeCell ref="B1:K1"/>
    <mergeCell ref="B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sqref="A1:K2"/>
    </sheetView>
  </sheetViews>
  <sheetFormatPr defaultRowHeight="15" x14ac:dyDescent="0.25"/>
  <cols>
    <col min="1" max="11" width="9.42578125" customWidth="1"/>
  </cols>
  <sheetData>
    <row r="1" spans="1:11" x14ac:dyDescent="0.25">
      <c r="A1" s="82" t="s">
        <v>246</v>
      </c>
      <c r="B1" s="80" t="s">
        <v>440</v>
      </c>
      <c r="C1" s="80"/>
      <c r="D1" s="80"/>
      <c r="E1" s="80"/>
      <c r="F1" s="80"/>
      <c r="G1" s="80"/>
      <c r="H1" s="80"/>
      <c r="I1" s="80"/>
      <c r="J1" s="80"/>
      <c r="K1" s="80"/>
    </row>
    <row r="2" spans="1:11" ht="75" x14ac:dyDescent="0.25">
      <c r="A2" s="83"/>
      <c r="B2" s="77" t="s">
        <v>277</v>
      </c>
      <c r="C2" s="77" t="s">
        <v>269</v>
      </c>
      <c r="D2" s="77" t="s">
        <v>284</v>
      </c>
      <c r="E2" s="77" t="s">
        <v>261</v>
      </c>
      <c r="F2" s="77" t="s">
        <v>263</v>
      </c>
      <c r="G2" s="77" t="s">
        <v>264</v>
      </c>
      <c r="H2" s="77" t="s">
        <v>265</v>
      </c>
      <c r="I2" s="77" t="s">
        <v>358</v>
      </c>
      <c r="J2" s="77" t="s">
        <v>437</v>
      </c>
      <c r="K2" s="77" t="s">
        <v>418</v>
      </c>
    </row>
    <row r="3" spans="1:11" x14ac:dyDescent="0.25">
      <c r="A3" s="27"/>
      <c r="B3" s="84"/>
      <c r="C3" s="84"/>
      <c r="D3" s="84"/>
      <c r="E3" s="84"/>
      <c r="F3" s="84"/>
      <c r="G3" s="84"/>
      <c r="H3" s="84"/>
      <c r="I3" s="84"/>
      <c r="J3" s="84"/>
      <c r="K3" s="84"/>
    </row>
    <row r="4" spans="1:11" x14ac:dyDescent="0.25">
      <c r="A4" s="1">
        <v>0</v>
      </c>
      <c r="B4" s="1">
        <f>ABS(MEAN!B4-MAX('ID-11'!B11,'ID-13'!B11,'ID-14'!B11,'ID-15'!B11,'ID-24'!B11,'ID-26'!B11,'ID-29'!B11,'ID-30'!B11,'ID-32'!B11,'ID-33'!B11,'ID-34'!B11,'ID-37'!B11,'ID-38'!B11,'ID-39'!B11,'ID-40'!B11,'ID-44'!B11,'ID-45'!B11,'ID-53'!B11,'ID-57'!B11,'ID-59'!B11,'ID-70'!B11,'ID-71'!B11))</f>
        <v>1.8224056467989129</v>
      </c>
      <c r="C4" s="1">
        <f>ABS(MEAN!C4-MAX('ID-08'!B11,'ID-09'!B11,'ID-11'!C11,'ID-14'!C11,'ID-18'!B11,'ID-24'!C11,'ID-26'!C11,'ID-29'!C11,'ID-30'!C11,'ID-34'!C11,'ID-36'!B11,'ID-38'!C11,'ID-39'!C11,'ID-40'!C11,'ID-44'!C11,'ID-45'!C11,'ID-57'!C11,'ID-59'!C11))</f>
        <v>1.7961008630551163</v>
      </c>
      <c r="D4" s="1">
        <f>ABS(MEAN!D4-MAX('ID-13'!C11,'ID-14'!D11,'ID-15'!C11,'ID-16'!B11,'ID-18'!C11,'ID-26'!D11,'ID-29'!D11,'ID-30'!D11,'ID-33'!C11,'ID-34'!D11,'ID-36'!C11,'ID-37'!C11,'ID-38'!D11,'ID-39'!D11,'ID-40'!D11,'ID-45'!D11,'ID-59'!D11,'ID-71'!C11))</f>
        <v>1.9419255068028178</v>
      </c>
      <c r="E4" s="1">
        <f>ABS(MEAN!E4-MAX('ID-03'!B11,'ID-09'!C11,'ID-13'!D11,'ID-15'!D11,'ID-16'!C11,'ID-18'!D11,'ID-24'!D11,'ID-29'!E11,'ID-30'!E11,'ID-33'!D11,'ID-34'!E11,'ID-36'!D11,'ID-38'!E11,'ID-39'!E11,'ID-40'!E11,'ID-44'!D11,'ID-45'!E11,'ID-57'!D11,'ID-70'!C11,'ID-71'!D11))</f>
        <v>2.0066185117607418</v>
      </c>
      <c r="F4" s="1">
        <f>ABS(MEAN!F4-MAX('ID-01'!B11,'ID-02'!B11,'ID-03'!C11,'ID-06'!B11,'ID-08'!C11,'ID-09'!D11,'ID-12'!B11,'ID-16'!D11,'ID-18'!E11,'ID-24'!E11,'ID-29'!F11,'ID-33'!E11,'ID-34'!F11,'ID-36'!E11,'ID-38'!F11,'ID-39'!F11,'ID-40'!F11,'ID-45'!F11,'ID-53'!C11,'ID-54'!B11,'ID-57'!E11,'ID-71'!E11))</f>
        <v>2.0215454581994834</v>
      </c>
      <c r="G4" s="1">
        <f>ABS(MEAN!G4-MAX('ID-01'!C11,'ID-02'!C11,'ID-03'!D11,'ID-07'!B11,'ID-08'!D11,'ID-11'!D11,'ID-18'!F11,'ID-24'!F11,'ID-29'!G11,'ID-31'!B11,'ID-33'!F11,'ID-34'!G11,'ID-36'!F11,'ID-39'!G11,'ID-40'!G11,'ID-44'!E11,'ID-45'!G11,'ID-50'!B11,'ID-53'!D11,'ID-54'!C11,'ID-57'!F11,'ID-59'!E11,'ID-70'!D11,'ID-71'!F11))</f>
        <v>2.4778733978061567</v>
      </c>
      <c r="H4" s="1">
        <f>ABS(MEAN!H4-MAX('ID-03'!E11,'ID-11'!E11,'ID-13'!E11,'ID-15'!E11,'ID-16'!E11,'ID-18'!G11,'ID-24'!G11,'ID-29'!H11,'ID-30'!F11,'ID-31'!C11,'ID-33'!G11,'ID-34'!H11,'ID-40'!H11,'ID-44'!F11,'ID-45'!H11,'ID-54'!D11,'ID-57'!G11,'ID-59'!F11,'ID-70'!E11,'ID-71'!G11))</f>
        <v>1.9264389356865337</v>
      </c>
      <c r="I4" s="1">
        <f>ABS(MEAN!I4-MAX('ID-12'!C11,'ID-18'!H11,'ID-24'!H11,'ID-29'!I11,'ID-40'!I11,'ID-44'!G11,'ID-45'!I11,'ID-59'!G11))</f>
        <v>1.5591607992252747</v>
      </c>
      <c r="J4" s="1">
        <f>ABS(MEAN!J4-MAX('ID-31'!D11,'ID-40'!J11,'ID-44'!H11,'ID-45'!J11,'ID-57'!H11))</f>
        <v>2.632369232070694</v>
      </c>
      <c r="K4" s="1">
        <f>ABS(MEAN!K4-MAX('ID-26'!E11,'ID-31'!E11,'ID-34'!I11,'ID-36'!G11,'ID-40'!K11,'ID-44'!I11,'ID-57'!I11))</f>
        <v>2.4762259664927839</v>
      </c>
    </row>
    <row r="5" spans="1:11" x14ac:dyDescent="0.25">
      <c r="A5" s="1">
        <v>0.125</v>
      </c>
      <c r="B5" s="1">
        <f>ABS(MEAN!B5-MAX('ID-11'!B12,'ID-13'!B12,'ID-14'!B12,'ID-15'!B12,'ID-24'!B12,'ID-26'!B12,'ID-29'!B12,'ID-30'!B12,'ID-32'!B12,'ID-33'!B12,'ID-34'!B12,'ID-37'!B12,'ID-38'!B12,'ID-39'!B12,'ID-40'!B12,'ID-44'!B12,'ID-45'!B12,'ID-53'!B12,'ID-57'!B12,'ID-59'!B12,'ID-70'!B12,'ID-71'!B12))</f>
        <v>1.8252578005143931</v>
      </c>
      <c r="C5" s="1">
        <f>ABS(MEAN!C5-MAX('ID-08'!B12,'ID-09'!B12,'ID-11'!C12,'ID-14'!C12,'ID-18'!B12,'ID-24'!C12,'ID-26'!C12,'ID-29'!C12,'ID-30'!C12,'ID-34'!C12,'ID-36'!B12,'ID-38'!C12,'ID-39'!C12,'ID-40'!C12,'ID-44'!C12,'ID-45'!C12,'ID-57'!C12,'ID-59'!C12))</f>
        <v>1.8146750030423178</v>
      </c>
      <c r="D5" s="1">
        <f>ABS(MEAN!D5-MAX('ID-13'!C12,'ID-14'!D12,'ID-15'!C12,'ID-16'!B12,'ID-18'!C12,'ID-26'!D12,'ID-29'!D12,'ID-30'!D12,'ID-33'!C12,'ID-34'!D12,'ID-36'!C12,'ID-37'!C12,'ID-38'!D12,'ID-39'!D12,'ID-40'!D12,'ID-45'!D12,'ID-59'!D12,'ID-71'!C12))</f>
        <v>1.9017741848572562</v>
      </c>
      <c r="E5" s="1">
        <f>ABS(MEAN!E5-MAX('ID-03'!B12,'ID-09'!C12,'ID-13'!D12,'ID-15'!D12,'ID-16'!C12,'ID-18'!D12,'ID-24'!D12,'ID-29'!E12,'ID-30'!E12,'ID-33'!D12,'ID-34'!E12,'ID-36'!D12,'ID-38'!E12,'ID-39'!E12,'ID-40'!E12,'ID-44'!D12,'ID-45'!E12,'ID-57'!D12,'ID-70'!C12,'ID-71'!D12))</f>
        <v>1.9972358388775291</v>
      </c>
      <c r="F5" s="1">
        <f>ABS(MEAN!F5-MAX('ID-01'!B12,'ID-02'!B12,'ID-03'!C12,'ID-06'!B12,'ID-08'!C12,'ID-09'!D12,'ID-12'!B12,'ID-16'!D12,'ID-18'!E12,'ID-24'!E12,'ID-29'!F12,'ID-33'!E12,'ID-34'!F12,'ID-36'!E12,'ID-38'!F12,'ID-39'!F12,'ID-40'!F12,'ID-45'!F12,'ID-53'!C12,'ID-54'!B12,'ID-57'!E12,'ID-71'!E12))</f>
        <v>2.0085541457759106</v>
      </c>
      <c r="G5" s="1">
        <f>ABS(MEAN!G5-MAX('ID-01'!C12,'ID-02'!C12,'ID-03'!D12,'ID-07'!B12,'ID-08'!D12,'ID-11'!D12,'ID-18'!F12,'ID-24'!F12,'ID-29'!G12,'ID-31'!B12,'ID-33'!F12,'ID-34'!G12,'ID-36'!F12,'ID-39'!G12,'ID-40'!G12,'ID-44'!E12,'ID-45'!G12,'ID-50'!B12,'ID-53'!D12,'ID-54'!C12,'ID-57'!F12,'ID-59'!E12,'ID-70'!D12,'ID-71'!F12))</f>
        <v>2.4838809284704624</v>
      </c>
      <c r="H5" s="1">
        <f>ABS(MEAN!H5-MAX('ID-03'!E12,'ID-11'!E12,'ID-13'!E12,'ID-15'!E12,'ID-16'!E12,'ID-18'!G12,'ID-24'!G12,'ID-29'!H12,'ID-30'!F12,'ID-31'!C12,'ID-33'!G12,'ID-34'!H12,'ID-40'!H12,'ID-44'!F12,'ID-45'!H12,'ID-54'!D12,'ID-57'!G12,'ID-59'!F12,'ID-70'!E12,'ID-71'!G12))</f>
        <v>1.9445220653483801</v>
      </c>
      <c r="I5" s="1">
        <f>ABS(MEAN!I5-MAX('ID-12'!C12,'ID-18'!H12,'ID-24'!H12,'ID-29'!I12,'ID-40'!I12,'ID-44'!G12,'ID-45'!I12,'ID-59'!G12))</f>
        <v>1.6126010943972773</v>
      </c>
      <c r="J5" s="1">
        <f>ABS(MEAN!J5-MAX('ID-31'!D12,'ID-40'!J12,'ID-44'!H12,'ID-45'!J12,'ID-57'!H12))</f>
        <v>2.6090698550505351</v>
      </c>
      <c r="K5" s="1">
        <f>ABS(MEAN!K5-MAX('ID-26'!E12,'ID-31'!E12,'ID-34'!I12,'ID-36'!G12,'ID-40'!K12,'ID-44'!I12,'ID-57'!I12))</f>
        <v>2.4615582978156993</v>
      </c>
    </row>
    <row r="6" spans="1:11" x14ac:dyDescent="0.25">
      <c r="A6" s="1">
        <v>0.25</v>
      </c>
      <c r="B6" s="1">
        <f>ABS(MEAN!B6-MAX('ID-11'!B13,'ID-13'!B13,'ID-14'!B13,'ID-15'!B13,'ID-24'!B13,'ID-26'!B13,'ID-29'!B13,'ID-30'!B13,'ID-32'!B13,'ID-33'!B13,'ID-34'!B13,'ID-37'!B13,'ID-38'!B13,'ID-39'!B13,'ID-40'!B13,'ID-44'!B13,'ID-45'!B13,'ID-53'!B13,'ID-57'!B13,'ID-59'!B13,'ID-70'!B13,'ID-71'!B13))</f>
        <v>1.8405189690368573</v>
      </c>
      <c r="C6" s="1">
        <f>ABS(MEAN!C6-MAX('ID-08'!B13,'ID-09'!B13,'ID-11'!C13,'ID-14'!C13,'ID-18'!B13,'ID-24'!C13,'ID-26'!C13,'ID-29'!C13,'ID-30'!C13,'ID-34'!C13,'ID-36'!B13,'ID-38'!C13,'ID-39'!C13,'ID-40'!C13,'ID-44'!C13,'ID-45'!C13,'ID-57'!C13,'ID-59'!C13))</f>
        <v>1.8247039255734059</v>
      </c>
      <c r="D6" s="1">
        <f>ABS(MEAN!D6-MAX('ID-13'!C13,'ID-14'!D13,'ID-15'!C13,'ID-16'!B13,'ID-18'!C13,'ID-26'!D13,'ID-29'!D13,'ID-30'!D13,'ID-33'!C13,'ID-34'!D13,'ID-36'!C13,'ID-37'!C13,'ID-38'!D13,'ID-39'!D13,'ID-40'!D13,'ID-45'!D13,'ID-59'!D13,'ID-71'!C13))</f>
        <v>1.8613941629923829</v>
      </c>
      <c r="E6" s="1">
        <f>ABS(MEAN!E6-MAX('ID-03'!B13,'ID-09'!C13,'ID-13'!D13,'ID-15'!D13,'ID-16'!C13,'ID-18'!D13,'ID-24'!D13,'ID-29'!E13,'ID-30'!E13,'ID-33'!D13,'ID-34'!E13,'ID-36'!D13,'ID-38'!E13,'ID-39'!E13,'ID-40'!E13,'ID-44'!D13,'ID-45'!E13,'ID-57'!D13,'ID-70'!C13,'ID-71'!D13))</f>
        <v>1.9487842807903846</v>
      </c>
      <c r="F6" s="1">
        <f>ABS(MEAN!F6-MAX('ID-01'!B13,'ID-02'!B13,'ID-03'!C13,'ID-06'!B13,'ID-08'!C13,'ID-09'!D13,'ID-12'!B13,'ID-16'!D13,'ID-18'!E13,'ID-24'!E13,'ID-29'!F13,'ID-33'!E13,'ID-34'!F13,'ID-36'!E13,'ID-38'!F13,'ID-39'!F13,'ID-40'!F13,'ID-45'!F13,'ID-53'!C13,'ID-54'!B13,'ID-57'!E13,'ID-71'!E13))</f>
        <v>2.002867166009942</v>
      </c>
      <c r="G6" s="1">
        <f>ABS(MEAN!G6-MAX('ID-01'!C13,'ID-02'!C13,'ID-03'!D13,'ID-07'!B13,'ID-08'!D13,'ID-11'!D13,'ID-18'!F13,'ID-24'!F13,'ID-29'!G13,'ID-31'!B13,'ID-33'!F13,'ID-34'!G13,'ID-36'!F13,'ID-39'!G13,'ID-40'!G13,'ID-44'!E13,'ID-45'!G13,'ID-50'!B13,'ID-53'!D13,'ID-54'!C13,'ID-57'!F13,'ID-59'!E13,'ID-70'!D13,'ID-71'!F13))</f>
        <v>2.4874308417665745</v>
      </c>
      <c r="H6" s="1">
        <f>ABS(MEAN!H6-MAX('ID-03'!E13,'ID-11'!E13,'ID-13'!E13,'ID-15'!E13,'ID-16'!E13,'ID-18'!G13,'ID-24'!G13,'ID-29'!H13,'ID-30'!F13,'ID-31'!C13,'ID-33'!G13,'ID-34'!H13,'ID-40'!H13,'ID-44'!F13,'ID-45'!H13,'ID-54'!D13,'ID-57'!G13,'ID-59'!F13,'ID-70'!E13,'ID-71'!G13))</f>
        <v>1.9269003754312237</v>
      </c>
      <c r="I6" s="1">
        <f>ABS(MEAN!I6-MAX('ID-12'!C13,'ID-18'!H13,'ID-24'!H13,'ID-29'!I13,'ID-40'!I13,'ID-44'!G13,'ID-45'!I13,'ID-59'!G13))</f>
        <v>1.60687568966366</v>
      </c>
      <c r="J6" s="1">
        <f>ABS(MEAN!J6-MAX('ID-31'!D13,'ID-40'!J13,'ID-44'!H13,'ID-45'!J13,'ID-57'!H13))</f>
        <v>2.6236363321970018</v>
      </c>
      <c r="K6" s="1">
        <f>ABS(MEAN!K6-MAX('ID-26'!E13,'ID-31'!E13,'ID-34'!I13,'ID-36'!G13,'ID-40'!K13,'ID-44'!I13,'ID-57'!I13))</f>
        <v>2.4783319214964123</v>
      </c>
    </row>
    <row r="7" spans="1:11" x14ac:dyDescent="0.25">
      <c r="A7" s="1">
        <v>0.375</v>
      </c>
      <c r="B7" s="1">
        <f>ABS(MEAN!B7-MAX('ID-11'!B14,'ID-13'!B14,'ID-14'!B14,'ID-15'!B14,'ID-24'!B14,'ID-26'!B14,'ID-29'!B14,'ID-30'!B14,'ID-32'!B14,'ID-33'!B14,'ID-34'!B14,'ID-37'!B14,'ID-38'!B14,'ID-39'!B14,'ID-40'!B14,'ID-44'!B14,'ID-45'!B14,'ID-53'!B14,'ID-57'!B14,'ID-59'!B14,'ID-70'!B14,'ID-71'!B14))</f>
        <v>1.8652256915923218</v>
      </c>
      <c r="C7" s="1">
        <f>ABS(MEAN!C7-MAX('ID-08'!B14,'ID-09'!B14,'ID-11'!C14,'ID-14'!C14,'ID-18'!B14,'ID-24'!C14,'ID-26'!C14,'ID-29'!C14,'ID-30'!C14,'ID-34'!C14,'ID-36'!B14,'ID-38'!C14,'ID-39'!C14,'ID-40'!C14,'ID-44'!C14,'ID-45'!C14,'ID-57'!C14,'ID-59'!C14))</f>
        <v>1.7957225980400153</v>
      </c>
      <c r="D7" s="1">
        <f>ABS(MEAN!D7-MAX('ID-13'!C14,'ID-14'!D14,'ID-15'!C14,'ID-16'!B14,'ID-18'!C14,'ID-26'!D14,'ID-29'!D14,'ID-30'!D14,'ID-33'!C14,'ID-34'!D14,'ID-36'!C14,'ID-37'!C14,'ID-38'!D14,'ID-39'!D14,'ID-40'!D14,'ID-45'!D14,'ID-59'!D14,'ID-71'!C14))</f>
        <v>1.8365168119475008</v>
      </c>
      <c r="E7" s="1">
        <f>ABS(MEAN!E7-MAX('ID-03'!B14,'ID-09'!C14,'ID-13'!D14,'ID-15'!D14,'ID-16'!C14,'ID-18'!D14,'ID-24'!D14,'ID-29'!E14,'ID-30'!E14,'ID-33'!D14,'ID-34'!E14,'ID-36'!D14,'ID-38'!E14,'ID-39'!E14,'ID-40'!E14,'ID-44'!D14,'ID-45'!E14,'ID-57'!D14,'ID-70'!C14,'ID-71'!D14))</f>
        <v>1.9390863413047938</v>
      </c>
      <c r="F7" s="1">
        <f>ABS(MEAN!F7-MAX('ID-01'!B14,'ID-02'!B14,'ID-03'!C14,'ID-06'!B14,'ID-08'!C14,'ID-09'!D14,'ID-12'!B14,'ID-16'!D14,'ID-18'!E14,'ID-24'!E14,'ID-29'!F14,'ID-33'!E14,'ID-34'!F14,'ID-36'!E14,'ID-38'!F14,'ID-39'!F14,'ID-40'!F14,'ID-45'!F14,'ID-53'!C14,'ID-54'!B14,'ID-57'!E14,'ID-71'!E14))</f>
        <v>2.0023231365176599</v>
      </c>
      <c r="G7" s="1">
        <f>ABS(MEAN!G7-MAX('ID-01'!C14,'ID-02'!C14,'ID-03'!D14,'ID-07'!B14,'ID-08'!D14,'ID-11'!D14,'ID-18'!F14,'ID-24'!F14,'ID-29'!G14,'ID-31'!B14,'ID-33'!F14,'ID-34'!G14,'ID-36'!F14,'ID-39'!G14,'ID-40'!G14,'ID-44'!E14,'ID-45'!G14,'ID-50'!B14,'ID-53'!D14,'ID-54'!C14,'ID-57'!F14,'ID-59'!E14,'ID-70'!D14,'ID-71'!F14))</f>
        <v>2.4914147486405867</v>
      </c>
      <c r="H7" s="1">
        <f>ABS(MEAN!H7-MAX('ID-03'!E14,'ID-11'!E14,'ID-13'!E14,'ID-15'!E14,'ID-16'!E14,'ID-18'!G14,'ID-24'!G14,'ID-29'!H14,'ID-30'!F14,'ID-31'!C14,'ID-33'!G14,'ID-34'!H14,'ID-40'!H14,'ID-44'!F14,'ID-45'!H14,'ID-54'!D14,'ID-57'!G14,'ID-59'!F14,'ID-70'!E14,'ID-71'!G14))</f>
        <v>1.9371392411510939</v>
      </c>
      <c r="I7" s="1">
        <f>ABS(MEAN!I7-MAX('ID-12'!C14,'ID-18'!H14,'ID-24'!H14,'ID-29'!I14,'ID-40'!I14,'ID-44'!G14,'ID-45'!I14,'ID-59'!G14))</f>
        <v>1.6376853591836849</v>
      </c>
      <c r="J7" s="1">
        <f>ABS(MEAN!J7-MAX('ID-31'!D14,'ID-40'!J14,'ID-44'!H14,'ID-45'!J14,'ID-57'!H14))</f>
        <v>2.6151931029040014</v>
      </c>
      <c r="K7" s="1">
        <f>ABS(MEAN!K7-MAX('ID-26'!E14,'ID-31'!E14,'ID-34'!I14,'ID-36'!G14,'ID-40'!K14,'ID-44'!I14,'ID-57'!I14))</f>
        <v>2.4820925667768776</v>
      </c>
    </row>
    <row r="8" spans="1:11" x14ac:dyDescent="0.25">
      <c r="A8" s="1">
        <v>0.5</v>
      </c>
      <c r="B8" s="1">
        <f>ABS(MEAN!B8-MAX('ID-11'!B15,'ID-13'!B15,'ID-14'!B15,'ID-15'!B15,'ID-24'!B15,'ID-26'!B15,'ID-29'!B15,'ID-30'!B15,'ID-32'!B15,'ID-33'!B15,'ID-34'!B15,'ID-37'!B15,'ID-38'!B15,'ID-39'!B15,'ID-40'!B15,'ID-44'!B15,'ID-45'!B15,'ID-53'!B15,'ID-57'!B15,'ID-59'!B15,'ID-70'!B15,'ID-71'!B15))</f>
        <v>1.8702343467771243</v>
      </c>
      <c r="C8" s="1">
        <f>ABS(MEAN!C8-MAX('ID-08'!B15,'ID-09'!B15,'ID-11'!C15,'ID-14'!C15,'ID-18'!B15,'ID-24'!C15,'ID-26'!C15,'ID-29'!C15,'ID-30'!C15,'ID-34'!C15,'ID-36'!B15,'ID-38'!C15,'ID-39'!C15,'ID-40'!C15,'ID-44'!C15,'ID-45'!C15,'ID-57'!C15,'ID-59'!C15))</f>
        <v>1.7878729144838594</v>
      </c>
      <c r="D8" s="1">
        <f>ABS(MEAN!D8-MAX('ID-13'!C15,'ID-14'!D15,'ID-15'!C15,'ID-16'!B15,'ID-18'!C15,'ID-26'!D15,'ID-29'!D15,'ID-30'!D15,'ID-33'!C15,'ID-34'!D15,'ID-36'!C15,'ID-37'!C15,'ID-38'!D15,'ID-39'!D15,'ID-40'!D15,'ID-45'!D15,'ID-59'!D15,'ID-71'!C15))</f>
        <v>1.8846673353975127</v>
      </c>
      <c r="E8" s="1">
        <f>ABS(MEAN!E8-MAX('ID-03'!B15,'ID-09'!C15,'ID-13'!D15,'ID-15'!D15,'ID-16'!C15,'ID-18'!D15,'ID-24'!D15,'ID-29'!E15,'ID-30'!E15,'ID-33'!D15,'ID-34'!E15,'ID-36'!D15,'ID-38'!E15,'ID-39'!E15,'ID-40'!E15,'ID-44'!D15,'ID-45'!E15,'ID-57'!D15,'ID-70'!C15,'ID-71'!D15))</f>
        <v>1.943794887424481</v>
      </c>
      <c r="F8" s="1">
        <f>ABS(MEAN!F8-MAX('ID-01'!B15,'ID-02'!B15,'ID-03'!C15,'ID-06'!B15,'ID-08'!C15,'ID-09'!D15,'ID-12'!B15,'ID-16'!D15,'ID-18'!E15,'ID-24'!E15,'ID-29'!F15,'ID-33'!E15,'ID-34'!F15,'ID-36'!E15,'ID-38'!F15,'ID-39'!F15,'ID-40'!F15,'ID-45'!F15,'ID-53'!C15,'ID-54'!B15,'ID-57'!E15,'ID-71'!E15))</f>
        <v>2.0018138040328637</v>
      </c>
      <c r="G8" s="1">
        <f>ABS(MEAN!G8-MAX('ID-01'!C15,'ID-02'!C15,'ID-03'!D15,'ID-07'!B15,'ID-08'!D15,'ID-11'!D15,'ID-18'!F15,'ID-24'!F15,'ID-29'!G15,'ID-31'!B15,'ID-33'!F15,'ID-34'!G15,'ID-36'!F15,'ID-39'!G15,'ID-40'!G15,'ID-44'!E15,'ID-45'!G15,'ID-50'!B15,'ID-53'!D15,'ID-54'!C15,'ID-57'!F15,'ID-59'!E15,'ID-70'!D15,'ID-71'!F15))</f>
        <v>2.4996005494117668</v>
      </c>
      <c r="H8" s="1">
        <f>ABS(MEAN!H8-MAX('ID-03'!E15,'ID-11'!E15,'ID-13'!E15,'ID-15'!E15,'ID-16'!E15,'ID-18'!G15,'ID-24'!G15,'ID-29'!H15,'ID-30'!F15,'ID-31'!C15,'ID-33'!G15,'ID-34'!H15,'ID-40'!H15,'ID-44'!F15,'ID-45'!H15,'ID-54'!D15,'ID-57'!G15,'ID-59'!F15,'ID-70'!E15,'ID-71'!G15))</f>
        <v>1.9349241892031159</v>
      </c>
      <c r="I8" s="1">
        <f>ABS(MEAN!I8-MAX('ID-12'!C15,'ID-18'!H15,'ID-24'!H15,'ID-29'!I15,'ID-40'!I15,'ID-44'!G15,'ID-45'!I15,'ID-59'!G15))</f>
        <v>1.6424336609315944</v>
      </c>
      <c r="J8" s="1">
        <f>ABS(MEAN!J8-MAX('ID-31'!D15,'ID-40'!J15,'ID-44'!H15,'ID-45'!J15,'ID-57'!H15))</f>
        <v>2.6314195388889559</v>
      </c>
      <c r="K8" s="1">
        <f>ABS(MEAN!K8-MAX('ID-26'!E15,'ID-31'!E15,'ID-34'!I15,'ID-36'!G15,'ID-40'!K15,'ID-44'!I15,'ID-57'!I15))</f>
        <v>2.4705354069493239</v>
      </c>
    </row>
    <row r="9" spans="1:11" x14ac:dyDescent="0.25">
      <c r="A9" s="1">
        <v>0.625</v>
      </c>
      <c r="B9" s="1">
        <f>ABS(MEAN!B9-MAX('ID-11'!B16,'ID-13'!B16,'ID-14'!B16,'ID-15'!B16,'ID-24'!B16,'ID-26'!B16,'ID-29'!B16,'ID-30'!B16,'ID-32'!B16,'ID-33'!B16,'ID-34'!B16,'ID-37'!B16,'ID-38'!B16,'ID-39'!B16,'ID-40'!B16,'ID-44'!B16,'ID-45'!B16,'ID-53'!B16,'ID-57'!B16,'ID-59'!B16,'ID-70'!B16,'ID-71'!B16))</f>
        <v>1.8773716912425513</v>
      </c>
      <c r="C9" s="1">
        <f>ABS(MEAN!C9-MAX('ID-08'!B16,'ID-09'!B16,'ID-11'!C16,'ID-14'!C16,'ID-18'!B16,'ID-24'!C16,'ID-26'!C16,'ID-29'!C16,'ID-30'!C16,'ID-34'!C16,'ID-36'!B16,'ID-38'!C16,'ID-39'!C16,'ID-40'!C16,'ID-44'!C16,'ID-45'!C16,'ID-57'!C16,'ID-59'!C16))</f>
        <v>1.8172179901379053</v>
      </c>
      <c r="D9" s="1">
        <f>ABS(MEAN!D9-MAX('ID-13'!C16,'ID-14'!D16,'ID-15'!C16,'ID-16'!B16,'ID-18'!C16,'ID-26'!D16,'ID-29'!D16,'ID-30'!D16,'ID-33'!C16,'ID-34'!D16,'ID-36'!C16,'ID-37'!C16,'ID-38'!D16,'ID-39'!D16,'ID-40'!D16,'ID-45'!D16,'ID-59'!D16,'ID-71'!C16))</f>
        <v>1.8863070258588195</v>
      </c>
      <c r="E9" s="1">
        <f>ABS(MEAN!E9-MAX('ID-03'!B16,'ID-09'!C16,'ID-13'!D16,'ID-15'!D16,'ID-16'!C16,'ID-18'!D16,'ID-24'!D16,'ID-29'!E16,'ID-30'!E16,'ID-33'!D16,'ID-34'!E16,'ID-36'!D16,'ID-38'!E16,'ID-39'!E16,'ID-40'!E16,'ID-44'!D16,'ID-45'!E16,'ID-57'!D16,'ID-70'!C16,'ID-71'!D16))</f>
        <v>1.9504548339470915</v>
      </c>
      <c r="F9" s="1">
        <f>ABS(MEAN!F9-MAX('ID-01'!B16,'ID-02'!B16,'ID-03'!C16,'ID-06'!B16,'ID-08'!C16,'ID-09'!D16,'ID-12'!B16,'ID-16'!D16,'ID-18'!E16,'ID-24'!E16,'ID-29'!F16,'ID-33'!E16,'ID-34'!F16,'ID-36'!E16,'ID-38'!F16,'ID-39'!F16,'ID-40'!F16,'ID-45'!F16,'ID-53'!C16,'ID-54'!B16,'ID-57'!E16,'ID-71'!E16))</f>
        <v>2.0018164732364809</v>
      </c>
      <c r="G9" s="1">
        <f>ABS(MEAN!G9-MAX('ID-01'!C16,'ID-02'!C16,'ID-03'!D16,'ID-07'!B16,'ID-08'!D16,'ID-11'!D16,'ID-18'!F16,'ID-24'!F16,'ID-29'!G16,'ID-31'!B16,'ID-33'!F16,'ID-34'!G16,'ID-36'!F16,'ID-39'!G16,'ID-40'!G16,'ID-44'!E16,'ID-45'!G16,'ID-50'!B16,'ID-53'!D16,'ID-54'!C16,'ID-57'!F16,'ID-59'!E16,'ID-70'!D16,'ID-71'!F16))</f>
        <v>2.5125453040208043</v>
      </c>
      <c r="H9" s="1">
        <f>ABS(MEAN!H9-MAX('ID-03'!E16,'ID-11'!E16,'ID-13'!E16,'ID-15'!E16,'ID-16'!E16,'ID-18'!G16,'ID-24'!G16,'ID-29'!H16,'ID-30'!F16,'ID-31'!C16,'ID-33'!G16,'ID-34'!H16,'ID-40'!H16,'ID-44'!F16,'ID-45'!H16,'ID-54'!D16,'ID-57'!G16,'ID-59'!F16,'ID-70'!E16,'ID-71'!G16))</f>
        <v>1.9594333827814481</v>
      </c>
      <c r="I9" s="1">
        <f>ABS(MEAN!I9-MAX('ID-12'!C16,'ID-18'!H16,'ID-24'!H16,'ID-29'!I16,'ID-40'!I16,'ID-44'!G16,'ID-45'!I16,'ID-59'!G16))</f>
        <v>1.6731769563114796</v>
      </c>
      <c r="J9" s="1">
        <f>ABS(MEAN!J9-MAX('ID-31'!D16,'ID-40'!J16,'ID-44'!H16,'ID-45'!J16,'ID-57'!H16))</f>
        <v>2.6193349655303564</v>
      </c>
      <c r="K9" s="1">
        <f>ABS(MEAN!K9-MAX('ID-26'!E16,'ID-31'!E16,'ID-34'!I16,'ID-36'!G16,'ID-40'!K16,'ID-44'!I16,'ID-57'!I16))</f>
        <v>2.4788091784133286</v>
      </c>
    </row>
    <row r="10" spans="1:11" x14ac:dyDescent="0.25">
      <c r="A10" s="1">
        <v>0.75</v>
      </c>
      <c r="B10" s="1">
        <f>ABS(MEAN!B10-MAX('ID-11'!B17,'ID-13'!B17,'ID-14'!B17,'ID-15'!B17,'ID-24'!B17,'ID-26'!B17,'ID-29'!B17,'ID-30'!B17,'ID-32'!B17,'ID-33'!B17,'ID-34'!B17,'ID-37'!B17,'ID-38'!B17,'ID-39'!B17,'ID-40'!B17,'ID-44'!B17,'ID-45'!B17,'ID-53'!B17,'ID-57'!B17,'ID-59'!B17,'ID-70'!B17,'ID-71'!B17))</f>
        <v>1.864707721753085</v>
      </c>
      <c r="C10" s="1">
        <f>ABS(MEAN!C10-MAX('ID-08'!B17,'ID-09'!B17,'ID-11'!C17,'ID-14'!C17,'ID-18'!B17,'ID-24'!C17,'ID-26'!C17,'ID-29'!C17,'ID-30'!C17,'ID-34'!C17,'ID-36'!B17,'ID-38'!C17,'ID-39'!C17,'ID-40'!C17,'ID-44'!C17,'ID-45'!C17,'ID-57'!C17,'ID-59'!C17))</f>
        <v>1.8128564680684107</v>
      </c>
      <c r="D10" s="1">
        <f>ABS(MEAN!D10-MAX('ID-13'!C17,'ID-14'!D17,'ID-15'!C17,'ID-16'!B17,'ID-18'!C17,'ID-26'!D17,'ID-29'!D17,'ID-30'!D17,'ID-33'!C17,'ID-34'!D17,'ID-36'!C17,'ID-37'!C17,'ID-38'!D17,'ID-39'!D17,'ID-40'!D17,'ID-45'!D17,'ID-59'!D17,'ID-71'!C17))</f>
        <v>1.8995774886511327</v>
      </c>
      <c r="E10" s="1">
        <f>ABS(MEAN!E10-MAX('ID-03'!B17,'ID-09'!C17,'ID-13'!D17,'ID-15'!D17,'ID-16'!C17,'ID-18'!D17,'ID-24'!D17,'ID-29'!E17,'ID-30'!E17,'ID-33'!D17,'ID-34'!E17,'ID-36'!D17,'ID-38'!E17,'ID-39'!E17,'ID-40'!E17,'ID-44'!D17,'ID-45'!E17,'ID-57'!D17,'ID-70'!C17,'ID-71'!D17))</f>
        <v>1.982229684950525</v>
      </c>
      <c r="F10" s="1">
        <f>ABS(MEAN!F10-MAX('ID-01'!B17,'ID-02'!B17,'ID-03'!C17,'ID-06'!B17,'ID-08'!C17,'ID-09'!D17,'ID-12'!B17,'ID-16'!D17,'ID-18'!E17,'ID-24'!E17,'ID-29'!F17,'ID-33'!E17,'ID-34'!F17,'ID-36'!E17,'ID-38'!F17,'ID-39'!F17,'ID-40'!F17,'ID-45'!F17,'ID-53'!C17,'ID-54'!B17,'ID-57'!E17,'ID-71'!E17))</f>
        <v>2.0096123336470697</v>
      </c>
      <c r="G10" s="1">
        <f>ABS(MEAN!G10-MAX('ID-01'!C17,'ID-02'!C17,'ID-03'!D17,'ID-07'!B17,'ID-08'!D17,'ID-11'!D17,'ID-18'!F17,'ID-24'!F17,'ID-29'!G17,'ID-31'!B17,'ID-33'!F17,'ID-34'!G17,'ID-36'!F17,'ID-39'!G17,'ID-40'!G17,'ID-44'!E17,'ID-45'!G17,'ID-50'!B17,'ID-53'!D17,'ID-54'!C17,'ID-57'!F17,'ID-59'!E17,'ID-70'!D17,'ID-71'!F17))</f>
        <v>2.5415619765988424</v>
      </c>
      <c r="H10" s="1">
        <f>ABS(MEAN!H10-MAX('ID-03'!E17,'ID-11'!E17,'ID-13'!E17,'ID-15'!E17,'ID-16'!E17,'ID-18'!G17,'ID-24'!G17,'ID-29'!H17,'ID-30'!F17,'ID-31'!C17,'ID-33'!G17,'ID-34'!H17,'ID-40'!H17,'ID-44'!F17,'ID-45'!H17,'ID-54'!D17,'ID-57'!G17,'ID-59'!F17,'ID-70'!E17,'ID-71'!G17))</f>
        <v>1.9628332004670739</v>
      </c>
      <c r="I10" s="1">
        <f>ABS(MEAN!I10-MAX('ID-12'!C17,'ID-18'!H17,'ID-24'!H17,'ID-29'!I17,'ID-40'!I17,'ID-44'!G17,'ID-45'!I17,'ID-59'!G17))</f>
        <v>1.7184203943310905</v>
      </c>
      <c r="J10" s="1">
        <f>ABS(MEAN!J10-MAX('ID-31'!D17,'ID-40'!J17,'ID-44'!H17,'ID-45'!J17,'ID-57'!H17))</f>
        <v>2.5943870318181652</v>
      </c>
      <c r="K10" s="1">
        <f>ABS(MEAN!K10-MAX('ID-26'!E17,'ID-31'!E17,'ID-34'!I17,'ID-36'!G17,'ID-40'!K17,'ID-44'!I17,'ID-57'!I17))</f>
        <v>2.4977513826836955</v>
      </c>
    </row>
    <row r="11" spans="1:11" x14ac:dyDescent="0.25">
      <c r="A11" s="1">
        <v>0.875</v>
      </c>
      <c r="B11" s="1">
        <f>ABS(MEAN!B11-MAX('ID-11'!B18,'ID-13'!B18,'ID-14'!B18,'ID-15'!B18,'ID-24'!B18,'ID-26'!B18,'ID-29'!B18,'ID-30'!B18,'ID-32'!B18,'ID-33'!B18,'ID-34'!B18,'ID-37'!B18,'ID-38'!B18,'ID-39'!B18,'ID-40'!B18,'ID-44'!B18,'ID-45'!B18,'ID-53'!B18,'ID-57'!B18,'ID-59'!B18,'ID-70'!B18,'ID-71'!B18))</f>
        <v>1.8736435475057291</v>
      </c>
      <c r="C11" s="1">
        <f>ABS(MEAN!C11-MAX('ID-08'!B18,'ID-09'!B18,'ID-11'!C18,'ID-14'!C18,'ID-18'!B18,'ID-24'!C18,'ID-26'!C18,'ID-29'!C18,'ID-30'!C18,'ID-34'!C18,'ID-36'!B18,'ID-38'!C18,'ID-39'!C18,'ID-40'!C18,'ID-44'!C18,'ID-45'!C18,'ID-57'!C18,'ID-59'!C18))</f>
        <v>1.8447928637323372</v>
      </c>
      <c r="D11" s="1">
        <f>ABS(MEAN!D11-MAX('ID-13'!C18,'ID-14'!D18,'ID-15'!C18,'ID-16'!B18,'ID-18'!C18,'ID-26'!D18,'ID-29'!D18,'ID-30'!D18,'ID-33'!C18,'ID-34'!D18,'ID-36'!C18,'ID-37'!C18,'ID-38'!D18,'ID-39'!D18,'ID-40'!D18,'ID-45'!D18,'ID-59'!D18,'ID-71'!C18))</f>
        <v>1.843658366608647</v>
      </c>
      <c r="E11" s="1">
        <f>ABS(MEAN!E11-MAX('ID-03'!B18,'ID-09'!C18,'ID-13'!D18,'ID-15'!D18,'ID-16'!C18,'ID-18'!D18,'ID-24'!D18,'ID-29'!E18,'ID-30'!E18,'ID-33'!D18,'ID-34'!E18,'ID-36'!D18,'ID-38'!E18,'ID-39'!E18,'ID-40'!E18,'ID-44'!D18,'ID-45'!E18,'ID-57'!D18,'ID-70'!C18,'ID-71'!D18))</f>
        <v>1.983740184818835</v>
      </c>
      <c r="F11" s="1">
        <f>ABS(MEAN!F11-MAX('ID-01'!B18,'ID-02'!B18,'ID-03'!C18,'ID-06'!B18,'ID-08'!C18,'ID-09'!D18,'ID-12'!B18,'ID-16'!D18,'ID-18'!E18,'ID-24'!E18,'ID-29'!F18,'ID-33'!E18,'ID-34'!F18,'ID-36'!E18,'ID-38'!F18,'ID-39'!F18,'ID-40'!F18,'ID-45'!F18,'ID-53'!C18,'ID-54'!B18,'ID-57'!E18,'ID-71'!E18))</f>
        <v>2.0057991881575532</v>
      </c>
      <c r="G11" s="1">
        <f>ABS(MEAN!G11-MAX('ID-01'!C18,'ID-02'!C18,'ID-03'!D18,'ID-07'!B18,'ID-08'!D18,'ID-11'!D18,'ID-18'!F18,'ID-24'!F18,'ID-29'!G18,'ID-31'!B18,'ID-33'!F18,'ID-34'!G18,'ID-36'!F18,'ID-39'!G18,'ID-40'!G18,'ID-44'!E18,'ID-45'!G18,'ID-50'!B18,'ID-53'!D18,'ID-54'!C18,'ID-57'!F18,'ID-59'!E18,'ID-70'!D18,'ID-71'!F18))</f>
        <v>2.5448741862082755</v>
      </c>
      <c r="H11" s="1">
        <f>ABS(MEAN!H11-MAX('ID-03'!E18,'ID-11'!E18,'ID-13'!E18,'ID-15'!E18,'ID-16'!E18,'ID-18'!G18,'ID-24'!G18,'ID-29'!H18,'ID-30'!F18,'ID-31'!C18,'ID-33'!G18,'ID-34'!H18,'ID-40'!H18,'ID-44'!F18,'ID-45'!H18,'ID-54'!D18,'ID-57'!G18,'ID-59'!F18,'ID-70'!E18,'ID-71'!G18))</f>
        <v>1.9811637805331372</v>
      </c>
      <c r="I11" s="1">
        <f>ABS(MEAN!I11-MAX('ID-12'!C18,'ID-18'!H18,'ID-24'!H18,'ID-29'!I18,'ID-40'!I18,'ID-44'!G18,'ID-45'!I18,'ID-59'!G18))</f>
        <v>1.7390396649565716</v>
      </c>
      <c r="J11" s="1">
        <f>ABS(MEAN!J11-MAX('ID-31'!D18,'ID-40'!J18,'ID-44'!H18,'ID-45'!J18,'ID-57'!H18))</f>
        <v>2.6156574936868608</v>
      </c>
      <c r="K11" s="1">
        <f>ABS(MEAN!K11-MAX('ID-26'!E18,'ID-31'!E18,'ID-34'!I18,'ID-36'!G18,'ID-40'!K18,'ID-44'!I18,'ID-57'!I18))</f>
        <v>2.4952443832393314</v>
      </c>
    </row>
    <row r="12" spans="1:11" x14ac:dyDescent="0.25">
      <c r="A12" s="1">
        <v>1</v>
      </c>
      <c r="B12" s="1">
        <f>ABS(MEAN!B12-MAX('ID-11'!B19,'ID-13'!B19,'ID-14'!B19,'ID-15'!B19,'ID-24'!B19,'ID-26'!B19,'ID-29'!B19,'ID-30'!B19,'ID-32'!B19,'ID-33'!B19,'ID-34'!B19,'ID-37'!B19,'ID-38'!B19,'ID-39'!B19,'ID-40'!B19,'ID-44'!B19,'ID-45'!B19,'ID-53'!B19,'ID-57'!B19,'ID-59'!B19,'ID-70'!B19,'ID-71'!B19))</f>
        <v>1.8792517972226079</v>
      </c>
      <c r="C12" s="1">
        <f>ABS(MEAN!C12-MAX('ID-08'!B19,'ID-09'!B19,'ID-11'!C19,'ID-14'!C19,'ID-18'!B19,'ID-24'!C19,'ID-26'!C19,'ID-29'!C19,'ID-30'!C19,'ID-34'!C19,'ID-36'!B19,'ID-38'!C19,'ID-39'!C19,'ID-40'!C19,'ID-44'!C19,'ID-45'!C19,'ID-57'!C19,'ID-59'!C19))</f>
        <v>1.8808136221427674</v>
      </c>
      <c r="D12" s="1">
        <f>ABS(MEAN!D12-MAX('ID-13'!C19,'ID-14'!D19,'ID-15'!C19,'ID-16'!B19,'ID-18'!C19,'ID-26'!D19,'ID-29'!D19,'ID-30'!D19,'ID-33'!C19,'ID-34'!D19,'ID-36'!C19,'ID-37'!C19,'ID-38'!D19,'ID-39'!D19,'ID-40'!D19,'ID-45'!D19,'ID-59'!D19,'ID-71'!C19))</f>
        <v>1.9138748391034675</v>
      </c>
      <c r="E12" s="1">
        <f>ABS(MEAN!E12-MAX('ID-03'!B19,'ID-09'!C19,'ID-13'!D19,'ID-15'!D19,'ID-16'!C19,'ID-18'!D19,'ID-24'!D19,'ID-29'!E19,'ID-30'!E19,'ID-33'!D19,'ID-34'!E19,'ID-36'!D19,'ID-38'!E19,'ID-39'!E19,'ID-40'!E19,'ID-44'!D19,'ID-45'!E19,'ID-57'!D19,'ID-70'!C19,'ID-71'!D19))</f>
        <v>2.0158982604341062</v>
      </c>
      <c r="F12" s="1">
        <f>ABS(MEAN!F12-MAX('ID-01'!B19,'ID-02'!B19,'ID-03'!C19,'ID-06'!B19,'ID-08'!C19,'ID-09'!D19,'ID-12'!B19,'ID-16'!D19,'ID-18'!E19,'ID-24'!E19,'ID-29'!F19,'ID-33'!E19,'ID-34'!F19,'ID-36'!E19,'ID-38'!F19,'ID-39'!F19,'ID-40'!F19,'ID-45'!F19,'ID-53'!C19,'ID-54'!B19,'ID-57'!E19,'ID-71'!E19))</f>
        <v>2.0128219980739885</v>
      </c>
      <c r="G12" s="1">
        <f>ABS(MEAN!G12-MAX('ID-01'!C19,'ID-02'!C19,'ID-03'!D19,'ID-07'!B19,'ID-08'!D19,'ID-11'!D19,'ID-18'!F19,'ID-24'!F19,'ID-29'!G19,'ID-31'!B19,'ID-33'!F19,'ID-34'!G19,'ID-36'!F19,'ID-39'!G19,'ID-40'!G19,'ID-44'!E19,'ID-45'!G19,'ID-50'!B19,'ID-53'!D19,'ID-54'!C19,'ID-57'!F19,'ID-59'!E19,'ID-70'!D19,'ID-71'!F19))</f>
        <v>2.5470353644346488</v>
      </c>
      <c r="H12" s="1">
        <f>ABS(MEAN!H12-MAX('ID-03'!E19,'ID-11'!E19,'ID-13'!E19,'ID-15'!E19,'ID-16'!E19,'ID-18'!G19,'ID-24'!G19,'ID-29'!H19,'ID-30'!F19,'ID-31'!C19,'ID-33'!G19,'ID-34'!H19,'ID-40'!H19,'ID-44'!F19,'ID-45'!H19,'ID-54'!D19,'ID-57'!G19,'ID-59'!F19,'ID-70'!E19,'ID-71'!G19))</f>
        <v>1.9757814621495626</v>
      </c>
      <c r="I12" s="1">
        <f>ABS(MEAN!I12-MAX('ID-12'!C19,'ID-18'!H19,'ID-24'!H19,'ID-29'!I19,'ID-40'!I19,'ID-44'!G19,'ID-45'!I19,'ID-59'!G19))</f>
        <v>1.7547393718726525</v>
      </c>
      <c r="J12" s="1">
        <f>ABS(MEAN!J12-MAX('ID-31'!D19,'ID-40'!J19,'ID-44'!H19,'ID-45'!J19,'ID-57'!H19))</f>
        <v>2.5989750053030889</v>
      </c>
      <c r="K12" s="1">
        <f>ABS(MEAN!K12-MAX('ID-26'!E19,'ID-31'!E19,'ID-34'!I19,'ID-36'!G19,'ID-40'!K19,'ID-44'!I19,'ID-57'!I19))</f>
        <v>2.5032408907644594</v>
      </c>
    </row>
    <row r="13" spans="1:11" x14ac:dyDescent="0.25">
      <c r="A13" s="1">
        <v>1.125</v>
      </c>
      <c r="B13" s="1">
        <f>ABS(MEAN!B13-MAX('ID-11'!B20,'ID-13'!B20,'ID-14'!B20,'ID-15'!B20,'ID-24'!B20,'ID-26'!B20,'ID-29'!B20,'ID-30'!B20,'ID-32'!B20,'ID-33'!B20,'ID-34'!B20,'ID-37'!B20,'ID-38'!B20,'ID-39'!B20,'ID-40'!B20,'ID-44'!B20,'ID-45'!B20,'ID-53'!B20,'ID-57'!B20,'ID-59'!B20,'ID-70'!B20,'ID-71'!B20))</f>
        <v>1.8783472223484878</v>
      </c>
      <c r="C13" s="1">
        <f>ABS(MEAN!C13-MAX('ID-08'!B20,'ID-09'!B20,'ID-11'!C20,'ID-14'!C20,'ID-18'!B20,'ID-24'!C20,'ID-26'!C20,'ID-29'!C20,'ID-30'!C20,'ID-34'!C20,'ID-36'!B20,'ID-38'!C20,'ID-39'!C20,'ID-40'!C20,'ID-44'!C20,'ID-45'!C20,'ID-57'!C20,'ID-59'!C20))</f>
        <v>1.8994351136493606</v>
      </c>
      <c r="D13" s="1">
        <f>ABS(MEAN!D13-MAX('ID-13'!C20,'ID-14'!D20,'ID-15'!C20,'ID-16'!B20,'ID-18'!C20,'ID-26'!D20,'ID-29'!D20,'ID-30'!D20,'ID-33'!C20,'ID-34'!D20,'ID-36'!C20,'ID-37'!C20,'ID-38'!D20,'ID-39'!D20,'ID-40'!D20,'ID-45'!D20,'ID-59'!D20,'ID-71'!C20))</f>
        <v>1.9584650004061608</v>
      </c>
      <c r="E13" s="1">
        <f>ABS(MEAN!E13-MAX('ID-03'!B20,'ID-09'!C20,'ID-13'!D20,'ID-15'!D20,'ID-16'!C20,'ID-18'!D20,'ID-24'!D20,'ID-29'!E20,'ID-30'!E20,'ID-33'!D20,'ID-34'!E20,'ID-36'!D20,'ID-38'!E20,'ID-39'!E20,'ID-40'!E20,'ID-44'!D20,'ID-45'!E20,'ID-57'!D20,'ID-70'!C20,'ID-71'!D20))</f>
        <v>2.0241962714484174</v>
      </c>
      <c r="F13" s="1">
        <f>ABS(MEAN!F13-MAX('ID-01'!B20,'ID-02'!B20,'ID-03'!C20,'ID-06'!B20,'ID-08'!C20,'ID-09'!D20,'ID-12'!B20,'ID-16'!D20,'ID-18'!E20,'ID-24'!E20,'ID-29'!F20,'ID-33'!E20,'ID-34'!F20,'ID-36'!E20,'ID-38'!F20,'ID-39'!F20,'ID-40'!F20,'ID-45'!F20,'ID-53'!C20,'ID-54'!B20,'ID-57'!E20,'ID-71'!E20))</f>
        <v>2.0137249987511225</v>
      </c>
      <c r="G13" s="1">
        <f>ABS(MEAN!G13-MAX('ID-01'!C20,'ID-02'!C20,'ID-03'!D20,'ID-07'!B20,'ID-08'!D20,'ID-11'!D20,'ID-18'!F20,'ID-24'!F20,'ID-29'!G20,'ID-31'!B20,'ID-33'!F20,'ID-34'!G20,'ID-36'!F20,'ID-39'!G20,'ID-40'!G20,'ID-44'!E20,'ID-45'!G20,'ID-50'!B20,'ID-53'!D20,'ID-54'!C20,'ID-57'!F20,'ID-59'!E20,'ID-70'!D20,'ID-71'!F20))</f>
        <v>2.5599585752003051</v>
      </c>
      <c r="H13" s="1">
        <f>ABS(MEAN!H13-MAX('ID-03'!E20,'ID-11'!E20,'ID-13'!E20,'ID-15'!E20,'ID-16'!E20,'ID-18'!G20,'ID-24'!G20,'ID-29'!H20,'ID-30'!F20,'ID-31'!C20,'ID-33'!G20,'ID-34'!H20,'ID-40'!H20,'ID-44'!F20,'ID-45'!H20,'ID-54'!D20,'ID-57'!G20,'ID-59'!F20,'ID-70'!E20,'ID-71'!G20))</f>
        <v>1.9784937841602712</v>
      </c>
      <c r="I13" s="1">
        <f>ABS(MEAN!I13-MAX('ID-12'!C20,'ID-18'!H20,'ID-24'!H20,'ID-29'!I20,'ID-40'!I20,'ID-44'!G20,'ID-45'!I20,'ID-59'!G20))</f>
        <v>1.7456336561035428</v>
      </c>
      <c r="J13" s="1">
        <f>ABS(MEAN!J13-MAX('ID-31'!D20,'ID-40'!J20,'ID-44'!H20,'ID-45'!J20,'ID-57'!H20))</f>
        <v>2.5895819207070545</v>
      </c>
      <c r="K13" s="1">
        <f>ABS(MEAN!K13-MAX('ID-26'!E20,'ID-31'!E20,'ID-34'!I20,'ID-36'!G20,'ID-40'!K20,'ID-44'!I20,'ID-57'!I20))</f>
        <v>2.5168147913224175</v>
      </c>
    </row>
    <row r="14" spans="1:11" x14ac:dyDescent="0.25">
      <c r="A14" s="1">
        <v>1.25</v>
      </c>
      <c r="B14" s="1">
        <f>ABS(MEAN!B14-MAX('ID-11'!B21,'ID-13'!B21,'ID-14'!B21,'ID-15'!B21,'ID-24'!B21,'ID-26'!B21,'ID-29'!B21,'ID-30'!B21,'ID-32'!B21,'ID-33'!B21,'ID-34'!B21,'ID-37'!B21,'ID-38'!B21,'ID-39'!B21,'ID-40'!B21,'ID-44'!B21,'ID-45'!B21,'ID-53'!B21,'ID-57'!B21,'ID-59'!B21,'ID-70'!B21,'ID-71'!B21))</f>
        <v>1.8782070783419655</v>
      </c>
      <c r="C14" s="1">
        <f>ABS(MEAN!C14-MAX('ID-08'!B21,'ID-09'!B21,'ID-11'!C21,'ID-14'!C21,'ID-18'!B21,'ID-24'!C21,'ID-26'!C21,'ID-29'!C21,'ID-30'!C21,'ID-34'!C21,'ID-36'!B21,'ID-38'!C21,'ID-39'!C21,'ID-40'!C21,'ID-44'!C21,'ID-45'!C21,'ID-57'!C21,'ID-59'!C21))</f>
        <v>1.8918254052563199</v>
      </c>
      <c r="D14" s="1">
        <f>ABS(MEAN!D14-MAX('ID-13'!C21,'ID-14'!D21,'ID-15'!C21,'ID-16'!B21,'ID-18'!C21,'ID-26'!D21,'ID-29'!D21,'ID-30'!D21,'ID-33'!C21,'ID-34'!D21,'ID-36'!C21,'ID-37'!C21,'ID-38'!D21,'ID-39'!D21,'ID-40'!D21,'ID-45'!D21,'ID-59'!D21,'ID-71'!C21))</f>
        <v>1.9644812518186683</v>
      </c>
      <c r="E14" s="1">
        <f>ABS(MEAN!E14-MAX('ID-03'!B21,'ID-09'!C21,'ID-13'!D21,'ID-15'!D21,'ID-16'!C21,'ID-18'!D21,'ID-24'!D21,'ID-29'!E21,'ID-30'!E21,'ID-33'!D21,'ID-34'!E21,'ID-36'!D21,'ID-38'!E21,'ID-39'!E21,'ID-40'!E21,'ID-44'!D21,'ID-45'!E21,'ID-57'!D21,'ID-70'!C21,'ID-71'!D21))</f>
        <v>2.0387434067653061</v>
      </c>
      <c r="F14" s="1">
        <f>ABS(MEAN!F14-MAX('ID-01'!B21,'ID-02'!B21,'ID-03'!C21,'ID-06'!B21,'ID-08'!C21,'ID-09'!D21,'ID-12'!B21,'ID-16'!D21,'ID-18'!E21,'ID-24'!E21,'ID-29'!F21,'ID-33'!E21,'ID-34'!F21,'ID-36'!E21,'ID-38'!F21,'ID-39'!F21,'ID-40'!F21,'ID-45'!F21,'ID-53'!C21,'ID-54'!B21,'ID-57'!E21,'ID-71'!E21))</f>
        <v>2.0123096193032026</v>
      </c>
      <c r="G14" s="1">
        <f>ABS(MEAN!G14-MAX('ID-01'!C21,'ID-02'!C21,'ID-03'!D21,'ID-07'!B21,'ID-08'!D21,'ID-11'!D21,'ID-18'!F21,'ID-24'!F21,'ID-29'!G21,'ID-31'!B21,'ID-33'!F21,'ID-34'!G21,'ID-36'!F21,'ID-39'!G21,'ID-40'!G21,'ID-44'!E21,'ID-45'!G21,'ID-50'!B21,'ID-53'!D21,'ID-54'!C21,'ID-57'!F21,'ID-59'!E21,'ID-70'!D21,'ID-71'!F21))</f>
        <v>2.5512699469705566</v>
      </c>
      <c r="H14" s="1">
        <f>ABS(MEAN!H14-MAX('ID-03'!E21,'ID-11'!E21,'ID-13'!E21,'ID-15'!E21,'ID-16'!E21,'ID-18'!G21,'ID-24'!G21,'ID-29'!H21,'ID-30'!F21,'ID-31'!C21,'ID-33'!G21,'ID-34'!H21,'ID-40'!H21,'ID-44'!F21,'ID-45'!H21,'ID-54'!D21,'ID-57'!G21,'ID-59'!F21,'ID-70'!E21,'ID-71'!G21))</f>
        <v>1.9843889983979324</v>
      </c>
      <c r="I14" s="1">
        <f>ABS(MEAN!I14-MAX('ID-12'!C21,'ID-18'!H21,'ID-24'!H21,'ID-29'!I21,'ID-40'!I21,'ID-44'!G21,'ID-45'!I21,'ID-59'!G21))</f>
        <v>1.7032165168084035</v>
      </c>
      <c r="J14" s="1">
        <f>ABS(MEAN!J14-MAX('ID-31'!D21,'ID-40'!J21,'ID-44'!H21,'ID-45'!J21,'ID-57'!H21))</f>
        <v>2.5735526055555766</v>
      </c>
      <c r="K14" s="1">
        <f>ABS(MEAN!K14-MAX('ID-26'!E21,'ID-31'!E21,'ID-34'!I21,'ID-36'!G21,'ID-40'!K21,'ID-44'!I21,'ID-57'!I21))</f>
        <v>2.5239201005786427</v>
      </c>
    </row>
    <row r="15" spans="1:11" x14ac:dyDescent="0.25">
      <c r="A15" s="1">
        <v>1.375</v>
      </c>
      <c r="B15" s="1">
        <f>ABS(MEAN!B15-MAX('ID-11'!B22,'ID-13'!B22,'ID-14'!B22,'ID-15'!B22,'ID-24'!B22,'ID-26'!B22,'ID-29'!B22,'ID-30'!B22,'ID-32'!B22,'ID-33'!B22,'ID-34'!B22,'ID-37'!B22,'ID-38'!B22,'ID-39'!B22,'ID-40'!B22,'ID-44'!B22,'ID-45'!B22,'ID-53'!B22,'ID-57'!B22,'ID-59'!B22,'ID-70'!B22,'ID-71'!B22))</f>
        <v>1.8748406947811276</v>
      </c>
      <c r="C15" s="1">
        <f>ABS(MEAN!C15-MAX('ID-08'!B22,'ID-09'!B22,'ID-11'!C22,'ID-14'!C22,'ID-18'!B22,'ID-24'!C22,'ID-26'!C22,'ID-29'!C22,'ID-30'!C22,'ID-34'!C22,'ID-36'!B22,'ID-38'!C22,'ID-39'!C22,'ID-40'!C22,'ID-44'!C22,'ID-45'!C22,'ID-57'!C22,'ID-59'!C22))</f>
        <v>1.9393257788901082</v>
      </c>
      <c r="D15" s="1">
        <f>ABS(MEAN!D15-MAX('ID-13'!C22,'ID-14'!D22,'ID-15'!C22,'ID-16'!B22,'ID-18'!C22,'ID-26'!D22,'ID-29'!D22,'ID-30'!D22,'ID-33'!C22,'ID-34'!D22,'ID-36'!C22,'ID-37'!C22,'ID-38'!D22,'ID-39'!D22,'ID-40'!D22,'ID-45'!D22,'ID-59'!D22,'ID-71'!C22))</f>
        <v>2.0473338383666615</v>
      </c>
      <c r="E15" s="1">
        <f>ABS(MEAN!E15-MAX('ID-03'!B22,'ID-09'!C22,'ID-13'!D22,'ID-15'!D22,'ID-16'!C22,'ID-18'!D22,'ID-24'!D22,'ID-29'!E22,'ID-30'!E22,'ID-33'!D22,'ID-34'!E22,'ID-36'!D22,'ID-38'!E22,'ID-39'!E22,'ID-40'!E22,'ID-44'!D22,'ID-45'!E22,'ID-57'!D22,'ID-70'!C22,'ID-71'!D22))</f>
        <v>2.0097955855586918</v>
      </c>
      <c r="F15" s="1">
        <f>ABS(MEAN!F15-MAX('ID-01'!B22,'ID-02'!B22,'ID-03'!C22,'ID-06'!B22,'ID-08'!C22,'ID-09'!D22,'ID-12'!B22,'ID-16'!D22,'ID-18'!E22,'ID-24'!E22,'ID-29'!F22,'ID-33'!E22,'ID-34'!F22,'ID-36'!E22,'ID-38'!F22,'ID-39'!F22,'ID-40'!F22,'ID-45'!F22,'ID-53'!C22,'ID-54'!B22,'ID-57'!E22,'ID-71'!E22))</f>
        <v>2.0085838249009669</v>
      </c>
      <c r="G15" s="1">
        <f>ABS(MEAN!G15-MAX('ID-01'!C22,'ID-02'!C22,'ID-03'!D22,'ID-07'!B22,'ID-08'!D22,'ID-11'!D22,'ID-18'!F22,'ID-24'!F22,'ID-29'!G22,'ID-31'!B22,'ID-33'!F22,'ID-34'!G22,'ID-36'!F22,'ID-39'!G22,'ID-40'!G22,'ID-44'!E22,'ID-45'!G22,'ID-50'!B22,'ID-53'!D22,'ID-54'!C22,'ID-57'!F22,'ID-59'!E22,'ID-70'!D22,'ID-71'!F22))</f>
        <v>2.5359193597214613</v>
      </c>
      <c r="H15" s="1">
        <f>ABS(MEAN!H15-MAX('ID-03'!E22,'ID-11'!E22,'ID-13'!E22,'ID-15'!E22,'ID-16'!E22,'ID-18'!G22,'ID-24'!G22,'ID-29'!H22,'ID-30'!F22,'ID-31'!C22,'ID-33'!G22,'ID-34'!H22,'ID-40'!H22,'ID-44'!F22,'ID-45'!H22,'ID-54'!D22,'ID-57'!G22,'ID-59'!F22,'ID-70'!E22,'ID-71'!G22))</f>
        <v>1.9725604486253019</v>
      </c>
      <c r="I15" s="1">
        <f>ABS(MEAN!I15-MAX('ID-12'!C22,'ID-18'!H22,'ID-24'!H22,'ID-29'!I22,'ID-40'!I22,'ID-44'!G22,'ID-45'!I22,'ID-59'!G22))</f>
        <v>1.709361317186378</v>
      </c>
      <c r="J15" s="1">
        <f>ABS(MEAN!J15-MAX('ID-31'!D22,'ID-40'!J22,'ID-44'!H22,'ID-45'!J22,'ID-57'!H22))</f>
        <v>2.6184192362373935</v>
      </c>
      <c r="K15" s="1">
        <f>ABS(MEAN!K15-MAX('ID-26'!E22,'ID-31'!E22,'ID-34'!I22,'ID-36'!G22,'ID-40'!K22,'ID-44'!I22,'ID-57'!I22))</f>
        <v>2.5317180720828247</v>
      </c>
    </row>
    <row r="16" spans="1:11" x14ac:dyDescent="0.25">
      <c r="A16" s="1">
        <v>1.5</v>
      </c>
      <c r="B16" s="1">
        <f>ABS(MEAN!B16-MAX('ID-11'!B23,'ID-13'!B23,'ID-14'!B23,'ID-15'!B23,'ID-24'!B23,'ID-26'!B23,'ID-29'!B23,'ID-30'!B23,'ID-32'!B23,'ID-33'!B23,'ID-34'!B23,'ID-37'!B23,'ID-38'!B23,'ID-39'!B23,'ID-40'!B23,'ID-44'!B23,'ID-45'!B23,'ID-53'!B23,'ID-57'!B23,'ID-59'!B23,'ID-70'!B23,'ID-71'!B23))</f>
        <v>1.9067988407719696</v>
      </c>
      <c r="C16" s="1">
        <f>ABS(MEAN!C16-MAX('ID-08'!B23,'ID-09'!B23,'ID-11'!C23,'ID-14'!C23,'ID-18'!B23,'ID-24'!C23,'ID-26'!C23,'ID-29'!C23,'ID-30'!C23,'ID-34'!C23,'ID-36'!B23,'ID-38'!C23,'ID-39'!C23,'ID-40'!C23,'ID-44'!C23,'ID-45'!C23,'ID-57'!C23,'ID-59'!C23))</f>
        <v>1.923559003264188</v>
      </c>
      <c r="D16" s="1">
        <f>ABS(MEAN!D16-MAX('ID-13'!C23,'ID-14'!D23,'ID-15'!C23,'ID-16'!B23,'ID-18'!C23,'ID-26'!D23,'ID-29'!D23,'ID-30'!D23,'ID-33'!C23,'ID-34'!D23,'ID-36'!C23,'ID-37'!C23,'ID-38'!D23,'ID-39'!D23,'ID-40'!D23,'ID-45'!D23,'ID-59'!D23,'ID-71'!C23))</f>
        <v>2.0474205716600977</v>
      </c>
      <c r="E16" s="1">
        <f>ABS(MEAN!E16-MAX('ID-03'!B23,'ID-09'!C23,'ID-13'!D23,'ID-15'!D23,'ID-16'!C23,'ID-18'!D23,'ID-24'!D23,'ID-29'!E23,'ID-30'!E23,'ID-33'!D23,'ID-34'!E23,'ID-36'!D23,'ID-38'!E23,'ID-39'!E23,'ID-40'!E23,'ID-44'!D23,'ID-45'!E23,'ID-57'!D23,'ID-70'!C23,'ID-71'!D23))</f>
        <v>2.037553518435395</v>
      </c>
      <c r="F16" s="1">
        <f>ABS(MEAN!F16-MAX('ID-01'!B23,'ID-02'!B23,'ID-03'!C23,'ID-06'!B23,'ID-08'!C23,'ID-09'!D23,'ID-12'!B23,'ID-16'!D23,'ID-18'!E23,'ID-24'!E23,'ID-29'!F23,'ID-33'!E23,'ID-34'!F23,'ID-36'!E23,'ID-38'!F23,'ID-39'!F23,'ID-40'!F23,'ID-45'!F23,'ID-53'!C23,'ID-54'!B23,'ID-57'!E23,'ID-71'!E23))</f>
        <v>2.0040182882033832</v>
      </c>
      <c r="G16" s="1">
        <f>ABS(MEAN!G16-MAX('ID-01'!C23,'ID-02'!C23,'ID-03'!D23,'ID-07'!B23,'ID-08'!D23,'ID-11'!D23,'ID-18'!F23,'ID-24'!F23,'ID-29'!G23,'ID-31'!B23,'ID-33'!F23,'ID-34'!G23,'ID-36'!F23,'ID-39'!G23,'ID-40'!G23,'ID-44'!E23,'ID-45'!G23,'ID-50'!B23,'ID-53'!D23,'ID-54'!C23,'ID-57'!F23,'ID-59'!E23,'ID-70'!D23,'ID-71'!F23))</f>
        <v>2.534589455246774</v>
      </c>
      <c r="H16" s="1">
        <f>ABS(MEAN!H16-MAX('ID-03'!E23,'ID-11'!E23,'ID-13'!E23,'ID-15'!E23,'ID-16'!E23,'ID-18'!G23,'ID-24'!G23,'ID-29'!H23,'ID-30'!F23,'ID-31'!C23,'ID-33'!G23,'ID-34'!H23,'ID-40'!H23,'ID-44'!F23,'ID-45'!H23,'ID-54'!D23,'ID-57'!G23,'ID-59'!F23,'ID-70'!E23,'ID-71'!G23))</f>
        <v>1.9870555344673733</v>
      </c>
      <c r="I16" s="1">
        <f>ABS(MEAN!I16-MAX('ID-12'!C23,'ID-18'!H23,'ID-24'!H23,'ID-29'!I23,'ID-40'!I23,'ID-44'!G23,'ID-45'!I23,'ID-59'!G23))</f>
        <v>1.7346793670351914</v>
      </c>
      <c r="J16" s="1">
        <f>ABS(MEAN!J16-MAX('ID-31'!D23,'ID-40'!J23,'ID-44'!H23,'ID-45'!J23,'ID-57'!H23))</f>
        <v>2.5970226569444392</v>
      </c>
      <c r="K16" s="1">
        <f>ABS(MEAN!K16-MAX('ID-26'!E23,'ID-31'!E23,'ID-34'!I23,'ID-36'!G23,'ID-40'!K23,'ID-44'!I23,'ID-57'!I23))</f>
        <v>2.5718749686854174</v>
      </c>
    </row>
    <row r="17" spans="1:11" x14ac:dyDescent="0.25">
      <c r="A17" s="1">
        <v>1.625</v>
      </c>
      <c r="B17" s="1">
        <f>ABS(MEAN!B17-MAX('ID-11'!B24,'ID-13'!B24,'ID-14'!B24,'ID-15'!B24,'ID-24'!B24,'ID-26'!B24,'ID-29'!B24,'ID-30'!B24,'ID-32'!B24,'ID-33'!B24,'ID-34'!B24,'ID-37'!B24,'ID-38'!B24,'ID-39'!B24,'ID-40'!B24,'ID-44'!B24,'ID-45'!B24,'ID-53'!B24,'ID-57'!B24,'ID-59'!B24,'ID-70'!B24,'ID-71'!B24))</f>
        <v>1.913187160982929</v>
      </c>
      <c r="C17" s="1">
        <f>ABS(MEAN!C17-MAX('ID-08'!B24,'ID-09'!B24,'ID-11'!C24,'ID-14'!C24,'ID-18'!B24,'ID-24'!C24,'ID-26'!C24,'ID-29'!C24,'ID-30'!C24,'ID-34'!C24,'ID-36'!B24,'ID-38'!C24,'ID-39'!C24,'ID-40'!C24,'ID-44'!C24,'ID-45'!C24,'ID-57'!C24,'ID-59'!C24))</f>
        <v>1.8481416413828242</v>
      </c>
      <c r="D17" s="1">
        <f>ABS(MEAN!D17-MAX('ID-13'!C24,'ID-14'!D24,'ID-15'!C24,'ID-16'!B24,'ID-18'!C24,'ID-26'!D24,'ID-29'!D24,'ID-30'!D24,'ID-33'!C24,'ID-34'!D24,'ID-36'!C24,'ID-37'!C24,'ID-38'!D24,'ID-39'!D24,'ID-40'!D24,'ID-45'!D24,'ID-59'!D24,'ID-71'!C24))</f>
        <v>2.0632458547561896</v>
      </c>
      <c r="E17" s="1">
        <f>ABS(MEAN!E17-MAX('ID-03'!B24,'ID-09'!C24,'ID-13'!D24,'ID-15'!D24,'ID-16'!C24,'ID-18'!D24,'ID-24'!D24,'ID-29'!E24,'ID-30'!E24,'ID-33'!D24,'ID-34'!E24,'ID-36'!D24,'ID-38'!E24,'ID-39'!E24,'ID-40'!E24,'ID-44'!D24,'ID-45'!E24,'ID-57'!D24,'ID-70'!C24,'ID-71'!D24))</f>
        <v>2.0481125350466272</v>
      </c>
      <c r="F17" s="1">
        <f>ABS(MEAN!F17-MAX('ID-01'!B24,'ID-02'!B24,'ID-03'!C24,'ID-06'!B24,'ID-08'!C24,'ID-09'!D24,'ID-12'!B24,'ID-16'!D24,'ID-18'!E24,'ID-24'!E24,'ID-29'!F24,'ID-33'!E24,'ID-34'!F24,'ID-36'!E24,'ID-38'!F24,'ID-39'!F24,'ID-40'!F24,'ID-45'!F24,'ID-53'!C24,'ID-54'!B24,'ID-57'!E24,'ID-71'!E24))</f>
        <v>2.0057407224750321</v>
      </c>
      <c r="G17" s="1">
        <f>ABS(MEAN!G17-MAX('ID-01'!C24,'ID-02'!C24,'ID-03'!D24,'ID-07'!B24,'ID-08'!D24,'ID-11'!D24,'ID-18'!F24,'ID-24'!F24,'ID-29'!G24,'ID-31'!B24,'ID-33'!F24,'ID-34'!G24,'ID-36'!F24,'ID-39'!G24,'ID-40'!G24,'ID-44'!E24,'ID-45'!G24,'ID-50'!B24,'ID-53'!D24,'ID-54'!C24,'ID-57'!F24,'ID-59'!E24,'ID-70'!D24,'ID-71'!F24))</f>
        <v>2.4969452063976121</v>
      </c>
      <c r="H17" s="1">
        <f>ABS(MEAN!H17-MAX('ID-03'!E24,'ID-11'!E24,'ID-13'!E24,'ID-15'!E24,'ID-16'!E24,'ID-18'!G24,'ID-24'!G24,'ID-29'!H24,'ID-30'!F24,'ID-31'!C24,'ID-33'!G24,'ID-34'!H24,'ID-40'!H24,'ID-44'!F24,'ID-45'!H24,'ID-54'!D24,'ID-57'!G24,'ID-59'!F24,'ID-70'!E24,'ID-71'!G24))</f>
        <v>1.9835925688765599</v>
      </c>
      <c r="I17" s="1">
        <f>ABS(MEAN!I17-MAX('ID-12'!C24,'ID-18'!H24,'ID-24'!H24,'ID-29'!I24,'ID-40'!I24,'ID-44'!G24,'ID-45'!I24,'ID-59'!G24))</f>
        <v>1.7597990857142989</v>
      </c>
      <c r="J17" s="1">
        <f>ABS(MEAN!J17-MAX('ID-31'!D24,'ID-40'!J24,'ID-44'!H24,'ID-45'!J24,'ID-57'!H24))</f>
        <v>2.5209578539141262</v>
      </c>
      <c r="K17" s="1">
        <f>ABS(MEAN!K17-MAX('ID-26'!E24,'ID-31'!E24,'ID-34'!I24,'ID-36'!G24,'ID-40'!K24,'ID-44'!I24,'ID-57'!I24))</f>
        <v>2.5991652753951406</v>
      </c>
    </row>
    <row r="18" spans="1:11" x14ac:dyDescent="0.25">
      <c r="A18" s="1">
        <v>1.75</v>
      </c>
      <c r="B18" s="1">
        <f>ABS(MEAN!B18-MAX('ID-11'!B25,'ID-13'!B25,'ID-14'!B25,'ID-15'!B25,'ID-24'!B25,'ID-26'!B25,'ID-29'!B25,'ID-30'!B25,'ID-32'!B25,'ID-33'!B25,'ID-34'!B25,'ID-37'!B25,'ID-38'!B25,'ID-39'!B25,'ID-40'!B25,'ID-44'!B25,'ID-45'!B25,'ID-53'!B25,'ID-57'!B25,'ID-59'!B25,'ID-70'!B25,'ID-71'!B25))</f>
        <v>1.9107589510566925</v>
      </c>
      <c r="C18" s="1">
        <f>ABS(MEAN!C18-MAX('ID-08'!B25,'ID-09'!B25,'ID-11'!C25,'ID-14'!C25,'ID-18'!B25,'ID-24'!C25,'ID-26'!C25,'ID-29'!C25,'ID-30'!C25,'ID-34'!C25,'ID-36'!B25,'ID-38'!C25,'ID-39'!C25,'ID-40'!C25,'ID-44'!C25,'ID-45'!C25,'ID-57'!C25,'ID-59'!C25))</f>
        <v>1.8952457951065966</v>
      </c>
      <c r="D18" s="1">
        <f>ABS(MEAN!D18-MAX('ID-13'!C25,'ID-14'!D25,'ID-15'!C25,'ID-16'!B25,'ID-18'!C25,'ID-26'!D25,'ID-29'!D25,'ID-30'!D25,'ID-33'!C25,'ID-34'!D25,'ID-36'!C25,'ID-37'!C25,'ID-38'!D25,'ID-39'!D25,'ID-40'!D25,'ID-45'!D25,'ID-59'!D25,'ID-71'!C25))</f>
        <v>2.0768750427067495</v>
      </c>
      <c r="E18" s="1">
        <f>ABS(MEAN!E18-MAX('ID-03'!B25,'ID-09'!C25,'ID-13'!D25,'ID-15'!D25,'ID-16'!C25,'ID-18'!D25,'ID-24'!D25,'ID-29'!E25,'ID-30'!E25,'ID-33'!D25,'ID-34'!E25,'ID-36'!D25,'ID-38'!E25,'ID-39'!E25,'ID-40'!E25,'ID-44'!D25,'ID-45'!E25,'ID-57'!D25,'ID-70'!C25,'ID-71'!D25))</f>
        <v>2.0271949917971597</v>
      </c>
      <c r="F18" s="1">
        <f>ABS(MEAN!F18-MAX('ID-01'!B25,'ID-02'!B25,'ID-03'!C25,'ID-06'!B25,'ID-08'!C25,'ID-09'!D25,'ID-12'!B25,'ID-16'!D25,'ID-18'!E25,'ID-24'!E25,'ID-29'!F25,'ID-33'!E25,'ID-34'!F25,'ID-36'!E25,'ID-38'!F25,'ID-39'!F25,'ID-40'!F25,'ID-45'!F25,'ID-53'!C25,'ID-54'!B25,'ID-57'!E25,'ID-71'!E25))</f>
        <v>2.0054777865468196</v>
      </c>
      <c r="G18" s="1">
        <f>ABS(MEAN!G18-MAX('ID-01'!C25,'ID-02'!C25,'ID-03'!D25,'ID-07'!B25,'ID-08'!D25,'ID-11'!D25,'ID-18'!F25,'ID-24'!F25,'ID-29'!G25,'ID-31'!B25,'ID-33'!F25,'ID-34'!G25,'ID-36'!F25,'ID-39'!G25,'ID-40'!G25,'ID-44'!E25,'ID-45'!G25,'ID-50'!B25,'ID-53'!D25,'ID-54'!C25,'ID-57'!F25,'ID-59'!E25,'ID-70'!D25,'ID-71'!F25))</f>
        <v>2.4753744247086118</v>
      </c>
      <c r="H18" s="1">
        <f>ABS(MEAN!H18-MAX('ID-03'!E25,'ID-11'!E25,'ID-13'!E25,'ID-15'!E25,'ID-16'!E25,'ID-18'!G25,'ID-24'!G25,'ID-29'!H25,'ID-30'!F25,'ID-31'!C25,'ID-33'!G25,'ID-34'!H25,'ID-40'!H25,'ID-44'!F25,'ID-45'!H25,'ID-54'!D25,'ID-57'!G25,'ID-59'!F25,'ID-70'!E25,'ID-71'!G25))</f>
        <v>1.9679254120242646</v>
      </c>
      <c r="I18" s="1">
        <f>ABS(MEAN!I18-MAX('ID-12'!C25,'ID-18'!H25,'ID-24'!H25,'ID-29'!I25,'ID-40'!I25,'ID-44'!G25,'ID-45'!I25,'ID-59'!G25))</f>
        <v>1.7821365599773529</v>
      </c>
      <c r="J18" s="1">
        <f>ABS(MEAN!J18-MAX('ID-31'!D25,'ID-40'!J25,'ID-44'!H25,'ID-45'!J25,'ID-57'!H25))</f>
        <v>2.512434036489914</v>
      </c>
      <c r="K18" s="1">
        <f>ABS(MEAN!K18-MAX('ID-26'!E25,'ID-31'!E25,'ID-34'!I25,'ID-36'!G25,'ID-40'!K25,'ID-44'!I25,'ID-57'!I25))</f>
        <v>2.4977839906481449</v>
      </c>
    </row>
    <row r="19" spans="1:11" x14ac:dyDescent="0.25">
      <c r="A19" s="1">
        <v>1.875</v>
      </c>
      <c r="B19" s="1">
        <f>ABS(MEAN!B19-MAX('ID-11'!B26,'ID-13'!B26,'ID-14'!B26,'ID-15'!B26,'ID-24'!B26,'ID-26'!B26,'ID-29'!B26,'ID-30'!B26,'ID-32'!B26,'ID-33'!B26,'ID-34'!B26,'ID-37'!B26,'ID-38'!B26,'ID-39'!B26,'ID-40'!B26,'ID-44'!B26,'ID-45'!B26,'ID-53'!B26,'ID-57'!B26,'ID-59'!B26,'ID-70'!B26,'ID-71'!B26))</f>
        <v>1.9249474512280855</v>
      </c>
      <c r="C19" s="1">
        <f>ABS(MEAN!C19-MAX('ID-08'!B26,'ID-09'!B26,'ID-11'!C26,'ID-14'!C26,'ID-18'!B26,'ID-24'!C26,'ID-26'!C26,'ID-29'!C26,'ID-30'!C26,'ID-34'!C26,'ID-36'!B26,'ID-38'!C26,'ID-39'!C26,'ID-40'!C26,'ID-44'!C26,'ID-45'!C26,'ID-57'!C26,'ID-59'!C26))</f>
        <v>1.96398756003153</v>
      </c>
      <c r="D19" s="1">
        <f>ABS(MEAN!D19-MAX('ID-13'!C26,'ID-14'!D26,'ID-15'!C26,'ID-16'!B26,'ID-18'!C26,'ID-26'!D26,'ID-29'!D26,'ID-30'!D26,'ID-33'!C26,'ID-34'!D26,'ID-36'!C26,'ID-37'!C26,'ID-38'!D26,'ID-39'!D26,'ID-40'!D26,'ID-45'!D26,'ID-59'!D26,'ID-71'!C26))</f>
        <v>2.0351584519572654</v>
      </c>
      <c r="E19" s="1">
        <f>ABS(MEAN!E19-MAX('ID-03'!B26,'ID-09'!C26,'ID-13'!D26,'ID-15'!D26,'ID-16'!C26,'ID-18'!D26,'ID-24'!D26,'ID-29'!E26,'ID-30'!E26,'ID-33'!D26,'ID-34'!E26,'ID-36'!D26,'ID-38'!E26,'ID-39'!E26,'ID-40'!E26,'ID-44'!D26,'ID-45'!E26,'ID-57'!D26,'ID-70'!C26,'ID-71'!D26))</f>
        <v>2.0266997008898073</v>
      </c>
      <c r="F19" s="1">
        <f>ABS(MEAN!F19-MAX('ID-01'!B26,'ID-02'!B26,'ID-03'!C26,'ID-06'!B26,'ID-08'!C26,'ID-09'!D26,'ID-12'!B26,'ID-16'!D26,'ID-18'!E26,'ID-24'!E26,'ID-29'!F26,'ID-33'!E26,'ID-34'!F26,'ID-36'!E26,'ID-38'!F26,'ID-39'!F26,'ID-40'!F26,'ID-45'!F26,'ID-53'!C26,'ID-54'!B26,'ID-57'!E26,'ID-71'!E26))</f>
        <v>2.003802003148266</v>
      </c>
      <c r="G19" s="1">
        <f>ABS(MEAN!G19-MAX('ID-01'!C26,'ID-02'!C26,'ID-03'!D26,'ID-07'!B26,'ID-08'!D26,'ID-11'!D26,'ID-18'!F26,'ID-24'!F26,'ID-29'!G26,'ID-31'!B26,'ID-33'!F26,'ID-34'!G26,'ID-36'!F26,'ID-39'!G26,'ID-40'!G26,'ID-44'!E26,'ID-45'!G26,'ID-50'!B26,'ID-53'!D26,'ID-54'!C26,'ID-57'!F26,'ID-59'!E26,'ID-70'!D26,'ID-71'!F26))</f>
        <v>2.4769335506147243</v>
      </c>
      <c r="H19" s="1">
        <f>ABS(MEAN!H19-MAX('ID-03'!E26,'ID-11'!E26,'ID-13'!E26,'ID-15'!E26,'ID-16'!E26,'ID-18'!G26,'ID-24'!G26,'ID-29'!H26,'ID-30'!F26,'ID-31'!C26,'ID-33'!G26,'ID-34'!H26,'ID-40'!H26,'ID-44'!F26,'ID-45'!H26,'ID-54'!D26,'ID-57'!G26,'ID-59'!F26,'ID-70'!E26,'ID-71'!G26))</f>
        <v>1.9401964606832536</v>
      </c>
      <c r="I19" s="1">
        <f>ABS(MEAN!I19-MAX('ID-12'!C26,'ID-18'!H26,'ID-24'!H26,'ID-29'!I26,'ID-40'!I26,'ID-44'!G26,'ID-45'!I26,'ID-59'!G26))</f>
        <v>1.759571057501887</v>
      </c>
      <c r="J19" s="1">
        <f>ABS(MEAN!J19-MAX('ID-31'!D26,'ID-40'!J26,'ID-44'!H26,'ID-45'!J26,'ID-57'!H26))</f>
        <v>2.4630893537879004</v>
      </c>
      <c r="K19" s="1">
        <f>ABS(MEAN!K19-MAX('ID-26'!E26,'ID-31'!E26,'ID-34'!I26,'ID-36'!G26,'ID-40'!K26,'ID-44'!I26,'ID-57'!I26))</f>
        <v>2.5553044128821831</v>
      </c>
    </row>
    <row r="20" spans="1:11" x14ac:dyDescent="0.25">
      <c r="A20" s="1">
        <v>2</v>
      </c>
      <c r="B20" s="1">
        <f>ABS(MEAN!B20-MAX('ID-11'!B27,'ID-13'!B27,'ID-14'!B27,'ID-15'!B27,'ID-24'!B27,'ID-26'!B27,'ID-29'!B27,'ID-30'!B27,'ID-32'!B27,'ID-33'!B27,'ID-34'!B27,'ID-37'!B27,'ID-38'!B27,'ID-39'!B27,'ID-40'!B27,'ID-44'!B27,'ID-45'!B27,'ID-53'!B27,'ID-57'!B27,'ID-59'!B27,'ID-70'!B27,'ID-71'!B27))</f>
        <v>1.926732407382957</v>
      </c>
      <c r="C20" s="1">
        <f>ABS(MEAN!C20-MAX('ID-08'!B27,'ID-09'!B27,'ID-11'!C27,'ID-14'!C27,'ID-18'!B27,'ID-24'!C27,'ID-26'!C27,'ID-29'!C27,'ID-30'!C27,'ID-34'!C27,'ID-36'!B27,'ID-38'!C27,'ID-39'!C27,'ID-40'!C27,'ID-44'!C27,'ID-45'!C27,'ID-57'!C27,'ID-59'!C27))</f>
        <v>1.9741209271109703</v>
      </c>
      <c r="D20" s="1">
        <f>ABS(MEAN!D20-MAX('ID-13'!C27,'ID-14'!D27,'ID-15'!C27,'ID-16'!B27,'ID-18'!C27,'ID-26'!D27,'ID-29'!D27,'ID-30'!D27,'ID-33'!C27,'ID-34'!D27,'ID-36'!C27,'ID-37'!C27,'ID-38'!D27,'ID-39'!D27,'ID-40'!D27,'ID-45'!D27,'ID-59'!D27,'ID-71'!C27))</f>
        <v>2.0413702773668021</v>
      </c>
      <c r="E20" s="1">
        <f>ABS(MEAN!E20-MAX('ID-03'!B27,'ID-09'!C27,'ID-13'!D27,'ID-15'!D27,'ID-16'!C27,'ID-18'!D27,'ID-24'!D27,'ID-29'!E27,'ID-30'!E27,'ID-33'!D27,'ID-34'!E27,'ID-36'!D27,'ID-38'!E27,'ID-39'!E27,'ID-40'!E27,'ID-44'!D27,'ID-45'!E27,'ID-57'!D27,'ID-70'!C27,'ID-71'!D27))</f>
        <v>1.9748432721098155</v>
      </c>
      <c r="F20" s="1">
        <f>ABS(MEAN!F20-MAX('ID-01'!B27,'ID-02'!B27,'ID-03'!C27,'ID-06'!B27,'ID-08'!C27,'ID-09'!D27,'ID-12'!B27,'ID-16'!D27,'ID-18'!E27,'ID-24'!E27,'ID-29'!F27,'ID-33'!E27,'ID-34'!F27,'ID-36'!E27,'ID-38'!F27,'ID-39'!F27,'ID-40'!F27,'ID-45'!F27,'ID-53'!C27,'ID-54'!B27,'ID-57'!E27,'ID-71'!E27))</f>
        <v>2.0014187759512723</v>
      </c>
      <c r="G20" s="1">
        <f>ABS(MEAN!G20-MAX('ID-01'!C27,'ID-02'!C27,'ID-03'!D27,'ID-07'!B27,'ID-08'!D27,'ID-11'!D27,'ID-18'!F27,'ID-24'!F27,'ID-29'!G27,'ID-31'!B27,'ID-33'!F27,'ID-34'!G27,'ID-36'!F27,'ID-39'!G27,'ID-40'!G27,'ID-44'!E27,'ID-45'!G27,'ID-50'!B27,'ID-53'!D27,'ID-54'!C27,'ID-57'!F27,'ID-59'!E27,'ID-70'!D27,'ID-71'!F27))</f>
        <v>2.4925591324027678</v>
      </c>
      <c r="H20" s="1">
        <f>ABS(MEAN!H20-MAX('ID-03'!E27,'ID-11'!E27,'ID-13'!E27,'ID-15'!E27,'ID-16'!E27,'ID-18'!G27,'ID-24'!G27,'ID-29'!H27,'ID-30'!F27,'ID-31'!C27,'ID-33'!G27,'ID-34'!H27,'ID-40'!H27,'ID-44'!F27,'ID-45'!H27,'ID-54'!D27,'ID-57'!G27,'ID-59'!F27,'ID-70'!E27,'ID-71'!G27))</f>
        <v>1.9249224493295216</v>
      </c>
      <c r="I20" s="1">
        <f>ABS(MEAN!I20-MAX('ID-12'!C27,'ID-18'!H27,'ID-24'!H27,'ID-29'!I27,'ID-40'!I27,'ID-44'!G27,'ID-45'!I27,'ID-59'!G27))</f>
        <v>1.7695464148053333</v>
      </c>
      <c r="J20" s="1">
        <f>ABS(MEAN!J20-MAX('ID-31'!D27,'ID-40'!J27,'ID-44'!H27,'ID-45'!J27,'ID-57'!H27))</f>
        <v>2.4794516705808149</v>
      </c>
      <c r="K20" s="1">
        <f>ABS(MEAN!K20-MAX('ID-26'!E27,'ID-31'!E27,'ID-34'!I27,'ID-36'!G27,'ID-40'!K27,'ID-44'!I27,'ID-57'!I27))</f>
        <v>2.6783245157465565</v>
      </c>
    </row>
    <row r="21" spans="1:11" x14ac:dyDescent="0.25">
      <c r="A21" s="1">
        <v>2.125</v>
      </c>
      <c r="B21" s="1">
        <f>ABS(MEAN!B21-MAX('ID-11'!B28,'ID-13'!B28,'ID-14'!B28,'ID-15'!B28,'ID-24'!B28,'ID-26'!B28,'ID-29'!B28,'ID-30'!B28,'ID-32'!B28,'ID-33'!B28,'ID-34'!B28,'ID-37'!B28,'ID-38'!B28,'ID-39'!B28,'ID-40'!B28,'ID-44'!B28,'ID-45'!B28,'ID-53'!B28,'ID-57'!B28,'ID-59'!B28,'ID-70'!B28,'ID-71'!B28))</f>
        <v>1.9076012206214585</v>
      </c>
      <c r="C21" s="1">
        <f>ABS(MEAN!C21-MAX('ID-08'!B28,'ID-09'!B28,'ID-11'!C28,'ID-14'!C28,'ID-18'!B28,'ID-24'!C28,'ID-26'!C28,'ID-29'!C28,'ID-30'!C28,'ID-34'!C28,'ID-36'!B28,'ID-38'!C28,'ID-39'!C28,'ID-40'!C28,'ID-44'!C28,'ID-45'!C28,'ID-57'!C28,'ID-59'!C28))</f>
        <v>2.0087530261279163</v>
      </c>
      <c r="D21" s="1">
        <f>ABS(MEAN!D21-MAX('ID-13'!C28,'ID-14'!D28,'ID-15'!C28,'ID-16'!B28,'ID-18'!C28,'ID-26'!D28,'ID-29'!D28,'ID-30'!D28,'ID-33'!C28,'ID-34'!D28,'ID-36'!C28,'ID-37'!C28,'ID-38'!D28,'ID-39'!D28,'ID-40'!D28,'ID-45'!D28,'ID-59'!D28,'ID-71'!C28))</f>
        <v>2.0648320815691505</v>
      </c>
      <c r="E21" s="1">
        <f>ABS(MEAN!E21-MAX('ID-03'!B28,'ID-09'!C28,'ID-13'!D28,'ID-15'!D28,'ID-16'!C28,'ID-18'!D28,'ID-24'!D28,'ID-29'!E28,'ID-30'!E28,'ID-33'!D28,'ID-34'!E28,'ID-36'!D28,'ID-38'!E28,'ID-39'!E28,'ID-40'!E28,'ID-44'!D28,'ID-45'!E28,'ID-57'!D28,'ID-70'!C28,'ID-71'!D28))</f>
        <v>2.0413045995036114</v>
      </c>
      <c r="F21" s="1">
        <f>ABS(MEAN!F21-MAX('ID-01'!B28,'ID-02'!B28,'ID-03'!C28,'ID-06'!B28,'ID-08'!C28,'ID-09'!D28,'ID-12'!B28,'ID-16'!D28,'ID-18'!E28,'ID-24'!E28,'ID-29'!F28,'ID-33'!E28,'ID-34'!F28,'ID-36'!E28,'ID-38'!F28,'ID-39'!F28,'ID-40'!F28,'ID-45'!F28,'ID-53'!C28,'ID-54'!B28,'ID-57'!E28,'ID-71'!E28))</f>
        <v>1.9978934866261397</v>
      </c>
      <c r="G21" s="1">
        <f>ABS(MEAN!G21-MAX('ID-01'!C28,'ID-02'!C28,'ID-03'!D28,'ID-07'!B28,'ID-08'!D28,'ID-11'!D28,'ID-18'!F28,'ID-24'!F28,'ID-29'!G28,'ID-31'!B28,'ID-33'!F28,'ID-34'!G28,'ID-36'!F28,'ID-39'!G28,'ID-40'!G28,'ID-44'!E28,'ID-45'!G28,'ID-50'!B28,'ID-53'!D28,'ID-54'!C28,'ID-57'!F28,'ID-59'!E28,'ID-70'!D28,'ID-71'!F28))</f>
        <v>2.4796877563361619</v>
      </c>
      <c r="H21" s="1">
        <f>ABS(MEAN!H21-MAX('ID-03'!E28,'ID-11'!E28,'ID-13'!E28,'ID-15'!E28,'ID-16'!E28,'ID-18'!G28,'ID-24'!G28,'ID-29'!H28,'ID-30'!F28,'ID-31'!C28,'ID-33'!G28,'ID-34'!H28,'ID-40'!H28,'ID-44'!F28,'ID-45'!H28,'ID-54'!D28,'ID-57'!G28,'ID-59'!F28,'ID-70'!E28,'ID-71'!G28))</f>
        <v>1.9317046576563897</v>
      </c>
      <c r="I21" s="1">
        <f>ABS(MEAN!I21-MAX('ID-12'!C28,'ID-18'!H28,'ID-24'!H28,'ID-29'!I28,'ID-40'!I28,'ID-44'!G28,'ID-45'!I28,'ID-59'!G28))</f>
        <v>1.7600964658541685</v>
      </c>
      <c r="J21" s="1">
        <f>ABS(MEAN!J21-MAX('ID-31'!D28,'ID-40'!J28,'ID-44'!H28,'ID-45'!J28,'ID-57'!H28))</f>
        <v>2.4666364460858574</v>
      </c>
      <c r="K21" s="1">
        <f>ABS(MEAN!K21-MAX('ID-26'!E28,'ID-31'!E28,'ID-34'!I28,'ID-36'!G28,'ID-40'!K28,'ID-44'!I28,'ID-57'!I28))</f>
        <v>2.7207486870905022</v>
      </c>
    </row>
    <row r="22" spans="1:11" x14ac:dyDescent="0.25">
      <c r="A22" s="1">
        <v>2.25</v>
      </c>
      <c r="B22" s="1">
        <f>ABS(MEAN!B22-MAX('ID-11'!B29,'ID-13'!B29,'ID-14'!B29,'ID-15'!B29,'ID-24'!B29,'ID-26'!B29,'ID-29'!B29,'ID-30'!B29,'ID-32'!B29,'ID-33'!B29,'ID-34'!B29,'ID-37'!B29,'ID-38'!B29,'ID-39'!B29,'ID-40'!B29,'ID-44'!B29,'ID-45'!B29,'ID-53'!B29,'ID-57'!B29,'ID-59'!B29,'ID-70'!B29,'ID-71'!B29))</f>
        <v>1.8994218507362746</v>
      </c>
      <c r="C22" s="1">
        <f>ABS(MEAN!C22-MAX('ID-08'!B29,'ID-09'!B29,'ID-11'!C29,'ID-14'!C29,'ID-18'!B29,'ID-24'!C29,'ID-26'!C29,'ID-29'!C29,'ID-30'!C29,'ID-34'!C29,'ID-36'!B29,'ID-38'!C29,'ID-39'!C29,'ID-40'!C29,'ID-44'!C29,'ID-45'!C29,'ID-57'!C29,'ID-59'!C29))</f>
        <v>1.9859605968046665</v>
      </c>
      <c r="D22" s="1">
        <f>ABS(MEAN!D22-MAX('ID-13'!C29,'ID-14'!D29,'ID-15'!C29,'ID-16'!B29,'ID-18'!C29,'ID-26'!D29,'ID-29'!D29,'ID-30'!D29,'ID-33'!C29,'ID-34'!D29,'ID-36'!C29,'ID-37'!C29,'ID-38'!D29,'ID-39'!D29,'ID-40'!D29,'ID-45'!D29,'ID-59'!D29,'ID-71'!C29))</f>
        <v>2.0612177425200962</v>
      </c>
      <c r="E22" s="1">
        <f>ABS(MEAN!E22-MAX('ID-03'!B29,'ID-09'!C29,'ID-13'!D29,'ID-15'!D29,'ID-16'!C29,'ID-18'!D29,'ID-24'!D29,'ID-29'!E29,'ID-30'!E29,'ID-33'!D29,'ID-34'!E29,'ID-36'!D29,'ID-38'!E29,'ID-39'!E29,'ID-40'!E29,'ID-44'!D29,'ID-45'!E29,'ID-57'!D29,'ID-70'!C29,'ID-71'!D29))</f>
        <v>1.969083860302753</v>
      </c>
      <c r="F22" s="1">
        <f>ABS(MEAN!F22-MAX('ID-01'!B29,'ID-02'!B29,'ID-03'!C29,'ID-06'!B29,'ID-08'!C29,'ID-09'!D29,'ID-12'!B29,'ID-16'!D29,'ID-18'!E29,'ID-24'!E29,'ID-29'!F29,'ID-33'!E29,'ID-34'!F29,'ID-36'!E29,'ID-38'!F29,'ID-39'!F29,'ID-40'!F29,'ID-45'!F29,'ID-53'!C29,'ID-54'!B29,'ID-57'!E29,'ID-71'!E29))</f>
        <v>1.9921147156049912</v>
      </c>
      <c r="G22" s="1">
        <f>ABS(MEAN!G22-MAX('ID-01'!C29,'ID-02'!C29,'ID-03'!D29,'ID-07'!B29,'ID-08'!D29,'ID-11'!D29,'ID-18'!F29,'ID-24'!F29,'ID-29'!G29,'ID-31'!B29,'ID-33'!F29,'ID-34'!G29,'ID-36'!F29,'ID-39'!G29,'ID-40'!G29,'ID-44'!E29,'ID-45'!G29,'ID-50'!B29,'ID-53'!D29,'ID-54'!C29,'ID-57'!F29,'ID-59'!E29,'ID-70'!D29,'ID-71'!F29))</f>
        <v>2.4646977580755802</v>
      </c>
      <c r="H22" s="1">
        <f>ABS(MEAN!H22-MAX('ID-03'!E29,'ID-11'!E29,'ID-13'!E29,'ID-15'!E29,'ID-16'!E29,'ID-18'!G29,'ID-24'!G29,'ID-29'!H29,'ID-30'!F29,'ID-31'!C29,'ID-33'!G29,'ID-34'!H29,'ID-40'!H29,'ID-44'!F29,'ID-45'!H29,'ID-54'!D29,'ID-57'!G29,'ID-59'!F29,'ID-70'!E29,'ID-71'!G29))</f>
        <v>1.968360178889192</v>
      </c>
      <c r="I22" s="1">
        <f>ABS(MEAN!I22-MAX('ID-12'!C29,'ID-18'!H29,'ID-24'!H29,'ID-29'!I29,'ID-40'!I29,'ID-44'!G29,'ID-45'!I29,'ID-59'!G29))</f>
        <v>1.7322880929705775</v>
      </c>
      <c r="J22" s="1">
        <f>ABS(MEAN!J22-MAX('ID-31'!D29,'ID-40'!J29,'ID-44'!H29,'ID-45'!J29,'ID-57'!H29))</f>
        <v>2.4522613121212586</v>
      </c>
      <c r="K22" s="1">
        <f>ABS(MEAN!K22-MAX('ID-26'!E29,'ID-31'!E29,'ID-34'!I29,'ID-36'!G29,'ID-40'!K29,'ID-44'!I29,'ID-57'!I29))</f>
        <v>2.7624658220738603</v>
      </c>
    </row>
    <row r="23" spans="1:11" x14ac:dyDescent="0.25">
      <c r="A23" s="1">
        <v>2.375</v>
      </c>
      <c r="B23" s="1">
        <f>ABS(MEAN!B23-MAX('ID-11'!B30,'ID-13'!B30,'ID-14'!B30,'ID-15'!B30,'ID-24'!B30,'ID-26'!B30,'ID-29'!B30,'ID-30'!B30,'ID-32'!B30,'ID-33'!B30,'ID-34'!B30,'ID-37'!B30,'ID-38'!B30,'ID-39'!B30,'ID-40'!B30,'ID-44'!B30,'ID-45'!B30,'ID-53'!B30,'ID-57'!B30,'ID-59'!B30,'ID-70'!B30,'ID-71'!B30))</f>
        <v>1.8933321077857244</v>
      </c>
      <c r="C23" s="1">
        <f>ABS(MEAN!C23-MAX('ID-08'!B30,'ID-09'!B30,'ID-11'!C30,'ID-14'!C30,'ID-18'!B30,'ID-24'!C30,'ID-26'!C30,'ID-29'!C30,'ID-30'!C30,'ID-34'!C30,'ID-36'!B30,'ID-38'!C30,'ID-39'!C30,'ID-40'!C30,'ID-44'!C30,'ID-45'!C30,'ID-57'!C30,'ID-59'!C30))</f>
        <v>2.0044549560522462</v>
      </c>
      <c r="D23" s="1">
        <f>ABS(MEAN!D23-MAX('ID-13'!C30,'ID-14'!D30,'ID-15'!C30,'ID-16'!B30,'ID-18'!C30,'ID-26'!D30,'ID-29'!D30,'ID-30'!D30,'ID-33'!C30,'ID-34'!D30,'ID-36'!C30,'ID-37'!C30,'ID-38'!D30,'ID-39'!D30,'ID-40'!D30,'ID-45'!D30,'ID-59'!D30,'ID-71'!C30))</f>
        <v>2.1283564646092401</v>
      </c>
      <c r="E23" s="1">
        <f>ABS(MEAN!E23-MAX('ID-03'!B30,'ID-09'!C30,'ID-13'!D30,'ID-15'!D30,'ID-16'!C30,'ID-18'!D30,'ID-24'!D30,'ID-29'!E30,'ID-30'!E30,'ID-33'!D30,'ID-34'!E30,'ID-36'!D30,'ID-38'!E30,'ID-39'!E30,'ID-40'!E30,'ID-44'!D30,'ID-45'!E30,'ID-57'!D30,'ID-70'!C30,'ID-71'!D30))</f>
        <v>2.0027423306679708</v>
      </c>
      <c r="F23" s="1">
        <f>ABS(MEAN!F23-MAX('ID-01'!B30,'ID-02'!B30,'ID-03'!C30,'ID-06'!B30,'ID-08'!C30,'ID-09'!D30,'ID-12'!B30,'ID-16'!D30,'ID-18'!E30,'ID-24'!E30,'ID-29'!F30,'ID-33'!E30,'ID-34'!F30,'ID-36'!E30,'ID-38'!F30,'ID-39'!F30,'ID-40'!F30,'ID-45'!F30,'ID-53'!C30,'ID-54'!B30,'ID-57'!E30,'ID-71'!E30))</f>
        <v>1.9881705718317164</v>
      </c>
      <c r="G23" s="1">
        <f>ABS(MEAN!G23-MAX('ID-01'!C30,'ID-02'!C30,'ID-03'!D30,'ID-07'!B30,'ID-08'!D30,'ID-11'!D30,'ID-18'!F30,'ID-24'!F30,'ID-29'!G30,'ID-31'!B30,'ID-33'!F30,'ID-34'!G30,'ID-36'!F30,'ID-39'!G30,'ID-40'!G30,'ID-44'!E30,'ID-45'!G30,'ID-50'!B30,'ID-53'!D30,'ID-54'!C30,'ID-57'!F30,'ID-59'!E30,'ID-70'!D30,'ID-71'!F30))</f>
        <v>2.4262712980777792</v>
      </c>
      <c r="H23" s="1">
        <f>ABS(MEAN!H23-MAX('ID-03'!E30,'ID-11'!E30,'ID-13'!E30,'ID-15'!E30,'ID-16'!E30,'ID-18'!G30,'ID-24'!G30,'ID-29'!H30,'ID-30'!F30,'ID-31'!C30,'ID-33'!G30,'ID-34'!H30,'ID-40'!H30,'ID-44'!F30,'ID-45'!H30,'ID-54'!D30,'ID-57'!G30,'ID-59'!F30,'ID-70'!E30,'ID-71'!G30))</f>
        <v>2.0230666917318558</v>
      </c>
      <c r="I23" s="1">
        <f>ABS(MEAN!I23-MAX('ID-12'!C30,'ID-18'!H30,'ID-24'!H30,'ID-29'!I30,'ID-40'!I30,'ID-44'!G30,'ID-45'!I30,'ID-59'!G30))</f>
        <v>1.743901159183693</v>
      </c>
      <c r="J23" s="1">
        <f>ABS(MEAN!J23-MAX('ID-31'!D30,'ID-40'!J30,'ID-44'!H30,'ID-45'!J30,'ID-57'!H30))</f>
        <v>2.4389941547979959</v>
      </c>
      <c r="K23" s="1">
        <f>ABS(MEAN!K23-MAX('ID-26'!E30,'ID-31'!E30,'ID-34'!I30,'ID-36'!G30,'ID-40'!K30,'ID-44'!I30,'ID-57'!I30))</f>
        <v>2.7571843319110947</v>
      </c>
    </row>
    <row r="24" spans="1:11" x14ac:dyDescent="0.25">
      <c r="A24" s="1">
        <v>2.5</v>
      </c>
      <c r="B24" s="1">
        <f>ABS(MEAN!B24-MAX('ID-11'!B31,'ID-13'!B31,'ID-14'!B31,'ID-15'!B31,'ID-24'!B31,'ID-26'!B31,'ID-29'!B31,'ID-30'!B31,'ID-32'!B31,'ID-33'!B31,'ID-34'!B31,'ID-37'!B31,'ID-38'!B31,'ID-39'!B31,'ID-40'!B31,'ID-44'!B31,'ID-45'!B31,'ID-53'!B31,'ID-57'!B31,'ID-59'!B31,'ID-70'!B31,'ID-71'!B31))</f>
        <v>1.8819373507037511</v>
      </c>
      <c r="C24" s="1">
        <f>ABS(MEAN!C24-MAX('ID-08'!B31,'ID-09'!B31,'ID-11'!C31,'ID-14'!C31,'ID-18'!B31,'ID-24'!C31,'ID-26'!C31,'ID-29'!C31,'ID-30'!C31,'ID-34'!C31,'ID-36'!B31,'ID-38'!C31,'ID-39'!C31,'ID-40'!C31,'ID-44'!C31,'ID-45'!C31,'ID-57'!C31,'ID-59'!C31))</f>
        <v>2.0166922127029281</v>
      </c>
      <c r="D24" s="1">
        <f>ABS(MEAN!D24-MAX('ID-13'!C31,'ID-14'!D31,'ID-15'!C31,'ID-16'!B31,'ID-18'!C31,'ID-26'!D31,'ID-29'!D31,'ID-30'!D31,'ID-33'!C31,'ID-34'!D31,'ID-36'!C31,'ID-37'!C31,'ID-38'!D31,'ID-39'!D31,'ID-40'!D31,'ID-45'!D31,'ID-59'!D31,'ID-71'!C31))</f>
        <v>2.162547242217947</v>
      </c>
      <c r="E24" s="1">
        <f>ABS(MEAN!E24-MAX('ID-03'!B31,'ID-09'!C31,'ID-13'!D31,'ID-15'!D31,'ID-16'!C31,'ID-18'!D31,'ID-24'!D31,'ID-29'!E31,'ID-30'!E31,'ID-33'!D31,'ID-34'!E31,'ID-36'!D31,'ID-38'!E31,'ID-39'!E31,'ID-40'!E31,'ID-44'!D31,'ID-45'!E31,'ID-57'!D31,'ID-70'!C31,'ID-71'!D31))</f>
        <v>2.0370073330633645</v>
      </c>
      <c r="F24" s="1">
        <f>ABS(MEAN!F24-MAX('ID-01'!B31,'ID-02'!B31,'ID-03'!C31,'ID-06'!B31,'ID-08'!C31,'ID-09'!D31,'ID-12'!B31,'ID-16'!D31,'ID-18'!E31,'ID-24'!E31,'ID-29'!F31,'ID-33'!E31,'ID-34'!F31,'ID-36'!E31,'ID-38'!F31,'ID-39'!F31,'ID-40'!F31,'ID-45'!F31,'ID-53'!C31,'ID-54'!B31,'ID-57'!E31,'ID-71'!E31))</f>
        <v>1.9893653136929927</v>
      </c>
      <c r="G24" s="1">
        <f>ABS(MEAN!G24-MAX('ID-01'!C31,'ID-02'!C31,'ID-03'!D31,'ID-07'!B31,'ID-08'!D31,'ID-11'!D31,'ID-18'!F31,'ID-24'!F31,'ID-29'!G31,'ID-31'!B31,'ID-33'!F31,'ID-34'!G31,'ID-36'!F31,'ID-39'!G31,'ID-40'!G31,'ID-44'!E31,'ID-45'!G31,'ID-50'!B31,'ID-53'!D31,'ID-54'!C31,'ID-57'!F31,'ID-59'!E31,'ID-70'!D31,'ID-71'!F31))</f>
        <v>2.4059943186854937</v>
      </c>
      <c r="H24" s="1">
        <f>ABS(MEAN!H24-MAX('ID-03'!E31,'ID-11'!E31,'ID-13'!E31,'ID-15'!E31,'ID-16'!E31,'ID-18'!G31,'ID-24'!G31,'ID-29'!H31,'ID-30'!F31,'ID-31'!C31,'ID-33'!G31,'ID-34'!H31,'ID-40'!H31,'ID-44'!F31,'ID-45'!H31,'ID-54'!D31,'ID-57'!G31,'ID-59'!F31,'ID-70'!E31,'ID-71'!G31))</f>
        <v>2.0627455166125017</v>
      </c>
      <c r="I24" s="1">
        <f>ABS(MEAN!I24-MAX('ID-12'!C31,'ID-18'!H31,'ID-24'!H31,'ID-29'!I31,'ID-40'!I31,'ID-44'!G31,'ID-45'!I31,'ID-59'!G31))</f>
        <v>1.7270659840514497</v>
      </c>
      <c r="J24" s="1">
        <f>ABS(MEAN!J24-MAX('ID-31'!D31,'ID-40'!J31,'ID-44'!H31,'ID-45'!J31,'ID-57'!H31))</f>
        <v>2.3883507132576511</v>
      </c>
      <c r="K24" s="1">
        <f>ABS(MEAN!K24-MAX('ID-26'!E31,'ID-31'!E31,'ID-34'!I31,'ID-36'!G31,'ID-40'!K31,'ID-44'!I31,'ID-57'!I31))</f>
        <v>2.819347170454801</v>
      </c>
    </row>
    <row r="25" spans="1:11" x14ac:dyDescent="0.25">
      <c r="A25" s="1">
        <v>2.625</v>
      </c>
      <c r="B25" s="1">
        <f>ABS(MEAN!B25-MAX('ID-11'!B32,'ID-13'!B32,'ID-14'!B32,'ID-15'!B32,'ID-24'!B32,'ID-26'!B32,'ID-29'!B32,'ID-30'!B32,'ID-32'!B32,'ID-33'!B32,'ID-34'!B32,'ID-37'!B32,'ID-38'!B32,'ID-39'!B32,'ID-40'!B32,'ID-44'!B32,'ID-45'!B32,'ID-53'!B32,'ID-57'!B32,'ID-59'!B32,'ID-70'!B32,'ID-71'!B32))</f>
        <v>1.8670272980655227</v>
      </c>
      <c r="C25" s="1">
        <f>ABS(MEAN!C25-MAX('ID-08'!B32,'ID-09'!B32,'ID-11'!C32,'ID-14'!C32,'ID-18'!B32,'ID-24'!C32,'ID-26'!C32,'ID-29'!C32,'ID-30'!C32,'ID-34'!C32,'ID-36'!B32,'ID-38'!C32,'ID-39'!C32,'ID-40'!C32,'ID-44'!C32,'ID-45'!C32,'ID-57'!C32,'ID-59'!C32))</f>
        <v>1.9705592526302063</v>
      </c>
      <c r="D25" s="1">
        <f>ABS(MEAN!D25-MAX('ID-13'!C32,'ID-14'!D32,'ID-15'!C32,'ID-16'!B32,'ID-18'!C32,'ID-26'!D32,'ID-29'!D32,'ID-30'!D32,'ID-33'!C32,'ID-34'!D32,'ID-36'!C32,'ID-37'!C32,'ID-38'!D32,'ID-39'!D32,'ID-40'!D32,'ID-45'!D32,'ID-59'!D32,'ID-71'!C32))</f>
        <v>2.1638423677992193</v>
      </c>
      <c r="E25" s="1">
        <f>ABS(MEAN!E25-MAX('ID-03'!B32,'ID-09'!C32,'ID-13'!D32,'ID-15'!D32,'ID-16'!C32,'ID-18'!D32,'ID-24'!D32,'ID-29'!E32,'ID-30'!E32,'ID-33'!D32,'ID-34'!E32,'ID-36'!D32,'ID-38'!E32,'ID-39'!E32,'ID-40'!E32,'ID-44'!D32,'ID-45'!E32,'ID-57'!D32,'ID-70'!C32,'ID-71'!D32))</f>
        <v>2.0454624943688415</v>
      </c>
      <c r="F25" s="1">
        <f>ABS(MEAN!F25-MAX('ID-01'!B32,'ID-02'!B32,'ID-03'!C32,'ID-06'!B32,'ID-08'!C32,'ID-09'!D32,'ID-12'!B32,'ID-16'!D32,'ID-18'!E32,'ID-24'!E32,'ID-29'!F32,'ID-33'!E32,'ID-34'!F32,'ID-36'!E32,'ID-38'!F32,'ID-39'!F32,'ID-40'!F32,'ID-45'!F32,'ID-53'!C32,'ID-54'!B32,'ID-57'!E32,'ID-71'!E32))</f>
        <v>1.9907965330692292</v>
      </c>
      <c r="G25" s="1">
        <f>ABS(MEAN!G25-MAX('ID-01'!C32,'ID-02'!C32,'ID-03'!D32,'ID-07'!B32,'ID-08'!D32,'ID-11'!D32,'ID-18'!F32,'ID-24'!F32,'ID-29'!G32,'ID-31'!B32,'ID-33'!F32,'ID-34'!G32,'ID-36'!F32,'ID-39'!G32,'ID-40'!G32,'ID-44'!E32,'ID-45'!G32,'ID-50'!B32,'ID-53'!D32,'ID-54'!C32,'ID-57'!F32,'ID-59'!E32,'ID-70'!D32,'ID-71'!F32))</f>
        <v>2.373459020835277</v>
      </c>
      <c r="H25" s="1">
        <f>ABS(MEAN!H25-MAX('ID-03'!E32,'ID-11'!E32,'ID-13'!E32,'ID-15'!E32,'ID-16'!E32,'ID-18'!G32,'ID-24'!G32,'ID-29'!H32,'ID-30'!F32,'ID-31'!C32,'ID-33'!G32,'ID-34'!H32,'ID-40'!H32,'ID-44'!F32,'ID-45'!H32,'ID-54'!D32,'ID-57'!G32,'ID-59'!F32,'ID-70'!E32,'ID-71'!G32))</f>
        <v>2.0597755391291201</v>
      </c>
      <c r="I25" s="1">
        <f>ABS(MEAN!I25-MAX('ID-12'!C32,'ID-18'!H32,'ID-24'!H32,'ID-29'!I32,'ID-40'!I32,'ID-44'!G32,'ID-45'!I32,'ID-59'!G32))</f>
        <v>1.705738286621326</v>
      </c>
      <c r="J25" s="1">
        <f>ABS(MEAN!J25-MAX('ID-31'!D32,'ID-40'!J32,'ID-44'!H32,'ID-45'!J32,'ID-57'!H32))</f>
        <v>2.3729037791666912</v>
      </c>
      <c r="K25" s="1">
        <f>ABS(MEAN!K25-MAX('ID-26'!E32,'ID-31'!E32,'ID-34'!I32,'ID-36'!G32,'ID-40'!K32,'ID-44'!I32,'ID-57'!I32))</f>
        <v>2.861395900600801</v>
      </c>
    </row>
    <row r="26" spans="1:11" x14ac:dyDescent="0.25">
      <c r="A26" s="1">
        <v>2.75</v>
      </c>
      <c r="B26" s="1">
        <f>ABS(MEAN!B26-MAX('ID-11'!B33,'ID-13'!B33,'ID-14'!B33,'ID-15'!B33,'ID-24'!B33,'ID-26'!B33,'ID-29'!B33,'ID-30'!B33,'ID-32'!B33,'ID-33'!B33,'ID-34'!B33,'ID-37'!B33,'ID-38'!B33,'ID-39'!B33,'ID-40'!B33,'ID-44'!B33,'ID-45'!B33,'ID-53'!B33,'ID-57'!B33,'ID-59'!B33,'ID-70'!B33,'ID-71'!B33))</f>
        <v>1.8578072573784965</v>
      </c>
      <c r="C26" s="1">
        <f>ABS(MEAN!C26-MAX('ID-08'!B33,'ID-09'!B33,'ID-11'!C33,'ID-14'!C33,'ID-18'!B33,'ID-24'!C33,'ID-26'!C33,'ID-29'!C33,'ID-30'!C33,'ID-34'!C33,'ID-36'!B33,'ID-38'!C33,'ID-39'!C33,'ID-40'!C33,'ID-44'!C33,'ID-45'!C33,'ID-57'!C33,'ID-59'!C33))</f>
        <v>1.9817313939033454</v>
      </c>
      <c r="D26" s="1">
        <f>ABS(MEAN!D26-MAX('ID-13'!C33,'ID-14'!D33,'ID-15'!C33,'ID-16'!B33,'ID-18'!C33,'ID-26'!D33,'ID-29'!D33,'ID-30'!D33,'ID-33'!C33,'ID-34'!D33,'ID-36'!C33,'ID-37'!C33,'ID-38'!D33,'ID-39'!D33,'ID-40'!D33,'ID-45'!D33,'ID-59'!D33,'ID-71'!C33))</f>
        <v>2.148102303201501</v>
      </c>
      <c r="E26" s="1">
        <f>ABS(MEAN!E26-MAX('ID-03'!B33,'ID-09'!C33,'ID-13'!D33,'ID-15'!D33,'ID-16'!C33,'ID-18'!D33,'ID-24'!D33,'ID-29'!E33,'ID-30'!E33,'ID-33'!D33,'ID-34'!E33,'ID-36'!D33,'ID-38'!E33,'ID-39'!E33,'ID-40'!E33,'ID-44'!D33,'ID-45'!E33,'ID-57'!D33,'ID-70'!C33,'ID-71'!D33))</f>
        <v>1.9550955711751072</v>
      </c>
      <c r="F26" s="1">
        <f>ABS(MEAN!F26-MAX('ID-01'!B33,'ID-02'!B33,'ID-03'!C33,'ID-06'!B33,'ID-08'!C33,'ID-09'!D33,'ID-12'!B33,'ID-16'!D33,'ID-18'!E33,'ID-24'!E33,'ID-29'!F33,'ID-33'!E33,'ID-34'!F33,'ID-36'!E33,'ID-38'!F33,'ID-39'!F33,'ID-40'!F33,'ID-45'!F33,'ID-53'!C33,'ID-54'!B33,'ID-57'!E33,'ID-71'!E33))</f>
        <v>1.9933667110000286</v>
      </c>
      <c r="G26" s="1">
        <f>ABS(MEAN!G26-MAX('ID-01'!C33,'ID-02'!C33,'ID-03'!D33,'ID-07'!B33,'ID-08'!D33,'ID-11'!D33,'ID-18'!F33,'ID-24'!F33,'ID-29'!G33,'ID-31'!B33,'ID-33'!F33,'ID-34'!G33,'ID-36'!F33,'ID-39'!G33,'ID-40'!G33,'ID-44'!E33,'ID-45'!G33,'ID-50'!B33,'ID-53'!D33,'ID-54'!C33,'ID-57'!F33,'ID-59'!E33,'ID-70'!D33,'ID-71'!F33))</f>
        <v>2.37470006630695</v>
      </c>
      <c r="H26" s="1">
        <f>ABS(MEAN!H26-MAX('ID-03'!E33,'ID-11'!E33,'ID-13'!E33,'ID-15'!E33,'ID-16'!E33,'ID-18'!G33,'ID-24'!G33,'ID-29'!H33,'ID-30'!F33,'ID-31'!C33,'ID-33'!G33,'ID-34'!H33,'ID-40'!H33,'ID-44'!F33,'ID-45'!H33,'ID-54'!D33,'ID-57'!G33,'ID-59'!F33,'ID-70'!E33,'ID-71'!G33))</f>
        <v>2.0062215638623684</v>
      </c>
      <c r="I26" s="1">
        <f>ABS(MEAN!I26-MAX('ID-12'!C33,'ID-18'!H33,'ID-24'!H33,'ID-29'!I33,'ID-40'!I33,'ID-44'!G33,'ID-45'!I33,'ID-59'!G33))</f>
        <v>1.6892467309051398</v>
      </c>
      <c r="J26" s="1">
        <f>ABS(MEAN!J26-MAX('ID-31'!D33,'ID-40'!J33,'ID-44'!H33,'ID-45'!J33,'ID-57'!H33))</f>
        <v>2.383627948863662</v>
      </c>
      <c r="K26" s="1">
        <f>ABS(MEAN!K26-MAX('ID-26'!E33,'ID-31'!E33,'ID-34'!I33,'ID-36'!G33,'ID-40'!K33,'ID-44'!I33,'ID-57'!I33))</f>
        <v>2.8817064981626466</v>
      </c>
    </row>
    <row r="27" spans="1:11" x14ac:dyDescent="0.25">
      <c r="A27" s="1">
        <v>2.875</v>
      </c>
      <c r="B27" s="1">
        <f>ABS(MEAN!B27-MAX('ID-11'!B34,'ID-13'!B34,'ID-14'!B34,'ID-15'!B34,'ID-24'!B34,'ID-26'!B34,'ID-29'!B34,'ID-30'!B34,'ID-32'!B34,'ID-33'!B34,'ID-34'!B34,'ID-37'!B34,'ID-38'!B34,'ID-39'!B34,'ID-40'!B34,'ID-44'!B34,'ID-45'!B34,'ID-53'!B34,'ID-57'!B34,'ID-59'!B34,'ID-70'!B34,'ID-71'!B34))</f>
        <v>1.8623122278541757</v>
      </c>
      <c r="C27" s="1">
        <f>ABS(MEAN!C27-MAX('ID-08'!B34,'ID-09'!B34,'ID-11'!C34,'ID-14'!C34,'ID-18'!B34,'ID-24'!C34,'ID-26'!C34,'ID-29'!C34,'ID-30'!C34,'ID-34'!C34,'ID-36'!B34,'ID-38'!C34,'ID-39'!C34,'ID-40'!C34,'ID-44'!C34,'ID-45'!C34,'ID-57'!C34,'ID-59'!C34))</f>
        <v>1.9807224068225011</v>
      </c>
      <c r="D27" s="1">
        <f>ABS(MEAN!D27-MAX('ID-13'!C34,'ID-14'!D34,'ID-15'!C34,'ID-16'!B34,'ID-18'!C34,'ID-26'!D34,'ID-29'!D34,'ID-30'!D34,'ID-33'!C34,'ID-34'!D34,'ID-36'!C34,'ID-37'!C34,'ID-38'!D34,'ID-39'!D34,'ID-40'!D34,'ID-45'!D34,'ID-59'!D34,'ID-71'!C34))</f>
        <v>2.1357575101637245</v>
      </c>
      <c r="E27" s="1">
        <f>ABS(MEAN!E27-MAX('ID-03'!B34,'ID-09'!C34,'ID-13'!D34,'ID-15'!D34,'ID-16'!C34,'ID-18'!D34,'ID-24'!D34,'ID-29'!E34,'ID-30'!E34,'ID-33'!D34,'ID-34'!E34,'ID-36'!D34,'ID-38'!E34,'ID-39'!E34,'ID-40'!E34,'ID-44'!D34,'ID-45'!E34,'ID-57'!D34,'ID-70'!C34,'ID-71'!D34))</f>
        <v>1.8890786604612089</v>
      </c>
      <c r="F27" s="1">
        <f>ABS(MEAN!F27-MAX('ID-01'!B34,'ID-02'!B34,'ID-03'!C34,'ID-06'!B34,'ID-08'!C34,'ID-09'!D34,'ID-12'!B34,'ID-16'!D34,'ID-18'!E34,'ID-24'!E34,'ID-29'!F34,'ID-33'!E34,'ID-34'!F34,'ID-36'!E34,'ID-38'!F34,'ID-39'!F34,'ID-40'!F34,'ID-45'!F34,'ID-53'!C34,'ID-54'!B34,'ID-57'!E34,'ID-71'!E34))</f>
        <v>1.9966483818885905</v>
      </c>
      <c r="G27" s="1">
        <f>ABS(MEAN!G27-MAX('ID-01'!C34,'ID-02'!C34,'ID-03'!D34,'ID-07'!B34,'ID-08'!D34,'ID-11'!D34,'ID-18'!F34,'ID-24'!F34,'ID-29'!G34,'ID-31'!B34,'ID-33'!F34,'ID-34'!G34,'ID-36'!F34,'ID-39'!G34,'ID-40'!G34,'ID-44'!E34,'ID-45'!G34,'ID-50'!B34,'ID-53'!D34,'ID-54'!C34,'ID-57'!F34,'ID-59'!E34,'ID-70'!D34,'ID-71'!F34))</f>
        <v>2.3627939330068344</v>
      </c>
      <c r="H27" s="1">
        <f>ABS(MEAN!H27-MAX('ID-03'!E34,'ID-11'!E34,'ID-13'!E34,'ID-15'!E34,'ID-16'!E34,'ID-18'!G34,'ID-24'!G34,'ID-29'!H34,'ID-30'!F34,'ID-31'!C34,'ID-33'!G34,'ID-34'!H34,'ID-40'!H34,'ID-44'!F34,'ID-45'!H34,'ID-54'!D34,'ID-57'!G34,'ID-59'!F34,'ID-70'!E34,'ID-71'!G34))</f>
        <v>1.9876661742846764</v>
      </c>
      <c r="I27" s="1">
        <f>ABS(MEAN!I27-MAX('ID-12'!C34,'ID-18'!H34,'ID-24'!H34,'ID-29'!I34,'ID-40'!I34,'ID-44'!G34,'ID-45'!I34,'ID-59'!G34))</f>
        <v>1.7021637129913003</v>
      </c>
      <c r="J27" s="1">
        <f>ABS(MEAN!J27-MAX('ID-31'!D34,'ID-40'!J34,'ID-44'!H34,'ID-45'!J34,'ID-57'!H34))</f>
        <v>2.4002661578283622</v>
      </c>
      <c r="K27" s="1">
        <f>ABS(MEAN!K27-MAX('ID-26'!E34,'ID-31'!E34,'ID-34'!I34,'ID-36'!G34,'ID-40'!K34,'ID-44'!I34,'ID-57'!I34))</f>
        <v>2.8783837256978622</v>
      </c>
    </row>
    <row r="28" spans="1:11" x14ac:dyDescent="0.25">
      <c r="A28" s="1">
        <v>3</v>
      </c>
      <c r="B28" s="1">
        <f>ABS(MEAN!B28-MAX('ID-11'!B35,'ID-13'!B35,'ID-14'!B35,'ID-15'!B35,'ID-24'!B35,'ID-26'!B35,'ID-29'!B35,'ID-30'!B35,'ID-32'!B35,'ID-33'!B35,'ID-34'!B35,'ID-37'!B35,'ID-38'!B35,'ID-39'!B35,'ID-40'!B35,'ID-44'!B35,'ID-45'!B35,'ID-53'!B35,'ID-57'!B35,'ID-59'!B35,'ID-70'!B35,'ID-71'!B35))</f>
        <v>1.8349972236777816</v>
      </c>
      <c r="C28" s="1">
        <f>ABS(MEAN!C28-MAX('ID-08'!B35,'ID-09'!B35,'ID-11'!C35,'ID-14'!C35,'ID-18'!B35,'ID-24'!C35,'ID-26'!C35,'ID-29'!C35,'ID-30'!C35,'ID-34'!C35,'ID-36'!B35,'ID-38'!C35,'ID-39'!C35,'ID-40'!C35,'ID-44'!C35,'ID-45'!C35,'ID-57'!C35,'ID-59'!C35))</f>
        <v>1.853448869700955</v>
      </c>
      <c r="D28" s="1">
        <f>ABS(MEAN!D28-MAX('ID-13'!C35,'ID-14'!D35,'ID-15'!C35,'ID-16'!B35,'ID-18'!C35,'ID-26'!D35,'ID-29'!D35,'ID-30'!D35,'ID-33'!C35,'ID-34'!D35,'ID-36'!C35,'ID-37'!C35,'ID-38'!D35,'ID-39'!D35,'ID-40'!D35,'ID-45'!D35,'ID-59'!D35,'ID-71'!C35))</f>
        <v>2.0937684450856828</v>
      </c>
      <c r="E28" s="1">
        <f>ABS(MEAN!E28-MAX('ID-03'!B35,'ID-09'!C35,'ID-13'!D35,'ID-15'!D35,'ID-16'!C35,'ID-18'!D35,'ID-24'!D35,'ID-29'!E35,'ID-30'!E35,'ID-33'!D35,'ID-34'!E35,'ID-36'!D35,'ID-38'!E35,'ID-39'!E35,'ID-40'!E35,'ID-44'!D35,'ID-45'!E35,'ID-57'!D35,'ID-70'!C35,'ID-71'!D35))</f>
        <v>1.9252043981620588</v>
      </c>
      <c r="F28" s="1">
        <f>ABS(MEAN!F28-MAX('ID-01'!B35,'ID-02'!B35,'ID-03'!C35,'ID-06'!B35,'ID-08'!C35,'ID-09'!D35,'ID-12'!B35,'ID-16'!D35,'ID-18'!E35,'ID-24'!E35,'ID-29'!F35,'ID-33'!E35,'ID-34'!F35,'ID-36'!E35,'ID-38'!F35,'ID-39'!F35,'ID-40'!F35,'ID-45'!F35,'ID-53'!C35,'ID-54'!B35,'ID-57'!E35,'ID-71'!E35))</f>
        <v>1.989939616567824</v>
      </c>
      <c r="G28" s="1">
        <f>ABS(MEAN!G28-MAX('ID-01'!C35,'ID-02'!C35,'ID-03'!D35,'ID-07'!B35,'ID-08'!D35,'ID-11'!D35,'ID-18'!F35,'ID-24'!F35,'ID-29'!G35,'ID-31'!B35,'ID-33'!F35,'ID-34'!G35,'ID-36'!F35,'ID-39'!G35,'ID-40'!G35,'ID-44'!E35,'ID-45'!G35,'ID-50'!B35,'ID-53'!D35,'ID-54'!C35,'ID-57'!F35,'ID-59'!E35,'ID-70'!D35,'ID-71'!F35))</f>
        <v>2.3637975122741395</v>
      </c>
      <c r="H28" s="1">
        <f>ABS(MEAN!H28-MAX('ID-03'!E35,'ID-11'!E35,'ID-13'!E35,'ID-15'!E35,'ID-16'!E35,'ID-18'!G35,'ID-24'!G35,'ID-29'!H35,'ID-30'!F35,'ID-31'!C35,'ID-33'!G35,'ID-34'!H35,'ID-40'!H35,'ID-44'!F35,'ID-45'!H35,'ID-54'!D35,'ID-57'!G35,'ID-59'!F35,'ID-70'!E35,'ID-71'!G35))</f>
        <v>2.0118061132031571</v>
      </c>
      <c r="I28" s="1">
        <f>ABS(MEAN!I28-MAX('ID-12'!C35,'ID-18'!H35,'ID-24'!H35,'ID-29'!I35,'ID-40'!I35,'ID-44'!G35,'ID-45'!I35,'ID-59'!G35))</f>
        <v>1.745318627664453</v>
      </c>
      <c r="J28" s="1">
        <f>ABS(MEAN!J28-MAX('ID-31'!D35,'ID-40'!J35,'ID-44'!H35,'ID-45'!J35,'ID-57'!H35))</f>
        <v>2.4234276424243006</v>
      </c>
      <c r="K28" s="1">
        <f>ABS(MEAN!K28-MAX('ID-26'!E35,'ID-31'!E35,'ID-34'!I35,'ID-36'!G35,'ID-40'!K35,'ID-44'!I35,'ID-57'!I35))</f>
        <v>2.8702606294123854</v>
      </c>
    </row>
    <row r="29" spans="1:11" x14ac:dyDescent="0.25">
      <c r="A29" s="1">
        <v>3.125</v>
      </c>
      <c r="B29" s="1">
        <f>ABS(MEAN!B29-MAX('ID-11'!B36,'ID-13'!B36,'ID-14'!B36,'ID-15'!B36,'ID-24'!B36,'ID-26'!B36,'ID-29'!B36,'ID-30'!B36,'ID-32'!B36,'ID-33'!B36,'ID-34'!B36,'ID-37'!B36,'ID-38'!B36,'ID-39'!B36,'ID-40'!B36,'ID-44'!B36,'ID-45'!B36,'ID-53'!B36,'ID-57'!B36,'ID-59'!B36,'ID-70'!B36,'ID-71'!B36))</f>
        <v>1.8265937446070026</v>
      </c>
      <c r="C29" s="1">
        <f>ABS(MEAN!C29-MAX('ID-08'!B36,'ID-09'!B36,'ID-11'!C36,'ID-14'!C36,'ID-18'!B36,'ID-24'!C36,'ID-26'!C36,'ID-29'!C36,'ID-30'!C36,'ID-34'!C36,'ID-36'!B36,'ID-38'!C36,'ID-39'!C36,'ID-40'!C36,'ID-44'!C36,'ID-45'!C36,'ID-57'!C36,'ID-59'!C36))</f>
        <v>1.7810170001055425</v>
      </c>
      <c r="D29" s="1">
        <f>ABS(MEAN!D29-MAX('ID-13'!C36,'ID-14'!D36,'ID-15'!C36,'ID-16'!B36,'ID-18'!C36,'ID-26'!D36,'ID-29'!D36,'ID-30'!D36,'ID-33'!C36,'ID-34'!D36,'ID-36'!C36,'ID-37'!C36,'ID-38'!D36,'ID-39'!D36,'ID-40'!D36,'ID-45'!D36,'ID-59'!D36,'ID-71'!C36))</f>
        <v>2.1170085563546479</v>
      </c>
      <c r="E29" s="1">
        <f>ABS(MEAN!E29-MAX('ID-03'!B36,'ID-09'!C36,'ID-13'!D36,'ID-15'!D36,'ID-16'!C36,'ID-18'!D36,'ID-24'!D36,'ID-29'!E36,'ID-30'!E36,'ID-33'!D36,'ID-34'!E36,'ID-36'!D36,'ID-38'!E36,'ID-39'!E36,'ID-40'!E36,'ID-44'!D36,'ID-45'!E36,'ID-57'!D36,'ID-70'!C36,'ID-71'!D36))</f>
        <v>1.9339340164188954</v>
      </c>
      <c r="F29" s="1">
        <f>ABS(MEAN!F29-MAX('ID-01'!B36,'ID-02'!B36,'ID-03'!C36,'ID-06'!B36,'ID-08'!C36,'ID-09'!D36,'ID-12'!B36,'ID-16'!D36,'ID-18'!E36,'ID-24'!E36,'ID-29'!F36,'ID-33'!E36,'ID-34'!F36,'ID-36'!E36,'ID-38'!F36,'ID-39'!F36,'ID-40'!F36,'ID-45'!F36,'ID-53'!C36,'ID-54'!B36,'ID-57'!E36,'ID-71'!E36))</f>
        <v>1.9919695998505418</v>
      </c>
      <c r="G29" s="1">
        <f>ABS(MEAN!G29-MAX('ID-01'!C36,'ID-02'!C36,'ID-03'!D36,'ID-07'!B36,'ID-08'!D36,'ID-11'!D36,'ID-18'!F36,'ID-24'!F36,'ID-29'!G36,'ID-31'!B36,'ID-33'!F36,'ID-34'!G36,'ID-36'!F36,'ID-39'!G36,'ID-40'!G36,'ID-44'!E36,'ID-45'!G36,'ID-50'!B36,'ID-53'!D36,'ID-54'!C36,'ID-57'!F36,'ID-59'!E36,'ID-70'!D36,'ID-71'!F36))</f>
        <v>2.3609988551044196</v>
      </c>
      <c r="H29" s="1">
        <f>ABS(MEAN!H29-MAX('ID-03'!E36,'ID-11'!E36,'ID-13'!E36,'ID-15'!E36,'ID-16'!E36,'ID-18'!G36,'ID-24'!G36,'ID-29'!H36,'ID-30'!F36,'ID-31'!C36,'ID-33'!G36,'ID-34'!H36,'ID-40'!H36,'ID-44'!F36,'ID-45'!H36,'ID-54'!D36,'ID-57'!G36,'ID-59'!F36,'ID-70'!E36,'ID-71'!G36))</f>
        <v>2.0090927202218012</v>
      </c>
      <c r="I29" s="1">
        <f>ABS(MEAN!I29-MAX('ID-12'!C36,'ID-18'!H36,'ID-24'!H36,'ID-29'!I36,'ID-40'!I36,'ID-44'!G36,'ID-45'!I36,'ID-59'!G36))</f>
        <v>1.7221155272392394</v>
      </c>
      <c r="J29" s="1">
        <f>ABS(MEAN!J29-MAX('ID-31'!D36,'ID-40'!J36,'ID-44'!H36,'ID-45'!J36,'ID-57'!H36))</f>
        <v>2.397791069823306</v>
      </c>
      <c r="K29" s="1">
        <f>ABS(MEAN!K29-MAX('ID-26'!E36,'ID-31'!E36,'ID-34'!I36,'ID-36'!G36,'ID-40'!K36,'ID-44'!I36,'ID-57'!I36))</f>
        <v>2.8496322210601299</v>
      </c>
    </row>
    <row r="30" spans="1:11" x14ac:dyDescent="0.25">
      <c r="A30" s="1">
        <v>3.25</v>
      </c>
      <c r="B30" s="1">
        <f>ABS(MEAN!B30-MAX('ID-11'!B37,'ID-13'!B37,'ID-14'!B37,'ID-15'!B37,'ID-24'!B37,'ID-26'!B37,'ID-29'!B37,'ID-30'!B37,'ID-32'!B37,'ID-33'!B37,'ID-34'!B37,'ID-37'!B37,'ID-38'!B37,'ID-39'!B37,'ID-40'!B37,'ID-44'!B37,'ID-45'!B37,'ID-53'!B37,'ID-57'!B37,'ID-59'!B37,'ID-70'!B37,'ID-71'!B37))</f>
        <v>1.8350660138318275</v>
      </c>
      <c r="C30" s="1">
        <f>ABS(MEAN!C30-MAX('ID-08'!B37,'ID-09'!B37,'ID-11'!C37,'ID-14'!C37,'ID-18'!B37,'ID-24'!C37,'ID-26'!C37,'ID-29'!C37,'ID-30'!C37,'ID-34'!C37,'ID-36'!B37,'ID-38'!C37,'ID-39'!C37,'ID-40'!C37,'ID-44'!C37,'ID-45'!C37,'ID-57'!C37,'ID-59'!C37))</f>
        <v>1.7152309297124653</v>
      </c>
      <c r="D30" s="1">
        <f>ABS(MEAN!D30-MAX('ID-13'!C37,'ID-14'!D37,'ID-15'!C37,'ID-16'!B37,'ID-18'!C37,'ID-26'!D37,'ID-29'!D37,'ID-30'!D37,'ID-33'!C37,'ID-34'!D37,'ID-36'!C37,'ID-37'!C37,'ID-38'!D37,'ID-39'!D37,'ID-40'!D37,'ID-45'!D37,'ID-59'!D37,'ID-71'!C37))</f>
        <v>2.0760328686002261</v>
      </c>
      <c r="E30" s="1">
        <f>ABS(MEAN!E30-MAX('ID-03'!B37,'ID-09'!C37,'ID-13'!D37,'ID-15'!D37,'ID-16'!C37,'ID-18'!D37,'ID-24'!D37,'ID-29'!E37,'ID-30'!E37,'ID-33'!D37,'ID-34'!E37,'ID-36'!D37,'ID-38'!E37,'ID-39'!E37,'ID-40'!E37,'ID-44'!D37,'ID-45'!E37,'ID-57'!D37,'ID-70'!C37,'ID-71'!D37))</f>
        <v>1.9555457942015266</v>
      </c>
      <c r="F30" s="1">
        <f>ABS(MEAN!F30-MAX('ID-01'!B37,'ID-02'!B37,'ID-03'!C37,'ID-06'!B37,'ID-08'!C37,'ID-09'!D37,'ID-12'!B37,'ID-16'!D37,'ID-18'!E37,'ID-24'!E37,'ID-29'!F37,'ID-33'!E37,'ID-34'!F37,'ID-36'!E37,'ID-38'!F37,'ID-39'!F37,'ID-40'!F37,'ID-45'!F37,'ID-53'!C37,'ID-54'!B37,'ID-57'!E37,'ID-71'!E37))</f>
        <v>1.9901242899265128</v>
      </c>
      <c r="G30" s="1">
        <f>ABS(MEAN!G30-MAX('ID-01'!C37,'ID-02'!C37,'ID-03'!D37,'ID-07'!B37,'ID-08'!D37,'ID-11'!D37,'ID-18'!F37,'ID-24'!F37,'ID-29'!G37,'ID-31'!B37,'ID-33'!F37,'ID-34'!G37,'ID-36'!F37,'ID-39'!G37,'ID-40'!G37,'ID-44'!E37,'ID-45'!G37,'ID-50'!B37,'ID-53'!D37,'ID-54'!C37,'ID-57'!F37,'ID-59'!E37,'ID-70'!D37,'ID-71'!F37))</f>
        <v>2.3324914712245999</v>
      </c>
      <c r="H30" s="1">
        <f>ABS(MEAN!H30-MAX('ID-03'!E37,'ID-11'!E37,'ID-13'!E37,'ID-15'!E37,'ID-16'!E37,'ID-18'!G37,'ID-24'!G37,'ID-29'!H37,'ID-30'!F37,'ID-31'!C37,'ID-33'!G37,'ID-34'!H37,'ID-40'!H37,'ID-44'!F37,'ID-45'!H37,'ID-54'!D37,'ID-57'!G37,'ID-59'!F37,'ID-70'!E37,'ID-71'!G37))</f>
        <v>2.0056063584718444</v>
      </c>
      <c r="I30" s="1">
        <f>ABS(MEAN!I30-MAX('ID-12'!C37,'ID-18'!H37,'ID-24'!H37,'ID-29'!I37,'ID-40'!I37,'ID-44'!G37,'ID-45'!I37,'ID-59'!G37))</f>
        <v>1.707089056122463</v>
      </c>
      <c r="J30" s="1">
        <f>ABS(MEAN!J30-MAX('ID-31'!D37,'ID-40'!J37,'ID-44'!H37,'ID-45'!J37,'ID-57'!H37))</f>
        <v>2.3929609549242841</v>
      </c>
      <c r="K30" s="1">
        <f>ABS(MEAN!K30-MAX('ID-26'!E37,'ID-31'!E37,'ID-34'!I37,'ID-36'!G37,'ID-40'!K37,'ID-44'!I37,'ID-57'!I37))</f>
        <v>2.8778191588538284</v>
      </c>
    </row>
    <row r="31" spans="1:11" x14ac:dyDescent="0.25">
      <c r="A31" s="1">
        <v>3.375</v>
      </c>
      <c r="B31" s="1">
        <f>ABS(MEAN!B31-MAX('ID-11'!B38,'ID-13'!B38,'ID-14'!B38,'ID-15'!B38,'ID-24'!B38,'ID-26'!B38,'ID-29'!B38,'ID-30'!B38,'ID-32'!B38,'ID-33'!B38,'ID-34'!B38,'ID-37'!B38,'ID-38'!B38,'ID-39'!B38,'ID-40'!B38,'ID-44'!B38,'ID-45'!B38,'ID-53'!B38,'ID-57'!B38,'ID-59'!B38,'ID-70'!B38,'ID-71'!B38))</f>
        <v>1.8333692022110455</v>
      </c>
      <c r="C31" s="1">
        <f>ABS(MEAN!C31-MAX('ID-08'!B38,'ID-09'!B38,'ID-11'!C38,'ID-14'!C38,'ID-18'!B38,'ID-24'!C38,'ID-26'!C38,'ID-29'!C38,'ID-30'!C38,'ID-34'!C38,'ID-36'!B38,'ID-38'!C38,'ID-39'!C38,'ID-40'!C38,'ID-44'!C38,'ID-45'!C38,'ID-57'!C38,'ID-59'!C38))</f>
        <v>1.7278058784312265</v>
      </c>
      <c r="D31" s="1">
        <f>ABS(MEAN!D31-MAX('ID-13'!C38,'ID-14'!D38,'ID-15'!C38,'ID-16'!B38,'ID-18'!C38,'ID-26'!D38,'ID-29'!D38,'ID-30'!D38,'ID-33'!C38,'ID-34'!D38,'ID-36'!C38,'ID-37'!C38,'ID-38'!D38,'ID-39'!D38,'ID-40'!D38,'ID-45'!D38,'ID-59'!D38,'ID-71'!C38))</f>
        <v>2.1077940556777364</v>
      </c>
      <c r="E31" s="1">
        <f>ABS(MEAN!E31-MAX('ID-03'!B38,'ID-09'!C38,'ID-13'!D38,'ID-15'!D38,'ID-16'!C38,'ID-18'!D38,'ID-24'!D38,'ID-29'!E38,'ID-30'!E38,'ID-33'!D38,'ID-34'!E38,'ID-36'!D38,'ID-38'!E38,'ID-39'!E38,'ID-40'!E38,'ID-44'!D38,'ID-45'!E38,'ID-57'!D38,'ID-70'!C38,'ID-71'!D38))</f>
        <v>1.93627419381896</v>
      </c>
      <c r="F31" s="1">
        <f>ABS(MEAN!F31-MAX('ID-01'!B38,'ID-02'!B38,'ID-03'!C38,'ID-06'!B38,'ID-08'!C38,'ID-09'!D38,'ID-12'!B38,'ID-16'!D38,'ID-18'!E38,'ID-24'!E38,'ID-29'!F38,'ID-33'!E38,'ID-34'!F38,'ID-36'!E38,'ID-38'!F38,'ID-39'!F38,'ID-40'!F38,'ID-45'!F38,'ID-53'!C38,'ID-54'!B38,'ID-57'!E38,'ID-71'!E38))</f>
        <v>1.9828049605086377</v>
      </c>
      <c r="G31" s="1">
        <f>ABS(MEAN!G31-MAX('ID-01'!C38,'ID-02'!C38,'ID-03'!D38,'ID-07'!B38,'ID-08'!D38,'ID-11'!D38,'ID-18'!F38,'ID-24'!F38,'ID-29'!G38,'ID-31'!B38,'ID-33'!F38,'ID-34'!G38,'ID-36'!F38,'ID-39'!G38,'ID-40'!G38,'ID-44'!E38,'ID-45'!G38,'ID-50'!B38,'ID-53'!D38,'ID-54'!C38,'ID-57'!F38,'ID-59'!E38,'ID-70'!D38,'ID-71'!F38))</f>
        <v>2.3098164010519966</v>
      </c>
      <c r="H31" s="1">
        <f>ABS(MEAN!H31-MAX('ID-03'!E38,'ID-11'!E38,'ID-13'!E38,'ID-15'!E38,'ID-16'!E38,'ID-18'!G38,'ID-24'!G38,'ID-29'!H38,'ID-30'!F38,'ID-31'!C38,'ID-33'!G38,'ID-34'!H38,'ID-40'!H38,'ID-44'!F38,'ID-45'!H38,'ID-54'!D38,'ID-57'!G38,'ID-59'!F38,'ID-70'!E38,'ID-71'!G38))</f>
        <v>2.0353329184138076</v>
      </c>
      <c r="I31" s="1">
        <f>ABS(MEAN!I31-MAX('ID-12'!C38,'ID-18'!H38,'ID-24'!H38,'ID-29'!I38,'ID-40'!I38,'ID-44'!G38,'ID-45'!I38,'ID-59'!G38))</f>
        <v>1.6831658577947977</v>
      </c>
      <c r="J31" s="1">
        <f>ABS(MEAN!J31-MAX('ID-31'!D38,'ID-40'!J38,'ID-44'!H38,'ID-45'!J38,'ID-57'!H38))</f>
        <v>2.4139011429292978</v>
      </c>
      <c r="K31" s="1">
        <f>ABS(MEAN!K31-MAX('ID-26'!E38,'ID-31'!E38,'ID-34'!I38,'ID-36'!G38,'ID-40'!K38,'ID-44'!I38,'ID-57'!I38))</f>
        <v>2.9056960422610878</v>
      </c>
    </row>
    <row r="32" spans="1:11" x14ac:dyDescent="0.25">
      <c r="A32" s="1">
        <v>3.5</v>
      </c>
      <c r="B32" s="1">
        <f>ABS(MEAN!B32-MAX('ID-11'!B39,'ID-13'!B39,'ID-14'!B39,'ID-15'!B39,'ID-24'!B39,'ID-26'!B39,'ID-29'!B39,'ID-30'!B39,'ID-32'!B39,'ID-33'!B39,'ID-34'!B39,'ID-37'!B39,'ID-38'!B39,'ID-39'!B39,'ID-40'!B39,'ID-44'!B39,'ID-45'!B39,'ID-53'!B39,'ID-57'!B39,'ID-59'!B39,'ID-70'!B39,'ID-71'!B39))</f>
        <v>1.8267611823957282</v>
      </c>
      <c r="C32" s="1">
        <f>ABS(MEAN!C32-MAX('ID-08'!B39,'ID-09'!B39,'ID-11'!C39,'ID-14'!C39,'ID-18'!B39,'ID-24'!C39,'ID-26'!C39,'ID-29'!C39,'ID-30'!C39,'ID-34'!C39,'ID-36'!B39,'ID-38'!C39,'ID-39'!C39,'ID-40'!C39,'ID-44'!C39,'ID-45'!C39,'ID-57'!C39,'ID-59'!C39))</f>
        <v>1.7633619462184775</v>
      </c>
      <c r="D32" s="1">
        <f>ABS(MEAN!D32-MAX('ID-13'!C39,'ID-14'!D39,'ID-15'!C39,'ID-16'!B39,'ID-18'!C39,'ID-26'!D39,'ID-29'!D39,'ID-30'!D39,'ID-33'!C39,'ID-34'!D39,'ID-36'!C39,'ID-37'!C39,'ID-38'!D39,'ID-39'!D39,'ID-40'!D39,'ID-45'!D39,'ID-59'!D39,'ID-71'!C39))</f>
        <v>2.1558532458409019</v>
      </c>
      <c r="E32" s="1">
        <f>ABS(MEAN!E32-MAX('ID-03'!B39,'ID-09'!C39,'ID-13'!D39,'ID-15'!D39,'ID-16'!C39,'ID-18'!D39,'ID-24'!D39,'ID-29'!E39,'ID-30'!E39,'ID-33'!D39,'ID-34'!E39,'ID-36'!D39,'ID-38'!E39,'ID-39'!E39,'ID-40'!E39,'ID-44'!D39,'ID-45'!E39,'ID-57'!D39,'ID-70'!C39,'ID-71'!D39))</f>
        <v>1.9275498597418945</v>
      </c>
      <c r="F32" s="1">
        <f>ABS(MEAN!F32-MAX('ID-01'!B39,'ID-02'!B39,'ID-03'!C39,'ID-06'!B39,'ID-08'!C39,'ID-09'!D39,'ID-12'!B39,'ID-16'!D39,'ID-18'!E39,'ID-24'!E39,'ID-29'!F39,'ID-33'!E39,'ID-34'!F39,'ID-36'!E39,'ID-38'!F39,'ID-39'!F39,'ID-40'!F39,'ID-45'!F39,'ID-53'!C39,'ID-54'!B39,'ID-57'!E39,'ID-71'!E39))</f>
        <v>1.9823677129147583</v>
      </c>
      <c r="G32" s="1">
        <f>ABS(MEAN!G32-MAX('ID-01'!C39,'ID-02'!C39,'ID-03'!D39,'ID-07'!B39,'ID-08'!D39,'ID-11'!D39,'ID-18'!F39,'ID-24'!F39,'ID-29'!G39,'ID-31'!B39,'ID-33'!F39,'ID-34'!G39,'ID-36'!F39,'ID-39'!G39,'ID-40'!G39,'ID-44'!E39,'ID-45'!G39,'ID-50'!B39,'ID-53'!D39,'ID-54'!C39,'ID-57'!F39,'ID-59'!E39,'ID-70'!D39,'ID-71'!F39))</f>
        <v>2.3165088936355289</v>
      </c>
      <c r="H32" s="1">
        <f>ABS(MEAN!H32-MAX('ID-03'!E39,'ID-11'!E39,'ID-13'!E39,'ID-15'!E39,'ID-16'!E39,'ID-18'!G39,'ID-24'!G39,'ID-29'!H39,'ID-30'!F39,'ID-31'!C39,'ID-33'!G39,'ID-34'!H39,'ID-40'!H39,'ID-44'!F39,'ID-45'!H39,'ID-54'!D39,'ID-57'!G39,'ID-59'!F39,'ID-70'!E39,'ID-71'!G39))</f>
        <v>2.0343258077743656</v>
      </c>
      <c r="I32" s="1">
        <f>ABS(MEAN!I32-MAX('ID-12'!C39,'ID-18'!H39,'ID-24'!H39,'ID-29'!I39,'ID-40'!I39,'ID-44'!G39,'ID-45'!I39,'ID-59'!G39))</f>
        <v>1.667251674688174</v>
      </c>
      <c r="J32" s="1">
        <f>ABS(MEAN!J32-MAX('ID-31'!D39,'ID-40'!J39,'ID-44'!H39,'ID-45'!J39,'ID-57'!H39))</f>
        <v>2.4176575525252417</v>
      </c>
      <c r="K32" s="1">
        <f>ABS(MEAN!K32-MAX('ID-26'!E39,'ID-31'!E39,'ID-34'!I39,'ID-36'!G39,'ID-40'!K39,'ID-44'!I39,'ID-57'!I39))</f>
        <v>2.905313342935937</v>
      </c>
    </row>
    <row r="33" spans="1:11" x14ac:dyDescent="0.25">
      <c r="A33" s="1">
        <v>3.625</v>
      </c>
      <c r="B33" s="1">
        <f>ABS(MEAN!B33-MAX('ID-11'!B40,'ID-13'!B40,'ID-14'!B40,'ID-15'!B40,'ID-24'!B40,'ID-26'!B40,'ID-29'!B40,'ID-30'!B40,'ID-32'!B40,'ID-33'!B40,'ID-34'!B40,'ID-37'!B40,'ID-38'!B40,'ID-39'!B40,'ID-40'!B40,'ID-44'!B40,'ID-45'!B40,'ID-53'!B40,'ID-57'!B40,'ID-59'!B40,'ID-70'!B40,'ID-71'!B40))</f>
        <v>1.8298414426955389</v>
      </c>
      <c r="C33" s="1">
        <f>ABS(MEAN!C33-MAX('ID-08'!B40,'ID-09'!B40,'ID-11'!C40,'ID-14'!C40,'ID-18'!B40,'ID-24'!C40,'ID-26'!C40,'ID-29'!C40,'ID-30'!C40,'ID-34'!C40,'ID-36'!B40,'ID-38'!C40,'ID-39'!C40,'ID-40'!C40,'ID-44'!C40,'ID-45'!C40,'ID-57'!C40,'ID-59'!C40))</f>
        <v>1.8646457935417757</v>
      </c>
      <c r="D33" s="1">
        <f>ABS(MEAN!D33-MAX('ID-13'!C40,'ID-14'!D40,'ID-15'!C40,'ID-16'!B40,'ID-18'!C40,'ID-26'!D40,'ID-29'!D40,'ID-30'!D40,'ID-33'!C40,'ID-34'!D40,'ID-36'!C40,'ID-37'!C40,'ID-38'!D40,'ID-39'!D40,'ID-40'!D40,'ID-45'!D40,'ID-59'!D40,'ID-71'!C40))</f>
        <v>2.152007309977769</v>
      </c>
      <c r="E33" s="1">
        <f>ABS(MEAN!E33-MAX('ID-03'!B40,'ID-09'!C40,'ID-13'!D40,'ID-15'!D40,'ID-16'!C40,'ID-18'!D40,'ID-24'!D40,'ID-29'!E40,'ID-30'!E40,'ID-33'!D40,'ID-34'!E40,'ID-36'!D40,'ID-38'!E40,'ID-39'!E40,'ID-40'!E40,'ID-44'!D40,'ID-45'!E40,'ID-57'!D40,'ID-70'!C40,'ID-71'!D40))</f>
        <v>1.8744518112900224</v>
      </c>
      <c r="F33" s="1">
        <f>ABS(MEAN!F33-MAX('ID-01'!B40,'ID-02'!B40,'ID-03'!C40,'ID-06'!B40,'ID-08'!C40,'ID-09'!D40,'ID-12'!B40,'ID-16'!D40,'ID-18'!E40,'ID-24'!E40,'ID-29'!F40,'ID-33'!E40,'ID-34'!F40,'ID-36'!E40,'ID-38'!F40,'ID-39'!F40,'ID-40'!F40,'ID-45'!F40,'ID-53'!C40,'ID-54'!B40,'ID-57'!E40,'ID-71'!E40))</f>
        <v>1.9840524047066666</v>
      </c>
      <c r="G33" s="1">
        <f>ABS(MEAN!G33-MAX('ID-01'!C40,'ID-02'!C40,'ID-03'!D40,'ID-07'!B40,'ID-08'!D40,'ID-11'!D40,'ID-18'!F40,'ID-24'!F40,'ID-29'!G40,'ID-31'!B40,'ID-33'!F40,'ID-34'!G40,'ID-36'!F40,'ID-39'!G40,'ID-40'!G40,'ID-44'!E40,'ID-45'!G40,'ID-50'!B40,'ID-53'!D40,'ID-54'!C40,'ID-57'!F40,'ID-59'!E40,'ID-70'!D40,'ID-71'!F40))</f>
        <v>2.3291304777134343</v>
      </c>
      <c r="H33" s="1">
        <f>ABS(MEAN!H33-MAX('ID-03'!E40,'ID-11'!E40,'ID-13'!E40,'ID-15'!E40,'ID-16'!E40,'ID-18'!G40,'ID-24'!G40,'ID-29'!H40,'ID-30'!F40,'ID-31'!C40,'ID-33'!G40,'ID-34'!H40,'ID-40'!H40,'ID-44'!F40,'ID-45'!H40,'ID-54'!D40,'ID-57'!G40,'ID-59'!F40,'ID-70'!E40,'ID-71'!G40))</f>
        <v>2.0432932077977242</v>
      </c>
      <c r="I33" s="1">
        <f>ABS(MEAN!I33-MAX('ID-12'!C40,'ID-18'!H40,'ID-24'!H40,'ID-29'!I40,'ID-40'!I40,'ID-44'!G40,'ID-45'!I40,'ID-59'!G40))</f>
        <v>1.6343042390400697</v>
      </c>
      <c r="J33" s="1">
        <f>ABS(MEAN!J33-MAX('ID-31'!D40,'ID-40'!J40,'ID-44'!H40,'ID-45'!J40,'ID-57'!H40))</f>
        <v>2.4577635887626954</v>
      </c>
      <c r="K33" s="1">
        <f>ABS(MEAN!K33-MAX('ID-26'!E40,'ID-31'!E40,'ID-34'!I40,'ID-36'!G40,'ID-40'!K40,'ID-44'!I40,'ID-57'!I40))</f>
        <v>2.8691362798786848</v>
      </c>
    </row>
    <row r="34" spans="1:11" x14ac:dyDescent="0.25">
      <c r="A34" s="1">
        <v>3.75</v>
      </c>
      <c r="B34" s="1">
        <f>ABS(MEAN!B34-MAX('ID-11'!B41,'ID-13'!B41,'ID-14'!B41,'ID-15'!B41,'ID-24'!B41,'ID-26'!B41,'ID-29'!B41,'ID-30'!B41,'ID-32'!B41,'ID-33'!B41,'ID-34'!B41,'ID-37'!B41,'ID-38'!B41,'ID-39'!B41,'ID-40'!B41,'ID-44'!B41,'ID-45'!B41,'ID-53'!B41,'ID-57'!B41,'ID-59'!B41,'ID-70'!B41,'ID-71'!B41))</f>
        <v>1.7734016968148154</v>
      </c>
      <c r="C34" s="1">
        <f>ABS(MEAN!C34-MAX('ID-08'!B41,'ID-09'!B41,'ID-11'!C41,'ID-14'!C41,'ID-18'!B41,'ID-24'!C41,'ID-26'!C41,'ID-29'!C41,'ID-30'!C41,'ID-34'!C41,'ID-36'!B41,'ID-38'!C41,'ID-39'!C41,'ID-40'!C41,'ID-44'!C41,'ID-45'!C41,'ID-57'!C41,'ID-59'!C41))</f>
        <v>1.9168539546996968</v>
      </c>
      <c r="D34" s="1">
        <f>ABS(MEAN!D34-MAX('ID-13'!C41,'ID-14'!D41,'ID-15'!C41,'ID-16'!B41,'ID-18'!C41,'ID-26'!D41,'ID-29'!D41,'ID-30'!D41,'ID-33'!C41,'ID-34'!D41,'ID-36'!C41,'ID-37'!C41,'ID-38'!D41,'ID-39'!D41,'ID-40'!D41,'ID-45'!D41,'ID-59'!D41,'ID-71'!C41))</f>
        <v>2.177176777750951</v>
      </c>
      <c r="E34" s="1">
        <f>ABS(MEAN!E34-MAX('ID-03'!B41,'ID-09'!C41,'ID-13'!D41,'ID-15'!D41,'ID-16'!C41,'ID-18'!D41,'ID-24'!D41,'ID-29'!E41,'ID-30'!E41,'ID-33'!D41,'ID-34'!E41,'ID-36'!D41,'ID-38'!E41,'ID-39'!E41,'ID-40'!E41,'ID-44'!D41,'ID-45'!E41,'ID-57'!D41,'ID-70'!C41,'ID-71'!D41))</f>
        <v>1.8601776753997115</v>
      </c>
      <c r="F34" s="1">
        <f>ABS(MEAN!F34-MAX('ID-01'!B41,'ID-02'!B41,'ID-03'!C41,'ID-06'!B41,'ID-08'!C41,'ID-09'!D41,'ID-12'!B41,'ID-16'!D41,'ID-18'!E41,'ID-24'!E41,'ID-29'!F41,'ID-33'!E41,'ID-34'!F41,'ID-36'!E41,'ID-38'!F41,'ID-39'!F41,'ID-40'!F41,'ID-45'!F41,'ID-53'!C41,'ID-54'!B41,'ID-57'!E41,'ID-71'!E41))</f>
        <v>1.9872111037720472</v>
      </c>
      <c r="G34" s="1">
        <f>ABS(MEAN!G34-MAX('ID-01'!C41,'ID-02'!C41,'ID-03'!D41,'ID-07'!B41,'ID-08'!D41,'ID-11'!D41,'ID-18'!F41,'ID-24'!F41,'ID-29'!G41,'ID-31'!B41,'ID-33'!F41,'ID-34'!G41,'ID-36'!F41,'ID-39'!G41,'ID-40'!G41,'ID-44'!E41,'ID-45'!G41,'ID-50'!B41,'ID-53'!D41,'ID-54'!C41,'ID-57'!F41,'ID-59'!E41,'ID-70'!D41,'ID-71'!F41))</f>
        <v>2.3277547519159043</v>
      </c>
      <c r="H34" s="1">
        <f>ABS(MEAN!H34-MAX('ID-03'!E41,'ID-11'!E41,'ID-13'!E41,'ID-15'!E41,'ID-16'!E41,'ID-18'!G41,'ID-24'!G41,'ID-29'!H41,'ID-30'!F41,'ID-31'!C41,'ID-33'!G41,'ID-34'!H41,'ID-40'!H41,'ID-44'!F41,'ID-45'!H41,'ID-54'!D41,'ID-57'!G41,'ID-59'!F41,'ID-70'!E41,'ID-71'!G41))</f>
        <v>2.0355027809066115</v>
      </c>
      <c r="I34" s="1">
        <f>ABS(MEAN!I34-MAX('ID-12'!C41,'ID-18'!H41,'ID-24'!H41,'ID-29'!I41,'ID-40'!I41,'ID-44'!G41,'ID-45'!I41,'ID-59'!G41))</f>
        <v>1.6352612887755029</v>
      </c>
      <c r="J34" s="1">
        <f>ABS(MEAN!J34-MAX('ID-31'!D41,'ID-40'!J41,'ID-44'!H41,'ID-45'!J41,'ID-57'!H41))</f>
        <v>2.4363847862374186</v>
      </c>
      <c r="K34" s="1">
        <f>ABS(MEAN!K34-MAX('ID-26'!E41,'ID-31'!E41,'ID-34'!I41,'ID-36'!G41,'ID-40'!K41,'ID-44'!I41,'ID-57'!I41))</f>
        <v>2.8835587223256738</v>
      </c>
    </row>
    <row r="35" spans="1:11" x14ac:dyDescent="0.25">
      <c r="A35" s="1">
        <v>3.875</v>
      </c>
      <c r="B35" s="1">
        <f>ABS(MEAN!B35-MAX('ID-11'!B42,'ID-13'!B42,'ID-14'!B42,'ID-15'!B42,'ID-24'!B42,'ID-26'!B42,'ID-29'!B42,'ID-30'!B42,'ID-32'!B42,'ID-33'!B42,'ID-34'!B42,'ID-37'!B42,'ID-38'!B42,'ID-39'!B42,'ID-40'!B42,'ID-44'!B42,'ID-45'!B42,'ID-53'!B42,'ID-57'!B42,'ID-59'!B42,'ID-70'!B42,'ID-71'!B42))</f>
        <v>1.79085585262618</v>
      </c>
      <c r="C35" s="1">
        <f>ABS(MEAN!C35-MAX('ID-08'!B42,'ID-09'!B42,'ID-11'!C42,'ID-14'!C42,'ID-18'!B42,'ID-24'!C42,'ID-26'!C42,'ID-29'!C42,'ID-30'!C42,'ID-34'!C42,'ID-36'!B42,'ID-38'!C42,'ID-39'!C42,'ID-40'!C42,'ID-44'!C42,'ID-45'!C42,'ID-57'!C42,'ID-59'!C42))</f>
        <v>1.9284369279782432</v>
      </c>
      <c r="D35" s="1">
        <f>ABS(MEAN!D35-MAX('ID-13'!C42,'ID-14'!D42,'ID-15'!C42,'ID-16'!B42,'ID-18'!C42,'ID-26'!D42,'ID-29'!D42,'ID-30'!D42,'ID-33'!C42,'ID-34'!D42,'ID-36'!C42,'ID-37'!C42,'ID-38'!D42,'ID-39'!D42,'ID-40'!D42,'ID-45'!D42,'ID-59'!D42,'ID-71'!C42))</f>
        <v>2.2348258721651177</v>
      </c>
      <c r="E35" s="1">
        <f>ABS(MEAN!E35-MAX('ID-03'!B42,'ID-09'!C42,'ID-13'!D42,'ID-15'!D42,'ID-16'!C42,'ID-18'!D42,'ID-24'!D42,'ID-29'!E42,'ID-30'!E42,'ID-33'!D42,'ID-34'!E42,'ID-36'!D42,'ID-38'!E42,'ID-39'!E42,'ID-40'!E42,'ID-44'!D42,'ID-45'!E42,'ID-57'!D42,'ID-70'!C42,'ID-71'!D42))</f>
        <v>1.8566662989691736</v>
      </c>
      <c r="F35" s="1">
        <f>ABS(MEAN!F35-MAX('ID-01'!B42,'ID-02'!B42,'ID-03'!C42,'ID-06'!B42,'ID-08'!C42,'ID-09'!D42,'ID-12'!B42,'ID-16'!D42,'ID-18'!E42,'ID-24'!E42,'ID-29'!F42,'ID-33'!E42,'ID-34'!F42,'ID-36'!E42,'ID-38'!F42,'ID-39'!F42,'ID-40'!F42,'ID-45'!F42,'ID-53'!C42,'ID-54'!B42,'ID-57'!E42,'ID-71'!E42))</f>
        <v>1.9889848092887163</v>
      </c>
      <c r="G35" s="1">
        <f>ABS(MEAN!G35-MAX('ID-01'!C42,'ID-02'!C42,'ID-03'!D42,'ID-07'!B42,'ID-08'!D42,'ID-11'!D42,'ID-18'!F42,'ID-24'!F42,'ID-29'!G42,'ID-31'!B42,'ID-33'!F42,'ID-34'!G42,'ID-36'!F42,'ID-39'!G42,'ID-40'!G42,'ID-44'!E42,'ID-45'!G42,'ID-50'!B42,'ID-53'!D42,'ID-54'!C42,'ID-57'!F42,'ID-59'!E42,'ID-70'!D42,'ID-71'!F42))</f>
        <v>2.3228364616764168</v>
      </c>
      <c r="H35" s="1">
        <f>ABS(MEAN!H35-MAX('ID-03'!E42,'ID-11'!E42,'ID-13'!E42,'ID-15'!E42,'ID-16'!E42,'ID-18'!G42,'ID-24'!G42,'ID-29'!H42,'ID-30'!F42,'ID-31'!C42,'ID-33'!G42,'ID-34'!H42,'ID-40'!H42,'ID-44'!F42,'ID-45'!H42,'ID-54'!D42,'ID-57'!G42,'ID-59'!F42,'ID-70'!E42,'ID-71'!G42))</f>
        <v>2.0646935720827386</v>
      </c>
      <c r="I35" s="1">
        <f>ABS(MEAN!I35-MAX('ID-12'!C42,'ID-18'!H42,'ID-24'!H42,'ID-29'!I42,'ID-40'!I42,'ID-44'!G42,'ID-45'!I42,'ID-59'!G42))</f>
        <v>1.6773005483654231</v>
      </c>
      <c r="J35" s="1">
        <f>ABS(MEAN!J35-MAX('ID-31'!D42,'ID-40'!J42,'ID-44'!H42,'ID-45'!J42,'ID-57'!H42))</f>
        <v>2.4521957207070813</v>
      </c>
      <c r="K35" s="1">
        <f>ABS(MEAN!K35-MAX('ID-26'!E42,'ID-31'!E42,'ID-34'!I42,'ID-36'!G42,'ID-40'!K42,'ID-44'!I42,'ID-57'!I42))</f>
        <v>2.8797038099009775</v>
      </c>
    </row>
    <row r="36" spans="1:11" x14ac:dyDescent="0.25">
      <c r="A36" s="1">
        <v>4</v>
      </c>
      <c r="B36" s="1">
        <f>ABS(MEAN!B36-MAX('ID-11'!B43,'ID-13'!B43,'ID-14'!B43,'ID-15'!B43,'ID-24'!B43,'ID-26'!B43,'ID-29'!B43,'ID-30'!B43,'ID-32'!B43,'ID-33'!B43,'ID-34'!B43,'ID-37'!B43,'ID-38'!B43,'ID-39'!B43,'ID-40'!B43,'ID-44'!B43,'ID-45'!B43,'ID-53'!B43,'ID-57'!B43,'ID-59'!B43,'ID-70'!B43,'ID-71'!B43))</f>
        <v>1.7964748879023062</v>
      </c>
      <c r="C36" s="1">
        <f>ABS(MEAN!C36-MAX('ID-08'!B43,'ID-09'!B43,'ID-11'!C43,'ID-14'!C43,'ID-18'!B43,'ID-24'!C43,'ID-26'!C43,'ID-29'!C43,'ID-30'!C43,'ID-34'!C43,'ID-36'!B43,'ID-38'!C43,'ID-39'!C43,'ID-40'!C43,'ID-44'!C43,'ID-45'!C43,'ID-57'!C43,'ID-59'!C43))</f>
        <v>1.9916102857432989</v>
      </c>
      <c r="D36" s="1">
        <f>ABS(MEAN!D36-MAX('ID-13'!C43,'ID-14'!D43,'ID-15'!C43,'ID-16'!B43,'ID-18'!C43,'ID-26'!D43,'ID-29'!D43,'ID-30'!D43,'ID-33'!C43,'ID-34'!D43,'ID-36'!C43,'ID-37'!C43,'ID-38'!D43,'ID-39'!D43,'ID-40'!D43,'ID-45'!D43,'ID-59'!D43,'ID-71'!C43))</f>
        <v>2.2658320188066234</v>
      </c>
      <c r="E36" s="1">
        <f>ABS(MEAN!E36-MAX('ID-03'!B43,'ID-09'!C43,'ID-13'!D43,'ID-15'!D43,'ID-16'!C43,'ID-18'!D43,'ID-24'!D43,'ID-29'!E43,'ID-30'!E43,'ID-33'!D43,'ID-34'!E43,'ID-36'!D43,'ID-38'!E43,'ID-39'!E43,'ID-40'!E43,'ID-44'!D43,'ID-45'!E43,'ID-57'!D43,'ID-70'!C43,'ID-71'!D43))</f>
        <v>1.8702740357494818</v>
      </c>
      <c r="F36" s="1">
        <f>ABS(MEAN!F36-MAX('ID-01'!B43,'ID-02'!B43,'ID-03'!C43,'ID-06'!B43,'ID-08'!C43,'ID-09'!D43,'ID-12'!B43,'ID-16'!D43,'ID-18'!E43,'ID-24'!E43,'ID-29'!F43,'ID-33'!E43,'ID-34'!F43,'ID-36'!E43,'ID-38'!F43,'ID-39'!F43,'ID-40'!F43,'ID-45'!F43,'ID-53'!C43,'ID-54'!B43,'ID-57'!E43,'ID-71'!E43))</f>
        <v>1.9795345378093216</v>
      </c>
      <c r="G36" s="1">
        <f>ABS(MEAN!G36-MAX('ID-01'!C43,'ID-02'!C43,'ID-03'!D43,'ID-07'!B43,'ID-08'!D43,'ID-11'!D43,'ID-18'!F43,'ID-24'!F43,'ID-29'!G43,'ID-31'!B43,'ID-33'!F43,'ID-34'!G43,'ID-36'!F43,'ID-39'!G43,'ID-40'!G43,'ID-44'!E43,'ID-45'!G43,'ID-50'!B43,'ID-53'!D43,'ID-54'!C43,'ID-57'!F43,'ID-59'!E43,'ID-70'!D43,'ID-71'!F43))</f>
        <v>2.3331152154959298</v>
      </c>
      <c r="H36" s="1">
        <f>ABS(MEAN!H36-MAX('ID-03'!E43,'ID-11'!E43,'ID-13'!E43,'ID-15'!E43,'ID-16'!E43,'ID-18'!G43,'ID-24'!G43,'ID-29'!H43,'ID-30'!F43,'ID-31'!C43,'ID-33'!G43,'ID-34'!H43,'ID-40'!H43,'ID-44'!F43,'ID-45'!H43,'ID-54'!D43,'ID-57'!G43,'ID-59'!F43,'ID-70'!E43,'ID-71'!G43))</f>
        <v>2.0847532786150609</v>
      </c>
      <c r="I36" s="1">
        <f>ABS(MEAN!I36-MAX('ID-12'!C43,'ID-18'!H43,'ID-24'!H43,'ID-29'!I43,'ID-40'!I43,'ID-44'!G43,'ID-45'!I43,'ID-59'!G43))</f>
        <v>1.7006595105442059</v>
      </c>
      <c r="J36" s="1">
        <f>ABS(MEAN!J36-MAX('ID-31'!D43,'ID-40'!J43,'ID-44'!H43,'ID-45'!J43,'ID-57'!H43))</f>
        <v>2.4037102864899538</v>
      </c>
      <c r="K36" s="1">
        <f>ABS(MEAN!K36-MAX('ID-26'!E43,'ID-31'!E43,'ID-34'!I43,'ID-36'!G43,'ID-40'!K43,'ID-44'!I43,'ID-57'!I43))</f>
        <v>2.9270200160886013</v>
      </c>
    </row>
    <row r="37" spans="1:11" x14ac:dyDescent="0.25">
      <c r="A37" s="1">
        <v>4.125</v>
      </c>
      <c r="B37" s="1">
        <f>ABS(MEAN!B37-MAX('ID-11'!B44,'ID-13'!B44,'ID-14'!B44,'ID-15'!B44,'ID-24'!B44,'ID-26'!B44,'ID-29'!B44,'ID-30'!B44,'ID-32'!B44,'ID-33'!B44,'ID-34'!B44,'ID-37'!B44,'ID-38'!B44,'ID-39'!B44,'ID-40'!B44,'ID-44'!B44,'ID-45'!B44,'ID-53'!B44,'ID-57'!B44,'ID-59'!B44,'ID-70'!B44,'ID-71'!B44))</f>
        <v>1.815509620830646</v>
      </c>
      <c r="C37" s="1">
        <f>ABS(MEAN!C37-MAX('ID-08'!B44,'ID-09'!B44,'ID-11'!C44,'ID-14'!C44,'ID-18'!B44,'ID-24'!C44,'ID-26'!C44,'ID-29'!C44,'ID-30'!C44,'ID-34'!C44,'ID-36'!B44,'ID-38'!C44,'ID-39'!C44,'ID-40'!C44,'ID-44'!C44,'ID-45'!C44,'ID-57'!C44,'ID-59'!C44))</f>
        <v>2.1125709473848886</v>
      </c>
      <c r="D37" s="1">
        <f>ABS(MEAN!D37-MAX('ID-13'!C44,'ID-14'!D44,'ID-15'!C44,'ID-16'!B44,'ID-18'!C44,'ID-26'!D44,'ID-29'!D44,'ID-30'!D44,'ID-33'!C44,'ID-34'!D44,'ID-36'!C44,'ID-37'!C44,'ID-38'!D44,'ID-39'!D44,'ID-40'!D44,'ID-45'!D44,'ID-59'!D44,'ID-71'!C44))</f>
        <v>2.3152739909808986</v>
      </c>
      <c r="E37" s="1">
        <f>ABS(MEAN!E37-MAX('ID-03'!B44,'ID-09'!C44,'ID-13'!D44,'ID-15'!D44,'ID-16'!C44,'ID-18'!D44,'ID-24'!D44,'ID-29'!E44,'ID-30'!E44,'ID-33'!D44,'ID-34'!E44,'ID-36'!D44,'ID-38'!E44,'ID-39'!E44,'ID-40'!E44,'ID-44'!D44,'ID-45'!E44,'ID-57'!D44,'ID-70'!C44,'ID-71'!D44))</f>
        <v>1.967809049216001</v>
      </c>
      <c r="F37" s="1">
        <f>ABS(MEAN!F37-MAX('ID-01'!B44,'ID-02'!B44,'ID-03'!C44,'ID-06'!B44,'ID-08'!C44,'ID-09'!D44,'ID-12'!B44,'ID-16'!D44,'ID-18'!E44,'ID-24'!E44,'ID-29'!F44,'ID-33'!E44,'ID-34'!F44,'ID-36'!E44,'ID-38'!F44,'ID-39'!F44,'ID-40'!F44,'ID-45'!F44,'ID-53'!C44,'ID-54'!B44,'ID-57'!E44,'ID-71'!E44))</f>
        <v>1.9983050685133392</v>
      </c>
      <c r="G37" s="1">
        <f>ABS(MEAN!G37-MAX('ID-01'!C44,'ID-02'!C44,'ID-03'!D44,'ID-07'!B44,'ID-08'!D44,'ID-11'!D44,'ID-18'!F44,'ID-24'!F44,'ID-29'!G44,'ID-31'!B44,'ID-33'!F44,'ID-34'!G44,'ID-36'!F44,'ID-39'!G44,'ID-40'!G44,'ID-44'!E44,'ID-45'!G44,'ID-50'!B44,'ID-53'!D44,'ID-54'!C44,'ID-57'!F44,'ID-59'!E44,'ID-70'!D44,'ID-71'!F44))</f>
        <v>2.3358813368149427</v>
      </c>
      <c r="H37" s="1">
        <f>ABS(MEAN!H37-MAX('ID-03'!E44,'ID-11'!E44,'ID-13'!E44,'ID-15'!E44,'ID-16'!E44,'ID-18'!G44,'ID-24'!G44,'ID-29'!H44,'ID-30'!F44,'ID-31'!C44,'ID-33'!G44,'ID-34'!H44,'ID-40'!H44,'ID-44'!F44,'ID-45'!H44,'ID-54'!D44,'ID-57'!G44,'ID-59'!F44,'ID-70'!E44,'ID-71'!G44))</f>
        <v>2.0959545170067173</v>
      </c>
      <c r="I37" s="1">
        <f>ABS(MEAN!I37-MAX('ID-12'!C44,'ID-18'!H44,'ID-24'!H44,'ID-29'!I44,'ID-40'!I44,'ID-44'!G44,'ID-45'!I44,'ID-59'!G44))</f>
        <v>1.7032652158352164</v>
      </c>
      <c r="J37" s="1">
        <f>ABS(MEAN!J37-MAX('ID-31'!D44,'ID-40'!J44,'ID-44'!H44,'ID-45'!J44,'ID-57'!H44))</f>
        <v>2.4291536108586413</v>
      </c>
      <c r="K37" s="1">
        <f>ABS(MEAN!K37-MAX('ID-26'!E44,'ID-31'!E44,'ID-34'!I44,'ID-36'!G44,'ID-40'!K44,'ID-44'!I44,'ID-57'!I44))</f>
        <v>2.934209722960869</v>
      </c>
    </row>
    <row r="38" spans="1:11" x14ac:dyDescent="0.25">
      <c r="A38" s="1">
        <v>4.25</v>
      </c>
      <c r="B38" s="1">
        <f>ABS(MEAN!B38-MAX('ID-11'!B45,'ID-13'!B45,'ID-14'!B45,'ID-15'!B45,'ID-24'!B45,'ID-26'!B45,'ID-29'!B45,'ID-30'!B45,'ID-32'!B45,'ID-33'!B45,'ID-34'!B45,'ID-37'!B45,'ID-38'!B45,'ID-39'!B45,'ID-40'!B45,'ID-44'!B45,'ID-45'!B45,'ID-53'!B45,'ID-57'!B45,'ID-59'!B45,'ID-70'!B45,'ID-71'!B45))</f>
        <v>1.8291808072065479</v>
      </c>
      <c r="C38" s="1">
        <f>ABS(MEAN!C38-MAX('ID-08'!B45,'ID-09'!B45,'ID-11'!C45,'ID-14'!C45,'ID-18'!B45,'ID-24'!C45,'ID-26'!C45,'ID-29'!C45,'ID-30'!C45,'ID-34'!C45,'ID-36'!B45,'ID-38'!C45,'ID-39'!C45,'ID-40'!C45,'ID-44'!C45,'ID-45'!C45,'ID-57'!C45,'ID-59'!C45))</f>
        <v>2.2153074684384215</v>
      </c>
      <c r="D38" s="1">
        <f>ABS(MEAN!D38-MAX('ID-13'!C45,'ID-14'!D45,'ID-15'!C45,'ID-16'!B45,'ID-18'!C45,'ID-26'!D45,'ID-29'!D45,'ID-30'!D45,'ID-33'!C45,'ID-34'!D45,'ID-36'!C45,'ID-37'!C45,'ID-38'!D45,'ID-39'!D45,'ID-40'!D45,'ID-45'!D45,'ID-59'!D45,'ID-71'!C45))</f>
        <v>2.3520213607711185</v>
      </c>
      <c r="E38" s="1">
        <f>ABS(MEAN!E38-MAX('ID-03'!B45,'ID-09'!C45,'ID-13'!D45,'ID-15'!D45,'ID-16'!C45,'ID-18'!D45,'ID-24'!D45,'ID-29'!E45,'ID-30'!E45,'ID-33'!D45,'ID-34'!E45,'ID-36'!D45,'ID-38'!E45,'ID-39'!E45,'ID-40'!E45,'ID-44'!D45,'ID-45'!E45,'ID-57'!D45,'ID-70'!C45,'ID-71'!D45))</f>
        <v>2.00688713564832</v>
      </c>
      <c r="F38" s="1">
        <f>ABS(MEAN!F38-MAX('ID-01'!B45,'ID-02'!B45,'ID-03'!C45,'ID-06'!B45,'ID-08'!C45,'ID-09'!D45,'ID-12'!B45,'ID-16'!D45,'ID-18'!E45,'ID-24'!E45,'ID-29'!F45,'ID-33'!E45,'ID-34'!F45,'ID-36'!E45,'ID-38'!F45,'ID-39'!F45,'ID-40'!F45,'ID-45'!F45,'ID-53'!C45,'ID-54'!B45,'ID-57'!E45,'ID-71'!E45))</f>
        <v>2.0039694509035471</v>
      </c>
      <c r="G38" s="1">
        <f>ABS(MEAN!G38-MAX('ID-01'!C45,'ID-02'!C45,'ID-03'!D45,'ID-07'!B45,'ID-08'!D45,'ID-11'!D45,'ID-18'!F45,'ID-24'!F45,'ID-29'!G45,'ID-31'!B45,'ID-33'!F45,'ID-34'!G45,'ID-36'!F45,'ID-39'!G45,'ID-40'!G45,'ID-44'!E45,'ID-45'!G45,'ID-50'!B45,'ID-53'!D45,'ID-54'!C45,'ID-57'!F45,'ID-59'!E45,'ID-70'!D45,'ID-71'!F45))</f>
        <v>2.3145803144621908</v>
      </c>
      <c r="H38" s="1">
        <f>ABS(MEAN!H38-MAX('ID-03'!E45,'ID-11'!E45,'ID-13'!E45,'ID-15'!E45,'ID-16'!E45,'ID-18'!G45,'ID-24'!G45,'ID-29'!H45,'ID-30'!F45,'ID-31'!C45,'ID-33'!G45,'ID-34'!H45,'ID-40'!H45,'ID-44'!F45,'ID-45'!H45,'ID-54'!D45,'ID-57'!G45,'ID-59'!F45,'ID-70'!E45,'ID-71'!G45))</f>
        <v>2.1823442396430934</v>
      </c>
      <c r="I38" s="1">
        <f>ABS(MEAN!I38-MAX('ID-12'!C45,'ID-18'!H45,'ID-24'!H45,'ID-29'!I45,'ID-40'!I45,'ID-44'!G45,'ID-45'!I45,'ID-59'!G45))</f>
        <v>1.6850341820862127</v>
      </c>
      <c r="J38" s="1">
        <f>ABS(MEAN!J38-MAX('ID-31'!D45,'ID-40'!J45,'ID-44'!H45,'ID-45'!J45,'ID-57'!H45))</f>
        <v>2.4075770881313261</v>
      </c>
      <c r="K38" s="1">
        <f>ABS(MEAN!K38-MAX('ID-26'!E45,'ID-31'!E45,'ID-34'!I45,'ID-36'!G45,'ID-40'!K45,'ID-44'!I45,'ID-57'!I45))</f>
        <v>2.8772028205175957</v>
      </c>
    </row>
    <row r="39" spans="1:11" x14ac:dyDescent="0.25">
      <c r="A39" s="1">
        <v>4.375</v>
      </c>
      <c r="B39" s="1">
        <f>ABS(MEAN!B39-MAX('ID-11'!B46,'ID-13'!B46,'ID-14'!B46,'ID-15'!B46,'ID-24'!B46,'ID-26'!B46,'ID-29'!B46,'ID-30'!B46,'ID-32'!B46,'ID-33'!B46,'ID-34'!B46,'ID-37'!B46,'ID-38'!B46,'ID-39'!B46,'ID-40'!B46,'ID-44'!B46,'ID-45'!B46,'ID-53'!B46,'ID-57'!B46,'ID-59'!B46,'ID-70'!B46,'ID-71'!B46))</f>
        <v>1.8312523097178826</v>
      </c>
      <c r="C39" s="1">
        <f>ABS(MEAN!C39-MAX('ID-08'!B46,'ID-09'!B46,'ID-11'!C46,'ID-14'!C46,'ID-18'!B46,'ID-24'!C46,'ID-26'!C46,'ID-29'!C46,'ID-30'!C46,'ID-34'!C46,'ID-36'!B46,'ID-38'!C46,'ID-39'!C46,'ID-40'!C46,'ID-44'!C46,'ID-45'!C46,'ID-57'!C46,'ID-59'!C46))</f>
        <v>2.2321550551649736</v>
      </c>
      <c r="D39" s="1">
        <f>ABS(MEAN!D39-MAX('ID-13'!C46,'ID-14'!D46,'ID-15'!C46,'ID-16'!B46,'ID-18'!C46,'ID-26'!D46,'ID-29'!D46,'ID-30'!D46,'ID-33'!C46,'ID-34'!D46,'ID-36'!C46,'ID-37'!C46,'ID-38'!D46,'ID-39'!D46,'ID-40'!D46,'ID-45'!D46,'ID-59'!D46,'ID-71'!C46))</f>
        <v>2.3575744803925645</v>
      </c>
      <c r="E39" s="1">
        <f>ABS(MEAN!E39-MAX('ID-03'!B46,'ID-09'!C46,'ID-13'!D46,'ID-15'!D46,'ID-16'!C46,'ID-18'!D46,'ID-24'!D46,'ID-29'!E46,'ID-30'!E46,'ID-33'!D46,'ID-34'!E46,'ID-36'!D46,'ID-38'!E46,'ID-39'!E46,'ID-40'!E46,'ID-44'!D46,'ID-45'!E46,'ID-57'!D46,'ID-70'!C46,'ID-71'!D46))</f>
        <v>2.0066078950318911</v>
      </c>
      <c r="F39" s="1">
        <f>ABS(MEAN!F39-MAX('ID-01'!B46,'ID-02'!B46,'ID-03'!C46,'ID-06'!B46,'ID-08'!C46,'ID-09'!D46,'ID-12'!B46,'ID-16'!D46,'ID-18'!E46,'ID-24'!E46,'ID-29'!F46,'ID-33'!E46,'ID-34'!F46,'ID-36'!E46,'ID-38'!F46,'ID-39'!F46,'ID-40'!F46,'ID-45'!F46,'ID-53'!C46,'ID-54'!B46,'ID-57'!E46,'ID-71'!E46))</f>
        <v>2.0076081264611574</v>
      </c>
      <c r="G39" s="1">
        <f>ABS(MEAN!G39-MAX('ID-01'!C46,'ID-02'!C46,'ID-03'!D46,'ID-07'!B46,'ID-08'!D46,'ID-11'!D46,'ID-18'!F46,'ID-24'!F46,'ID-29'!G46,'ID-31'!B46,'ID-33'!F46,'ID-34'!G46,'ID-36'!F46,'ID-39'!G46,'ID-40'!G46,'ID-44'!E46,'ID-45'!G46,'ID-50'!B46,'ID-53'!D46,'ID-54'!C46,'ID-57'!F46,'ID-59'!E46,'ID-70'!D46,'ID-71'!F46))</f>
        <v>2.3022111225536435</v>
      </c>
      <c r="H39" s="1">
        <f>ABS(MEAN!H39-MAX('ID-03'!E46,'ID-11'!E46,'ID-13'!E46,'ID-15'!E46,'ID-16'!E46,'ID-18'!G46,'ID-24'!G46,'ID-29'!H46,'ID-30'!F46,'ID-31'!C46,'ID-33'!G46,'ID-34'!H46,'ID-40'!H46,'ID-44'!F46,'ID-45'!H46,'ID-54'!D46,'ID-57'!G46,'ID-59'!F46,'ID-70'!E46,'ID-71'!G46))</f>
        <v>2.1982931214385175</v>
      </c>
      <c r="I39" s="1">
        <f>ABS(MEAN!I39-MAX('ID-12'!C46,'ID-18'!H46,'ID-24'!H46,'ID-29'!I46,'ID-40'!I46,'ID-44'!G46,'ID-45'!I46,'ID-59'!G46))</f>
        <v>1.6879810873961389</v>
      </c>
      <c r="J39" s="1">
        <f>ABS(MEAN!J39-MAX('ID-31'!D46,'ID-40'!J46,'ID-44'!H46,'ID-45'!J46,'ID-57'!H46))</f>
        <v>2.3806024919191984</v>
      </c>
      <c r="K39" s="1">
        <f>ABS(MEAN!K39-MAX('ID-26'!E46,'ID-31'!E46,'ID-34'!I46,'ID-36'!G46,'ID-40'!K46,'ID-44'!I46,'ID-57'!I46))</f>
        <v>2.8711367693513417</v>
      </c>
    </row>
    <row r="40" spans="1:11" x14ac:dyDescent="0.25">
      <c r="A40" s="1">
        <v>4.5</v>
      </c>
      <c r="B40" s="1">
        <f>ABS(MEAN!B40-MAX('ID-11'!B47,'ID-13'!B47,'ID-14'!B47,'ID-15'!B47,'ID-24'!B47,'ID-26'!B47,'ID-29'!B47,'ID-30'!B47,'ID-32'!B47,'ID-33'!B47,'ID-34'!B47,'ID-37'!B47,'ID-38'!B47,'ID-39'!B47,'ID-40'!B47,'ID-44'!B47,'ID-45'!B47,'ID-53'!B47,'ID-57'!B47,'ID-59'!B47,'ID-70'!B47,'ID-71'!B47))</f>
        <v>1.8446340759131346</v>
      </c>
      <c r="C40" s="1">
        <f>ABS(MEAN!C40-MAX('ID-08'!B47,'ID-09'!B47,'ID-11'!C47,'ID-14'!C47,'ID-18'!B47,'ID-24'!C47,'ID-26'!C47,'ID-29'!C47,'ID-30'!C47,'ID-34'!C47,'ID-36'!B47,'ID-38'!C47,'ID-39'!C47,'ID-40'!C47,'ID-44'!C47,'ID-45'!C47,'ID-57'!C47,'ID-59'!C47))</f>
        <v>2.2259849935999014</v>
      </c>
      <c r="D40" s="1">
        <f>ABS(MEAN!D40-MAX('ID-13'!C47,'ID-14'!D47,'ID-15'!C47,'ID-16'!B47,'ID-18'!C47,'ID-26'!D47,'ID-29'!D47,'ID-30'!D47,'ID-33'!C47,'ID-34'!D47,'ID-36'!C47,'ID-37'!C47,'ID-38'!D47,'ID-39'!D47,'ID-40'!D47,'ID-45'!D47,'ID-59'!D47,'ID-71'!C47))</f>
        <v>2.3403003528143387</v>
      </c>
      <c r="E40" s="1">
        <f>ABS(MEAN!E40-MAX('ID-03'!B47,'ID-09'!C47,'ID-13'!D47,'ID-15'!D47,'ID-16'!C47,'ID-18'!D47,'ID-24'!D47,'ID-29'!E47,'ID-30'!E47,'ID-33'!D47,'ID-34'!E47,'ID-36'!D47,'ID-38'!E47,'ID-39'!E47,'ID-40'!E47,'ID-44'!D47,'ID-45'!E47,'ID-57'!D47,'ID-70'!C47,'ID-71'!D47))</f>
        <v>2.0147690146914954</v>
      </c>
      <c r="F40" s="1">
        <f>ABS(MEAN!F40-MAX('ID-01'!B47,'ID-02'!B47,'ID-03'!C47,'ID-06'!B47,'ID-08'!C47,'ID-09'!D47,'ID-12'!B47,'ID-16'!D47,'ID-18'!E47,'ID-24'!E47,'ID-29'!F47,'ID-33'!E47,'ID-34'!F47,'ID-36'!E47,'ID-38'!F47,'ID-39'!F47,'ID-40'!F47,'ID-45'!F47,'ID-53'!C47,'ID-54'!B47,'ID-57'!E47,'ID-71'!E47))</f>
        <v>2.0017476086977837</v>
      </c>
      <c r="G40" s="1">
        <f>ABS(MEAN!G40-MAX('ID-01'!C47,'ID-02'!C47,'ID-03'!D47,'ID-07'!B47,'ID-08'!D47,'ID-11'!D47,'ID-18'!F47,'ID-24'!F47,'ID-29'!G47,'ID-31'!B47,'ID-33'!F47,'ID-34'!G47,'ID-36'!F47,'ID-39'!G47,'ID-40'!G47,'ID-44'!E47,'ID-45'!G47,'ID-50'!B47,'ID-53'!D47,'ID-54'!C47,'ID-57'!F47,'ID-59'!E47,'ID-70'!D47,'ID-71'!F47))</f>
        <v>2.3013712431104167</v>
      </c>
      <c r="H40" s="1">
        <f>ABS(MEAN!H40-MAX('ID-03'!E47,'ID-11'!E47,'ID-13'!E47,'ID-15'!E47,'ID-16'!E47,'ID-18'!G47,'ID-24'!G47,'ID-29'!H47,'ID-30'!F47,'ID-31'!C47,'ID-33'!G47,'ID-34'!H47,'ID-40'!H47,'ID-44'!F47,'ID-45'!H47,'ID-54'!D47,'ID-57'!G47,'ID-59'!F47,'ID-70'!E47,'ID-71'!G47))</f>
        <v>2.2031226409207818</v>
      </c>
      <c r="I40" s="1">
        <f>ABS(MEAN!I40-MAX('ID-12'!C47,'ID-18'!H47,'ID-24'!H47,'ID-29'!I47,'ID-40'!I47,'ID-44'!G47,'ID-45'!I47,'ID-59'!G47))</f>
        <v>1.6535131828325618</v>
      </c>
      <c r="J40" s="1">
        <f>ABS(MEAN!J40-MAX('ID-31'!D47,'ID-40'!J47,'ID-44'!H47,'ID-45'!J47,'ID-57'!H47))</f>
        <v>2.4375323339646613</v>
      </c>
      <c r="K40" s="1">
        <f>ABS(MEAN!K40-MAX('ID-26'!E47,'ID-31'!E47,'ID-34'!I47,'ID-36'!G47,'ID-40'!K47,'ID-44'!I47,'ID-57'!I47))</f>
        <v>2.8174718837480839</v>
      </c>
    </row>
    <row r="41" spans="1:11" x14ac:dyDescent="0.25">
      <c r="A41" s="1">
        <v>4.625</v>
      </c>
      <c r="B41" s="1">
        <f>ABS(MEAN!B41-MAX('ID-11'!B48,'ID-13'!B48,'ID-14'!B48,'ID-15'!B48,'ID-24'!B48,'ID-26'!B48,'ID-29'!B48,'ID-30'!B48,'ID-32'!B48,'ID-33'!B48,'ID-34'!B48,'ID-37'!B48,'ID-38'!B48,'ID-39'!B48,'ID-40'!B48,'ID-44'!B48,'ID-45'!B48,'ID-53'!B48,'ID-57'!B48,'ID-59'!B48,'ID-70'!B48,'ID-71'!B48))</f>
        <v>1.8427015966698832</v>
      </c>
      <c r="C41" s="1">
        <f>ABS(MEAN!C41-MAX('ID-08'!B48,'ID-09'!B48,'ID-11'!C48,'ID-14'!C48,'ID-18'!B48,'ID-24'!C48,'ID-26'!C48,'ID-29'!C48,'ID-30'!C48,'ID-34'!C48,'ID-36'!B48,'ID-38'!C48,'ID-39'!C48,'ID-40'!C48,'ID-44'!C48,'ID-45'!C48,'ID-57'!C48,'ID-59'!C48))</f>
        <v>2.1884936923816802</v>
      </c>
      <c r="D41" s="1">
        <f>ABS(MEAN!D41-MAX('ID-13'!C48,'ID-14'!D48,'ID-15'!C48,'ID-16'!B48,'ID-18'!C48,'ID-26'!D48,'ID-29'!D48,'ID-30'!D48,'ID-33'!C48,'ID-34'!D48,'ID-36'!C48,'ID-37'!C48,'ID-38'!D48,'ID-39'!D48,'ID-40'!D48,'ID-45'!D48,'ID-59'!D48,'ID-71'!C48))</f>
        <v>2.359836632905175</v>
      </c>
      <c r="E41" s="1">
        <f>ABS(MEAN!E41-MAX('ID-03'!B48,'ID-09'!C48,'ID-13'!D48,'ID-15'!D48,'ID-16'!C48,'ID-18'!D48,'ID-24'!D48,'ID-29'!E48,'ID-30'!E48,'ID-33'!D48,'ID-34'!E48,'ID-36'!D48,'ID-38'!E48,'ID-39'!E48,'ID-40'!E48,'ID-44'!D48,'ID-45'!E48,'ID-57'!D48,'ID-70'!C48,'ID-71'!D48))</f>
        <v>1.9676968654752258</v>
      </c>
      <c r="F41" s="1">
        <f>ABS(MEAN!F41-MAX('ID-01'!B48,'ID-02'!B48,'ID-03'!C48,'ID-06'!B48,'ID-08'!C48,'ID-09'!D48,'ID-12'!B48,'ID-16'!D48,'ID-18'!E48,'ID-24'!E48,'ID-29'!F48,'ID-33'!E48,'ID-34'!F48,'ID-36'!E48,'ID-38'!F48,'ID-39'!F48,'ID-40'!F48,'ID-45'!F48,'ID-53'!C48,'ID-54'!B48,'ID-57'!E48,'ID-71'!E48))</f>
        <v>2.0020605733684036</v>
      </c>
      <c r="G41" s="1">
        <f>ABS(MEAN!G41-MAX('ID-01'!C48,'ID-02'!C48,'ID-03'!D48,'ID-07'!B48,'ID-08'!D48,'ID-11'!D48,'ID-18'!F48,'ID-24'!F48,'ID-29'!G48,'ID-31'!B48,'ID-33'!F48,'ID-34'!G48,'ID-36'!F48,'ID-39'!G48,'ID-40'!G48,'ID-44'!E48,'ID-45'!G48,'ID-50'!B48,'ID-53'!D48,'ID-54'!C48,'ID-57'!F48,'ID-59'!E48,'ID-70'!D48,'ID-71'!F48))</f>
        <v>2.2973285797470169</v>
      </c>
      <c r="H41" s="1">
        <f>ABS(MEAN!H41-MAX('ID-03'!E48,'ID-11'!E48,'ID-13'!E48,'ID-15'!E48,'ID-16'!E48,'ID-18'!G48,'ID-24'!G48,'ID-29'!H48,'ID-30'!F48,'ID-31'!C48,'ID-33'!G48,'ID-34'!H48,'ID-40'!H48,'ID-44'!F48,'ID-45'!H48,'ID-54'!D48,'ID-57'!G48,'ID-59'!F48,'ID-70'!E48,'ID-71'!G48))</f>
        <v>2.1933205942037617</v>
      </c>
      <c r="I41" s="1">
        <f>ABS(MEAN!I41-MAX('ID-12'!C48,'ID-18'!H48,'ID-24'!H48,'ID-29'!I48,'ID-40'!I48,'ID-44'!G48,'ID-45'!I48,'ID-59'!G48))</f>
        <v>1.6529147394652597</v>
      </c>
      <c r="J41" s="1">
        <f>ABS(MEAN!J41-MAX('ID-31'!D48,'ID-40'!J48,'ID-44'!H48,'ID-45'!J48,'ID-57'!H48))</f>
        <v>2.4394737765151575</v>
      </c>
      <c r="K41" s="1">
        <f>ABS(MEAN!K41-MAX('ID-26'!E48,'ID-31'!E48,'ID-34'!I48,'ID-36'!G48,'ID-40'!K48,'ID-44'!I48,'ID-57'!I48))</f>
        <v>2.7701100593004817</v>
      </c>
    </row>
    <row r="42" spans="1:11" x14ac:dyDescent="0.25">
      <c r="A42" s="1">
        <v>4.75</v>
      </c>
      <c r="B42" s="1">
        <f>ABS(MEAN!B42-MAX('ID-11'!B49,'ID-13'!B49,'ID-14'!B49,'ID-15'!B49,'ID-24'!B49,'ID-26'!B49,'ID-29'!B49,'ID-30'!B49,'ID-32'!B49,'ID-33'!B49,'ID-34'!B49,'ID-37'!B49,'ID-38'!B49,'ID-39'!B49,'ID-40'!B49,'ID-44'!B49,'ID-45'!B49,'ID-53'!B49,'ID-57'!B49,'ID-59'!B49,'ID-70'!B49,'ID-71'!B49))</f>
        <v>1.8458732448145554</v>
      </c>
      <c r="C42" s="1">
        <f>ABS(MEAN!C42-MAX('ID-08'!B49,'ID-09'!B49,'ID-11'!C49,'ID-14'!C49,'ID-18'!B49,'ID-24'!C49,'ID-26'!C49,'ID-29'!C49,'ID-30'!C49,'ID-34'!C49,'ID-36'!B49,'ID-38'!C49,'ID-39'!C49,'ID-40'!C49,'ID-44'!C49,'ID-45'!C49,'ID-57'!C49,'ID-59'!C49))</f>
        <v>2.1730403271859302</v>
      </c>
      <c r="D42" s="1">
        <f>ABS(MEAN!D42-MAX('ID-13'!C49,'ID-14'!D49,'ID-15'!C49,'ID-16'!B49,'ID-18'!C49,'ID-26'!D49,'ID-29'!D49,'ID-30'!D49,'ID-33'!C49,'ID-34'!D49,'ID-36'!C49,'ID-37'!C49,'ID-38'!D49,'ID-39'!D49,'ID-40'!D49,'ID-45'!D49,'ID-59'!D49,'ID-71'!C49))</f>
        <v>2.4005165994626765</v>
      </c>
      <c r="E42" s="1">
        <f>ABS(MEAN!E42-MAX('ID-03'!B49,'ID-09'!C49,'ID-13'!D49,'ID-15'!D49,'ID-16'!C49,'ID-18'!D49,'ID-24'!D49,'ID-29'!E49,'ID-30'!E49,'ID-33'!D49,'ID-34'!E49,'ID-36'!D49,'ID-38'!E49,'ID-39'!E49,'ID-40'!E49,'ID-44'!D49,'ID-45'!E49,'ID-57'!D49,'ID-70'!C49,'ID-71'!D49))</f>
        <v>1.9167062064613773</v>
      </c>
      <c r="F42" s="1">
        <f>ABS(MEAN!F42-MAX('ID-01'!B49,'ID-02'!B49,'ID-03'!C49,'ID-06'!B49,'ID-08'!C49,'ID-09'!D49,'ID-12'!B49,'ID-16'!D49,'ID-18'!E49,'ID-24'!E49,'ID-29'!F49,'ID-33'!E49,'ID-34'!F49,'ID-36'!E49,'ID-38'!F49,'ID-39'!F49,'ID-40'!F49,'ID-45'!F49,'ID-53'!C49,'ID-54'!B49,'ID-57'!E49,'ID-71'!E49))</f>
        <v>2.0027685392860732</v>
      </c>
      <c r="G42" s="1">
        <f>ABS(MEAN!G42-MAX('ID-01'!C49,'ID-02'!C49,'ID-03'!D49,'ID-07'!B49,'ID-08'!D49,'ID-11'!D49,'ID-18'!F49,'ID-24'!F49,'ID-29'!G49,'ID-31'!B49,'ID-33'!F49,'ID-34'!G49,'ID-36'!F49,'ID-39'!G49,'ID-40'!G49,'ID-44'!E49,'ID-45'!G49,'ID-50'!B49,'ID-53'!D49,'ID-54'!C49,'ID-57'!F49,'ID-59'!E49,'ID-70'!D49,'ID-71'!F49))</f>
        <v>2.2933987199344443</v>
      </c>
      <c r="H42" s="1">
        <f>ABS(MEAN!H42-MAX('ID-03'!E49,'ID-11'!E49,'ID-13'!E49,'ID-15'!E49,'ID-16'!E49,'ID-18'!G49,'ID-24'!G49,'ID-29'!H49,'ID-30'!F49,'ID-31'!C49,'ID-33'!G49,'ID-34'!H49,'ID-40'!H49,'ID-44'!F49,'ID-45'!H49,'ID-54'!D49,'ID-57'!G49,'ID-59'!F49,'ID-70'!E49,'ID-71'!G49))</f>
        <v>2.1934575995072692</v>
      </c>
      <c r="I42" s="1">
        <f>ABS(MEAN!I42-MAX('ID-12'!C49,'ID-18'!H49,'ID-24'!H49,'ID-29'!I49,'ID-40'!I49,'ID-44'!G49,'ID-45'!I49,'ID-59'!G49))</f>
        <v>1.6324534172524494</v>
      </c>
      <c r="J42" s="1">
        <f>ABS(MEAN!J42-MAX('ID-31'!D49,'ID-40'!J49,'ID-44'!H49,'ID-45'!J49,'ID-57'!H49))</f>
        <v>2.4441853074495228</v>
      </c>
      <c r="K42" s="1">
        <f>ABS(MEAN!K42-MAX('ID-26'!E49,'ID-31'!E49,'ID-34'!I49,'ID-36'!G49,'ID-40'!K49,'ID-44'!I49,'ID-57'!I49))</f>
        <v>2.8030289027553152</v>
      </c>
    </row>
    <row r="43" spans="1:11" x14ac:dyDescent="0.25">
      <c r="A43" s="1">
        <v>4.875</v>
      </c>
      <c r="B43" s="1">
        <f>ABS(MEAN!B43-MAX('ID-11'!B50,'ID-13'!B50,'ID-14'!B50,'ID-15'!B50,'ID-24'!B50,'ID-26'!B50,'ID-29'!B50,'ID-30'!B50,'ID-32'!B50,'ID-33'!B50,'ID-34'!B50,'ID-37'!B50,'ID-38'!B50,'ID-39'!B50,'ID-40'!B50,'ID-44'!B50,'ID-45'!B50,'ID-53'!B50,'ID-57'!B50,'ID-59'!B50,'ID-70'!B50,'ID-71'!B50))</f>
        <v>1.8161810488102361</v>
      </c>
      <c r="C43" s="1">
        <f>ABS(MEAN!C43-MAX('ID-08'!B50,'ID-09'!B50,'ID-11'!C50,'ID-14'!C50,'ID-18'!B50,'ID-24'!C50,'ID-26'!C50,'ID-29'!C50,'ID-30'!C50,'ID-34'!C50,'ID-36'!B50,'ID-38'!C50,'ID-39'!C50,'ID-40'!C50,'ID-44'!C50,'ID-45'!C50,'ID-57'!C50,'ID-59'!C50))</f>
        <v>2.1160266876649345</v>
      </c>
      <c r="D43" s="1">
        <f>ABS(MEAN!D43-MAX('ID-13'!C50,'ID-14'!D50,'ID-15'!C50,'ID-16'!B50,'ID-18'!C50,'ID-26'!D50,'ID-29'!D50,'ID-30'!D50,'ID-33'!C50,'ID-34'!D50,'ID-36'!C50,'ID-37'!C50,'ID-38'!D50,'ID-39'!D50,'ID-40'!D50,'ID-45'!D50,'ID-59'!D50,'ID-71'!C50))</f>
        <v>2.3545639428442371</v>
      </c>
      <c r="E43" s="1">
        <f>ABS(MEAN!E43-MAX('ID-03'!B50,'ID-09'!C50,'ID-13'!D50,'ID-15'!D50,'ID-16'!C50,'ID-18'!D50,'ID-24'!D50,'ID-29'!E50,'ID-30'!E50,'ID-33'!D50,'ID-34'!E50,'ID-36'!D50,'ID-38'!E50,'ID-39'!E50,'ID-40'!E50,'ID-44'!D50,'ID-45'!E50,'ID-57'!D50,'ID-70'!C50,'ID-71'!D50))</f>
        <v>1.8958791970031612</v>
      </c>
      <c r="F43" s="1">
        <f>ABS(MEAN!F43-MAX('ID-01'!B50,'ID-02'!B50,'ID-03'!C50,'ID-06'!B50,'ID-08'!C50,'ID-09'!D50,'ID-12'!B50,'ID-16'!D50,'ID-18'!E50,'ID-24'!E50,'ID-29'!F50,'ID-33'!E50,'ID-34'!F50,'ID-36'!E50,'ID-38'!F50,'ID-39'!F50,'ID-40'!F50,'ID-45'!F50,'ID-53'!C50,'ID-54'!B50,'ID-57'!E50,'ID-71'!E50))</f>
        <v>1.9940320161637359</v>
      </c>
      <c r="G43" s="1">
        <f>ABS(MEAN!G43-MAX('ID-01'!C50,'ID-02'!C50,'ID-03'!D50,'ID-07'!B50,'ID-08'!D50,'ID-11'!D50,'ID-18'!F50,'ID-24'!F50,'ID-29'!G50,'ID-31'!B50,'ID-33'!F50,'ID-34'!G50,'ID-36'!F50,'ID-39'!G50,'ID-40'!G50,'ID-44'!E50,'ID-45'!G50,'ID-50'!B50,'ID-53'!D50,'ID-54'!C50,'ID-57'!F50,'ID-59'!E50,'ID-70'!D50,'ID-71'!F50))</f>
        <v>2.2867184314720674</v>
      </c>
      <c r="H43" s="1">
        <f>ABS(MEAN!H43-MAX('ID-03'!E50,'ID-11'!E50,'ID-13'!E50,'ID-15'!E50,'ID-16'!E50,'ID-18'!G50,'ID-24'!G50,'ID-29'!H50,'ID-30'!F50,'ID-31'!C50,'ID-33'!G50,'ID-34'!H50,'ID-40'!H50,'ID-44'!F50,'ID-45'!H50,'ID-54'!D50,'ID-57'!G50,'ID-59'!F50,'ID-70'!E50,'ID-71'!G50))</f>
        <v>2.2188453348792549</v>
      </c>
      <c r="I43" s="1">
        <f>ABS(MEAN!I43-MAX('ID-12'!C50,'ID-18'!H50,'ID-24'!H50,'ID-29'!I50,'ID-40'!I50,'ID-44'!G50,'ID-45'!I50,'ID-59'!G50))</f>
        <v>1.6173452928572019</v>
      </c>
      <c r="J43" s="1">
        <f>ABS(MEAN!J43-MAX('ID-31'!D50,'ID-40'!J50,'ID-44'!H50,'ID-45'!J50,'ID-57'!H50))</f>
        <v>2.4379393718434628</v>
      </c>
      <c r="K43" s="1">
        <f>ABS(MEAN!K43-MAX('ID-26'!E50,'ID-31'!E50,'ID-34'!I50,'ID-36'!G50,'ID-40'!K50,'ID-44'!I50,'ID-57'!I50))</f>
        <v>2.7978400856272891</v>
      </c>
    </row>
    <row r="44" spans="1:11" x14ac:dyDescent="0.25">
      <c r="A44" s="1">
        <v>5</v>
      </c>
      <c r="B44" s="1">
        <f>ABS(MEAN!B44-MAX('ID-11'!B51,'ID-13'!B51,'ID-14'!B51,'ID-15'!B51,'ID-24'!B51,'ID-26'!B51,'ID-29'!B51,'ID-30'!B51,'ID-32'!B51,'ID-33'!B51,'ID-34'!B51,'ID-37'!B51,'ID-38'!B51,'ID-39'!B51,'ID-40'!B51,'ID-44'!B51,'ID-45'!B51,'ID-53'!B51,'ID-57'!B51,'ID-59'!B51,'ID-70'!B51,'ID-71'!B51))</f>
        <v>1.8126434651220578</v>
      </c>
      <c r="C44" s="1">
        <f>ABS(MEAN!C44-MAX('ID-08'!B51,'ID-09'!B51,'ID-11'!C51,'ID-14'!C51,'ID-18'!B51,'ID-24'!C51,'ID-26'!C51,'ID-29'!C51,'ID-30'!C51,'ID-34'!C51,'ID-36'!B51,'ID-38'!C51,'ID-39'!C51,'ID-40'!C51,'ID-44'!C51,'ID-45'!C51,'ID-57'!C51,'ID-59'!C51))</f>
        <v>2.0139390700107853</v>
      </c>
      <c r="D44" s="1">
        <f>ABS(MEAN!D44-MAX('ID-13'!C51,'ID-14'!D51,'ID-15'!C51,'ID-16'!B51,'ID-18'!C51,'ID-26'!D51,'ID-29'!D51,'ID-30'!D51,'ID-33'!C51,'ID-34'!D51,'ID-36'!C51,'ID-37'!C51,'ID-38'!D51,'ID-39'!D51,'ID-40'!D51,'ID-45'!D51,'ID-59'!D51,'ID-71'!C51))</f>
        <v>2.3701269414064043</v>
      </c>
      <c r="E44" s="1">
        <f>ABS(MEAN!E44-MAX('ID-03'!B51,'ID-09'!C51,'ID-13'!D51,'ID-15'!D51,'ID-16'!C51,'ID-18'!D51,'ID-24'!D51,'ID-29'!E51,'ID-30'!E51,'ID-33'!D51,'ID-34'!E51,'ID-36'!D51,'ID-38'!E51,'ID-39'!E51,'ID-40'!E51,'ID-44'!D51,'ID-45'!E51,'ID-57'!D51,'ID-70'!C51,'ID-71'!D51))</f>
        <v>1.8707451298265312</v>
      </c>
      <c r="F44" s="1">
        <f>ABS(MEAN!F44-MAX('ID-01'!B51,'ID-02'!B51,'ID-03'!C51,'ID-06'!B51,'ID-08'!C51,'ID-09'!D51,'ID-12'!B51,'ID-16'!D51,'ID-18'!E51,'ID-24'!E51,'ID-29'!F51,'ID-33'!E51,'ID-34'!F51,'ID-36'!E51,'ID-38'!F51,'ID-39'!F51,'ID-40'!F51,'ID-45'!F51,'ID-53'!C51,'ID-54'!B51,'ID-57'!E51,'ID-71'!E51))</f>
        <v>2.0009534824634798</v>
      </c>
      <c r="G44" s="1">
        <f>ABS(MEAN!G44-MAX('ID-01'!C51,'ID-02'!C51,'ID-03'!D51,'ID-07'!B51,'ID-08'!D51,'ID-11'!D51,'ID-18'!F51,'ID-24'!F51,'ID-29'!G51,'ID-31'!B51,'ID-33'!F51,'ID-34'!G51,'ID-36'!F51,'ID-39'!G51,'ID-40'!G51,'ID-44'!E51,'ID-45'!G51,'ID-50'!B51,'ID-53'!D51,'ID-54'!C51,'ID-57'!F51,'ID-59'!E51,'ID-70'!D51,'ID-71'!F51))</f>
        <v>2.2923034166977843</v>
      </c>
      <c r="H44" s="1">
        <f>ABS(MEAN!H44-MAX('ID-03'!E51,'ID-11'!E51,'ID-13'!E51,'ID-15'!E51,'ID-16'!E51,'ID-18'!G51,'ID-24'!G51,'ID-29'!H51,'ID-30'!F51,'ID-31'!C51,'ID-33'!G51,'ID-34'!H51,'ID-40'!H51,'ID-44'!F51,'ID-45'!H51,'ID-54'!D51,'ID-57'!G51,'ID-59'!F51,'ID-70'!E51,'ID-71'!G51))</f>
        <v>2.2438311552183734</v>
      </c>
      <c r="I44" s="1">
        <f>ABS(MEAN!I44-MAX('ID-12'!C51,'ID-18'!H51,'ID-24'!H51,'ID-29'!I51,'ID-40'!I51,'ID-44'!G51,'ID-45'!I51,'ID-59'!G51))</f>
        <v>1.6142580150699004</v>
      </c>
      <c r="J44" s="1">
        <f>ABS(MEAN!J44-MAX('ID-31'!D51,'ID-40'!J51,'ID-44'!H51,'ID-45'!J51,'ID-57'!H51))</f>
        <v>2.4393858351010351</v>
      </c>
      <c r="K44" s="1">
        <f>ABS(MEAN!K44-MAX('ID-26'!E51,'ID-31'!E51,'ID-34'!I51,'ID-36'!G51,'ID-40'!K51,'ID-44'!I51,'ID-57'!I51))</f>
        <v>2.7980306811653293</v>
      </c>
    </row>
    <row r="45" spans="1:11" x14ac:dyDescent="0.25">
      <c r="A45" s="1">
        <v>5.125</v>
      </c>
      <c r="B45" s="1">
        <f>ABS(MEAN!B45-MAX('ID-11'!B52,'ID-13'!B52,'ID-14'!B52,'ID-15'!B52,'ID-24'!B52,'ID-26'!B52,'ID-29'!B52,'ID-30'!B52,'ID-32'!B52,'ID-33'!B52,'ID-34'!B52,'ID-37'!B52,'ID-38'!B52,'ID-39'!B52,'ID-40'!B52,'ID-44'!B52,'ID-45'!B52,'ID-53'!B52,'ID-57'!B52,'ID-59'!B52,'ID-70'!B52,'ID-71'!B52))</f>
        <v>1.7932627585271277</v>
      </c>
      <c r="C45" s="1">
        <f>ABS(MEAN!C45-MAX('ID-08'!B52,'ID-09'!B52,'ID-11'!C52,'ID-14'!C52,'ID-18'!B52,'ID-24'!C52,'ID-26'!C52,'ID-29'!C52,'ID-30'!C52,'ID-34'!C52,'ID-36'!B52,'ID-38'!C52,'ID-39'!C52,'ID-40'!C52,'ID-44'!C52,'ID-45'!C52,'ID-57'!C52,'ID-59'!C52))</f>
        <v>1.8138005710877998</v>
      </c>
      <c r="D45" s="1">
        <f>ABS(MEAN!D45-MAX('ID-13'!C52,'ID-14'!D52,'ID-15'!C52,'ID-16'!B52,'ID-18'!C52,'ID-26'!D52,'ID-29'!D52,'ID-30'!D52,'ID-33'!C52,'ID-34'!D52,'ID-36'!C52,'ID-37'!C52,'ID-38'!D52,'ID-39'!D52,'ID-40'!D52,'ID-45'!D52,'ID-59'!D52,'ID-71'!C52))</f>
        <v>2.2013596913317635</v>
      </c>
      <c r="E45" s="1">
        <f>ABS(MEAN!E45-MAX('ID-03'!B52,'ID-09'!C52,'ID-13'!D52,'ID-15'!D52,'ID-16'!C52,'ID-18'!D52,'ID-24'!D52,'ID-29'!E52,'ID-30'!E52,'ID-33'!D52,'ID-34'!E52,'ID-36'!D52,'ID-38'!E52,'ID-39'!E52,'ID-40'!E52,'ID-44'!D52,'ID-45'!E52,'ID-57'!D52,'ID-70'!C52,'ID-71'!D52))</f>
        <v>1.9059513289815868</v>
      </c>
      <c r="F45" s="1">
        <f>ABS(MEAN!F45-MAX('ID-01'!B52,'ID-02'!B52,'ID-03'!C52,'ID-06'!B52,'ID-08'!C52,'ID-09'!D52,'ID-12'!B52,'ID-16'!D52,'ID-18'!E52,'ID-24'!E52,'ID-29'!F52,'ID-33'!E52,'ID-34'!F52,'ID-36'!E52,'ID-38'!F52,'ID-39'!F52,'ID-40'!F52,'ID-45'!F52,'ID-53'!C52,'ID-54'!B52,'ID-57'!E52,'ID-71'!E52))</f>
        <v>2.0053709998432012</v>
      </c>
      <c r="G45" s="1">
        <f>ABS(MEAN!G45-MAX('ID-01'!C52,'ID-02'!C52,'ID-03'!D52,'ID-07'!B52,'ID-08'!D52,'ID-11'!D52,'ID-18'!F52,'ID-24'!F52,'ID-29'!G52,'ID-31'!B52,'ID-33'!F52,'ID-34'!G52,'ID-36'!F52,'ID-39'!G52,'ID-40'!G52,'ID-44'!E52,'ID-45'!G52,'ID-50'!B52,'ID-53'!D52,'ID-54'!C52,'ID-57'!F52,'ID-59'!E52,'ID-70'!D52,'ID-71'!F52))</f>
        <v>2.2900601763788373</v>
      </c>
      <c r="H45" s="1">
        <f>ABS(MEAN!H45-MAX('ID-03'!E52,'ID-11'!E52,'ID-13'!E52,'ID-15'!E52,'ID-16'!E52,'ID-18'!G52,'ID-24'!G52,'ID-29'!H52,'ID-30'!F52,'ID-31'!C52,'ID-33'!G52,'ID-34'!H52,'ID-40'!H52,'ID-44'!F52,'ID-45'!H52,'ID-54'!D52,'ID-57'!G52,'ID-59'!F52,'ID-70'!E52,'ID-71'!G52))</f>
        <v>2.2352072989563041</v>
      </c>
      <c r="I45" s="1">
        <f>ABS(MEAN!I45-MAX('ID-12'!C52,'ID-18'!H52,'ID-24'!H52,'ID-29'!I52,'ID-40'!I52,'ID-44'!G52,'ID-45'!I52,'ID-59'!G52))</f>
        <v>1.6133682977419284</v>
      </c>
      <c r="J45" s="1">
        <f>ABS(MEAN!J45-MAX('ID-31'!D52,'ID-40'!J52,'ID-44'!H52,'ID-45'!J52,'ID-57'!H52))</f>
        <v>2.4592186189394241</v>
      </c>
      <c r="K45" s="1">
        <f>ABS(MEAN!K45-MAX('ID-26'!E52,'ID-31'!E52,'ID-34'!I52,'ID-36'!G52,'ID-40'!K52,'ID-44'!I52,'ID-57'!I52))</f>
        <v>2.7762108827699556</v>
      </c>
    </row>
    <row r="46" spans="1:11" x14ac:dyDescent="0.25">
      <c r="A46" s="1">
        <v>5.25</v>
      </c>
      <c r="B46" s="1">
        <f>ABS(MEAN!B46-MAX('ID-11'!B53,'ID-13'!B53,'ID-14'!B53,'ID-15'!B53,'ID-24'!B53,'ID-26'!B53,'ID-29'!B53,'ID-30'!B53,'ID-32'!B53,'ID-33'!B53,'ID-34'!B53,'ID-37'!B53,'ID-38'!B53,'ID-39'!B53,'ID-40'!B53,'ID-44'!B53,'ID-45'!B53,'ID-53'!B53,'ID-57'!B53,'ID-59'!B53,'ID-70'!B53,'ID-71'!B53))</f>
        <v>1.7822532564524352</v>
      </c>
      <c r="C46" s="1">
        <f>ABS(MEAN!C46-MAX('ID-08'!B53,'ID-09'!B53,'ID-11'!C53,'ID-14'!C53,'ID-18'!B53,'ID-24'!C53,'ID-26'!C53,'ID-29'!C53,'ID-30'!C53,'ID-34'!C53,'ID-36'!B53,'ID-38'!C53,'ID-39'!C53,'ID-40'!C53,'ID-44'!C53,'ID-45'!C53,'ID-57'!C53,'ID-59'!C53))</f>
        <v>1.8415937162282177</v>
      </c>
      <c r="D46" s="1">
        <f>ABS(MEAN!D46-MAX('ID-13'!C53,'ID-14'!D53,'ID-15'!C53,'ID-16'!B53,'ID-18'!C53,'ID-26'!D53,'ID-29'!D53,'ID-30'!D53,'ID-33'!C53,'ID-34'!D53,'ID-36'!C53,'ID-37'!C53,'ID-38'!D53,'ID-39'!D53,'ID-40'!D53,'ID-45'!D53,'ID-59'!D53,'ID-71'!C53))</f>
        <v>2.1867048550215742</v>
      </c>
      <c r="E46" s="1">
        <f>ABS(MEAN!E46-MAX('ID-03'!B53,'ID-09'!C53,'ID-13'!D53,'ID-15'!D53,'ID-16'!C53,'ID-18'!D53,'ID-24'!D53,'ID-29'!E53,'ID-30'!E53,'ID-33'!D53,'ID-34'!E53,'ID-36'!D53,'ID-38'!E53,'ID-39'!E53,'ID-40'!E53,'ID-44'!D53,'ID-45'!E53,'ID-57'!D53,'ID-70'!C53,'ID-71'!D53))</f>
        <v>1.9247459385623031</v>
      </c>
      <c r="F46" s="1">
        <f>ABS(MEAN!F46-MAX('ID-01'!B53,'ID-02'!B53,'ID-03'!C53,'ID-06'!B53,'ID-08'!C53,'ID-09'!D53,'ID-12'!B53,'ID-16'!D53,'ID-18'!E53,'ID-24'!E53,'ID-29'!F53,'ID-33'!E53,'ID-34'!F53,'ID-36'!E53,'ID-38'!F53,'ID-39'!F53,'ID-40'!F53,'ID-45'!F53,'ID-53'!C53,'ID-54'!B53,'ID-57'!E53,'ID-71'!E53))</f>
        <v>2.0049929100024215</v>
      </c>
      <c r="G46" s="1">
        <f>ABS(MEAN!G46-MAX('ID-01'!C53,'ID-02'!C53,'ID-03'!D53,'ID-07'!B53,'ID-08'!D53,'ID-11'!D53,'ID-18'!F53,'ID-24'!F53,'ID-29'!G53,'ID-31'!B53,'ID-33'!F53,'ID-34'!G53,'ID-36'!F53,'ID-39'!G53,'ID-40'!G53,'ID-44'!E53,'ID-45'!G53,'ID-50'!B53,'ID-53'!D53,'ID-54'!C53,'ID-57'!F53,'ID-59'!E53,'ID-70'!D53,'ID-71'!F53))</f>
        <v>2.308951157581248</v>
      </c>
      <c r="H46" s="1">
        <f>ABS(MEAN!H46-MAX('ID-03'!E53,'ID-11'!E53,'ID-13'!E53,'ID-15'!E53,'ID-16'!E53,'ID-18'!G53,'ID-24'!G53,'ID-29'!H53,'ID-30'!F53,'ID-31'!C53,'ID-33'!G53,'ID-34'!H53,'ID-40'!H53,'ID-44'!F53,'ID-45'!H53,'ID-54'!D53,'ID-57'!G53,'ID-59'!F53,'ID-70'!E53,'ID-71'!G53))</f>
        <v>2.2122459055875723</v>
      </c>
      <c r="I46" s="1">
        <f>ABS(MEAN!I46-MAX('ID-12'!C53,'ID-18'!H53,'ID-24'!H53,'ID-29'!I53,'ID-40'!I53,'ID-44'!G53,'ID-45'!I53,'ID-59'!G53))</f>
        <v>1.6193511452664993</v>
      </c>
      <c r="J46" s="1">
        <f>ABS(MEAN!J46-MAX('ID-31'!D53,'ID-40'!J53,'ID-44'!H53,'ID-45'!J53,'ID-57'!H53))</f>
        <v>2.4546262843434192</v>
      </c>
      <c r="K46" s="1">
        <f>ABS(MEAN!K46-MAX('ID-26'!E53,'ID-31'!E53,'ID-34'!I53,'ID-36'!G53,'ID-40'!K53,'ID-44'!I53,'ID-57'!I53))</f>
        <v>2.7791624056872237</v>
      </c>
    </row>
    <row r="47" spans="1:11" x14ac:dyDescent="0.25">
      <c r="A47" s="1">
        <v>5.375</v>
      </c>
      <c r="B47" s="1">
        <f>ABS(MEAN!B47-MAX('ID-11'!B54,'ID-13'!B54,'ID-14'!B54,'ID-15'!B54,'ID-24'!B54,'ID-26'!B54,'ID-29'!B54,'ID-30'!B54,'ID-32'!B54,'ID-33'!B54,'ID-34'!B54,'ID-37'!B54,'ID-38'!B54,'ID-39'!B54,'ID-40'!B54,'ID-44'!B54,'ID-45'!B54,'ID-53'!B54,'ID-57'!B54,'ID-59'!B54,'ID-70'!B54,'ID-71'!B54))</f>
        <v>1.7600191614510408</v>
      </c>
      <c r="C47" s="1">
        <f>ABS(MEAN!C47-MAX('ID-08'!B54,'ID-09'!B54,'ID-11'!C54,'ID-14'!C54,'ID-18'!B54,'ID-24'!C54,'ID-26'!C54,'ID-29'!C54,'ID-30'!C54,'ID-34'!C54,'ID-36'!B54,'ID-38'!C54,'ID-39'!C54,'ID-40'!C54,'ID-44'!C54,'ID-45'!C54,'ID-57'!C54,'ID-59'!C54))</f>
        <v>1.8925406223849421</v>
      </c>
      <c r="D47" s="1">
        <f>ABS(MEAN!D47-MAX('ID-13'!C54,'ID-14'!D54,'ID-15'!C54,'ID-16'!B54,'ID-18'!C54,'ID-26'!D54,'ID-29'!D54,'ID-30'!D54,'ID-33'!C54,'ID-34'!D54,'ID-36'!C54,'ID-37'!C54,'ID-38'!D54,'ID-39'!D54,'ID-40'!D54,'ID-45'!D54,'ID-59'!D54,'ID-71'!C54))</f>
        <v>2.0649813384859392</v>
      </c>
      <c r="E47" s="1">
        <f>ABS(MEAN!E47-MAX('ID-03'!B54,'ID-09'!C54,'ID-13'!D54,'ID-15'!D54,'ID-16'!C54,'ID-18'!D54,'ID-24'!D54,'ID-29'!E54,'ID-30'!E54,'ID-33'!D54,'ID-34'!E54,'ID-36'!D54,'ID-38'!E54,'ID-39'!E54,'ID-40'!E54,'ID-44'!D54,'ID-45'!E54,'ID-57'!D54,'ID-70'!C54,'ID-71'!D54))</f>
        <v>1.9530064658429112</v>
      </c>
      <c r="F47" s="1">
        <f>ABS(MEAN!F47-MAX('ID-01'!B54,'ID-02'!B54,'ID-03'!C54,'ID-06'!B54,'ID-08'!C54,'ID-09'!D54,'ID-12'!B54,'ID-16'!D54,'ID-18'!E54,'ID-24'!E54,'ID-29'!F54,'ID-33'!E54,'ID-34'!F54,'ID-36'!E54,'ID-38'!F54,'ID-39'!F54,'ID-40'!F54,'ID-45'!F54,'ID-53'!C54,'ID-54'!B54,'ID-57'!E54,'ID-71'!E54))</f>
        <v>2.0072351295226838</v>
      </c>
      <c r="G47" s="1">
        <f>ABS(MEAN!G47-MAX('ID-01'!C54,'ID-02'!C54,'ID-03'!D54,'ID-07'!B54,'ID-08'!D54,'ID-11'!D54,'ID-18'!F54,'ID-24'!F54,'ID-29'!G54,'ID-31'!B54,'ID-33'!F54,'ID-34'!G54,'ID-36'!F54,'ID-39'!G54,'ID-40'!G54,'ID-44'!E54,'ID-45'!G54,'ID-50'!B54,'ID-53'!D54,'ID-54'!C54,'ID-57'!F54,'ID-59'!E54,'ID-70'!D54,'ID-71'!F54))</f>
        <v>2.3257138620716589</v>
      </c>
      <c r="H47" s="1">
        <f>ABS(MEAN!H47-MAX('ID-03'!E54,'ID-11'!E54,'ID-13'!E54,'ID-15'!E54,'ID-16'!E54,'ID-18'!G54,'ID-24'!G54,'ID-29'!H54,'ID-30'!F54,'ID-31'!C54,'ID-33'!G54,'ID-34'!H54,'ID-40'!H54,'ID-44'!F54,'ID-45'!H54,'ID-54'!D54,'ID-57'!G54,'ID-59'!F54,'ID-70'!E54,'ID-71'!G54))</f>
        <v>2.2324606589062412</v>
      </c>
      <c r="I47" s="1">
        <f>ABS(MEAN!I47-MAX('ID-12'!C54,'ID-18'!H54,'ID-24'!H54,'ID-29'!I54,'ID-40'!I54,'ID-44'!G54,'ID-45'!I54,'ID-59'!G54))</f>
        <v>1.6296318376039807</v>
      </c>
      <c r="J47" s="1">
        <f>ABS(MEAN!J47-MAX('ID-31'!D54,'ID-40'!J54,'ID-44'!H54,'ID-45'!J54,'ID-57'!H54))</f>
        <v>2.4616263333333421</v>
      </c>
      <c r="K47" s="1">
        <f>ABS(MEAN!K47-MAX('ID-26'!E54,'ID-31'!E54,'ID-34'!I54,'ID-36'!G54,'ID-40'!K54,'ID-44'!I54,'ID-57'!I54))</f>
        <v>2.7805037293728141</v>
      </c>
    </row>
    <row r="48" spans="1:11" x14ac:dyDescent="0.25">
      <c r="A48" s="1">
        <v>5.5</v>
      </c>
      <c r="B48" s="1">
        <f>ABS(MEAN!B48-MAX('ID-11'!B55,'ID-13'!B55,'ID-14'!B55,'ID-15'!B55,'ID-24'!B55,'ID-26'!B55,'ID-29'!B55,'ID-30'!B55,'ID-32'!B55,'ID-33'!B55,'ID-34'!B55,'ID-37'!B55,'ID-38'!B55,'ID-39'!B55,'ID-40'!B55,'ID-44'!B55,'ID-45'!B55,'ID-53'!B55,'ID-57'!B55,'ID-59'!B55,'ID-70'!B55,'ID-71'!B55))</f>
        <v>1.7639657134536932</v>
      </c>
      <c r="C48" s="1">
        <f>ABS(MEAN!C48-MAX('ID-08'!B55,'ID-09'!B55,'ID-11'!C55,'ID-14'!C55,'ID-18'!B55,'ID-24'!C55,'ID-26'!C55,'ID-29'!C55,'ID-30'!C55,'ID-34'!C55,'ID-36'!B55,'ID-38'!C55,'ID-39'!C55,'ID-40'!C55,'ID-44'!C55,'ID-45'!C55,'ID-57'!C55,'ID-59'!C55))</f>
        <v>1.9453930851495471</v>
      </c>
      <c r="D48" s="1">
        <f>ABS(MEAN!D48-MAX('ID-13'!C55,'ID-14'!D55,'ID-15'!C55,'ID-16'!B55,'ID-18'!C55,'ID-26'!D55,'ID-29'!D55,'ID-30'!D55,'ID-33'!C55,'ID-34'!D55,'ID-36'!C55,'ID-37'!C55,'ID-38'!D55,'ID-39'!D55,'ID-40'!D55,'ID-45'!D55,'ID-59'!D55,'ID-71'!C55))</f>
        <v>2.0152817165787305</v>
      </c>
      <c r="E48" s="1">
        <f>ABS(MEAN!E48-MAX('ID-03'!B55,'ID-09'!C55,'ID-13'!D55,'ID-15'!D55,'ID-16'!C55,'ID-18'!D55,'ID-24'!D55,'ID-29'!E55,'ID-30'!E55,'ID-33'!D55,'ID-34'!E55,'ID-36'!D55,'ID-38'!E55,'ID-39'!E55,'ID-40'!E55,'ID-44'!D55,'ID-45'!E55,'ID-57'!D55,'ID-70'!C55,'ID-71'!D55))</f>
        <v>2.0015328785324868</v>
      </c>
      <c r="F48" s="1">
        <f>ABS(MEAN!F48-MAX('ID-01'!B55,'ID-02'!B55,'ID-03'!C55,'ID-06'!B55,'ID-08'!C55,'ID-09'!D55,'ID-12'!B55,'ID-16'!D55,'ID-18'!E55,'ID-24'!E55,'ID-29'!F55,'ID-33'!E55,'ID-34'!F55,'ID-36'!E55,'ID-38'!F55,'ID-39'!F55,'ID-40'!F55,'ID-45'!F55,'ID-53'!C55,'ID-54'!B55,'ID-57'!E55,'ID-71'!E55))</f>
        <v>2.0118567332260824</v>
      </c>
      <c r="G48" s="1">
        <f>ABS(MEAN!G48-MAX('ID-01'!C55,'ID-02'!C55,'ID-03'!D55,'ID-07'!B55,'ID-08'!D55,'ID-11'!D55,'ID-18'!F55,'ID-24'!F55,'ID-29'!G55,'ID-31'!B55,'ID-33'!F55,'ID-34'!G55,'ID-36'!F55,'ID-39'!G55,'ID-40'!G55,'ID-44'!E55,'ID-45'!G55,'ID-50'!B55,'ID-53'!D55,'ID-54'!C55,'ID-57'!F55,'ID-59'!E55,'ID-70'!D55,'ID-71'!F55))</f>
        <v>2.3298096723633037</v>
      </c>
      <c r="H48" s="1">
        <f>ABS(MEAN!H48-MAX('ID-03'!E55,'ID-11'!E55,'ID-13'!E55,'ID-15'!E55,'ID-16'!E55,'ID-18'!G55,'ID-24'!G55,'ID-29'!H55,'ID-30'!F55,'ID-31'!C55,'ID-33'!G55,'ID-34'!H55,'ID-40'!H55,'ID-44'!F55,'ID-45'!H55,'ID-54'!D55,'ID-57'!G55,'ID-59'!F55,'ID-70'!E55,'ID-71'!G55))</f>
        <v>2.2040195216535992</v>
      </c>
      <c r="I48" s="1">
        <f>ABS(MEAN!I48-MAX('ID-12'!C55,'ID-18'!H55,'ID-24'!H55,'ID-29'!I55,'ID-40'!I55,'ID-44'!G55,'ID-45'!I55,'ID-59'!G55))</f>
        <v>1.6239833930839538</v>
      </c>
      <c r="J48" s="1">
        <f>ABS(MEAN!J48-MAX('ID-31'!D55,'ID-40'!J55,'ID-44'!H55,'ID-45'!J55,'ID-57'!H55))</f>
        <v>2.4359374796717219</v>
      </c>
      <c r="K48" s="1">
        <f>ABS(MEAN!K48-MAX('ID-26'!E55,'ID-31'!E55,'ID-34'!I55,'ID-36'!G55,'ID-40'!K55,'ID-44'!I55,'ID-57'!I55))</f>
        <v>2.7723707046836275</v>
      </c>
    </row>
    <row r="49" spans="1:11" x14ac:dyDescent="0.25">
      <c r="A49" s="1">
        <v>5.625</v>
      </c>
      <c r="B49" s="1">
        <f>ABS(MEAN!B49-MAX('ID-11'!B56,'ID-13'!B56,'ID-14'!B56,'ID-15'!B56,'ID-24'!B56,'ID-26'!B56,'ID-29'!B56,'ID-30'!B56,'ID-32'!B56,'ID-33'!B56,'ID-34'!B56,'ID-37'!B56,'ID-38'!B56,'ID-39'!B56,'ID-40'!B56,'ID-44'!B56,'ID-45'!B56,'ID-53'!B56,'ID-57'!B56,'ID-59'!B56,'ID-70'!B56,'ID-71'!B56))</f>
        <v>1.7092421789474272</v>
      </c>
      <c r="C49" s="1">
        <f>ABS(MEAN!C49-MAX('ID-08'!B56,'ID-09'!B56,'ID-11'!C56,'ID-14'!C56,'ID-18'!B56,'ID-24'!C56,'ID-26'!C56,'ID-29'!C56,'ID-30'!C56,'ID-34'!C56,'ID-36'!B56,'ID-38'!C56,'ID-39'!C56,'ID-40'!C56,'ID-44'!C56,'ID-45'!C56,'ID-57'!C56,'ID-59'!C56))</f>
        <v>1.9127707530941009</v>
      </c>
      <c r="D49" s="1">
        <f>ABS(MEAN!D49-MAX('ID-13'!C56,'ID-14'!D56,'ID-15'!C56,'ID-16'!B56,'ID-18'!C56,'ID-26'!D56,'ID-29'!D56,'ID-30'!D56,'ID-33'!C56,'ID-34'!D56,'ID-36'!C56,'ID-37'!C56,'ID-38'!D56,'ID-39'!D56,'ID-40'!D56,'ID-45'!D56,'ID-59'!D56,'ID-71'!C56))</f>
        <v>2.0519782772265174</v>
      </c>
      <c r="E49" s="1">
        <f>ABS(MEAN!E49-MAX('ID-03'!B56,'ID-09'!C56,'ID-13'!D56,'ID-15'!D56,'ID-16'!C56,'ID-18'!D56,'ID-24'!D56,'ID-29'!E56,'ID-30'!E56,'ID-33'!D56,'ID-34'!E56,'ID-36'!D56,'ID-38'!E56,'ID-39'!E56,'ID-40'!E56,'ID-44'!D56,'ID-45'!E56,'ID-57'!D56,'ID-70'!C56,'ID-71'!D56))</f>
        <v>2.045119676697567</v>
      </c>
      <c r="F49" s="1">
        <f>ABS(MEAN!F49-MAX('ID-01'!B56,'ID-02'!B56,'ID-03'!C56,'ID-06'!B56,'ID-08'!C56,'ID-09'!D56,'ID-12'!B56,'ID-16'!D56,'ID-18'!E56,'ID-24'!E56,'ID-29'!F56,'ID-33'!E56,'ID-34'!F56,'ID-36'!E56,'ID-38'!F56,'ID-39'!F56,'ID-40'!F56,'ID-45'!F56,'ID-53'!C56,'ID-54'!B56,'ID-57'!E56,'ID-71'!E56))</f>
        <v>2.0135729212703524</v>
      </c>
      <c r="G49" s="1">
        <f>ABS(MEAN!G49-MAX('ID-01'!C56,'ID-02'!C56,'ID-03'!D56,'ID-07'!B56,'ID-08'!D56,'ID-11'!D56,'ID-18'!F56,'ID-24'!F56,'ID-29'!G56,'ID-31'!B56,'ID-33'!F56,'ID-34'!G56,'ID-36'!F56,'ID-39'!G56,'ID-40'!G56,'ID-44'!E56,'ID-45'!G56,'ID-50'!B56,'ID-53'!D56,'ID-54'!C56,'ID-57'!F56,'ID-59'!E56,'ID-70'!D56,'ID-71'!F56))</f>
        <v>2.3331439501558648</v>
      </c>
      <c r="H49" s="1">
        <f>ABS(MEAN!H49-MAX('ID-03'!E56,'ID-11'!E56,'ID-13'!E56,'ID-15'!E56,'ID-16'!E56,'ID-18'!G56,'ID-24'!G56,'ID-29'!H56,'ID-30'!F56,'ID-31'!C56,'ID-33'!G56,'ID-34'!H56,'ID-40'!H56,'ID-44'!F56,'ID-45'!H56,'ID-54'!D56,'ID-57'!G56,'ID-59'!F56,'ID-70'!E56,'ID-71'!G56))</f>
        <v>2.1844412332553915</v>
      </c>
      <c r="I49" s="1">
        <f>ABS(MEAN!I49-MAX('ID-12'!C56,'ID-18'!H56,'ID-24'!H56,'ID-29'!I56,'ID-40'!I56,'ID-44'!G56,'ID-45'!I56,'ID-59'!G56))</f>
        <v>1.6227281810563028</v>
      </c>
      <c r="J49" s="1">
        <f>ABS(MEAN!J49-MAX('ID-31'!D56,'ID-40'!J56,'ID-44'!H56,'ID-45'!J56,'ID-57'!H56))</f>
        <v>2.4410611118686845</v>
      </c>
      <c r="K49" s="1">
        <f>ABS(MEAN!K49-MAX('ID-26'!E56,'ID-31'!E56,'ID-34'!I56,'ID-36'!G56,'ID-40'!K56,'ID-44'!I56,'ID-57'!I56))</f>
        <v>2.765290398380067</v>
      </c>
    </row>
    <row r="50" spans="1:11" x14ac:dyDescent="0.25">
      <c r="A50" s="1">
        <v>5.75</v>
      </c>
      <c r="B50" s="1">
        <f>ABS(MEAN!B50-MAX('ID-11'!B57,'ID-13'!B57,'ID-14'!B57,'ID-15'!B57,'ID-24'!B57,'ID-26'!B57,'ID-29'!B57,'ID-30'!B57,'ID-32'!B57,'ID-33'!B57,'ID-34'!B57,'ID-37'!B57,'ID-38'!B57,'ID-39'!B57,'ID-40'!B57,'ID-44'!B57,'ID-45'!B57,'ID-53'!B57,'ID-57'!B57,'ID-59'!B57,'ID-70'!B57,'ID-71'!B57))</f>
        <v>1.6907229241528228</v>
      </c>
      <c r="C50" s="1">
        <f>ABS(MEAN!C50-MAX('ID-08'!B57,'ID-09'!B57,'ID-11'!C57,'ID-14'!C57,'ID-18'!B57,'ID-24'!C57,'ID-26'!C57,'ID-29'!C57,'ID-30'!C57,'ID-34'!C57,'ID-36'!B57,'ID-38'!C57,'ID-39'!C57,'ID-40'!C57,'ID-44'!C57,'ID-45'!C57,'ID-57'!C57,'ID-59'!C57))</f>
        <v>1.8840138514547604</v>
      </c>
      <c r="D50" s="1">
        <f>ABS(MEAN!D50-MAX('ID-13'!C57,'ID-14'!D57,'ID-15'!C57,'ID-16'!B57,'ID-18'!C57,'ID-26'!D57,'ID-29'!D57,'ID-30'!D57,'ID-33'!C57,'ID-34'!D57,'ID-36'!C57,'ID-37'!C57,'ID-38'!D57,'ID-39'!D57,'ID-40'!D57,'ID-45'!D57,'ID-59'!D57,'ID-71'!C57))</f>
        <v>2.0790262410663054</v>
      </c>
      <c r="E50" s="1">
        <f>ABS(MEAN!E50-MAX('ID-03'!B57,'ID-09'!C57,'ID-13'!D57,'ID-15'!D57,'ID-16'!C57,'ID-18'!D57,'ID-24'!D57,'ID-29'!E57,'ID-30'!E57,'ID-33'!D57,'ID-34'!E57,'ID-36'!D57,'ID-38'!E57,'ID-39'!E57,'ID-40'!E57,'ID-44'!D57,'ID-45'!E57,'ID-57'!D57,'ID-70'!C57,'ID-71'!D57))</f>
        <v>2.0814142476382003</v>
      </c>
      <c r="F50" s="1">
        <f>ABS(MEAN!F50-MAX('ID-01'!B57,'ID-02'!B57,'ID-03'!C57,'ID-06'!B57,'ID-08'!C57,'ID-09'!D57,'ID-12'!B57,'ID-16'!D57,'ID-18'!E57,'ID-24'!E57,'ID-29'!F57,'ID-33'!E57,'ID-34'!F57,'ID-36'!E57,'ID-38'!F57,'ID-39'!F57,'ID-40'!F57,'ID-45'!F57,'ID-53'!C57,'ID-54'!B57,'ID-57'!E57,'ID-71'!E57))</f>
        <v>2.0110093574298773</v>
      </c>
      <c r="G50" s="1">
        <f>ABS(MEAN!G50-MAX('ID-01'!C57,'ID-02'!C57,'ID-03'!D57,'ID-07'!B57,'ID-08'!D57,'ID-11'!D57,'ID-18'!F57,'ID-24'!F57,'ID-29'!G57,'ID-31'!B57,'ID-33'!F57,'ID-34'!G57,'ID-36'!F57,'ID-39'!G57,'ID-40'!G57,'ID-44'!E57,'ID-45'!G57,'ID-50'!B57,'ID-53'!D57,'ID-54'!C57,'ID-57'!F57,'ID-59'!E57,'ID-70'!D57,'ID-71'!F57))</f>
        <v>2.3425285244273795</v>
      </c>
      <c r="H50" s="1">
        <f>ABS(MEAN!H50-MAX('ID-03'!E57,'ID-11'!E57,'ID-13'!E57,'ID-15'!E57,'ID-16'!E57,'ID-18'!G57,'ID-24'!G57,'ID-29'!H57,'ID-30'!F57,'ID-31'!C57,'ID-33'!G57,'ID-34'!H57,'ID-40'!H57,'ID-44'!F57,'ID-45'!H57,'ID-54'!D57,'ID-57'!G57,'ID-59'!F57,'ID-70'!E57,'ID-71'!G57))</f>
        <v>2.1640303507135243</v>
      </c>
      <c r="I50" s="1">
        <f>ABS(MEAN!I50-MAX('ID-12'!C57,'ID-18'!H57,'ID-24'!H57,'ID-29'!I57,'ID-40'!I57,'ID-44'!G57,'ID-45'!I57,'ID-59'!G57))</f>
        <v>1.6499491206349219</v>
      </c>
      <c r="J50" s="1">
        <f>ABS(MEAN!J50-MAX('ID-31'!D57,'ID-40'!J57,'ID-44'!H57,'ID-45'!J57,'ID-57'!H57))</f>
        <v>2.4549023017677243</v>
      </c>
      <c r="K50" s="1">
        <f>ABS(MEAN!K50-MAX('ID-26'!E57,'ID-31'!E57,'ID-34'!I57,'ID-36'!G57,'ID-40'!K57,'ID-44'!I57,'ID-57'!I57))</f>
        <v>2.7621294051208771</v>
      </c>
    </row>
    <row r="51" spans="1:11" x14ac:dyDescent="0.25">
      <c r="A51" s="1">
        <v>5.875</v>
      </c>
      <c r="B51" s="1">
        <f>ABS(MEAN!B51-MAX('ID-11'!B58,'ID-13'!B58,'ID-14'!B58,'ID-15'!B58,'ID-24'!B58,'ID-26'!B58,'ID-29'!B58,'ID-30'!B58,'ID-32'!B58,'ID-33'!B58,'ID-34'!B58,'ID-37'!B58,'ID-38'!B58,'ID-39'!B58,'ID-40'!B58,'ID-44'!B58,'ID-45'!B58,'ID-53'!B58,'ID-57'!B58,'ID-59'!B58,'ID-70'!B58,'ID-71'!B58))</f>
        <v>1.6542865276742234</v>
      </c>
      <c r="C51" s="1">
        <f>ABS(MEAN!C51-MAX('ID-08'!B58,'ID-09'!B58,'ID-11'!C58,'ID-14'!C58,'ID-18'!B58,'ID-24'!C58,'ID-26'!C58,'ID-29'!C58,'ID-30'!C58,'ID-34'!C58,'ID-36'!B58,'ID-38'!C58,'ID-39'!C58,'ID-40'!C58,'ID-44'!C58,'ID-45'!C58,'ID-57'!C58,'ID-59'!C58))</f>
        <v>1.9159163765077949</v>
      </c>
      <c r="D51" s="1">
        <f>ABS(MEAN!D51-MAX('ID-13'!C58,'ID-14'!D58,'ID-15'!C58,'ID-16'!B58,'ID-18'!C58,'ID-26'!D58,'ID-29'!D58,'ID-30'!D58,'ID-33'!C58,'ID-34'!D58,'ID-36'!C58,'ID-37'!C58,'ID-38'!D58,'ID-39'!D58,'ID-40'!D58,'ID-45'!D58,'ID-59'!D58,'ID-71'!C58))</f>
        <v>2.0137242065057066</v>
      </c>
      <c r="E51" s="1">
        <f>ABS(MEAN!E51-MAX('ID-03'!B58,'ID-09'!C58,'ID-13'!D58,'ID-15'!D58,'ID-16'!C58,'ID-18'!D58,'ID-24'!D58,'ID-29'!E58,'ID-30'!E58,'ID-33'!D58,'ID-34'!E58,'ID-36'!D58,'ID-38'!E58,'ID-39'!E58,'ID-40'!E58,'ID-44'!D58,'ID-45'!E58,'ID-57'!D58,'ID-70'!C58,'ID-71'!D58))</f>
        <v>2.0791593950779585</v>
      </c>
      <c r="F51" s="1">
        <f>ABS(MEAN!F51-MAX('ID-01'!B58,'ID-02'!B58,'ID-03'!C58,'ID-06'!B58,'ID-08'!C58,'ID-09'!D58,'ID-12'!B58,'ID-16'!D58,'ID-18'!E58,'ID-24'!E58,'ID-29'!F58,'ID-33'!E58,'ID-34'!F58,'ID-36'!E58,'ID-38'!F58,'ID-39'!F58,'ID-40'!F58,'ID-45'!F58,'ID-53'!C58,'ID-54'!B58,'ID-57'!E58,'ID-71'!E58))</f>
        <v>2.0027382009165322</v>
      </c>
      <c r="G51" s="1">
        <f>ABS(MEAN!G51-MAX('ID-01'!C58,'ID-02'!C58,'ID-03'!D58,'ID-07'!B58,'ID-08'!D58,'ID-11'!D58,'ID-18'!F58,'ID-24'!F58,'ID-29'!G58,'ID-31'!B58,'ID-33'!F58,'ID-34'!G58,'ID-36'!F58,'ID-39'!G58,'ID-40'!G58,'ID-44'!E58,'ID-45'!G58,'ID-50'!B58,'ID-53'!D58,'ID-54'!C58,'ID-57'!F58,'ID-59'!E58,'ID-70'!D58,'ID-71'!F58))</f>
        <v>2.3485650160917544</v>
      </c>
      <c r="H51" s="1">
        <f>ABS(MEAN!H51-MAX('ID-03'!E58,'ID-11'!E58,'ID-13'!E58,'ID-15'!E58,'ID-16'!E58,'ID-18'!G58,'ID-24'!G58,'ID-29'!H58,'ID-30'!F58,'ID-31'!C58,'ID-33'!G58,'ID-34'!H58,'ID-40'!H58,'ID-44'!F58,'ID-45'!H58,'ID-54'!D58,'ID-57'!G58,'ID-59'!F58,'ID-70'!E58,'ID-71'!G58))</f>
        <v>2.1582632362091658</v>
      </c>
      <c r="I51" s="1">
        <f>ABS(MEAN!I51-MAX('ID-12'!C58,'ID-18'!H58,'ID-24'!H58,'ID-29'!I58,'ID-40'!I58,'ID-44'!G58,'ID-45'!I58,'ID-59'!G58))</f>
        <v>1.6499590201436263</v>
      </c>
      <c r="J51" s="1">
        <f>ABS(MEAN!J51-MAX('ID-31'!D58,'ID-40'!J58,'ID-44'!H58,'ID-45'!J58,'ID-57'!H58))</f>
        <v>2.4338295344697229</v>
      </c>
      <c r="K51" s="1">
        <f>ABS(MEAN!K51-MAX('ID-26'!E58,'ID-31'!E58,'ID-34'!I58,'ID-36'!G58,'ID-40'!K58,'ID-44'!I58,'ID-57'!I58))</f>
        <v>2.7763604461302869</v>
      </c>
    </row>
    <row r="52" spans="1:11" x14ac:dyDescent="0.25">
      <c r="A52" s="1">
        <v>6</v>
      </c>
      <c r="B52" s="1">
        <f>ABS(MEAN!B52-MAX('ID-11'!B59,'ID-13'!B59,'ID-14'!B59,'ID-15'!B59,'ID-24'!B59,'ID-26'!B59,'ID-29'!B59,'ID-30'!B59,'ID-32'!B59,'ID-33'!B59,'ID-34'!B59,'ID-37'!B59,'ID-38'!B59,'ID-39'!B59,'ID-40'!B59,'ID-44'!B59,'ID-45'!B59,'ID-53'!B59,'ID-57'!B59,'ID-59'!B59,'ID-70'!B59,'ID-71'!B59))</f>
        <v>1.6638396219539686</v>
      </c>
      <c r="C52" s="1">
        <f>ABS(MEAN!C52-MAX('ID-08'!B59,'ID-09'!B59,'ID-11'!C59,'ID-14'!C59,'ID-18'!B59,'ID-24'!C59,'ID-26'!C59,'ID-29'!C59,'ID-30'!C59,'ID-34'!C59,'ID-36'!B59,'ID-38'!C59,'ID-39'!C59,'ID-40'!C59,'ID-44'!C59,'ID-45'!C59,'ID-57'!C59,'ID-59'!C59))</f>
        <v>1.9531182094187827</v>
      </c>
      <c r="D52" s="1">
        <f>ABS(MEAN!D52-MAX('ID-13'!C59,'ID-14'!D59,'ID-15'!C59,'ID-16'!B59,'ID-18'!C59,'ID-26'!D59,'ID-29'!D59,'ID-30'!D59,'ID-33'!C59,'ID-34'!D59,'ID-36'!C59,'ID-37'!C59,'ID-38'!D59,'ID-39'!D59,'ID-40'!D59,'ID-45'!D59,'ID-59'!D59,'ID-71'!C59))</f>
        <v>2.0084049670329733</v>
      </c>
      <c r="E52" s="1">
        <f>ABS(MEAN!E52-MAX('ID-03'!B59,'ID-09'!C59,'ID-13'!D59,'ID-15'!D59,'ID-16'!C59,'ID-18'!D59,'ID-24'!D59,'ID-29'!E59,'ID-30'!E59,'ID-33'!D59,'ID-34'!E59,'ID-36'!D59,'ID-38'!E59,'ID-39'!E59,'ID-40'!E59,'ID-44'!D59,'ID-45'!E59,'ID-57'!D59,'ID-70'!C59,'ID-71'!D59))</f>
        <v>2.0991387403780379</v>
      </c>
      <c r="F52" s="1">
        <f>ABS(MEAN!F52-MAX('ID-01'!B59,'ID-02'!B59,'ID-03'!C59,'ID-06'!B59,'ID-08'!C59,'ID-09'!D59,'ID-12'!B59,'ID-16'!D59,'ID-18'!E59,'ID-24'!E59,'ID-29'!F59,'ID-33'!E59,'ID-34'!F59,'ID-36'!E59,'ID-38'!F59,'ID-39'!F59,'ID-40'!F59,'ID-45'!F59,'ID-53'!C59,'ID-54'!B59,'ID-57'!E59,'ID-71'!E59))</f>
        <v>1.9936251385941262</v>
      </c>
      <c r="G52" s="1">
        <f>ABS(MEAN!G52-MAX('ID-01'!C59,'ID-02'!C59,'ID-03'!D59,'ID-07'!B59,'ID-08'!D59,'ID-11'!D59,'ID-18'!F59,'ID-24'!F59,'ID-29'!G59,'ID-31'!B59,'ID-33'!F59,'ID-34'!G59,'ID-36'!F59,'ID-39'!G59,'ID-40'!G59,'ID-44'!E59,'ID-45'!G59,'ID-50'!B59,'ID-53'!D59,'ID-54'!C59,'ID-57'!F59,'ID-59'!E59,'ID-70'!D59,'ID-71'!F59))</f>
        <v>2.3499901248465136</v>
      </c>
      <c r="H52" s="1">
        <f>ABS(MEAN!H52-MAX('ID-03'!E59,'ID-11'!E59,'ID-13'!E59,'ID-15'!E59,'ID-16'!E59,'ID-18'!G59,'ID-24'!G59,'ID-29'!H59,'ID-30'!F59,'ID-31'!C59,'ID-33'!G59,'ID-34'!H59,'ID-40'!H59,'ID-44'!F59,'ID-45'!H59,'ID-54'!D59,'ID-57'!G59,'ID-59'!F59,'ID-70'!E59,'ID-71'!G59))</f>
        <v>2.1563156718197192</v>
      </c>
      <c r="I52" s="1">
        <f>ABS(MEAN!I52-MAX('ID-12'!C59,'ID-18'!H59,'ID-24'!H59,'ID-29'!I59,'ID-40'!I59,'ID-44'!G59,'ID-45'!I59,'ID-59'!G59))</f>
        <v>1.6518957225056994</v>
      </c>
      <c r="J52" s="1">
        <f>ABS(MEAN!J52-MAX('ID-31'!D59,'ID-40'!J59,'ID-44'!H59,'ID-45'!J59,'ID-57'!H59))</f>
        <v>2.4252131964646395</v>
      </c>
      <c r="K52" s="1">
        <f>ABS(MEAN!K52-MAX('ID-26'!E59,'ID-31'!E59,'ID-34'!I59,'ID-36'!G59,'ID-40'!K59,'ID-44'!I59,'ID-57'!I59))</f>
        <v>2.8591554866138509</v>
      </c>
    </row>
    <row r="53" spans="1:11" x14ac:dyDescent="0.25">
      <c r="A53" s="1">
        <v>6.125</v>
      </c>
      <c r="B53" s="1">
        <f>ABS(MEAN!B53-MAX('ID-11'!B60,'ID-13'!B60,'ID-14'!B60,'ID-15'!B60,'ID-24'!B60,'ID-26'!B60,'ID-29'!B60,'ID-30'!B60,'ID-32'!B60,'ID-33'!B60,'ID-34'!B60,'ID-37'!B60,'ID-38'!B60,'ID-39'!B60,'ID-40'!B60,'ID-44'!B60,'ID-45'!B60,'ID-53'!B60,'ID-57'!B60,'ID-59'!B60,'ID-70'!B60,'ID-71'!B60))</f>
        <v>1.6539526216629383</v>
      </c>
      <c r="C53" s="1">
        <f>ABS(MEAN!C53-MAX('ID-08'!B60,'ID-09'!B60,'ID-11'!C60,'ID-14'!C60,'ID-18'!B60,'ID-24'!C60,'ID-26'!C60,'ID-29'!C60,'ID-30'!C60,'ID-34'!C60,'ID-36'!B60,'ID-38'!C60,'ID-39'!C60,'ID-40'!C60,'ID-44'!C60,'ID-45'!C60,'ID-57'!C60,'ID-59'!C60))</f>
        <v>1.9975061635258733</v>
      </c>
      <c r="D53" s="1">
        <f>ABS(MEAN!D53-MAX('ID-13'!C60,'ID-14'!D60,'ID-15'!C60,'ID-16'!B60,'ID-18'!C60,'ID-26'!D60,'ID-29'!D60,'ID-30'!D60,'ID-33'!C60,'ID-34'!D60,'ID-36'!C60,'ID-37'!C60,'ID-38'!D60,'ID-39'!D60,'ID-40'!D60,'ID-45'!D60,'ID-59'!D60,'ID-71'!C60))</f>
        <v>2.0645358458480132</v>
      </c>
      <c r="E53" s="1">
        <f>ABS(MEAN!E53-MAX('ID-03'!B60,'ID-09'!C60,'ID-13'!D60,'ID-15'!D60,'ID-16'!C60,'ID-18'!D60,'ID-24'!D60,'ID-29'!E60,'ID-30'!E60,'ID-33'!D60,'ID-34'!E60,'ID-36'!D60,'ID-38'!E60,'ID-39'!E60,'ID-40'!E60,'ID-44'!D60,'ID-45'!E60,'ID-57'!D60,'ID-70'!C60,'ID-71'!D60))</f>
        <v>2.1265008488488206</v>
      </c>
      <c r="F53" s="1">
        <f>ABS(MEAN!F53-MAX('ID-01'!B60,'ID-02'!B60,'ID-03'!C60,'ID-06'!B60,'ID-08'!C60,'ID-09'!D60,'ID-12'!B60,'ID-16'!D60,'ID-18'!E60,'ID-24'!E60,'ID-29'!F60,'ID-33'!E60,'ID-34'!F60,'ID-36'!E60,'ID-38'!F60,'ID-39'!F60,'ID-40'!F60,'ID-45'!F60,'ID-53'!C60,'ID-54'!B60,'ID-57'!E60,'ID-71'!E60))</f>
        <v>1.9911530508263908</v>
      </c>
      <c r="G53" s="1">
        <f>ABS(MEAN!G53-MAX('ID-01'!C60,'ID-02'!C60,'ID-03'!D60,'ID-07'!B60,'ID-08'!D60,'ID-11'!D60,'ID-18'!F60,'ID-24'!F60,'ID-29'!G60,'ID-31'!B60,'ID-33'!F60,'ID-34'!G60,'ID-36'!F60,'ID-39'!G60,'ID-40'!G60,'ID-44'!E60,'ID-45'!G60,'ID-50'!B60,'ID-53'!D60,'ID-54'!C60,'ID-57'!F60,'ID-59'!E60,'ID-70'!D60,'ID-71'!F60))</f>
        <v>2.3589771311027192</v>
      </c>
      <c r="H53" s="1">
        <f>ABS(MEAN!H53-MAX('ID-03'!E60,'ID-11'!E60,'ID-13'!E60,'ID-15'!E60,'ID-16'!E60,'ID-18'!G60,'ID-24'!G60,'ID-29'!H60,'ID-30'!F60,'ID-31'!C60,'ID-33'!G60,'ID-34'!H60,'ID-40'!H60,'ID-44'!F60,'ID-45'!H60,'ID-54'!D60,'ID-57'!G60,'ID-59'!F60,'ID-70'!E60,'ID-71'!G60))</f>
        <v>2.1635980838330013</v>
      </c>
      <c r="I53" s="1">
        <f>ABS(MEAN!I53-MAX('ID-12'!C60,'ID-18'!H60,'ID-24'!H60,'ID-29'!I60,'ID-40'!I60,'ID-44'!G60,'ID-45'!I60,'ID-59'!G60))</f>
        <v>1.6471039907313312</v>
      </c>
      <c r="J53" s="1">
        <f>ABS(MEAN!J53-MAX('ID-31'!D60,'ID-40'!J60,'ID-44'!H60,'ID-45'!J60,'ID-57'!H60))</f>
        <v>2.4073912873737768</v>
      </c>
      <c r="K53" s="1">
        <f>ABS(MEAN!K53-MAX('ID-26'!E60,'ID-31'!E60,'ID-34'!I60,'ID-36'!G60,'ID-40'!K60,'ID-44'!I60,'ID-57'!I60))</f>
        <v>2.926999451954952</v>
      </c>
    </row>
    <row r="54" spans="1:11" x14ac:dyDescent="0.25">
      <c r="A54" s="1">
        <v>6.25</v>
      </c>
      <c r="B54" s="1">
        <f>ABS(MEAN!B54-MAX('ID-11'!B61,'ID-13'!B61,'ID-14'!B61,'ID-15'!B61,'ID-24'!B61,'ID-26'!B61,'ID-29'!B61,'ID-30'!B61,'ID-32'!B61,'ID-33'!B61,'ID-34'!B61,'ID-37'!B61,'ID-38'!B61,'ID-39'!B61,'ID-40'!B61,'ID-44'!B61,'ID-45'!B61,'ID-53'!B61,'ID-57'!B61,'ID-59'!B61,'ID-70'!B61,'ID-71'!B61))</f>
        <v>1.6621927623580035</v>
      </c>
      <c r="C54" s="1">
        <f>ABS(MEAN!C54-MAX('ID-08'!B61,'ID-09'!B61,'ID-11'!C61,'ID-14'!C61,'ID-18'!B61,'ID-24'!C61,'ID-26'!C61,'ID-29'!C61,'ID-30'!C61,'ID-34'!C61,'ID-36'!B61,'ID-38'!C61,'ID-39'!C61,'ID-40'!C61,'ID-44'!C61,'ID-45'!C61,'ID-57'!C61,'ID-59'!C61))</f>
        <v>1.9977139433829301</v>
      </c>
      <c r="D54" s="1">
        <f>ABS(MEAN!D54-MAX('ID-13'!C61,'ID-14'!D61,'ID-15'!C61,'ID-16'!B61,'ID-18'!C61,'ID-26'!D61,'ID-29'!D61,'ID-30'!D61,'ID-33'!C61,'ID-34'!D61,'ID-36'!C61,'ID-37'!C61,'ID-38'!D61,'ID-39'!D61,'ID-40'!D61,'ID-45'!D61,'ID-59'!D61,'ID-71'!C61))</f>
        <v>2.0523747320291648</v>
      </c>
      <c r="E54" s="1">
        <f>ABS(MEAN!E54-MAX('ID-03'!B61,'ID-09'!C61,'ID-13'!D61,'ID-15'!D61,'ID-16'!C61,'ID-18'!D61,'ID-24'!D61,'ID-29'!E61,'ID-30'!E61,'ID-33'!D61,'ID-34'!E61,'ID-36'!D61,'ID-38'!E61,'ID-39'!E61,'ID-40'!E61,'ID-44'!D61,'ID-45'!E61,'ID-57'!D61,'ID-70'!C61,'ID-71'!D61))</f>
        <v>2.1319615634917213</v>
      </c>
      <c r="F54" s="1">
        <f>ABS(MEAN!F54-MAX('ID-01'!B61,'ID-02'!B61,'ID-03'!C61,'ID-06'!B61,'ID-08'!C61,'ID-09'!D61,'ID-12'!B61,'ID-16'!D61,'ID-18'!E61,'ID-24'!E61,'ID-29'!F61,'ID-33'!E61,'ID-34'!F61,'ID-36'!E61,'ID-38'!F61,'ID-39'!F61,'ID-40'!F61,'ID-45'!F61,'ID-53'!C61,'ID-54'!B61,'ID-57'!E61,'ID-71'!E61))</f>
        <v>1.9922103298737852</v>
      </c>
      <c r="G54" s="1">
        <f>ABS(MEAN!G54-MAX('ID-01'!C61,'ID-02'!C61,'ID-03'!D61,'ID-07'!B61,'ID-08'!D61,'ID-11'!D61,'ID-18'!F61,'ID-24'!F61,'ID-29'!G61,'ID-31'!B61,'ID-33'!F61,'ID-34'!G61,'ID-36'!F61,'ID-39'!G61,'ID-40'!G61,'ID-44'!E61,'ID-45'!G61,'ID-50'!B61,'ID-53'!D61,'ID-54'!C61,'ID-57'!F61,'ID-59'!E61,'ID-70'!D61,'ID-71'!F61))</f>
        <v>2.3654386958619114</v>
      </c>
      <c r="H54" s="1">
        <f>ABS(MEAN!H54-MAX('ID-03'!E61,'ID-11'!E61,'ID-13'!E61,'ID-15'!E61,'ID-16'!E61,'ID-18'!G61,'ID-24'!G61,'ID-29'!H61,'ID-30'!F61,'ID-31'!C61,'ID-33'!G61,'ID-34'!H61,'ID-40'!H61,'ID-44'!F61,'ID-45'!H61,'ID-54'!D61,'ID-57'!G61,'ID-59'!F61,'ID-70'!E61,'ID-71'!G61))</f>
        <v>2.1580464070738401</v>
      </c>
      <c r="I54" s="1">
        <f>ABS(MEAN!I54-MAX('ID-12'!C61,'ID-18'!H61,'ID-24'!H61,'ID-29'!I61,'ID-40'!I61,'ID-44'!G61,'ID-45'!I61,'ID-59'!G61))</f>
        <v>1.5957789426965476</v>
      </c>
      <c r="J54" s="1">
        <f>ABS(MEAN!J54-MAX('ID-31'!D61,'ID-40'!J61,'ID-44'!H61,'ID-45'!J61,'ID-57'!H61))</f>
        <v>2.4155454386363786</v>
      </c>
      <c r="K54" s="1">
        <f>ABS(MEAN!K54-MAX('ID-26'!E61,'ID-31'!E61,'ID-34'!I61,'ID-36'!G61,'ID-40'!K61,'ID-44'!I61,'ID-57'!I61))</f>
        <v>2.9487460349065842</v>
      </c>
    </row>
    <row r="55" spans="1:11" x14ac:dyDescent="0.25">
      <c r="A55" s="1">
        <v>6.375</v>
      </c>
      <c r="B55" s="1">
        <f>ABS(MEAN!B55-MAX('ID-11'!B62,'ID-13'!B62,'ID-14'!B62,'ID-15'!B62,'ID-24'!B62,'ID-26'!B62,'ID-29'!B62,'ID-30'!B62,'ID-32'!B62,'ID-33'!B62,'ID-34'!B62,'ID-37'!B62,'ID-38'!B62,'ID-39'!B62,'ID-40'!B62,'ID-44'!B62,'ID-45'!B62,'ID-53'!B62,'ID-57'!B62,'ID-59'!B62,'ID-70'!B62,'ID-71'!B62))</f>
        <v>1.6618954277246694</v>
      </c>
      <c r="C55" s="1">
        <f>ABS(MEAN!C55-MAX('ID-08'!B62,'ID-09'!B62,'ID-11'!C62,'ID-14'!C62,'ID-18'!B62,'ID-24'!C62,'ID-26'!C62,'ID-29'!C62,'ID-30'!C62,'ID-34'!C62,'ID-36'!B62,'ID-38'!C62,'ID-39'!C62,'ID-40'!C62,'ID-44'!C62,'ID-45'!C62,'ID-57'!C62,'ID-59'!C62))</f>
        <v>2.0256996573409971</v>
      </c>
      <c r="D55" s="1">
        <f>ABS(MEAN!D55-MAX('ID-13'!C62,'ID-14'!D62,'ID-15'!C62,'ID-16'!B62,'ID-18'!C62,'ID-26'!D62,'ID-29'!D62,'ID-30'!D62,'ID-33'!C62,'ID-34'!D62,'ID-36'!C62,'ID-37'!C62,'ID-38'!D62,'ID-39'!D62,'ID-40'!D62,'ID-45'!D62,'ID-59'!D62,'ID-71'!C62))</f>
        <v>2.0615629153576762</v>
      </c>
      <c r="E55" s="1">
        <f>ABS(MEAN!E55-MAX('ID-03'!B62,'ID-09'!C62,'ID-13'!D62,'ID-15'!D62,'ID-16'!C62,'ID-18'!D62,'ID-24'!D62,'ID-29'!E62,'ID-30'!E62,'ID-33'!D62,'ID-34'!E62,'ID-36'!D62,'ID-38'!E62,'ID-39'!E62,'ID-40'!E62,'ID-44'!D62,'ID-45'!E62,'ID-57'!D62,'ID-70'!C62,'ID-71'!D62))</f>
        <v>2.1188547109944693</v>
      </c>
      <c r="F55" s="1">
        <f>ABS(MEAN!F55-MAX('ID-01'!B62,'ID-02'!B62,'ID-03'!C62,'ID-06'!B62,'ID-08'!C62,'ID-09'!D62,'ID-12'!B62,'ID-16'!D62,'ID-18'!E62,'ID-24'!E62,'ID-29'!F62,'ID-33'!E62,'ID-34'!F62,'ID-36'!E62,'ID-38'!F62,'ID-39'!F62,'ID-40'!F62,'ID-45'!F62,'ID-53'!C62,'ID-54'!B62,'ID-57'!E62,'ID-71'!E62))</f>
        <v>1.9970519269968037</v>
      </c>
      <c r="G55" s="1">
        <f>ABS(MEAN!G55-MAX('ID-01'!C62,'ID-02'!C62,'ID-03'!D62,'ID-07'!B62,'ID-08'!D62,'ID-11'!D62,'ID-18'!F62,'ID-24'!F62,'ID-29'!G62,'ID-31'!B62,'ID-33'!F62,'ID-34'!G62,'ID-36'!F62,'ID-39'!G62,'ID-40'!G62,'ID-44'!E62,'ID-45'!G62,'ID-50'!B62,'ID-53'!D62,'ID-54'!C62,'ID-57'!F62,'ID-59'!E62,'ID-70'!D62,'ID-71'!F62))</f>
        <v>2.3779193324141943</v>
      </c>
      <c r="H55" s="1">
        <f>ABS(MEAN!H55-MAX('ID-03'!E62,'ID-11'!E62,'ID-13'!E62,'ID-15'!E62,'ID-16'!E62,'ID-18'!G62,'ID-24'!G62,'ID-29'!H62,'ID-30'!F62,'ID-31'!C62,'ID-33'!G62,'ID-34'!H62,'ID-40'!H62,'ID-44'!F62,'ID-45'!H62,'ID-54'!D62,'ID-57'!G62,'ID-59'!F62,'ID-70'!E62,'ID-71'!G62))</f>
        <v>2.1744534464793688</v>
      </c>
      <c r="I55" s="1">
        <f>ABS(MEAN!I55-MAX('ID-12'!C62,'ID-18'!H62,'ID-24'!H62,'ID-29'!I62,'ID-40'!I62,'ID-44'!G62,'ID-45'!I62,'ID-59'!G62))</f>
        <v>1.5611372497355234</v>
      </c>
      <c r="J55" s="1">
        <f>ABS(MEAN!J55-MAX('ID-31'!D62,'ID-40'!J62,'ID-44'!H62,'ID-45'!J62,'ID-57'!H62))</f>
        <v>2.4410332983586258</v>
      </c>
      <c r="K55" s="1">
        <f>ABS(MEAN!K55-MAX('ID-26'!E62,'ID-31'!E62,'ID-34'!I62,'ID-36'!G62,'ID-40'!K62,'ID-44'!I62,'ID-57'!I62))</f>
        <v>3.0200200434407236</v>
      </c>
    </row>
    <row r="56" spans="1:11" x14ac:dyDescent="0.25">
      <c r="A56" s="1">
        <v>6.5</v>
      </c>
      <c r="B56" s="1">
        <f>ABS(MEAN!B56-MAX('ID-11'!B63,'ID-13'!B63,'ID-14'!B63,'ID-15'!B63,'ID-24'!B63,'ID-26'!B63,'ID-29'!B63,'ID-30'!B63,'ID-32'!B63,'ID-33'!B63,'ID-34'!B63,'ID-37'!B63,'ID-38'!B63,'ID-39'!B63,'ID-40'!B63,'ID-44'!B63,'ID-45'!B63,'ID-53'!B63,'ID-57'!B63,'ID-59'!B63,'ID-70'!B63,'ID-71'!B63))</f>
        <v>1.6271973835236331</v>
      </c>
      <c r="C56" s="1">
        <f>ABS(MEAN!C56-MAX('ID-08'!B63,'ID-09'!B63,'ID-11'!C63,'ID-14'!C63,'ID-18'!B63,'ID-24'!C63,'ID-26'!C63,'ID-29'!C63,'ID-30'!C63,'ID-34'!C63,'ID-36'!B63,'ID-38'!C63,'ID-39'!C63,'ID-40'!C63,'ID-44'!C63,'ID-45'!C63,'ID-57'!C63,'ID-59'!C63))</f>
        <v>2.0408097486136612</v>
      </c>
      <c r="D56" s="1">
        <f>ABS(MEAN!D56-MAX('ID-13'!C63,'ID-14'!D63,'ID-15'!C63,'ID-16'!B63,'ID-18'!C63,'ID-26'!D63,'ID-29'!D63,'ID-30'!D63,'ID-33'!C63,'ID-34'!D63,'ID-36'!C63,'ID-37'!C63,'ID-38'!D63,'ID-39'!D63,'ID-40'!D63,'ID-45'!D63,'ID-59'!D63,'ID-71'!C63))</f>
        <v>2.0431376478747936</v>
      </c>
      <c r="E56" s="1">
        <f>ABS(MEAN!E56-MAX('ID-03'!B63,'ID-09'!C63,'ID-13'!D63,'ID-15'!D63,'ID-16'!C63,'ID-18'!D63,'ID-24'!D63,'ID-29'!E63,'ID-30'!E63,'ID-33'!D63,'ID-34'!E63,'ID-36'!D63,'ID-38'!E63,'ID-39'!E63,'ID-40'!E63,'ID-44'!D63,'ID-45'!E63,'ID-57'!D63,'ID-70'!C63,'ID-71'!D63))</f>
        <v>2.1137009168407488</v>
      </c>
      <c r="F56" s="1">
        <f>ABS(MEAN!F56-MAX('ID-01'!B63,'ID-02'!B63,'ID-03'!C63,'ID-06'!B63,'ID-08'!C63,'ID-09'!D63,'ID-12'!B63,'ID-16'!D63,'ID-18'!E63,'ID-24'!E63,'ID-29'!F63,'ID-33'!E63,'ID-34'!F63,'ID-36'!E63,'ID-38'!F63,'ID-39'!F63,'ID-40'!F63,'ID-45'!F63,'ID-53'!C63,'ID-54'!B63,'ID-57'!E63,'ID-71'!E63))</f>
        <v>2.0005874954360223</v>
      </c>
      <c r="G56" s="1">
        <f>ABS(MEAN!G56-MAX('ID-01'!C63,'ID-02'!C63,'ID-03'!D63,'ID-07'!B63,'ID-08'!D63,'ID-11'!D63,'ID-18'!F63,'ID-24'!F63,'ID-29'!G63,'ID-31'!B63,'ID-33'!F63,'ID-34'!G63,'ID-36'!F63,'ID-39'!G63,'ID-40'!G63,'ID-44'!E63,'ID-45'!G63,'ID-50'!B63,'ID-53'!D63,'ID-54'!C63,'ID-57'!F63,'ID-59'!E63,'ID-70'!D63,'ID-71'!F63))</f>
        <v>2.3874900466587903</v>
      </c>
      <c r="H56" s="1">
        <f>ABS(MEAN!H56-MAX('ID-03'!E63,'ID-11'!E63,'ID-13'!E63,'ID-15'!E63,'ID-16'!E63,'ID-18'!G63,'ID-24'!G63,'ID-29'!H63,'ID-30'!F63,'ID-31'!C63,'ID-33'!G63,'ID-34'!H63,'ID-40'!H63,'ID-44'!F63,'ID-45'!H63,'ID-54'!D63,'ID-57'!G63,'ID-59'!F63,'ID-70'!E63,'ID-71'!G63))</f>
        <v>2.1712308545239623</v>
      </c>
      <c r="I56" s="1">
        <f>ABS(MEAN!I56-MAX('ID-12'!C63,'ID-18'!H63,'ID-24'!H63,'ID-29'!I63,'ID-40'!I63,'ID-44'!G63,'ID-45'!I63,'ID-59'!G63))</f>
        <v>1.5229906515401126</v>
      </c>
      <c r="J56" s="1">
        <f>ABS(MEAN!J56-MAX('ID-31'!D63,'ID-40'!J63,'ID-44'!H63,'ID-45'!J63,'ID-57'!H63))</f>
        <v>2.4480405063131414</v>
      </c>
      <c r="K56" s="1">
        <f>ABS(MEAN!K56-MAX('ID-26'!E63,'ID-31'!E63,'ID-34'!I63,'ID-36'!G63,'ID-40'!K63,'ID-44'!I63,'ID-57'!I63))</f>
        <v>2.9847271183567159</v>
      </c>
    </row>
    <row r="57" spans="1:11" x14ac:dyDescent="0.25">
      <c r="A57" s="1">
        <v>6.625</v>
      </c>
      <c r="B57" s="1">
        <f>ABS(MEAN!B57-MAX('ID-11'!B64,'ID-13'!B64,'ID-14'!B64,'ID-15'!B64,'ID-24'!B64,'ID-26'!B64,'ID-29'!B64,'ID-30'!B64,'ID-32'!B64,'ID-33'!B64,'ID-34'!B64,'ID-37'!B64,'ID-38'!B64,'ID-39'!B64,'ID-40'!B64,'ID-44'!B64,'ID-45'!B64,'ID-53'!B64,'ID-57'!B64,'ID-59'!B64,'ID-70'!B64,'ID-71'!B64))</f>
        <v>1.601180525446356</v>
      </c>
      <c r="C57" s="1">
        <f>ABS(MEAN!C57-MAX('ID-08'!B64,'ID-09'!B64,'ID-11'!C64,'ID-14'!C64,'ID-18'!B64,'ID-24'!C64,'ID-26'!C64,'ID-29'!C64,'ID-30'!C64,'ID-34'!C64,'ID-36'!B64,'ID-38'!C64,'ID-39'!C64,'ID-40'!C64,'ID-44'!C64,'ID-45'!C64,'ID-57'!C64,'ID-59'!C64))</f>
        <v>2.0601443879019534</v>
      </c>
      <c r="D57" s="1">
        <f>ABS(MEAN!D57-MAX('ID-13'!C64,'ID-14'!D64,'ID-15'!C64,'ID-16'!B64,'ID-18'!C64,'ID-26'!D64,'ID-29'!D64,'ID-30'!D64,'ID-33'!C64,'ID-34'!D64,'ID-36'!C64,'ID-37'!C64,'ID-38'!D64,'ID-39'!D64,'ID-40'!D64,'ID-45'!D64,'ID-59'!D64,'ID-71'!C64))</f>
        <v>2.0531232354141302</v>
      </c>
      <c r="E57" s="1">
        <f>ABS(MEAN!E57-MAX('ID-03'!B64,'ID-09'!C64,'ID-13'!D64,'ID-15'!D64,'ID-16'!C64,'ID-18'!D64,'ID-24'!D64,'ID-29'!E64,'ID-30'!E64,'ID-33'!D64,'ID-34'!E64,'ID-36'!D64,'ID-38'!E64,'ID-39'!E64,'ID-40'!E64,'ID-44'!D64,'ID-45'!E64,'ID-57'!D64,'ID-70'!C64,'ID-71'!D64))</f>
        <v>2.0761643250801569</v>
      </c>
      <c r="F57" s="1">
        <f>ABS(MEAN!F57-MAX('ID-01'!B64,'ID-02'!B64,'ID-03'!C64,'ID-06'!B64,'ID-08'!C64,'ID-09'!D64,'ID-12'!B64,'ID-16'!D64,'ID-18'!E64,'ID-24'!E64,'ID-29'!F64,'ID-33'!E64,'ID-34'!F64,'ID-36'!E64,'ID-38'!F64,'ID-39'!F64,'ID-40'!F64,'ID-45'!F64,'ID-53'!C64,'ID-54'!B64,'ID-57'!E64,'ID-71'!E64))</f>
        <v>2.0044163794946854</v>
      </c>
      <c r="G57" s="1">
        <f>ABS(MEAN!G57-MAX('ID-01'!C64,'ID-02'!C64,'ID-03'!D64,'ID-07'!B64,'ID-08'!D64,'ID-11'!D64,'ID-18'!F64,'ID-24'!F64,'ID-29'!G64,'ID-31'!B64,'ID-33'!F64,'ID-34'!G64,'ID-36'!F64,'ID-39'!G64,'ID-40'!G64,'ID-44'!E64,'ID-45'!G64,'ID-50'!B64,'ID-53'!D64,'ID-54'!C64,'ID-57'!F64,'ID-59'!E64,'ID-70'!D64,'ID-71'!F64))</f>
        <v>2.3854432449671705</v>
      </c>
      <c r="H57" s="1">
        <f>ABS(MEAN!H57-MAX('ID-03'!E64,'ID-11'!E64,'ID-13'!E64,'ID-15'!E64,'ID-16'!E64,'ID-18'!G64,'ID-24'!G64,'ID-29'!H64,'ID-30'!F64,'ID-31'!C64,'ID-33'!G64,'ID-34'!H64,'ID-40'!H64,'ID-44'!F64,'ID-45'!H64,'ID-54'!D64,'ID-57'!G64,'ID-59'!F64,'ID-70'!E64,'ID-71'!G64))</f>
        <v>2.1729030884501555</v>
      </c>
      <c r="I57" s="1">
        <f>ABS(MEAN!I57-MAX('ID-12'!C64,'ID-18'!H64,'ID-24'!H64,'ID-29'!I64,'ID-40'!I64,'ID-44'!G64,'ID-45'!I64,'ID-59'!G64))</f>
        <v>1.5443126312169397</v>
      </c>
      <c r="J57" s="1">
        <f>ABS(MEAN!J57-MAX('ID-31'!D64,'ID-40'!J64,'ID-44'!H64,'ID-45'!J64,'ID-57'!H64))</f>
        <v>2.4290303376262941</v>
      </c>
      <c r="K57" s="1">
        <f>ABS(MEAN!K57-MAX('ID-26'!E64,'ID-31'!E64,'ID-34'!I64,'ID-36'!G64,'ID-40'!K64,'ID-44'!I64,'ID-57'!I64))</f>
        <v>2.9817889927291041</v>
      </c>
    </row>
    <row r="58" spans="1:11" x14ac:dyDescent="0.25">
      <c r="A58" s="1">
        <v>6.75</v>
      </c>
      <c r="B58" s="1">
        <f>ABS(MEAN!B58-MAX('ID-11'!B65,'ID-13'!B65,'ID-14'!B65,'ID-15'!B65,'ID-24'!B65,'ID-26'!B65,'ID-29'!B65,'ID-30'!B65,'ID-32'!B65,'ID-33'!B65,'ID-34'!B65,'ID-37'!B65,'ID-38'!B65,'ID-39'!B65,'ID-40'!B65,'ID-44'!B65,'ID-45'!B65,'ID-53'!B65,'ID-57'!B65,'ID-59'!B65,'ID-70'!B65,'ID-71'!B65))</f>
        <v>1.6095746032022724</v>
      </c>
      <c r="C58" s="1">
        <f>ABS(MEAN!C58-MAX('ID-08'!B65,'ID-09'!B65,'ID-11'!C65,'ID-14'!C65,'ID-18'!B65,'ID-24'!C65,'ID-26'!C65,'ID-29'!C65,'ID-30'!C65,'ID-34'!C65,'ID-36'!B65,'ID-38'!C65,'ID-39'!C65,'ID-40'!C65,'ID-44'!C65,'ID-45'!C65,'ID-57'!C65,'ID-59'!C65))</f>
        <v>2.0863812517356415</v>
      </c>
      <c r="D58" s="1">
        <f>ABS(MEAN!D58-MAX('ID-13'!C65,'ID-14'!D65,'ID-15'!C65,'ID-16'!B65,'ID-18'!C65,'ID-26'!D65,'ID-29'!D65,'ID-30'!D65,'ID-33'!C65,'ID-34'!D65,'ID-36'!C65,'ID-37'!C65,'ID-38'!D65,'ID-39'!D65,'ID-40'!D65,'ID-45'!D65,'ID-59'!D65,'ID-71'!C65))</f>
        <v>2.0947966809029062</v>
      </c>
      <c r="E58" s="1">
        <f>ABS(MEAN!E58-MAX('ID-03'!B65,'ID-09'!C65,'ID-13'!D65,'ID-15'!D65,'ID-16'!C65,'ID-18'!D65,'ID-24'!D65,'ID-29'!E65,'ID-30'!E65,'ID-33'!D65,'ID-34'!E65,'ID-36'!D65,'ID-38'!E65,'ID-39'!E65,'ID-40'!E65,'ID-44'!D65,'ID-45'!E65,'ID-57'!D65,'ID-70'!C65,'ID-71'!D65))</f>
        <v>2.0005612429488266</v>
      </c>
      <c r="F58" s="1">
        <f>ABS(MEAN!F58-MAX('ID-01'!B65,'ID-02'!B65,'ID-03'!C65,'ID-06'!B65,'ID-08'!C65,'ID-09'!D65,'ID-12'!B65,'ID-16'!D65,'ID-18'!E65,'ID-24'!E65,'ID-29'!F65,'ID-33'!E65,'ID-34'!F65,'ID-36'!E65,'ID-38'!F65,'ID-39'!F65,'ID-40'!F65,'ID-45'!F65,'ID-53'!C65,'ID-54'!B65,'ID-57'!E65,'ID-71'!E65))</f>
        <v>2.0013979838622262</v>
      </c>
      <c r="G58" s="1">
        <f>ABS(MEAN!G58-MAX('ID-01'!C65,'ID-02'!C65,'ID-03'!D65,'ID-07'!B65,'ID-08'!D65,'ID-11'!D65,'ID-18'!F65,'ID-24'!F65,'ID-29'!G65,'ID-31'!B65,'ID-33'!F65,'ID-34'!G65,'ID-36'!F65,'ID-39'!G65,'ID-40'!G65,'ID-44'!E65,'ID-45'!G65,'ID-50'!B65,'ID-53'!D65,'ID-54'!C65,'ID-57'!F65,'ID-59'!E65,'ID-70'!D65,'ID-71'!F65))</f>
        <v>2.3813520448910879</v>
      </c>
      <c r="H58" s="1">
        <f>ABS(MEAN!H58-MAX('ID-03'!E65,'ID-11'!E65,'ID-13'!E65,'ID-15'!E65,'ID-16'!E65,'ID-18'!G65,'ID-24'!G65,'ID-29'!H65,'ID-30'!F65,'ID-31'!C65,'ID-33'!G65,'ID-34'!H65,'ID-40'!H65,'ID-44'!F65,'ID-45'!H65,'ID-54'!D65,'ID-57'!G65,'ID-59'!F65,'ID-70'!E65,'ID-71'!G65))</f>
        <v>2.1559780485053821</v>
      </c>
      <c r="I58" s="1">
        <f>ABS(MEAN!I58-MAX('ID-12'!C65,'ID-18'!H65,'ID-24'!H65,'ID-29'!I65,'ID-40'!I65,'ID-44'!G65,'ID-45'!I65,'ID-59'!G65))</f>
        <v>1.355992279790236</v>
      </c>
      <c r="J58" s="1">
        <f>ABS(MEAN!J58-MAX('ID-31'!D65,'ID-40'!J65,'ID-44'!H65,'ID-45'!J65,'ID-57'!H65))</f>
        <v>2.4127805222222207</v>
      </c>
      <c r="K58" s="1">
        <f>ABS(MEAN!K58-MAX('ID-26'!E65,'ID-31'!E65,'ID-34'!I65,'ID-36'!G65,'ID-40'!K65,'ID-44'!I65,'ID-57'!I65))</f>
        <v>2.9506164533994088</v>
      </c>
    </row>
    <row r="59" spans="1:11" x14ac:dyDescent="0.25">
      <c r="A59" s="1">
        <v>6.875</v>
      </c>
      <c r="B59" s="1">
        <f>ABS(MEAN!B59-MAX('ID-11'!B66,'ID-13'!B66,'ID-14'!B66,'ID-15'!B66,'ID-24'!B66,'ID-26'!B66,'ID-29'!B66,'ID-30'!B66,'ID-32'!B66,'ID-33'!B66,'ID-34'!B66,'ID-37'!B66,'ID-38'!B66,'ID-39'!B66,'ID-40'!B66,'ID-44'!B66,'ID-45'!B66,'ID-53'!B66,'ID-57'!B66,'ID-59'!B66,'ID-70'!B66,'ID-71'!B66))</f>
        <v>1.6704857150170938</v>
      </c>
      <c r="C59" s="1">
        <f>ABS(MEAN!C59-MAX('ID-08'!B66,'ID-09'!B66,'ID-11'!C66,'ID-14'!C66,'ID-18'!B66,'ID-24'!C66,'ID-26'!C66,'ID-29'!C66,'ID-30'!C66,'ID-34'!C66,'ID-36'!B66,'ID-38'!C66,'ID-39'!C66,'ID-40'!C66,'ID-44'!C66,'ID-45'!C66,'ID-57'!C66,'ID-59'!C66))</f>
        <v>2.0520040360938339</v>
      </c>
      <c r="D59" s="1">
        <f>ABS(MEAN!D59-MAX('ID-13'!C66,'ID-14'!D66,'ID-15'!C66,'ID-16'!B66,'ID-18'!C66,'ID-26'!D66,'ID-29'!D66,'ID-30'!D66,'ID-33'!C66,'ID-34'!D66,'ID-36'!C66,'ID-37'!C66,'ID-38'!D66,'ID-39'!D66,'ID-40'!D66,'ID-45'!D66,'ID-59'!D66,'ID-71'!C66))</f>
        <v>2.0717902972618205</v>
      </c>
      <c r="E59" s="1">
        <f>ABS(MEAN!E59-MAX('ID-03'!B66,'ID-09'!C66,'ID-13'!D66,'ID-15'!D66,'ID-16'!C66,'ID-18'!D66,'ID-24'!D66,'ID-29'!E66,'ID-30'!E66,'ID-33'!D66,'ID-34'!E66,'ID-36'!D66,'ID-38'!E66,'ID-39'!E66,'ID-40'!E66,'ID-44'!D66,'ID-45'!E66,'ID-57'!D66,'ID-70'!C66,'ID-71'!D66))</f>
        <v>1.9743219804571481</v>
      </c>
      <c r="F59" s="1">
        <f>ABS(MEAN!F59-MAX('ID-01'!B66,'ID-02'!B66,'ID-03'!C66,'ID-06'!B66,'ID-08'!C66,'ID-09'!D66,'ID-12'!B66,'ID-16'!D66,'ID-18'!E66,'ID-24'!E66,'ID-29'!F66,'ID-33'!E66,'ID-34'!F66,'ID-36'!E66,'ID-38'!F66,'ID-39'!F66,'ID-40'!F66,'ID-45'!F66,'ID-53'!C66,'ID-54'!B66,'ID-57'!E66,'ID-71'!E66))</f>
        <v>2.0048117714529923</v>
      </c>
      <c r="G59" s="1">
        <f>ABS(MEAN!G59-MAX('ID-01'!C66,'ID-02'!C66,'ID-03'!D66,'ID-07'!B66,'ID-08'!D66,'ID-11'!D66,'ID-18'!F66,'ID-24'!F66,'ID-29'!G66,'ID-31'!B66,'ID-33'!F66,'ID-34'!G66,'ID-36'!F66,'ID-39'!G66,'ID-40'!G66,'ID-44'!E66,'ID-45'!G66,'ID-50'!B66,'ID-53'!D66,'ID-54'!C66,'ID-57'!F66,'ID-59'!E66,'ID-70'!D66,'ID-71'!F66))</f>
        <v>2.3795118076951809</v>
      </c>
      <c r="H59" s="1">
        <f>ABS(MEAN!H59-MAX('ID-03'!E66,'ID-11'!E66,'ID-13'!E66,'ID-15'!E66,'ID-16'!E66,'ID-18'!G66,'ID-24'!G66,'ID-29'!H66,'ID-30'!F66,'ID-31'!C66,'ID-33'!G66,'ID-34'!H66,'ID-40'!H66,'ID-44'!F66,'ID-45'!H66,'ID-54'!D66,'ID-57'!G66,'ID-59'!F66,'ID-70'!E66,'ID-71'!G66))</f>
        <v>2.1419142566668938</v>
      </c>
      <c r="I59" s="1">
        <f>ABS(MEAN!I59-MAX('ID-12'!C66,'ID-18'!H66,'ID-24'!H66,'ID-29'!I66,'ID-40'!I66,'ID-44'!G66,'ID-45'!I66,'ID-59'!G66))</f>
        <v>1.3678957366496931</v>
      </c>
      <c r="J59" s="1">
        <f>ABS(MEAN!J59-MAX('ID-31'!D66,'ID-40'!J66,'ID-44'!H66,'ID-45'!J66,'ID-57'!H66))</f>
        <v>2.4513420102272789</v>
      </c>
      <c r="K59" s="1">
        <f>ABS(MEAN!K59-MAX('ID-26'!E66,'ID-31'!E66,'ID-34'!I66,'ID-36'!G66,'ID-40'!K66,'ID-44'!I66,'ID-57'!I66))</f>
        <v>2.9492647899306768</v>
      </c>
    </row>
    <row r="60" spans="1:11" x14ac:dyDescent="0.25">
      <c r="A60" s="1">
        <v>7</v>
      </c>
      <c r="B60" s="1">
        <f>ABS(MEAN!B60-MAX('ID-11'!B67,'ID-13'!B67,'ID-14'!B67,'ID-15'!B67,'ID-24'!B67,'ID-26'!B67,'ID-29'!B67,'ID-30'!B67,'ID-32'!B67,'ID-33'!B67,'ID-34'!B67,'ID-37'!B67,'ID-38'!B67,'ID-39'!B67,'ID-40'!B67,'ID-44'!B67,'ID-45'!B67,'ID-53'!B67,'ID-57'!B67,'ID-59'!B67,'ID-70'!B67,'ID-71'!B67))</f>
        <v>1.6391403962563693</v>
      </c>
      <c r="C60" s="1">
        <f>ABS(MEAN!C60-MAX('ID-08'!B67,'ID-09'!B67,'ID-11'!C67,'ID-14'!C67,'ID-18'!B67,'ID-24'!C67,'ID-26'!C67,'ID-29'!C67,'ID-30'!C67,'ID-34'!C67,'ID-36'!B67,'ID-38'!C67,'ID-39'!C67,'ID-40'!C67,'ID-44'!C67,'ID-45'!C67,'ID-57'!C67,'ID-59'!C67))</f>
        <v>2.0045749237185007</v>
      </c>
      <c r="D60" s="1">
        <f>ABS(MEAN!D60-MAX('ID-13'!C67,'ID-14'!D67,'ID-15'!C67,'ID-16'!B67,'ID-18'!C67,'ID-26'!D67,'ID-29'!D67,'ID-30'!D67,'ID-33'!C67,'ID-34'!D67,'ID-36'!C67,'ID-37'!C67,'ID-38'!D67,'ID-39'!D67,'ID-40'!D67,'ID-45'!D67,'ID-59'!D67,'ID-71'!C67))</f>
        <v>2.0987145576610367</v>
      </c>
      <c r="E60" s="1">
        <f>ABS(MEAN!E60-MAX('ID-03'!B67,'ID-09'!C67,'ID-13'!D67,'ID-15'!D67,'ID-16'!C67,'ID-18'!D67,'ID-24'!D67,'ID-29'!E67,'ID-30'!E67,'ID-33'!D67,'ID-34'!E67,'ID-36'!D67,'ID-38'!E67,'ID-39'!E67,'ID-40'!E67,'ID-44'!D67,'ID-45'!E67,'ID-57'!D67,'ID-70'!C67,'ID-71'!D67))</f>
        <v>1.9309685423353429</v>
      </c>
      <c r="F60" s="1">
        <f>ABS(MEAN!F60-MAX('ID-01'!B67,'ID-02'!B67,'ID-03'!C67,'ID-06'!B67,'ID-08'!C67,'ID-09'!D67,'ID-12'!B67,'ID-16'!D67,'ID-18'!E67,'ID-24'!E67,'ID-29'!F67,'ID-33'!E67,'ID-34'!F67,'ID-36'!E67,'ID-38'!F67,'ID-39'!F67,'ID-40'!F67,'ID-45'!F67,'ID-53'!C67,'ID-54'!B67,'ID-57'!E67,'ID-71'!E67))</f>
        <v>2.0016508619005009</v>
      </c>
      <c r="G60" s="1">
        <f>ABS(MEAN!G60-MAX('ID-01'!C67,'ID-02'!C67,'ID-03'!D67,'ID-07'!B67,'ID-08'!D67,'ID-11'!D67,'ID-18'!F67,'ID-24'!F67,'ID-29'!G67,'ID-31'!B67,'ID-33'!F67,'ID-34'!G67,'ID-36'!F67,'ID-39'!G67,'ID-40'!G67,'ID-44'!E67,'ID-45'!G67,'ID-50'!B67,'ID-53'!D67,'ID-54'!C67,'ID-57'!F67,'ID-59'!E67,'ID-70'!D67,'ID-71'!F67))</f>
        <v>2.3038238606958075</v>
      </c>
      <c r="H60" s="1">
        <f>ABS(MEAN!H60-MAX('ID-03'!E67,'ID-11'!E67,'ID-13'!E67,'ID-15'!E67,'ID-16'!E67,'ID-18'!G67,'ID-24'!G67,'ID-29'!H67,'ID-30'!F67,'ID-31'!C67,'ID-33'!G67,'ID-34'!H67,'ID-40'!H67,'ID-44'!F67,'ID-45'!H67,'ID-54'!D67,'ID-57'!G67,'ID-59'!F67,'ID-70'!E67,'ID-71'!G67))</f>
        <v>2.1401785572894951</v>
      </c>
      <c r="I60" s="1">
        <f>ABS(MEAN!I60-MAX('ID-12'!C67,'ID-18'!H67,'ID-24'!H67,'ID-29'!I67,'ID-40'!I67,'ID-44'!G67,'ID-45'!I67,'ID-59'!G67))</f>
        <v>1.4134501818688676</v>
      </c>
      <c r="J60" s="1">
        <f>ABS(MEAN!J60-MAX('ID-31'!D67,'ID-40'!J67,'ID-44'!H67,'ID-45'!J67,'ID-57'!H67))</f>
        <v>2.5227334753788</v>
      </c>
      <c r="K60" s="1">
        <f>ABS(MEAN!K60-MAX('ID-26'!E67,'ID-31'!E67,'ID-34'!I67,'ID-36'!G67,'ID-40'!K67,'ID-44'!I67,'ID-57'!I67))</f>
        <v>2.9194404637953824</v>
      </c>
    </row>
    <row r="61" spans="1:11" x14ac:dyDescent="0.25">
      <c r="A61" s="1">
        <v>7.125</v>
      </c>
      <c r="B61" s="1">
        <f>ABS(MEAN!B61-MAX('ID-11'!B68,'ID-13'!B68,'ID-14'!B68,'ID-15'!B68,'ID-24'!B68,'ID-26'!B68,'ID-29'!B68,'ID-30'!B68,'ID-32'!B68,'ID-33'!B68,'ID-34'!B68,'ID-37'!B68,'ID-38'!B68,'ID-39'!B68,'ID-40'!B68,'ID-44'!B68,'ID-45'!B68,'ID-53'!B68,'ID-57'!B68,'ID-59'!B68,'ID-70'!B68,'ID-71'!B68))</f>
        <v>1.6297492542457768</v>
      </c>
      <c r="C61" s="1">
        <f>ABS(MEAN!C61-MAX('ID-08'!B68,'ID-09'!B68,'ID-11'!C68,'ID-14'!C68,'ID-18'!B68,'ID-24'!C68,'ID-26'!C68,'ID-29'!C68,'ID-30'!C68,'ID-34'!C68,'ID-36'!B68,'ID-38'!C68,'ID-39'!C68,'ID-40'!C68,'ID-44'!C68,'ID-45'!C68,'ID-57'!C68,'ID-59'!C68))</f>
        <v>1.9592050783534418</v>
      </c>
      <c r="D61" s="1">
        <f>ABS(MEAN!D61-MAX('ID-13'!C68,'ID-14'!D68,'ID-15'!C68,'ID-16'!B68,'ID-18'!C68,'ID-26'!D68,'ID-29'!D68,'ID-30'!D68,'ID-33'!C68,'ID-34'!D68,'ID-36'!C68,'ID-37'!C68,'ID-38'!D68,'ID-39'!D68,'ID-40'!D68,'ID-45'!D68,'ID-59'!D68,'ID-71'!C68))</f>
        <v>2.1845053728838089</v>
      </c>
      <c r="E61" s="1">
        <f>ABS(MEAN!E61-MAX('ID-03'!B68,'ID-09'!C68,'ID-13'!D68,'ID-15'!D68,'ID-16'!C68,'ID-18'!D68,'ID-24'!D68,'ID-29'!E68,'ID-30'!E68,'ID-33'!D68,'ID-34'!E68,'ID-36'!D68,'ID-38'!E68,'ID-39'!E68,'ID-40'!E68,'ID-44'!D68,'ID-45'!E68,'ID-57'!D68,'ID-70'!C68,'ID-71'!D68))</f>
        <v>1.908075222583463</v>
      </c>
      <c r="F61" s="1">
        <f>ABS(MEAN!F61-MAX('ID-01'!B68,'ID-02'!B68,'ID-03'!C68,'ID-06'!B68,'ID-08'!C68,'ID-09'!D68,'ID-12'!B68,'ID-16'!D68,'ID-18'!E68,'ID-24'!E68,'ID-29'!F68,'ID-33'!E68,'ID-34'!F68,'ID-36'!E68,'ID-38'!F68,'ID-39'!F68,'ID-40'!F68,'ID-45'!F68,'ID-53'!C68,'ID-54'!B68,'ID-57'!E68,'ID-71'!E68))</f>
        <v>2.0050901086586919</v>
      </c>
      <c r="G61" s="1">
        <f>ABS(MEAN!G61-MAX('ID-01'!C68,'ID-02'!C68,'ID-03'!D68,'ID-07'!B68,'ID-08'!D68,'ID-11'!D68,'ID-18'!F68,'ID-24'!F68,'ID-29'!G68,'ID-31'!B68,'ID-33'!F68,'ID-34'!G68,'ID-36'!F68,'ID-39'!G68,'ID-40'!G68,'ID-44'!E68,'ID-45'!G68,'ID-50'!B68,'ID-53'!D68,'ID-54'!C68,'ID-57'!F68,'ID-59'!E68,'ID-70'!D68,'ID-71'!F68))</f>
        <v>2.2455800301919453</v>
      </c>
      <c r="H61" s="1">
        <f>ABS(MEAN!H61-MAX('ID-03'!E68,'ID-11'!E68,'ID-13'!E68,'ID-15'!E68,'ID-16'!E68,'ID-18'!G68,'ID-24'!G68,'ID-29'!H68,'ID-30'!F68,'ID-31'!C68,'ID-33'!G68,'ID-34'!H68,'ID-40'!H68,'ID-44'!F68,'ID-45'!H68,'ID-54'!D68,'ID-57'!G68,'ID-59'!F68,'ID-70'!E68,'ID-71'!G68))</f>
        <v>2.1317413233521165</v>
      </c>
      <c r="I61" s="1">
        <f>ABS(MEAN!I61-MAX('ID-12'!C68,'ID-18'!H68,'ID-24'!H68,'ID-29'!I68,'ID-40'!I68,'ID-44'!G68,'ID-45'!I68,'ID-59'!G68))</f>
        <v>1.4187842260393211</v>
      </c>
      <c r="J61" s="1">
        <f>ABS(MEAN!J61-MAX('ID-31'!D68,'ID-40'!J68,'ID-44'!H68,'ID-45'!J68,'ID-57'!H68))</f>
        <v>2.5000793246212041</v>
      </c>
      <c r="K61" s="1">
        <f>ABS(MEAN!K61-MAX('ID-26'!E68,'ID-31'!E68,'ID-34'!I68,'ID-36'!G68,'ID-40'!K68,'ID-44'!I68,'ID-57'!I68))</f>
        <v>2.8793452871844423</v>
      </c>
    </row>
    <row r="62" spans="1:11" x14ac:dyDescent="0.25">
      <c r="A62" s="1">
        <v>7.25</v>
      </c>
      <c r="B62" s="1">
        <f>ABS(MEAN!B62-MAX('ID-11'!B69,'ID-13'!B69,'ID-14'!B69,'ID-15'!B69,'ID-24'!B69,'ID-26'!B69,'ID-29'!B69,'ID-30'!B69,'ID-32'!B69,'ID-33'!B69,'ID-34'!B69,'ID-37'!B69,'ID-38'!B69,'ID-39'!B69,'ID-40'!B69,'ID-44'!B69,'ID-45'!B69,'ID-53'!B69,'ID-57'!B69,'ID-59'!B69,'ID-70'!B69,'ID-71'!B69))</f>
        <v>1.524163576387938</v>
      </c>
      <c r="C62" s="1">
        <f>ABS(MEAN!C62-MAX('ID-08'!B69,'ID-09'!B69,'ID-11'!C69,'ID-14'!C69,'ID-18'!B69,'ID-24'!C69,'ID-26'!C69,'ID-29'!C69,'ID-30'!C69,'ID-34'!C69,'ID-36'!B69,'ID-38'!C69,'ID-39'!C69,'ID-40'!C69,'ID-44'!C69,'ID-45'!C69,'ID-57'!C69,'ID-59'!C69))</f>
        <v>1.8682906837574187</v>
      </c>
      <c r="D62" s="1">
        <f>ABS(MEAN!D62-MAX('ID-13'!C69,'ID-14'!D69,'ID-15'!C69,'ID-16'!B69,'ID-18'!C69,'ID-26'!D69,'ID-29'!D69,'ID-30'!D69,'ID-33'!C69,'ID-34'!D69,'ID-36'!C69,'ID-37'!C69,'ID-38'!D69,'ID-39'!D69,'ID-40'!D69,'ID-45'!D69,'ID-59'!D69,'ID-71'!C69))</f>
        <v>2.204324837429418</v>
      </c>
      <c r="E62" s="1">
        <f>ABS(MEAN!E62-MAX('ID-03'!B69,'ID-09'!C69,'ID-13'!D69,'ID-15'!D69,'ID-16'!C69,'ID-18'!D69,'ID-24'!D69,'ID-29'!E69,'ID-30'!E69,'ID-33'!D69,'ID-34'!E69,'ID-36'!D69,'ID-38'!E69,'ID-39'!E69,'ID-40'!E69,'ID-44'!D69,'ID-45'!E69,'ID-57'!D69,'ID-70'!C69,'ID-71'!D69))</f>
        <v>1.8951006061358129</v>
      </c>
      <c r="F62" s="1">
        <f>ABS(MEAN!F62-MAX('ID-01'!B69,'ID-02'!B69,'ID-03'!C69,'ID-06'!B69,'ID-08'!C69,'ID-09'!D69,'ID-12'!B69,'ID-16'!D69,'ID-18'!E69,'ID-24'!E69,'ID-29'!F69,'ID-33'!E69,'ID-34'!F69,'ID-36'!E69,'ID-38'!F69,'ID-39'!F69,'ID-40'!F69,'ID-45'!F69,'ID-53'!C69,'ID-54'!B69,'ID-57'!E69,'ID-71'!E69))</f>
        <v>2.0036362839834894</v>
      </c>
      <c r="G62" s="1">
        <f>ABS(MEAN!G62-MAX('ID-01'!C69,'ID-02'!C69,'ID-03'!D69,'ID-07'!B69,'ID-08'!D69,'ID-11'!D69,'ID-18'!F69,'ID-24'!F69,'ID-29'!G69,'ID-31'!B69,'ID-33'!F69,'ID-34'!G69,'ID-36'!F69,'ID-39'!G69,'ID-40'!G69,'ID-44'!E69,'ID-45'!G69,'ID-50'!B69,'ID-53'!D69,'ID-54'!C69,'ID-57'!F69,'ID-59'!E69,'ID-70'!D69,'ID-71'!F69))</f>
        <v>2.2301923575956835</v>
      </c>
      <c r="H62" s="1">
        <f>ABS(MEAN!H62-MAX('ID-03'!E69,'ID-11'!E69,'ID-13'!E69,'ID-15'!E69,'ID-16'!E69,'ID-18'!G69,'ID-24'!G69,'ID-29'!H69,'ID-30'!F69,'ID-31'!C69,'ID-33'!G69,'ID-34'!H69,'ID-40'!H69,'ID-44'!F69,'ID-45'!H69,'ID-54'!D69,'ID-57'!G69,'ID-59'!F69,'ID-70'!E69,'ID-71'!G69))</f>
        <v>2.141729159194881</v>
      </c>
      <c r="I62" s="1">
        <f>ABS(MEAN!I62-MAX('ID-12'!C69,'ID-18'!H69,'ID-24'!H69,'ID-29'!I69,'ID-40'!I69,'ID-44'!G69,'ID-45'!I69,'ID-59'!G69))</f>
        <v>1.4163239866118857</v>
      </c>
      <c r="J62" s="1">
        <f>ABS(MEAN!J62-MAX('ID-31'!D69,'ID-40'!J69,'ID-44'!H69,'ID-45'!J69,'ID-57'!H69))</f>
        <v>2.4840147171717817</v>
      </c>
      <c r="K62" s="1">
        <f>ABS(MEAN!K62-MAX('ID-26'!E69,'ID-31'!E69,'ID-34'!I69,'ID-36'!G69,'ID-40'!K69,'ID-44'!I69,'ID-57'!I69))</f>
        <v>2.8281142638690433</v>
      </c>
    </row>
    <row r="63" spans="1:11" x14ac:dyDescent="0.25">
      <c r="A63" s="1">
        <v>7.375</v>
      </c>
      <c r="B63" s="1">
        <f>ABS(MEAN!B63-MAX('ID-11'!B70,'ID-13'!B70,'ID-14'!B70,'ID-15'!B70,'ID-24'!B70,'ID-26'!B70,'ID-29'!B70,'ID-30'!B70,'ID-32'!B70,'ID-33'!B70,'ID-34'!B70,'ID-37'!B70,'ID-38'!B70,'ID-39'!B70,'ID-40'!B70,'ID-44'!B70,'ID-45'!B70,'ID-53'!B70,'ID-57'!B70,'ID-59'!B70,'ID-70'!B70,'ID-71'!B70))</f>
        <v>1.5405549753761925</v>
      </c>
      <c r="C63" s="1">
        <f>ABS(MEAN!C63-MAX('ID-08'!B70,'ID-09'!B70,'ID-11'!C70,'ID-14'!C70,'ID-18'!B70,'ID-24'!C70,'ID-26'!C70,'ID-29'!C70,'ID-30'!C70,'ID-34'!C70,'ID-36'!B70,'ID-38'!C70,'ID-39'!C70,'ID-40'!C70,'ID-44'!C70,'ID-45'!C70,'ID-57'!C70,'ID-59'!C70))</f>
        <v>1.8170640410918502</v>
      </c>
      <c r="D63" s="1">
        <f>ABS(MEAN!D63-MAX('ID-13'!C70,'ID-14'!D70,'ID-15'!C70,'ID-16'!B70,'ID-18'!C70,'ID-26'!D70,'ID-29'!D70,'ID-30'!D70,'ID-33'!C70,'ID-34'!D70,'ID-36'!C70,'ID-37'!C70,'ID-38'!D70,'ID-39'!D70,'ID-40'!D70,'ID-45'!D70,'ID-59'!D70,'ID-71'!C70))</f>
        <v>2.2225330683923445</v>
      </c>
      <c r="E63" s="1">
        <f>ABS(MEAN!E63-MAX('ID-03'!B70,'ID-09'!C70,'ID-13'!D70,'ID-15'!D70,'ID-16'!C70,'ID-18'!D70,'ID-24'!D70,'ID-29'!E70,'ID-30'!E70,'ID-33'!D70,'ID-34'!E70,'ID-36'!D70,'ID-38'!E70,'ID-39'!E70,'ID-40'!E70,'ID-44'!D70,'ID-45'!E70,'ID-57'!D70,'ID-70'!C70,'ID-71'!D70))</f>
        <v>1.9113654629780754</v>
      </c>
      <c r="F63" s="1">
        <f>ABS(MEAN!F63-MAX('ID-01'!B70,'ID-02'!B70,'ID-03'!C70,'ID-06'!B70,'ID-08'!C70,'ID-09'!D70,'ID-12'!B70,'ID-16'!D70,'ID-18'!E70,'ID-24'!E70,'ID-29'!F70,'ID-33'!E70,'ID-34'!F70,'ID-36'!E70,'ID-38'!F70,'ID-39'!F70,'ID-40'!F70,'ID-45'!F70,'ID-53'!C70,'ID-54'!B70,'ID-57'!E70,'ID-71'!E70))</f>
        <v>2.0100216259496975</v>
      </c>
      <c r="G63" s="1">
        <f>ABS(MEAN!G63-MAX('ID-01'!C70,'ID-02'!C70,'ID-03'!D70,'ID-07'!B70,'ID-08'!D70,'ID-11'!D70,'ID-18'!F70,'ID-24'!F70,'ID-29'!G70,'ID-31'!B70,'ID-33'!F70,'ID-34'!G70,'ID-36'!F70,'ID-39'!G70,'ID-40'!G70,'ID-44'!E70,'ID-45'!G70,'ID-50'!B70,'ID-53'!D70,'ID-54'!C70,'ID-57'!F70,'ID-59'!E70,'ID-70'!D70,'ID-71'!F70))</f>
        <v>2.1816300999832023</v>
      </c>
      <c r="H63" s="1">
        <f>ABS(MEAN!H63-MAX('ID-03'!E70,'ID-11'!E70,'ID-13'!E70,'ID-15'!E70,'ID-16'!E70,'ID-18'!G70,'ID-24'!G70,'ID-29'!H70,'ID-30'!F70,'ID-31'!C70,'ID-33'!G70,'ID-34'!H70,'ID-40'!H70,'ID-44'!F70,'ID-45'!H70,'ID-54'!D70,'ID-57'!G70,'ID-59'!F70,'ID-70'!E70,'ID-71'!G70))</f>
        <v>2.1594869514189909</v>
      </c>
      <c r="I63" s="1">
        <f>ABS(MEAN!I63-MAX('ID-12'!C70,'ID-18'!H70,'ID-24'!H70,'ID-29'!I70,'ID-40'!I70,'ID-44'!G70,'ID-45'!I70,'ID-59'!G70))</f>
        <v>1.4446056284486488</v>
      </c>
      <c r="J63" s="1">
        <f>ABS(MEAN!J63-MAX('ID-31'!D70,'ID-40'!J70,'ID-44'!H70,'ID-45'!J70,'ID-57'!H70))</f>
        <v>2.4669571308081402</v>
      </c>
      <c r="K63" s="1">
        <f>ABS(MEAN!K63-MAX('ID-26'!E70,'ID-31'!E70,'ID-34'!I70,'ID-36'!G70,'ID-40'!K70,'ID-44'!I70,'ID-57'!I70))</f>
        <v>2.8043019195634891</v>
      </c>
    </row>
    <row r="64" spans="1:11" x14ac:dyDescent="0.25">
      <c r="A64" s="1">
        <v>7.5</v>
      </c>
      <c r="B64" s="1">
        <f>ABS(MEAN!B64-MAX('ID-11'!B71,'ID-13'!B71,'ID-14'!B71,'ID-15'!B71,'ID-24'!B71,'ID-26'!B71,'ID-29'!B71,'ID-30'!B71,'ID-32'!B71,'ID-33'!B71,'ID-34'!B71,'ID-37'!B71,'ID-38'!B71,'ID-39'!B71,'ID-40'!B71,'ID-44'!B71,'ID-45'!B71,'ID-53'!B71,'ID-57'!B71,'ID-59'!B71,'ID-70'!B71,'ID-71'!B71))</f>
        <v>1.5960374042052123</v>
      </c>
      <c r="C64" s="1">
        <f>ABS(MEAN!C64-MAX('ID-08'!B71,'ID-09'!B71,'ID-11'!C71,'ID-14'!C71,'ID-18'!B71,'ID-24'!C71,'ID-26'!C71,'ID-29'!C71,'ID-30'!C71,'ID-34'!C71,'ID-36'!B71,'ID-38'!C71,'ID-39'!C71,'ID-40'!C71,'ID-44'!C71,'ID-45'!C71,'ID-57'!C71,'ID-59'!C71))</f>
        <v>1.7753333581970985</v>
      </c>
      <c r="D64" s="1">
        <f>ABS(MEAN!D64-MAX('ID-13'!C71,'ID-14'!D71,'ID-15'!C71,'ID-16'!B71,'ID-18'!C71,'ID-26'!D71,'ID-29'!D71,'ID-30'!D71,'ID-33'!C71,'ID-34'!D71,'ID-36'!C71,'ID-37'!C71,'ID-38'!D71,'ID-39'!D71,'ID-40'!D71,'ID-45'!D71,'ID-59'!D71,'ID-71'!C71))</f>
        <v>2.1806986418386458</v>
      </c>
      <c r="E64" s="1">
        <f>ABS(MEAN!E64-MAX('ID-03'!B71,'ID-09'!C71,'ID-13'!D71,'ID-15'!D71,'ID-16'!C71,'ID-18'!D71,'ID-24'!D71,'ID-29'!E71,'ID-30'!E71,'ID-33'!D71,'ID-34'!E71,'ID-36'!D71,'ID-38'!E71,'ID-39'!E71,'ID-40'!E71,'ID-44'!D71,'ID-45'!E71,'ID-57'!D71,'ID-70'!C71,'ID-71'!D71))</f>
        <v>1.8743378763854253</v>
      </c>
      <c r="F64" s="1">
        <f>ABS(MEAN!F64-MAX('ID-01'!B71,'ID-02'!B71,'ID-03'!C71,'ID-06'!B71,'ID-08'!C71,'ID-09'!D71,'ID-12'!B71,'ID-16'!D71,'ID-18'!E71,'ID-24'!E71,'ID-29'!F71,'ID-33'!E71,'ID-34'!F71,'ID-36'!E71,'ID-38'!F71,'ID-39'!F71,'ID-40'!F71,'ID-45'!F71,'ID-53'!C71,'ID-54'!B71,'ID-57'!E71,'ID-71'!E71))</f>
        <v>2.0282970667854627</v>
      </c>
      <c r="G64" s="1">
        <f>ABS(MEAN!G64-MAX('ID-01'!C71,'ID-02'!C71,'ID-03'!D71,'ID-07'!B71,'ID-08'!D71,'ID-11'!D71,'ID-18'!F71,'ID-24'!F71,'ID-29'!G71,'ID-31'!B71,'ID-33'!F71,'ID-34'!G71,'ID-36'!F71,'ID-39'!G71,'ID-40'!G71,'ID-44'!E71,'ID-45'!G71,'ID-50'!B71,'ID-53'!D71,'ID-54'!C71,'ID-57'!F71,'ID-59'!E71,'ID-70'!D71,'ID-71'!F71))</f>
        <v>2.1449538311287526</v>
      </c>
      <c r="H64" s="1">
        <f>ABS(MEAN!H64-MAX('ID-03'!E71,'ID-11'!E71,'ID-13'!E71,'ID-15'!E71,'ID-16'!E71,'ID-18'!G71,'ID-24'!G71,'ID-29'!H71,'ID-30'!F71,'ID-31'!C71,'ID-33'!G71,'ID-34'!H71,'ID-40'!H71,'ID-44'!F71,'ID-45'!H71,'ID-54'!D71,'ID-57'!G71,'ID-59'!F71,'ID-70'!E71,'ID-71'!G71))</f>
        <v>2.1435176962194333</v>
      </c>
      <c r="I64" s="1">
        <f>ABS(MEAN!I64-MAX('ID-12'!C71,'ID-18'!H71,'ID-24'!H71,'ID-29'!I71,'ID-40'!I71,'ID-44'!G71,'ID-45'!I71,'ID-59'!G71))</f>
        <v>1.461461382265739</v>
      </c>
      <c r="J64" s="1">
        <f>ABS(MEAN!J64-MAX('ID-31'!D71,'ID-40'!J71,'ID-44'!H71,'ID-45'!J71,'ID-57'!H71))</f>
        <v>2.4632507164141444</v>
      </c>
      <c r="K64" s="1">
        <f>ABS(MEAN!K64-MAX('ID-26'!E71,'ID-31'!E71,'ID-34'!I71,'ID-36'!G71,'ID-40'!K71,'ID-44'!I71,'ID-57'!I71))</f>
        <v>2.8140564974868525</v>
      </c>
    </row>
    <row r="65" spans="1:11" x14ac:dyDescent="0.25">
      <c r="A65" s="1">
        <v>7.625</v>
      </c>
      <c r="B65" s="1">
        <f>ABS(MEAN!B65-MAX('ID-11'!B72,'ID-13'!B72,'ID-14'!B72,'ID-15'!B72,'ID-24'!B72,'ID-26'!B72,'ID-29'!B72,'ID-30'!B72,'ID-32'!B72,'ID-33'!B72,'ID-34'!B72,'ID-37'!B72,'ID-38'!B72,'ID-39'!B72,'ID-40'!B72,'ID-44'!B72,'ID-45'!B72,'ID-53'!B72,'ID-57'!B72,'ID-59'!B72,'ID-70'!B72,'ID-71'!B72))</f>
        <v>1.6252890658844805</v>
      </c>
      <c r="C65" s="1">
        <f>ABS(MEAN!C65-MAX('ID-08'!B72,'ID-09'!B72,'ID-11'!C72,'ID-14'!C72,'ID-18'!B72,'ID-24'!C72,'ID-26'!C72,'ID-29'!C72,'ID-30'!C72,'ID-34'!C72,'ID-36'!B72,'ID-38'!C72,'ID-39'!C72,'ID-40'!C72,'ID-44'!C72,'ID-45'!C72,'ID-57'!C72,'ID-59'!C72))</f>
        <v>1.7548651401362285</v>
      </c>
      <c r="D65" s="1">
        <f>ABS(MEAN!D65-MAX('ID-13'!C72,'ID-14'!D72,'ID-15'!C72,'ID-16'!B72,'ID-18'!C72,'ID-26'!D72,'ID-29'!D72,'ID-30'!D72,'ID-33'!C72,'ID-34'!D72,'ID-36'!C72,'ID-37'!C72,'ID-38'!D72,'ID-39'!D72,'ID-40'!D72,'ID-45'!D72,'ID-59'!D72,'ID-71'!C72))</f>
        <v>2.1843149348899118</v>
      </c>
      <c r="E65" s="1">
        <f>ABS(MEAN!E65-MAX('ID-03'!B72,'ID-09'!C72,'ID-13'!D72,'ID-15'!D72,'ID-16'!C72,'ID-18'!D72,'ID-24'!D72,'ID-29'!E72,'ID-30'!E72,'ID-33'!D72,'ID-34'!E72,'ID-36'!D72,'ID-38'!E72,'ID-39'!E72,'ID-40'!E72,'ID-44'!D72,'ID-45'!E72,'ID-57'!D72,'ID-70'!C72,'ID-71'!D72))</f>
        <v>1.87492046959634</v>
      </c>
      <c r="F65" s="1">
        <f>ABS(MEAN!F65-MAX('ID-01'!B72,'ID-02'!B72,'ID-03'!C72,'ID-06'!B72,'ID-08'!C72,'ID-09'!D72,'ID-12'!B72,'ID-16'!D72,'ID-18'!E72,'ID-24'!E72,'ID-29'!F72,'ID-33'!E72,'ID-34'!F72,'ID-36'!E72,'ID-38'!F72,'ID-39'!F72,'ID-40'!F72,'ID-45'!F72,'ID-53'!C72,'ID-54'!B72,'ID-57'!E72,'ID-71'!E72))</f>
        <v>2.0305880382099417</v>
      </c>
      <c r="G65" s="1">
        <f>ABS(MEAN!G65-MAX('ID-01'!C72,'ID-02'!C72,'ID-03'!D72,'ID-07'!B72,'ID-08'!D72,'ID-11'!D72,'ID-18'!F72,'ID-24'!F72,'ID-29'!G72,'ID-31'!B72,'ID-33'!F72,'ID-34'!G72,'ID-36'!F72,'ID-39'!G72,'ID-40'!G72,'ID-44'!E72,'ID-45'!G72,'ID-50'!B72,'ID-53'!D72,'ID-54'!C72,'ID-57'!F72,'ID-59'!E72,'ID-70'!D72,'ID-71'!F72))</f>
        <v>2.1397606503462399</v>
      </c>
      <c r="H65" s="1">
        <f>ABS(MEAN!H65-MAX('ID-03'!E72,'ID-11'!E72,'ID-13'!E72,'ID-15'!E72,'ID-16'!E72,'ID-18'!G72,'ID-24'!G72,'ID-29'!H72,'ID-30'!F72,'ID-31'!C72,'ID-33'!G72,'ID-34'!H72,'ID-40'!H72,'ID-44'!F72,'ID-45'!H72,'ID-54'!D72,'ID-57'!G72,'ID-59'!F72,'ID-70'!E72,'ID-71'!G72))</f>
        <v>2.1705817896071977</v>
      </c>
      <c r="I65" s="1">
        <f>ABS(MEAN!I65-MAX('ID-12'!C72,'ID-18'!H72,'ID-24'!H72,'ID-29'!I72,'ID-40'!I72,'ID-44'!G72,'ID-45'!I72,'ID-59'!G72))</f>
        <v>1.4646198858938746</v>
      </c>
      <c r="J65" s="1">
        <f>ABS(MEAN!J65-MAX('ID-31'!D72,'ID-40'!J72,'ID-44'!H72,'ID-45'!J72,'ID-57'!H72))</f>
        <v>2.493960240151587</v>
      </c>
      <c r="K65" s="1">
        <f>ABS(MEAN!K65-MAX('ID-26'!E72,'ID-31'!E72,'ID-34'!I72,'ID-36'!G72,'ID-40'!K72,'ID-44'!I72,'ID-57'!I72))</f>
        <v>2.8140928383923161</v>
      </c>
    </row>
    <row r="66" spans="1:11" x14ac:dyDescent="0.25">
      <c r="A66" s="1">
        <v>7.75</v>
      </c>
      <c r="B66" s="1">
        <f>ABS(MEAN!B66-MAX('ID-11'!B73,'ID-13'!B73,'ID-14'!B73,'ID-15'!B73,'ID-24'!B73,'ID-26'!B73,'ID-29'!B73,'ID-30'!B73,'ID-32'!B73,'ID-33'!B73,'ID-34'!B73,'ID-37'!B73,'ID-38'!B73,'ID-39'!B73,'ID-40'!B73,'ID-44'!B73,'ID-45'!B73,'ID-53'!B73,'ID-57'!B73,'ID-59'!B73,'ID-70'!B73,'ID-71'!B73))</f>
        <v>1.7262510550124546</v>
      </c>
      <c r="C66" s="1">
        <f>ABS(MEAN!C66-MAX('ID-08'!B73,'ID-09'!B73,'ID-11'!C73,'ID-14'!C73,'ID-18'!B73,'ID-24'!C73,'ID-26'!C73,'ID-29'!C73,'ID-30'!C73,'ID-34'!C73,'ID-36'!B73,'ID-38'!C73,'ID-39'!C73,'ID-40'!C73,'ID-44'!C73,'ID-45'!C73,'ID-57'!C73,'ID-59'!C73))</f>
        <v>1.7183852137092366</v>
      </c>
      <c r="D66" s="1">
        <f>ABS(MEAN!D66-MAX('ID-13'!C73,'ID-14'!D73,'ID-15'!C73,'ID-16'!B73,'ID-18'!C73,'ID-26'!D73,'ID-29'!D73,'ID-30'!D73,'ID-33'!C73,'ID-34'!D73,'ID-36'!C73,'ID-37'!C73,'ID-38'!D73,'ID-39'!D73,'ID-40'!D73,'ID-45'!D73,'ID-59'!D73,'ID-71'!C73))</f>
        <v>2.2227606212038324</v>
      </c>
      <c r="E66" s="1">
        <f>ABS(MEAN!E66-MAX('ID-03'!B73,'ID-09'!C73,'ID-13'!D73,'ID-15'!D73,'ID-16'!C73,'ID-18'!D73,'ID-24'!D73,'ID-29'!E73,'ID-30'!E73,'ID-33'!D73,'ID-34'!E73,'ID-36'!D73,'ID-38'!E73,'ID-39'!E73,'ID-40'!E73,'ID-44'!D73,'ID-45'!E73,'ID-57'!D73,'ID-70'!C73,'ID-71'!D73))</f>
        <v>1.8889685693786404</v>
      </c>
      <c r="F66" s="1">
        <f>ABS(MEAN!F66-MAX('ID-01'!B73,'ID-02'!B73,'ID-03'!C73,'ID-06'!B73,'ID-08'!C73,'ID-09'!D73,'ID-12'!B73,'ID-16'!D73,'ID-18'!E73,'ID-24'!E73,'ID-29'!F73,'ID-33'!E73,'ID-34'!F73,'ID-36'!E73,'ID-38'!F73,'ID-39'!F73,'ID-40'!F73,'ID-45'!F73,'ID-53'!C73,'ID-54'!B73,'ID-57'!E73,'ID-71'!E73))</f>
        <v>2.0415263452802463</v>
      </c>
      <c r="G66" s="1">
        <f>ABS(MEAN!G66-MAX('ID-01'!C73,'ID-02'!C73,'ID-03'!D73,'ID-07'!B73,'ID-08'!D73,'ID-11'!D73,'ID-18'!F73,'ID-24'!F73,'ID-29'!G73,'ID-31'!B73,'ID-33'!F73,'ID-34'!G73,'ID-36'!F73,'ID-39'!G73,'ID-40'!G73,'ID-44'!E73,'ID-45'!G73,'ID-50'!B73,'ID-53'!D73,'ID-54'!C73,'ID-57'!F73,'ID-59'!E73,'ID-70'!D73,'ID-71'!F73))</f>
        <v>2.1351001170079584</v>
      </c>
      <c r="H66" s="1">
        <f>ABS(MEAN!H66-MAX('ID-03'!E73,'ID-11'!E73,'ID-13'!E73,'ID-15'!E73,'ID-16'!E73,'ID-18'!G73,'ID-24'!G73,'ID-29'!H73,'ID-30'!F73,'ID-31'!C73,'ID-33'!G73,'ID-34'!H73,'ID-40'!H73,'ID-44'!F73,'ID-45'!H73,'ID-54'!D73,'ID-57'!G73,'ID-59'!F73,'ID-70'!E73,'ID-71'!G73))</f>
        <v>2.1864609037733089</v>
      </c>
      <c r="I66" s="1">
        <f>ABS(MEAN!I66-MAX('ID-12'!C73,'ID-18'!H73,'ID-24'!H73,'ID-29'!I73,'ID-40'!I73,'ID-44'!G73,'ID-45'!I73,'ID-59'!G73))</f>
        <v>1.4603026999244335</v>
      </c>
      <c r="J66" s="1">
        <f>ABS(MEAN!J66-MAX('ID-31'!D73,'ID-40'!J73,'ID-44'!H73,'ID-45'!J73,'ID-57'!H73))</f>
        <v>2.4889394078282763</v>
      </c>
      <c r="K66" s="1">
        <f>ABS(MEAN!K66-MAX('ID-26'!E73,'ID-31'!E73,'ID-34'!I73,'ID-36'!G73,'ID-40'!K73,'ID-44'!I73,'ID-57'!I73))</f>
        <v>2.8439742204346494</v>
      </c>
    </row>
    <row r="67" spans="1:11" x14ac:dyDescent="0.25">
      <c r="A67" s="1">
        <v>7.875</v>
      </c>
      <c r="B67" s="1">
        <f>ABS(MEAN!B67-MAX('ID-11'!B74,'ID-13'!B74,'ID-14'!B74,'ID-15'!B74,'ID-24'!B74,'ID-26'!B74,'ID-29'!B74,'ID-30'!B74,'ID-32'!B74,'ID-33'!B74,'ID-34'!B74,'ID-37'!B74,'ID-38'!B74,'ID-39'!B74,'ID-40'!B74,'ID-44'!B74,'ID-45'!B74,'ID-53'!B74,'ID-57'!B74,'ID-59'!B74,'ID-70'!B74,'ID-71'!B74))</f>
        <v>1.7178018174559</v>
      </c>
      <c r="C67" s="1">
        <f>ABS(MEAN!C67-MAX('ID-08'!B74,'ID-09'!B74,'ID-11'!C74,'ID-14'!C74,'ID-18'!B74,'ID-24'!C74,'ID-26'!C74,'ID-29'!C74,'ID-30'!C74,'ID-34'!C74,'ID-36'!B74,'ID-38'!C74,'ID-39'!C74,'ID-40'!C74,'ID-44'!C74,'ID-45'!C74,'ID-57'!C74,'ID-59'!C74))</f>
        <v>1.6359813607278966</v>
      </c>
      <c r="D67" s="1">
        <f>ABS(MEAN!D67-MAX('ID-13'!C74,'ID-14'!D74,'ID-15'!C74,'ID-16'!B74,'ID-18'!C74,'ID-26'!D74,'ID-29'!D74,'ID-30'!D74,'ID-33'!C74,'ID-34'!D74,'ID-36'!C74,'ID-37'!C74,'ID-38'!D74,'ID-39'!D74,'ID-40'!D74,'ID-45'!D74,'ID-59'!D74,'ID-71'!C74))</f>
        <v>2.2856554177253123</v>
      </c>
      <c r="E67" s="1">
        <f>ABS(MEAN!E67-MAX('ID-03'!B74,'ID-09'!C74,'ID-13'!D74,'ID-15'!D74,'ID-16'!C74,'ID-18'!D74,'ID-24'!D74,'ID-29'!E74,'ID-30'!E74,'ID-33'!D74,'ID-34'!E74,'ID-36'!D74,'ID-38'!E74,'ID-39'!E74,'ID-40'!E74,'ID-44'!D74,'ID-45'!E74,'ID-57'!D74,'ID-70'!C74,'ID-71'!D74))</f>
        <v>1.8880451919254924</v>
      </c>
      <c r="F67" s="1">
        <f>ABS(MEAN!F67-MAX('ID-01'!B74,'ID-02'!B74,'ID-03'!C74,'ID-06'!B74,'ID-08'!C74,'ID-09'!D74,'ID-12'!B74,'ID-16'!D74,'ID-18'!E74,'ID-24'!E74,'ID-29'!F74,'ID-33'!E74,'ID-34'!F74,'ID-36'!E74,'ID-38'!F74,'ID-39'!F74,'ID-40'!F74,'ID-45'!F74,'ID-53'!C74,'ID-54'!B74,'ID-57'!E74,'ID-71'!E74))</f>
        <v>2.0454389688062307</v>
      </c>
      <c r="G67" s="1">
        <f>ABS(MEAN!G67-MAX('ID-01'!C74,'ID-02'!C74,'ID-03'!D74,'ID-07'!B74,'ID-08'!D74,'ID-11'!D74,'ID-18'!F74,'ID-24'!F74,'ID-29'!G74,'ID-31'!B74,'ID-33'!F74,'ID-34'!G74,'ID-36'!F74,'ID-39'!G74,'ID-40'!G74,'ID-44'!E74,'ID-45'!G74,'ID-50'!B74,'ID-53'!D74,'ID-54'!C74,'ID-57'!F74,'ID-59'!E74,'ID-70'!D74,'ID-71'!F74))</f>
        <v>2.127060578400652</v>
      </c>
      <c r="H67" s="1">
        <f>ABS(MEAN!H67-MAX('ID-03'!E74,'ID-11'!E74,'ID-13'!E74,'ID-15'!E74,'ID-16'!E74,'ID-18'!G74,'ID-24'!G74,'ID-29'!H74,'ID-30'!F74,'ID-31'!C74,'ID-33'!G74,'ID-34'!H74,'ID-40'!H74,'ID-44'!F74,'ID-45'!H74,'ID-54'!D74,'ID-57'!G74,'ID-59'!F74,'ID-70'!E74,'ID-71'!G74))</f>
        <v>2.189274844662453</v>
      </c>
      <c r="I67" s="1">
        <f>ABS(MEAN!I67-MAX('ID-12'!C74,'ID-18'!H74,'ID-24'!H74,'ID-29'!I74,'ID-40'!I74,'ID-44'!G74,'ID-45'!I74,'ID-59'!G74))</f>
        <v>1.4668996128590805</v>
      </c>
      <c r="J67" s="1">
        <f>ABS(MEAN!J67-MAX('ID-31'!D74,'ID-40'!J74,'ID-44'!H74,'ID-45'!J74,'ID-57'!H74))</f>
        <v>2.49902988737378</v>
      </c>
      <c r="K67" s="1">
        <f>ABS(MEAN!K67-MAX('ID-26'!E74,'ID-31'!E74,'ID-34'!I74,'ID-36'!G74,'ID-40'!K74,'ID-44'!I74,'ID-57'!I74))</f>
        <v>2.9123372488283152</v>
      </c>
    </row>
    <row r="68" spans="1:11" x14ac:dyDescent="0.25">
      <c r="A68" s="1">
        <v>8</v>
      </c>
      <c r="B68" s="1">
        <f>ABS(MEAN!B68-MAX('ID-11'!B75,'ID-13'!B75,'ID-14'!B75,'ID-15'!B75,'ID-24'!B75,'ID-26'!B75,'ID-29'!B75,'ID-30'!B75,'ID-32'!B75,'ID-33'!B75,'ID-34'!B75,'ID-37'!B75,'ID-38'!B75,'ID-39'!B75,'ID-40'!B75,'ID-44'!B75,'ID-45'!B75,'ID-53'!B75,'ID-57'!B75,'ID-59'!B75,'ID-70'!B75,'ID-71'!B75))</f>
        <v>1.7054271032193782</v>
      </c>
      <c r="C68" s="1">
        <f>ABS(MEAN!C68-MAX('ID-08'!B75,'ID-09'!B75,'ID-11'!C75,'ID-14'!C75,'ID-18'!B75,'ID-24'!C75,'ID-26'!C75,'ID-29'!C75,'ID-30'!C75,'ID-34'!C75,'ID-36'!B75,'ID-38'!C75,'ID-39'!C75,'ID-40'!C75,'ID-44'!C75,'ID-45'!C75,'ID-57'!C75,'ID-59'!C75))</f>
        <v>1.7015766257833107</v>
      </c>
      <c r="D68" s="1">
        <f>ABS(MEAN!D68-MAX('ID-13'!C75,'ID-14'!D75,'ID-15'!C75,'ID-16'!B75,'ID-18'!C75,'ID-26'!D75,'ID-29'!D75,'ID-30'!D75,'ID-33'!C75,'ID-34'!D75,'ID-36'!C75,'ID-37'!C75,'ID-38'!D75,'ID-39'!D75,'ID-40'!D75,'ID-45'!D75,'ID-59'!D75,'ID-71'!C75))</f>
        <v>2.3057928079274532</v>
      </c>
      <c r="E68" s="1">
        <f>ABS(MEAN!E68-MAX('ID-03'!B75,'ID-09'!C75,'ID-13'!D75,'ID-15'!D75,'ID-16'!C75,'ID-18'!D75,'ID-24'!D75,'ID-29'!E75,'ID-30'!E75,'ID-33'!D75,'ID-34'!E75,'ID-36'!D75,'ID-38'!E75,'ID-39'!E75,'ID-40'!E75,'ID-44'!D75,'ID-45'!E75,'ID-57'!D75,'ID-70'!C75,'ID-71'!D75))</f>
        <v>1.9072143271988224</v>
      </c>
      <c r="F68" s="1">
        <f>ABS(MEAN!F68-MAX('ID-01'!B75,'ID-02'!B75,'ID-03'!C75,'ID-06'!B75,'ID-08'!C75,'ID-09'!D75,'ID-12'!B75,'ID-16'!D75,'ID-18'!E75,'ID-24'!E75,'ID-29'!F75,'ID-33'!E75,'ID-34'!F75,'ID-36'!E75,'ID-38'!F75,'ID-39'!F75,'ID-40'!F75,'ID-45'!F75,'ID-53'!C75,'ID-54'!B75,'ID-57'!E75,'ID-71'!E75))</f>
        <v>2.049049767799147</v>
      </c>
      <c r="G68" s="1">
        <f>ABS(MEAN!G68-MAX('ID-01'!C75,'ID-02'!C75,'ID-03'!D75,'ID-07'!B75,'ID-08'!D75,'ID-11'!D75,'ID-18'!F75,'ID-24'!F75,'ID-29'!G75,'ID-31'!B75,'ID-33'!F75,'ID-34'!G75,'ID-36'!F75,'ID-39'!G75,'ID-40'!G75,'ID-44'!E75,'ID-45'!G75,'ID-50'!B75,'ID-53'!D75,'ID-54'!C75,'ID-57'!F75,'ID-59'!E75,'ID-70'!D75,'ID-71'!F75))</f>
        <v>2.1194777332068924</v>
      </c>
      <c r="H68" s="1">
        <f>ABS(MEAN!H68-MAX('ID-03'!E75,'ID-11'!E75,'ID-13'!E75,'ID-15'!E75,'ID-16'!E75,'ID-18'!G75,'ID-24'!G75,'ID-29'!H75,'ID-30'!F75,'ID-31'!C75,'ID-33'!G75,'ID-34'!H75,'ID-40'!H75,'ID-44'!F75,'ID-45'!H75,'ID-54'!D75,'ID-57'!G75,'ID-59'!F75,'ID-70'!E75,'ID-71'!G75))</f>
        <v>2.2402555132998963</v>
      </c>
      <c r="I68" s="1">
        <f>ABS(MEAN!I68-MAX('ID-12'!C75,'ID-18'!H75,'ID-24'!H75,'ID-29'!I75,'ID-40'!I75,'ID-44'!G75,'ID-45'!I75,'ID-59'!G75))</f>
        <v>1.4972378926871244</v>
      </c>
      <c r="J68" s="1">
        <f>ABS(MEAN!J68-MAX('ID-31'!D75,'ID-40'!J75,'ID-44'!H75,'ID-45'!J75,'ID-57'!H75))</f>
        <v>2.5057664694445236</v>
      </c>
      <c r="K68" s="1">
        <f>ABS(MEAN!K68-MAX('ID-26'!E75,'ID-31'!E75,'ID-34'!I75,'ID-36'!G75,'ID-40'!K75,'ID-44'!I75,'ID-57'!I75))</f>
        <v>2.9269540520740449</v>
      </c>
    </row>
    <row r="69" spans="1:11" x14ac:dyDescent="0.25">
      <c r="A69" s="1">
        <v>8.125</v>
      </c>
      <c r="B69" s="1">
        <f>ABS(MEAN!B69-MAX('ID-11'!B76,'ID-13'!B76,'ID-14'!B76,'ID-15'!B76,'ID-24'!B76,'ID-26'!B76,'ID-29'!B76,'ID-30'!B76,'ID-32'!B76,'ID-33'!B76,'ID-34'!B76,'ID-37'!B76,'ID-38'!B76,'ID-39'!B76,'ID-40'!B76,'ID-44'!B76,'ID-45'!B76,'ID-53'!B76,'ID-57'!B76,'ID-59'!B76,'ID-70'!B76,'ID-71'!B76))</f>
        <v>1.7107548892991886</v>
      </c>
      <c r="C69" s="1">
        <f>ABS(MEAN!C69-MAX('ID-08'!B76,'ID-09'!B76,'ID-11'!C76,'ID-14'!C76,'ID-18'!B76,'ID-24'!C76,'ID-26'!C76,'ID-29'!C76,'ID-30'!C76,'ID-34'!C76,'ID-36'!B76,'ID-38'!C76,'ID-39'!C76,'ID-40'!C76,'ID-44'!C76,'ID-45'!C76,'ID-57'!C76,'ID-59'!C76))</f>
        <v>1.7886565640744365</v>
      </c>
      <c r="D69" s="1">
        <f>ABS(MEAN!D69-MAX('ID-13'!C76,'ID-14'!D76,'ID-15'!C76,'ID-16'!B76,'ID-18'!C76,'ID-26'!D76,'ID-29'!D76,'ID-30'!D76,'ID-33'!C76,'ID-34'!D76,'ID-36'!C76,'ID-37'!C76,'ID-38'!D76,'ID-39'!D76,'ID-40'!D76,'ID-45'!D76,'ID-59'!D76,'ID-71'!C76))</f>
        <v>2.3352086762466122</v>
      </c>
      <c r="E69" s="1">
        <f>ABS(MEAN!E69-MAX('ID-03'!B76,'ID-09'!C76,'ID-13'!D76,'ID-15'!D76,'ID-16'!C76,'ID-18'!D76,'ID-24'!D76,'ID-29'!E76,'ID-30'!E76,'ID-33'!D76,'ID-34'!E76,'ID-36'!D76,'ID-38'!E76,'ID-39'!E76,'ID-40'!E76,'ID-44'!D76,'ID-45'!E76,'ID-57'!D76,'ID-70'!C76,'ID-71'!D76))</f>
        <v>1.8755559142775198</v>
      </c>
      <c r="F69" s="1">
        <f>ABS(MEAN!F69-MAX('ID-01'!B76,'ID-02'!B76,'ID-03'!C76,'ID-06'!B76,'ID-08'!C76,'ID-09'!D76,'ID-12'!B76,'ID-16'!D76,'ID-18'!E76,'ID-24'!E76,'ID-29'!F76,'ID-33'!E76,'ID-34'!F76,'ID-36'!E76,'ID-38'!F76,'ID-39'!F76,'ID-40'!F76,'ID-45'!F76,'ID-53'!C76,'ID-54'!B76,'ID-57'!E76,'ID-71'!E76))</f>
        <v>2.052659081229919</v>
      </c>
      <c r="G69" s="1">
        <f>ABS(MEAN!G69-MAX('ID-01'!C76,'ID-02'!C76,'ID-03'!D76,'ID-07'!B76,'ID-08'!D76,'ID-11'!D76,'ID-18'!F76,'ID-24'!F76,'ID-29'!G76,'ID-31'!B76,'ID-33'!F76,'ID-34'!G76,'ID-36'!F76,'ID-39'!G76,'ID-40'!G76,'ID-44'!E76,'ID-45'!G76,'ID-50'!B76,'ID-53'!D76,'ID-54'!C76,'ID-57'!F76,'ID-59'!E76,'ID-70'!D76,'ID-71'!F76))</f>
        <v>2.1319627411687065</v>
      </c>
      <c r="H69" s="1">
        <f>ABS(MEAN!H69-MAX('ID-03'!E76,'ID-11'!E76,'ID-13'!E76,'ID-15'!E76,'ID-16'!E76,'ID-18'!G76,'ID-24'!G76,'ID-29'!H76,'ID-30'!F76,'ID-31'!C76,'ID-33'!G76,'ID-34'!H76,'ID-40'!H76,'ID-44'!F76,'ID-45'!H76,'ID-54'!D76,'ID-57'!G76,'ID-59'!F76,'ID-70'!E76,'ID-71'!G76))</f>
        <v>2.248398454155474</v>
      </c>
      <c r="I69" s="1">
        <f>ABS(MEAN!I69-MAX('ID-12'!C76,'ID-18'!H76,'ID-24'!H76,'ID-29'!I76,'ID-40'!I76,'ID-44'!G76,'ID-45'!I76,'ID-59'!G76))</f>
        <v>1.5309804185563394</v>
      </c>
      <c r="J69" s="1">
        <f>ABS(MEAN!J69-MAX('ID-31'!D76,'ID-40'!J76,'ID-44'!H76,'ID-45'!J76,'ID-57'!H76))</f>
        <v>2.4750880046717398</v>
      </c>
      <c r="K69" s="1">
        <f>ABS(MEAN!K69-MAX('ID-26'!E76,'ID-31'!E76,'ID-34'!I76,'ID-36'!G76,'ID-40'!K76,'ID-44'!I76,'ID-57'!I76))</f>
        <v>2.9378960334429287</v>
      </c>
    </row>
    <row r="70" spans="1:11" x14ac:dyDescent="0.25">
      <c r="A70" s="1">
        <v>8.25</v>
      </c>
      <c r="B70" s="1">
        <f>ABS(MEAN!B70-MAX('ID-11'!B77,'ID-13'!B77,'ID-14'!B77,'ID-15'!B77,'ID-24'!B77,'ID-26'!B77,'ID-29'!B77,'ID-30'!B77,'ID-32'!B77,'ID-33'!B77,'ID-34'!B77,'ID-37'!B77,'ID-38'!B77,'ID-39'!B77,'ID-40'!B77,'ID-44'!B77,'ID-45'!B77,'ID-53'!B77,'ID-57'!B77,'ID-59'!B77,'ID-70'!B77,'ID-71'!B77))</f>
        <v>1.6907585681557897</v>
      </c>
      <c r="C70" s="1">
        <f>ABS(MEAN!C70-MAX('ID-08'!B77,'ID-09'!B77,'ID-11'!C77,'ID-14'!C77,'ID-18'!B77,'ID-24'!C77,'ID-26'!C77,'ID-29'!C77,'ID-30'!C77,'ID-34'!C77,'ID-36'!B77,'ID-38'!C77,'ID-39'!C77,'ID-40'!C77,'ID-44'!C77,'ID-45'!C77,'ID-57'!C77,'ID-59'!C77))</f>
        <v>1.792878094334025</v>
      </c>
      <c r="D70" s="1">
        <f>ABS(MEAN!D70-MAX('ID-13'!C77,'ID-14'!D77,'ID-15'!C77,'ID-16'!B77,'ID-18'!C77,'ID-26'!D77,'ID-29'!D77,'ID-30'!D77,'ID-33'!C77,'ID-34'!D77,'ID-36'!C77,'ID-37'!C77,'ID-38'!D77,'ID-39'!D77,'ID-40'!D77,'ID-45'!D77,'ID-59'!D77,'ID-71'!C77))</f>
        <v>2.3607810681903416</v>
      </c>
      <c r="E70" s="1">
        <f>ABS(MEAN!E70-MAX('ID-03'!B77,'ID-09'!C77,'ID-13'!D77,'ID-15'!D77,'ID-16'!C77,'ID-18'!D77,'ID-24'!D77,'ID-29'!E77,'ID-30'!E77,'ID-33'!D77,'ID-34'!E77,'ID-36'!D77,'ID-38'!E77,'ID-39'!E77,'ID-40'!E77,'ID-44'!D77,'ID-45'!E77,'ID-57'!D77,'ID-70'!C77,'ID-71'!D77))</f>
        <v>1.8508934077868773</v>
      </c>
      <c r="F70" s="1">
        <f>ABS(MEAN!F70-MAX('ID-01'!B77,'ID-02'!B77,'ID-03'!C77,'ID-06'!B77,'ID-08'!C77,'ID-09'!D77,'ID-12'!B77,'ID-16'!D77,'ID-18'!E77,'ID-24'!E77,'ID-29'!F77,'ID-33'!E77,'ID-34'!F77,'ID-36'!E77,'ID-38'!F77,'ID-39'!F77,'ID-40'!F77,'ID-45'!F77,'ID-53'!C77,'ID-54'!B77,'ID-57'!E77,'ID-71'!E77))</f>
        <v>2.0585548084533514</v>
      </c>
      <c r="G70" s="1">
        <f>ABS(MEAN!G70-MAX('ID-01'!C77,'ID-02'!C77,'ID-03'!D77,'ID-07'!B77,'ID-08'!D77,'ID-11'!D77,'ID-18'!F77,'ID-24'!F77,'ID-29'!G77,'ID-31'!B77,'ID-33'!F77,'ID-34'!G77,'ID-36'!F77,'ID-39'!G77,'ID-40'!G77,'ID-44'!E77,'ID-45'!G77,'ID-50'!B77,'ID-53'!D77,'ID-54'!C77,'ID-57'!F77,'ID-59'!E77,'ID-70'!D77,'ID-71'!F77))</f>
        <v>2.1340648021642181</v>
      </c>
      <c r="H70" s="1">
        <f>ABS(MEAN!H70-MAX('ID-03'!E77,'ID-11'!E77,'ID-13'!E77,'ID-15'!E77,'ID-16'!E77,'ID-18'!G77,'ID-24'!G77,'ID-29'!H77,'ID-30'!F77,'ID-31'!C77,'ID-33'!G77,'ID-34'!H77,'ID-40'!H77,'ID-44'!F77,'ID-45'!H77,'ID-54'!D77,'ID-57'!G77,'ID-59'!F77,'ID-70'!E77,'ID-71'!G77))</f>
        <v>2.2660931248980631</v>
      </c>
      <c r="I70" s="1">
        <f>ABS(MEAN!I70-MAX('ID-12'!C77,'ID-18'!H77,'ID-24'!H77,'ID-29'!I77,'ID-40'!I77,'ID-44'!G77,'ID-45'!I77,'ID-59'!G77))</f>
        <v>1.525902212792964</v>
      </c>
      <c r="J70" s="1">
        <f>ABS(MEAN!J70-MAX('ID-31'!D77,'ID-40'!J77,'ID-44'!H77,'ID-45'!J77,'ID-57'!H77))</f>
        <v>2.3978623566919453</v>
      </c>
      <c r="K70" s="1">
        <f>ABS(MEAN!K70-MAX('ID-26'!E77,'ID-31'!E77,'ID-34'!I77,'ID-36'!G77,'ID-40'!K77,'ID-44'!I77,'ID-57'!I77))</f>
        <v>2.9219985080236519</v>
      </c>
    </row>
    <row r="71" spans="1:11" x14ac:dyDescent="0.25">
      <c r="A71" s="1">
        <v>8.375</v>
      </c>
      <c r="B71" s="1">
        <f>ABS(MEAN!B71-MAX('ID-11'!B78,'ID-13'!B78,'ID-14'!B78,'ID-15'!B78,'ID-24'!B78,'ID-26'!B78,'ID-29'!B78,'ID-30'!B78,'ID-32'!B78,'ID-33'!B78,'ID-34'!B78,'ID-37'!B78,'ID-38'!B78,'ID-39'!B78,'ID-40'!B78,'ID-44'!B78,'ID-45'!B78,'ID-53'!B78,'ID-57'!B78,'ID-59'!B78,'ID-70'!B78,'ID-71'!B78))</f>
        <v>1.6918604822112222</v>
      </c>
      <c r="C71" s="1">
        <f>ABS(MEAN!C71-MAX('ID-08'!B78,'ID-09'!B78,'ID-11'!C78,'ID-14'!C78,'ID-18'!B78,'ID-24'!C78,'ID-26'!C78,'ID-29'!C78,'ID-30'!C78,'ID-34'!C78,'ID-36'!B78,'ID-38'!C78,'ID-39'!C78,'ID-40'!C78,'ID-44'!C78,'ID-45'!C78,'ID-57'!C78,'ID-59'!C78))</f>
        <v>1.8379648202264711</v>
      </c>
      <c r="D71" s="1">
        <f>ABS(MEAN!D71-MAX('ID-13'!C78,'ID-14'!D78,'ID-15'!C78,'ID-16'!B78,'ID-18'!C78,'ID-26'!D78,'ID-29'!D78,'ID-30'!D78,'ID-33'!C78,'ID-34'!D78,'ID-36'!C78,'ID-37'!C78,'ID-38'!D78,'ID-39'!D78,'ID-40'!D78,'ID-45'!D78,'ID-59'!D78,'ID-71'!C78))</f>
        <v>2.3559134473639425</v>
      </c>
      <c r="E71" s="1">
        <f>ABS(MEAN!E71-MAX('ID-03'!B78,'ID-09'!C78,'ID-13'!D78,'ID-15'!D78,'ID-16'!C78,'ID-18'!D78,'ID-24'!D78,'ID-29'!E78,'ID-30'!E78,'ID-33'!D78,'ID-34'!E78,'ID-36'!D78,'ID-38'!E78,'ID-39'!E78,'ID-40'!E78,'ID-44'!D78,'ID-45'!E78,'ID-57'!D78,'ID-70'!C78,'ID-71'!D78))</f>
        <v>1.8390855442482774</v>
      </c>
      <c r="F71" s="1">
        <f>ABS(MEAN!F71-MAX('ID-01'!B78,'ID-02'!B78,'ID-03'!C78,'ID-06'!B78,'ID-08'!C78,'ID-09'!D78,'ID-12'!B78,'ID-16'!D78,'ID-18'!E78,'ID-24'!E78,'ID-29'!F78,'ID-33'!E78,'ID-34'!F78,'ID-36'!E78,'ID-38'!F78,'ID-39'!F78,'ID-40'!F78,'ID-45'!F78,'ID-53'!C78,'ID-54'!B78,'ID-57'!E78,'ID-71'!E78))</f>
        <v>2.0624858290453716</v>
      </c>
      <c r="G71" s="1">
        <f>ABS(MEAN!G71-MAX('ID-01'!C78,'ID-02'!C78,'ID-03'!D78,'ID-07'!B78,'ID-08'!D78,'ID-11'!D78,'ID-18'!F78,'ID-24'!F78,'ID-29'!G78,'ID-31'!B78,'ID-33'!F78,'ID-34'!G78,'ID-36'!F78,'ID-39'!G78,'ID-40'!G78,'ID-44'!E78,'ID-45'!G78,'ID-50'!B78,'ID-53'!D78,'ID-54'!C78,'ID-57'!F78,'ID-59'!E78,'ID-70'!D78,'ID-71'!F78))</f>
        <v>2.1424045899675761</v>
      </c>
      <c r="H71" s="1">
        <f>ABS(MEAN!H71-MAX('ID-03'!E78,'ID-11'!E78,'ID-13'!E78,'ID-15'!E78,'ID-16'!E78,'ID-18'!G78,'ID-24'!G78,'ID-29'!H78,'ID-30'!F78,'ID-31'!C78,'ID-33'!G78,'ID-34'!H78,'ID-40'!H78,'ID-44'!F78,'ID-45'!H78,'ID-54'!D78,'ID-57'!G78,'ID-59'!F78,'ID-70'!E78,'ID-71'!G78))</f>
        <v>2.3058677994218719</v>
      </c>
      <c r="I71" s="1">
        <f>ABS(MEAN!I71-MAX('ID-12'!C78,'ID-18'!H78,'ID-24'!H78,'ID-29'!I78,'ID-40'!I78,'ID-44'!G78,'ID-45'!I78,'ID-59'!G78))</f>
        <v>1.5531468382559055</v>
      </c>
      <c r="J71" s="1">
        <f>ABS(MEAN!J71-MAX('ID-31'!D78,'ID-40'!J78,'ID-44'!H78,'ID-45'!J78,'ID-57'!H78))</f>
        <v>2.3970056902778012</v>
      </c>
      <c r="K71" s="1">
        <f>ABS(MEAN!K71-MAX('ID-26'!E78,'ID-31'!E78,'ID-34'!I78,'ID-36'!G78,'ID-40'!K78,'ID-44'!I78,'ID-57'!I78))</f>
        <v>2.9410575053437569</v>
      </c>
    </row>
    <row r="72" spans="1:11" x14ac:dyDescent="0.25">
      <c r="A72" s="1">
        <v>8.5</v>
      </c>
      <c r="B72" s="1">
        <f>ABS(MEAN!B72-MAX('ID-11'!B79,'ID-13'!B79,'ID-14'!B79,'ID-15'!B79,'ID-24'!B79,'ID-26'!B79,'ID-29'!B79,'ID-30'!B79,'ID-32'!B79,'ID-33'!B79,'ID-34'!B79,'ID-37'!B79,'ID-38'!B79,'ID-39'!B79,'ID-40'!B79,'ID-44'!B79,'ID-45'!B79,'ID-53'!B79,'ID-57'!B79,'ID-59'!B79,'ID-70'!B79,'ID-71'!B79))</f>
        <v>1.7147735012170031</v>
      </c>
      <c r="C72" s="1">
        <f>ABS(MEAN!C72-MAX('ID-08'!B79,'ID-09'!B79,'ID-11'!C79,'ID-14'!C79,'ID-18'!B79,'ID-24'!C79,'ID-26'!C79,'ID-29'!C79,'ID-30'!C79,'ID-34'!C79,'ID-36'!B79,'ID-38'!C79,'ID-39'!C79,'ID-40'!C79,'ID-44'!C79,'ID-45'!C79,'ID-57'!C79,'ID-59'!C79))</f>
        <v>1.8361862214121913</v>
      </c>
      <c r="D72" s="1">
        <f>ABS(MEAN!D72-MAX('ID-13'!C79,'ID-14'!D79,'ID-15'!C79,'ID-16'!B79,'ID-18'!C79,'ID-26'!D79,'ID-29'!D79,'ID-30'!D79,'ID-33'!C79,'ID-34'!D79,'ID-36'!C79,'ID-37'!C79,'ID-38'!D79,'ID-39'!D79,'ID-40'!D79,'ID-45'!D79,'ID-59'!D79,'ID-71'!C79))</f>
        <v>2.360550532510949</v>
      </c>
      <c r="E72" s="1">
        <f>ABS(MEAN!E72-MAX('ID-03'!B79,'ID-09'!C79,'ID-13'!D79,'ID-15'!D79,'ID-16'!C79,'ID-18'!D79,'ID-24'!D79,'ID-29'!E79,'ID-30'!E79,'ID-33'!D79,'ID-34'!E79,'ID-36'!D79,'ID-38'!E79,'ID-39'!E79,'ID-40'!E79,'ID-44'!D79,'ID-45'!E79,'ID-57'!D79,'ID-70'!C79,'ID-71'!D79))</f>
        <v>1.8711451778676782</v>
      </c>
      <c r="F72" s="1">
        <f>ABS(MEAN!F72-MAX('ID-01'!B79,'ID-02'!B79,'ID-03'!C79,'ID-06'!B79,'ID-08'!C79,'ID-09'!D79,'ID-12'!B79,'ID-16'!D79,'ID-18'!E79,'ID-24'!E79,'ID-29'!F79,'ID-33'!E79,'ID-34'!F79,'ID-36'!E79,'ID-38'!F79,'ID-39'!F79,'ID-40'!F79,'ID-45'!F79,'ID-53'!C79,'ID-54'!B79,'ID-57'!E79,'ID-71'!E79))</f>
        <v>2.0634877204159281</v>
      </c>
      <c r="G72" s="1">
        <f>ABS(MEAN!G72-MAX('ID-01'!C79,'ID-02'!C79,'ID-03'!D79,'ID-07'!B79,'ID-08'!D79,'ID-11'!D79,'ID-18'!F79,'ID-24'!F79,'ID-29'!G79,'ID-31'!B79,'ID-33'!F79,'ID-34'!G79,'ID-36'!F79,'ID-39'!G79,'ID-40'!G79,'ID-44'!E79,'ID-45'!G79,'ID-50'!B79,'ID-53'!D79,'ID-54'!C79,'ID-57'!F79,'ID-59'!E79,'ID-70'!D79,'ID-71'!F79))</f>
        <v>2.1439054150612336</v>
      </c>
      <c r="H72" s="1">
        <f>ABS(MEAN!H72-MAX('ID-03'!E79,'ID-11'!E79,'ID-13'!E79,'ID-15'!E79,'ID-16'!E79,'ID-18'!G79,'ID-24'!G79,'ID-29'!H79,'ID-30'!F79,'ID-31'!C79,'ID-33'!G79,'ID-34'!H79,'ID-40'!H79,'ID-44'!F79,'ID-45'!H79,'ID-54'!D79,'ID-57'!G79,'ID-59'!F79,'ID-70'!E79,'ID-71'!G79))</f>
        <v>2.2815338601071602</v>
      </c>
      <c r="I72" s="1">
        <f>ABS(MEAN!I72-MAX('ID-12'!C79,'ID-18'!H79,'ID-24'!H79,'ID-29'!I79,'ID-40'!I79,'ID-44'!G79,'ID-45'!I79,'ID-59'!G79))</f>
        <v>1.5175465742725436</v>
      </c>
      <c r="J72" s="1">
        <f>ABS(MEAN!J72-MAX('ID-31'!D79,'ID-40'!J79,'ID-44'!H79,'ID-45'!J79,'ID-57'!H79))</f>
        <v>2.3611875904040787</v>
      </c>
      <c r="K72" s="1">
        <f>ABS(MEAN!K72-MAX('ID-26'!E79,'ID-31'!E79,'ID-34'!I79,'ID-36'!G79,'ID-40'!K79,'ID-44'!I79,'ID-57'!I79))</f>
        <v>2.9700283623728545</v>
      </c>
    </row>
    <row r="73" spans="1:11" x14ac:dyDescent="0.25">
      <c r="A73" s="1">
        <v>8.625</v>
      </c>
      <c r="B73" s="1">
        <f>ABS(MEAN!B73-MAX('ID-11'!B80,'ID-13'!B80,'ID-14'!B80,'ID-15'!B80,'ID-24'!B80,'ID-26'!B80,'ID-29'!B80,'ID-30'!B80,'ID-32'!B80,'ID-33'!B80,'ID-34'!B80,'ID-37'!B80,'ID-38'!B80,'ID-39'!B80,'ID-40'!B80,'ID-44'!B80,'ID-45'!B80,'ID-53'!B80,'ID-57'!B80,'ID-59'!B80,'ID-70'!B80,'ID-71'!B80))</f>
        <v>1.7427659631501129</v>
      </c>
      <c r="C73" s="1">
        <f>ABS(MEAN!C73-MAX('ID-08'!B80,'ID-09'!B80,'ID-11'!C80,'ID-14'!C80,'ID-18'!B80,'ID-24'!C80,'ID-26'!C80,'ID-29'!C80,'ID-30'!C80,'ID-34'!C80,'ID-36'!B80,'ID-38'!C80,'ID-39'!C80,'ID-40'!C80,'ID-44'!C80,'ID-45'!C80,'ID-57'!C80,'ID-59'!C80))</f>
        <v>1.8590838168599717</v>
      </c>
      <c r="D73" s="1">
        <f>ABS(MEAN!D73-MAX('ID-13'!C80,'ID-14'!D80,'ID-15'!C80,'ID-16'!B80,'ID-18'!C80,'ID-26'!D80,'ID-29'!D80,'ID-30'!D80,'ID-33'!C80,'ID-34'!D80,'ID-36'!C80,'ID-37'!C80,'ID-38'!D80,'ID-39'!D80,'ID-40'!D80,'ID-45'!D80,'ID-59'!D80,'ID-71'!C80))</f>
        <v>2.3029293746275705</v>
      </c>
      <c r="E73" s="1">
        <f>ABS(MEAN!E73-MAX('ID-03'!B80,'ID-09'!C80,'ID-13'!D80,'ID-15'!D80,'ID-16'!C80,'ID-18'!D80,'ID-24'!D80,'ID-29'!E80,'ID-30'!E80,'ID-33'!D80,'ID-34'!E80,'ID-36'!D80,'ID-38'!E80,'ID-39'!E80,'ID-40'!E80,'ID-44'!D80,'ID-45'!E80,'ID-57'!D80,'ID-70'!C80,'ID-71'!D80))</f>
        <v>1.9025722519662658</v>
      </c>
      <c r="F73" s="1">
        <f>ABS(MEAN!F73-MAX('ID-01'!B80,'ID-02'!B80,'ID-03'!C80,'ID-06'!B80,'ID-08'!C80,'ID-09'!D80,'ID-12'!B80,'ID-16'!D80,'ID-18'!E80,'ID-24'!E80,'ID-29'!F80,'ID-33'!E80,'ID-34'!F80,'ID-36'!E80,'ID-38'!F80,'ID-39'!F80,'ID-40'!F80,'ID-45'!F80,'ID-53'!C80,'ID-54'!B80,'ID-57'!E80,'ID-71'!E80))</f>
        <v>2.0631619988581491</v>
      </c>
      <c r="G73" s="1">
        <f>ABS(MEAN!G73-MAX('ID-01'!C80,'ID-02'!C80,'ID-03'!D80,'ID-07'!B80,'ID-08'!D80,'ID-11'!D80,'ID-18'!F80,'ID-24'!F80,'ID-29'!G80,'ID-31'!B80,'ID-33'!F80,'ID-34'!G80,'ID-36'!F80,'ID-39'!G80,'ID-40'!G80,'ID-44'!E80,'ID-45'!G80,'ID-50'!B80,'ID-53'!D80,'ID-54'!C80,'ID-57'!F80,'ID-59'!E80,'ID-70'!D80,'ID-71'!F80))</f>
        <v>2.1506511224346312</v>
      </c>
      <c r="H73" s="1">
        <f>ABS(MEAN!H73-MAX('ID-03'!E80,'ID-11'!E80,'ID-13'!E80,'ID-15'!E80,'ID-16'!E80,'ID-18'!G80,'ID-24'!G80,'ID-29'!H80,'ID-30'!F80,'ID-31'!C80,'ID-33'!G80,'ID-34'!H80,'ID-40'!H80,'ID-44'!F80,'ID-45'!H80,'ID-54'!D80,'ID-57'!G80,'ID-59'!F80,'ID-70'!E80,'ID-71'!G80))</f>
        <v>2.295905047455868</v>
      </c>
      <c r="I73" s="1">
        <f>ABS(MEAN!I73-MAX('ID-12'!C80,'ID-18'!H80,'ID-24'!H80,'ID-29'!I80,'ID-40'!I80,'ID-44'!G80,'ID-45'!I80,'ID-59'!G80))</f>
        <v>1.5368510722695277</v>
      </c>
      <c r="J73" s="1">
        <f>ABS(MEAN!J73-MAX('ID-31'!D80,'ID-40'!J80,'ID-44'!H80,'ID-45'!J80,'ID-57'!H80))</f>
        <v>2.3203653353535572</v>
      </c>
      <c r="K73" s="1">
        <f>ABS(MEAN!K73-MAX('ID-26'!E80,'ID-31'!E80,'ID-34'!I80,'ID-36'!G80,'ID-40'!K80,'ID-44'!I80,'ID-57'!I80))</f>
        <v>2.9788179986682444</v>
      </c>
    </row>
    <row r="74" spans="1:11" x14ac:dyDescent="0.25">
      <c r="A74" s="1">
        <v>8.75</v>
      </c>
      <c r="B74" s="1">
        <f>ABS(MEAN!B74-MAX('ID-11'!B81,'ID-13'!B81,'ID-14'!B81,'ID-15'!B81,'ID-24'!B81,'ID-26'!B81,'ID-29'!B81,'ID-30'!B81,'ID-32'!B81,'ID-33'!B81,'ID-34'!B81,'ID-37'!B81,'ID-38'!B81,'ID-39'!B81,'ID-40'!B81,'ID-44'!B81,'ID-45'!B81,'ID-53'!B81,'ID-57'!B81,'ID-59'!B81,'ID-70'!B81,'ID-71'!B81))</f>
        <v>1.7360137278655934</v>
      </c>
      <c r="C74" s="1">
        <f>ABS(MEAN!C74-MAX('ID-08'!B81,'ID-09'!B81,'ID-11'!C81,'ID-14'!C81,'ID-18'!B81,'ID-24'!C81,'ID-26'!C81,'ID-29'!C81,'ID-30'!C81,'ID-34'!C81,'ID-36'!B81,'ID-38'!C81,'ID-39'!C81,'ID-40'!C81,'ID-44'!C81,'ID-45'!C81,'ID-57'!C81,'ID-59'!C81))</f>
        <v>1.8673847200687277</v>
      </c>
      <c r="D74" s="1">
        <f>ABS(MEAN!D74-MAX('ID-13'!C81,'ID-14'!D81,'ID-15'!C81,'ID-16'!B81,'ID-18'!C81,'ID-26'!D81,'ID-29'!D81,'ID-30'!D81,'ID-33'!C81,'ID-34'!D81,'ID-36'!C81,'ID-37'!C81,'ID-38'!D81,'ID-39'!D81,'ID-40'!D81,'ID-45'!D81,'ID-59'!D81,'ID-71'!C81))</f>
        <v>2.3369714665830799</v>
      </c>
      <c r="E74" s="1">
        <f>ABS(MEAN!E74-MAX('ID-03'!B81,'ID-09'!C81,'ID-13'!D81,'ID-15'!D81,'ID-16'!C81,'ID-18'!D81,'ID-24'!D81,'ID-29'!E81,'ID-30'!E81,'ID-33'!D81,'ID-34'!E81,'ID-36'!D81,'ID-38'!E81,'ID-39'!E81,'ID-40'!E81,'ID-44'!D81,'ID-45'!E81,'ID-57'!D81,'ID-70'!C81,'ID-71'!D81))</f>
        <v>1.9344201433625585</v>
      </c>
      <c r="F74" s="1">
        <f>ABS(MEAN!F74-MAX('ID-01'!B81,'ID-02'!B81,'ID-03'!C81,'ID-06'!B81,'ID-08'!C81,'ID-09'!D81,'ID-12'!B81,'ID-16'!D81,'ID-18'!E81,'ID-24'!E81,'ID-29'!F81,'ID-33'!E81,'ID-34'!F81,'ID-36'!E81,'ID-38'!F81,'ID-39'!F81,'ID-40'!F81,'ID-45'!F81,'ID-53'!C81,'ID-54'!B81,'ID-57'!E81,'ID-71'!E81))</f>
        <v>2.0615555404411552</v>
      </c>
      <c r="G74" s="1">
        <f>ABS(MEAN!G74-MAX('ID-01'!C81,'ID-02'!C81,'ID-03'!D81,'ID-07'!B81,'ID-08'!D81,'ID-11'!D81,'ID-18'!F81,'ID-24'!F81,'ID-29'!G81,'ID-31'!B81,'ID-33'!F81,'ID-34'!G81,'ID-36'!F81,'ID-39'!G81,'ID-40'!G81,'ID-44'!E81,'ID-45'!G81,'ID-50'!B81,'ID-53'!D81,'ID-54'!C81,'ID-57'!F81,'ID-59'!E81,'ID-70'!D81,'ID-71'!F81))</f>
        <v>2.1659129844910154</v>
      </c>
      <c r="H74" s="1">
        <f>ABS(MEAN!H74-MAX('ID-03'!E81,'ID-11'!E81,'ID-13'!E81,'ID-15'!E81,'ID-16'!E81,'ID-18'!G81,'ID-24'!G81,'ID-29'!H81,'ID-30'!F81,'ID-31'!C81,'ID-33'!G81,'ID-34'!H81,'ID-40'!H81,'ID-44'!F81,'ID-45'!H81,'ID-54'!D81,'ID-57'!G81,'ID-59'!F81,'ID-70'!E81,'ID-71'!G81))</f>
        <v>2.2775263843474214</v>
      </c>
      <c r="I74" s="1">
        <f>ABS(MEAN!I74-MAX('ID-12'!C81,'ID-18'!H81,'ID-24'!H81,'ID-29'!I81,'ID-40'!I81,'ID-44'!G81,'ID-45'!I81,'ID-59'!G81))</f>
        <v>1.5036229154195055</v>
      </c>
      <c r="J74" s="1">
        <f>ABS(MEAN!J74-MAX('ID-31'!D81,'ID-40'!J81,'ID-44'!H81,'ID-45'!J81,'ID-57'!H81))</f>
        <v>2.3245316650253045</v>
      </c>
      <c r="K74" s="1">
        <f>ABS(MEAN!K74-MAX('ID-26'!E81,'ID-31'!E81,'ID-34'!I81,'ID-36'!G81,'ID-40'!K81,'ID-44'!I81,'ID-57'!I81))</f>
        <v>2.9836867887708998</v>
      </c>
    </row>
    <row r="75" spans="1:11" x14ac:dyDescent="0.25">
      <c r="A75" s="1">
        <v>8.875</v>
      </c>
      <c r="B75" s="1">
        <f>ABS(MEAN!B75-MAX('ID-11'!B82,'ID-13'!B82,'ID-14'!B82,'ID-15'!B82,'ID-24'!B82,'ID-26'!B82,'ID-29'!B82,'ID-30'!B82,'ID-32'!B82,'ID-33'!B82,'ID-34'!B82,'ID-37'!B82,'ID-38'!B82,'ID-39'!B82,'ID-40'!B82,'ID-44'!B82,'ID-45'!B82,'ID-53'!B82,'ID-57'!B82,'ID-59'!B82,'ID-70'!B82,'ID-71'!B82))</f>
        <v>1.7241348137032801</v>
      </c>
      <c r="C75" s="1">
        <f>ABS(MEAN!C75-MAX('ID-08'!B82,'ID-09'!B82,'ID-11'!C82,'ID-14'!C82,'ID-18'!B82,'ID-24'!C82,'ID-26'!C82,'ID-29'!C82,'ID-30'!C82,'ID-34'!C82,'ID-36'!B82,'ID-38'!C82,'ID-39'!C82,'ID-40'!C82,'ID-44'!C82,'ID-45'!C82,'ID-57'!C82,'ID-59'!C82))</f>
        <v>1.8861367949549006</v>
      </c>
      <c r="D75" s="1">
        <f>ABS(MEAN!D75-MAX('ID-13'!C82,'ID-14'!D82,'ID-15'!C82,'ID-16'!B82,'ID-18'!C82,'ID-26'!D82,'ID-29'!D82,'ID-30'!D82,'ID-33'!C82,'ID-34'!D82,'ID-36'!C82,'ID-37'!C82,'ID-38'!D82,'ID-39'!D82,'ID-40'!D82,'ID-45'!D82,'ID-59'!D82,'ID-71'!C82))</f>
        <v>2.2383121622255757</v>
      </c>
      <c r="E75" s="1">
        <f>ABS(MEAN!E75-MAX('ID-03'!B82,'ID-09'!C82,'ID-13'!D82,'ID-15'!D82,'ID-16'!C82,'ID-18'!D82,'ID-24'!D82,'ID-29'!E82,'ID-30'!E82,'ID-33'!D82,'ID-34'!E82,'ID-36'!D82,'ID-38'!E82,'ID-39'!E82,'ID-40'!E82,'ID-44'!D82,'ID-45'!E82,'ID-57'!D82,'ID-70'!C82,'ID-71'!D82))</f>
        <v>1.9000720409676077</v>
      </c>
      <c r="F75" s="1">
        <f>ABS(MEAN!F75-MAX('ID-01'!B82,'ID-02'!B82,'ID-03'!C82,'ID-06'!B82,'ID-08'!C82,'ID-09'!D82,'ID-12'!B82,'ID-16'!D82,'ID-18'!E82,'ID-24'!E82,'ID-29'!F82,'ID-33'!E82,'ID-34'!F82,'ID-36'!E82,'ID-38'!F82,'ID-39'!F82,'ID-40'!F82,'ID-45'!F82,'ID-53'!C82,'ID-54'!B82,'ID-57'!E82,'ID-71'!E82))</f>
        <v>2.060101248633984</v>
      </c>
      <c r="G75" s="1">
        <f>ABS(MEAN!G75-MAX('ID-01'!C82,'ID-02'!C82,'ID-03'!D82,'ID-07'!B82,'ID-08'!D82,'ID-11'!D82,'ID-18'!F82,'ID-24'!F82,'ID-29'!G82,'ID-31'!B82,'ID-33'!F82,'ID-34'!G82,'ID-36'!F82,'ID-39'!G82,'ID-40'!G82,'ID-44'!E82,'ID-45'!G82,'ID-50'!B82,'ID-53'!D82,'ID-54'!C82,'ID-57'!F82,'ID-59'!E82,'ID-70'!D82,'ID-71'!F82))</f>
        <v>2.2105979558903428</v>
      </c>
      <c r="H75" s="1">
        <f>ABS(MEAN!H75-MAX('ID-03'!E82,'ID-11'!E82,'ID-13'!E82,'ID-15'!E82,'ID-16'!E82,'ID-18'!G82,'ID-24'!G82,'ID-29'!H82,'ID-30'!F82,'ID-31'!C82,'ID-33'!G82,'ID-34'!H82,'ID-40'!H82,'ID-44'!F82,'ID-45'!H82,'ID-54'!D82,'ID-57'!G82,'ID-59'!F82,'ID-70'!E82,'ID-71'!G82))</f>
        <v>2.2694738629225952</v>
      </c>
      <c r="I75" s="1">
        <f>ABS(MEAN!I75-MAX('ID-12'!C82,'ID-18'!H82,'ID-24'!H82,'ID-29'!I82,'ID-40'!I82,'ID-44'!G82,'ID-45'!I82,'ID-59'!G82))</f>
        <v>1.5510347654857028</v>
      </c>
      <c r="J75" s="1">
        <f>ABS(MEAN!J75-MAX('ID-31'!D82,'ID-40'!J82,'ID-44'!H82,'ID-45'!J82,'ID-57'!H82))</f>
        <v>2.3277823766414869</v>
      </c>
      <c r="K75" s="1">
        <f>ABS(MEAN!K75-MAX('ID-26'!E82,'ID-31'!E82,'ID-34'!I82,'ID-36'!G82,'ID-40'!K82,'ID-44'!I82,'ID-57'!I82))</f>
        <v>3.0075174173523713</v>
      </c>
    </row>
    <row r="76" spans="1:11" x14ac:dyDescent="0.25">
      <c r="A76" s="1">
        <v>9</v>
      </c>
      <c r="B76" s="1">
        <f>ABS(MEAN!B76-MAX('ID-11'!B83,'ID-13'!B83,'ID-14'!B83,'ID-15'!B83,'ID-24'!B83,'ID-26'!B83,'ID-29'!B83,'ID-30'!B83,'ID-32'!B83,'ID-33'!B83,'ID-34'!B83,'ID-37'!B83,'ID-38'!B83,'ID-39'!B83,'ID-40'!B83,'ID-44'!B83,'ID-45'!B83,'ID-53'!B83,'ID-57'!B83,'ID-59'!B83,'ID-70'!B83,'ID-71'!B83))</f>
        <v>1.7207413928629798</v>
      </c>
      <c r="C76" s="1">
        <f>ABS(MEAN!C76-MAX('ID-08'!B83,'ID-09'!B83,'ID-11'!C83,'ID-14'!C83,'ID-18'!B83,'ID-24'!C83,'ID-26'!C83,'ID-29'!C83,'ID-30'!C83,'ID-34'!C83,'ID-36'!B83,'ID-38'!C83,'ID-39'!C83,'ID-40'!C83,'ID-44'!C83,'ID-45'!C83,'ID-57'!C83,'ID-59'!C83))</f>
        <v>1.9017410434305688</v>
      </c>
      <c r="D76" s="1">
        <f>ABS(MEAN!D76-MAX('ID-13'!C83,'ID-14'!D83,'ID-15'!C83,'ID-16'!B83,'ID-18'!C83,'ID-26'!D83,'ID-29'!D83,'ID-30'!D83,'ID-33'!C83,'ID-34'!D83,'ID-36'!C83,'ID-37'!C83,'ID-38'!D83,'ID-39'!D83,'ID-40'!D83,'ID-45'!D83,'ID-59'!D83,'ID-71'!C83))</f>
        <v>2.2563953071130811</v>
      </c>
      <c r="E76" s="1">
        <f>ABS(MEAN!E76-MAX('ID-03'!B83,'ID-09'!C83,'ID-13'!D83,'ID-15'!D83,'ID-16'!C83,'ID-18'!D83,'ID-24'!D83,'ID-29'!E83,'ID-30'!E83,'ID-33'!D83,'ID-34'!E83,'ID-36'!D83,'ID-38'!E83,'ID-39'!E83,'ID-40'!E83,'ID-44'!D83,'ID-45'!E83,'ID-57'!D83,'ID-70'!C83,'ID-71'!D83))</f>
        <v>1.888159331392913</v>
      </c>
      <c r="F76" s="1">
        <f>ABS(MEAN!F76-MAX('ID-01'!B83,'ID-02'!B83,'ID-03'!C83,'ID-06'!B83,'ID-08'!C83,'ID-09'!D83,'ID-12'!B83,'ID-16'!D83,'ID-18'!E83,'ID-24'!E83,'ID-29'!F83,'ID-33'!E83,'ID-34'!F83,'ID-36'!E83,'ID-38'!F83,'ID-39'!F83,'ID-40'!F83,'ID-45'!F83,'ID-53'!C83,'ID-54'!B83,'ID-57'!E83,'ID-71'!E83))</f>
        <v>2.0565724218202135</v>
      </c>
      <c r="G76" s="1">
        <f>ABS(MEAN!G76-MAX('ID-01'!C83,'ID-02'!C83,'ID-03'!D83,'ID-07'!B83,'ID-08'!D83,'ID-11'!D83,'ID-18'!F83,'ID-24'!F83,'ID-29'!G83,'ID-31'!B83,'ID-33'!F83,'ID-34'!G83,'ID-36'!F83,'ID-39'!G83,'ID-40'!G83,'ID-44'!E83,'ID-45'!G83,'ID-50'!B83,'ID-53'!D83,'ID-54'!C83,'ID-57'!F83,'ID-59'!E83,'ID-70'!D83,'ID-71'!F83))</f>
        <v>2.2187109985527513</v>
      </c>
      <c r="H76" s="1">
        <f>ABS(MEAN!H76-MAX('ID-03'!E83,'ID-11'!E83,'ID-13'!E83,'ID-15'!E83,'ID-16'!E83,'ID-18'!G83,'ID-24'!G83,'ID-29'!H83,'ID-30'!F83,'ID-31'!C83,'ID-33'!G83,'ID-34'!H83,'ID-40'!H83,'ID-44'!F83,'ID-45'!H83,'ID-54'!D83,'ID-57'!G83,'ID-59'!F83,'ID-70'!E83,'ID-71'!G83))</f>
        <v>2.2719633867831277</v>
      </c>
      <c r="I76" s="1">
        <f>ABS(MEAN!I76-MAX('ID-12'!C83,'ID-18'!H83,'ID-24'!H83,'ID-29'!I83,'ID-40'!I83,'ID-44'!G83,'ID-45'!I83,'ID-59'!G83))</f>
        <v>1.5904934942177391</v>
      </c>
      <c r="J76" s="1">
        <f>ABS(MEAN!J76-MAX('ID-31'!D83,'ID-40'!J83,'ID-44'!H83,'ID-45'!J83,'ID-57'!H83))</f>
        <v>2.2679673457070848</v>
      </c>
      <c r="K76" s="1">
        <f>ABS(MEAN!K76-MAX('ID-26'!E83,'ID-31'!E83,'ID-34'!I83,'ID-36'!G83,'ID-40'!K83,'ID-44'!I83,'ID-57'!I83))</f>
        <v>3.0055755624787928</v>
      </c>
    </row>
    <row r="77" spans="1:11" x14ac:dyDescent="0.25">
      <c r="A77" s="1">
        <v>9.125</v>
      </c>
      <c r="B77" s="1">
        <f>ABS(MEAN!B77-MAX('ID-11'!B84,'ID-13'!B84,'ID-14'!B84,'ID-15'!B84,'ID-24'!B84,'ID-26'!B84,'ID-29'!B84,'ID-30'!B84,'ID-32'!B84,'ID-33'!B84,'ID-34'!B84,'ID-37'!B84,'ID-38'!B84,'ID-39'!B84,'ID-40'!B84,'ID-44'!B84,'ID-45'!B84,'ID-53'!B84,'ID-57'!B84,'ID-59'!B84,'ID-70'!B84,'ID-71'!B84))</f>
        <v>1.7145354530866506</v>
      </c>
      <c r="C77" s="1">
        <f>ABS(MEAN!C77-MAX('ID-08'!B84,'ID-09'!B84,'ID-11'!C84,'ID-14'!C84,'ID-18'!B84,'ID-24'!C84,'ID-26'!C84,'ID-29'!C84,'ID-30'!C84,'ID-34'!C84,'ID-36'!B84,'ID-38'!C84,'ID-39'!C84,'ID-40'!C84,'ID-44'!C84,'ID-45'!C84,'ID-57'!C84,'ID-59'!C84))</f>
        <v>1.8859110845949942</v>
      </c>
      <c r="D77" s="1">
        <f>ABS(MEAN!D77-MAX('ID-13'!C84,'ID-14'!D84,'ID-15'!C84,'ID-16'!B84,'ID-18'!C84,'ID-26'!D84,'ID-29'!D84,'ID-30'!D84,'ID-33'!C84,'ID-34'!D84,'ID-36'!C84,'ID-37'!C84,'ID-38'!D84,'ID-39'!D84,'ID-40'!D84,'ID-45'!D84,'ID-59'!D84,'ID-71'!C84))</f>
        <v>2.2727871975657088</v>
      </c>
      <c r="E77" s="1">
        <f>ABS(MEAN!E77-MAX('ID-03'!B84,'ID-09'!C84,'ID-13'!D84,'ID-15'!D84,'ID-16'!C84,'ID-18'!D84,'ID-24'!D84,'ID-29'!E84,'ID-30'!E84,'ID-33'!D84,'ID-34'!E84,'ID-36'!D84,'ID-38'!E84,'ID-39'!E84,'ID-40'!E84,'ID-44'!D84,'ID-45'!E84,'ID-57'!D84,'ID-70'!C84,'ID-71'!D84))</f>
        <v>1.9001309284560861</v>
      </c>
      <c r="F77" s="1">
        <f>ABS(MEAN!F77-MAX('ID-01'!B84,'ID-02'!B84,'ID-03'!C84,'ID-06'!B84,'ID-08'!C84,'ID-09'!D84,'ID-12'!B84,'ID-16'!D84,'ID-18'!E84,'ID-24'!E84,'ID-29'!F84,'ID-33'!E84,'ID-34'!F84,'ID-36'!E84,'ID-38'!F84,'ID-39'!F84,'ID-40'!F84,'ID-45'!F84,'ID-53'!C84,'ID-54'!B84,'ID-57'!E84,'ID-71'!E84))</f>
        <v>2.0526778421097234</v>
      </c>
      <c r="G77" s="1">
        <f>ABS(MEAN!G77-MAX('ID-01'!C84,'ID-02'!C84,'ID-03'!D84,'ID-07'!B84,'ID-08'!D84,'ID-11'!D84,'ID-18'!F84,'ID-24'!F84,'ID-29'!G84,'ID-31'!B84,'ID-33'!F84,'ID-34'!G84,'ID-36'!F84,'ID-39'!G84,'ID-40'!G84,'ID-44'!E84,'ID-45'!G84,'ID-50'!B84,'ID-53'!D84,'ID-54'!C84,'ID-57'!F84,'ID-59'!E84,'ID-70'!D84,'ID-71'!F84))</f>
        <v>2.2324947642523369</v>
      </c>
      <c r="H77" s="1">
        <f>ABS(MEAN!H77-MAX('ID-03'!E84,'ID-11'!E84,'ID-13'!E84,'ID-15'!E84,'ID-16'!E84,'ID-18'!G84,'ID-24'!G84,'ID-29'!H84,'ID-30'!F84,'ID-31'!C84,'ID-33'!G84,'ID-34'!H84,'ID-40'!H84,'ID-44'!F84,'ID-45'!H84,'ID-54'!D84,'ID-57'!G84,'ID-59'!F84,'ID-70'!E84,'ID-71'!G84))</f>
        <v>2.2488874868306574</v>
      </c>
      <c r="I77" s="1">
        <f>ABS(MEAN!I77-MAX('ID-12'!C84,'ID-18'!H84,'ID-24'!H84,'ID-29'!I84,'ID-40'!I84,'ID-44'!G84,'ID-45'!I84,'ID-59'!G84))</f>
        <v>1.5453138492157734</v>
      </c>
      <c r="J77" s="1">
        <f>ABS(MEAN!J77-MAX('ID-31'!D84,'ID-40'!J84,'ID-44'!H84,'ID-45'!J84,'ID-57'!H84))</f>
        <v>2.2587162262626208</v>
      </c>
      <c r="K77" s="1">
        <f>ABS(MEAN!K77-MAX('ID-26'!E84,'ID-31'!E84,'ID-34'!I84,'ID-36'!G84,'ID-40'!K84,'ID-44'!I84,'ID-57'!I84))</f>
        <v>3.0043114021904138</v>
      </c>
    </row>
    <row r="78" spans="1:11" x14ac:dyDescent="0.25">
      <c r="A78" s="1">
        <v>9.25</v>
      </c>
      <c r="B78" s="1">
        <f>ABS(MEAN!B78-MAX('ID-11'!B85,'ID-13'!B85,'ID-14'!B85,'ID-15'!B85,'ID-24'!B85,'ID-26'!B85,'ID-29'!B85,'ID-30'!B85,'ID-32'!B85,'ID-33'!B85,'ID-34'!B85,'ID-37'!B85,'ID-38'!B85,'ID-39'!B85,'ID-40'!B85,'ID-44'!B85,'ID-45'!B85,'ID-53'!B85,'ID-57'!B85,'ID-59'!B85,'ID-70'!B85,'ID-71'!B85))</f>
        <v>1.7100805919108879</v>
      </c>
      <c r="C78" s="1">
        <f>ABS(MEAN!C78-MAX('ID-08'!B85,'ID-09'!B85,'ID-11'!C85,'ID-14'!C85,'ID-18'!B85,'ID-24'!C85,'ID-26'!C85,'ID-29'!C85,'ID-30'!C85,'ID-34'!C85,'ID-36'!B85,'ID-38'!C85,'ID-39'!C85,'ID-40'!C85,'ID-44'!C85,'ID-45'!C85,'ID-57'!C85,'ID-59'!C85))</f>
        <v>1.8308779071000814</v>
      </c>
      <c r="D78" s="1">
        <f>ABS(MEAN!D78-MAX('ID-13'!C85,'ID-14'!D85,'ID-15'!C85,'ID-16'!B85,'ID-18'!C85,'ID-26'!D85,'ID-29'!D85,'ID-30'!D85,'ID-33'!C85,'ID-34'!D85,'ID-36'!C85,'ID-37'!C85,'ID-38'!D85,'ID-39'!D85,'ID-40'!D85,'ID-45'!D85,'ID-59'!D85,'ID-71'!C85))</f>
        <v>2.2784529144083514</v>
      </c>
      <c r="E78" s="1">
        <f>ABS(MEAN!E78-MAX('ID-03'!B85,'ID-09'!C85,'ID-13'!D85,'ID-15'!D85,'ID-16'!C85,'ID-18'!D85,'ID-24'!D85,'ID-29'!E85,'ID-30'!E85,'ID-33'!D85,'ID-34'!E85,'ID-36'!D85,'ID-38'!E85,'ID-39'!E85,'ID-40'!E85,'ID-44'!D85,'ID-45'!E85,'ID-57'!D85,'ID-70'!C85,'ID-71'!D85))</f>
        <v>1.9127690710179763</v>
      </c>
      <c r="F78" s="1">
        <f>ABS(MEAN!F78-MAX('ID-01'!B85,'ID-02'!B85,'ID-03'!C85,'ID-06'!B85,'ID-08'!C85,'ID-09'!D85,'ID-12'!B85,'ID-16'!D85,'ID-18'!E85,'ID-24'!E85,'ID-29'!F85,'ID-33'!E85,'ID-34'!F85,'ID-36'!E85,'ID-38'!F85,'ID-39'!F85,'ID-40'!F85,'ID-45'!F85,'ID-53'!C85,'ID-54'!B85,'ID-57'!E85,'ID-71'!E85))</f>
        <v>2.0395675509985409</v>
      </c>
      <c r="G78" s="1">
        <f>ABS(MEAN!G78-MAX('ID-01'!C85,'ID-02'!C85,'ID-03'!D85,'ID-07'!B85,'ID-08'!D85,'ID-11'!D85,'ID-18'!F85,'ID-24'!F85,'ID-29'!G85,'ID-31'!B85,'ID-33'!F85,'ID-34'!G85,'ID-36'!F85,'ID-39'!G85,'ID-40'!G85,'ID-44'!E85,'ID-45'!G85,'ID-50'!B85,'ID-53'!D85,'ID-54'!C85,'ID-57'!F85,'ID-59'!E85,'ID-70'!D85,'ID-71'!F85))</f>
        <v>2.2419171530895809</v>
      </c>
      <c r="H78" s="1">
        <f>ABS(MEAN!H78-MAX('ID-03'!E85,'ID-11'!E85,'ID-13'!E85,'ID-15'!E85,'ID-16'!E85,'ID-18'!G85,'ID-24'!G85,'ID-29'!H85,'ID-30'!F85,'ID-31'!C85,'ID-33'!G85,'ID-34'!H85,'ID-40'!H85,'ID-44'!F85,'ID-45'!H85,'ID-54'!D85,'ID-57'!G85,'ID-59'!F85,'ID-70'!E85,'ID-71'!G85))</f>
        <v>2.2191961718306423</v>
      </c>
      <c r="I78" s="1">
        <f>ABS(MEAN!I78-MAX('ID-12'!C85,'ID-18'!H85,'ID-24'!H85,'ID-29'!I85,'ID-40'!I85,'ID-44'!G85,'ID-45'!I85,'ID-59'!G85))</f>
        <v>1.5627482935280028</v>
      </c>
      <c r="J78" s="1">
        <f>ABS(MEAN!J78-MAX('ID-31'!D85,'ID-40'!J85,'ID-44'!H85,'ID-45'!J85,'ID-57'!H85))</f>
        <v>2.1922084907828037</v>
      </c>
      <c r="K78" s="1">
        <f>ABS(MEAN!K78-MAX('ID-26'!E85,'ID-31'!E85,'ID-34'!I85,'ID-36'!G85,'ID-40'!K85,'ID-44'!I85,'ID-57'!I85))</f>
        <v>3.0663693783352883</v>
      </c>
    </row>
    <row r="79" spans="1:11" x14ac:dyDescent="0.25">
      <c r="A79" s="1">
        <v>9.375</v>
      </c>
      <c r="B79" s="1">
        <f>ABS(MEAN!B79-MAX('ID-11'!B86,'ID-13'!B86,'ID-14'!B86,'ID-15'!B86,'ID-24'!B86,'ID-26'!B86,'ID-29'!B86,'ID-30'!B86,'ID-32'!B86,'ID-33'!B86,'ID-34'!B86,'ID-37'!B86,'ID-38'!B86,'ID-39'!B86,'ID-40'!B86,'ID-44'!B86,'ID-45'!B86,'ID-53'!B86,'ID-57'!B86,'ID-59'!B86,'ID-70'!B86,'ID-71'!B86))</f>
        <v>1.6915063407274218</v>
      </c>
      <c r="C79" s="1">
        <f>ABS(MEAN!C79-MAX('ID-08'!B86,'ID-09'!B86,'ID-11'!C86,'ID-14'!C86,'ID-18'!B86,'ID-24'!C86,'ID-26'!C86,'ID-29'!C86,'ID-30'!C86,'ID-34'!C86,'ID-36'!B86,'ID-38'!C86,'ID-39'!C86,'ID-40'!C86,'ID-44'!C86,'ID-45'!C86,'ID-57'!C86,'ID-59'!C86))</f>
        <v>1.8650363362536666</v>
      </c>
      <c r="D79" s="1">
        <f>ABS(MEAN!D79-MAX('ID-13'!C86,'ID-14'!D86,'ID-15'!C86,'ID-16'!B86,'ID-18'!C86,'ID-26'!D86,'ID-29'!D86,'ID-30'!D86,'ID-33'!C86,'ID-34'!D86,'ID-36'!C86,'ID-37'!C86,'ID-38'!D86,'ID-39'!D86,'ID-40'!D86,'ID-45'!D86,'ID-59'!D86,'ID-71'!C86))</f>
        <v>2.3662086733349099</v>
      </c>
      <c r="E79" s="1">
        <f>ABS(MEAN!E79-MAX('ID-03'!B86,'ID-09'!C86,'ID-13'!D86,'ID-15'!D86,'ID-16'!C86,'ID-18'!D86,'ID-24'!D86,'ID-29'!E86,'ID-30'!E86,'ID-33'!D86,'ID-34'!E86,'ID-36'!D86,'ID-38'!E86,'ID-39'!E86,'ID-40'!E86,'ID-44'!D86,'ID-45'!E86,'ID-57'!D86,'ID-70'!C86,'ID-71'!D86))</f>
        <v>1.8780947957741638</v>
      </c>
      <c r="F79" s="1">
        <f>ABS(MEAN!F79-MAX('ID-01'!B86,'ID-02'!B86,'ID-03'!C86,'ID-06'!B86,'ID-08'!C86,'ID-09'!D86,'ID-12'!B86,'ID-16'!D86,'ID-18'!E86,'ID-24'!E86,'ID-29'!F86,'ID-33'!E86,'ID-34'!F86,'ID-36'!E86,'ID-38'!F86,'ID-39'!F86,'ID-40'!F86,'ID-45'!F86,'ID-53'!C86,'ID-54'!B86,'ID-57'!E86,'ID-71'!E86))</f>
        <v>2.0395062727265341</v>
      </c>
      <c r="G79" s="1">
        <f>ABS(MEAN!G79-MAX('ID-01'!C86,'ID-02'!C86,'ID-03'!D86,'ID-07'!B86,'ID-08'!D86,'ID-11'!D86,'ID-18'!F86,'ID-24'!F86,'ID-29'!G86,'ID-31'!B86,'ID-33'!F86,'ID-34'!G86,'ID-36'!F86,'ID-39'!G86,'ID-40'!G86,'ID-44'!E86,'ID-45'!G86,'ID-50'!B86,'ID-53'!D86,'ID-54'!C86,'ID-57'!F86,'ID-59'!E86,'ID-70'!D86,'ID-71'!F86))</f>
        <v>2.2363440578941649</v>
      </c>
      <c r="H79" s="1">
        <f>ABS(MEAN!H79-MAX('ID-03'!E86,'ID-11'!E86,'ID-13'!E86,'ID-15'!E86,'ID-16'!E86,'ID-18'!G86,'ID-24'!G86,'ID-29'!H86,'ID-30'!F86,'ID-31'!C86,'ID-33'!G86,'ID-34'!H86,'ID-40'!H86,'ID-44'!F86,'ID-45'!H86,'ID-54'!D86,'ID-57'!G86,'ID-59'!F86,'ID-70'!E86,'ID-71'!G86))</f>
        <v>2.1912797698974273</v>
      </c>
      <c r="I79" s="1">
        <f>ABS(MEAN!I79-MAX('ID-12'!C86,'ID-18'!H86,'ID-24'!H86,'ID-29'!I86,'ID-40'!I86,'ID-44'!G86,'ID-45'!I86,'ID-59'!G86))</f>
        <v>1.5383166121220881</v>
      </c>
      <c r="J79" s="1">
        <f>ABS(MEAN!J79-MAX('ID-31'!D86,'ID-40'!J86,'ID-44'!H86,'ID-45'!J86,'ID-57'!H86))</f>
        <v>2.1721709857323148</v>
      </c>
      <c r="K79" s="1">
        <f>ABS(MEAN!K79-MAX('ID-26'!E86,'ID-31'!E86,'ID-34'!I86,'ID-36'!G86,'ID-40'!K86,'ID-44'!I86,'ID-57'!I86))</f>
        <v>3.0503457880784595</v>
      </c>
    </row>
    <row r="80" spans="1:11" x14ac:dyDescent="0.25">
      <c r="A80" s="1">
        <v>9.5</v>
      </c>
      <c r="B80" s="1">
        <f>ABS(MEAN!B80-MAX('ID-11'!B87,'ID-13'!B87,'ID-14'!B87,'ID-15'!B87,'ID-24'!B87,'ID-26'!B87,'ID-29'!B87,'ID-30'!B87,'ID-32'!B87,'ID-33'!B87,'ID-34'!B87,'ID-37'!B87,'ID-38'!B87,'ID-39'!B87,'ID-40'!B87,'ID-44'!B87,'ID-45'!B87,'ID-53'!B87,'ID-57'!B87,'ID-59'!B87,'ID-70'!B87,'ID-71'!B87))</f>
        <v>1.6723803205690508</v>
      </c>
      <c r="C80" s="1">
        <f>ABS(MEAN!C80-MAX('ID-08'!B87,'ID-09'!B87,'ID-11'!C87,'ID-14'!C87,'ID-18'!B87,'ID-24'!C87,'ID-26'!C87,'ID-29'!C87,'ID-30'!C87,'ID-34'!C87,'ID-36'!B87,'ID-38'!C87,'ID-39'!C87,'ID-40'!C87,'ID-44'!C87,'ID-45'!C87,'ID-57'!C87,'ID-59'!C87))</f>
        <v>1.8918844085317943</v>
      </c>
      <c r="D80" s="1">
        <f>ABS(MEAN!D80-MAX('ID-13'!C87,'ID-14'!D87,'ID-15'!C87,'ID-16'!B87,'ID-18'!C87,'ID-26'!D87,'ID-29'!D87,'ID-30'!D87,'ID-33'!C87,'ID-34'!D87,'ID-36'!C87,'ID-37'!C87,'ID-38'!D87,'ID-39'!D87,'ID-40'!D87,'ID-45'!D87,'ID-59'!D87,'ID-71'!C87))</f>
        <v>2.4011754139023935</v>
      </c>
      <c r="E80" s="1">
        <f>ABS(MEAN!E80-MAX('ID-03'!B87,'ID-09'!C87,'ID-13'!D87,'ID-15'!D87,'ID-16'!C87,'ID-18'!D87,'ID-24'!D87,'ID-29'!E87,'ID-30'!E87,'ID-33'!D87,'ID-34'!E87,'ID-36'!D87,'ID-38'!E87,'ID-39'!E87,'ID-40'!E87,'ID-44'!D87,'ID-45'!E87,'ID-57'!D87,'ID-70'!C87,'ID-71'!D87))</f>
        <v>1.8684113741762758</v>
      </c>
      <c r="F80" s="1">
        <f>ABS(MEAN!F80-MAX('ID-01'!B87,'ID-02'!B87,'ID-03'!C87,'ID-06'!B87,'ID-08'!C87,'ID-09'!D87,'ID-12'!B87,'ID-16'!D87,'ID-18'!E87,'ID-24'!E87,'ID-29'!F87,'ID-33'!E87,'ID-34'!F87,'ID-36'!E87,'ID-38'!F87,'ID-39'!F87,'ID-40'!F87,'ID-45'!F87,'ID-53'!C87,'ID-54'!B87,'ID-57'!E87,'ID-71'!E87))</f>
        <v>2.0433322621511678</v>
      </c>
      <c r="G80" s="1">
        <f>ABS(MEAN!G80-MAX('ID-01'!C87,'ID-02'!C87,'ID-03'!D87,'ID-07'!B87,'ID-08'!D87,'ID-11'!D87,'ID-18'!F87,'ID-24'!F87,'ID-29'!G87,'ID-31'!B87,'ID-33'!F87,'ID-34'!G87,'ID-36'!F87,'ID-39'!G87,'ID-40'!G87,'ID-44'!E87,'ID-45'!G87,'ID-50'!B87,'ID-53'!D87,'ID-54'!C87,'ID-57'!F87,'ID-59'!E87,'ID-70'!D87,'ID-71'!F87))</f>
        <v>2.2113422957805611</v>
      </c>
      <c r="H80" s="1">
        <f>ABS(MEAN!H80-MAX('ID-03'!E87,'ID-11'!E87,'ID-13'!E87,'ID-15'!E87,'ID-16'!E87,'ID-18'!G87,'ID-24'!G87,'ID-29'!H87,'ID-30'!F87,'ID-31'!C87,'ID-33'!G87,'ID-34'!H87,'ID-40'!H87,'ID-44'!F87,'ID-45'!H87,'ID-54'!D87,'ID-57'!G87,'ID-59'!F87,'ID-70'!E87,'ID-71'!G87))</f>
        <v>2.1820556628873007</v>
      </c>
      <c r="I80" s="1">
        <f>ABS(MEAN!I80-MAX('ID-12'!C87,'ID-18'!H87,'ID-24'!H87,'ID-29'!I87,'ID-40'!I87,'ID-44'!G87,'ID-45'!I87,'ID-59'!G87))</f>
        <v>1.527924580461125</v>
      </c>
      <c r="J80" s="1">
        <f>ABS(MEAN!J80-MAX('ID-31'!D87,'ID-40'!J87,'ID-44'!H87,'ID-45'!J87,'ID-57'!H87))</f>
        <v>2.1655758398990272</v>
      </c>
      <c r="K80" s="1">
        <f>ABS(MEAN!K80-MAX('ID-26'!E87,'ID-31'!E87,'ID-34'!I87,'ID-36'!G87,'ID-40'!K87,'ID-44'!I87,'ID-57'!I87))</f>
        <v>3.0663790481158166</v>
      </c>
    </row>
    <row r="81" spans="1:11" x14ac:dyDescent="0.25">
      <c r="A81" s="1">
        <v>9.625</v>
      </c>
      <c r="B81" s="1">
        <f>ABS(MEAN!B81-MAX('ID-11'!B88,'ID-13'!B88,'ID-14'!B88,'ID-15'!B88,'ID-24'!B88,'ID-26'!B88,'ID-29'!B88,'ID-30'!B88,'ID-32'!B88,'ID-33'!B88,'ID-34'!B88,'ID-37'!B88,'ID-38'!B88,'ID-39'!B88,'ID-40'!B88,'ID-44'!B88,'ID-45'!B88,'ID-53'!B88,'ID-57'!B88,'ID-59'!B88,'ID-70'!B88,'ID-71'!B88))</f>
        <v>1.666522127653181</v>
      </c>
      <c r="C81" s="1">
        <f>ABS(MEAN!C81-MAX('ID-08'!B88,'ID-09'!B88,'ID-11'!C88,'ID-14'!C88,'ID-18'!B88,'ID-24'!C88,'ID-26'!C88,'ID-29'!C88,'ID-30'!C88,'ID-34'!C88,'ID-36'!B88,'ID-38'!C88,'ID-39'!C88,'ID-40'!C88,'ID-44'!C88,'ID-45'!C88,'ID-57'!C88,'ID-59'!C88))</f>
        <v>1.9309853615819463</v>
      </c>
      <c r="D81" s="1">
        <f>ABS(MEAN!D81-MAX('ID-13'!C88,'ID-14'!D88,'ID-15'!C88,'ID-16'!B88,'ID-18'!C88,'ID-26'!D88,'ID-29'!D88,'ID-30'!D88,'ID-33'!C88,'ID-34'!D88,'ID-36'!C88,'ID-37'!C88,'ID-38'!D88,'ID-39'!D88,'ID-40'!D88,'ID-45'!D88,'ID-59'!D88,'ID-71'!C88))</f>
        <v>2.4021413082078631</v>
      </c>
      <c r="E81" s="1">
        <f>ABS(MEAN!E81-MAX('ID-03'!B88,'ID-09'!C88,'ID-13'!D88,'ID-15'!D88,'ID-16'!C88,'ID-18'!D88,'ID-24'!D88,'ID-29'!E88,'ID-30'!E88,'ID-33'!D88,'ID-34'!E88,'ID-36'!D88,'ID-38'!E88,'ID-39'!E88,'ID-40'!E88,'ID-44'!D88,'ID-45'!E88,'ID-57'!D88,'ID-70'!C88,'ID-71'!D88))</f>
        <v>1.8644371922388885</v>
      </c>
      <c r="F81" s="1">
        <f>ABS(MEAN!F81-MAX('ID-01'!B88,'ID-02'!B88,'ID-03'!C88,'ID-06'!B88,'ID-08'!C88,'ID-09'!D88,'ID-12'!B88,'ID-16'!D88,'ID-18'!E88,'ID-24'!E88,'ID-29'!F88,'ID-33'!E88,'ID-34'!F88,'ID-36'!E88,'ID-38'!F88,'ID-39'!F88,'ID-40'!F88,'ID-45'!F88,'ID-53'!C88,'ID-54'!B88,'ID-57'!E88,'ID-71'!E88))</f>
        <v>2.0458503983417629</v>
      </c>
      <c r="G81" s="1">
        <f>ABS(MEAN!G81-MAX('ID-01'!C88,'ID-02'!C88,'ID-03'!D88,'ID-07'!B88,'ID-08'!D88,'ID-11'!D88,'ID-18'!F88,'ID-24'!F88,'ID-29'!G88,'ID-31'!B88,'ID-33'!F88,'ID-34'!G88,'ID-36'!F88,'ID-39'!G88,'ID-40'!G88,'ID-44'!E88,'ID-45'!G88,'ID-50'!B88,'ID-53'!D88,'ID-54'!C88,'ID-57'!F88,'ID-59'!E88,'ID-70'!D88,'ID-71'!F88))</f>
        <v>2.1458865377805125</v>
      </c>
      <c r="H81" s="1">
        <f>ABS(MEAN!H81-MAX('ID-03'!E88,'ID-11'!E88,'ID-13'!E88,'ID-15'!E88,'ID-16'!E88,'ID-18'!G88,'ID-24'!G88,'ID-29'!H88,'ID-30'!F88,'ID-31'!C88,'ID-33'!G88,'ID-34'!H88,'ID-40'!H88,'ID-44'!F88,'ID-45'!H88,'ID-54'!D88,'ID-57'!G88,'ID-59'!F88,'ID-70'!E88,'ID-71'!G88))</f>
        <v>2.1763634192542014</v>
      </c>
      <c r="I81" s="1">
        <f>ABS(MEAN!I81-MAX('ID-12'!C88,'ID-18'!H88,'ID-24'!H88,'ID-29'!I88,'ID-40'!I88,'ID-44'!G88,'ID-45'!I88,'ID-59'!G88))</f>
        <v>1.50771072725815</v>
      </c>
      <c r="J81" s="1">
        <f>ABS(MEAN!J81-MAX('ID-31'!D88,'ID-40'!J88,'ID-44'!H88,'ID-45'!J88,'ID-57'!H88))</f>
        <v>2.1464899258838557</v>
      </c>
      <c r="K81" s="1">
        <f>ABS(MEAN!K81-MAX('ID-26'!E88,'ID-31'!E88,'ID-34'!I88,'ID-36'!G88,'ID-40'!K88,'ID-44'!I88,'ID-57'!I88))</f>
        <v>3.0498002327347997</v>
      </c>
    </row>
    <row r="82" spans="1:11" x14ac:dyDescent="0.25">
      <c r="A82" s="1">
        <v>9.75</v>
      </c>
      <c r="B82" s="1">
        <f>ABS(MEAN!B82-MAX('ID-11'!B89,'ID-13'!B89,'ID-14'!B89,'ID-15'!B89,'ID-24'!B89,'ID-26'!B89,'ID-29'!B89,'ID-30'!B89,'ID-32'!B89,'ID-33'!B89,'ID-34'!B89,'ID-37'!B89,'ID-38'!B89,'ID-39'!B89,'ID-40'!B89,'ID-44'!B89,'ID-45'!B89,'ID-53'!B89,'ID-57'!B89,'ID-59'!B89,'ID-70'!B89,'ID-71'!B89))</f>
        <v>1.6761674752344327</v>
      </c>
      <c r="C82" s="1">
        <f>ABS(MEAN!C82-MAX('ID-08'!B89,'ID-09'!B89,'ID-11'!C89,'ID-14'!C89,'ID-18'!B89,'ID-24'!C89,'ID-26'!C89,'ID-29'!C89,'ID-30'!C89,'ID-34'!C89,'ID-36'!B89,'ID-38'!C89,'ID-39'!C89,'ID-40'!C89,'ID-44'!C89,'ID-45'!C89,'ID-57'!C89,'ID-59'!C89))</f>
        <v>1.9146471038485302</v>
      </c>
      <c r="D82" s="1">
        <f>ABS(MEAN!D82-MAX('ID-13'!C89,'ID-14'!D89,'ID-15'!C89,'ID-16'!B89,'ID-18'!C89,'ID-26'!D89,'ID-29'!D89,'ID-30'!D89,'ID-33'!C89,'ID-34'!D89,'ID-36'!C89,'ID-37'!C89,'ID-38'!D89,'ID-39'!D89,'ID-40'!D89,'ID-45'!D89,'ID-59'!D89,'ID-71'!C89))</f>
        <v>2.3711142569562291</v>
      </c>
      <c r="E82" s="1">
        <f>ABS(MEAN!E82-MAX('ID-03'!B89,'ID-09'!C89,'ID-13'!D89,'ID-15'!D89,'ID-16'!C89,'ID-18'!D89,'ID-24'!D89,'ID-29'!E89,'ID-30'!E89,'ID-33'!D89,'ID-34'!E89,'ID-36'!D89,'ID-38'!E89,'ID-39'!E89,'ID-40'!E89,'ID-44'!D89,'ID-45'!E89,'ID-57'!D89,'ID-70'!C89,'ID-71'!D89))</f>
        <v>1.8865259906882201</v>
      </c>
      <c r="F82" s="1">
        <f>ABS(MEAN!F82-MAX('ID-01'!B89,'ID-02'!B89,'ID-03'!C89,'ID-06'!B89,'ID-08'!C89,'ID-09'!D89,'ID-12'!B89,'ID-16'!D89,'ID-18'!E89,'ID-24'!E89,'ID-29'!F89,'ID-33'!E89,'ID-34'!F89,'ID-36'!E89,'ID-38'!F89,'ID-39'!F89,'ID-40'!F89,'ID-45'!F89,'ID-53'!C89,'ID-54'!B89,'ID-57'!E89,'ID-71'!E89))</f>
        <v>2.059173953828541</v>
      </c>
      <c r="G82" s="1">
        <f>ABS(MEAN!G82-MAX('ID-01'!C89,'ID-02'!C89,'ID-03'!D89,'ID-07'!B89,'ID-08'!D89,'ID-11'!D89,'ID-18'!F89,'ID-24'!F89,'ID-29'!G89,'ID-31'!B89,'ID-33'!F89,'ID-34'!G89,'ID-36'!F89,'ID-39'!G89,'ID-40'!G89,'ID-44'!E89,'ID-45'!G89,'ID-50'!B89,'ID-53'!D89,'ID-54'!C89,'ID-57'!F89,'ID-59'!E89,'ID-70'!D89,'ID-71'!F89))</f>
        <v>2.0280244387455966</v>
      </c>
      <c r="H82" s="1">
        <f>ABS(MEAN!H82-MAX('ID-03'!E89,'ID-11'!E89,'ID-13'!E89,'ID-15'!E89,'ID-16'!E89,'ID-18'!G89,'ID-24'!G89,'ID-29'!H89,'ID-30'!F89,'ID-31'!C89,'ID-33'!G89,'ID-34'!H89,'ID-40'!H89,'ID-44'!F89,'ID-45'!H89,'ID-54'!D89,'ID-57'!G89,'ID-59'!F89,'ID-70'!E89,'ID-71'!G89))</f>
        <v>2.1663801795648823</v>
      </c>
      <c r="I82" s="1">
        <f>ABS(MEAN!I82-MAX('ID-12'!C89,'ID-18'!H89,'ID-24'!H89,'ID-29'!I89,'ID-40'!I89,'ID-44'!G89,'ID-45'!I89,'ID-59'!G89))</f>
        <v>1.5093655317082408</v>
      </c>
      <c r="J82" s="1">
        <f>ABS(MEAN!J82-MAX('ID-31'!D89,'ID-40'!J89,'ID-44'!H89,'ID-45'!J89,'ID-57'!H89))</f>
        <v>2.1872161266414238</v>
      </c>
      <c r="K82" s="1">
        <f>ABS(MEAN!K82-MAX('ID-26'!E89,'ID-31'!E89,'ID-34'!I89,'ID-36'!G89,'ID-40'!K89,'ID-44'!I89,'ID-57'!I89))</f>
        <v>3.0301259448825277</v>
      </c>
    </row>
    <row r="83" spans="1:11" x14ac:dyDescent="0.25">
      <c r="A83" s="1">
        <v>9.875</v>
      </c>
      <c r="B83" s="1">
        <f>ABS(MEAN!B83-MAX('ID-11'!B90,'ID-13'!B90,'ID-14'!B90,'ID-15'!B90,'ID-24'!B90,'ID-26'!B90,'ID-29'!B90,'ID-30'!B90,'ID-32'!B90,'ID-33'!B90,'ID-34'!B90,'ID-37'!B90,'ID-38'!B90,'ID-39'!B90,'ID-40'!B90,'ID-44'!B90,'ID-45'!B90,'ID-53'!B90,'ID-57'!B90,'ID-59'!B90,'ID-70'!B90,'ID-71'!B90))</f>
        <v>1.6696873015973495</v>
      </c>
      <c r="C83" s="1">
        <f>ABS(MEAN!C83-MAX('ID-08'!B90,'ID-09'!B90,'ID-11'!C90,'ID-14'!C90,'ID-18'!B90,'ID-24'!C90,'ID-26'!C90,'ID-29'!C90,'ID-30'!C90,'ID-34'!C90,'ID-36'!B90,'ID-38'!C90,'ID-39'!C90,'ID-40'!C90,'ID-44'!C90,'ID-45'!C90,'ID-57'!C90,'ID-59'!C90))</f>
        <v>1.7473224859185876</v>
      </c>
      <c r="D83" s="1">
        <f>ABS(MEAN!D83-MAX('ID-13'!C90,'ID-14'!D90,'ID-15'!C90,'ID-16'!B90,'ID-18'!C90,'ID-26'!D90,'ID-29'!D90,'ID-30'!D90,'ID-33'!C90,'ID-34'!D90,'ID-36'!C90,'ID-37'!C90,'ID-38'!D90,'ID-39'!D90,'ID-40'!D90,'ID-45'!D90,'ID-59'!D90,'ID-71'!C90))</f>
        <v>2.3329106240723902</v>
      </c>
      <c r="E83" s="1">
        <f>ABS(MEAN!E83-MAX('ID-03'!B90,'ID-09'!C90,'ID-13'!D90,'ID-15'!D90,'ID-16'!C90,'ID-18'!D90,'ID-24'!D90,'ID-29'!E90,'ID-30'!E90,'ID-33'!D90,'ID-34'!E90,'ID-36'!D90,'ID-38'!E90,'ID-39'!E90,'ID-40'!E90,'ID-44'!D90,'ID-45'!E90,'ID-57'!D90,'ID-70'!C90,'ID-71'!D90))</f>
        <v>1.8689764175858556</v>
      </c>
      <c r="F83" s="1">
        <f>ABS(MEAN!F83-MAX('ID-01'!B90,'ID-02'!B90,'ID-03'!C90,'ID-06'!B90,'ID-08'!C90,'ID-09'!D90,'ID-12'!B90,'ID-16'!D90,'ID-18'!E90,'ID-24'!E90,'ID-29'!F90,'ID-33'!E90,'ID-34'!F90,'ID-36'!E90,'ID-38'!F90,'ID-39'!F90,'ID-40'!F90,'ID-45'!F90,'ID-53'!C90,'ID-54'!B90,'ID-57'!E90,'ID-71'!E90))</f>
        <v>2.0620104310080194</v>
      </c>
      <c r="G83" s="1">
        <f>ABS(MEAN!G83-MAX('ID-01'!C90,'ID-02'!C90,'ID-03'!D90,'ID-07'!B90,'ID-08'!D90,'ID-11'!D90,'ID-18'!F90,'ID-24'!F90,'ID-29'!G90,'ID-31'!B90,'ID-33'!F90,'ID-34'!G90,'ID-36'!F90,'ID-39'!G90,'ID-40'!G90,'ID-44'!E90,'ID-45'!G90,'ID-50'!B90,'ID-53'!D90,'ID-54'!C90,'ID-57'!F90,'ID-59'!E90,'ID-70'!D90,'ID-71'!F90))</f>
        <v>2.0256409647419744</v>
      </c>
      <c r="H83" s="1">
        <f>ABS(MEAN!H83-MAX('ID-03'!E90,'ID-11'!E90,'ID-13'!E90,'ID-15'!E90,'ID-16'!E90,'ID-18'!G90,'ID-24'!G90,'ID-29'!H90,'ID-30'!F90,'ID-31'!C90,'ID-33'!G90,'ID-34'!H90,'ID-40'!H90,'ID-44'!F90,'ID-45'!H90,'ID-54'!D90,'ID-57'!G90,'ID-59'!F90,'ID-70'!E90,'ID-71'!G90))</f>
        <v>2.1887112888957887</v>
      </c>
      <c r="I83" s="1">
        <f>ABS(MEAN!I83-MAX('ID-12'!C90,'ID-18'!H90,'ID-24'!H90,'ID-29'!I90,'ID-40'!I90,'ID-44'!G90,'ID-45'!I90,'ID-59'!G90))</f>
        <v>1.4524318509070397</v>
      </c>
      <c r="J83" s="1">
        <f>ABS(MEAN!J83-MAX('ID-31'!D90,'ID-40'!J90,'ID-44'!H90,'ID-45'!J90,'ID-57'!H90))</f>
        <v>2.2030127137626252</v>
      </c>
      <c r="K83" s="1">
        <f>ABS(MEAN!K83-MAX('ID-26'!E90,'ID-31'!E90,'ID-34'!I90,'ID-36'!G90,'ID-40'!K90,'ID-44'!I90,'ID-57'!I90))</f>
        <v>2.9856203379818673</v>
      </c>
    </row>
    <row r="84" spans="1:11" x14ac:dyDescent="0.25">
      <c r="A84" s="1">
        <v>10</v>
      </c>
      <c r="B84" s="1">
        <f>ABS(MEAN!B84-MAX('ID-11'!B91,'ID-13'!B91,'ID-14'!B91,'ID-15'!B91,'ID-24'!B91,'ID-26'!B91,'ID-29'!B91,'ID-30'!B91,'ID-32'!B91,'ID-33'!B91,'ID-34'!B91,'ID-37'!B91,'ID-38'!B91,'ID-39'!B91,'ID-40'!B91,'ID-44'!B91,'ID-45'!B91,'ID-53'!B91,'ID-57'!B91,'ID-59'!B91,'ID-70'!B91,'ID-71'!B91))</f>
        <v>1.6725820718891207</v>
      </c>
      <c r="C84" s="1">
        <f>ABS(MEAN!C84-MAX('ID-08'!B91,'ID-09'!B91,'ID-11'!C91,'ID-14'!C91,'ID-18'!B91,'ID-24'!C91,'ID-26'!C91,'ID-29'!C91,'ID-30'!C91,'ID-34'!C91,'ID-36'!B91,'ID-38'!C91,'ID-39'!C91,'ID-40'!C91,'ID-44'!C91,'ID-45'!C91,'ID-57'!C91,'ID-59'!C91))</f>
        <v>1.6402514327556617</v>
      </c>
      <c r="D84" s="1">
        <f>ABS(MEAN!D84-MAX('ID-13'!C91,'ID-14'!D91,'ID-15'!C91,'ID-16'!B91,'ID-18'!C91,'ID-26'!D91,'ID-29'!D91,'ID-30'!D91,'ID-33'!C91,'ID-34'!D91,'ID-36'!C91,'ID-37'!C91,'ID-38'!D91,'ID-39'!D91,'ID-40'!D91,'ID-45'!D91,'ID-59'!D91,'ID-71'!C91))</f>
        <v>2.307879913461246</v>
      </c>
      <c r="E84" s="1">
        <f>ABS(MEAN!E84-MAX('ID-03'!B91,'ID-09'!C91,'ID-13'!D91,'ID-15'!D91,'ID-16'!C91,'ID-18'!D91,'ID-24'!D91,'ID-29'!E91,'ID-30'!E91,'ID-33'!D91,'ID-34'!E91,'ID-36'!D91,'ID-38'!E91,'ID-39'!E91,'ID-40'!E91,'ID-44'!D91,'ID-45'!E91,'ID-57'!D91,'ID-70'!C91,'ID-71'!D91))</f>
        <v>1.8672452385653848</v>
      </c>
      <c r="F84" s="1">
        <f>ABS(MEAN!F84-MAX('ID-01'!B91,'ID-02'!B91,'ID-03'!C91,'ID-06'!B91,'ID-08'!C91,'ID-09'!D91,'ID-12'!B91,'ID-16'!D91,'ID-18'!E91,'ID-24'!E91,'ID-29'!F91,'ID-33'!E91,'ID-34'!F91,'ID-36'!E91,'ID-38'!F91,'ID-39'!F91,'ID-40'!F91,'ID-45'!F91,'ID-53'!C91,'ID-54'!B91,'ID-57'!E91,'ID-71'!E91))</f>
        <v>2.065605900847082</v>
      </c>
      <c r="G84" s="1">
        <f>ABS(MEAN!G84-MAX('ID-01'!C91,'ID-02'!C91,'ID-03'!D91,'ID-07'!B91,'ID-08'!D91,'ID-11'!D91,'ID-18'!F91,'ID-24'!F91,'ID-29'!G91,'ID-31'!B91,'ID-33'!F91,'ID-34'!G91,'ID-36'!F91,'ID-39'!G91,'ID-40'!G91,'ID-44'!E91,'ID-45'!G91,'ID-50'!B91,'ID-53'!D91,'ID-54'!C91,'ID-57'!F91,'ID-59'!E91,'ID-70'!D91,'ID-71'!F91))</f>
        <v>2.0259649194499474</v>
      </c>
      <c r="H84" s="1">
        <f>ABS(MEAN!H84-MAX('ID-03'!E91,'ID-11'!E91,'ID-13'!E91,'ID-15'!E91,'ID-16'!E91,'ID-18'!G91,'ID-24'!G91,'ID-29'!H91,'ID-30'!F91,'ID-31'!C91,'ID-33'!G91,'ID-34'!H91,'ID-40'!H91,'ID-44'!F91,'ID-45'!H91,'ID-54'!D91,'ID-57'!G91,'ID-59'!F91,'ID-70'!E91,'ID-71'!G91))</f>
        <v>2.1870121221945524</v>
      </c>
      <c r="I84" s="1">
        <f>ABS(MEAN!I84-MAX('ID-12'!C91,'ID-18'!H91,'ID-24'!H91,'ID-29'!I91,'ID-40'!I91,'ID-44'!G91,'ID-45'!I91,'ID-59'!G91))</f>
        <v>1.42565558600716</v>
      </c>
      <c r="J84" s="1">
        <f>ABS(MEAN!J84-MAX('ID-31'!D91,'ID-40'!J91,'ID-44'!H91,'ID-45'!J91,'ID-57'!H91))</f>
        <v>2.2007438280303191</v>
      </c>
      <c r="K84" s="1">
        <f>ABS(MEAN!K84-MAX('ID-26'!E91,'ID-31'!E91,'ID-34'!I91,'ID-36'!G91,'ID-40'!K91,'ID-44'!I91,'ID-57'!I91))</f>
        <v>3.0110418353877009</v>
      </c>
    </row>
    <row r="85" spans="1:11" x14ac:dyDescent="0.25">
      <c r="A85" s="1">
        <v>10.125</v>
      </c>
      <c r="B85" s="1">
        <f>ABS(MEAN!B85-MAX('ID-11'!B92,'ID-13'!B92,'ID-14'!B92,'ID-15'!B92,'ID-24'!B92,'ID-26'!B92,'ID-29'!B92,'ID-30'!B92,'ID-32'!B92,'ID-33'!B92,'ID-34'!B92,'ID-37'!B92,'ID-38'!B92,'ID-39'!B92,'ID-40'!B92,'ID-44'!B92,'ID-45'!B92,'ID-53'!B92,'ID-57'!B92,'ID-59'!B92,'ID-70'!B92,'ID-71'!B92))</f>
        <v>1.6714650308027785</v>
      </c>
      <c r="C85" s="1">
        <f>ABS(MEAN!C85-MAX('ID-08'!B92,'ID-09'!B92,'ID-11'!C92,'ID-14'!C92,'ID-18'!B92,'ID-24'!C92,'ID-26'!C92,'ID-29'!C92,'ID-30'!C92,'ID-34'!C92,'ID-36'!B92,'ID-38'!C92,'ID-39'!C92,'ID-40'!C92,'ID-44'!C92,'ID-45'!C92,'ID-57'!C92,'ID-59'!C92))</f>
        <v>1.6469142206538407</v>
      </c>
      <c r="D85" s="1">
        <f>ABS(MEAN!D85-MAX('ID-13'!C92,'ID-14'!D92,'ID-15'!C92,'ID-16'!B92,'ID-18'!C92,'ID-26'!D92,'ID-29'!D92,'ID-30'!D92,'ID-33'!C92,'ID-34'!D92,'ID-36'!C92,'ID-37'!C92,'ID-38'!D92,'ID-39'!D92,'ID-40'!D92,'ID-45'!D92,'ID-59'!D92,'ID-71'!C92))</f>
        <v>2.3422676799603828</v>
      </c>
      <c r="E85" s="1">
        <f>ABS(MEAN!E85-MAX('ID-03'!B92,'ID-09'!C92,'ID-13'!D92,'ID-15'!D92,'ID-16'!C92,'ID-18'!D92,'ID-24'!D92,'ID-29'!E92,'ID-30'!E92,'ID-33'!D92,'ID-34'!E92,'ID-36'!D92,'ID-38'!E92,'ID-39'!E92,'ID-40'!E92,'ID-44'!D92,'ID-45'!E92,'ID-57'!D92,'ID-70'!C92,'ID-71'!D92))</f>
        <v>1.8155588596515813</v>
      </c>
      <c r="F85" s="1">
        <f>ABS(MEAN!F85-MAX('ID-01'!B92,'ID-02'!B92,'ID-03'!C92,'ID-06'!B92,'ID-08'!C92,'ID-09'!D92,'ID-12'!B92,'ID-16'!D92,'ID-18'!E92,'ID-24'!E92,'ID-29'!F92,'ID-33'!E92,'ID-34'!F92,'ID-36'!E92,'ID-38'!F92,'ID-39'!F92,'ID-40'!F92,'ID-45'!F92,'ID-53'!C92,'ID-54'!B92,'ID-57'!E92,'ID-71'!E92))</f>
        <v>2.0684958409025</v>
      </c>
      <c r="G85" s="1">
        <f>ABS(MEAN!G85-MAX('ID-01'!C92,'ID-02'!C92,'ID-03'!D92,'ID-07'!B92,'ID-08'!D92,'ID-11'!D92,'ID-18'!F92,'ID-24'!F92,'ID-29'!G92,'ID-31'!B92,'ID-33'!F92,'ID-34'!G92,'ID-36'!F92,'ID-39'!G92,'ID-40'!G92,'ID-44'!E92,'ID-45'!G92,'ID-50'!B92,'ID-53'!D92,'ID-54'!C92,'ID-57'!F92,'ID-59'!E92,'ID-70'!D92,'ID-71'!F92))</f>
        <v>2.0190017600676953</v>
      </c>
      <c r="H85" s="1">
        <f>ABS(MEAN!H85-MAX('ID-03'!E92,'ID-11'!E92,'ID-13'!E92,'ID-15'!E92,'ID-16'!E92,'ID-18'!G92,'ID-24'!G92,'ID-29'!H92,'ID-30'!F92,'ID-31'!C92,'ID-33'!G92,'ID-34'!H92,'ID-40'!H92,'ID-44'!F92,'ID-45'!H92,'ID-54'!D92,'ID-57'!G92,'ID-59'!F92,'ID-70'!E92,'ID-71'!G92))</f>
        <v>2.2063257780518342</v>
      </c>
      <c r="I85" s="1">
        <f>ABS(MEAN!I85-MAX('ID-12'!C92,'ID-18'!H92,'ID-24'!H92,'ID-29'!I92,'ID-40'!I92,'ID-44'!G92,'ID-45'!I92,'ID-59'!G92))</f>
        <v>1.4100056595616763</v>
      </c>
      <c r="J85" s="1">
        <f>ABS(MEAN!J85-MAX('ID-31'!D92,'ID-40'!J92,'ID-44'!H92,'ID-45'!J92,'ID-57'!H92))</f>
        <v>2.1956172380050987</v>
      </c>
      <c r="K85" s="1">
        <f>ABS(MEAN!K85-MAX('ID-26'!E92,'ID-31'!E92,'ID-34'!I92,'ID-36'!G92,'ID-40'!K92,'ID-44'!I92,'ID-57'!I92))</f>
        <v>3.0401778705571019</v>
      </c>
    </row>
    <row r="86" spans="1:11" x14ac:dyDescent="0.25">
      <c r="A86" s="1">
        <v>10.25</v>
      </c>
      <c r="B86" s="1">
        <f>ABS(MEAN!B86-MAX('ID-11'!B93,'ID-13'!B93,'ID-14'!B93,'ID-15'!B93,'ID-24'!B93,'ID-26'!B93,'ID-29'!B93,'ID-30'!B93,'ID-32'!B93,'ID-33'!B93,'ID-34'!B93,'ID-37'!B93,'ID-38'!B93,'ID-39'!B93,'ID-40'!B93,'ID-44'!B93,'ID-45'!B93,'ID-53'!B93,'ID-57'!B93,'ID-59'!B93,'ID-70'!B93,'ID-71'!B93))</f>
        <v>1.6608825456417904</v>
      </c>
      <c r="C86" s="1">
        <f>ABS(MEAN!C86-MAX('ID-08'!B93,'ID-09'!B93,'ID-11'!C93,'ID-14'!C93,'ID-18'!B93,'ID-24'!C93,'ID-26'!C93,'ID-29'!C93,'ID-30'!C93,'ID-34'!C93,'ID-36'!B93,'ID-38'!C93,'ID-39'!C93,'ID-40'!C93,'ID-44'!C93,'ID-45'!C93,'ID-57'!C93,'ID-59'!C93))</f>
        <v>1.6216656597711676</v>
      </c>
      <c r="D86" s="1">
        <f>ABS(MEAN!D86-MAX('ID-13'!C93,'ID-14'!D93,'ID-15'!C93,'ID-16'!B93,'ID-18'!C93,'ID-26'!D93,'ID-29'!D93,'ID-30'!D93,'ID-33'!C93,'ID-34'!D93,'ID-36'!C93,'ID-37'!C93,'ID-38'!D93,'ID-39'!D93,'ID-40'!D93,'ID-45'!D93,'ID-59'!D93,'ID-71'!C93))</f>
        <v>2.3777966097406349</v>
      </c>
      <c r="E86" s="1">
        <f>ABS(MEAN!E86-MAX('ID-03'!B93,'ID-09'!C93,'ID-13'!D93,'ID-15'!D93,'ID-16'!C93,'ID-18'!D93,'ID-24'!D93,'ID-29'!E93,'ID-30'!E93,'ID-33'!D93,'ID-34'!E93,'ID-36'!D93,'ID-38'!E93,'ID-39'!E93,'ID-40'!E93,'ID-44'!D93,'ID-45'!E93,'ID-57'!D93,'ID-70'!C93,'ID-71'!D93))</f>
        <v>1.8496682582762389</v>
      </c>
      <c r="F86" s="1">
        <f>ABS(MEAN!F86-MAX('ID-01'!B93,'ID-02'!B93,'ID-03'!C93,'ID-06'!B93,'ID-08'!C93,'ID-09'!D93,'ID-12'!B93,'ID-16'!D93,'ID-18'!E93,'ID-24'!E93,'ID-29'!F93,'ID-33'!E93,'ID-34'!F93,'ID-36'!E93,'ID-38'!F93,'ID-39'!F93,'ID-40'!F93,'ID-45'!F93,'ID-53'!C93,'ID-54'!B93,'ID-57'!E93,'ID-71'!E93))</f>
        <v>2.068725902088616</v>
      </c>
      <c r="G86" s="1">
        <f>ABS(MEAN!G86-MAX('ID-01'!C93,'ID-02'!C93,'ID-03'!D93,'ID-07'!B93,'ID-08'!D93,'ID-11'!D93,'ID-18'!F93,'ID-24'!F93,'ID-29'!G93,'ID-31'!B93,'ID-33'!F93,'ID-34'!G93,'ID-36'!F93,'ID-39'!G93,'ID-40'!G93,'ID-44'!E93,'ID-45'!G93,'ID-50'!B93,'ID-53'!D93,'ID-54'!C93,'ID-57'!F93,'ID-59'!E93,'ID-70'!D93,'ID-71'!F93))</f>
        <v>2.0066278235599384</v>
      </c>
      <c r="H86" s="1">
        <f>ABS(MEAN!H86-MAX('ID-03'!E93,'ID-11'!E93,'ID-13'!E93,'ID-15'!E93,'ID-16'!E93,'ID-18'!G93,'ID-24'!G93,'ID-29'!H93,'ID-30'!F93,'ID-31'!C93,'ID-33'!G93,'ID-34'!H93,'ID-40'!H93,'ID-44'!F93,'ID-45'!H93,'ID-54'!D93,'ID-57'!G93,'ID-59'!F93,'ID-70'!E93,'ID-71'!G93))</f>
        <v>2.224783137059525</v>
      </c>
      <c r="I86" s="1">
        <f>ABS(MEAN!I86-MAX('ID-12'!C93,'ID-18'!H93,'ID-24'!H93,'ID-29'!I93,'ID-40'!I93,'ID-44'!G93,'ID-45'!I93,'ID-59'!G93))</f>
        <v>1.5080188998488495</v>
      </c>
      <c r="J86" s="1">
        <f>ABS(MEAN!J86-MAX('ID-31'!D93,'ID-40'!J93,'ID-44'!H93,'ID-45'!J93,'ID-57'!H93))</f>
        <v>2.2114193310606822</v>
      </c>
      <c r="K86" s="1">
        <f>ABS(MEAN!K86-MAX('ID-26'!E93,'ID-31'!E93,'ID-34'!I93,'ID-36'!G93,'ID-40'!K93,'ID-44'!I93,'ID-57'!I93))</f>
        <v>3.0521113701859477</v>
      </c>
    </row>
    <row r="87" spans="1:11" x14ac:dyDescent="0.25">
      <c r="A87" s="1">
        <v>10.375</v>
      </c>
      <c r="B87" s="1">
        <f>ABS(MEAN!B87-MAX('ID-11'!B94,'ID-13'!B94,'ID-14'!B94,'ID-15'!B94,'ID-24'!B94,'ID-26'!B94,'ID-29'!B94,'ID-30'!B94,'ID-32'!B94,'ID-33'!B94,'ID-34'!B94,'ID-37'!B94,'ID-38'!B94,'ID-39'!B94,'ID-40'!B94,'ID-44'!B94,'ID-45'!B94,'ID-53'!B94,'ID-57'!B94,'ID-59'!B94,'ID-70'!B94,'ID-71'!B94))</f>
        <v>1.6939631881178343</v>
      </c>
      <c r="C87" s="1">
        <f>ABS(MEAN!C87-MAX('ID-08'!B94,'ID-09'!B94,'ID-11'!C94,'ID-14'!C94,'ID-18'!B94,'ID-24'!C94,'ID-26'!C94,'ID-29'!C94,'ID-30'!C94,'ID-34'!C94,'ID-36'!B94,'ID-38'!C94,'ID-39'!C94,'ID-40'!C94,'ID-44'!C94,'ID-45'!C94,'ID-57'!C94,'ID-59'!C94))</f>
        <v>1.6926297492467235</v>
      </c>
      <c r="D87" s="1">
        <f>ABS(MEAN!D87-MAX('ID-13'!C94,'ID-14'!D94,'ID-15'!C94,'ID-16'!B94,'ID-18'!C94,'ID-26'!D94,'ID-29'!D94,'ID-30'!D94,'ID-33'!C94,'ID-34'!D94,'ID-36'!C94,'ID-37'!C94,'ID-38'!D94,'ID-39'!D94,'ID-40'!D94,'ID-45'!D94,'ID-59'!D94,'ID-71'!C94))</f>
        <v>2.3038426564057595</v>
      </c>
      <c r="E87" s="1">
        <f>ABS(MEAN!E87-MAX('ID-03'!B94,'ID-09'!C94,'ID-13'!D94,'ID-15'!D94,'ID-16'!C94,'ID-18'!D94,'ID-24'!D94,'ID-29'!E94,'ID-30'!E94,'ID-33'!D94,'ID-34'!E94,'ID-36'!D94,'ID-38'!E94,'ID-39'!E94,'ID-40'!E94,'ID-44'!D94,'ID-45'!E94,'ID-57'!D94,'ID-70'!C94,'ID-71'!D94))</f>
        <v>1.8904455897265429</v>
      </c>
      <c r="F87" s="1">
        <f>ABS(MEAN!F87-MAX('ID-01'!B94,'ID-02'!B94,'ID-03'!C94,'ID-06'!B94,'ID-08'!C94,'ID-09'!D94,'ID-12'!B94,'ID-16'!D94,'ID-18'!E94,'ID-24'!E94,'ID-29'!F94,'ID-33'!E94,'ID-34'!F94,'ID-36'!E94,'ID-38'!F94,'ID-39'!F94,'ID-40'!F94,'ID-45'!F94,'ID-53'!C94,'ID-54'!B94,'ID-57'!E94,'ID-71'!E94))</f>
        <v>2.0760680097562201</v>
      </c>
      <c r="G87" s="1">
        <f>ABS(MEAN!G87-MAX('ID-01'!C94,'ID-02'!C94,'ID-03'!D94,'ID-07'!B94,'ID-08'!D94,'ID-11'!D94,'ID-18'!F94,'ID-24'!F94,'ID-29'!G94,'ID-31'!B94,'ID-33'!F94,'ID-34'!G94,'ID-36'!F94,'ID-39'!G94,'ID-40'!G94,'ID-44'!E94,'ID-45'!G94,'ID-50'!B94,'ID-53'!D94,'ID-54'!C94,'ID-57'!F94,'ID-59'!E94,'ID-70'!D94,'ID-71'!F94))</f>
        <v>2.0006998114023133</v>
      </c>
      <c r="H87" s="1">
        <f>ABS(MEAN!H87-MAX('ID-03'!E94,'ID-11'!E94,'ID-13'!E94,'ID-15'!E94,'ID-16'!E94,'ID-18'!G94,'ID-24'!G94,'ID-29'!H94,'ID-30'!F94,'ID-31'!C94,'ID-33'!G94,'ID-34'!H94,'ID-40'!H94,'ID-44'!F94,'ID-45'!H94,'ID-54'!D94,'ID-57'!G94,'ID-59'!F94,'ID-70'!E94,'ID-71'!G94))</f>
        <v>2.223994733043348</v>
      </c>
      <c r="I87" s="1">
        <f>ABS(MEAN!I87-MAX('ID-12'!C94,'ID-18'!H94,'ID-24'!H94,'ID-29'!I94,'ID-40'!I94,'ID-44'!G94,'ID-45'!I94,'ID-59'!G94))</f>
        <v>1.5482437081727127</v>
      </c>
      <c r="J87" s="1">
        <f>ABS(MEAN!J87-MAX('ID-31'!D94,'ID-40'!J94,'ID-44'!H94,'ID-45'!J94,'ID-57'!H94))</f>
        <v>2.2210244452020405</v>
      </c>
      <c r="K87" s="1">
        <f>ABS(MEAN!K87-MAX('ID-26'!E94,'ID-31'!E94,'ID-34'!I94,'ID-36'!G94,'ID-40'!K94,'ID-44'!I94,'ID-57'!I94))</f>
        <v>3.0719334421656441</v>
      </c>
    </row>
    <row r="88" spans="1:11" x14ac:dyDescent="0.25">
      <c r="A88" s="1">
        <v>10.5</v>
      </c>
      <c r="B88" s="1">
        <f>ABS(MEAN!B88-MAX('ID-11'!B95,'ID-13'!B95,'ID-14'!B95,'ID-15'!B95,'ID-24'!B95,'ID-26'!B95,'ID-29'!B95,'ID-30'!B95,'ID-32'!B95,'ID-33'!B95,'ID-34'!B95,'ID-37'!B95,'ID-38'!B95,'ID-39'!B95,'ID-40'!B95,'ID-44'!B95,'ID-45'!B95,'ID-53'!B95,'ID-57'!B95,'ID-59'!B95,'ID-70'!B95,'ID-71'!B95))</f>
        <v>1.69914064747379</v>
      </c>
      <c r="C88" s="1">
        <f>ABS(MEAN!C88-MAX('ID-08'!B95,'ID-09'!B95,'ID-11'!C95,'ID-14'!C95,'ID-18'!B95,'ID-24'!C95,'ID-26'!C95,'ID-29'!C95,'ID-30'!C95,'ID-34'!C95,'ID-36'!B95,'ID-38'!C95,'ID-39'!C95,'ID-40'!C95,'ID-44'!C95,'ID-45'!C95,'ID-57'!C95,'ID-59'!C95))</f>
        <v>1.7124858169879644</v>
      </c>
      <c r="D88" s="1">
        <f>ABS(MEAN!D88-MAX('ID-13'!C95,'ID-14'!D95,'ID-15'!C95,'ID-16'!B95,'ID-18'!C95,'ID-26'!D95,'ID-29'!D95,'ID-30'!D95,'ID-33'!C95,'ID-34'!D95,'ID-36'!C95,'ID-37'!C95,'ID-38'!D95,'ID-39'!D95,'ID-40'!D95,'ID-45'!D95,'ID-59'!D95,'ID-71'!C95))</f>
        <v>2.3382957143745884</v>
      </c>
      <c r="E88" s="1">
        <f>ABS(MEAN!E88-MAX('ID-03'!B95,'ID-09'!C95,'ID-13'!D95,'ID-15'!D95,'ID-16'!C95,'ID-18'!D95,'ID-24'!D95,'ID-29'!E95,'ID-30'!E95,'ID-33'!D95,'ID-34'!E95,'ID-36'!D95,'ID-38'!E95,'ID-39'!E95,'ID-40'!E95,'ID-44'!D95,'ID-45'!E95,'ID-57'!D95,'ID-70'!C95,'ID-71'!D95))</f>
        <v>1.895334075921987</v>
      </c>
      <c r="F88" s="1">
        <f>ABS(MEAN!F88-MAX('ID-01'!B95,'ID-02'!B95,'ID-03'!C95,'ID-06'!B95,'ID-08'!C95,'ID-09'!D95,'ID-12'!B95,'ID-16'!D95,'ID-18'!E95,'ID-24'!E95,'ID-29'!F95,'ID-33'!E95,'ID-34'!F95,'ID-36'!E95,'ID-38'!F95,'ID-39'!F95,'ID-40'!F95,'ID-45'!F95,'ID-53'!C95,'ID-54'!B95,'ID-57'!E95,'ID-71'!E95))</f>
        <v>2.0866518657937263</v>
      </c>
      <c r="G88" s="1">
        <f>ABS(MEAN!G88-MAX('ID-01'!C95,'ID-02'!C95,'ID-03'!D95,'ID-07'!B95,'ID-08'!D95,'ID-11'!D95,'ID-18'!F95,'ID-24'!F95,'ID-29'!G95,'ID-31'!B95,'ID-33'!F95,'ID-34'!G95,'ID-36'!F95,'ID-39'!G95,'ID-40'!G95,'ID-44'!E95,'ID-45'!G95,'ID-50'!B95,'ID-53'!D95,'ID-54'!C95,'ID-57'!F95,'ID-59'!E95,'ID-70'!D95,'ID-71'!F95))</f>
        <v>1.9980653354371398</v>
      </c>
      <c r="H88" s="1">
        <f>ABS(MEAN!H88-MAX('ID-03'!E95,'ID-11'!E95,'ID-13'!E95,'ID-15'!E95,'ID-16'!E95,'ID-18'!G95,'ID-24'!G95,'ID-29'!H95,'ID-30'!F95,'ID-31'!C95,'ID-33'!G95,'ID-34'!H95,'ID-40'!H95,'ID-44'!F95,'ID-45'!H95,'ID-54'!D95,'ID-57'!G95,'ID-59'!F95,'ID-70'!E95,'ID-71'!G95))</f>
        <v>2.2573993274325517</v>
      </c>
      <c r="I88" s="1">
        <f>ABS(MEAN!I88-MAX('ID-12'!C95,'ID-18'!H95,'ID-24'!H95,'ID-29'!I95,'ID-40'!I95,'ID-44'!G95,'ID-45'!I95,'ID-59'!G95))</f>
        <v>1.5384883459467957</v>
      </c>
      <c r="J88" s="1">
        <f>ABS(MEAN!J88-MAX('ID-31'!D95,'ID-40'!J95,'ID-44'!H95,'ID-45'!J95,'ID-57'!H95))</f>
        <v>2.186874783207081</v>
      </c>
      <c r="K88" s="1">
        <f>ABS(MEAN!K88-MAX('ID-26'!E95,'ID-31'!E95,'ID-34'!I95,'ID-36'!G95,'ID-40'!K95,'ID-44'!I95,'ID-57'!I95))</f>
        <v>3.0301797837639874</v>
      </c>
    </row>
    <row r="89" spans="1:11" x14ac:dyDescent="0.25">
      <c r="A89" s="1">
        <v>10.625</v>
      </c>
      <c r="B89" s="1">
        <f>ABS(MEAN!B89-MAX('ID-11'!B96,'ID-13'!B96,'ID-14'!B96,'ID-15'!B96,'ID-24'!B96,'ID-26'!B96,'ID-29'!B96,'ID-30'!B96,'ID-32'!B96,'ID-33'!B96,'ID-34'!B96,'ID-37'!B96,'ID-38'!B96,'ID-39'!B96,'ID-40'!B96,'ID-44'!B96,'ID-45'!B96,'ID-53'!B96,'ID-57'!B96,'ID-59'!B96,'ID-70'!B96,'ID-71'!B96))</f>
        <v>1.6434200708030389</v>
      </c>
      <c r="C89" s="1">
        <f>ABS(MEAN!C89-MAX('ID-08'!B96,'ID-09'!B96,'ID-11'!C96,'ID-14'!C96,'ID-18'!B96,'ID-24'!C96,'ID-26'!C96,'ID-29'!C96,'ID-30'!C96,'ID-34'!C96,'ID-36'!B96,'ID-38'!C96,'ID-39'!C96,'ID-40'!C96,'ID-44'!C96,'ID-45'!C96,'ID-57'!C96,'ID-59'!C96))</f>
        <v>1.769111545889583</v>
      </c>
      <c r="D89" s="1">
        <f>ABS(MEAN!D89-MAX('ID-13'!C96,'ID-14'!D96,'ID-15'!C96,'ID-16'!B96,'ID-18'!C96,'ID-26'!D96,'ID-29'!D96,'ID-30'!D96,'ID-33'!C96,'ID-34'!D96,'ID-36'!C96,'ID-37'!C96,'ID-38'!D96,'ID-39'!D96,'ID-40'!D96,'ID-45'!D96,'ID-59'!D96,'ID-71'!C96))</f>
        <v>2.3755512192309389</v>
      </c>
      <c r="E89" s="1">
        <f>ABS(MEAN!E89-MAX('ID-03'!B96,'ID-09'!C96,'ID-13'!D96,'ID-15'!D96,'ID-16'!C96,'ID-18'!D96,'ID-24'!D96,'ID-29'!E96,'ID-30'!E96,'ID-33'!D96,'ID-34'!E96,'ID-36'!D96,'ID-38'!E96,'ID-39'!E96,'ID-40'!E96,'ID-44'!D96,'ID-45'!E96,'ID-57'!D96,'ID-70'!C96,'ID-71'!D96))</f>
        <v>1.9551110308682524</v>
      </c>
      <c r="F89" s="1">
        <f>ABS(MEAN!F89-MAX('ID-01'!B96,'ID-02'!B96,'ID-03'!C96,'ID-06'!B96,'ID-08'!C96,'ID-09'!D96,'ID-12'!B96,'ID-16'!D96,'ID-18'!E96,'ID-24'!E96,'ID-29'!F96,'ID-33'!E96,'ID-34'!F96,'ID-36'!E96,'ID-38'!F96,'ID-39'!F96,'ID-40'!F96,'ID-45'!F96,'ID-53'!C96,'ID-54'!B96,'ID-57'!E96,'ID-71'!E96))</f>
        <v>2.0864099461235739</v>
      </c>
      <c r="G89" s="1">
        <f>ABS(MEAN!G89-MAX('ID-01'!C96,'ID-02'!C96,'ID-03'!D96,'ID-07'!B96,'ID-08'!D96,'ID-11'!D96,'ID-18'!F96,'ID-24'!F96,'ID-29'!G96,'ID-31'!B96,'ID-33'!F96,'ID-34'!G96,'ID-36'!F96,'ID-39'!G96,'ID-40'!G96,'ID-44'!E96,'ID-45'!G96,'ID-50'!B96,'ID-53'!D96,'ID-54'!C96,'ID-57'!F96,'ID-59'!E96,'ID-70'!D96,'ID-71'!F96))</f>
        <v>1.9974636733002242</v>
      </c>
      <c r="H89" s="1">
        <f>ABS(MEAN!H89-MAX('ID-03'!E96,'ID-11'!E96,'ID-13'!E96,'ID-15'!E96,'ID-16'!E96,'ID-18'!G96,'ID-24'!G96,'ID-29'!H96,'ID-30'!F96,'ID-31'!C96,'ID-33'!G96,'ID-34'!H96,'ID-40'!H96,'ID-44'!F96,'ID-45'!H96,'ID-54'!D96,'ID-57'!G96,'ID-59'!F96,'ID-70'!E96,'ID-71'!G96))</f>
        <v>2.23709763059626</v>
      </c>
      <c r="I89" s="1">
        <f>ABS(MEAN!I89-MAX('ID-12'!C96,'ID-18'!H96,'ID-24'!H96,'ID-29'!I96,'ID-40'!I96,'ID-44'!G96,'ID-45'!I96,'ID-59'!G96))</f>
        <v>1.5641480971466919</v>
      </c>
      <c r="J89" s="1">
        <f>ABS(MEAN!J89-MAX('ID-31'!D96,'ID-40'!J96,'ID-44'!H96,'ID-45'!J96,'ID-57'!H96))</f>
        <v>2.1793098748737947</v>
      </c>
      <c r="K89" s="1">
        <f>ABS(MEAN!K89-MAX('ID-26'!E96,'ID-31'!E96,'ID-34'!I96,'ID-36'!G96,'ID-40'!K96,'ID-44'!I96,'ID-57'!I96))</f>
        <v>2.9944193326793282</v>
      </c>
    </row>
    <row r="90" spans="1:11" x14ac:dyDescent="0.25">
      <c r="A90" s="1">
        <v>10.75</v>
      </c>
      <c r="B90" s="1">
        <f>ABS(MEAN!B90-MAX('ID-11'!B97,'ID-13'!B97,'ID-14'!B97,'ID-15'!B97,'ID-24'!B97,'ID-26'!B97,'ID-29'!B97,'ID-30'!B97,'ID-32'!B97,'ID-33'!B97,'ID-34'!B97,'ID-37'!B97,'ID-38'!B97,'ID-39'!B97,'ID-40'!B97,'ID-44'!B97,'ID-45'!B97,'ID-53'!B97,'ID-57'!B97,'ID-59'!B97,'ID-70'!B97,'ID-71'!B97))</f>
        <v>1.6360097972017904</v>
      </c>
      <c r="C90" s="1">
        <f>ABS(MEAN!C90-MAX('ID-08'!B97,'ID-09'!B97,'ID-11'!C97,'ID-14'!C97,'ID-18'!B97,'ID-24'!C97,'ID-26'!C97,'ID-29'!C97,'ID-30'!C97,'ID-34'!C97,'ID-36'!B97,'ID-38'!C97,'ID-39'!C97,'ID-40'!C97,'ID-44'!C97,'ID-45'!C97,'ID-57'!C97,'ID-59'!C97))</f>
        <v>1.8064114146190065</v>
      </c>
      <c r="D90" s="1">
        <f>ABS(MEAN!D90-MAX('ID-13'!C97,'ID-14'!D97,'ID-15'!C97,'ID-16'!B97,'ID-18'!C97,'ID-26'!D97,'ID-29'!D97,'ID-30'!D97,'ID-33'!C97,'ID-34'!D97,'ID-36'!C97,'ID-37'!C97,'ID-38'!D97,'ID-39'!D97,'ID-40'!D97,'ID-45'!D97,'ID-59'!D97,'ID-71'!C97))</f>
        <v>2.2511729643096956</v>
      </c>
      <c r="E90" s="1">
        <f>ABS(MEAN!E90-MAX('ID-03'!B97,'ID-09'!C97,'ID-13'!D97,'ID-15'!D97,'ID-16'!C97,'ID-18'!D97,'ID-24'!D97,'ID-29'!E97,'ID-30'!E97,'ID-33'!D97,'ID-34'!E97,'ID-36'!D97,'ID-38'!E97,'ID-39'!E97,'ID-40'!E97,'ID-44'!D97,'ID-45'!E97,'ID-57'!D97,'ID-70'!C97,'ID-71'!D97))</f>
        <v>1.9554243622085004</v>
      </c>
      <c r="F90" s="1">
        <f>ABS(MEAN!F90-MAX('ID-01'!B97,'ID-02'!B97,'ID-03'!C97,'ID-06'!B97,'ID-08'!C97,'ID-09'!D97,'ID-12'!B97,'ID-16'!D97,'ID-18'!E97,'ID-24'!E97,'ID-29'!F97,'ID-33'!E97,'ID-34'!F97,'ID-36'!E97,'ID-38'!F97,'ID-39'!F97,'ID-40'!F97,'ID-45'!F97,'ID-53'!C97,'ID-54'!B97,'ID-57'!E97,'ID-71'!E97))</f>
        <v>2.0953299004776582</v>
      </c>
      <c r="G90" s="1">
        <f>ABS(MEAN!G90-MAX('ID-01'!C97,'ID-02'!C97,'ID-03'!D97,'ID-07'!B97,'ID-08'!D97,'ID-11'!D97,'ID-18'!F97,'ID-24'!F97,'ID-29'!G97,'ID-31'!B97,'ID-33'!F97,'ID-34'!G97,'ID-36'!F97,'ID-39'!G97,'ID-40'!G97,'ID-44'!E97,'ID-45'!G97,'ID-50'!B97,'ID-53'!D97,'ID-54'!C97,'ID-57'!F97,'ID-59'!E97,'ID-70'!D97,'ID-71'!F97))</f>
        <v>2.0048843709758373</v>
      </c>
      <c r="H90" s="1">
        <f>ABS(MEAN!H90-MAX('ID-03'!E97,'ID-11'!E97,'ID-13'!E97,'ID-15'!E97,'ID-16'!E97,'ID-18'!G97,'ID-24'!G97,'ID-29'!H97,'ID-30'!F97,'ID-31'!C97,'ID-33'!G97,'ID-34'!H97,'ID-40'!H97,'ID-44'!F97,'ID-45'!H97,'ID-54'!D97,'ID-57'!G97,'ID-59'!F97,'ID-70'!E97,'ID-71'!G97))</f>
        <v>2.2890755079518641</v>
      </c>
      <c r="I90" s="1">
        <f>ABS(MEAN!I90-MAX('ID-12'!C97,'ID-18'!H97,'ID-24'!H97,'ID-29'!I97,'ID-40'!I97,'ID-44'!G97,'ID-45'!I97,'ID-59'!G97))</f>
        <v>1.5898248157313546</v>
      </c>
      <c r="J90" s="1">
        <f>ABS(MEAN!J90-MAX('ID-31'!D97,'ID-40'!J97,'ID-44'!H97,'ID-45'!J97,'ID-57'!H97))</f>
        <v>2.1714131736111355</v>
      </c>
      <c r="K90" s="1">
        <f>ABS(MEAN!K90-MAX('ID-26'!E97,'ID-31'!E97,'ID-34'!I97,'ID-36'!G97,'ID-40'!K97,'ID-44'!I97,'ID-57'!I97))</f>
        <v>2.9552576469993994</v>
      </c>
    </row>
    <row r="91" spans="1:11" x14ac:dyDescent="0.25">
      <c r="A91" s="1">
        <v>10.875</v>
      </c>
      <c r="B91" s="1">
        <f>ABS(MEAN!B91-MAX('ID-11'!B98,'ID-13'!B98,'ID-14'!B98,'ID-15'!B98,'ID-24'!B98,'ID-26'!B98,'ID-29'!B98,'ID-30'!B98,'ID-32'!B98,'ID-33'!B98,'ID-34'!B98,'ID-37'!B98,'ID-38'!B98,'ID-39'!B98,'ID-40'!B98,'ID-44'!B98,'ID-45'!B98,'ID-53'!B98,'ID-57'!B98,'ID-59'!B98,'ID-70'!B98,'ID-71'!B98))</f>
        <v>1.6026008360862463</v>
      </c>
      <c r="C91" s="1">
        <f>ABS(MEAN!C91-MAX('ID-08'!B98,'ID-09'!B98,'ID-11'!C98,'ID-14'!C98,'ID-18'!B98,'ID-24'!C98,'ID-26'!C98,'ID-29'!C98,'ID-30'!C98,'ID-34'!C98,'ID-36'!B98,'ID-38'!C98,'ID-39'!C98,'ID-40'!C98,'ID-44'!C98,'ID-45'!C98,'ID-57'!C98,'ID-59'!C98))</f>
        <v>1.7877191761826907</v>
      </c>
      <c r="D91" s="1">
        <f>ABS(MEAN!D91-MAX('ID-13'!C98,'ID-14'!D98,'ID-15'!C98,'ID-16'!B98,'ID-18'!C98,'ID-26'!D98,'ID-29'!D98,'ID-30'!D98,'ID-33'!C98,'ID-34'!D98,'ID-36'!C98,'ID-37'!C98,'ID-38'!D98,'ID-39'!D98,'ID-40'!D98,'ID-45'!D98,'ID-59'!D98,'ID-71'!C98))</f>
        <v>2.1999941719552289</v>
      </c>
      <c r="E91" s="1">
        <f>ABS(MEAN!E91-MAX('ID-03'!B98,'ID-09'!C98,'ID-13'!D98,'ID-15'!D98,'ID-16'!C98,'ID-18'!D98,'ID-24'!D98,'ID-29'!E98,'ID-30'!E98,'ID-33'!D98,'ID-34'!E98,'ID-36'!D98,'ID-38'!E98,'ID-39'!E98,'ID-40'!E98,'ID-44'!D98,'ID-45'!E98,'ID-57'!D98,'ID-70'!C98,'ID-71'!D98))</f>
        <v>1.9824484515347827</v>
      </c>
      <c r="F91" s="1">
        <f>ABS(MEAN!F91-MAX('ID-01'!B98,'ID-02'!B98,'ID-03'!C98,'ID-06'!B98,'ID-08'!C98,'ID-09'!D98,'ID-12'!B98,'ID-16'!D98,'ID-18'!E98,'ID-24'!E98,'ID-29'!F98,'ID-33'!E98,'ID-34'!F98,'ID-36'!E98,'ID-38'!F98,'ID-39'!F98,'ID-40'!F98,'ID-45'!F98,'ID-53'!C98,'ID-54'!B98,'ID-57'!E98,'ID-71'!E98))</f>
        <v>2.1036372087024233</v>
      </c>
      <c r="G91" s="1">
        <f>ABS(MEAN!G91-MAX('ID-01'!C98,'ID-02'!C98,'ID-03'!D98,'ID-07'!B98,'ID-08'!D98,'ID-11'!D98,'ID-18'!F98,'ID-24'!F98,'ID-29'!G98,'ID-31'!B98,'ID-33'!F98,'ID-34'!G98,'ID-36'!F98,'ID-39'!G98,'ID-40'!G98,'ID-44'!E98,'ID-45'!G98,'ID-50'!B98,'ID-53'!D98,'ID-54'!C98,'ID-57'!F98,'ID-59'!E98,'ID-70'!D98,'ID-71'!F98))</f>
        <v>2.0411831173501156</v>
      </c>
      <c r="H91" s="1">
        <f>ABS(MEAN!H91-MAX('ID-03'!E98,'ID-11'!E98,'ID-13'!E98,'ID-15'!E98,'ID-16'!E98,'ID-18'!G98,'ID-24'!G98,'ID-29'!H98,'ID-30'!F98,'ID-31'!C98,'ID-33'!G98,'ID-34'!H98,'ID-40'!H98,'ID-44'!F98,'ID-45'!H98,'ID-54'!D98,'ID-57'!G98,'ID-59'!F98,'ID-70'!E98,'ID-71'!G98))</f>
        <v>2.3035212256801216</v>
      </c>
      <c r="I91" s="1">
        <f>ABS(MEAN!I91-MAX('ID-12'!C98,'ID-18'!H98,'ID-24'!H98,'ID-29'!I98,'ID-40'!I98,'ID-44'!G98,'ID-45'!I98,'ID-59'!G98))</f>
        <v>1.6343271804044406</v>
      </c>
      <c r="J91" s="1">
        <f>ABS(MEAN!J91-MAX('ID-31'!D98,'ID-40'!J98,'ID-44'!H98,'ID-45'!J98,'ID-57'!H98))</f>
        <v>2.1498321116161776</v>
      </c>
      <c r="K91" s="1">
        <f>ABS(MEAN!K91-MAX('ID-26'!E98,'ID-31'!E98,'ID-34'!I98,'ID-36'!G98,'ID-40'!K98,'ID-44'!I98,'ID-57'!I98))</f>
        <v>2.9733247926767881</v>
      </c>
    </row>
    <row r="92" spans="1:11" x14ac:dyDescent="0.25">
      <c r="A92" s="1">
        <v>11</v>
      </c>
      <c r="B92" s="1">
        <f>ABS(MEAN!B92-MAX('ID-11'!B99,'ID-13'!B99,'ID-14'!B99,'ID-15'!B99,'ID-24'!B99,'ID-26'!B99,'ID-29'!B99,'ID-30'!B99,'ID-32'!B99,'ID-33'!B99,'ID-34'!B99,'ID-37'!B99,'ID-38'!B99,'ID-39'!B99,'ID-40'!B99,'ID-44'!B99,'ID-45'!B99,'ID-53'!B99,'ID-57'!B99,'ID-59'!B99,'ID-70'!B99,'ID-71'!B99))</f>
        <v>1.5891316702630576</v>
      </c>
      <c r="C92" s="1">
        <f>ABS(MEAN!C92-MAX('ID-08'!B99,'ID-09'!B99,'ID-11'!C99,'ID-14'!C99,'ID-18'!B99,'ID-24'!C99,'ID-26'!C99,'ID-29'!C99,'ID-30'!C99,'ID-34'!C99,'ID-36'!B99,'ID-38'!C99,'ID-39'!C99,'ID-40'!C99,'ID-44'!C99,'ID-45'!C99,'ID-57'!C99,'ID-59'!C99))</f>
        <v>1.8583699960302305</v>
      </c>
      <c r="D92" s="1">
        <f>ABS(MEAN!D92-MAX('ID-13'!C99,'ID-14'!D99,'ID-15'!C99,'ID-16'!B99,'ID-18'!C99,'ID-26'!D99,'ID-29'!D99,'ID-30'!D99,'ID-33'!C99,'ID-34'!D99,'ID-36'!C99,'ID-37'!C99,'ID-38'!D99,'ID-39'!D99,'ID-40'!D99,'ID-45'!D99,'ID-59'!D99,'ID-71'!C99))</f>
        <v>2.2078337111883002</v>
      </c>
      <c r="E92" s="1">
        <f>ABS(MEAN!E92-MAX('ID-03'!B99,'ID-09'!C99,'ID-13'!D99,'ID-15'!D99,'ID-16'!C99,'ID-18'!D99,'ID-24'!D99,'ID-29'!E99,'ID-30'!E99,'ID-33'!D99,'ID-34'!E99,'ID-36'!D99,'ID-38'!E99,'ID-39'!E99,'ID-40'!E99,'ID-44'!D99,'ID-45'!E99,'ID-57'!D99,'ID-70'!C99,'ID-71'!D99))</f>
        <v>1.9658138291421672</v>
      </c>
      <c r="F92" s="1">
        <f>ABS(MEAN!F92-MAX('ID-01'!B99,'ID-02'!B99,'ID-03'!C99,'ID-06'!B99,'ID-08'!C99,'ID-09'!D99,'ID-12'!B99,'ID-16'!D99,'ID-18'!E99,'ID-24'!E99,'ID-29'!F99,'ID-33'!E99,'ID-34'!F99,'ID-36'!E99,'ID-38'!F99,'ID-39'!F99,'ID-40'!F99,'ID-45'!F99,'ID-53'!C99,'ID-54'!B99,'ID-57'!E99,'ID-71'!E99))</f>
        <v>2.1027020844750481</v>
      </c>
      <c r="G92" s="1">
        <f>ABS(MEAN!G92-MAX('ID-01'!C99,'ID-02'!C99,'ID-03'!D99,'ID-07'!B99,'ID-08'!D99,'ID-11'!D99,'ID-18'!F99,'ID-24'!F99,'ID-29'!G99,'ID-31'!B99,'ID-33'!F99,'ID-34'!G99,'ID-36'!F99,'ID-39'!G99,'ID-40'!G99,'ID-44'!E99,'ID-45'!G99,'ID-50'!B99,'ID-53'!D99,'ID-54'!C99,'ID-57'!F99,'ID-59'!E99,'ID-70'!D99,'ID-71'!F99))</f>
        <v>2.0524234377357544</v>
      </c>
      <c r="H92" s="1">
        <f>ABS(MEAN!H92-MAX('ID-03'!E99,'ID-11'!E99,'ID-13'!E99,'ID-15'!E99,'ID-16'!E99,'ID-18'!G99,'ID-24'!G99,'ID-29'!H99,'ID-30'!F99,'ID-31'!C99,'ID-33'!G99,'ID-34'!H99,'ID-40'!H99,'ID-44'!F99,'ID-45'!H99,'ID-54'!D99,'ID-57'!G99,'ID-59'!F99,'ID-70'!E99,'ID-71'!G99))</f>
        <v>2.2787980976220439</v>
      </c>
      <c r="I92" s="1">
        <f>ABS(MEAN!I92-MAX('ID-12'!C99,'ID-18'!H99,'ID-24'!H99,'ID-29'!I99,'ID-40'!I99,'ID-44'!G99,'ID-45'!I99,'ID-59'!G99))</f>
        <v>1.6402528571807196</v>
      </c>
      <c r="J92" s="1">
        <f>ABS(MEAN!J92-MAX('ID-31'!D99,'ID-40'!J99,'ID-44'!H99,'ID-45'!J99,'ID-57'!H99))</f>
        <v>2.0977607054293586</v>
      </c>
      <c r="K92" s="1">
        <f>ABS(MEAN!K92-MAX('ID-26'!E99,'ID-31'!E99,'ID-34'!I99,'ID-36'!G99,'ID-40'!K99,'ID-44'!I99,'ID-57'!I99))</f>
        <v>2.9874406733827854</v>
      </c>
    </row>
    <row r="93" spans="1:11" x14ac:dyDescent="0.25">
      <c r="A93" s="1">
        <v>11.125</v>
      </c>
      <c r="B93" s="1">
        <f>ABS(MEAN!B93-MAX('ID-11'!B100,'ID-13'!B100,'ID-14'!B100,'ID-15'!B100,'ID-24'!B100,'ID-26'!B100,'ID-29'!B100,'ID-30'!B100,'ID-32'!B100,'ID-33'!B100,'ID-34'!B100,'ID-37'!B100,'ID-38'!B100,'ID-39'!B100,'ID-40'!B100,'ID-44'!B100,'ID-45'!B100,'ID-53'!B100,'ID-57'!B100,'ID-59'!B100,'ID-70'!B100,'ID-71'!B100))</f>
        <v>1.6005438075473002</v>
      </c>
      <c r="C93" s="1">
        <f>ABS(MEAN!C93-MAX('ID-08'!B100,'ID-09'!B100,'ID-11'!C100,'ID-14'!C100,'ID-18'!B100,'ID-24'!C100,'ID-26'!C100,'ID-29'!C100,'ID-30'!C100,'ID-34'!C100,'ID-36'!B100,'ID-38'!C100,'ID-39'!C100,'ID-40'!C100,'ID-44'!C100,'ID-45'!C100,'ID-57'!C100,'ID-59'!C100))</f>
        <v>1.8746896471588634</v>
      </c>
      <c r="D93" s="1">
        <f>ABS(MEAN!D93-MAX('ID-13'!C100,'ID-14'!D100,'ID-15'!C100,'ID-16'!B100,'ID-18'!C100,'ID-26'!D100,'ID-29'!D100,'ID-30'!D100,'ID-33'!C100,'ID-34'!D100,'ID-36'!C100,'ID-37'!C100,'ID-38'!D100,'ID-39'!D100,'ID-40'!D100,'ID-45'!D100,'ID-59'!D100,'ID-71'!C100))</f>
        <v>2.2062121212006929</v>
      </c>
      <c r="E93" s="1">
        <f>ABS(MEAN!E93-MAX('ID-03'!B100,'ID-09'!C100,'ID-13'!D100,'ID-15'!D100,'ID-16'!C100,'ID-18'!D100,'ID-24'!D100,'ID-29'!E100,'ID-30'!E100,'ID-33'!D100,'ID-34'!E100,'ID-36'!D100,'ID-38'!E100,'ID-39'!E100,'ID-40'!E100,'ID-44'!D100,'ID-45'!E100,'ID-57'!D100,'ID-70'!C100,'ID-71'!D100))</f>
        <v>2.0105217546436336</v>
      </c>
      <c r="F93" s="1">
        <f>ABS(MEAN!F93-MAX('ID-01'!B100,'ID-02'!B100,'ID-03'!C100,'ID-06'!B100,'ID-08'!C100,'ID-09'!D100,'ID-12'!B100,'ID-16'!D100,'ID-18'!E100,'ID-24'!E100,'ID-29'!F100,'ID-33'!E100,'ID-34'!F100,'ID-36'!E100,'ID-38'!F100,'ID-39'!F100,'ID-40'!F100,'ID-45'!F100,'ID-53'!C100,'ID-54'!B100,'ID-57'!E100,'ID-71'!E100))</f>
        <v>2.1047032816105258</v>
      </c>
      <c r="G93" s="1">
        <f>ABS(MEAN!G93-MAX('ID-01'!C100,'ID-02'!C100,'ID-03'!D100,'ID-07'!B100,'ID-08'!D100,'ID-11'!D100,'ID-18'!F100,'ID-24'!F100,'ID-29'!G100,'ID-31'!B100,'ID-33'!F100,'ID-34'!G100,'ID-36'!F100,'ID-39'!G100,'ID-40'!G100,'ID-44'!E100,'ID-45'!G100,'ID-50'!B100,'ID-53'!D100,'ID-54'!C100,'ID-57'!F100,'ID-59'!E100,'ID-70'!D100,'ID-71'!F100))</f>
        <v>2.0740691590510636</v>
      </c>
      <c r="H93" s="1">
        <f>ABS(MEAN!H93-MAX('ID-03'!E100,'ID-11'!E100,'ID-13'!E100,'ID-15'!E100,'ID-16'!E100,'ID-18'!G100,'ID-24'!G100,'ID-29'!H100,'ID-30'!F100,'ID-31'!C100,'ID-33'!G100,'ID-34'!H100,'ID-40'!H100,'ID-44'!F100,'ID-45'!H100,'ID-54'!D100,'ID-57'!G100,'ID-59'!F100,'ID-70'!E100,'ID-71'!G100))</f>
        <v>2.2163742638156094</v>
      </c>
      <c r="I93" s="1">
        <f>ABS(MEAN!I93-MAX('ID-12'!C100,'ID-18'!H100,'ID-24'!H100,'ID-29'!I100,'ID-40'!I100,'ID-44'!G100,'ID-45'!I100,'ID-59'!G100))</f>
        <v>1.6495131250000128</v>
      </c>
      <c r="J93" s="1">
        <f>ABS(MEAN!J93-MAX('ID-31'!D100,'ID-40'!J100,'ID-44'!H100,'ID-45'!J100,'ID-57'!H100))</f>
        <v>2.1131997616161797</v>
      </c>
      <c r="K93" s="1">
        <f>ABS(MEAN!K93-MAX('ID-26'!E100,'ID-31'!E100,'ID-34'!I100,'ID-36'!G100,'ID-40'!K100,'ID-44'!I100,'ID-57'!I100))</f>
        <v>3.0144887905140472</v>
      </c>
    </row>
    <row r="94" spans="1:11" x14ac:dyDescent="0.25">
      <c r="A94" s="1">
        <v>11.25</v>
      </c>
      <c r="B94" s="1">
        <f>ABS(MEAN!B94-MAX('ID-11'!B101,'ID-13'!B101,'ID-14'!B101,'ID-15'!B101,'ID-24'!B101,'ID-26'!B101,'ID-29'!B101,'ID-30'!B101,'ID-32'!B101,'ID-33'!B101,'ID-34'!B101,'ID-37'!B101,'ID-38'!B101,'ID-39'!B101,'ID-40'!B101,'ID-44'!B101,'ID-45'!B101,'ID-53'!B101,'ID-57'!B101,'ID-59'!B101,'ID-70'!B101,'ID-71'!B101))</f>
        <v>1.6438421299452379</v>
      </c>
      <c r="C94" s="1">
        <f>ABS(MEAN!C94-MAX('ID-08'!B101,'ID-09'!B101,'ID-11'!C101,'ID-14'!C101,'ID-18'!B101,'ID-24'!C101,'ID-26'!C101,'ID-29'!C101,'ID-30'!C101,'ID-34'!C101,'ID-36'!B101,'ID-38'!C101,'ID-39'!C101,'ID-40'!C101,'ID-44'!C101,'ID-45'!C101,'ID-57'!C101,'ID-59'!C101))</f>
        <v>1.9148327720375811</v>
      </c>
      <c r="D94" s="1">
        <f>ABS(MEAN!D94-MAX('ID-13'!C101,'ID-14'!D101,'ID-15'!C101,'ID-16'!B101,'ID-18'!C101,'ID-26'!D101,'ID-29'!D101,'ID-30'!D101,'ID-33'!C101,'ID-34'!D101,'ID-36'!C101,'ID-37'!C101,'ID-38'!D101,'ID-39'!D101,'ID-40'!D101,'ID-45'!D101,'ID-59'!D101,'ID-71'!C101))</f>
        <v>2.2528040896025274</v>
      </c>
      <c r="E94" s="1">
        <f>ABS(MEAN!E94-MAX('ID-03'!B101,'ID-09'!C101,'ID-13'!D101,'ID-15'!D101,'ID-16'!C101,'ID-18'!D101,'ID-24'!D101,'ID-29'!E101,'ID-30'!E101,'ID-33'!D101,'ID-34'!E101,'ID-36'!D101,'ID-38'!E101,'ID-39'!E101,'ID-40'!E101,'ID-44'!D101,'ID-45'!E101,'ID-57'!D101,'ID-70'!C101,'ID-71'!D101))</f>
        <v>1.9805818411369742</v>
      </c>
      <c r="F94" s="1">
        <f>ABS(MEAN!F94-MAX('ID-01'!B101,'ID-02'!B101,'ID-03'!C101,'ID-06'!B101,'ID-08'!C101,'ID-09'!D101,'ID-12'!B101,'ID-16'!D101,'ID-18'!E101,'ID-24'!E101,'ID-29'!F101,'ID-33'!E101,'ID-34'!F101,'ID-36'!E101,'ID-38'!F101,'ID-39'!F101,'ID-40'!F101,'ID-45'!F101,'ID-53'!C101,'ID-54'!B101,'ID-57'!E101,'ID-71'!E101))</f>
        <v>2.1115098405798847</v>
      </c>
      <c r="G94" s="1">
        <f>ABS(MEAN!G94-MAX('ID-01'!C101,'ID-02'!C101,'ID-03'!D101,'ID-07'!B101,'ID-08'!D101,'ID-11'!D101,'ID-18'!F101,'ID-24'!F101,'ID-29'!G101,'ID-31'!B101,'ID-33'!F101,'ID-34'!G101,'ID-36'!F101,'ID-39'!G101,'ID-40'!G101,'ID-44'!E101,'ID-45'!G101,'ID-50'!B101,'ID-53'!D101,'ID-54'!C101,'ID-57'!F101,'ID-59'!E101,'ID-70'!D101,'ID-71'!F101))</f>
        <v>2.0767847230215892</v>
      </c>
      <c r="H94" s="1">
        <f>ABS(MEAN!H94-MAX('ID-03'!E101,'ID-11'!E101,'ID-13'!E101,'ID-15'!E101,'ID-16'!E101,'ID-18'!G101,'ID-24'!G101,'ID-29'!H101,'ID-30'!F101,'ID-31'!C101,'ID-33'!G101,'ID-34'!H101,'ID-40'!H101,'ID-44'!F101,'ID-45'!H101,'ID-54'!D101,'ID-57'!G101,'ID-59'!F101,'ID-70'!E101,'ID-71'!G101))</f>
        <v>2.2241392829790527</v>
      </c>
      <c r="I94" s="1">
        <f>ABS(MEAN!I94-MAX('ID-12'!C101,'ID-18'!H101,'ID-24'!H101,'ID-29'!I101,'ID-40'!I101,'ID-44'!G101,'ID-45'!I101,'ID-59'!G101))</f>
        <v>1.6425797235260831</v>
      </c>
      <c r="J94" s="1">
        <f>ABS(MEAN!J94-MAX('ID-31'!D101,'ID-40'!J101,'ID-44'!H101,'ID-45'!J101,'ID-57'!H101))</f>
        <v>2.1188041862373623</v>
      </c>
      <c r="K94" s="1">
        <f>ABS(MEAN!K94-MAX('ID-26'!E101,'ID-31'!E101,'ID-34'!I101,'ID-36'!G101,'ID-40'!K101,'ID-44'!I101,'ID-57'!I101))</f>
        <v>3.031778564795502</v>
      </c>
    </row>
    <row r="95" spans="1:11" x14ac:dyDescent="0.25">
      <c r="A95" s="1">
        <v>11.375</v>
      </c>
      <c r="B95" s="1">
        <f>ABS(MEAN!B95-MAX('ID-11'!B102,'ID-13'!B102,'ID-14'!B102,'ID-15'!B102,'ID-24'!B102,'ID-26'!B102,'ID-29'!B102,'ID-30'!B102,'ID-32'!B102,'ID-33'!B102,'ID-34'!B102,'ID-37'!B102,'ID-38'!B102,'ID-39'!B102,'ID-40'!B102,'ID-44'!B102,'ID-45'!B102,'ID-53'!B102,'ID-57'!B102,'ID-59'!B102,'ID-70'!B102,'ID-71'!B102))</f>
        <v>1.6555758036346404</v>
      </c>
      <c r="C95" s="1">
        <f>ABS(MEAN!C95-MAX('ID-08'!B102,'ID-09'!B102,'ID-11'!C102,'ID-14'!C102,'ID-18'!B102,'ID-24'!C102,'ID-26'!C102,'ID-29'!C102,'ID-30'!C102,'ID-34'!C102,'ID-36'!B102,'ID-38'!C102,'ID-39'!C102,'ID-40'!C102,'ID-44'!C102,'ID-45'!C102,'ID-57'!C102,'ID-59'!C102))</f>
        <v>1.8574306942537113</v>
      </c>
      <c r="D95" s="1">
        <f>ABS(MEAN!D95-MAX('ID-13'!C102,'ID-14'!D102,'ID-15'!C102,'ID-16'!B102,'ID-18'!C102,'ID-26'!D102,'ID-29'!D102,'ID-30'!D102,'ID-33'!C102,'ID-34'!D102,'ID-36'!C102,'ID-37'!C102,'ID-38'!D102,'ID-39'!D102,'ID-40'!D102,'ID-45'!D102,'ID-59'!D102,'ID-71'!C102))</f>
        <v>2.3024839608347101</v>
      </c>
      <c r="E95" s="1">
        <f>ABS(MEAN!E95-MAX('ID-03'!B102,'ID-09'!C102,'ID-13'!D102,'ID-15'!D102,'ID-16'!C102,'ID-18'!D102,'ID-24'!D102,'ID-29'!E102,'ID-30'!E102,'ID-33'!D102,'ID-34'!E102,'ID-36'!D102,'ID-38'!E102,'ID-39'!E102,'ID-40'!E102,'ID-44'!D102,'ID-45'!E102,'ID-57'!D102,'ID-70'!C102,'ID-71'!D102))</f>
        <v>1.9377007716846784</v>
      </c>
      <c r="F95" s="1">
        <f>ABS(MEAN!F95-MAX('ID-01'!B102,'ID-02'!B102,'ID-03'!C102,'ID-06'!B102,'ID-08'!C102,'ID-09'!D102,'ID-12'!B102,'ID-16'!D102,'ID-18'!E102,'ID-24'!E102,'ID-29'!F102,'ID-33'!E102,'ID-34'!F102,'ID-36'!E102,'ID-38'!F102,'ID-39'!F102,'ID-40'!F102,'ID-45'!F102,'ID-53'!C102,'ID-54'!B102,'ID-57'!E102,'ID-71'!E102))</f>
        <v>2.1143822586923946</v>
      </c>
      <c r="G95" s="1">
        <f>ABS(MEAN!G95-MAX('ID-01'!C102,'ID-02'!C102,'ID-03'!D102,'ID-07'!B102,'ID-08'!D102,'ID-11'!D102,'ID-18'!F102,'ID-24'!F102,'ID-29'!G102,'ID-31'!B102,'ID-33'!F102,'ID-34'!G102,'ID-36'!F102,'ID-39'!G102,'ID-40'!G102,'ID-44'!E102,'ID-45'!G102,'ID-50'!B102,'ID-53'!D102,'ID-54'!C102,'ID-57'!F102,'ID-59'!E102,'ID-70'!D102,'ID-71'!F102))</f>
        <v>2.1039715982632572</v>
      </c>
      <c r="H95" s="1">
        <f>ABS(MEAN!H95-MAX('ID-03'!E102,'ID-11'!E102,'ID-13'!E102,'ID-15'!E102,'ID-16'!E102,'ID-18'!G102,'ID-24'!G102,'ID-29'!H102,'ID-30'!F102,'ID-31'!C102,'ID-33'!G102,'ID-34'!H102,'ID-40'!H102,'ID-44'!F102,'ID-45'!H102,'ID-54'!D102,'ID-57'!G102,'ID-59'!F102,'ID-70'!E102,'ID-71'!G102))</f>
        <v>2.2543146798878979</v>
      </c>
      <c r="I95" s="1">
        <f>ABS(MEAN!I95-MAX('ID-12'!C102,'ID-18'!H102,'ID-24'!H102,'ID-29'!I102,'ID-40'!I102,'ID-44'!G102,'ID-45'!I102,'ID-59'!G102))</f>
        <v>1.5946819245843074</v>
      </c>
      <c r="J95" s="1">
        <f>ABS(MEAN!J95-MAX('ID-31'!D102,'ID-40'!J102,'ID-44'!H102,'ID-45'!J102,'ID-57'!H102))</f>
        <v>2.1021366606060639</v>
      </c>
      <c r="K95" s="1">
        <f>ABS(MEAN!K95-MAX('ID-26'!E102,'ID-31'!E102,'ID-34'!I102,'ID-36'!G102,'ID-40'!K102,'ID-44'!I102,'ID-57'!I102))</f>
        <v>3.0378491113844106</v>
      </c>
    </row>
    <row r="96" spans="1:11" x14ac:dyDescent="0.25">
      <c r="A96" s="1">
        <v>11.5</v>
      </c>
      <c r="B96" s="1">
        <f>ABS(MEAN!B96-MAX('ID-11'!B103,'ID-13'!B103,'ID-14'!B103,'ID-15'!B103,'ID-24'!B103,'ID-26'!B103,'ID-29'!B103,'ID-30'!B103,'ID-32'!B103,'ID-33'!B103,'ID-34'!B103,'ID-37'!B103,'ID-38'!B103,'ID-39'!B103,'ID-40'!B103,'ID-44'!B103,'ID-45'!B103,'ID-53'!B103,'ID-57'!B103,'ID-59'!B103,'ID-70'!B103,'ID-71'!B103))</f>
        <v>1.6506934917883349</v>
      </c>
      <c r="C96" s="1">
        <f>ABS(MEAN!C96-MAX('ID-08'!B103,'ID-09'!B103,'ID-11'!C103,'ID-14'!C103,'ID-18'!B103,'ID-24'!C103,'ID-26'!C103,'ID-29'!C103,'ID-30'!C103,'ID-34'!C103,'ID-36'!B103,'ID-38'!C103,'ID-39'!C103,'ID-40'!C103,'ID-44'!C103,'ID-45'!C103,'ID-57'!C103,'ID-59'!C103))</f>
        <v>1.8240247901931497</v>
      </c>
      <c r="D96" s="1">
        <f>ABS(MEAN!D96-MAX('ID-13'!C103,'ID-14'!D103,'ID-15'!C103,'ID-16'!B103,'ID-18'!C103,'ID-26'!D103,'ID-29'!D103,'ID-30'!D103,'ID-33'!C103,'ID-34'!D103,'ID-36'!C103,'ID-37'!C103,'ID-38'!D103,'ID-39'!D103,'ID-40'!D103,'ID-45'!D103,'ID-59'!D103,'ID-71'!C103))</f>
        <v>2.3199934888319724</v>
      </c>
      <c r="E96" s="1">
        <f>ABS(MEAN!E96-MAX('ID-03'!B103,'ID-09'!C103,'ID-13'!D103,'ID-15'!D103,'ID-16'!C103,'ID-18'!D103,'ID-24'!D103,'ID-29'!E103,'ID-30'!E103,'ID-33'!D103,'ID-34'!E103,'ID-36'!D103,'ID-38'!E103,'ID-39'!E103,'ID-40'!E103,'ID-44'!D103,'ID-45'!E103,'ID-57'!D103,'ID-70'!C103,'ID-71'!D103))</f>
        <v>1.9882043975651946</v>
      </c>
      <c r="F96" s="1">
        <f>ABS(MEAN!F96-MAX('ID-01'!B103,'ID-02'!B103,'ID-03'!C103,'ID-06'!B103,'ID-08'!C103,'ID-09'!D103,'ID-12'!B103,'ID-16'!D103,'ID-18'!E103,'ID-24'!E103,'ID-29'!F103,'ID-33'!E103,'ID-34'!F103,'ID-36'!E103,'ID-38'!F103,'ID-39'!F103,'ID-40'!F103,'ID-45'!F103,'ID-53'!C103,'ID-54'!B103,'ID-57'!E103,'ID-71'!E103))</f>
        <v>2.1328680093567627</v>
      </c>
      <c r="G96" s="1">
        <f>ABS(MEAN!G96-MAX('ID-01'!C103,'ID-02'!C103,'ID-03'!D103,'ID-07'!B103,'ID-08'!D103,'ID-11'!D103,'ID-18'!F103,'ID-24'!F103,'ID-29'!G103,'ID-31'!B103,'ID-33'!F103,'ID-34'!G103,'ID-36'!F103,'ID-39'!G103,'ID-40'!G103,'ID-44'!E103,'ID-45'!G103,'ID-50'!B103,'ID-53'!D103,'ID-54'!C103,'ID-57'!F103,'ID-59'!E103,'ID-70'!D103,'ID-71'!F103))</f>
        <v>2.1166695045142419</v>
      </c>
      <c r="H96" s="1">
        <f>ABS(MEAN!H96-MAX('ID-03'!E103,'ID-11'!E103,'ID-13'!E103,'ID-15'!E103,'ID-16'!E103,'ID-18'!G103,'ID-24'!G103,'ID-29'!H103,'ID-30'!F103,'ID-31'!C103,'ID-33'!G103,'ID-34'!H103,'ID-40'!H103,'ID-44'!F103,'ID-45'!H103,'ID-54'!D103,'ID-57'!G103,'ID-59'!F103,'ID-70'!E103,'ID-71'!G103))</f>
        <v>2.2620354474180715</v>
      </c>
      <c r="I96" s="1">
        <f>ABS(MEAN!I96-MAX('ID-12'!C103,'ID-18'!H103,'ID-24'!H103,'ID-29'!I103,'ID-40'!I103,'ID-44'!G103,'ID-45'!I103,'ID-59'!G103))</f>
        <v>1.6242565387944339</v>
      </c>
      <c r="J96" s="1">
        <f>ABS(MEAN!J96-MAX('ID-31'!D103,'ID-40'!J103,'ID-44'!H103,'ID-45'!J103,'ID-57'!H103))</f>
        <v>2.1102067981060415</v>
      </c>
      <c r="K96" s="1">
        <f>ABS(MEAN!K96-MAX('ID-26'!E103,'ID-31'!E103,'ID-34'!I103,'ID-36'!G103,'ID-40'!K103,'ID-44'!I103,'ID-57'!I103))</f>
        <v>3.0401796660968508</v>
      </c>
    </row>
    <row r="97" spans="1:11" x14ac:dyDescent="0.25">
      <c r="A97" s="1">
        <v>11.625</v>
      </c>
      <c r="B97" s="1">
        <f>ABS(MEAN!B97-MAX('ID-11'!B104,'ID-13'!B104,'ID-14'!B104,'ID-15'!B104,'ID-24'!B104,'ID-26'!B104,'ID-29'!B104,'ID-30'!B104,'ID-32'!B104,'ID-33'!B104,'ID-34'!B104,'ID-37'!B104,'ID-38'!B104,'ID-39'!B104,'ID-40'!B104,'ID-44'!B104,'ID-45'!B104,'ID-53'!B104,'ID-57'!B104,'ID-59'!B104,'ID-70'!B104,'ID-71'!B104))</f>
        <v>1.609717985172459</v>
      </c>
      <c r="C97" s="1">
        <f>ABS(MEAN!C97-MAX('ID-08'!B104,'ID-09'!B104,'ID-11'!C104,'ID-14'!C104,'ID-18'!B104,'ID-24'!C104,'ID-26'!C104,'ID-29'!C104,'ID-30'!C104,'ID-34'!C104,'ID-36'!B104,'ID-38'!C104,'ID-39'!C104,'ID-40'!C104,'ID-44'!C104,'ID-45'!C104,'ID-57'!C104,'ID-59'!C104))</f>
        <v>1.7529364087412382</v>
      </c>
      <c r="D97" s="1">
        <f>ABS(MEAN!D97-MAX('ID-13'!C104,'ID-14'!D104,'ID-15'!C104,'ID-16'!B104,'ID-18'!C104,'ID-26'!D104,'ID-29'!D104,'ID-30'!D104,'ID-33'!C104,'ID-34'!D104,'ID-36'!C104,'ID-37'!C104,'ID-38'!D104,'ID-39'!D104,'ID-40'!D104,'ID-45'!D104,'ID-59'!D104,'ID-71'!C104))</f>
        <v>2.3120599449147008</v>
      </c>
      <c r="E97" s="1">
        <f>ABS(MEAN!E97-MAX('ID-03'!B104,'ID-09'!C104,'ID-13'!D104,'ID-15'!D104,'ID-16'!C104,'ID-18'!D104,'ID-24'!D104,'ID-29'!E104,'ID-30'!E104,'ID-33'!D104,'ID-34'!E104,'ID-36'!D104,'ID-38'!E104,'ID-39'!E104,'ID-40'!E104,'ID-44'!D104,'ID-45'!E104,'ID-57'!D104,'ID-70'!C104,'ID-71'!D104))</f>
        <v>1.9996566413140116</v>
      </c>
      <c r="F97" s="1">
        <f>ABS(MEAN!F97-MAX('ID-01'!B104,'ID-02'!B104,'ID-03'!C104,'ID-06'!B104,'ID-08'!C104,'ID-09'!D104,'ID-12'!B104,'ID-16'!D104,'ID-18'!E104,'ID-24'!E104,'ID-29'!F104,'ID-33'!E104,'ID-34'!F104,'ID-36'!E104,'ID-38'!F104,'ID-39'!F104,'ID-40'!F104,'ID-45'!F104,'ID-53'!C104,'ID-54'!B104,'ID-57'!E104,'ID-71'!E104))</f>
        <v>2.1323899013160315</v>
      </c>
      <c r="G97" s="1">
        <f>ABS(MEAN!G97-MAX('ID-01'!C104,'ID-02'!C104,'ID-03'!D104,'ID-07'!B104,'ID-08'!D104,'ID-11'!D104,'ID-18'!F104,'ID-24'!F104,'ID-29'!G104,'ID-31'!B104,'ID-33'!F104,'ID-34'!G104,'ID-36'!F104,'ID-39'!G104,'ID-40'!G104,'ID-44'!E104,'ID-45'!G104,'ID-50'!B104,'ID-53'!D104,'ID-54'!C104,'ID-57'!F104,'ID-59'!E104,'ID-70'!D104,'ID-71'!F104))</f>
        <v>2.1207686023567831</v>
      </c>
      <c r="H97" s="1">
        <f>ABS(MEAN!H97-MAX('ID-03'!E104,'ID-11'!E104,'ID-13'!E104,'ID-15'!E104,'ID-16'!E104,'ID-18'!G104,'ID-24'!G104,'ID-29'!H104,'ID-30'!F104,'ID-31'!C104,'ID-33'!G104,'ID-34'!H104,'ID-40'!H104,'ID-44'!F104,'ID-45'!H104,'ID-54'!D104,'ID-57'!G104,'ID-59'!F104,'ID-70'!E104,'ID-71'!G104))</f>
        <v>2.2425022461091402</v>
      </c>
      <c r="I97" s="1">
        <f>ABS(MEAN!I97-MAX('ID-12'!C104,'ID-18'!H104,'ID-24'!H104,'ID-29'!I104,'ID-40'!I104,'ID-44'!G104,'ID-45'!I104,'ID-59'!G104))</f>
        <v>1.606161302702219</v>
      </c>
      <c r="J97" s="1">
        <f>ABS(MEAN!J97-MAX('ID-31'!D104,'ID-40'!J104,'ID-44'!H104,'ID-45'!J104,'ID-57'!H104))</f>
        <v>2.1120511775253235</v>
      </c>
      <c r="K97" s="1">
        <f>ABS(MEAN!K97-MAX('ID-26'!E104,'ID-31'!E104,'ID-34'!I104,'ID-36'!G104,'ID-40'!K104,'ID-44'!I104,'ID-57'!I104))</f>
        <v>3.0320634862158826</v>
      </c>
    </row>
    <row r="98" spans="1:11" x14ac:dyDescent="0.25">
      <c r="A98" s="1">
        <v>11.75</v>
      </c>
      <c r="B98" s="1">
        <f>ABS(MEAN!B98-MAX('ID-11'!B105,'ID-13'!B105,'ID-14'!B105,'ID-15'!B105,'ID-24'!B105,'ID-26'!B105,'ID-29'!B105,'ID-30'!B105,'ID-32'!B105,'ID-33'!B105,'ID-34'!B105,'ID-37'!B105,'ID-38'!B105,'ID-39'!B105,'ID-40'!B105,'ID-44'!B105,'ID-45'!B105,'ID-53'!B105,'ID-57'!B105,'ID-59'!B105,'ID-70'!B105,'ID-71'!B105))</f>
        <v>1.5869941983045734</v>
      </c>
      <c r="C98" s="1">
        <f>ABS(MEAN!C98-MAX('ID-08'!B105,'ID-09'!B105,'ID-11'!C105,'ID-14'!C105,'ID-18'!B105,'ID-24'!C105,'ID-26'!C105,'ID-29'!C105,'ID-30'!C105,'ID-34'!C105,'ID-36'!B105,'ID-38'!C105,'ID-39'!C105,'ID-40'!C105,'ID-44'!C105,'ID-45'!C105,'ID-57'!C105,'ID-59'!C105))</f>
        <v>1.6817993784535723</v>
      </c>
      <c r="D98" s="1">
        <f>ABS(MEAN!D98-MAX('ID-13'!C105,'ID-14'!D105,'ID-15'!C105,'ID-16'!B105,'ID-18'!C105,'ID-26'!D105,'ID-29'!D105,'ID-30'!D105,'ID-33'!C105,'ID-34'!D105,'ID-36'!C105,'ID-37'!C105,'ID-38'!D105,'ID-39'!D105,'ID-40'!D105,'ID-45'!D105,'ID-59'!D105,'ID-71'!C105))</f>
        <v>2.3418788895134952</v>
      </c>
      <c r="E98" s="1">
        <f>ABS(MEAN!E98-MAX('ID-03'!B105,'ID-09'!C105,'ID-13'!D105,'ID-15'!D105,'ID-16'!C105,'ID-18'!D105,'ID-24'!D105,'ID-29'!E105,'ID-30'!E105,'ID-33'!D105,'ID-34'!E105,'ID-36'!D105,'ID-38'!E105,'ID-39'!E105,'ID-40'!E105,'ID-44'!D105,'ID-45'!E105,'ID-57'!D105,'ID-70'!C105,'ID-71'!D105))</f>
        <v>1.9952578699934449</v>
      </c>
      <c r="F98" s="1">
        <f>ABS(MEAN!F98-MAX('ID-01'!B105,'ID-02'!B105,'ID-03'!C105,'ID-06'!B105,'ID-08'!C105,'ID-09'!D105,'ID-12'!B105,'ID-16'!D105,'ID-18'!E105,'ID-24'!E105,'ID-29'!F105,'ID-33'!E105,'ID-34'!F105,'ID-36'!E105,'ID-38'!F105,'ID-39'!F105,'ID-40'!F105,'ID-45'!F105,'ID-53'!C105,'ID-54'!B105,'ID-57'!E105,'ID-71'!E105))</f>
        <v>2.1546084109498409</v>
      </c>
      <c r="G98" s="1">
        <f>ABS(MEAN!G98-MAX('ID-01'!C105,'ID-02'!C105,'ID-03'!D105,'ID-07'!B105,'ID-08'!D105,'ID-11'!D105,'ID-18'!F105,'ID-24'!F105,'ID-29'!G105,'ID-31'!B105,'ID-33'!F105,'ID-34'!G105,'ID-36'!F105,'ID-39'!G105,'ID-40'!G105,'ID-44'!E105,'ID-45'!G105,'ID-50'!B105,'ID-53'!D105,'ID-54'!C105,'ID-57'!F105,'ID-59'!E105,'ID-70'!D105,'ID-71'!F105))</f>
        <v>2.1363694577517762</v>
      </c>
      <c r="H98" s="1">
        <f>ABS(MEAN!H98-MAX('ID-03'!E105,'ID-11'!E105,'ID-13'!E105,'ID-15'!E105,'ID-16'!E105,'ID-18'!G105,'ID-24'!G105,'ID-29'!H105,'ID-30'!F105,'ID-31'!C105,'ID-33'!G105,'ID-34'!H105,'ID-40'!H105,'ID-44'!F105,'ID-45'!H105,'ID-54'!D105,'ID-57'!G105,'ID-59'!F105,'ID-70'!E105,'ID-71'!G105))</f>
        <v>2.2538243724886478</v>
      </c>
      <c r="I98" s="1">
        <f>ABS(MEAN!I98-MAX('ID-12'!C105,'ID-18'!H105,'ID-24'!H105,'ID-29'!I105,'ID-40'!I105,'ID-44'!G105,'ID-45'!I105,'ID-59'!G105))</f>
        <v>1.5812760271070019</v>
      </c>
      <c r="J98" s="1">
        <f>ABS(MEAN!J98-MAX('ID-31'!D105,'ID-40'!J105,'ID-44'!H105,'ID-45'!J105,'ID-57'!H105))</f>
        <v>2.1300527920454613</v>
      </c>
      <c r="K98" s="1">
        <f>ABS(MEAN!K98-MAX('ID-26'!E105,'ID-31'!E105,'ID-34'!I105,'ID-36'!G105,'ID-40'!K105,'ID-44'!I105,'ID-57'!I105))</f>
        <v>3.0125799590703686</v>
      </c>
    </row>
    <row r="99" spans="1:11" x14ac:dyDescent="0.25">
      <c r="A99" s="1">
        <v>11.875</v>
      </c>
      <c r="B99" s="1">
        <f>ABS(MEAN!B99-MAX('ID-11'!B106,'ID-13'!B106,'ID-14'!B106,'ID-15'!B106,'ID-24'!B106,'ID-26'!B106,'ID-29'!B106,'ID-30'!B106,'ID-32'!B106,'ID-33'!B106,'ID-34'!B106,'ID-37'!B106,'ID-38'!B106,'ID-39'!B106,'ID-40'!B106,'ID-44'!B106,'ID-45'!B106,'ID-53'!B106,'ID-57'!B106,'ID-59'!B106,'ID-70'!B106,'ID-71'!B106))</f>
        <v>1.5433978104350139</v>
      </c>
      <c r="C99" s="1">
        <f>ABS(MEAN!C99-MAX('ID-08'!B106,'ID-09'!B106,'ID-11'!C106,'ID-14'!C106,'ID-18'!B106,'ID-24'!C106,'ID-26'!C106,'ID-29'!C106,'ID-30'!C106,'ID-34'!C106,'ID-36'!B106,'ID-38'!C106,'ID-39'!C106,'ID-40'!C106,'ID-44'!C106,'ID-45'!C106,'ID-57'!C106,'ID-59'!C106))</f>
        <v>1.6962520480320116</v>
      </c>
      <c r="D99" s="1">
        <f>ABS(MEAN!D99-MAX('ID-13'!C106,'ID-14'!D106,'ID-15'!C106,'ID-16'!B106,'ID-18'!C106,'ID-26'!D106,'ID-29'!D106,'ID-30'!D106,'ID-33'!C106,'ID-34'!D106,'ID-36'!C106,'ID-37'!C106,'ID-38'!D106,'ID-39'!D106,'ID-40'!D106,'ID-45'!D106,'ID-59'!D106,'ID-71'!C106))</f>
        <v>2.3948194778552647</v>
      </c>
      <c r="E99" s="1">
        <f>ABS(MEAN!E99-MAX('ID-03'!B106,'ID-09'!C106,'ID-13'!D106,'ID-15'!D106,'ID-16'!C106,'ID-18'!D106,'ID-24'!D106,'ID-29'!E106,'ID-30'!E106,'ID-33'!D106,'ID-34'!E106,'ID-36'!D106,'ID-38'!E106,'ID-39'!E106,'ID-40'!E106,'ID-44'!D106,'ID-45'!E106,'ID-57'!D106,'ID-70'!C106,'ID-71'!D106))</f>
        <v>2.0394214921840756</v>
      </c>
      <c r="F99" s="1">
        <f>ABS(MEAN!F99-MAX('ID-01'!B106,'ID-02'!B106,'ID-03'!C106,'ID-06'!B106,'ID-08'!C106,'ID-09'!D106,'ID-12'!B106,'ID-16'!D106,'ID-18'!E106,'ID-24'!E106,'ID-29'!F106,'ID-33'!E106,'ID-34'!F106,'ID-36'!E106,'ID-38'!F106,'ID-39'!F106,'ID-40'!F106,'ID-45'!F106,'ID-53'!C106,'ID-54'!B106,'ID-57'!E106,'ID-71'!E106))</f>
        <v>2.157884464008724</v>
      </c>
      <c r="G99" s="1">
        <f>ABS(MEAN!G99-MAX('ID-01'!C106,'ID-02'!C106,'ID-03'!D106,'ID-07'!B106,'ID-08'!D106,'ID-11'!D106,'ID-18'!F106,'ID-24'!F106,'ID-29'!G106,'ID-31'!B106,'ID-33'!F106,'ID-34'!G106,'ID-36'!F106,'ID-39'!G106,'ID-40'!G106,'ID-44'!E106,'ID-45'!G106,'ID-50'!B106,'ID-53'!D106,'ID-54'!C106,'ID-57'!F106,'ID-59'!E106,'ID-70'!D106,'ID-71'!F106))</f>
        <v>2.1376489479790024</v>
      </c>
      <c r="H99" s="1">
        <f>ABS(MEAN!H99-MAX('ID-03'!E106,'ID-11'!E106,'ID-13'!E106,'ID-15'!E106,'ID-16'!E106,'ID-18'!G106,'ID-24'!G106,'ID-29'!H106,'ID-30'!F106,'ID-31'!C106,'ID-33'!G106,'ID-34'!H106,'ID-40'!H106,'ID-44'!F106,'ID-45'!H106,'ID-54'!D106,'ID-57'!G106,'ID-59'!F106,'ID-70'!E106,'ID-71'!G106))</f>
        <v>2.2483954432561788</v>
      </c>
      <c r="I99" s="1">
        <f>ABS(MEAN!I99-MAX('ID-12'!C106,'ID-18'!H106,'ID-24'!H106,'ID-29'!I106,'ID-40'!I106,'ID-44'!G106,'ID-45'!I106,'ID-59'!G106))</f>
        <v>1.5235513581727176</v>
      </c>
      <c r="J99" s="1">
        <f>ABS(MEAN!J99-MAX('ID-31'!D106,'ID-40'!J106,'ID-44'!H106,'ID-45'!J106,'ID-57'!H106))</f>
        <v>2.1591540573232777</v>
      </c>
      <c r="K99" s="1">
        <f>ABS(MEAN!K99-MAX('ID-26'!E106,'ID-31'!E106,'ID-34'!I106,'ID-36'!G106,'ID-40'!K106,'ID-44'!I106,'ID-57'!I106))</f>
        <v>3.0015295687450951</v>
      </c>
    </row>
    <row r="100" spans="1:11" x14ac:dyDescent="0.25">
      <c r="A100" s="1">
        <v>12</v>
      </c>
      <c r="B100" s="1">
        <f>ABS(MEAN!B100-MAX('ID-11'!B107,'ID-13'!B107,'ID-14'!B107,'ID-15'!B107,'ID-24'!B107,'ID-26'!B107,'ID-29'!B107,'ID-30'!B107,'ID-32'!B107,'ID-33'!B107,'ID-34'!B107,'ID-37'!B107,'ID-38'!B107,'ID-39'!B107,'ID-40'!B107,'ID-44'!B107,'ID-45'!B107,'ID-53'!B107,'ID-57'!B107,'ID-59'!B107,'ID-70'!B107,'ID-71'!B107))</f>
        <v>1.4794645849389596</v>
      </c>
      <c r="C100" s="1">
        <f>ABS(MEAN!C100-MAX('ID-08'!B107,'ID-09'!B107,'ID-11'!C107,'ID-14'!C107,'ID-18'!B107,'ID-24'!C107,'ID-26'!C107,'ID-29'!C107,'ID-30'!C107,'ID-34'!C107,'ID-36'!B107,'ID-38'!C107,'ID-39'!C107,'ID-40'!C107,'ID-44'!C107,'ID-45'!C107,'ID-57'!C107,'ID-59'!C107))</f>
        <v>1.7424111806700076</v>
      </c>
      <c r="D100" s="1">
        <f>ABS(MEAN!D100-MAX('ID-13'!C107,'ID-14'!D107,'ID-15'!C107,'ID-16'!B107,'ID-18'!C107,'ID-26'!D107,'ID-29'!D107,'ID-30'!D107,'ID-33'!C107,'ID-34'!D107,'ID-36'!C107,'ID-37'!C107,'ID-38'!D107,'ID-39'!D107,'ID-40'!D107,'ID-45'!D107,'ID-59'!D107,'ID-71'!C107))</f>
        <v>2.4104625541510529</v>
      </c>
      <c r="E100" s="1">
        <f>ABS(MEAN!E100-MAX('ID-03'!B107,'ID-09'!C107,'ID-13'!D107,'ID-15'!D107,'ID-16'!C107,'ID-18'!D107,'ID-24'!D107,'ID-29'!E107,'ID-30'!E107,'ID-33'!D107,'ID-34'!E107,'ID-36'!D107,'ID-38'!E107,'ID-39'!E107,'ID-40'!E107,'ID-44'!D107,'ID-45'!E107,'ID-57'!D107,'ID-70'!C107,'ID-71'!D107))</f>
        <v>2.0721578832704033</v>
      </c>
      <c r="F100" s="1">
        <f>ABS(MEAN!F100-MAX('ID-01'!B107,'ID-02'!B107,'ID-03'!C107,'ID-06'!B107,'ID-08'!C107,'ID-09'!D107,'ID-12'!B107,'ID-16'!D107,'ID-18'!E107,'ID-24'!E107,'ID-29'!F107,'ID-33'!E107,'ID-34'!F107,'ID-36'!E107,'ID-38'!F107,'ID-39'!F107,'ID-40'!F107,'ID-45'!F107,'ID-53'!C107,'ID-54'!B107,'ID-57'!E107,'ID-71'!E107))</f>
        <v>2.1621037251853394</v>
      </c>
      <c r="G100" s="1">
        <f>ABS(MEAN!G100-MAX('ID-01'!C107,'ID-02'!C107,'ID-03'!D107,'ID-07'!B107,'ID-08'!D107,'ID-11'!D107,'ID-18'!F107,'ID-24'!F107,'ID-29'!G107,'ID-31'!B107,'ID-33'!F107,'ID-34'!G107,'ID-36'!F107,'ID-39'!G107,'ID-40'!G107,'ID-44'!E107,'ID-45'!G107,'ID-50'!B107,'ID-53'!D107,'ID-54'!C107,'ID-57'!F107,'ID-59'!E107,'ID-70'!D107,'ID-71'!F107))</f>
        <v>2.1582438059130027</v>
      </c>
      <c r="H100" s="1">
        <f>ABS(MEAN!H100-MAX('ID-03'!E107,'ID-11'!E107,'ID-13'!E107,'ID-15'!E107,'ID-16'!E107,'ID-18'!G107,'ID-24'!G107,'ID-29'!H107,'ID-30'!F107,'ID-31'!C107,'ID-33'!G107,'ID-34'!H107,'ID-40'!H107,'ID-44'!F107,'ID-45'!H107,'ID-54'!D107,'ID-57'!G107,'ID-59'!F107,'ID-70'!E107,'ID-71'!G107))</f>
        <v>2.2328199390831571</v>
      </c>
      <c r="I100" s="1">
        <f>ABS(MEAN!I100-MAX('ID-12'!C107,'ID-18'!H107,'ID-24'!H107,'ID-29'!I107,'ID-40'!I107,'ID-44'!G107,'ID-45'!I107,'ID-59'!G107))</f>
        <v>1.5236520762471528</v>
      </c>
      <c r="J100" s="1">
        <f>ABS(MEAN!J100-MAX('ID-31'!D107,'ID-40'!J107,'ID-44'!H107,'ID-45'!J107,'ID-57'!H107))</f>
        <v>2.2012790311868926</v>
      </c>
      <c r="K100" s="1">
        <f>ABS(MEAN!K100-MAX('ID-26'!E107,'ID-31'!E107,'ID-34'!I107,'ID-36'!G107,'ID-40'!K107,'ID-44'!I107,'ID-57'!I107))</f>
        <v>3.0017797021583448</v>
      </c>
    </row>
    <row r="101" spans="1:11" x14ac:dyDescent="0.25">
      <c r="A101" s="1">
        <v>12.125</v>
      </c>
      <c r="B101" s="1">
        <f>ABS(MEAN!B101-MAX('ID-11'!B108,'ID-13'!B108,'ID-14'!B108,'ID-15'!B108,'ID-24'!B108,'ID-26'!B108,'ID-29'!B108,'ID-30'!B108,'ID-32'!B108,'ID-33'!B108,'ID-34'!B108,'ID-37'!B108,'ID-38'!B108,'ID-39'!B108,'ID-40'!B108,'ID-44'!B108,'ID-45'!B108,'ID-53'!B108,'ID-57'!B108,'ID-59'!B108,'ID-70'!B108,'ID-71'!B108))</f>
        <v>1.4844153855787319</v>
      </c>
      <c r="C101" s="1">
        <f>ABS(MEAN!C101-MAX('ID-08'!B108,'ID-09'!B108,'ID-11'!C108,'ID-14'!C108,'ID-18'!B108,'ID-24'!C108,'ID-26'!C108,'ID-29'!C108,'ID-30'!C108,'ID-34'!C108,'ID-36'!B108,'ID-38'!C108,'ID-39'!C108,'ID-40'!C108,'ID-44'!C108,'ID-45'!C108,'ID-57'!C108,'ID-59'!C108))</f>
        <v>1.7615019588846934</v>
      </c>
      <c r="D101" s="1">
        <f>ABS(MEAN!D101-MAX('ID-13'!C108,'ID-14'!D108,'ID-15'!C108,'ID-16'!B108,'ID-18'!C108,'ID-26'!D108,'ID-29'!D108,'ID-30'!D108,'ID-33'!C108,'ID-34'!D108,'ID-36'!C108,'ID-37'!C108,'ID-38'!D108,'ID-39'!D108,'ID-40'!D108,'ID-45'!D108,'ID-59'!D108,'ID-71'!C108))</f>
        <v>2.4615360820350034</v>
      </c>
      <c r="E101" s="1">
        <f>ABS(MEAN!E101-MAX('ID-03'!B108,'ID-09'!C108,'ID-13'!D108,'ID-15'!D108,'ID-16'!C108,'ID-18'!D108,'ID-24'!D108,'ID-29'!E108,'ID-30'!E108,'ID-33'!D108,'ID-34'!E108,'ID-36'!D108,'ID-38'!E108,'ID-39'!E108,'ID-40'!E108,'ID-44'!D108,'ID-45'!E108,'ID-57'!D108,'ID-70'!C108,'ID-71'!D108))</f>
        <v>2.1010528186729118</v>
      </c>
      <c r="F101" s="1">
        <f>ABS(MEAN!F101-MAX('ID-01'!B108,'ID-02'!B108,'ID-03'!C108,'ID-06'!B108,'ID-08'!C108,'ID-09'!D108,'ID-12'!B108,'ID-16'!D108,'ID-18'!E108,'ID-24'!E108,'ID-29'!F108,'ID-33'!E108,'ID-34'!F108,'ID-36'!E108,'ID-38'!F108,'ID-39'!F108,'ID-40'!F108,'ID-45'!F108,'ID-53'!C108,'ID-54'!B108,'ID-57'!E108,'ID-71'!E108))</f>
        <v>2.1848231760111361</v>
      </c>
      <c r="G101" s="1">
        <f>ABS(MEAN!G101-MAX('ID-01'!C108,'ID-02'!C108,'ID-03'!D108,'ID-07'!B108,'ID-08'!D108,'ID-11'!D108,'ID-18'!F108,'ID-24'!F108,'ID-29'!G108,'ID-31'!B108,'ID-33'!F108,'ID-34'!G108,'ID-36'!F108,'ID-39'!G108,'ID-40'!G108,'ID-44'!E108,'ID-45'!G108,'ID-50'!B108,'ID-53'!D108,'ID-54'!C108,'ID-57'!F108,'ID-59'!E108,'ID-70'!D108,'ID-71'!F108))</f>
        <v>2.1680973113020627</v>
      </c>
      <c r="H101" s="1">
        <f>ABS(MEAN!H101-MAX('ID-03'!E108,'ID-11'!E108,'ID-13'!E108,'ID-15'!E108,'ID-16'!E108,'ID-18'!G108,'ID-24'!G108,'ID-29'!H108,'ID-30'!F108,'ID-31'!C108,'ID-33'!G108,'ID-34'!H108,'ID-40'!H108,'ID-44'!F108,'ID-45'!H108,'ID-54'!D108,'ID-57'!G108,'ID-59'!F108,'ID-70'!E108,'ID-71'!G108))</f>
        <v>2.2454883569097532</v>
      </c>
      <c r="I101" s="1">
        <f>ABS(MEAN!I101-MAX('ID-12'!C108,'ID-18'!H108,'ID-24'!H108,'ID-29'!I108,'ID-40'!I108,'ID-44'!G108,'ID-45'!I108,'ID-59'!G108))</f>
        <v>1.5106994978647279</v>
      </c>
      <c r="J101" s="1">
        <f>ABS(MEAN!J101-MAX('ID-31'!D108,'ID-40'!J108,'ID-44'!H108,'ID-45'!J108,'ID-57'!H108))</f>
        <v>2.188575166919243</v>
      </c>
      <c r="K101" s="1">
        <f>ABS(MEAN!K101-MAX('ID-26'!E108,'ID-31'!E108,'ID-34'!I108,'ID-36'!G108,'ID-40'!K108,'ID-44'!I108,'ID-57'!I108))</f>
        <v>3.0073294047720438</v>
      </c>
    </row>
    <row r="102" spans="1:11" x14ac:dyDescent="0.25">
      <c r="A102" s="1">
        <v>12.25</v>
      </c>
      <c r="B102" s="1">
        <f>ABS(MEAN!B102-MAX('ID-11'!B109,'ID-13'!B109,'ID-14'!B109,'ID-15'!B109,'ID-24'!B109,'ID-26'!B109,'ID-29'!B109,'ID-30'!B109,'ID-32'!B109,'ID-33'!B109,'ID-34'!B109,'ID-37'!B109,'ID-38'!B109,'ID-39'!B109,'ID-40'!B109,'ID-44'!B109,'ID-45'!B109,'ID-53'!B109,'ID-57'!B109,'ID-59'!B109,'ID-70'!B109,'ID-71'!B109))</f>
        <v>1.4789018088762127</v>
      </c>
      <c r="C102" s="1">
        <f>ABS(MEAN!C102-MAX('ID-08'!B109,'ID-09'!B109,'ID-11'!C109,'ID-14'!C109,'ID-18'!B109,'ID-24'!C109,'ID-26'!C109,'ID-29'!C109,'ID-30'!C109,'ID-34'!C109,'ID-36'!B109,'ID-38'!C109,'ID-39'!C109,'ID-40'!C109,'ID-44'!C109,'ID-45'!C109,'ID-57'!C109,'ID-59'!C109))</f>
        <v>1.7836892072369466</v>
      </c>
      <c r="D102" s="1">
        <f>ABS(MEAN!D102-MAX('ID-13'!C109,'ID-14'!D109,'ID-15'!C109,'ID-16'!B109,'ID-18'!C109,'ID-26'!D109,'ID-29'!D109,'ID-30'!D109,'ID-33'!C109,'ID-34'!D109,'ID-36'!C109,'ID-37'!C109,'ID-38'!D109,'ID-39'!D109,'ID-40'!D109,'ID-45'!D109,'ID-59'!D109,'ID-71'!C109))</f>
        <v>2.4742791154352552</v>
      </c>
      <c r="E102" s="1">
        <f>ABS(MEAN!E102-MAX('ID-03'!B109,'ID-09'!C109,'ID-13'!D109,'ID-15'!D109,'ID-16'!C109,'ID-18'!D109,'ID-24'!D109,'ID-29'!E109,'ID-30'!E109,'ID-33'!D109,'ID-34'!E109,'ID-36'!D109,'ID-38'!E109,'ID-39'!E109,'ID-40'!E109,'ID-44'!D109,'ID-45'!E109,'ID-57'!D109,'ID-70'!C109,'ID-71'!D109))</f>
        <v>2.1096280745751699</v>
      </c>
      <c r="F102" s="1">
        <f>ABS(MEAN!F102-MAX('ID-01'!B109,'ID-02'!B109,'ID-03'!C109,'ID-06'!B109,'ID-08'!C109,'ID-09'!D109,'ID-12'!B109,'ID-16'!D109,'ID-18'!E109,'ID-24'!E109,'ID-29'!F109,'ID-33'!E109,'ID-34'!F109,'ID-36'!E109,'ID-38'!F109,'ID-39'!F109,'ID-40'!F109,'ID-45'!F109,'ID-53'!C109,'ID-54'!B109,'ID-57'!E109,'ID-71'!E109))</f>
        <v>2.2636786660886372</v>
      </c>
      <c r="G102" s="1">
        <f>ABS(MEAN!G102-MAX('ID-01'!C109,'ID-02'!C109,'ID-03'!D109,'ID-07'!B109,'ID-08'!D109,'ID-11'!D109,'ID-18'!F109,'ID-24'!F109,'ID-29'!G109,'ID-31'!B109,'ID-33'!F109,'ID-34'!G109,'ID-36'!F109,'ID-39'!G109,'ID-40'!G109,'ID-44'!E109,'ID-45'!G109,'ID-50'!B109,'ID-53'!D109,'ID-54'!C109,'ID-57'!F109,'ID-59'!E109,'ID-70'!D109,'ID-71'!F109))</f>
        <v>2.1626907983175485</v>
      </c>
      <c r="H102" s="1">
        <f>ABS(MEAN!H102-MAX('ID-03'!E109,'ID-11'!E109,'ID-13'!E109,'ID-15'!E109,'ID-16'!E109,'ID-18'!G109,'ID-24'!G109,'ID-29'!H109,'ID-30'!F109,'ID-31'!C109,'ID-33'!G109,'ID-34'!H109,'ID-40'!H109,'ID-44'!F109,'ID-45'!H109,'ID-54'!D109,'ID-57'!G109,'ID-59'!F109,'ID-70'!E109,'ID-71'!G109))</f>
        <v>2.2386696970955775</v>
      </c>
      <c r="I102" s="1">
        <f>ABS(MEAN!I102-MAX('ID-12'!C109,'ID-18'!H109,'ID-24'!H109,'ID-29'!I109,'ID-40'!I109,'ID-44'!G109,'ID-45'!I109,'ID-59'!G109))</f>
        <v>1.5078541028723009</v>
      </c>
      <c r="J102" s="1">
        <f>ABS(MEAN!J102-MAX('ID-31'!D109,'ID-40'!J109,'ID-44'!H109,'ID-45'!J109,'ID-57'!H109))</f>
        <v>2.202263652525275</v>
      </c>
      <c r="K102" s="1">
        <f>ABS(MEAN!K102-MAX('ID-26'!E109,'ID-31'!E109,'ID-34'!I109,'ID-36'!G109,'ID-40'!K109,'ID-44'!I109,'ID-57'!I109))</f>
        <v>3.0470488964416127</v>
      </c>
    </row>
    <row r="103" spans="1:11" x14ac:dyDescent="0.25">
      <c r="A103" s="1">
        <v>12.375</v>
      </c>
      <c r="B103" s="1">
        <f>ABS(MEAN!B103-MAX('ID-11'!B110,'ID-13'!B110,'ID-14'!B110,'ID-15'!B110,'ID-24'!B110,'ID-26'!B110,'ID-29'!B110,'ID-30'!B110,'ID-32'!B110,'ID-33'!B110,'ID-34'!B110,'ID-37'!B110,'ID-38'!B110,'ID-39'!B110,'ID-40'!B110,'ID-44'!B110,'ID-45'!B110,'ID-53'!B110,'ID-57'!B110,'ID-59'!B110,'ID-70'!B110,'ID-71'!B110))</f>
        <v>1.5052226959376789</v>
      </c>
      <c r="C103" s="1">
        <f>ABS(MEAN!C103-MAX('ID-08'!B110,'ID-09'!B110,'ID-11'!C110,'ID-14'!C110,'ID-18'!B110,'ID-24'!C110,'ID-26'!C110,'ID-29'!C110,'ID-30'!C110,'ID-34'!C110,'ID-36'!B110,'ID-38'!C110,'ID-39'!C110,'ID-40'!C110,'ID-44'!C110,'ID-45'!C110,'ID-57'!C110,'ID-59'!C110))</f>
        <v>1.7642166477055419</v>
      </c>
      <c r="D103" s="1">
        <f>ABS(MEAN!D103-MAX('ID-13'!C110,'ID-14'!D110,'ID-15'!C110,'ID-16'!B110,'ID-18'!C110,'ID-26'!D110,'ID-29'!D110,'ID-30'!D110,'ID-33'!C110,'ID-34'!D110,'ID-36'!C110,'ID-37'!C110,'ID-38'!D110,'ID-39'!D110,'ID-40'!D110,'ID-45'!D110,'ID-59'!D110,'ID-71'!C110))</f>
        <v>2.5166257644480403</v>
      </c>
      <c r="E103" s="1">
        <f>ABS(MEAN!E103-MAX('ID-03'!B110,'ID-09'!C110,'ID-13'!D110,'ID-15'!D110,'ID-16'!C110,'ID-18'!D110,'ID-24'!D110,'ID-29'!E110,'ID-30'!E110,'ID-33'!D110,'ID-34'!E110,'ID-36'!D110,'ID-38'!E110,'ID-39'!E110,'ID-40'!E110,'ID-44'!D110,'ID-45'!E110,'ID-57'!D110,'ID-70'!C110,'ID-71'!D110))</f>
        <v>2.1259272593845964</v>
      </c>
      <c r="F103" s="1">
        <f>ABS(MEAN!F103-MAX('ID-01'!B110,'ID-02'!B110,'ID-03'!C110,'ID-06'!B110,'ID-08'!C110,'ID-09'!D110,'ID-12'!B110,'ID-16'!D110,'ID-18'!E110,'ID-24'!E110,'ID-29'!F110,'ID-33'!E110,'ID-34'!F110,'ID-36'!E110,'ID-38'!F110,'ID-39'!F110,'ID-40'!F110,'ID-45'!F110,'ID-53'!C110,'ID-54'!B110,'ID-57'!E110,'ID-71'!E110))</f>
        <v>2.273882277519526</v>
      </c>
      <c r="G103" s="1">
        <f>ABS(MEAN!G103-MAX('ID-01'!C110,'ID-02'!C110,'ID-03'!D110,'ID-07'!B110,'ID-08'!D110,'ID-11'!D110,'ID-18'!F110,'ID-24'!F110,'ID-29'!G110,'ID-31'!B110,'ID-33'!F110,'ID-34'!G110,'ID-36'!F110,'ID-39'!G110,'ID-40'!G110,'ID-44'!E110,'ID-45'!G110,'ID-50'!B110,'ID-53'!D110,'ID-54'!C110,'ID-57'!F110,'ID-59'!E110,'ID-70'!D110,'ID-71'!F110))</f>
        <v>2.1587065532009362</v>
      </c>
      <c r="H103" s="1">
        <f>ABS(MEAN!H103-MAX('ID-03'!E110,'ID-11'!E110,'ID-13'!E110,'ID-15'!E110,'ID-16'!E110,'ID-18'!G110,'ID-24'!G110,'ID-29'!H110,'ID-30'!F110,'ID-31'!C110,'ID-33'!G110,'ID-34'!H110,'ID-40'!H110,'ID-44'!F110,'ID-45'!H110,'ID-54'!D110,'ID-57'!G110,'ID-59'!F110,'ID-70'!E110,'ID-71'!G110))</f>
        <v>2.195554129721291</v>
      </c>
      <c r="I103" s="1">
        <f>ABS(MEAN!I103-MAX('ID-12'!C110,'ID-18'!H110,'ID-24'!H110,'ID-29'!I110,'ID-40'!I110,'ID-44'!G110,'ID-45'!I110,'ID-59'!G110))</f>
        <v>1.5214315335128745</v>
      </c>
      <c r="J103" s="1">
        <f>ABS(MEAN!J103-MAX('ID-31'!D110,'ID-40'!J110,'ID-44'!H110,'ID-45'!J110,'ID-57'!H110))</f>
        <v>2.1546112250000391</v>
      </c>
      <c r="K103" s="1">
        <f>ABS(MEAN!K103-MAX('ID-26'!E110,'ID-31'!E110,'ID-34'!I110,'ID-36'!G110,'ID-40'!K110,'ID-44'!I110,'ID-57'!I110))</f>
        <v>3.0311030810328106</v>
      </c>
    </row>
    <row r="104" spans="1:11" x14ac:dyDescent="0.25">
      <c r="A104" s="1">
        <v>12.5</v>
      </c>
      <c r="B104" s="1">
        <f>ABS(MEAN!B104-MAX('ID-11'!B111,'ID-13'!B111,'ID-14'!B111,'ID-15'!B111,'ID-24'!B111,'ID-26'!B111,'ID-29'!B111,'ID-30'!B111,'ID-32'!B111,'ID-33'!B111,'ID-34'!B111,'ID-37'!B111,'ID-38'!B111,'ID-39'!B111,'ID-40'!B111,'ID-44'!B111,'ID-45'!B111,'ID-53'!B111,'ID-57'!B111,'ID-59'!B111,'ID-70'!B111,'ID-71'!B111))</f>
        <v>1.5098748969904925</v>
      </c>
      <c r="C104" s="1">
        <f>ABS(MEAN!C104-MAX('ID-08'!B111,'ID-09'!B111,'ID-11'!C111,'ID-14'!C111,'ID-18'!B111,'ID-24'!C111,'ID-26'!C111,'ID-29'!C111,'ID-30'!C111,'ID-34'!C111,'ID-36'!B111,'ID-38'!C111,'ID-39'!C111,'ID-40'!C111,'ID-44'!C111,'ID-45'!C111,'ID-57'!C111,'ID-59'!C111))</f>
        <v>1.7884321348179739</v>
      </c>
      <c r="D104" s="1">
        <f>ABS(MEAN!D104-MAX('ID-13'!C111,'ID-14'!D111,'ID-15'!C111,'ID-16'!B111,'ID-18'!C111,'ID-26'!D111,'ID-29'!D111,'ID-30'!D111,'ID-33'!C111,'ID-34'!D111,'ID-36'!C111,'ID-37'!C111,'ID-38'!D111,'ID-39'!D111,'ID-40'!D111,'ID-45'!D111,'ID-59'!D111,'ID-71'!C111))</f>
        <v>2.4435245977698017</v>
      </c>
      <c r="E104" s="1">
        <f>ABS(MEAN!E104-MAX('ID-03'!B111,'ID-09'!C111,'ID-13'!D111,'ID-15'!D111,'ID-16'!C111,'ID-18'!D111,'ID-24'!D111,'ID-29'!E111,'ID-30'!E111,'ID-33'!D111,'ID-34'!E111,'ID-36'!D111,'ID-38'!E111,'ID-39'!E111,'ID-40'!E111,'ID-44'!D111,'ID-45'!E111,'ID-57'!D111,'ID-70'!C111,'ID-71'!D111))</f>
        <v>2.1510256699552741</v>
      </c>
      <c r="F104" s="1">
        <f>ABS(MEAN!F104-MAX('ID-01'!B111,'ID-02'!B111,'ID-03'!C111,'ID-06'!B111,'ID-08'!C111,'ID-09'!D111,'ID-12'!B111,'ID-16'!D111,'ID-18'!E111,'ID-24'!E111,'ID-29'!F111,'ID-33'!E111,'ID-34'!F111,'ID-36'!E111,'ID-38'!F111,'ID-39'!F111,'ID-40'!F111,'ID-45'!F111,'ID-53'!C111,'ID-54'!B111,'ID-57'!E111,'ID-71'!E111))</f>
        <v>2.2811114629798865</v>
      </c>
      <c r="G104" s="1">
        <f>ABS(MEAN!G104-MAX('ID-01'!C111,'ID-02'!C111,'ID-03'!D111,'ID-07'!B111,'ID-08'!D111,'ID-11'!D111,'ID-18'!F111,'ID-24'!F111,'ID-29'!G111,'ID-31'!B111,'ID-33'!F111,'ID-34'!G111,'ID-36'!F111,'ID-39'!G111,'ID-40'!G111,'ID-44'!E111,'ID-45'!G111,'ID-50'!B111,'ID-53'!D111,'ID-54'!C111,'ID-57'!F111,'ID-59'!E111,'ID-70'!D111,'ID-71'!F111))</f>
        <v>2.1125351571697593</v>
      </c>
      <c r="H104" s="1">
        <f>ABS(MEAN!H104-MAX('ID-03'!E111,'ID-11'!E111,'ID-13'!E111,'ID-15'!E111,'ID-16'!E111,'ID-18'!G111,'ID-24'!G111,'ID-29'!H111,'ID-30'!F111,'ID-31'!C111,'ID-33'!G111,'ID-34'!H111,'ID-40'!H111,'ID-44'!F111,'ID-45'!H111,'ID-54'!D111,'ID-57'!G111,'ID-59'!F111,'ID-70'!E111,'ID-71'!G111))</f>
        <v>2.1913521300844607</v>
      </c>
      <c r="I104" s="1">
        <f>ABS(MEAN!I104-MAX('ID-12'!C111,'ID-18'!H111,'ID-24'!H111,'ID-29'!I111,'ID-40'!I111,'ID-44'!G111,'ID-45'!I111,'ID-59'!G111))</f>
        <v>1.4805971527777757</v>
      </c>
      <c r="J104" s="1">
        <f>ABS(MEAN!J104-MAX('ID-31'!D111,'ID-40'!J111,'ID-44'!H111,'ID-45'!J111,'ID-57'!H111))</f>
        <v>2.1594893685606067</v>
      </c>
      <c r="K104" s="1">
        <f>ABS(MEAN!K104-MAX('ID-26'!E111,'ID-31'!E111,'ID-34'!I111,'ID-36'!G111,'ID-40'!K111,'ID-44'!I111,'ID-57'!I111))</f>
        <v>3.0191642748831065</v>
      </c>
    </row>
    <row r="105" spans="1:11" x14ac:dyDescent="0.25">
      <c r="A105" s="1">
        <v>12.625</v>
      </c>
      <c r="B105" s="1">
        <f>ABS(MEAN!B105-MAX('ID-11'!B112,'ID-13'!B112,'ID-14'!B112,'ID-15'!B112,'ID-24'!B112,'ID-26'!B112,'ID-29'!B112,'ID-30'!B112,'ID-32'!B112,'ID-33'!B112,'ID-34'!B112,'ID-37'!B112,'ID-38'!B112,'ID-39'!B112,'ID-40'!B112,'ID-44'!B112,'ID-45'!B112,'ID-53'!B112,'ID-57'!B112,'ID-59'!B112,'ID-70'!B112,'ID-71'!B112))</f>
        <v>1.5052243250584105</v>
      </c>
      <c r="C105" s="1">
        <f>ABS(MEAN!C105-MAX('ID-08'!B112,'ID-09'!B112,'ID-11'!C112,'ID-14'!C112,'ID-18'!B112,'ID-24'!C112,'ID-26'!C112,'ID-29'!C112,'ID-30'!C112,'ID-34'!C112,'ID-36'!B112,'ID-38'!C112,'ID-39'!C112,'ID-40'!C112,'ID-44'!C112,'ID-45'!C112,'ID-57'!C112,'ID-59'!C112))</f>
        <v>1.8836126296710347</v>
      </c>
      <c r="D105" s="1">
        <f>ABS(MEAN!D105-MAX('ID-13'!C112,'ID-14'!D112,'ID-15'!C112,'ID-16'!B112,'ID-18'!C112,'ID-26'!D112,'ID-29'!D112,'ID-30'!D112,'ID-33'!C112,'ID-34'!D112,'ID-36'!C112,'ID-37'!C112,'ID-38'!D112,'ID-39'!D112,'ID-40'!D112,'ID-45'!D112,'ID-59'!D112,'ID-71'!C112))</f>
        <v>2.4472726087926127</v>
      </c>
      <c r="E105" s="1">
        <f>ABS(MEAN!E105-MAX('ID-03'!B112,'ID-09'!C112,'ID-13'!D112,'ID-15'!D112,'ID-16'!C112,'ID-18'!D112,'ID-24'!D112,'ID-29'!E112,'ID-30'!E112,'ID-33'!D112,'ID-34'!E112,'ID-36'!D112,'ID-38'!E112,'ID-39'!E112,'ID-40'!E112,'ID-44'!D112,'ID-45'!E112,'ID-57'!D112,'ID-70'!C112,'ID-71'!D112))</f>
        <v>2.1316376313233718</v>
      </c>
      <c r="F105" s="1">
        <f>ABS(MEAN!F105-MAX('ID-01'!B112,'ID-02'!B112,'ID-03'!C112,'ID-06'!B112,'ID-08'!C112,'ID-09'!D112,'ID-12'!B112,'ID-16'!D112,'ID-18'!E112,'ID-24'!E112,'ID-29'!F112,'ID-33'!E112,'ID-34'!F112,'ID-36'!E112,'ID-38'!F112,'ID-39'!F112,'ID-40'!F112,'ID-45'!F112,'ID-53'!C112,'ID-54'!B112,'ID-57'!E112,'ID-71'!E112))</f>
        <v>2.2837174189138167</v>
      </c>
      <c r="G105" s="1">
        <f>ABS(MEAN!G105-MAX('ID-01'!C112,'ID-02'!C112,'ID-03'!D112,'ID-07'!B112,'ID-08'!D112,'ID-11'!D112,'ID-18'!F112,'ID-24'!F112,'ID-29'!G112,'ID-31'!B112,'ID-33'!F112,'ID-34'!G112,'ID-36'!F112,'ID-39'!G112,'ID-40'!G112,'ID-44'!E112,'ID-45'!G112,'ID-50'!B112,'ID-53'!D112,'ID-54'!C112,'ID-57'!F112,'ID-59'!E112,'ID-70'!D112,'ID-71'!F112))</f>
        <v>2.0862707851896971</v>
      </c>
      <c r="H105" s="1">
        <f>ABS(MEAN!H105-MAX('ID-03'!E112,'ID-11'!E112,'ID-13'!E112,'ID-15'!E112,'ID-16'!E112,'ID-18'!G112,'ID-24'!G112,'ID-29'!H112,'ID-30'!F112,'ID-31'!C112,'ID-33'!G112,'ID-34'!H112,'ID-40'!H112,'ID-44'!F112,'ID-45'!H112,'ID-54'!D112,'ID-57'!G112,'ID-59'!F112,'ID-70'!E112,'ID-71'!G112))</f>
        <v>2.2037201901055568</v>
      </c>
      <c r="I105" s="1">
        <f>ABS(MEAN!I105-MAX('ID-12'!C112,'ID-18'!H112,'ID-24'!H112,'ID-29'!I112,'ID-40'!I112,'ID-44'!G112,'ID-45'!I112,'ID-59'!G112))</f>
        <v>1.4840289787131979</v>
      </c>
      <c r="J105" s="1">
        <f>ABS(MEAN!J105-MAX('ID-31'!D112,'ID-40'!J112,'ID-44'!H112,'ID-45'!J112,'ID-57'!H112))</f>
        <v>2.1815107470959347</v>
      </c>
      <c r="K105" s="1">
        <f>ABS(MEAN!K105-MAX('ID-26'!E112,'ID-31'!E112,'ID-34'!I112,'ID-36'!G112,'ID-40'!K112,'ID-44'!I112,'ID-57'!I112))</f>
        <v>3.0349707767685565</v>
      </c>
    </row>
    <row r="106" spans="1:11" x14ac:dyDescent="0.25">
      <c r="A106" s="1">
        <v>12.75</v>
      </c>
      <c r="B106" s="1">
        <f>ABS(MEAN!B106-MAX('ID-11'!B113,'ID-13'!B113,'ID-14'!B113,'ID-15'!B113,'ID-24'!B113,'ID-26'!B113,'ID-29'!B113,'ID-30'!B113,'ID-32'!B113,'ID-33'!B113,'ID-34'!B113,'ID-37'!B113,'ID-38'!B113,'ID-39'!B113,'ID-40'!B113,'ID-44'!B113,'ID-45'!B113,'ID-53'!B113,'ID-57'!B113,'ID-59'!B113,'ID-70'!B113,'ID-71'!B113))</f>
        <v>1.5394480171104128</v>
      </c>
      <c r="C106" s="1">
        <f>ABS(MEAN!C106-MAX('ID-08'!B113,'ID-09'!B113,'ID-11'!C113,'ID-14'!C113,'ID-18'!B113,'ID-24'!C113,'ID-26'!C113,'ID-29'!C113,'ID-30'!C113,'ID-34'!C113,'ID-36'!B113,'ID-38'!C113,'ID-39'!C113,'ID-40'!C113,'ID-44'!C113,'ID-45'!C113,'ID-57'!C113,'ID-59'!C113))</f>
        <v>1.9210625333260332</v>
      </c>
      <c r="D106" s="1">
        <f>ABS(MEAN!D106-MAX('ID-13'!C113,'ID-14'!D113,'ID-15'!C113,'ID-16'!B113,'ID-18'!C113,'ID-26'!D113,'ID-29'!D113,'ID-30'!D113,'ID-33'!C113,'ID-34'!D113,'ID-36'!C113,'ID-37'!C113,'ID-38'!D113,'ID-39'!D113,'ID-40'!D113,'ID-45'!D113,'ID-59'!D113,'ID-71'!C113))</f>
        <v>2.4732881737269814</v>
      </c>
      <c r="E106" s="1">
        <f>ABS(MEAN!E106-MAX('ID-03'!B113,'ID-09'!C113,'ID-13'!D113,'ID-15'!D113,'ID-16'!C113,'ID-18'!D113,'ID-24'!D113,'ID-29'!E113,'ID-30'!E113,'ID-33'!D113,'ID-34'!E113,'ID-36'!D113,'ID-38'!E113,'ID-39'!E113,'ID-40'!E113,'ID-44'!D113,'ID-45'!E113,'ID-57'!D113,'ID-70'!C113,'ID-71'!D113))</f>
        <v>2.0877425346545415</v>
      </c>
      <c r="F106" s="1">
        <f>ABS(MEAN!F106-MAX('ID-01'!B113,'ID-02'!B113,'ID-03'!C113,'ID-06'!B113,'ID-08'!C113,'ID-09'!D113,'ID-12'!B113,'ID-16'!D113,'ID-18'!E113,'ID-24'!E113,'ID-29'!F113,'ID-33'!E113,'ID-34'!F113,'ID-36'!E113,'ID-38'!F113,'ID-39'!F113,'ID-40'!F113,'ID-45'!F113,'ID-53'!C113,'ID-54'!B113,'ID-57'!E113,'ID-71'!E113))</f>
        <v>2.2911608503700549</v>
      </c>
      <c r="G106" s="1">
        <f>ABS(MEAN!G106-MAX('ID-01'!C113,'ID-02'!C113,'ID-03'!D113,'ID-07'!B113,'ID-08'!D113,'ID-11'!D113,'ID-18'!F113,'ID-24'!F113,'ID-29'!G113,'ID-31'!B113,'ID-33'!F113,'ID-34'!G113,'ID-36'!F113,'ID-39'!G113,'ID-40'!G113,'ID-44'!E113,'ID-45'!G113,'ID-50'!B113,'ID-53'!D113,'ID-54'!C113,'ID-57'!F113,'ID-59'!E113,'ID-70'!D113,'ID-71'!F113))</f>
        <v>2.0949553914999584</v>
      </c>
      <c r="H106" s="1">
        <f>ABS(MEAN!H106-MAX('ID-03'!E113,'ID-11'!E113,'ID-13'!E113,'ID-15'!E113,'ID-16'!E113,'ID-18'!G113,'ID-24'!G113,'ID-29'!H113,'ID-30'!F113,'ID-31'!C113,'ID-33'!G113,'ID-34'!H113,'ID-40'!H113,'ID-44'!F113,'ID-45'!H113,'ID-54'!D113,'ID-57'!G113,'ID-59'!F113,'ID-70'!E113,'ID-71'!G113))</f>
        <v>2.222147575117134</v>
      </c>
      <c r="I106" s="1">
        <f>ABS(MEAN!I106-MAX('ID-12'!C113,'ID-18'!H113,'ID-24'!H113,'ID-29'!I113,'ID-40'!I113,'ID-44'!G113,'ID-45'!I113,'ID-59'!G113))</f>
        <v>1.494530641279276</v>
      </c>
      <c r="J106" s="1">
        <f>ABS(MEAN!J106-MAX('ID-31'!D113,'ID-40'!J113,'ID-44'!H113,'ID-45'!J113,'ID-57'!H113))</f>
        <v>2.1863444058081214</v>
      </c>
      <c r="K106" s="1">
        <f>ABS(MEAN!K106-MAX('ID-26'!E113,'ID-31'!E113,'ID-34'!I113,'ID-36'!G113,'ID-40'!K113,'ID-44'!I113,'ID-57'!I113))</f>
        <v>3.0323785764715154</v>
      </c>
    </row>
    <row r="107" spans="1:11" x14ac:dyDescent="0.25">
      <c r="A107" s="1">
        <v>12.875</v>
      </c>
      <c r="B107" s="1">
        <f>ABS(MEAN!B107-MAX('ID-11'!B114,'ID-13'!B114,'ID-14'!B114,'ID-15'!B114,'ID-24'!B114,'ID-26'!B114,'ID-29'!B114,'ID-30'!B114,'ID-32'!B114,'ID-33'!B114,'ID-34'!B114,'ID-37'!B114,'ID-38'!B114,'ID-39'!B114,'ID-40'!B114,'ID-44'!B114,'ID-45'!B114,'ID-53'!B114,'ID-57'!B114,'ID-59'!B114,'ID-70'!B114,'ID-71'!B114))</f>
        <v>1.5448328769297071</v>
      </c>
      <c r="C107" s="1">
        <f>ABS(MEAN!C107-MAX('ID-08'!B114,'ID-09'!B114,'ID-11'!C114,'ID-14'!C114,'ID-18'!B114,'ID-24'!C114,'ID-26'!C114,'ID-29'!C114,'ID-30'!C114,'ID-34'!C114,'ID-36'!B114,'ID-38'!C114,'ID-39'!C114,'ID-40'!C114,'ID-44'!C114,'ID-45'!C114,'ID-57'!C114,'ID-59'!C114))</f>
        <v>1.9307444776749207</v>
      </c>
      <c r="D107" s="1">
        <f>ABS(MEAN!D107-MAX('ID-13'!C114,'ID-14'!D114,'ID-15'!C114,'ID-16'!B114,'ID-18'!C114,'ID-26'!D114,'ID-29'!D114,'ID-30'!D114,'ID-33'!C114,'ID-34'!D114,'ID-36'!C114,'ID-37'!C114,'ID-38'!D114,'ID-39'!D114,'ID-40'!D114,'ID-45'!D114,'ID-59'!D114,'ID-71'!C114))</f>
        <v>2.4568816696733755</v>
      </c>
      <c r="E107" s="1">
        <f>ABS(MEAN!E107-MAX('ID-03'!B114,'ID-09'!C114,'ID-13'!D114,'ID-15'!D114,'ID-16'!C114,'ID-18'!D114,'ID-24'!D114,'ID-29'!E114,'ID-30'!E114,'ID-33'!D114,'ID-34'!E114,'ID-36'!D114,'ID-38'!E114,'ID-39'!E114,'ID-40'!E114,'ID-44'!D114,'ID-45'!E114,'ID-57'!D114,'ID-70'!C114,'ID-71'!D114))</f>
        <v>2.0477855787666925</v>
      </c>
      <c r="F107" s="1">
        <f>ABS(MEAN!F107-MAX('ID-01'!B114,'ID-02'!B114,'ID-03'!C114,'ID-06'!B114,'ID-08'!C114,'ID-09'!D114,'ID-12'!B114,'ID-16'!D114,'ID-18'!E114,'ID-24'!E114,'ID-29'!F114,'ID-33'!E114,'ID-34'!F114,'ID-36'!E114,'ID-38'!F114,'ID-39'!F114,'ID-40'!F114,'ID-45'!F114,'ID-53'!C114,'ID-54'!B114,'ID-57'!E114,'ID-71'!E114))</f>
        <v>2.2929615773142658</v>
      </c>
      <c r="G107" s="1">
        <f>ABS(MEAN!G107-MAX('ID-01'!C114,'ID-02'!C114,'ID-03'!D114,'ID-07'!B114,'ID-08'!D114,'ID-11'!D114,'ID-18'!F114,'ID-24'!F114,'ID-29'!G114,'ID-31'!B114,'ID-33'!F114,'ID-34'!G114,'ID-36'!F114,'ID-39'!G114,'ID-40'!G114,'ID-44'!E114,'ID-45'!G114,'ID-50'!B114,'ID-53'!D114,'ID-54'!C114,'ID-57'!F114,'ID-59'!E114,'ID-70'!D114,'ID-71'!F114))</f>
        <v>2.1175028057878578</v>
      </c>
      <c r="H107" s="1">
        <f>ABS(MEAN!H107-MAX('ID-03'!E114,'ID-11'!E114,'ID-13'!E114,'ID-15'!E114,'ID-16'!E114,'ID-18'!G114,'ID-24'!G114,'ID-29'!H114,'ID-30'!F114,'ID-31'!C114,'ID-33'!G114,'ID-34'!H114,'ID-40'!H114,'ID-44'!F114,'ID-45'!H114,'ID-54'!D114,'ID-57'!G114,'ID-59'!F114,'ID-70'!E114,'ID-71'!G114))</f>
        <v>2.2458545473026241</v>
      </c>
      <c r="I107" s="1">
        <f>ABS(MEAN!I107-MAX('ID-12'!C114,'ID-18'!H114,'ID-24'!H114,'ID-29'!I114,'ID-40'!I114,'ID-44'!G114,'ID-45'!I114,'ID-59'!G114))</f>
        <v>1.5140583439531738</v>
      </c>
      <c r="J107" s="1">
        <f>ABS(MEAN!J107-MAX('ID-31'!D114,'ID-40'!J114,'ID-44'!H114,'ID-45'!J114,'ID-57'!H114))</f>
        <v>2.1418640483585634</v>
      </c>
      <c r="K107" s="1">
        <f>ABS(MEAN!K107-MAX('ID-26'!E114,'ID-31'!E114,'ID-34'!I114,'ID-36'!G114,'ID-40'!K114,'ID-44'!I114,'ID-57'!I114))</f>
        <v>3.0424748434483888</v>
      </c>
    </row>
    <row r="108" spans="1:11" x14ac:dyDescent="0.25">
      <c r="A108" s="1">
        <v>13</v>
      </c>
      <c r="B108" s="1">
        <f>ABS(MEAN!B108-MAX('ID-11'!B115,'ID-13'!B115,'ID-14'!B115,'ID-15'!B115,'ID-24'!B115,'ID-26'!B115,'ID-29'!B115,'ID-30'!B115,'ID-32'!B115,'ID-33'!B115,'ID-34'!B115,'ID-37'!B115,'ID-38'!B115,'ID-39'!B115,'ID-40'!B115,'ID-44'!B115,'ID-45'!B115,'ID-53'!B115,'ID-57'!B115,'ID-59'!B115,'ID-70'!B115,'ID-71'!B115))</f>
        <v>1.5481299482466682</v>
      </c>
      <c r="C108" s="1">
        <f>ABS(MEAN!C108-MAX('ID-08'!B115,'ID-09'!B115,'ID-11'!C115,'ID-14'!C115,'ID-18'!B115,'ID-24'!C115,'ID-26'!C115,'ID-29'!C115,'ID-30'!C115,'ID-34'!C115,'ID-36'!B115,'ID-38'!C115,'ID-39'!C115,'ID-40'!C115,'ID-44'!C115,'ID-45'!C115,'ID-57'!C115,'ID-59'!C115))</f>
        <v>1.9034899914832373</v>
      </c>
      <c r="D108" s="1">
        <f>ABS(MEAN!D108-MAX('ID-13'!C115,'ID-14'!D115,'ID-15'!C115,'ID-16'!B115,'ID-18'!C115,'ID-26'!D115,'ID-29'!D115,'ID-30'!D115,'ID-33'!C115,'ID-34'!D115,'ID-36'!C115,'ID-37'!C115,'ID-38'!D115,'ID-39'!D115,'ID-40'!D115,'ID-45'!D115,'ID-59'!D115,'ID-71'!C115))</f>
        <v>2.4063203763626717</v>
      </c>
      <c r="E108" s="1">
        <f>ABS(MEAN!E108-MAX('ID-03'!B115,'ID-09'!C115,'ID-13'!D115,'ID-15'!D115,'ID-16'!C115,'ID-18'!D115,'ID-24'!D115,'ID-29'!E115,'ID-30'!E115,'ID-33'!D115,'ID-34'!E115,'ID-36'!D115,'ID-38'!E115,'ID-39'!E115,'ID-40'!E115,'ID-44'!D115,'ID-45'!E115,'ID-57'!D115,'ID-70'!C115,'ID-71'!D115))</f>
        <v>2.0458712457530872</v>
      </c>
      <c r="F108" s="1">
        <f>ABS(MEAN!F108-MAX('ID-01'!B115,'ID-02'!B115,'ID-03'!C115,'ID-06'!B115,'ID-08'!C115,'ID-09'!D115,'ID-12'!B115,'ID-16'!D115,'ID-18'!E115,'ID-24'!E115,'ID-29'!F115,'ID-33'!E115,'ID-34'!F115,'ID-36'!E115,'ID-38'!F115,'ID-39'!F115,'ID-40'!F115,'ID-45'!F115,'ID-53'!C115,'ID-54'!B115,'ID-57'!E115,'ID-71'!E115))</f>
        <v>2.2955003973694019</v>
      </c>
      <c r="G108" s="1">
        <f>ABS(MEAN!G108-MAX('ID-01'!C115,'ID-02'!C115,'ID-03'!D115,'ID-07'!B115,'ID-08'!D115,'ID-11'!D115,'ID-18'!F115,'ID-24'!F115,'ID-29'!G115,'ID-31'!B115,'ID-33'!F115,'ID-34'!G115,'ID-36'!F115,'ID-39'!G115,'ID-40'!G115,'ID-44'!E115,'ID-45'!G115,'ID-50'!B115,'ID-53'!D115,'ID-54'!C115,'ID-57'!F115,'ID-59'!E115,'ID-70'!D115,'ID-71'!F115))</f>
        <v>2.1228622048367356</v>
      </c>
      <c r="H108" s="1">
        <f>ABS(MEAN!H108-MAX('ID-03'!E115,'ID-11'!E115,'ID-13'!E115,'ID-15'!E115,'ID-16'!E115,'ID-18'!G115,'ID-24'!G115,'ID-29'!H115,'ID-30'!F115,'ID-31'!C115,'ID-33'!G115,'ID-34'!H115,'ID-40'!H115,'ID-44'!F115,'ID-45'!H115,'ID-54'!D115,'ID-57'!G115,'ID-59'!F115,'ID-70'!E115,'ID-71'!G115))</f>
        <v>2.2434251070876847</v>
      </c>
      <c r="I108" s="1">
        <f>ABS(MEAN!I108-MAX('ID-12'!C115,'ID-18'!H115,'ID-24'!H115,'ID-29'!I115,'ID-40'!I115,'ID-44'!G115,'ID-45'!I115,'ID-59'!G115))</f>
        <v>1.5033638958333739</v>
      </c>
      <c r="J108" s="1">
        <f>ABS(MEAN!J108-MAX('ID-31'!D115,'ID-40'!J115,'ID-44'!H115,'ID-45'!J115,'ID-57'!H115))</f>
        <v>2.1345334188131204</v>
      </c>
      <c r="K108" s="1">
        <f>ABS(MEAN!K108-MAX('ID-26'!E115,'ID-31'!E115,'ID-34'!I115,'ID-36'!G115,'ID-40'!K115,'ID-44'!I115,'ID-57'!I115))</f>
        <v>3.0719920295272907</v>
      </c>
    </row>
    <row r="109" spans="1:11" x14ac:dyDescent="0.25">
      <c r="A109" s="1">
        <v>13.125</v>
      </c>
      <c r="B109" s="1">
        <f>ABS(MEAN!B109-MAX('ID-11'!B116,'ID-13'!B116,'ID-14'!B116,'ID-15'!B116,'ID-24'!B116,'ID-26'!B116,'ID-29'!B116,'ID-30'!B116,'ID-32'!B116,'ID-33'!B116,'ID-34'!B116,'ID-37'!B116,'ID-38'!B116,'ID-39'!B116,'ID-40'!B116,'ID-44'!B116,'ID-45'!B116,'ID-53'!B116,'ID-57'!B116,'ID-59'!B116,'ID-70'!B116,'ID-71'!B116))</f>
        <v>1.5819069132276766</v>
      </c>
      <c r="C109" s="1">
        <f>ABS(MEAN!C109-MAX('ID-08'!B116,'ID-09'!B116,'ID-11'!C116,'ID-14'!C116,'ID-18'!B116,'ID-24'!C116,'ID-26'!C116,'ID-29'!C116,'ID-30'!C116,'ID-34'!C116,'ID-36'!B116,'ID-38'!C116,'ID-39'!C116,'ID-40'!C116,'ID-44'!C116,'ID-45'!C116,'ID-57'!C116,'ID-59'!C116))</f>
        <v>1.875315051786373</v>
      </c>
      <c r="D109" s="1">
        <f>ABS(MEAN!D109-MAX('ID-13'!C116,'ID-14'!D116,'ID-15'!C116,'ID-16'!B116,'ID-18'!C116,'ID-26'!D116,'ID-29'!D116,'ID-30'!D116,'ID-33'!C116,'ID-34'!D116,'ID-36'!C116,'ID-37'!C116,'ID-38'!D116,'ID-39'!D116,'ID-40'!D116,'ID-45'!D116,'ID-59'!D116,'ID-71'!C116))</f>
        <v>2.4368736108925617</v>
      </c>
      <c r="E109" s="1">
        <f>ABS(MEAN!E109-MAX('ID-03'!B116,'ID-09'!C116,'ID-13'!D116,'ID-15'!D116,'ID-16'!C116,'ID-18'!D116,'ID-24'!D116,'ID-29'!E116,'ID-30'!E116,'ID-33'!D116,'ID-34'!E116,'ID-36'!D116,'ID-38'!E116,'ID-39'!E116,'ID-40'!E116,'ID-44'!D116,'ID-45'!E116,'ID-57'!D116,'ID-70'!C116,'ID-71'!D116))</f>
        <v>2.0507427862553271</v>
      </c>
      <c r="F109" s="1">
        <f>ABS(MEAN!F109-MAX('ID-01'!B116,'ID-02'!B116,'ID-03'!C116,'ID-06'!B116,'ID-08'!C116,'ID-09'!D116,'ID-12'!B116,'ID-16'!D116,'ID-18'!E116,'ID-24'!E116,'ID-29'!F116,'ID-33'!E116,'ID-34'!F116,'ID-36'!E116,'ID-38'!F116,'ID-39'!F116,'ID-40'!F116,'ID-45'!F116,'ID-53'!C116,'ID-54'!B116,'ID-57'!E116,'ID-71'!E116))</f>
        <v>2.2993301120211953</v>
      </c>
      <c r="G109" s="1">
        <f>ABS(MEAN!G109-MAX('ID-01'!C116,'ID-02'!C116,'ID-03'!D116,'ID-07'!B116,'ID-08'!D116,'ID-11'!D116,'ID-18'!F116,'ID-24'!F116,'ID-29'!G116,'ID-31'!B116,'ID-33'!F116,'ID-34'!G116,'ID-36'!F116,'ID-39'!G116,'ID-40'!G116,'ID-44'!E116,'ID-45'!G116,'ID-50'!B116,'ID-53'!D116,'ID-54'!C116,'ID-57'!F116,'ID-59'!E116,'ID-70'!D116,'ID-71'!F116))</f>
        <v>2.1316759293892673</v>
      </c>
      <c r="H109" s="1">
        <f>ABS(MEAN!H109-MAX('ID-03'!E116,'ID-11'!E116,'ID-13'!E116,'ID-15'!E116,'ID-16'!E116,'ID-18'!G116,'ID-24'!G116,'ID-29'!H116,'ID-30'!F116,'ID-31'!C116,'ID-33'!G116,'ID-34'!H116,'ID-40'!H116,'ID-44'!F116,'ID-45'!H116,'ID-54'!D116,'ID-57'!G116,'ID-59'!F116,'ID-70'!E116,'ID-71'!G116))</f>
        <v>2.2051558424473541</v>
      </c>
      <c r="I109" s="1">
        <f>ABS(MEAN!I109-MAX('ID-12'!C116,'ID-18'!H116,'ID-24'!H116,'ID-29'!I116,'ID-40'!I116,'ID-44'!G116,'ID-45'!I116,'ID-59'!G116))</f>
        <v>1.4836494254062842</v>
      </c>
      <c r="J109" s="1">
        <f>ABS(MEAN!J109-MAX('ID-31'!D116,'ID-40'!J116,'ID-44'!H116,'ID-45'!J116,'ID-57'!H116))</f>
        <v>2.1369953960858581</v>
      </c>
      <c r="K109" s="1">
        <f>ABS(MEAN!K109-MAX('ID-26'!E116,'ID-31'!E116,'ID-34'!I116,'ID-36'!G116,'ID-40'!K116,'ID-44'!I116,'ID-57'!I116))</f>
        <v>3.0590041073750882</v>
      </c>
    </row>
    <row r="110" spans="1:11" x14ac:dyDescent="0.25">
      <c r="A110" s="1">
        <v>13.25</v>
      </c>
      <c r="B110" s="1">
        <f>ABS(MEAN!B110-MAX('ID-11'!B117,'ID-13'!B117,'ID-14'!B117,'ID-15'!B117,'ID-24'!B117,'ID-26'!B117,'ID-29'!B117,'ID-30'!B117,'ID-32'!B117,'ID-33'!B117,'ID-34'!B117,'ID-37'!B117,'ID-38'!B117,'ID-39'!B117,'ID-40'!B117,'ID-44'!B117,'ID-45'!B117,'ID-53'!B117,'ID-57'!B117,'ID-59'!B117,'ID-70'!B117,'ID-71'!B117))</f>
        <v>1.5742509914536313</v>
      </c>
      <c r="C110" s="1">
        <f>ABS(MEAN!C110-MAX('ID-08'!B117,'ID-09'!B117,'ID-11'!C117,'ID-14'!C117,'ID-18'!B117,'ID-24'!C117,'ID-26'!C117,'ID-29'!C117,'ID-30'!C117,'ID-34'!C117,'ID-36'!B117,'ID-38'!C117,'ID-39'!C117,'ID-40'!C117,'ID-44'!C117,'ID-45'!C117,'ID-57'!C117,'ID-59'!C117))</f>
        <v>1.7720577344729875</v>
      </c>
      <c r="D110" s="1">
        <f>ABS(MEAN!D110-MAX('ID-13'!C117,'ID-14'!D117,'ID-15'!C117,'ID-16'!B117,'ID-18'!C117,'ID-26'!D117,'ID-29'!D117,'ID-30'!D117,'ID-33'!C117,'ID-34'!D117,'ID-36'!C117,'ID-37'!C117,'ID-38'!D117,'ID-39'!D117,'ID-40'!D117,'ID-45'!D117,'ID-59'!D117,'ID-71'!C117))</f>
        <v>2.3607406776198481</v>
      </c>
      <c r="E110" s="1">
        <f>ABS(MEAN!E110-MAX('ID-03'!B117,'ID-09'!C117,'ID-13'!D117,'ID-15'!D117,'ID-16'!C117,'ID-18'!D117,'ID-24'!D117,'ID-29'!E117,'ID-30'!E117,'ID-33'!D117,'ID-34'!E117,'ID-36'!D117,'ID-38'!E117,'ID-39'!E117,'ID-40'!E117,'ID-44'!D117,'ID-45'!E117,'ID-57'!D117,'ID-70'!C117,'ID-71'!D117))</f>
        <v>1.9863914847951705</v>
      </c>
      <c r="F110" s="1">
        <f>ABS(MEAN!F110-MAX('ID-01'!B117,'ID-02'!B117,'ID-03'!C117,'ID-06'!B117,'ID-08'!C117,'ID-09'!D117,'ID-12'!B117,'ID-16'!D117,'ID-18'!E117,'ID-24'!E117,'ID-29'!F117,'ID-33'!E117,'ID-34'!F117,'ID-36'!E117,'ID-38'!F117,'ID-39'!F117,'ID-40'!F117,'ID-45'!F117,'ID-53'!C117,'ID-54'!B117,'ID-57'!E117,'ID-71'!E117))</f>
        <v>2.2984270720215108</v>
      </c>
      <c r="G110" s="1">
        <f>ABS(MEAN!G110-MAX('ID-01'!C117,'ID-02'!C117,'ID-03'!D117,'ID-07'!B117,'ID-08'!D117,'ID-11'!D117,'ID-18'!F117,'ID-24'!F117,'ID-29'!G117,'ID-31'!B117,'ID-33'!F117,'ID-34'!G117,'ID-36'!F117,'ID-39'!G117,'ID-40'!G117,'ID-44'!E117,'ID-45'!G117,'ID-50'!B117,'ID-53'!D117,'ID-54'!C117,'ID-57'!F117,'ID-59'!E117,'ID-70'!D117,'ID-71'!F117))</f>
        <v>2.1467968597615155</v>
      </c>
      <c r="H110" s="1">
        <f>ABS(MEAN!H110-MAX('ID-03'!E117,'ID-11'!E117,'ID-13'!E117,'ID-15'!E117,'ID-16'!E117,'ID-18'!G117,'ID-24'!G117,'ID-29'!H117,'ID-30'!F117,'ID-31'!C117,'ID-33'!G117,'ID-34'!H117,'ID-40'!H117,'ID-44'!F117,'ID-45'!H117,'ID-54'!D117,'ID-57'!G117,'ID-59'!F117,'ID-70'!E117,'ID-71'!G117))</f>
        <v>2.2311220729178984</v>
      </c>
      <c r="I110" s="1">
        <f>ABS(MEAN!I110-MAX('ID-12'!C117,'ID-18'!H117,'ID-24'!H117,'ID-29'!I117,'ID-40'!I117,'ID-44'!G117,'ID-45'!I117,'ID-59'!G117))</f>
        <v>1.494277907756981</v>
      </c>
      <c r="J110" s="1">
        <f>ABS(MEAN!J110-MAX('ID-31'!D117,'ID-40'!J117,'ID-44'!H117,'ID-45'!J117,'ID-57'!H117))</f>
        <v>2.1071744315657028</v>
      </c>
      <c r="K110" s="1">
        <f>ABS(MEAN!K110-MAX('ID-26'!E117,'ID-31'!E117,'ID-34'!I117,'ID-36'!G117,'ID-40'!K117,'ID-44'!I117,'ID-57'!I117))</f>
        <v>3.0468511870799055</v>
      </c>
    </row>
    <row r="111" spans="1:11" x14ac:dyDescent="0.25">
      <c r="A111" s="1">
        <v>13.375</v>
      </c>
      <c r="B111" s="1">
        <f>ABS(MEAN!B111-MAX('ID-11'!B118,'ID-13'!B118,'ID-14'!B118,'ID-15'!B118,'ID-24'!B118,'ID-26'!B118,'ID-29'!B118,'ID-30'!B118,'ID-32'!B118,'ID-33'!B118,'ID-34'!B118,'ID-37'!B118,'ID-38'!B118,'ID-39'!B118,'ID-40'!B118,'ID-44'!B118,'ID-45'!B118,'ID-53'!B118,'ID-57'!B118,'ID-59'!B118,'ID-70'!B118,'ID-71'!B118))</f>
        <v>1.5682923444629324</v>
      </c>
      <c r="C111" s="1">
        <f>ABS(MEAN!C111-MAX('ID-08'!B118,'ID-09'!B118,'ID-11'!C118,'ID-14'!C118,'ID-18'!B118,'ID-24'!C118,'ID-26'!C118,'ID-29'!C118,'ID-30'!C118,'ID-34'!C118,'ID-36'!B118,'ID-38'!C118,'ID-39'!C118,'ID-40'!C118,'ID-44'!C118,'ID-45'!C118,'ID-57'!C118,'ID-59'!C118))</f>
        <v>1.7461952867467474</v>
      </c>
      <c r="D111" s="1">
        <f>ABS(MEAN!D111-MAX('ID-13'!C118,'ID-14'!D118,'ID-15'!C118,'ID-16'!B118,'ID-18'!C118,'ID-26'!D118,'ID-29'!D118,'ID-30'!D118,'ID-33'!C118,'ID-34'!D118,'ID-36'!C118,'ID-37'!C118,'ID-38'!D118,'ID-39'!D118,'ID-40'!D118,'ID-45'!D118,'ID-59'!D118,'ID-71'!C118))</f>
        <v>2.2999977654923711</v>
      </c>
      <c r="E111" s="1">
        <f>ABS(MEAN!E111-MAX('ID-03'!B118,'ID-09'!C118,'ID-13'!D118,'ID-15'!D118,'ID-16'!C118,'ID-18'!D118,'ID-24'!D118,'ID-29'!E118,'ID-30'!E118,'ID-33'!D118,'ID-34'!E118,'ID-36'!D118,'ID-38'!E118,'ID-39'!E118,'ID-40'!E118,'ID-44'!D118,'ID-45'!E118,'ID-57'!D118,'ID-70'!C118,'ID-71'!D118))</f>
        <v>1.9718770830492751</v>
      </c>
      <c r="F111" s="1">
        <f>ABS(MEAN!F111-MAX('ID-01'!B118,'ID-02'!B118,'ID-03'!C118,'ID-06'!B118,'ID-08'!C118,'ID-09'!D118,'ID-12'!B118,'ID-16'!D118,'ID-18'!E118,'ID-24'!E118,'ID-29'!F118,'ID-33'!E118,'ID-34'!F118,'ID-36'!E118,'ID-38'!F118,'ID-39'!F118,'ID-40'!F118,'ID-45'!F118,'ID-53'!C118,'ID-54'!B118,'ID-57'!E118,'ID-71'!E118))</f>
        <v>2.2966675304603186</v>
      </c>
      <c r="G111" s="1">
        <f>ABS(MEAN!G111-MAX('ID-01'!C118,'ID-02'!C118,'ID-03'!D118,'ID-07'!B118,'ID-08'!D118,'ID-11'!D118,'ID-18'!F118,'ID-24'!F118,'ID-29'!G118,'ID-31'!B118,'ID-33'!F118,'ID-34'!G118,'ID-36'!F118,'ID-39'!G118,'ID-40'!G118,'ID-44'!E118,'ID-45'!G118,'ID-50'!B118,'ID-53'!D118,'ID-54'!C118,'ID-57'!F118,'ID-59'!E118,'ID-70'!D118,'ID-71'!F118))</f>
        <v>2.1563025718271973</v>
      </c>
      <c r="H111" s="1">
        <f>ABS(MEAN!H111-MAX('ID-03'!E118,'ID-11'!E118,'ID-13'!E118,'ID-15'!E118,'ID-16'!E118,'ID-18'!G118,'ID-24'!G118,'ID-29'!H118,'ID-30'!F118,'ID-31'!C118,'ID-33'!G118,'ID-34'!H118,'ID-40'!H118,'ID-44'!F118,'ID-45'!H118,'ID-54'!D118,'ID-57'!G118,'ID-59'!F118,'ID-70'!E118,'ID-71'!G118))</f>
        <v>2.2082159771560015</v>
      </c>
      <c r="I111" s="1">
        <f>ABS(MEAN!I111-MAX('ID-12'!C118,'ID-18'!H118,'ID-24'!H118,'ID-29'!I118,'ID-40'!I118,'ID-44'!G118,'ID-45'!I118,'ID-59'!G118))</f>
        <v>1.4826225311508452</v>
      </c>
      <c r="J111" s="1">
        <f>ABS(MEAN!J111-MAX('ID-31'!D118,'ID-40'!J118,'ID-44'!H118,'ID-45'!J118,'ID-57'!H118))</f>
        <v>2.0632975039141428</v>
      </c>
      <c r="K111" s="1">
        <f>ABS(MEAN!K111-MAX('ID-26'!E118,'ID-31'!E118,'ID-34'!I118,'ID-36'!G118,'ID-40'!K118,'ID-44'!I118,'ID-57'!I118))</f>
        <v>3.0315100288861458</v>
      </c>
    </row>
    <row r="112" spans="1:11" x14ac:dyDescent="0.25">
      <c r="A112" s="1">
        <v>13.5</v>
      </c>
      <c r="B112" s="1">
        <f>ABS(MEAN!B112-MAX('ID-11'!B119,'ID-13'!B119,'ID-14'!B119,'ID-15'!B119,'ID-24'!B119,'ID-26'!B119,'ID-29'!B119,'ID-30'!B119,'ID-32'!B119,'ID-33'!B119,'ID-34'!B119,'ID-37'!B119,'ID-38'!B119,'ID-39'!B119,'ID-40'!B119,'ID-44'!B119,'ID-45'!B119,'ID-53'!B119,'ID-57'!B119,'ID-59'!B119,'ID-70'!B119,'ID-71'!B119))</f>
        <v>1.5621730648064194</v>
      </c>
      <c r="C112" s="1">
        <f>ABS(MEAN!C112-MAX('ID-08'!B119,'ID-09'!B119,'ID-11'!C119,'ID-14'!C119,'ID-18'!B119,'ID-24'!C119,'ID-26'!C119,'ID-29'!C119,'ID-30'!C119,'ID-34'!C119,'ID-36'!B119,'ID-38'!C119,'ID-39'!C119,'ID-40'!C119,'ID-44'!C119,'ID-45'!C119,'ID-57'!C119,'ID-59'!C119))</f>
        <v>1.7027300124397229</v>
      </c>
      <c r="D112" s="1">
        <f>ABS(MEAN!D112-MAX('ID-13'!C119,'ID-14'!D119,'ID-15'!C119,'ID-16'!B119,'ID-18'!C119,'ID-26'!D119,'ID-29'!D119,'ID-30'!D119,'ID-33'!C119,'ID-34'!D119,'ID-36'!C119,'ID-37'!C119,'ID-38'!D119,'ID-39'!D119,'ID-40'!D119,'ID-45'!D119,'ID-59'!D119,'ID-71'!C119))</f>
        <v>2.3206285914340512</v>
      </c>
      <c r="E112" s="1">
        <f>ABS(MEAN!E112-MAX('ID-03'!B119,'ID-09'!C119,'ID-13'!D119,'ID-15'!D119,'ID-16'!C119,'ID-18'!D119,'ID-24'!D119,'ID-29'!E119,'ID-30'!E119,'ID-33'!D119,'ID-34'!E119,'ID-36'!D119,'ID-38'!E119,'ID-39'!E119,'ID-40'!E119,'ID-44'!D119,'ID-45'!E119,'ID-57'!D119,'ID-70'!C119,'ID-71'!D119))</f>
        <v>1.9366600792836763</v>
      </c>
      <c r="F112" s="1">
        <f>ABS(MEAN!F112-MAX('ID-01'!B119,'ID-02'!B119,'ID-03'!C119,'ID-06'!B119,'ID-08'!C119,'ID-09'!D119,'ID-12'!B119,'ID-16'!D119,'ID-18'!E119,'ID-24'!E119,'ID-29'!F119,'ID-33'!E119,'ID-34'!F119,'ID-36'!E119,'ID-38'!F119,'ID-39'!F119,'ID-40'!F119,'ID-45'!F119,'ID-53'!C119,'ID-54'!B119,'ID-57'!E119,'ID-71'!E119))</f>
        <v>2.3006048557936154</v>
      </c>
      <c r="G112" s="1">
        <f>ABS(MEAN!G112-MAX('ID-01'!C119,'ID-02'!C119,'ID-03'!D119,'ID-07'!B119,'ID-08'!D119,'ID-11'!D119,'ID-18'!F119,'ID-24'!F119,'ID-29'!G119,'ID-31'!B119,'ID-33'!F119,'ID-34'!G119,'ID-36'!F119,'ID-39'!G119,'ID-40'!G119,'ID-44'!E119,'ID-45'!G119,'ID-50'!B119,'ID-53'!D119,'ID-54'!C119,'ID-57'!F119,'ID-59'!E119,'ID-70'!D119,'ID-71'!F119))</f>
        <v>2.2033951998811432</v>
      </c>
      <c r="H112" s="1">
        <f>ABS(MEAN!H112-MAX('ID-03'!E119,'ID-11'!E119,'ID-13'!E119,'ID-15'!E119,'ID-16'!E119,'ID-18'!G119,'ID-24'!G119,'ID-29'!H119,'ID-30'!F119,'ID-31'!C119,'ID-33'!G119,'ID-34'!H119,'ID-40'!H119,'ID-44'!F119,'ID-45'!H119,'ID-54'!D119,'ID-57'!G119,'ID-59'!F119,'ID-70'!E119,'ID-71'!G119))</f>
        <v>2.165620739394857</v>
      </c>
      <c r="I112" s="1">
        <f>ABS(MEAN!I112-MAX('ID-12'!C119,'ID-18'!H119,'ID-24'!H119,'ID-29'!I119,'ID-40'!I119,'ID-44'!G119,'ID-45'!I119,'ID-59'!G119))</f>
        <v>1.4453960781745678</v>
      </c>
      <c r="J112" s="1">
        <f>ABS(MEAN!J112-MAX('ID-31'!D119,'ID-40'!J119,'ID-44'!H119,'ID-45'!J119,'ID-57'!H119))</f>
        <v>2.0306368577020351</v>
      </c>
      <c r="K112" s="1">
        <f>ABS(MEAN!K112-MAX('ID-26'!E119,'ID-31'!E119,'ID-34'!I119,'ID-36'!G119,'ID-40'!K119,'ID-44'!I119,'ID-57'!I119))</f>
        <v>3.0177500653698281</v>
      </c>
    </row>
    <row r="113" spans="1:11" x14ac:dyDescent="0.25">
      <c r="A113" s="1">
        <v>13.625</v>
      </c>
      <c r="B113" s="1">
        <f>ABS(MEAN!B113-MAX('ID-11'!B120,'ID-13'!B120,'ID-14'!B120,'ID-15'!B120,'ID-24'!B120,'ID-26'!B120,'ID-29'!B120,'ID-30'!B120,'ID-32'!B120,'ID-33'!B120,'ID-34'!B120,'ID-37'!B120,'ID-38'!B120,'ID-39'!B120,'ID-40'!B120,'ID-44'!B120,'ID-45'!B120,'ID-53'!B120,'ID-57'!B120,'ID-59'!B120,'ID-70'!B120,'ID-71'!B120))</f>
        <v>1.5908600034042557</v>
      </c>
      <c r="C113" s="1">
        <f>ABS(MEAN!C113-MAX('ID-08'!B120,'ID-09'!B120,'ID-11'!C120,'ID-14'!C120,'ID-18'!B120,'ID-24'!C120,'ID-26'!C120,'ID-29'!C120,'ID-30'!C120,'ID-34'!C120,'ID-36'!B120,'ID-38'!C120,'ID-39'!C120,'ID-40'!C120,'ID-44'!C120,'ID-45'!C120,'ID-57'!C120,'ID-59'!C120))</f>
        <v>1.7248241571698415</v>
      </c>
      <c r="D113" s="1">
        <f>ABS(MEAN!D113-MAX('ID-13'!C120,'ID-14'!D120,'ID-15'!C120,'ID-16'!B120,'ID-18'!C120,'ID-26'!D120,'ID-29'!D120,'ID-30'!D120,'ID-33'!C120,'ID-34'!D120,'ID-36'!C120,'ID-37'!C120,'ID-38'!D120,'ID-39'!D120,'ID-40'!D120,'ID-45'!D120,'ID-59'!D120,'ID-71'!C120))</f>
        <v>2.3272388962159027</v>
      </c>
      <c r="E113" s="1">
        <f>ABS(MEAN!E113-MAX('ID-03'!B120,'ID-09'!C120,'ID-13'!D120,'ID-15'!D120,'ID-16'!C120,'ID-18'!D120,'ID-24'!D120,'ID-29'!E120,'ID-30'!E120,'ID-33'!D120,'ID-34'!E120,'ID-36'!D120,'ID-38'!E120,'ID-39'!E120,'ID-40'!E120,'ID-44'!D120,'ID-45'!E120,'ID-57'!D120,'ID-70'!C120,'ID-71'!D120))</f>
        <v>1.8881906818682701</v>
      </c>
      <c r="F113" s="1">
        <f>ABS(MEAN!F113-MAX('ID-01'!B120,'ID-02'!B120,'ID-03'!C120,'ID-06'!B120,'ID-08'!C120,'ID-09'!D120,'ID-12'!B120,'ID-16'!D120,'ID-18'!E120,'ID-24'!E120,'ID-29'!F120,'ID-33'!E120,'ID-34'!F120,'ID-36'!E120,'ID-38'!F120,'ID-39'!F120,'ID-40'!F120,'ID-45'!F120,'ID-53'!C120,'ID-54'!B120,'ID-57'!E120,'ID-71'!E120))</f>
        <v>2.3042229895710591</v>
      </c>
      <c r="G113" s="1">
        <f>ABS(MEAN!G113-MAX('ID-01'!C120,'ID-02'!C120,'ID-03'!D120,'ID-07'!B120,'ID-08'!D120,'ID-11'!D120,'ID-18'!F120,'ID-24'!F120,'ID-29'!G120,'ID-31'!B120,'ID-33'!F120,'ID-34'!G120,'ID-36'!F120,'ID-39'!G120,'ID-40'!G120,'ID-44'!E120,'ID-45'!G120,'ID-50'!B120,'ID-53'!D120,'ID-54'!C120,'ID-57'!F120,'ID-59'!E120,'ID-70'!D120,'ID-71'!F120))</f>
        <v>2.2090377704787443</v>
      </c>
      <c r="H113" s="1">
        <f>ABS(MEAN!H113-MAX('ID-03'!E120,'ID-11'!E120,'ID-13'!E120,'ID-15'!E120,'ID-16'!E120,'ID-18'!G120,'ID-24'!G120,'ID-29'!H120,'ID-30'!F120,'ID-31'!C120,'ID-33'!G120,'ID-34'!H120,'ID-40'!H120,'ID-44'!F120,'ID-45'!H120,'ID-54'!D120,'ID-57'!G120,'ID-59'!F120,'ID-70'!E120,'ID-71'!G120))</f>
        <v>2.2050308143747515</v>
      </c>
      <c r="I113" s="1">
        <f>ABS(MEAN!I113-MAX('ID-12'!C120,'ID-18'!H120,'ID-24'!H120,'ID-29'!I120,'ID-40'!I120,'ID-44'!G120,'ID-45'!I120,'ID-59'!G120))</f>
        <v>1.4248507193310687</v>
      </c>
      <c r="J113" s="1">
        <f>ABS(MEAN!J113-MAX('ID-31'!D120,'ID-40'!J120,'ID-44'!H120,'ID-45'!J120,'ID-57'!H120))</f>
        <v>1.9885124803030436</v>
      </c>
      <c r="K113" s="1">
        <f>ABS(MEAN!K113-MAX('ID-26'!E120,'ID-31'!E120,'ID-34'!I120,'ID-36'!G120,'ID-40'!K120,'ID-44'!I120,'ID-57'!I120))</f>
        <v>3.0492495053875572</v>
      </c>
    </row>
    <row r="114" spans="1:11" x14ac:dyDescent="0.25">
      <c r="A114" s="1">
        <v>13.75</v>
      </c>
      <c r="B114" s="1">
        <f>ABS(MEAN!B114-MAX('ID-11'!B121,'ID-13'!B121,'ID-14'!B121,'ID-15'!B121,'ID-24'!B121,'ID-26'!B121,'ID-29'!B121,'ID-30'!B121,'ID-32'!B121,'ID-33'!B121,'ID-34'!B121,'ID-37'!B121,'ID-38'!B121,'ID-39'!B121,'ID-40'!B121,'ID-44'!B121,'ID-45'!B121,'ID-53'!B121,'ID-57'!B121,'ID-59'!B121,'ID-70'!B121,'ID-71'!B121))</f>
        <v>1.6191910294402625</v>
      </c>
      <c r="C114" s="1">
        <f>ABS(MEAN!C114-MAX('ID-08'!B121,'ID-09'!B121,'ID-11'!C121,'ID-14'!C121,'ID-18'!B121,'ID-24'!C121,'ID-26'!C121,'ID-29'!C121,'ID-30'!C121,'ID-34'!C121,'ID-36'!B121,'ID-38'!C121,'ID-39'!C121,'ID-40'!C121,'ID-44'!C121,'ID-45'!C121,'ID-57'!C121,'ID-59'!C121))</f>
        <v>1.8421008030541302</v>
      </c>
      <c r="D114" s="1">
        <f>ABS(MEAN!D114-MAX('ID-13'!C121,'ID-14'!D121,'ID-15'!C121,'ID-16'!B121,'ID-18'!C121,'ID-26'!D121,'ID-29'!D121,'ID-30'!D121,'ID-33'!C121,'ID-34'!D121,'ID-36'!C121,'ID-37'!C121,'ID-38'!D121,'ID-39'!D121,'ID-40'!D121,'ID-45'!D121,'ID-59'!D121,'ID-71'!C121))</f>
        <v>2.3644733796291426</v>
      </c>
      <c r="E114" s="1">
        <f>ABS(MEAN!E114-MAX('ID-03'!B121,'ID-09'!C121,'ID-13'!D121,'ID-15'!D121,'ID-16'!C121,'ID-18'!D121,'ID-24'!D121,'ID-29'!E121,'ID-30'!E121,'ID-33'!D121,'ID-34'!E121,'ID-36'!D121,'ID-38'!E121,'ID-39'!E121,'ID-40'!E121,'ID-44'!D121,'ID-45'!E121,'ID-57'!D121,'ID-70'!C121,'ID-71'!D121))</f>
        <v>1.7972208798909683</v>
      </c>
      <c r="F114" s="1">
        <f>ABS(MEAN!F114-MAX('ID-01'!B121,'ID-02'!B121,'ID-03'!C121,'ID-06'!B121,'ID-08'!C121,'ID-09'!D121,'ID-12'!B121,'ID-16'!D121,'ID-18'!E121,'ID-24'!E121,'ID-29'!F121,'ID-33'!E121,'ID-34'!F121,'ID-36'!E121,'ID-38'!F121,'ID-39'!F121,'ID-40'!F121,'ID-45'!F121,'ID-53'!C121,'ID-54'!B121,'ID-57'!E121,'ID-71'!E121))</f>
        <v>2.3068848011882821</v>
      </c>
      <c r="G114" s="1">
        <f>ABS(MEAN!G114-MAX('ID-01'!C121,'ID-02'!C121,'ID-03'!D121,'ID-07'!B121,'ID-08'!D121,'ID-11'!D121,'ID-18'!F121,'ID-24'!F121,'ID-29'!G121,'ID-31'!B121,'ID-33'!F121,'ID-34'!G121,'ID-36'!F121,'ID-39'!G121,'ID-40'!G121,'ID-44'!E121,'ID-45'!G121,'ID-50'!B121,'ID-53'!D121,'ID-54'!C121,'ID-57'!F121,'ID-59'!E121,'ID-70'!D121,'ID-71'!F121))</f>
        <v>2.2781692680689787</v>
      </c>
      <c r="H114" s="1">
        <f>ABS(MEAN!H114-MAX('ID-03'!E121,'ID-11'!E121,'ID-13'!E121,'ID-15'!E121,'ID-16'!E121,'ID-18'!G121,'ID-24'!G121,'ID-29'!H121,'ID-30'!F121,'ID-31'!C121,'ID-33'!G121,'ID-34'!H121,'ID-40'!H121,'ID-44'!F121,'ID-45'!H121,'ID-54'!D121,'ID-57'!G121,'ID-59'!F121,'ID-70'!E121,'ID-71'!G121))</f>
        <v>2.2084938012674833</v>
      </c>
      <c r="I114" s="1">
        <f>ABS(MEAN!I114-MAX('ID-12'!C121,'ID-18'!H121,'ID-24'!H121,'ID-29'!I121,'ID-40'!I121,'ID-44'!G121,'ID-45'!I121,'ID-59'!G121))</f>
        <v>1.4309928384543156</v>
      </c>
      <c r="J114" s="1">
        <f>ABS(MEAN!J114-MAX('ID-31'!D121,'ID-40'!J121,'ID-44'!H121,'ID-45'!J121,'ID-57'!H121))</f>
        <v>1.91438301994949</v>
      </c>
      <c r="K114" s="1">
        <f>ABS(MEAN!K114-MAX('ID-26'!E121,'ID-31'!E121,'ID-34'!I121,'ID-36'!G121,'ID-40'!K121,'ID-44'!I121,'ID-57'!I121))</f>
        <v>3.0192220942211279</v>
      </c>
    </row>
    <row r="115" spans="1:11" x14ac:dyDescent="0.25">
      <c r="A115" s="1">
        <v>13.875</v>
      </c>
      <c r="B115" s="1">
        <f>ABS(MEAN!B115-MAX('ID-11'!B122,'ID-13'!B122,'ID-14'!B122,'ID-15'!B122,'ID-24'!B122,'ID-26'!B122,'ID-29'!B122,'ID-30'!B122,'ID-32'!B122,'ID-33'!B122,'ID-34'!B122,'ID-37'!B122,'ID-38'!B122,'ID-39'!B122,'ID-40'!B122,'ID-44'!B122,'ID-45'!B122,'ID-53'!B122,'ID-57'!B122,'ID-59'!B122,'ID-70'!B122,'ID-71'!B122))</f>
        <v>1.5801077532247376</v>
      </c>
      <c r="C115" s="1">
        <f>ABS(MEAN!C115-MAX('ID-08'!B122,'ID-09'!B122,'ID-11'!C122,'ID-14'!C122,'ID-18'!B122,'ID-24'!C122,'ID-26'!C122,'ID-29'!C122,'ID-30'!C122,'ID-34'!C122,'ID-36'!B122,'ID-38'!C122,'ID-39'!C122,'ID-40'!C122,'ID-44'!C122,'ID-45'!C122,'ID-57'!C122,'ID-59'!C122))</f>
        <v>1.8529079828010211</v>
      </c>
      <c r="D115" s="1">
        <f>ABS(MEAN!D115-MAX('ID-13'!C122,'ID-14'!D122,'ID-15'!C122,'ID-16'!B122,'ID-18'!C122,'ID-26'!D122,'ID-29'!D122,'ID-30'!D122,'ID-33'!C122,'ID-34'!D122,'ID-36'!C122,'ID-37'!C122,'ID-38'!D122,'ID-39'!D122,'ID-40'!D122,'ID-45'!D122,'ID-59'!D122,'ID-71'!C122))</f>
        <v>2.3643022445098225</v>
      </c>
      <c r="E115" s="1">
        <f>ABS(MEAN!E115-MAX('ID-03'!B122,'ID-09'!C122,'ID-13'!D122,'ID-15'!D122,'ID-16'!C122,'ID-18'!D122,'ID-24'!D122,'ID-29'!E122,'ID-30'!E122,'ID-33'!D122,'ID-34'!E122,'ID-36'!D122,'ID-38'!E122,'ID-39'!E122,'ID-40'!E122,'ID-44'!D122,'ID-45'!E122,'ID-57'!D122,'ID-70'!C122,'ID-71'!D122))</f>
        <v>1.8190328719961641</v>
      </c>
      <c r="F115" s="1">
        <f>ABS(MEAN!F115-MAX('ID-01'!B122,'ID-02'!B122,'ID-03'!C122,'ID-06'!B122,'ID-08'!C122,'ID-09'!D122,'ID-12'!B122,'ID-16'!D122,'ID-18'!E122,'ID-24'!E122,'ID-29'!F122,'ID-33'!E122,'ID-34'!F122,'ID-36'!E122,'ID-38'!F122,'ID-39'!F122,'ID-40'!F122,'ID-45'!F122,'ID-53'!C122,'ID-54'!B122,'ID-57'!E122,'ID-71'!E122))</f>
        <v>2.3131089182641631</v>
      </c>
      <c r="G115" s="1">
        <f>ABS(MEAN!G115-MAX('ID-01'!C122,'ID-02'!C122,'ID-03'!D122,'ID-07'!B122,'ID-08'!D122,'ID-11'!D122,'ID-18'!F122,'ID-24'!F122,'ID-29'!G122,'ID-31'!B122,'ID-33'!F122,'ID-34'!G122,'ID-36'!F122,'ID-39'!G122,'ID-40'!G122,'ID-44'!E122,'ID-45'!G122,'ID-50'!B122,'ID-53'!D122,'ID-54'!C122,'ID-57'!F122,'ID-59'!E122,'ID-70'!D122,'ID-71'!F122))</f>
        <v>2.3390555379885285</v>
      </c>
      <c r="H115" s="1">
        <f>ABS(MEAN!H115-MAX('ID-03'!E122,'ID-11'!E122,'ID-13'!E122,'ID-15'!E122,'ID-16'!E122,'ID-18'!G122,'ID-24'!G122,'ID-29'!H122,'ID-30'!F122,'ID-31'!C122,'ID-33'!G122,'ID-34'!H122,'ID-40'!H122,'ID-44'!F122,'ID-45'!H122,'ID-54'!D122,'ID-57'!G122,'ID-59'!F122,'ID-70'!E122,'ID-71'!G122))</f>
        <v>2.1965986235937933</v>
      </c>
      <c r="I115" s="1">
        <f>ABS(MEAN!I115-MAX('ID-12'!C122,'ID-18'!H122,'ID-24'!H122,'ID-29'!I122,'ID-40'!I122,'ID-44'!G122,'ID-45'!I122,'ID-59'!G122))</f>
        <v>1.4183167846088693</v>
      </c>
      <c r="J115" s="1">
        <f>ABS(MEAN!J115-MAX('ID-31'!D122,'ID-40'!J122,'ID-44'!H122,'ID-45'!J122,'ID-57'!H122))</f>
        <v>1.756935346590879</v>
      </c>
      <c r="K115" s="1">
        <f>ABS(MEAN!K115-MAX('ID-26'!E122,'ID-31'!E122,'ID-34'!I122,'ID-36'!G122,'ID-40'!K122,'ID-44'!I122,'ID-57'!I122))</f>
        <v>3.0190469893198291</v>
      </c>
    </row>
    <row r="116" spans="1:11" x14ac:dyDescent="0.25">
      <c r="A116" s="1">
        <v>14</v>
      </c>
      <c r="B116" s="1">
        <f>ABS(MEAN!B116-MAX('ID-11'!B123,'ID-13'!B123,'ID-14'!B123,'ID-15'!B123,'ID-24'!B123,'ID-26'!B123,'ID-29'!B123,'ID-30'!B123,'ID-32'!B123,'ID-33'!B123,'ID-34'!B123,'ID-37'!B123,'ID-38'!B123,'ID-39'!B123,'ID-40'!B123,'ID-44'!B123,'ID-45'!B123,'ID-53'!B123,'ID-57'!B123,'ID-59'!B123,'ID-70'!B123,'ID-71'!B123))</f>
        <v>1.568521507795424</v>
      </c>
      <c r="C116" s="1">
        <f>ABS(MEAN!C116-MAX('ID-08'!B123,'ID-09'!B123,'ID-11'!C123,'ID-14'!C123,'ID-18'!B123,'ID-24'!C123,'ID-26'!C123,'ID-29'!C123,'ID-30'!C123,'ID-34'!C123,'ID-36'!B123,'ID-38'!C123,'ID-39'!C123,'ID-40'!C123,'ID-44'!C123,'ID-45'!C123,'ID-57'!C123,'ID-59'!C123))</f>
        <v>1.8528507792327531</v>
      </c>
      <c r="D116" s="1">
        <f>ABS(MEAN!D116-MAX('ID-13'!C123,'ID-14'!D123,'ID-15'!C123,'ID-16'!B123,'ID-18'!C123,'ID-26'!D123,'ID-29'!D123,'ID-30'!D123,'ID-33'!C123,'ID-34'!D123,'ID-36'!C123,'ID-37'!C123,'ID-38'!D123,'ID-39'!D123,'ID-40'!D123,'ID-45'!D123,'ID-59'!D123,'ID-71'!C123))</f>
        <v>2.4136002902688887</v>
      </c>
      <c r="E116" s="1">
        <f>ABS(MEAN!E116-MAX('ID-03'!B123,'ID-09'!C123,'ID-13'!D123,'ID-15'!D123,'ID-16'!C123,'ID-18'!D123,'ID-24'!D123,'ID-29'!E123,'ID-30'!E123,'ID-33'!D123,'ID-34'!E123,'ID-36'!D123,'ID-38'!E123,'ID-39'!E123,'ID-40'!E123,'ID-44'!D123,'ID-45'!E123,'ID-57'!D123,'ID-70'!C123,'ID-71'!D123))</f>
        <v>1.8171979534673319</v>
      </c>
      <c r="F116" s="1">
        <f>ABS(MEAN!F116-MAX('ID-01'!B123,'ID-02'!B123,'ID-03'!C123,'ID-06'!B123,'ID-08'!C123,'ID-09'!D123,'ID-12'!B123,'ID-16'!D123,'ID-18'!E123,'ID-24'!E123,'ID-29'!F123,'ID-33'!E123,'ID-34'!F123,'ID-36'!E123,'ID-38'!F123,'ID-39'!F123,'ID-40'!F123,'ID-45'!F123,'ID-53'!C123,'ID-54'!B123,'ID-57'!E123,'ID-71'!E123))</f>
        <v>2.3276515308371515</v>
      </c>
      <c r="G116" s="1">
        <f>ABS(MEAN!G116-MAX('ID-01'!C123,'ID-02'!C123,'ID-03'!D123,'ID-07'!B123,'ID-08'!D123,'ID-11'!D123,'ID-18'!F123,'ID-24'!F123,'ID-29'!G123,'ID-31'!B123,'ID-33'!F123,'ID-34'!G123,'ID-36'!F123,'ID-39'!G123,'ID-40'!G123,'ID-44'!E123,'ID-45'!G123,'ID-50'!B123,'ID-53'!D123,'ID-54'!C123,'ID-57'!F123,'ID-59'!E123,'ID-70'!D123,'ID-71'!F123))</f>
        <v>2.3798028782163527</v>
      </c>
      <c r="H116" s="1">
        <f>ABS(MEAN!H116-MAX('ID-03'!E123,'ID-11'!E123,'ID-13'!E123,'ID-15'!E123,'ID-16'!E123,'ID-18'!G123,'ID-24'!G123,'ID-29'!H123,'ID-30'!F123,'ID-31'!C123,'ID-33'!G123,'ID-34'!H123,'ID-40'!H123,'ID-44'!F123,'ID-45'!H123,'ID-54'!D123,'ID-57'!G123,'ID-59'!F123,'ID-70'!E123,'ID-71'!G123))</f>
        <v>2.2067316792059941</v>
      </c>
      <c r="I116" s="1">
        <f>ABS(MEAN!I116-MAX('ID-12'!C123,'ID-18'!H123,'ID-24'!H123,'ID-29'!I123,'ID-40'!I123,'ID-44'!G123,'ID-45'!I123,'ID-59'!G123))</f>
        <v>1.4098533821145125</v>
      </c>
      <c r="J116" s="1">
        <f>ABS(MEAN!J116-MAX('ID-31'!D123,'ID-40'!J123,'ID-44'!H123,'ID-45'!J123,'ID-57'!H123))</f>
        <v>1.7571312013889084</v>
      </c>
      <c r="K116" s="1">
        <f>ABS(MEAN!K116-MAX('ID-26'!E123,'ID-31'!E123,'ID-34'!I123,'ID-36'!G123,'ID-40'!K123,'ID-44'!I123,'ID-57'!I123))</f>
        <v>2.9864753130931909</v>
      </c>
    </row>
    <row r="117" spans="1:11" x14ac:dyDescent="0.25">
      <c r="A117" s="1">
        <v>14.125</v>
      </c>
      <c r="B117" s="1">
        <f>ABS(MEAN!B117-MAX('ID-11'!B124,'ID-13'!B124,'ID-14'!B124,'ID-15'!B124,'ID-24'!B124,'ID-26'!B124,'ID-29'!B124,'ID-30'!B124,'ID-32'!B124,'ID-33'!B124,'ID-34'!B124,'ID-37'!B124,'ID-38'!B124,'ID-39'!B124,'ID-40'!B124,'ID-44'!B124,'ID-45'!B124,'ID-53'!B124,'ID-57'!B124,'ID-59'!B124,'ID-70'!B124,'ID-71'!B124))</f>
        <v>1.5652647227517988</v>
      </c>
      <c r="C117" s="1">
        <f>ABS(MEAN!C117-MAX('ID-08'!B124,'ID-09'!B124,'ID-11'!C124,'ID-14'!C124,'ID-18'!B124,'ID-24'!C124,'ID-26'!C124,'ID-29'!C124,'ID-30'!C124,'ID-34'!C124,'ID-36'!B124,'ID-38'!C124,'ID-39'!C124,'ID-40'!C124,'ID-44'!C124,'ID-45'!C124,'ID-57'!C124,'ID-59'!C124))</f>
        <v>1.817080972877207</v>
      </c>
      <c r="D117" s="1">
        <f>ABS(MEAN!D117-MAX('ID-13'!C124,'ID-14'!D124,'ID-15'!C124,'ID-16'!B124,'ID-18'!C124,'ID-26'!D124,'ID-29'!D124,'ID-30'!D124,'ID-33'!C124,'ID-34'!D124,'ID-36'!C124,'ID-37'!C124,'ID-38'!D124,'ID-39'!D124,'ID-40'!D124,'ID-45'!D124,'ID-59'!D124,'ID-71'!C124))</f>
        <v>2.5222441170459504</v>
      </c>
      <c r="E117" s="1">
        <f>ABS(MEAN!E117-MAX('ID-03'!B124,'ID-09'!C124,'ID-13'!D124,'ID-15'!D124,'ID-16'!C124,'ID-18'!D124,'ID-24'!D124,'ID-29'!E124,'ID-30'!E124,'ID-33'!D124,'ID-34'!E124,'ID-36'!D124,'ID-38'!E124,'ID-39'!E124,'ID-40'!E124,'ID-44'!D124,'ID-45'!E124,'ID-57'!D124,'ID-70'!C124,'ID-71'!D124))</f>
        <v>1.8389277614725472</v>
      </c>
      <c r="F117" s="1">
        <f>ABS(MEAN!F117-MAX('ID-01'!B124,'ID-02'!B124,'ID-03'!C124,'ID-06'!B124,'ID-08'!C124,'ID-09'!D124,'ID-12'!B124,'ID-16'!D124,'ID-18'!E124,'ID-24'!E124,'ID-29'!F124,'ID-33'!E124,'ID-34'!F124,'ID-36'!E124,'ID-38'!F124,'ID-39'!F124,'ID-40'!F124,'ID-45'!F124,'ID-53'!C124,'ID-54'!B124,'ID-57'!E124,'ID-71'!E124))</f>
        <v>2.3505142451193279</v>
      </c>
      <c r="G117" s="1">
        <f>ABS(MEAN!G117-MAX('ID-01'!C124,'ID-02'!C124,'ID-03'!D124,'ID-07'!B124,'ID-08'!D124,'ID-11'!D124,'ID-18'!F124,'ID-24'!F124,'ID-29'!G124,'ID-31'!B124,'ID-33'!F124,'ID-34'!G124,'ID-36'!F124,'ID-39'!G124,'ID-40'!G124,'ID-44'!E124,'ID-45'!G124,'ID-50'!B124,'ID-53'!D124,'ID-54'!C124,'ID-57'!F124,'ID-59'!E124,'ID-70'!D124,'ID-71'!F124))</f>
        <v>2.4267620650034445</v>
      </c>
      <c r="H117" s="1">
        <f>ABS(MEAN!H117-MAX('ID-03'!E124,'ID-11'!E124,'ID-13'!E124,'ID-15'!E124,'ID-16'!E124,'ID-18'!G124,'ID-24'!G124,'ID-29'!H124,'ID-30'!F124,'ID-31'!C124,'ID-33'!G124,'ID-34'!H124,'ID-40'!H124,'ID-44'!F124,'ID-45'!H124,'ID-54'!D124,'ID-57'!G124,'ID-59'!F124,'ID-70'!E124,'ID-71'!G124))</f>
        <v>2.1989341086758856</v>
      </c>
      <c r="I117" s="1">
        <f>ABS(MEAN!I117-MAX('ID-12'!C124,'ID-18'!H124,'ID-24'!H124,'ID-29'!I124,'ID-40'!I124,'ID-44'!G124,'ID-45'!I124,'ID-59'!G124))</f>
        <v>1.4055013893613335</v>
      </c>
      <c r="J117" s="1">
        <f>ABS(MEAN!J117-MAX('ID-31'!D124,'ID-40'!J124,'ID-44'!H124,'ID-45'!J124,'ID-57'!H124))</f>
        <v>1.7534296758838437</v>
      </c>
      <c r="K117" s="1">
        <f>ABS(MEAN!K117-MAX('ID-26'!E124,'ID-31'!E124,'ID-34'!I124,'ID-36'!G124,'ID-40'!K124,'ID-44'!I124,'ID-57'!I124))</f>
        <v>2.9356151955658731</v>
      </c>
    </row>
    <row r="118" spans="1:11" x14ac:dyDescent="0.25">
      <c r="A118" s="1">
        <v>14.25</v>
      </c>
      <c r="B118" s="1">
        <f>ABS(MEAN!B118-MAX('ID-11'!B125,'ID-13'!B125,'ID-14'!B125,'ID-15'!B125,'ID-24'!B125,'ID-26'!B125,'ID-29'!B125,'ID-30'!B125,'ID-32'!B125,'ID-33'!B125,'ID-34'!B125,'ID-37'!B125,'ID-38'!B125,'ID-39'!B125,'ID-40'!B125,'ID-44'!B125,'ID-45'!B125,'ID-53'!B125,'ID-57'!B125,'ID-59'!B125,'ID-70'!B125,'ID-71'!B125))</f>
        <v>1.5686983479223819</v>
      </c>
      <c r="C118" s="1">
        <f>ABS(MEAN!C118-MAX('ID-08'!B125,'ID-09'!B125,'ID-11'!C125,'ID-14'!C125,'ID-18'!B125,'ID-24'!C125,'ID-26'!C125,'ID-29'!C125,'ID-30'!C125,'ID-34'!C125,'ID-36'!B125,'ID-38'!C125,'ID-39'!C125,'ID-40'!C125,'ID-44'!C125,'ID-45'!C125,'ID-57'!C125,'ID-59'!C125))</f>
        <v>1.7957928324760708</v>
      </c>
      <c r="D118" s="1">
        <f>ABS(MEAN!D118-MAX('ID-13'!C125,'ID-14'!D125,'ID-15'!C125,'ID-16'!B125,'ID-18'!C125,'ID-26'!D125,'ID-29'!D125,'ID-30'!D125,'ID-33'!C125,'ID-34'!D125,'ID-36'!C125,'ID-37'!C125,'ID-38'!D125,'ID-39'!D125,'ID-40'!D125,'ID-45'!D125,'ID-59'!D125,'ID-71'!C125))</f>
        <v>2.5040451873532881</v>
      </c>
      <c r="E118" s="1">
        <f>ABS(MEAN!E118-MAX('ID-03'!B125,'ID-09'!C125,'ID-13'!D125,'ID-15'!D125,'ID-16'!C125,'ID-18'!D125,'ID-24'!D125,'ID-29'!E125,'ID-30'!E125,'ID-33'!D125,'ID-34'!E125,'ID-36'!D125,'ID-38'!E125,'ID-39'!E125,'ID-40'!E125,'ID-44'!D125,'ID-45'!E125,'ID-57'!D125,'ID-70'!C125,'ID-71'!D125))</f>
        <v>1.9041121448206759</v>
      </c>
      <c r="F118" s="1">
        <f>ABS(MEAN!F118-MAX('ID-01'!B125,'ID-02'!B125,'ID-03'!C125,'ID-06'!B125,'ID-08'!C125,'ID-09'!D125,'ID-12'!B125,'ID-16'!D125,'ID-18'!E125,'ID-24'!E125,'ID-29'!F125,'ID-33'!E125,'ID-34'!F125,'ID-36'!E125,'ID-38'!F125,'ID-39'!F125,'ID-40'!F125,'ID-45'!F125,'ID-53'!C125,'ID-54'!B125,'ID-57'!E125,'ID-71'!E125))</f>
        <v>2.356637819564817</v>
      </c>
      <c r="G118" s="1">
        <f>ABS(MEAN!G118-MAX('ID-01'!C125,'ID-02'!C125,'ID-03'!D125,'ID-07'!B125,'ID-08'!D125,'ID-11'!D125,'ID-18'!F125,'ID-24'!F125,'ID-29'!G125,'ID-31'!B125,'ID-33'!F125,'ID-34'!G125,'ID-36'!F125,'ID-39'!G125,'ID-40'!G125,'ID-44'!E125,'ID-45'!G125,'ID-50'!B125,'ID-53'!D125,'ID-54'!C125,'ID-57'!F125,'ID-59'!E125,'ID-70'!D125,'ID-71'!F125))</f>
        <v>2.4933997330220947</v>
      </c>
      <c r="H118" s="1">
        <f>ABS(MEAN!H118-MAX('ID-03'!E125,'ID-11'!E125,'ID-13'!E125,'ID-15'!E125,'ID-16'!E125,'ID-18'!G125,'ID-24'!G125,'ID-29'!H125,'ID-30'!F125,'ID-31'!C125,'ID-33'!G125,'ID-34'!H125,'ID-40'!H125,'ID-44'!F125,'ID-45'!H125,'ID-54'!D125,'ID-57'!G125,'ID-59'!F125,'ID-70'!E125,'ID-71'!G125))</f>
        <v>2.1846948662873693</v>
      </c>
      <c r="I118" s="1">
        <f>ABS(MEAN!I118-MAX('ID-12'!C125,'ID-18'!H125,'ID-24'!H125,'ID-29'!I125,'ID-40'!I125,'ID-44'!G125,'ID-45'!I125,'ID-59'!G125))</f>
        <v>1.4069259384921367</v>
      </c>
      <c r="J118" s="1">
        <f>ABS(MEAN!J118-MAX('ID-31'!D125,'ID-40'!J125,'ID-44'!H125,'ID-45'!J125,'ID-57'!H125))</f>
        <v>1.7819655262626029</v>
      </c>
      <c r="K118" s="1">
        <f>ABS(MEAN!K118-MAX('ID-26'!E125,'ID-31'!E125,'ID-34'!I125,'ID-36'!G125,'ID-40'!K125,'ID-44'!I125,'ID-57'!I125))</f>
        <v>2.8953364883217283</v>
      </c>
    </row>
    <row r="119" spans="1:11" x14ac:dyDescent="0.25">
      <c r="A119" s="1">
        <v>14.375</v>
      </c>
      <c r="B119" s="1">
        <f>ABS(MEAN!B119-MAX('ID-11'!B126,'ID-13'!B126,'ID-14'!B126,'ID-15'!B126,'ID-24'!B126,'ID-26'!B126,'ID-29'!B126,'ID-30'!B126,'ID-32'!B126,'ID-33'!B126,'ID-34'!B126,'ID-37'!B126,'ID-38'!B126,'ID-39'!B126,'ID-40'!B126,'ID-44'!B126,'ID-45'!B126,'ID-53'!B126,'ID-57'!B126,'ID-59'!B126,'ID-70'!B126,'ID-71'!B126))</f>
        <v>1.5288506375880218</v>
      </c>
      <c r="C119" s="1">
        <f>ABS(MEAN!C119-MAX('ID-08'!B126,'ID-09'!B126,'ID-11'!C126,'ID-14'!C126,'ID-18'!B126,'ID-24'!C126,'ID-26'!C126,'ID-29'!C126,'ID-30'!C126,'ID-34'!C126,'ID-36'!B126,'ID-38'!C126,'ID-39'!C126,'ID-40'!C126,'ID-44'!C126,'ID-45'!C126,'ID-57'!C126,'ID-59'!C126))</f>
        <v>1.8822682281370362</v>
      </c>
      <c r="D119" s="1">
        <f>ABS(MEAN!D119-MAX('ID-13'!C126,'ID-14'!D126,'ID-15'!C126,'ID-16'!B126,'ID-18'!C126,'ID-26'!D126,'ID-29'!D126,'ID-30'!D126,'ID-33'!C126,'ID-34'!D126,'ID-36'!C126,'ID-37'!C126,'ID-38'!D126,'ID-39'!D126,'ID-40'!D126,'ID-45'!D126,'ID-59'!D126,'ID-71'!C126))</f>
        <v>2.4997817339622372</v>
      </c>
      <c r="E119" s="1">
        <f>ABS(MEAN!E119-MAX('ID-03'!B126,'ID-09'!C126,'ID-13'!D126,'ID-15'!D126,'ID-16'!C126,'ID-18'!D126,'ID-24'!D126,'ID-29'!E126,'ID-30'!E126,'ID-33'!D126,'ID-34'!E126,'ID-36'!D126,'ID-38'!E126,'ID-39'!E126,'ID-40'!E126,'ID-44'!D126,'ID-45'!E126,'ID-57'!D126,'ID-70'!C126,'ID-71'!D126))</f>
        <v>1.9261196851549016</v>
      </c>
      <c r="F119" s="1">
        <f>ABS(MEAN!F119-MAX('ID-01'!B126,'ID-02'!B126,'ID-03'!C126,'ID-06'!B126,'ID-08'!C126,'ID-09'!D126,'ID-12'!B126,'ID-16'!D126,'ID-18'!E126,'ID-24'!E126,'ID-29'!F126,'ID-33'!E126,'ID-34'!F126,'ID-36'!E126,'ID-38'!F126,'ID-39'!F126,'ID-40'!F126,'ID-45'!F126,'ID-53'!C126,'ID-54'!B126,'ID-57'!E126,'ID-71'!E126))</f>
        <v>2.3511082769324929</v>
      </c>
      <c r="G119" s="1">
        <f>ABS(MEAN!G119-MAX('ID-01'!C126,'ID-02'!C126,'ID-03'!D126,'ID-07'!B126,'ID-08'!D126,'ID-11'!D126,'ID-18'!F126,'ID-24'!F126,'ID-29'!G126,'ID-31'!B126,'ID-33'!F126,'ID-34'!G126,'ID-36'!F126,'ID-39'!G126,'ID-40'!G126,'ID-44'!E126,'ID-45'!G126,'ID-50'!B126,'ID-53'!D126,'ID-54'!C126,'ID-57'!F126,'ID-59'!E126,'ID-70'!D126,'ID-71'!F126))</f>
        <v>2.5372463520588724</v>
      </c>
      <c r="H119" s="1">
        <f>ABS(MEAN!H119-MAX('ID-03'!E126,'ID-11'!E126,'ID-13'!E126,'ID-15'!E126,'ID-16'!E126,'ID-18'!G126,'ID-24'!G126,'ID-29'!H126,'ID-30'!F126,'ID-31'!C126,'ID-33'!G126,'ID-34'!H126,'ID-40'!H126,'ID-44'!F126,'ID-45'!H126,'ID-54'!D126,'ID-57'!G126,'ID-59'!F126,'ID-70'!E126,'ID-71'!G126))</f>
        <v>2.1826414812610295</v>
      </c>
      <c r="I119" s="1">
        <f>ABS(MEAN!I119-MAX('ID-12'!C126,'ID-18'!H126,'ID-24'!H126,'ID-29'!I126,'ID-40'!I126,'ID-44'!G126,'ID-45'!I126,'ID-59'!G126))</f>
        <v>1.4049142645408423</v>
      </c>
      <c r="J119" s="1">
        <f>ABS(MEAN!J119-MAX('ID-31'!D126,'ID-40'!J126,'ID-44'!H126,'ID-45'!J126,'ID-57'!H126))</f>
        <v>1.8156663282828589</v>
      </c>
      <c r="K119" s="1">
        <f>ABS(MEAN!K119-MAX('ID-26'!E126,'ID-31'!E126,'ID-34'!I126,'ID-36'!G126,'ID-40'!K126,'ID-44'!I126,'ID-57'!I126))</f>
        <v>2.8918231579852574</v>
      </c>
    </row>
    <row r="120" spans="1:11" x14ac:dyDescent="0.25">
      <c r="A120" s="1">
        <v>14.5</v>
      </c>
      <c r="B120" s="1">
        <f>ABS(MEAN!B120-MAX('ID-11'!B127,'ID-13'!B127,'ID-14'!B127,'ID-15'!B127,'ID-24'!B127,'ID-26'!B127,'ID-29'!B127,'ID-30'!B127,'ID-32'!B127,'ID-33'!B127,'ID-34'!B127,'ID-37'!B127,'ID-38'!B127,'ID-39'!B127,'ID-40'!B127,'ID-44'!B127,'ID-45'!B127,'ID-53'!B127,'ID-57'!B127,'ID-59'!B127,'ID-70'!B127,'ID-71'!B127))</f>
        <v>1.5166409409618389</v>
      </c>
      <c r="C120" s="1">
        <f>ABS(MEAN!C120-MAX('ID-08'!B127,'ID-09'!B127,'ID-11'!C127,'ID-14'!C127,'ID-18'!B127,'ID-24'!C127,'ID-26'!C127,'ID-29'!C127,'ID-30'!C127,'ID-34'!C127,'ID-36'!B127,'ID-38'!C127,'ID-39'!C127,'ID-40'!C127,'ID-44'!C127,'ID-45'!C127,'ID-57'!C127,'ID-59'!C127))</f>
        <v>1.9812171996449628</v>
      </c>
      <c r="D120" s="1">
        <f>ABS(MEAN!D120-MAX('ID-13'!C127,'ID-14'!D127,'ID-15'!C127,'ID-16'!B127,'ID-18'!C127,'ID-26'!D127,'ID-29'!D127,'ID-30'!D127,'ID-33'!C127,'ID-34'!D127,'ID-36'!C127,'ID-37'!C127,'ID-38'!D127,'ID-39'!D127,'ID-40'!D127,'ID-45'!D127,'ID-59'!D127,'ID-71'!C127))</f>
        <v>2.4801623720900885</v>
      </c>
      <c r="E120" s="1">
        <f>ABS(MEAN!E120-MAX('ID-03'!B127,'ID-09'!C127,'ID-13'!D127,'ID-15'!D127,'ID-16'!C127,'ID-18'!D127,'ID-24'!D127,'ID-29'!E127,'ID-30'!E127,'ID-33'!D127,'ID-34'!E127,'ID-36'!D127,'ID-38'!E127,'ID-39'!E127,'ID-40'!E127,'ID-44'!D127,'ID-45'!E127,'ID-57'!D127,'ID-70'!C127,'ID-71'!D127))</f>
        <v>1.9055198984492954</v>
      </c>
      <c r="F120" s="1">
        <f>ABS(MEAN!F120-MAX('ID-01'!B127,'ID-02'!B127,'ID-03'!C127,'ID-06'!B127,'ID-08'!C127,'ID-09'!D127,'ID-12'!B127,'ID-16'!D127,'ID-18'!E127,'ID-24'!E127,'ID-29'!F127,'ID-33'!E127,'ID-34'!F127,'ID-36'!E127,'ID-38'!F127,'ID-39'!F127,'ID-40'!F127,'ID-45'!F127,'ID-53'!C127,'ID-54'!B127,'ID-57'!E127,'ID-71'!E127))</f>
        <v>2.346706674935092</v>
      </c>
      <c r="G120" s="1">
        <f>ABS(MEAN!G120-MAX('ID-01'!C127,'ID-02'!C127,'ID-03'!D127,'ID-07'!B127,'ID-08'!D127,'ID-11'!D127,'ID-18'!F127,'ID-24'!F127,'ID-29'!G127,'ID-31'!B127,'ID-33'!F127,'ID-34'!G127,'ID-36'!F127,'ID-39'!G127,'ID-40'!G127,'ID-44'!E127,'ID-45'!G127,'ID-50'!B127,'ID-53'!D127,'ID-54'!C127,'ID-57'!F127,'ID-59'!E127,'ID-70'!D127,'ID-71'!F127))</f>
        <v>2.5529000671590865</v>
      </c>
      <c r="H120" s="1">
        <f>ABS(MEAN!H120-MAX('ID-03'!E127,'ID-11'!E127,'ID-13'!E127,'ID-15'!E127,'ID-16'!E127,'ID-18'!G127,'ID-24'!G127,'ID-29'!H127,'ID-30'!F127,'ID-31'!C127,'ID-33'!G127,'ID-34'!H127,'ID-40'!H127,'ID-44'!F127,'ID-45'!H127,'ID-54'!D127,'ID-57'!G127,'ID-59'!F127,'ID-70'!E127,'ID-71'!G127))</f>
        <v>2.2000176662950111</v>
      </c>
      <c r="I120" s="1">
        <f>ABS(MEAN!I120-MAX('ID-12'!C127,'ID-18'!H127,'ID-24'!H127,'ID-29'!I127,'ID-40'!I127,'ID-44'!G127,'ID-45'!I127,'ID-59'!G127))</f>
        <v>1.3981256876889887</v>
      </c>
      <c r="J120" s="1">
        <f>ABS(MEAN!J120-MAX('ID-31'!D127,'ID-40'!J127,'ID-44'!H127,'ID-45'!J127,'ID-57'!H127))</f>
        <v>1.825289865656579</v>
      </c>
      <c r="K120" s="1">
        <f>ABS(MEAN!K120-MAX('ID-26'!E127,'ID-31'!E127,'ID-34'!I127,'ID-36'!G127,'ID-40'!K127,'ID-44'!I127,'ID-57'!I127))</f>
        <v>2.90402547091443</v>
      </c>
    </row>
    <row r="121" spans="1:11" x14ac:dyDescent="0.25">
      <c r="A121" s="1">
        <v>14.625</v>
      </c>
      <c r="B121" s="1">
        <f>ABS(MEAN!B121-MAX('ID-11'!B128,'ID-13'!B128,'ID-14'!B128,'ID-15'!B128,'ID-24'!B128,'ID-26'!B128,'ID-29'!B128,'ID-30'!B128,'ID-32'!B128,'ID-33'!B128,'ID-34'!B128,'ID-37'!B128,'ID-38'!B128,'ID-39'!B128,'ID-40'!B128,'ID-44'!B128,'ID-45'!B128,'ID-53'!B128,'ID-57'!B128,'ID-59'!B128,'ID-70'!B128,'ID-71'!B128))</f>
        <v>1.4270097805956929</v>
      </c>
      <c r="C121" s="1">
        <f>ABS(MEAN!C121-MAX('ID-08'!B128,'ID-09'!B128,'ID-11'!C128,'ID-14'!C128,'ID-18'!B128,'ID-24'!C128,'ID-26'!C128,'ID-29'!C128,'ID-30'!C128,'ID-34'!C128,'ID-36'!B128,'ID-38'!C128,'ID-39'!C128,'ID-40'!C128,'ID-44'!C128,'ID-45'!C128,'ID-57'!C128,'ID-59'!C128))</f>
        <v>2.1920952072759938</v>
      </c>
      <c r="D121" s="1">
        <f>ABS(MEAN!D121-MAX('ID-13'!C128,'ID-14'!D128,'ID-15'!C128,'ID-16'!B128,'ID-18'!C128,'ID-26'!D128,'ID-29'!D128,'ID-30'!D128,'ID-33'!C128,'ID-34'!D128,'ID-36'!C128,'ID-37'!C128,'ID-38'!D128,'ID-39'!D128,'ID-40'!D128,'ID-45'!D128,'ID-59'!D128,'ID-71'!C128))</f>
        <v>2.4534711893810126</v>
      </c>
      <c r="E121" s="1">
        <f>ABS(MEAN!E121-MAX('ID-03'!B128,'ID-09'!C128,'ID-13'!D128,'ID-15'!D128,'ID-16'!C128,'ID-18'!D128,'ID-24'!D128,'ID-29'!E128,'ID-30'!E128,'ID-33'!D128,'ID-34'!E128,'ID-36'!D128,'ID-38'!E128,'ID-39'!E128,'ID-40'!E128,'ID-44'!D128,'ID-45'!E128,'ID-57'!D128,'ID-70'!C128,'ID-71'!D128))</f>
        <v>1.8986427012295053</v>
      </c>
      <c r="F121" s="1">
        <f>ABS(MEAN!F121-MAX('ID-01'!B128,'ID-02'!B128,'ID-03'!C128,'ID-06'!B128,'ID-08'!C128,'ID-09'!D128,'ID-12'!B128,'ID-16'!D128,'ID-18'!E128,'ID-24'!E128,'ID-29'!F128,'ID-33'!E128,'ID-34'!F128,'ID-36'!E128,'ID-38'!F128,'ID-39'!F128,'ID-40'!F128,'ID-45'!F128,'ID-53'!C128,'ID-54'!B128,'ID-57'!E128,'ID-71'!E128))</f>
        <v>2.3533729775740113</v>
      </c>
      <c r="G121" s="1">
        <f>ABS(MEAN!G121-MAX('ID-01'!C128,'ID-02'!C128,'ID-03'!D128,'ID-07'!B128,'ID-08'!D128,'ID-11'!D128,'ID-18'!F128,'ID-24'!F128,'ID-29'!G128,'ID-31'!B128,'ID-33'!F128,'ID-34'!G128,'ID-36'!F128,'ID-39'!G128,'ID-40'!G128,'ID-44'!E128,'ID-45'!G128,'ID-50'!B128,'ID-53'!D128,'ID-54'!C128,'ID-57'!F128,'ID-59'!E128,'ID-70'!D128,'ID-71'!F128))</f>
        <v>2.5650950060715516</v>
      </c>
      <c r="H121" s="1">
        <f>ABS(MEAN!H121-MAX('ID-03'!E128,'ID-11'!E128,'ID-13'!E128,'ID-15'!E128,'ID-16'!E128,'ID-18'!G128,'ID-24'!G128,'ID-29'!H128,'ID-30'!F128,'ID-31'!C128,'ID-33'!G128,'ID-34'!H128,'ID-40'!H128,'ID-44'!F128,'ID-45'!H128,'ID-54'!D128,'ID-57'!G128,'ID-59'!F128,'ID-70'!E128,'ID-71'!G128))</f>
        <v>2.2157725428838262</v>
      </c>
      <c r="I121" s="1">
        <f>ABS(MEAN!I121-MAX('ID-12'!C128,'ID-18'!H128,'ID-24'!H128,'ID-29'!I128,'ID-40'!I128,'ID-44'!G128,'ID-45'!I128,'ID-59'!G128))</f>
        <v>1.399499631037429</v>
      </c>
      <c r="J121" s="1">
        <f>ABS(MEAN!J121-MAX('ID-31'!D128,'ID-40'!J128,'ID-44'!H128,'ID-45'!J128,'ID-57'!H128))</f>
        <v>1.8284633044192091</v>
      </c>
      <c r="K121" s="1">
        <f>ABS(MEAN!K121-MAX('ID-26'!E128,'ID-31'!E128,'ID-34'!I128,'ID-36'!G128,'ID-40'!K128,'ID-44'!I128,'ID-57'!I128))</f>
        <v>2.9281056618481145</v>
      </c>
    </row>
    <row r="122" spans="1:11" x14ac:dyDescent="0.25">
      <c r="A122" s="1">
        <v>14.75</v>
      </c>
      <c r="B122" s="1">
        <f>ABS(MEAN!B122-MAX('ID-11'!B129,'ID-13'!B129,'ID-14'!B129,'ID-15'!B129,'ID-24'!B129,'ID-26'!B129,'ID-29'!B129,'ID-30'!B129,'ID-32'!B129,'ID-33'!B129,'ID-34'!B129,'ID-37'!B129,'ID-38'!B129,'ID-39'!B129,'ID-40'!B129,'ID-44'!B129,'ID-45'!B129,'ID-53'!B129,'ID-57'!B129,'ID-59'!B129,'ID-70'!B129,'ID-71'!B129))</f>
        <v>1.4501223634923157</v>
      </c>
      <c r="C122" s="1">
        <f>ABS(MEAN!C122-MAX('ID-08'!B129,'ID-09'!B129,'ID-11'!C129,'ID-14'!C129,'ID-18'!B129,'ID-24'!C129,'ID-26'!C129,'ID-29'!C129,'ID-30'!C129,'ID-34'!C129,'ID-36'!B129,'ID-38'!C129,'ID-39'!C129,'ID-40'!C129,'ID-44'!C129,'ID-45'!C129,'ID-57'!C129,'ID-59'!C129))</f>
        <v>2.1486940950615256</v>
      </c>
      <c r="D122" s="1">
        <f>ABS(MEAN!D122-MAX('ID-13'!C129,'ID-14'!D129,'ID-15'!C129,'ID-16'!B129,'ID-18'!C129,'ID-26'!D129,'ID-29'!D129,'ID-30'!D129,'ID-33'!C129,'ID-34'!D129,'ID-36'!C129,'ID-37'!C129,'ID-38'!D129,'ID-39'!D129,'ID-40'!D129,'ID-45'!D129,'ID-59'!D129,'ID-71'!C129))</f>
        <v>2.4657305293338965</v>
      </c>
      <c r="E122" s="1">
        <f>ABS(MEAN!E122-MAX('ID-03'!B129,'ID-09'!C129,'ID-13'!D129,'ID-15'!D129,'ID-16'!C129,'ID-18'!D129,'ID-24'!D129,'ID-29'!E129,'ID-30'!E129,'ID-33'!D129,'ID-34'!E129,'ID-36'!D129,'ID-38'!E129,'ID-39'!E129,'ID-40'!E129,'ID-44'!D129,'ID-45'!E129,'ID-57'!D129,'ID-70'!C129,'ID-71'!D129))</f>
        <v>1.8874298782972332</v>
      </c>
      <c r="F122" s="1">
        <f>ABS(MEAN!F122-MAX('ID-01'!B129,'ID-02'!B129,'ID-03'!C129,'ID-06'!B129,'ID-08'!C129,'ID-09'!D129,'ID-12'!B129,'ID-16'!D129,'ID-18'!E129,'ID-24'!E129,'ID-29'!F129,'ID-33'!E129,'ID-34'!F129,'ID-36'!E129,'ID-38'!F129,'ID-39'!F129,'ID-40'!F129,'ID-45'!F129,'ID-53'!C129,'ID-54'!B129,'ID-57'!E129,'ID-71'!E129))</f>
        <v>2.3557660009008998</v>
      </c>
      <c r="G122" s="1">
        <f>ABS(MEAN!G122-MAX('ID-01'!C129,'ID-02'!C129,'ID-03'!D129,'ID-07'!B129,'ID-08'!D129,'ID-11'!D129,'ID-18'!F129,'ID-24'!F129,'ID-29'!G129,'ID-31'!B129,'ID-33'!F129,'ID-34'!G129,'ID-36'!F129,'ID-39'!G129,'ID-40'!G129,'ID-44'!E129,'ID-45'!G129,'ID-50'!B129,'ID-53'!D129,'ID-54'!C129,'ID-57'!F129,'ID-59'!E129,'ID-70'!D129,'ID-71'!F129))</f>
        <v>2.6159432080436602</v>
      </c>
      <c r="H122" s="1">
        <f>ABS(MEAN!H122-MAX('ID-03'!E129,'ID-11'!E129,'ID-13'!E129,'ID-15'!E129,'ID-16'!E129,'ID-18'!G129,'ID-24'!G129,'ID-29'!H129,'ID-30'!F129,'ID-31'!C129,'ID-33'!G129,'ID-34'!H129,'ID-40'!H129,'ID-44'!F129,'ID-45'!H129,'ID-54'!D129,'ID-57'!G129,'ID-59'!F129,'ID-70'!E129,'ID-71'!G129))</f>
        <v>2.1915228134335152</v>
      </c>
      <c r="I122" s="1">
        <f>ABS(MEAN!I122-MAX('ID-12'!C129,'ID-18'!H129,'ID-24'!H129,'ID-29'!I129,'ID-40'!I129,'ID-44'!G129,'ID-45'!I129,'ID-59'!G129))</f>
        <v>1.3980851880196852</v>
      </c>
      <c r="J122" s="1">
        <f>ABS(MEAN!J122-MAX('ID-31'!D129,'ID-40'!J129,'ID-44'!H129,'ID-45'!J129,'ID-57'!H129))</f>
        <v>1.8675906109848768</v>
      </c>
      <c r="K122" s="1">
        <f>ABS(MEAN!K122-MAX('ID-26'!E129,'ID-31'!E129,'ID-34'!I129,'ID-36'!G129,'ID-40'!K129,'ID-44'!I129,'ID-57'!I129))</f>
        <v>2.9341487001203141</v>
      </c>
    </row>
    <row r="123" spans="1:11" x14ac:dyDescent="0.25">
      <c r="A123" s="1">
        <v>14.875</v>
      </c>
      <c r="B123" s="1">
        <f>ABS(MEAN!B123-MAX('ID-11'!B130,'ID-13'!B130,'ID-14'!B130,'ID-15'!B130,'ID-24'!B130,'ID-26'!B130,'ID-29'!B130,'ID-30'!B130,'ID-32'!B130,'ID-33'!B130,'ID-34'!B130,'ID-37'!B130,'ID-38'!B130,'ID-39'!B130,'ID-40'!B130,'ID-44'!B130,'ID-45'!B130,'ID-53'!B130,'ID-57'!B130,'ID-59'!B130,'ID-70'!B130,'ID-71'!B130))</f>
        <v>1.457807323393947</v>
      </c>
      <c r="C123" s="1">
        <f>ABS(MEAN!C123-MAX('ID-08'!B130,'ID-09'!B130,'ID-11'!C130,'ID-14'!C130,'ID-18'!B130,'ID-24'!C130,'ID-26'!C130,'ID-29'!C130,'ID-30'!C130,'ID-34'!C130,'ID-36'!B130,'ID-38'!C130,'ID-39'!C130,'ID-40'!C130,'ID-44'!C130,'ID-45'!C130,'ID-57'!C130,'ID-59'!C130))</f>
        <v>2.1491188780239483</v>
      </c>
      <c r="D123" s="1">
        <f>ABS(MEAN!D123-MAX('ID-13'!C130,'ID-14'!D130,'ID-15'!C130,'ID-16'!B130,'ID-18'!C130,'ID-26'!D130,'ID-29'!D130,'ID-30'!D130,'ID-33'!C130,'ID-34'!D130,'ID-36'!C130,'ID-37'!C130,'ID-38'!D130,'ID-39'!D130,'ID-40'!D130,'ID-45'!D130,'ID-59'!D130,'ID-71'!C130))</f>
        <v>2.4653029230646482</v>
      </c>
      <c r="E123" s="1">
        <f>ABS(MEAN!E123-MAX('ID-03'!B130,'ID-09'!C130,'ID-13'!D130,'ID-15'!D130,'ID-16'!C130,'ID-18'!D130,'ID-24'!D130,'ID-29'!E130,'ID-30'!E130,'ID-33'!D130,'ID-34'!E130,'ID-36'!D130,'ID-38'!E130,'ID-39'!E130,'ID-40'!E130,'ID-44'!D130,'ID-45'!E130,'ID-57'!D130,'ID-70'!C130,'ID-71'!D130))</f>
        <v>1.8822475251119783</v>
      </c>
      <c r="F123" s="1">
        <f>ABS(MEAN!F123-MAX('ID-01'!B130,'ID-02'!B130,'ID-03'!C130,'ID-06'!B130,'ID-08'!C130,'ID-09'!D130,'ID-12'!B130,'ID-16'!D130,'ID-18'!E130,'ID-24'!E130,'ID-29'!F130,'ID-33'!E130,'ID-34'!F130,'ID-36'!E130,'ID-38'!F130,'ID-39'!F130,'ID-40'!F130,'ID-45'!F130,'ID-53'!C130,'ID-54'!B130,'ID-57'!E130,'ID-71'!E130))</f>
        <v>2.3577219986899962</v>
      </c>
      <c r="G123" s="1">
        <f>ABS(MEAN!G123-MAX('ID-01'!C130,'ID-02'!C130,'ID-03'!D130,'ID-07'!B130,'ID-08'!D130,'ID-11'!D130,'ID-18'!F130,'ID-24'!F130,'ID-29'!G130,'ID-31'!B130,'ID-33'!F130,'ID-34'!G130,'ID-36'!F130,'ID-39'!G130,'ID-40'!G130,'ID-44'!E130,'ID-45'!G130,'ID-50'!B130,'ID-53'!D130,'ID-54'!C130,'ID-57'!F130,'ID-59'!E130,'ID-70'!D130,'ID-71'!F130))</f>
        <v>2.6114472218595495</v>
      </c>
      <c r="H123" s="1">
        <f>ABS(MEAN!H123-MAX('ID-03'!E130,'ID-11'!E130,'ID-13'!E130,'ID-15'!E130,'ID-16'!E130,'ID-18'!G130,'ID-24'!G130,'ID-29'!H130,'ID-30'!F130,'ID-31'!C130,'ID-33'!G130,'ID-34'!H130,'ID-40'!H130,'ID-44'!F130,'ID-45'!H130,'ID-54'!D130,'ID-57'!G130,'ID-59'!F130,'ID-70'!E130,'ID-71'!G130))</f>
        <v>2.2253124133121283</v>
      </c>
      <c r="I123" s="1">
        <f>ABS(MEAN!I123-MAX('ID-12'!C130,'ID-18'!H130,'ID-24'!H130,'ID-29'!I130,'ID-40'!I130,'ID-44'!G130,'ID-45'!I130,'ID-59'!G130))</f>
        <v>1.401353549244206</v>
      </c>
      <c r="J123" s="1">
        <f>ABS(MEAN!J123-MAX('ID-31'!D130,'ID-40'!J130,'ID-44'!H130,'ID-45'!J130,'ID-57'!H130))</f>
        <v>1.8753814797980013</v>
      </c>
      <c r="K123" s="1">
        <f>ABS(MEAN!K123-MAX('ID-26'!E130,'ID-31'!E130,'ID-34'!I130,'ID-36'!G130,'ID-40'!K130,'ID-44'!I130,'ID-57'!I130))</f>
        <v>2.9513679162691879</v>
      </c>
    </row>
    <row r="124" spans="1:11" x14ac:dyDescent="0.25">
      <c r="A124" s="1">
        <v>15</v>
      </c>
      <c r="B124" s="1">
        <f>ABS(MEAN!B124-MAX('ID-11'!B131,'ID-13'!B131,'ID-14'!B131,'ID-15'!B131,'ID-24'!B131,'ID-26'!B131,'ID-29'!B131,'ID-30'!B131,'ID-32'!B131,'ID-33'!B131,'ID-34'!B131,'ID-37'!B131,'ID-38'!B131,'ID-39'!B131,'ID-40'!B131,'ID-44'!B131,'ID-45'!B131,'ID-53'!B131,'ID-57'!B131,'ID-59'!B131,'ID-70'!B131,'ID-71'!B131))</f>
        <v>1.4523786272525641</v>
      </c>
      <c r="C124" s="1">
        <f>ABS(MEAN!C124-MAX('ID-08'!B131,'ID-09'!B131,'ID-11'!C131,'ID-14'!C131,'ID-18'!B131,'ID-24'!C131,'ID-26'!C131,'ID-29'!C131,'ID-30'!C131,'ID-34'!C131,'ID-36'!B131,'ID-38'!C131,'ID-39'!C131,'ID-40'!C131,'ID-44'!C131,'ID-45'!C131,'ID-57'!C131,'ID-59'!C131))</f>
        <v>2.1422918657063867</v>
      </c>
      <c r="D124" s="1">
        <f>ABS(MEAN!D124-MAX('ID-13'!C131,'ID-14'!D131,'ID-15'!C131,'ID-16'!B131,'ID-18'!C131,'ID-26'!D131,'ID-29'!D131,'ID-30'!D131,'ID-33'!C131,'ID-34'!D131,'ID-36'!C131,'ID-37'!C131,'ID-38'!D131,'ID-39'!D131,'ID-40'!D131,'ID-45'!D131,'ID-59'!D131,'ID-71'!C131))</f>
        <v>2.4533975760853863</v>
      </c>
      <c r="E124" s="1">
        <f>ABS(MEAN!E124-MAX('ID-03'!B131,'ID-09'!C131,'ID-13'!D131,'ID-15'!D131,'ID-16'!C131,'ID-18'!D131,'ID-24'!D131,'ID-29'!E131,'ID-30'!E131,'ID-33'!D131,'ID-34'!E131,'ID-36'!D131,'ID-38'!E131,'ID-39'!E131,'ID-40'!E131,'ID-44'!D131,'ID-45'!E131,'ID-57'!D131,'ID-70'!C131,'ID-71'!D131))</f>
        <v>1.9635686177139888</v>
      </c>
      <c r="F124" s="1">
        <f>ABS(MEAN!F124-MAX('ID-01'!B131,'ID-02'!B131,'ID-03'!C131,'ID-06'!B131,'ID-08'!C131,'ID-09'!D131,'ID-12'!B131,'ID-16'!D131,'ID-18'!E131,'ID-24'!E131,'ID-29'!F131,'ID-33'!E131,'ID-34'!F131,'ID-36'!E131,'ID-38'!F131,'ID-39'!F131,'ID-40'!F131,'ID-45'!F131,'ID-53'!C131,'ID-54'!B131,'ID-57'!E131,'ID-71'!E131))</f>
        <v>2.359882345540818</v>
      </c>
      <c r="G124" s="1">
        <f>ABS(MEAN!G124-MAX('ID-01'!C131,'ID-02'!C131,'ID-03'!D131,'ID-07'!B131,'ID-08'!D131,'ID-11'!D131,'ID-18'!F131,'ID-24'!F131,'ID-29'!G131,'ID-31'!B131,'ID-33'!F131,'ID-34'!G131,'ID-36'!F131,'ID-39'!G131,'ID-40'!G131,'ID-44'!E131,'ID-45'!G131,'ID-50'!B131,'ID-53'!D131,'ID-54'!C131,'ID-57'!F131,'ID-59'!E131,'ID-70'!D131,'ID-71'!F131))</f>
        <v>2.6252794284104581</v>
      </c>
      <c r="H124" s="1">
        <f>ABS(MEAN!H124-MAX('ID-03'!E131,'ID-11'!E131,'ID-13'!E131,'ID-15'!E131,'ID-16'!E131,'ID-18'!G131,'ID-24'!G131,'ID-29'!H131,'ID-30'!F131,'ID-31'!C131,'ID-33'!G131,'ID-34'!H131,'ID-40'!H131,'ID-44'!F131,'ID-45'!H131,'ID-54'!D131,'ID-57'!G131,'ID-59'!F131,'ID-70'!E131,'ID-71'!G131))</f>
        <v>2.221944871272445</v>
      </c>
      <c r="I124" s="1">
        <f>ABS(MEAN!I124-MAX('ID-12'!C131,'ID-18'!H131,'ID-24'!H131,'ID-29'!I131,'ID-40'!I131,'ID-44'!G131,'ID-45'!I131,'ID-59'!G131))</f>
        <v>1.4539126469104602</v>
      </c>
      <c r="J124" s="1">
        <f>ABS(MEAN!J124-MAX('ID-31'!D131,'ID-40'!J131,'ID-44'!H131,'ID-45'!J131,'ID-57'!H131))</f>
        <v>1.8820650974748006</v>
      </c>
      <c r="K124" s="1">
        <f>ABS(MEAN!K124-MAX('ID-26'!E131,'ID-31'!E131,'ID-34'!I131,'ID-36'!G131,'ID-40'!K131,'ID-44'!I131,'ID-57'!I131))</f>
        <v>2.9685516385069981</v>
      </c>
    </row>
    <row r="125" spans="1:11" x14ac:dyDescent="0.25">
      <c r="A125" s="1">
        <v>15.125</v>
      </c>
      <c r="B125" s="1">
        <f>ABS(MEAN!B125-MAX('ID-11'!B132,'ID-13'!B132,'ID-14'!B132,'ID-15'!B132,'ID-24'!B132,'ID-26'!B132,'ID-29'!B132,'ID-30'!B132,'ID-32'!B132,'ID-33'!B132,'ID-34'!B132,'ID-37'!B132,'ID-38'!B132,'ID-39'!B132,'ID-40'!B132,'ID-44'!B132,'ID-45'!B132,'ID-53'!B132,'ID-57'!B132,'ID-59'!B132,'ID-70'!B132,'ID-71'!B132))</f>
        <v>1.4565870820423115</v>
      </c>
      <c r="C125" s="1">
        <f>ABS(MEAN!C125-MAX('ID-08'!B132,'ID-09'!B132,'ID-11'!C132,'ID-14'!C132,'ID-18'!B132,'ID-24'!C132,'ID-26'!C132,'ID-29'!C132,'ID-30'!C132,'ID-34'!C132,'ID-36'!B132,'ID-38'!C132,'ID-39'!C132,'ID-40'!C132,'ID-44'!C132,'ID-45'!C132,'ID-57'!C132,'ID-59'!C132))</f>
        <v>2.186518020251448</v>
      </c>
      <c r="D125" s="1">
        <f>ABS(MEAN!D125-MAX('ID-13'!C132,'ID-14'!D132,'ID-15'!C132,'ID-16'!B132,'ID-18'!C132,'ID-26'!D132,'ID-29'!D132,'ID-30'!D132,'ID-33'!C132,'ID-34'!D132,'ID-36'!C132,'ID-37'!C132,'ID-38'!D132,'ID-39'!D132,'ID-40'!D132,'ID-45'!D132,'ID-59'!D132,'ID-71'!C132))</f>
        <v>2.4719251328217737</v>
      </c>
      <c r="E125" s="1">
        <f>ABS(MEAN!E125-MAX('ID-03'!B132,'ID-09'!C132,'ID-13'!D132,'ID-15'!D132,'ID-16'!C132,'ID-18'!D132,'ID-24'!D132,'ID-29'!E132,'ID-30'!E132,'ID-33'!D132,'ID-34'!E132,'ID-36'!D132,'ID-38'!E132,'ID-39'!E132,'ID-40'!E132,'ID-44'!D132,'ID-45'!E132,'ID-57'!D132,'ID-70'!C132,'ID-71'!D132))</f>
        <v>1.9631639357548636</v>
      </c>
      <c r="F125" s="1">
        <f>ABS(MEAN!F125-MAX('ID-01'!B132,'ID-02'!B132,'ID-03'!C132,'ID-06'!B132,'ID-08'!C132,'ID-09'!D132,'ID-12'!B132,'ID-16'!D132,'ID-18'!E132,'ID-24'!E132,'ID-29'!F132,'ID-33'!E132,'ID-34'!F132,'ID-36'!E132,'ID-38'!F132,'ID-39'!F132,'ID-40'!F132,'ID-45'!F132,'ID-53'!C132,'ID-54'!B132,'ID-57'!E132,'ID-71'!E132))</f>
        <v>2.3703169279015199</v>
      </c>
      <c r="G125" s="1">
        <f>ABS(MEAN!G125-MAX('ID-01'!C132,'ID-02'!C132,'ID-03'!D132,'ID-07'!B132,'ID-08'!D132,'ID-11'!D132,'ID-18'!F132,'ID-24'!F132,'ID-29'!G132,'ID-31'!B132,'ID-33'!F132,'ID-34'!G132,'ID-36'!F132,'ID-39'!G132,'ID-40'!G132,'ID-44'!E132,'ID-45'!G132,'ID-50'!B132,'ID-53'!D132,'ID-54'!C132,'ID-57'!F132,'ID-59'!E132,'ID-70'!D132,'ID-71'!F132))</f>
        <v>2.629727401135554</v>
      </c>
      <c r="H125" s="1">
        <f>ABS(MEAN!H125-MAX('ID-03'!E132,'ID-11'!E132,'ID-13'!E132,'ID-15'!E132,'ID-16'!E132,'ID-18'!G132,'ID-24'!G132,'ID-29'!H132,'ID-30'!F132,'ID-31'!C132,'ID-33'!G132,'ID-34'!H132,'ID-40'!H132,'ID-44'!F132,'ID-45'!H132,'ID-54'!D132,'ID-57'!G132,'ID-59'!F132,'ID-70'!E132,'ID-71'!G132))</f>
        <v>2.1949871370262564</v>
      </c>
      <c r="I125" s="1">
        <f>ABS(MEAN!I125-MAX('ID-12'!C132,'ID-18'!H132,'ID-24'!H132,'ID-29'!I132,'ID-40'!I132,'ID-44'!G132,'ID-45'!I132,'ID-59'!G132))</f>
        <v>1.4707973806689267</v>
      </c>
      <c r="J125" s="1">
        <f>ABS(MEAN!J125-MAX('ID-31'!D132,'ID-40'!J132,'ID-44'!H132,'ID-45'!J132,'ID-57'!H132))</f>
        <v>1.8795676679293436</v>
      </c>
      <c r="K125" s="1">
        <f>ABS(MEAN!K125-MAX('ID-26'!E132,'ID-31'!E132,'ID-34'!I132,'ID-36'!G132,'ID-40'!K132,'ID-44'!I132,'ID-57'!I132))</f>
        <v>3.0251100251432526</v>
      </c>
    </row>
    <row r="126" spans="1:11" x14ac:dyDescent="0.25">
      <c r="A126" s="1">
        <v>15.25</v>
      </c>
      <c r="B126" s="1">
        <f>ABS(MEAN!B126-MAX('ID-11'!B133,'ID-13'!B133,'ID-14'!B133,'ID-15'!B133,'ID-24'!B133,'ID-26'!B133,'ID-29'!B133,'ID-30'!B133,'ID-32'!B133,'ID-33'!B133,'ID-34'!B133,'ID-37'!B133,'ID-38'!B133,'ID-39'!B133,'ID-40'!B133,'ID-44'!B133,'ID-45'!B133,'ID-53'!B133,'ID-57'!B133,'ID-59'!B133,'ID-70'!B133,'ID-71'!B133))</f>
        <v>1.4732528438989441</v>
      </c>
      <c r="C126" s="1">
        <f>ABS(MEAN!C126-MAX('ID-08'!B133,'ID-09'!B133,'ID-11'!C133,'ID-14'!C133,'ID-18'!B133,'ID-24'!C133,'ID-26'!C133,'ID-29'!C133,'ID-30'!C133,'ID-34'!C133,'ID-36'!B133,'ID-38'!C133,'ID-39'!C133,'ID-40'!C133,'ID-44'!C133,'ID-45'!C133,'ID-57'!C133,'ID-59'!C133))</f>
        <v>2.2077712482902818</v>
      </c>
      <c r="D126" s="1">
        <f>ABS(MEAN!D126-MAX('ID-13'!C133,'ID-14'!D133,'ID-15'!C133,'ID-16'!B133,'ID-18'!C133,'ID-26'!D133,'ID-29'!D133,'ID-30'!D133,'ID-33'!C133,'ID-34'!D133,'ID-36'!C133,'ID-37'!C133,'ID-38'!D133,'ID-39'!D133,'ID-40'!D133,'ID-45'!D133,'ID-59'!D133,'ID-71'!C133))</f>
        <v>2.5003437889126907</v>
      </c>
      <c r="E126" s="1">
        <f>ABS(MEAN!E126-MAX('ID-03'!B133,'ID-09'!C133,'ID-13'!D133,'ID-15'!D133,'ID-16'!C133,'ID-18'!D133,'ID-24'!D133,'ID-29'!E133,'ID-30'!E133,'ID-33'!D133,'ID-34'!E133,'ID-36'!D133,'ID-38'!E133,'ID-39'!E133,'ID-40'!E133,'ID-44'!D133,'ID-45'!E133,'ID-57'!D133,'ID-70'!C133,'ID-71'!D133))</f>
        <v>1.9198192378233188</v>
      </c>
      <c r="F126" s="1">
        <f>ABS(MEAN!F126-MAX('ID-01'!B133,'ID-02'!B133,'ID-03'!C133,'ID-06'!B133,'ID-08'!C133,'ID-09'!D133,'ID-12'!B133,'ID-16'!D133,'ID-18'!E133,'ID-24'!E133,'ID-29'!F133,'ID-33'!E133,'ID-34'!F133,'ID-36'!E133,'ID-38'!F133,'ID-39'!F133,'ID-40'!F133,'ID-45'!F133,'ID-53'!C133,'ID-54'!B133,'ID-57'!E133,'ID-71'!E133))</f>
        <v>2.3714292276384512</v>
      </c>
      <c r="G126" s="1">
        <f>ABS(MEAN!G126-MAX('ID-01'!C133,'ID-02'!C133,'ID-03'!D133,'ID-07'!B133,'ID-08'!D133,'ID-11'!D133,'ID-18'!F133,'ID-24'!F133,'ID-29'!G133,'ID-31'!B133,'ID-33'!F133,'ID-34'!G133,'ID-36'!F133,'ID-39'!G133,'ID-40'!G133,'ID-44'!E133,'ID-45'!G133,'ID-50'!B133,'ID-53'!D133,'ID-54'!C133,'ID-57'!F133,'ID-59'!E133,'ID-70'!D133,'ID-71'!F133))</f>
        <v>2.6278988346877767</v>
      </c>
      <c r="H126" s="1">
        <f>ABS(MEAN!H126-MAX('ID-03'!E133,'ID-11'!E133,'ID-13'!E133,'ID-15'!E133,'ID-16'!E133,'ID-18'!G133,'ID-24'!G133,'ID-29'!H133,'ID-30'!F133,'ID-31'!C133,'ID-33'!G133,'ID-34'!H133,'ID-40'!H133,'ID-44'!F133,'ID-45'!H133,'ID-54'!D133,'ID-57'!G133,'ID-59'!F133,'ID-70'!E133,'ID-71'!G133))</f>
        <v>2.1832322300856291</v>
      </c>
      <c r="I126" s="1">
        <f>ABS(MEAN!I126-MAX('ID-12'!C133,'ID-18'!H133,'ID-24'!H133,'ID-29'!I133,'ID-40'!I133,'ID-44'!G133,'ID-45'!I133,'ID-59'!G133))</f>
        <v>1.45221401908546</v>
      </c>
      <c r="J126" s="1">
        <f>ABS(MEAN!J126-MAX('ID-31'!D133,'ID-40'!J133,'ID-44'!H133,'ID-45'!J133,'ID-57'!H133))</f>
        <v>1.9252678252525008</v>
      </c>
      <c r="K126" s="1">
        <f>ABS(MEAN!K126-MAX('ID-26'!E133,'ID-31'!E133,'ID-34'!I133,'ID-36'!G133,'ID-40'!K133,'ID-44'!I133,'ID-57'!I133))</f>
        <v>3.0671133418243031</v>
      </c>
    </row>
    <row r="127" spans="1:11" x14ac:dyDescent="0.25">
      <c r="A127" s="1">
        <v>15.375</v>
      </c>
      <c r="B127" s="1">
        <f>ABS(MEAN!B127-MAX('ID-11'!B134,'ID-13'!B134,'ID-14'!B134,'ID-15'!B134,'ID-24'!B134,'ID-26'!B134,'ID-29'!B134,'ID-30'!B134,'ID-32'!B134,'ID-33'!B134,'ID-34'!B134,'ID-37'!B134,'ID-38'!B134,'ID-39'!B134,'ID-40'!B134,'ID-44'!B134,'ID-45'!B134,'ID-53'!B134,'ID-57'!B134,'ID-59'!B134,'ID-70'!B134,'ID-71'!B134))</f>
        <v>1.4842916180190464</v>
      </c>
      <c r="C127" s="1">
        <f>ABS(MEAN!C127-MAX('ID-08'!B134,'ID-09'!B134,'ID-11'!C134,'ID-14'!C134,'ID-18'!B134,'ID-24'!C134,'ID-26'!C134,'ID-29'!C134,'ID-30'!C134,'ID-34'!C134,'ID-36'!B134,'ID-38'!C134,'ID-39'!C134,'ID-40'!C134,'ID-44'!C134,'ID-45'!C134,'ID-57'!C134,'ID-59'!C134))</f>
        <v>2.2710964432917002</v>
      </c>
      <c r="D127" s="1">
        <f>ABS(MEAN!D127-MAX('ID-13'!C134,'ID-14'!D134,'ID-15'!C134,'ID-16'!B134,'ID-18'!C134,'ID-26'!D134,'ID-29'!D134,'ID-30'!D134,'ID-33'!C134,'ID-34'!D134,'ID-36'!C134,'ID-37'!C134,'ID-38'!D134,'ID-39'!D134,'ID-40'!D134,'ID-45'!D134,'ID-59'!D134,'ID-71'!C134))</f>
        <v>2.4817932269156842</v>
      </c>
      <c r="E127" s="1">
        <f>ABS(MEAN!E127-MAX('ID-03'!B134,'ID-09'!C134,'ID-13'!D134,'ID-15'!D134,'ID-16'!C134,'ID-18'!D134,'ID-24'!D134,'ID-29'!E134,'ID-30'!E134,'ID-33'!D134,'ID-34'!E134,'ID-36'!D134,'ID-38'!E134,'ID-39'!E134,'ID-40'!E134,'ID-44'!D134,'ID-45'!E134,'ID-57'!D134,'ID-70'!C134,'ID-71'!D134))</f>
        <v>1.9177977810685327</v>
      </c>
      <c r="F127" s="1">
        <f>ABS(MEAN!F127-MAX('ID-01'!B134,'ID-02'!B134,'ID-03'!C134,'ID-06'!B134,'ID-08'!C134,'ID-09'!D134,'ID-12'!B134,'ID-16'!D134,'ID-18'!E134,'ID-24'!E134,'ID-29'!F134,'ID-33'!E134,'ID-34'!F134,'ID-36'!E134,'ID-38'!F134,'ID-39'!F134,'ID-40'!F134,'ID-45'!F134,'ID-53'!C134,'ID-54'!B134,'ID-57'!E134,'ID-71'!E134))</f>
        <v>2.3706628273500598</v>
      </c>
      <c r="G127" s="1">
        <f>ABS(MEAN!G127-MAX('ID-01'!C134,'ID-02'!C134,'ID-03'!D134,'ID-07'!B134,'ID-08'!D134,'ID-11'!D134,'ID-18'!F134,'ID-24'!F134,'ID-29'!G134,'ID-31'!B134,'ID-33'!F134,'ID-34'!G134,'ID-36'!F134,'ID-39'!G134,'ID-40'!G134,'ID-44'!E134,'ID-45'!G134,'ID-50'!B134,'ID-53'!D134,'ID-54'!C134,'ID-57'!F134,'ID-59'!E134,'ID-70'!D134,'ID-71'!F134))</f>
        <v>2.6296050980649852</v>
      </c>
      <c r="H127" s="1">
        <f>ABS(MEAN!H127-MAX('ID-03'!E134,'ID-11'!E134,'ID-13'!E134,'ID-15'!E134,'ID-16'!E134,'ID-18'!G134,'ID-24'!G134,'ID-29'!H134,'ID-30'!F134,'ID-31'!C134,'ID-33'!G134,'ID-34'!H134,'ID-40'!H134,'ID-44'!F134,'ID-45'!H134,'ID-54'!D134,'ID-57'!G134,'ID-59'!F134,'ID-70'!E134,'ID-71'!G134))</f>
        <v>2.2015643836360752</v>
      </c>
      <c r="I127" s="1">
        <f>ABS(MEAN!I127-MAX('ID-12'!C134,'ID-18'!H134,'ID-24'!H134,'ID-29'!I134,'ID-40'!I134,'ID-44'!G134,'ID-45'!I134,'ID-59'!G134))</f>
        <v>1.4575629297808348</v>
      </c>
      <c r="J127" s="1">
        <f>ABS(MEAN!J127-MAX('ID-31'!D134,'ID-40'!J134,'ID-44'!H134,'ID-45'!J134,'ID-57'!H134))</f>
        <v>1.9376085243687022</v>
      </c>
      <c r="K127" s="1">
        <f>ABS(MEAN!K127-MAX('ID-26'!E134,'ID-31'!E134,'ID-34'!I134,'ID-36'!G134,'ID-40'!K134,'ID-44'!I134,'ID-57'!I134))</f>
        <v>3.0620757951676403</v>
      </c>
    </row>
    <row r="128" spans="1:11" x14ac:dyDescent="0.25">
      <c r="A128" s="1">
        <v>15.5</v>
      </c>
      <c r="B128" s="1">
        <f>ABS(MEAN!B128-MAX('ID-11'!B135,'ID-13'!B135,'ID-14'!B135,'ID-15'!B135,'ID-24'!B135,'ID-26'!B135,'ID-29'!B135,'ID-30'!B135,'ID-32'!B135,'ID-33'!B135,'ID-34'!B135,'ID-37'!B135,'ID-38'!B135,'ID-39'!B135,'ID-40'!B135,'ID-44'!B135,'ID-45'!B135,'ID-53'!B135,'ID-57'!B135,'ID-59'!B135,'ID-70'!B135,'ID-71'!B135))</f>
        <v>1.5055007733072721</v>
      </c>
      <c r="C128" s="1">
        <f>ABS(MEAN!C128-MAX('ID-08'!B135,'ID-09'!B135,'ID-11'!C135,'ID-14'!C135,'ID-18'!B135,'ID-24'!C135,'ID-26'!C135,'ID-29'!C135,'ID-30'!C135,'ID-34'!C135,'ID-36'!B135,'ID-38'!C135,'ID-39'!C135,'ID-40'!C135,'ID-44'!C135,'ID-45'!C135,'ID-57'!C135,'ID-59'!C135))</f>
        <v>2.2616382362762337</v>
      </c>
      <c r="D128" s="1">
        <f>ABS(MEAN!D128-MAX('ID-13'!C135,'ID-14'!D135,'ID-15'!C135,'ID-16'!B135,'ID-18'!C135,'ID-26'!D135,'ID-29'!D135,'ID-30'!D135,'ID-33'!C135,'ID-34'!D135,'ID-36'!C135,'ID-37'!C135,'ID-38'!D135,'ID-39'!D135,'ID-40'!D135,'ID-45'!D135,'ID-59'!D135,'ID-71'!C135))</f>
        <v>2.4867580345620119</v>
      </c>
      <c r="E128" s="1">
        <f>ABS(MEAN!E128-MAX('ID-03'!B135,'ID-09'!C135,'ID-13'!D135,'ID-15'!D135,'ID-16'!C135,'ID-18'!D135,'ID-24'!D135,'ID-29'!E135,'ID-30'!E135,'ID-33'!D135,'ID-34'!E135,'ID-36'!D135,'ID-38'!E135,'ID-39'!E135,'ID-40'!E135,'ID-44'!D135,'ID-45'!E135,'ID-57'!D135,'ID-70'!C135,'ID-71'!D135))</f>
        <v>1.9075289650677192</v>
      </c>
      <c r="F128" s="1">
        <f>ABS(MEAN!F128-MAX('ID-01'!B135,'ID-02'!B135,'ID-03'!C135,'ID-06'!B135,'ID-08'!C135,'ID-09'!D135,'ID-12'!B135,'ID-16'!D135,'ID-18'!E135,'ID-24'!E135,'ID-29'!F135,'ID-33'!E135,'ID-34'!F135,'ID-36'!E135,'ID-38'!F135,'ID-39'!F135,'ID-40'!F135,'ID-45'!F135,'ID-53'!C135,'ID-54'!B135,'ID-57'!E135,'ID-71'!E135))</f>
        <v>2.3773807741430559</v>
      </c>
      <c r="G128" s="1">
        <f>ABS(MEAN!G128-MAX('ID-01'!C135,'ID-02'!C135,'ID-03'!D135,'ID-07'!B135,'ID-08'!D135,'ID-11'!D135,'ID-18'!F135,'ID-24'!F135,'ID-29'!G135,'ID-31'!B135,'ID-33'!F135,'ID-34'!G135,'ID-36'!F135,'ID-39'!G135,'ID-40'!G135,'ID-44'!E135,'ID-45'!G135,'ID-50'!B135,'ID-53'!D135,'ID-54'!C135,'ID-57'!F135,'ID-59'!E135,'ID-70'!D135,'ID-71'!F135))</f>
        <v>2.626717740109811</v>
      </c>
      <c r="H128" s="1">
        <f>ABS(MEAN!H128-MAX('ID-03'!E135,'ID-11'!E135,'ID-13'!E135,'ID-15'!E135,'ID-16'!E135,'ID-18'!G135,'ID-24'!G135,'ID-29'!H135,'ID-30'!F135,'ID-31'!C135,'ID-33'!G135,'ID-34'!H135,'ID-40'!H135,'ID-44'!F135,'ID-45'!H135,'ID-54'!D135,'ID-57'!G135,'ID-59'!F135,'ID-70'!E135,'ID-71'!G135))</f>
        <v>2.2138943301172844</v>
      </c>
      <c r="I128" s="1">
        <f>ABS(MEAN!I128-MAX('ID-12'!C135,'ID-18'!H135,'ID-24'!H135,'ID-29'!I135,'ID-40'!I135,'ID-44'!G135,'ID-45'!I135,'ID-59'!G135))</f>
        <v>1.4858549019557685</v>
      </c>
      <c r="J128" s="1">
        <f>ABS(MEAN!J128-MAX('ID-31'!D135,'ID-40'!J135,'ID-44'!H135,'ID-45'!J135,'ID-57'!H135))</f>
        <v>1.9383745364899028</v>
      </c>
      <c r="K128" s="1">
        <f>ABS(MEAN!K128-MAX('ID-26'!E135,'ID-31'!E135,'ID-34'!I135,'ID-36'!G135,'ID-40'!K135,'ID-44'!I135,'ID-57'!I135))</f>
        <v>3.0806790509456761</v>
      </c>
    </row>
    <row r="129" spans="1:11" x14ac:dyDescent="0.25">
      <c r="A129" s="1">
        <v>15.625</v>
      </c>
      <c r="B129" s="1">
        <f>ABS(MEAN!B129-MAX('ID-11'!B136,'ID-13'!B136,'ID-14'!B136,'ID-15'!B136,'ID-24'!B136,'ID-26'!B136,'ID-29'!B136,'ID-30'!B136,'ID-32'!B136,'ID-33'!B136,'ID-34'!B136,'ID-37'!B136,'ID-38'!B136,'ID-39'!B136,'ID-40'!B136,'ID-44'!B136,'ID-45'!B136,'ID-53'!B136,'ID-57'!B136,'ID-59'!B136,'ID-70'!B136,'ID-71'!B136))</f>
        <v>1.5508235960545491</v>
      </c>
      <c r="C129" s="1">
        <f>ABS(MEAN!C129-MAX('ID-08'!B136,'ID-09'!B136,'ID-11'!C136,'ID-14'!C136,'ID-18'!B136,'ID-24'!C136,'ID-26'!C136,'ID-29'!C136,'ID-30'!C136,'ID-34'!C136,'ID-36'!B136,'ID-38'!C136,'ID-39'!C136,'ID-40'!C136,'ID-44'!C136,'ID-45'!C136,'ID-57'!C136,'ID-59'!C136))</f>
        <v>2.2517993654423663</v>
      </c>
      <c r="D129" s="1">
        <f>ABS(MEAN!D129-MAX('ID-13'!C136,'ID-14'!D136,'ID-15'!C136,'ID-16'!B136,'ID-18'!C136,'ID-26'!D136,'ID-29'!D136,'ID-30'!D136,'ID-33'!C136,'ID-34'!D136,'ID-36'!C136,'ID-37'!C136,'ID-38'!D136,'ID-39'!D136,'ID-40'!D136,'ID-45'!D136,'ID-59'!D136,'ID-71'!C136))</f>
        <v>2.541166989204676</v>
      </c>
      <c r="E129" s="1">
        <f>ABS(MEAN!E129-MAX('ID-03'!B136,'ID-09'!C136,'ID-13'!D136,'ID-15'!D136,'ID-16'!C136,'ID-18'!D136,'ID-24'!D136,'ID-29'!E136,'ID-30'!E136,'ID-33'!D136,'ID-34'!E136,'ID-36'!D136,'ID-38'!E136,'ID-39'!E136,'ID-40'!E136,'ID-44'!D136,'ID-45'!E136,'ID-57'!D136,'ID-70'!C136,'ID-71'!D136))</f>
        <v>1.929340782382841</v>
      </c>
      <c r="F129" s="1">
        <f>ABS(MEAN!F129-MAX('ID-01'!B136,'ID-02'!B136,'ID-03'!C136,'ID-06'!B136,'ID-08'!C136,'ID-09'!D136,'ID-12'!B136,'ID-16'!D136,'ID-18'!E136,'ID-24'!E136,'ID-29'!F136,'ID-33'!E136,'ID-34'!F136,'ID-36'!E136,'ID-38'!F136,'ID-39'!F136,'ID-40'!F136,'ID-45'!F136,'ID-53'!C136,'ID-54'!B136,'ID-57'!E136,'ID-71'!E136))</f>
        <v>2.3903789851979838</v>
      </c>
      <c r="G129" s="1">
        <f>ABS(MEAN!G129-MAX('ID-01'!C136,'ID-02'!C136,'ID-03'!D136,'ID-07'!B136,'ID-08'!D136,'ID-11'!D136,'ID-18'!F136,'ID-24'!F136,'ID-29'!G136,'ID-31'!B136,'ID-33'!F136,'ID-34'!G136,'ID-36'!F136,'ID-39'!G136,'ID-40'!G136,'ID-44'!E136,'ID-45'!G136,'ID-50'!B136,'ID-53'!D136,'ID-54'!C136,'ID-57'!F136,'ID-59'!E136,'ID-70'!D136,'ID-71'!F136))</f>
        <v>2.6242600273422809</v>
      </c>
      <c r="H129" s="1">
        <f>ABS(MEAN!H129-MAX('ID-03'!E136,'ID-11'!E136,'ID-13'!E136,'ID-15'!E136,'ID-16'!E136,'ID-18'!G136,'ID-24'!G136,'ID-29'!H136,'ID-30'!F136,'ID-31'!C136,'ID-33'!G136,'ID-34'!H136,'ID-40'!H136,'ID-44'!F136,'ID-45'!H136,'ID-54'!D136,'ID-57'!G136,'ID-59'!F136,'ID-70'!E136,'ID-71'!G136))</f>
        <v>2.243244451609673</v>
      </c>
      <c r="I129" s="1">
        <f>ABS(MEAN!I129-MAX('ID-12'!C136,'ID-18'!H136,'ID-24'!H136,'ID-29'!I136,'ID-40'!I136,'ID-44'!G136,'ID-45'!I136,'ID-59'!G136))</f>
        <v>1.4925065632464225</v>
      </c>
      <c r="J129" s="1">
        <f>ABS(MEAN!J129-MAX('ID-31'!D136,'ID-40'!J136,'ID-44'!H136,'ID-45'!J136,'ID-57'!H136))</f>
        <v>1.9334175602273191</v>
      </c>
      <c r="K129" s="1">
        <f>ABS(MEAN!K129-MAX('ID-26'!E136,'ID-31'!E136,'ID-34'!I136,'ID-36'!G136,'ID-40'!K136,'ID-44'!I136,'ID-57'!I136))</f>
        <v>3.0518858441944694</v>
      </c>
    </row>
    <row r="130" spans="1:11" x14ac:dyDescent="0.25">
      <c r="A130" s="1">
        <v>15.75</v>
      </c>
      <c r="B130" s="1">
        <f>ABS(MEAN!B130-MAX('ID-11'!B137,'ID-13'!B137,'ID-14'!B137,'ID-15'!B137,'ID-24'!B137,'ID-26'!B137,'ID-29'!B137,'ID-30'!B137,'ID-32'!B137,'ID-33'!B137,'ID-34'!B137,'ID-37'!B137,'ID-38'!B137,'ID-39'!B137,'ID-40'!B137,'ID-44'!B137,'ID-45'!B137,'ID-53'!B137,'ID-57'!B137,'ID-59'!B137,'ID-70'!B137,'ID-71'!B137))</f>
        <v>1.5706582026772828</v>
      </c>
      <c r="C130" s="1">
        <f>ABS(MEAN!C130-MAX('ID-08'!B137,'ID-09'!B137,'ID-11'!C137,'ID-14'!C137,'ID-18'!B137,'ID-24'!C137,'ID-26'!C137,'ID-29'!C137,'ID-30'!C137,'ID-34'!C137,'ID-36'!B137,'ID-38'!C137,'ID-39'!C137,'ID-40'!C137,'ID-44'!C137,'ID-45'!C137,'ID-57'!C137,'ID-59'!C137))</f>
        <v>2.2440664255670981</v>
      </c>
      <c r="D130" s="1">
        <f>ABS(MEAN!D130-MAX('ID-13'!C137,'ID-14'!D137,'ID-15'!C137,'ID-16'!B137,'ID-18'!C137,'ID-26'!D137,'ID-29'!D137,'ID-30'!D137,'ID-33'!C137,'ID-34'!D137,'ID-36'!C137,'ID-37'!C137,'ID-38'!D137,'ID-39'!D137,'ID-40'!D137,'ID-45'!D137,'ID-59'!D137,'ID-71'!C137))</f>
        <v>2.5336600054560705</v>
      </c>
      <c r="E130" s="1">
        <f>ABS(MEAN!E130-MAX('ID-03'!B137,'ID-09'!C137,'ID-13'!D137,'ID-15'!D137,'ID-16'!C137,'ID-18'!D137,'ID-24'!D137,'ID-29'!E137,'ID-30'!E137,'ID-33'!D137,'ID-34'!E137,'ID-36'!D137,'ID-38'!E137,'ID-39'!E137,'ID-40'!E137,'ID-44'!D137,'ID-45'!E137,'ID-57'!D137,'ID-70'!C137,'ID-71'!D137))</f>
        <v>1.9010022377535982</v>
      </c>
      <c r="F130" s="1">
        <f>ABS(MEAN!F130-MAX('ID-01'!B137,'ID-02'!B137,'ID-03'!C137,'ID-06'!B137,'ID-08'!C137,'ID-09'!D137,'ID-12'!B137,'ID-16'!D137,'ID-18'!E137,'ID-24'!E137,'ID-29'!F137,'ID-33'!E137,'ID-34'!F137,'ID-36'!E137,'ID-38'!F137,'ID-39'!F137,'ID-40'!F137,'ID-45'!F137,'ID-53'!C137,'ID-54'!B137,'ID-57'!E137,'ID-71'!E137))</f>
        <v>2.3957360385878346</v>
      </c>
      <c r="G130" s="1">
        <f>ABS(MEAN!G130-MAX('ID-01'!C137,'ID-02'!C137,'ID-03'!D137,'ID-07'!B137,'ID-08'!D137,'ID-11'!D137,'ID-18'!F137,'ID-24'!F137,'ID-29'!G137,'ID-31'!B137,'ID-33'!F137,'ID-34'!G137,'ID-36'!F137,'ID-39'!G137,'ID-40'!G137,'ID-44'!E137,'ID-45'!G137,'ID-50'!B137,'ID-53'!D137,'ID-54'!C137,'ID-57'!F137,'ID-59'!E137,'ID-70'!D137,'ID-71'!F137))</f>
        <v>2.6349167356583436</v>
      </c>
      <c r="H130" s="1">
        <f>ABS(MEAN!H130-MAX('ID-03'!E137,'ID-11'!E137,'ID-13'!E137,'ID-15'!E137,'ID-16'!E137,'ID-18'!G137,'ID-24'!G137,'ID-29'!H137,'ID-30'!F137,'ID-31'!C137,'ID-33'!G137,'ID-34'!H137,'ID-40'!H137,'ID-44'!F137,'ID-45'!H137,'ID-54'!D137,'ID-57'!G137,'ID-59'!F137,'ID-70'!E137,'ID-71'!G137))</f>
        <v>2.2549275598975811</v>
      </c>
      <c r="I130" s="1">
        <f>ABS(MEAN!I130-MAX('ID-12'!C137,'ID-18'!H137,'ID-24'!H137,'ID-29'!I137,'ID-40'!I137,'ID-44'!G137,'ID-45'!I137,'ID-59'!G137))</f>
        <v>1.5069526722222122</v>
      </c>
      <c r="J130" s="1">
        <f>ABS(MEAN!J130-MAX('ID-31'!D137,'ID-40'!J137,'ID-44'!H137,'ID-45'!J137,'ID-57'!H137))</f>
        <v>1.9258032603535149</v>
      </c>
      <c r="K130" s="1">
        <f>ABS(MEAN!K130-MAX('ID-26'!E137,'ID-31'!E137,'ID-34'!I137,'ID-36'!G137,'ID-40'!K137,'ID-44'!I137,'ID-57'!I137))</f>
        <v>3.0474873861940104</v>
      </c>
    </row>
    <row r="131" spans="1:11" x14ac:dyDescent="0.25">
      <c r="A131" s="1">
        <v>15.875</v>
      </c>
      <c r="B131" s="1">
        <f>ABS(MEAN!B131-MAX('ID-11'!B138,'ID-13'!B138,'ID-14'!B138,'ID-15'!B138,'ID-24'!B138,'ID-26'!B138,'ID-29'!B138,'ID-30'!B138,'ID-32'!B138,'ID-33'!B138,'ID-34'!B138,'ID-37'!B138,'ID-38'!B138,'ID-39'!B138,'ID-40'!B138,'ID-44'!B138,'ID-45'!B138,'ID-53'!B138,'ID-57'!B138,'ID-59'!B138,'ID-70'!B138,'ID-71'!B138))</f>
        <v>1.5631083438235756</v>
      </c>
      <c r="C131" s="1">
        <f>ABS(MEAN!C131-MAX('ID-08'!B138,'ID-09'!B138,'ID-11'!C138,'ID-14'!C138,'ID-18'!B138,'ID-24'!C138,'ID-26'!C138,'ID-29'!C138,'ID-30'!C138,'ID-34'!C138,'ID-36'!B138,'ID-38'!C138,'ID-39'!C138,'ID-40'!C138,'ID-44'!C138,'ID-45'!C138,'ID-57'!C138,'ID-59'!C138))</f>
        <v>2.1945471804950536</v>
      </c>
      <c r="D131" s="1">
        <f>ABS(MEAN!D131-MAX('ID-13'!C138,'ID-14'!D138,'ID-15'!C138,'ID-16'!B138,'ID-18'!C138,'ID-26'!D138,'ID-29'!D138,'ID-30'!D138,'ID-33'!C138,'ID-34'!D138,'ID-36'!C138,'ID-37'!C138,'ID-38'!D138,'ID-39'!D138,'ID-40'!D138,'ID-45'!D138,'ID-59'!D138,'ID-71'!C138))</f>
        <v>2.5473150497661692</v>
      </c>
      <c r="E131" s="1">
        <f>ABS(MEAN!E131-MAX('ID-03'!B138,'ID-09'!C138,'ID-13'!D138,'ID-15'!D138,'ID-16'!C138,'ID-18'!D138,'ID-24'!D138,'ID-29'!E138,'ID-30'!E138,'ID-33'!D138,'ID-34'!E138,'ID-36'!D138,'ID-38'!E138,'ID-39'!E138,'ID-40'!E138,'ID-44'!D138,'ID-45'!E138,'ID-57'!D138,'ID-70'!C138,'ID-71'!D138))</f>
        <v>1.9184341270542902</v>
      </c>
      <c r="F131" s="1">
        <f>ABS(MEAN!F131-MAX('ID-01'!B138,'ID-02'!B138,'ID-03'!C138,'ID-06'!B138,'ID-08'!C138,'ID-09'!D138,'ID-12'!B138,'ID-16'!D138,'ID-18'!E138,'ID-24'!E138,'ID-29'!F138,'ID-33'!E138,'ID-34'!F138,'ID-36'!E138,'ID-38'!F138,'ID-39'!F138,'ID-40'!F138,'ID-45'!F138,'ID-53'!C138,'ID-54'!B138,'ID-57'!E138,'ID-71'!E138))</f>
        <v>2.3981902913577642</v>
      </c>
      <c r="G131" s="1">
        <f>ABS(MEAN!G131-MAX('ID-01'!C138,'ID-02'!C138,'ID-03'!D138,'ID-07'!B138,'ID-08'!D138,'ID-11'!D138,'ID-18'!F138,'ID-24'!F138,'ID-29'!G138,'ID-31'!B138,'ID-33'!F138,'ID-34'!G138,'ID-36'!F138,'ID-39'!G138,'ID-40'!G138,'ID-44'!E138,'ID-45'!G138,'ID-50'!B138,'ID-53'!D138,'ID-54'!C138,'ID-57'!F138,'ID-59'!E138,'ID-70'!D138,'ID-71'!F138))</f>
        <v>2.6392787837697966</v>
      </c>
      <c r="H131" s="1">
        <f>ABS(MEAN!H131-MAX('ID-03'!E138,'ID-11'!E138,'ID-13'!E138,'ID-15'!E138,'ID-16'!E138,'ID-18'!G138,'ID-24'!G138,'ID-29'!H138,'ID-30'!F138,'ID-31'!C138,'ID-33'!G138,'ID-34'!H138,'ID-40'!H138,'ID-44'!F138,'ID-45'!H138,'ID-54'!D138,'ID-57'!G138,'ID-59'!F138,'ID-70'!E138,'ID-71'!G138))</f>
        <v>2.2125829837858291</v>
      </c>
      <c r="I131" s="1">
        <f>ABS(MEAN!I131-MAX('ID-12'!C138,'ID-18'!H138,'ID-24'!H138,'ID-29'!I138,'ID-40'!I138,'ID-44'!G138,'ID-45'!I138,'ID-59'!G138))</f>
        <v>1.4870323501606748</v>
      </c>
      <c r="J131" s="1">
        <f>ABS(MEAN!J131-MAX('ID-31'!D138,'ID-40'!J138,'ID-44'!H138,'ID-45'!J138,'ID-57'!H138))</f>
        <v>1.9198667121212196</v>
      </c>
      <c r="K131" s="1">
        <f>ABS(MEAN!K131-MAX('ID-26'!E138,'ID-31'!E138,'ID-34'!I138,'ID-36'!G138,'ID-40'!K138,'ID-44'!I138,'ID-57'!I138))</f>
        <v>3.028581260406451</v>
      </c>
    </row>
    <row r="132" spans="1:11" x14ac:dyDescent="0.25">
      <c r="A132" s="1">
        <v>16</v>
      </c>
      <c r="B132" s="1">
        <f>ABS(MEAN!B132-MAX('ID-11'!B139,'ID-13'!B139,'ID-14'!B139,'ID-15'!B139,'ID-24'!B139,'ID-26'!B139,'ID-29'!B139,'ID-30'!B139,'ID-32'!B139,'ID-33'!B139,'ID-34'!B139,'ID-37'!B139,'ID-38'!B139,'ID-39'!B139,'ID-40'!B139,'ID-44'!B139,'ID-45'!B139,'ID-53'!B139,'ID-57'!B139,'ID-59'!B139,'ID-70'!B139,'ID-71'!B139))</f>
        <v>1.5432457998248488</v>
      </c>
      <c r="C132" s="1">
        <f>ABS(MEAN!C132-MAX('ID-08'!B139,'ID-09'!B139,'ID-11'!C139,'ID-14'!C139,'ID-18'!B139,'ID-24'!C139,'ID-26'!C139,'ID-29'!C139,'ID-30'!C139,'ID-34'!C139,'ID-36'!B139,'ID-38'!C139,'ID-39'!C139,'ID-40'!C139,'ID-44'!C139,'ID-45'!C139,'ID-57'!C139,'ID-59'!C139))</f>
        <v>2.0970182514792448</v>
      </c>
      <c r="D132" s="1">
        <f>ABS(MEAN!D132-MAX('ID-13'!C139,'ID-14'!D139,'ID-15'!C139,'ID-16'!B139,'ID-18'!C139,'ID-26'!D139,'ID-29'!D139,'ID-30'!D139,'ID-33'!C139,'ID-34'!D139,'ID-36'!C139,'ID-37'!C139,'ID-38'!D139,'ID-39'!D139,'ID-40'!D139,'ID-45'!D139,'ID-59'!D139,'ID-71'!C139))</f>
        <v>2.5202026978191903</v>
      </c>
      <c r="E132" s="1">
        <f>ABS(MEAN!E132-MAX('ID-03'!B139,'ID-09'!C139,'ID-13'!D139,'ID-15'!D139,'ID-16'!C139,'ID-18'!D139,'ID-24'!D139,'ID-29'!E139,'ID-30'!E139,'ID-33'!D139,'ID-34'!E139,'ID-36'!D139,'ID-38'!E139,'ID-39'!E139,'ID-40'!E139,'ID-44'!D139,'ID-45'!E139,'ID-57'!D139,'ID-70'!C139,'ID-71'!D139))</f>
        <v>2.0509697508425973</v>
      </c>
      <c r="F132" s="1">
        <f>ABS(MEAN!F132-MAX('ID-01'!B139,'ID-02'!B139,'ID-03'!C139,'ID-06'!B139,'ID-08'!C139,'ID-09'!D139,'ID-12'!B139,'ID-16'!D139,'ID-18'!E139,'ID-24'!E139,'ID-29'!F139,'ID-33'!E139,'ID-34'!F139,'ID-36'!E139,'ID-38'!F139,'ID-39'!F139,'ID-40'!F139,'ID-45'!F139,'ID-53'!C139,'ID-54'!B139,'ID-57'!E139,'ID-71'!E139))</f>
        <v>2.398450139557589</v>
      </c>
      <c r="G132" s="1">
        <f>ABS(MEAN!G132-MAX('ID-01'!C139,'ID-02'!C139,'ID-03'!D139,'ID-07'!B139,'ID-08'!D139,'ID-11'!D139,'ID-18'!F139,'ID-24'!F139,'ID-29'!G139,'ID-31'!B139,'ID-33'!F139,'ID-34'!G139,'ID-36'!F139,'ID-39'!G139,'ID-40'!G139,'ID-44'!E139,'ID-45'!G139,'ID-50'!B139,'ID-53'!D139,'ID-54'!C139,'ID-57'!F139,'ID-59'!E139,'ID-70'!D139,'ID-71'!F139))</f>
        <v>2.6456679608379119</v>
      </c>
      <c r="H132" s="1">
        <f>ABS(MEAN!H132-MAX('ID-03'!E139,'ID-11'!E139,'ID-13'!E139,'ID-15'!E139,'ID-16'!E139,'ID-18'!G139,'ID-24'!G139,'ID-29'!H139,'ID-30'!F139,'ID-31'!C139,'ID-33'!G139,'ID-34'!H139,'ID-40'!H139,'ID-44'!F139,'ID-45'!H139,'ID-54'!D139,'ID-57'!G139,'ID-59'!F139,'ID-70'!E139,'ID-71'!G139))</f>
        <v>2.2371759267534728</v>
      </c>
      <c r="I132" s="1">
        <f>ABS(MEAN!I132-MAX('ID-12'!C139,'ID-18'!H139,'ID-24'!H139,'ID-29'!I139,'ID-40'!I139,'ID-44'!G139,'ID-45'!I139,'ID-59'!G139))</f>
        <v>1.4861339070766988</v>
      </c>
      <c r="J132" s="1">
        <f>ABS(MEAN!J132-MAX('ID-31'!D139,'ID-40'!J139,'ID-44'!H139,'ID-45'!J139,'ID-57'!H139))</f>
        <v>1.8189226714646978</v>
      </c>
      <c r="K132" s="1">
        <f>ABS(MEAN!K132-MAX('ID-26'!E139,'ID-31'!E139,'ID-34'!I139,'ID-36'!G139,'ID-40'!K139,'ID-44'!I139,'ID-57'!I139))</f>
        <v>3.0223092920022374</v>
      </c>
    </row>
    <row r="133" spans="1:11" x14ac:dyDescent="0.25">
      <c r="A133" s="1">
        <v>16.125</v>
      </c>
      <c r="B133" s="1">
        <f>ABS(MEAN!B133-MAX('ID-11'!B140,'ID-13'!B140,'ID-14'!B140,'ID-15'!B140,'ID-24'!B140,'ID-26'!B140,'ID-29'!B140,'ID-30'!B140,'ID-32'!B140,'ID-33'!B140,'ID-34'!B140,'ID-37'!B140,'ID-38'!B140,'ID-39'!B140,'ID-40'!B140,'ID-44'!B140,'ID-45'!B140,'ID-53'!B140,'ID-57'!B140,'ID-59'!B140,'ID-70'!B140,'ID-71'!B140))</f>
        <v>1.5783907226005205</v>
      </c>
      <c r="C133" s="1">
        <f>ABS(MEAN!C133-MAX('ID-08'!B140,'ID-09'!B140,'ID-11'!C140,'ID-14'!C140,'ID-18'!B140,'ID-24'!C140,'ID-26'!C140,'ID-29'!C140,'ID-30'!C140,'ID-34'!C140,'ID-36'!B140,'ID-38'!C140,'ID-39'!C140,'ID-40'!C140,'ID-44'!C140,'ID-45'!C140,'ID-57'!C140,'ID-59'!C140))</f>
        <v>2.0836257501086166</v>
      </c>
      <c r="D133" s="1">
        <f>ABS(MEAN!D133-MAX('ID-13'!C140,'ID-14'!D140,'ID-15'!C140,'ID-16'!B140,'ID-18'!C140,'ID-26'!D140,'ID-29'!D140,'ID-30'!D140,'ID-33'!C140,'ID-34'!D140,'ID-36'!C140,'ID-37'!C140,'ID-38'!D140,'ID-39'!D140,'ID-40'!D140,'ID-45'!D140,'ID-59'!D140,'ID-71'!C140))</f>
        <v>2.4877173796980614</v>
      </c>
      <c r="E133" s="1">
        <f>ABS(MEAN!E133-MAX('ID-03'!B140,'ID-09'!C140,'ID-13'!D140,'ID-15'!D140,'ID-16'!C140,'ID-18'!D140,'ID-24'!D140,'ID-29'!E140,'ID-30'!E140,'ID-33'!D140,'ID-34'!E140,'ID-36'!D140,'ID-38'!E140,'ID-39'!E140,'ID-40'!E140,'ID-44'!D140,'ID-45'!E140,'ID-57'!D140,'ID-70'!C140,'ID-71'!D140))</f>
        <v>2.1261293477971321</v>
      </c>
      <c r="F133" s="1">
        <f>ABS(MEAN!F133-MAX('ID-01'!B140,'ID-02'!B140,'ID-03'!C140,'ID-06'!B140,'ID-08'!C140,'ID-09'!D140,'ID-12'!B140,'ID-16'!D140,'ID-18'!E140,'ID-24'!E140,'ID-29'!F140,'ID-33'!E140,'ID-34'!F140,'ID-36'!E140,'ID-38'!F140,'ID-39'!F140,'ID-40'!F140,'ID-45'!F140,'ID-53'!C140,'ID-54'!B140,'ID-57'!E140,'ID-71'!E140))</f>
        <v>2.3996792188060567</v>
      </c>
      <c r="G133" s="1">
        <f>ABS(MEAN!G133-MAX('ID-01'!C140,'ID-02'!C140,'ID-03'!D140,'ID-07'!B140,'ID-08'!D140,'ID-11'!D140,'ID-18'!F140,'ID-24'!F140,'ID-29'!G140,'ID-31'!B140,'ID-33'!F140,'ID-34'!G140,'ID-36'!F140,'ID-39'!G140,'ID-40'!G140,'ID-44'!E140,'ID-45'!G140,'ID-50'!B140,'ID-53'!D140,'ID-54'!C140,'ID-57'!F140,'ID-59'!E140,'ID-70'!D140,'ID-71'!F140))</f>
        <v>2.6581321164765654</v>
      </c>
      <c r="H133" s="1">
        <f>ABS(MEAN!H133-MAX('ID-03'!E140,'ID-11'!E140,'ID-13'!E140,'ID-15'!E140,'ID-16'!E140,'ID-18'!G140,'ID-24'!G140,'ID-29'!H140,'ID-30'!F140,'ID-31'!C140,'ID-33'!G140,'ID-34'!H140,'ID-40'!H140,'ID-44'!F140,'ID-45'!H140,'ID-54'!D140,'ID-57'!G140,'ID-59'!F140,'ID-70'!E140,'ID-71'!G140))</f>
        <v>2.2267479511960175</v>
      </c>
      <c r="I133" s="1">
        <f>ABS(MEAN!I133-MAX('ID-12'!C140,'ID-18'!H140,'ID-24'!H140,'ID-29'!I140,'ID-40'!I140,'ID-44'!G140,'ID-45'!I140,'ID-59'!G140))</f>
        <v>1.4766193096656011</v>
      </c>
      <c r="J133" s="1">
        <f>ABS(MEAN!J133-MAX('ID-31'!D140,'ID-40'!J140,'ID-44'!H140,'ID-45'!J140,'ID-57'!H140))</f>
        <v>1.7527035772727366</v>
      </c>
      <c r="K133" s="1">
        <f>ABS(MEAN!K133-MAX('ID-26'!E140,'ID-31'!E140,'ID-34'!I140,'ID-36'!G140,'ID-40'!K140,'ID-44'!I140,'ID-57'!I140))</f>
        <v>3.0077409482961599</v>
      </c>
    </row>
    <row r="134" spans="1:11" x14ac:dyDescent="0.25">
      <c r="A134" s="1">
        <v>16.25</v>
      </c>
      <c r="B134" s="1">
        <f>ABS(MEAN!B134-MAX('ID-11'!B141,'ID-13'!B141,'ID-14'!B141,'ID-15'!B141,'ID-24'!B141,'ID-26'!B141,'ID-29'!B141,'ID-30'!B141,'ID-32'!B141,'ID-33'!B141,'ID-34'!B141,'ID-37'!B141,'ID-38'!B141,'ID-39'!B141,'ID-40'!B141,'ID-44'!B141,'ID-45'!B141,'ID-53'!B141,'ID-57'!B141,'ID-59'!B141,'ID-70'!B141,'ID-71'!B141))</f>
        <v>1.5820229283690104</v>
      </c>
      <c r="C134" s="1">
        <f>ABS(MEAN!C134-MAX('ID-08'!B141,'ID-09'!B141,'ID-11'!C141,'ID-14'!C141,'ID-18'!B141,'ID-24'!C141,'ID-26'!C141,'ID-29'!C141,'ID-30'!C141,'ID-34'!C141,'ID-36'!B141,'ID-38'!C141,'ID-39'!C141,'ID-40'!C141,'ID-44'!C141,'ID-45'!C141,'ID-57'!C141,'ID-59'!C141))</f>
        <v>1.980463834183201</v>
      </c>
      <c r="D134" s="1">
        <f>ABS(MEAN!D134-MAX('ID-13'!C141,'ID-14'!D141,'ID-15'!C141,'ID-16'!B141,'ID-18'!C141,'ID-26'!D141,'ID-29'!D141,'ID-30'!D141,'ID-33'!C141,'ID-34'!D141,'ID-36'!C141,'ID-37'!C141,'ID-38'!D141,'ID-39'!D141,'ID-40'!D141,'ID-45'!D141,'ID-59'!D141,'ID-71'!C141))</f>
        <v>2.4581868133379778</v>
      </c>
      <c r="E134" s="1">
        <f>ABS(MEAN!E134-MAX('ID-03'!B141,'ID-09'!C141,'ID-13'!D141,'ID-15'!D141,'ID-16'!C141,'ID-18'!D141,'ID-24'!D141,'ID-29'!E141,'ID-30'!E141,'ID-33'!D141,'ID-34'!E141,'ID-36'!D141,'ID-38'!E141,'ID-39'!E141,'ID-40'!E141,'ID-44'!D141,'ID-45'!E141,'ID-57'!D141,'ID-70'!C141,'ID-71'!D141))</f>
        <v>2.126006357486105</v>
      </c>
      <c r="F134" s="1">
        <f>ABS(MEAN!F134-MAX('ID-01'!B141,'ID-02'!B141,'ID-03'!C141,'ID-06'!B141,'ID-08'!C141,'ID-09'!D141,'ID-12'!B141,'ID-16'!D141,'ID-18'!E141,'ID-24'!E141,'ID-29'!F141,'ID-33'!E141,'ID-34'!F141,'ID-36'!E141,'ID-38'!F141,'ID-39'!F141,'ID-40'!F141,'ID-45'!F141,'ID-53'!C141,'ID-54'!B141,'ID-57'!E141,'ID-71'!E141))</f>
        <v>2.4063760621359762</v>
      </c>
      <c r="G134" s="1">
        <f>ABS(MEAN!G134-MAX('ID-01'!C141,'ID-02'!C141,'ID-03'!D141,'ID-07'!B141,'ID-08'!D141,'ID-11'!D141,'ID-18'!F141,'ID-24'!F141,'ID-29'!G141,'ID-31'!B141,'ID-33'!F141,'ID-34'!G141,'ID-36'!F141,'ID-39'!G141,'ID-40'!G141,'ID-44'!E141,'ID-45'!G141,'ID-50'!B141,'ID-53'!D141,'ID-54'!C141,'ID-57'!F141,'ID-59'!E141,'ID-70'!D141,'ID-71'!F141))</f>
        <v>2.6514978240081675</v>
      </c>
      <c r="H134" s="1">
        <f>ABS(MEAN!H134-MAX('ID-03'!E141,'ID-11'!E141,'ID-13'!E141,'ID-15'!E141,'ID-16'!E141,'ID-18'!G141,'ID-24'!G141,'ID-29'!H141,'ID-30'!F141,'ID-31'!C141,'ID-33'!G141,'ID-34'!H141,'ID-40'!H141,'ID-44'!F141,'ID-45'!H141,'ID-54'!D141,'ID-57'!G141,'ID-59'!F141,'ID-70'!E141,'ID-71'!G141))</f>
        <v>2.223895099317847</v>
      </c>
      <c r="I134" s="1">
        <f>ABS(MEAN!I134-MAX('ID-12'!C141,'ID-18'!H141,'ID-24'!H141,'ID-29'!I141,'ID-40'!I141,'ID-44'!G141,'ID-45'!I141,'ID-59'!G141))</f>
        <v>1.5132548955876999</v>
      </c>
      <c r="J134" s="1">
        <f>ABS(MEAN!J134-MAX('ID-31'!D141,'ID-40'!J141,'ID-44'!H141,'ID-45'!J141,'ID-57'!H141))</f>
        <v>1.7652094292929625</v>
      </c>
      <c r="K134" s="1">
        <f>ABS(MEAN!K134-MAX('ID-26'!E141,'ID-31'!E141,'ID-34'!I141,'ID-36'!G141,'ID-40'!K141,'ID-44'!I141,'ID-57'!I141))</f>
        <v>2.9956757273816876</v>
      </c>
    </row>
    <row r="135" spans="1:11" x14ac:dyDescent="0.25">
      <c r="A135" s="1">
        <v>16.375</v>
      </c>
      <c r="B135" s="1">
        <f>ABS(MEAN!B135-MAX('ID-11'!B142,'ID-13'!B142,'ID-14'!B142,'ID-15'!B142,'ID-24'!B142,'ID-26'!B142,'ID-29'!B142,'ID-30'!B142,'ID-32'!B142,'ID-33'!B142,'ID-34'!B142,'ID-37'!B142,'ID-38'!B142,'ID-39'!B142,'ID-40'!B142,'ID-44'!B142,'ID-45'!B142,'ID-53'!B142,'ID-57'!B142,'ID-59'!B142,'ID-70'!B142,'ID-71'!B142))</f>
        <v>1.5930598131000373</v>
      </c>
      <c r="C135" s="1">
        <f>ABS(MEAN!C135-MAX('ID-08'!B142,'ID-09'!B142,'ID-11'!C142,'ID-14'!C142,'ID-18'!B142,'ID-24'!C142,'ID-26'!C142,'ID-29'!C142,'ID-30'!C142,'ID-34'!C142,'ID-36'!B142,'ID-38'!C142,'ID-39'!C142,'ID-40'!C142,'ID-44'!C142,'ID-45'!C142,'ID-57'!C142,'ID-59'!C142))</f>
        <v>1.9649379657808019</v>
      </c>
      <c r="D135" s="1">
        <f>ABS(MEAN!D135-MAX('ID-13'!C142,'ID-14'!D142,'ID-15'!C142,'ID-16'!B142,'ID-18'!C142,'ID-26'!D142,'ID-29'!D142,'ID-30'!D142,'ID-33'!C142,'ID-34'!D142,'ID-36'!C142,'ID-37'!C142,'ID-38'!D142,'ID-39'!D142,'ID-40'!D142,'ID-45'!D142,'ID-59'!D142,'ID-71'!C142))</f>
        <v>2.3535356726322121</v>
      </c>
      <c r="E135" s="1">
        <f>ABS(MEAN!E135-MAX('ID-03'!B142,'ID-09'!C142,'ID-13'!D142,'ID-15'!D142,'ID-16'!C142,'ID-18'!D142,'ID-24'!D142,'ID-29'!E142,'ID-30'!E142,'ID-33'!D142,'ID-34'!E142,'ID-36'!D142,'ID-38'!E142,'ID-39'!E142,'ID-40'!E142,'ID-44'!D142,'ID-45'!E142,'ID-57'!D142,'ID-70'!C142,'ID-71'!D142))</f>
        <v>2.1419102680496742</v>
      </c>
      <c r="F135" s="1">
        <f>ABS(MEAN!F135-MAX('ID-01'!B142,'ID-02'!B142,'ID-03'!C142,'ID-06'!B142,'ID-08'!C142,'ID-09'!D142,'ID-12'!B142,'ID-16'!D142,'ID-18'!E142,'ID-24'!E142,'ID-29'!F142,'ID-33'!E142,'ID-34'!F142,'ID-36'!E142,'ID-38'!F142,'ID-39'!F142,'ID-40'!F142,'ID-45'!F142,'ID-53'!C142,'ID-54'!B142,'ID-57'!E142,'ID-71'!E142))</f>
        <v>2.4163467279890725</v>
      </c>
      <c r="G135" s="1">
        <f>ABS(MEAN!G135-MAX('ID-01'!C142,'ID-02'!C142,'ID-03'!D142,'ID-07'!B142,'ID-08'!D142,'ID-11'!D142,'ID-18'!F142,'ID-24'!F142,'ID-29'!G142,'ID-31'!B142,'ID-33'!F142,'ID-34'!G142,'ID-36'!F142,'ID-39'!G142,'ID-40'!G142,'ID-44'!E142,'ID-45'!G142,'ID-50'!B142,'ID-53'!D142,'ID-54'!C142,'ID-57'!F142,'ID-59'!E142,'ID-70'!D142,'ID-71'!F142))</f>
        <v>2.6522025769626012</v>
      </c>
      <c r="H135" s="1">
        <f>ABS(MEAN!H135-MAX('ID-03'!E142,'ID-11'!E142,'ID-13'!E142,'ID-15'!E142,'ID-16'!E142,'ID-18'!G142,'ID-24'!G142,'ID-29'!H142,'ID-30'!F142,'ID-31'!C142,'ID-33'!G142,'ID-34'!H142,'ID-40'!H142,'ID-44'!F142,'ID-45'!H142,'ID-54'!D142,'ID-57'!G142,'ID-59'!F142,'ID-70'!E142,'ID-71'!G142))</f>
        <v>2.1983936549422118</v>
      </c>
      <c r="I135" s="1">
        <f>ABS(MEAN!I135-MAX('ID-12'!C142,'ID-18'!H142,'ID-24'!H142,'ID-29'!I142,'ID-40'!I142,'ID-44'!G142,'ID-45'!I142,'ID-59'!G142))</f>
        <v>1.5288885899849234</v>
      </c>
      <c r="J135" s="1">
        <f>ABS(MEAN!J135-MAX('ID-31'!D142,'ID-40'!J142,'ID-44'!H142,'ID-45'!J142,'ID-57'!H142))</f>
        <v>1.7157933625000155</v>
      </c>
      <c r="K135" s="1">
        <f>ABS(MEAN!K135-MAX('ID-26'!E142,'ID-31'!E142,'ID-34'!I142,'ID-36'!G142,'ID-40'!K142,'ID-44'!I142,'ID-57'!I142))</f>
        <v>2.9836033332462577</v>
      </c>
    </row>
    <row r="136" spans="1:11" x14ac:dyDescent="0.25">
      <c r="A136" s="1">
        <v>16.5</v>
      </c>
      <c r="B136" s="1">
        <f>ABS(MEAN!B136-MAX('ID-11'!B143,'ID-13'!B143,'ID-14'!B143,'ID-15'!B143,'ID-24'!B143,'ID-26'!B143,'ID-29'!B143,'ID-30'!B143,'ID-32'!B143,'ID-33'!B143,'ID-34'!B143,'ID-37'!B143,'ID-38'!B143,'ID-39'!B143,'ID-40'!B143,'ID-44'!B143,'ID-45'!B143,'ID-53'!B143,'ID-57'!B143,'ID-59'!B143,'ID-70'!B143,'ID-71'!B143))</f>
        <v>1.6772702571419593</v>
      </c>
      <c r="C136" s="1">
        <f>ABS(MEAN!C136-MAX('ID-08'!B143,'ID-09'!B143,'ID-11'!C143,'ID-14'!C143,'ID-18'!B143,'ID-24'!C143,'ID-26'!C143,'ID-29'!C143,'ID-30'!C143,'ID-34'!C143,'ID-36'!B143,'ID-38'!C143,'ID-39'!C143,'ID-40'!C143,'ID-44'!C143,'ID-45'!C143,'ID-57'!C143,'ID-59'!C143))</f>
        <v>1.915901502276629</v>
      </c>
      <c r="D136" s="1">
        <f>ABS(MEAN!D136-MAX('ID-13'!C143,'ID-14'!D143,'ID-15'!C143,'ID-16'!B143,'ID-18'!C143,'ID-26'!D143,'ID-29'!D143,'ID-30'!D143,'ID-33'!C143,'ID-34'!D143,'ID-36'!C143,'ID-37'!C143,'ID-38'!D143,'ID-39'!D143,'ID-40'!D143,'ID-45'!D143,'ID-59'!D143,'ID-71'!C143))</f>
        <v>2.317969543097977</v>
      </c>
      <c r="E136" s="1">
        <f>ABS(MEAN!E136-MAX('ID-03'!B143,'ID-09'!C143,'ID-13'!D143,'ID-15'!D143,'ID-16'!C143,'ID-18'!D143,'ID-24'!D143,'ID-29'!E143,'ID-30'!E143,'ID-33'!D143,'ID-34'!E143,'ID-36'!D143,'ID-38'!E143,'ID-39'!E143,'ID-40'!E143,'ID-44'!D143,'ID-45'!E143,'ID-57'!D143,'ID-70'!C143,'ID-71'!D143))</f>
        <v>2.1240273160121141</v>
      </c>
      <c r="F136" s="1">
        <f>ABS(MEAN!F136-MAX('ID-01'!B143,'ID-02'!B143,'ID-03'!C143,'ID-06'!B143,'ID-08'!C143,'ID-09'!D143,'ID-12'!B143,'ID-16'!D143,'ID-18'!E143,'ID-24'!E143,'ID-29'!F143,'ID-33'!E143,'ID-34'!F143,'ID-36'!E143,'ID-38'!F143,'ID-39'!F143,'ID-40'!F143,'ID-45'!F143,'ID-53'!C143,'ID-54'!B143,'ID-57'!E143,'ID-71'!E143))</f>
        <v>2.4154562598932472</v>
      </c>
      <c r="G136" s="1">
        <f>ABS(MEAN!G136-MAX('ID-01'!C143,'ID-02'!C143,'ID-03'!D143,'ID-07'!B143,'ID-08'!D143,'ID-11'!D143,'ID-18'!F143,'ID-24'!F143,'ID-29'!G143,'ID-31'!B143,'ID-33'!F143,'ID-34'!G143,'ID-36'!F143,'ID-39'!G143,'ID-40'!G143,'ID-44'!E143,'ID-45'!G143,'ID-50'!B143,'ID-53'!D143,'ID-54'!C143,'ID-57'!F143,'ID-59'!E143,'ID-70'!D143,'ID-71'!F143))</f>
        <v>2.6521403083118784</v>
      </c>
      <c r="H136" s="1">
        <f>ABS(MEAN!H136-MAX('ID-03'!E143,'ID-11'!E143,'ID-13'!E143,'ID-15'!E143,'ID-16'!E143,'ID-18'!G143,'ID-24'!G143,'ID-29'!H143,'ID-30'!F143,'ID-31'!C143,'ID-33'!G143,'ID-34'!H143,'ID-40'!H143,'ID-44'!F143,'ID-45'!H143,'ID-54'!D143,'ID-57'!G143,'ID-59'!F143,'ID-70'!E143,'ID-71'!G143))</f>
        <v>2.1854246261340826</v>
      </c>
      <c r="I136" s="1">
        <f>ABS(MEAN!I136-MAX('ID-12'!C143,'ID-18'!H143,'ID-24'!H143,'ID-29'!I143,'ID-40'!I143,'ID-44'!G143,'ID-45'!I143,'ID-59'!G143))</f>
        <v>1.5295268109977869</v>
      </c>
      <c r="J136" s="1">
        <f>ABS(MEAN!J136-MAX('ID-31'!D143,'ID-40'!J143,'ID-44'!H143,'ID-45'!J143,'ID-57'!H143))</f>
        <v>1.7119951930555608</v>
      </c>
      <c r="K136" s="1">
        <f>ABS(MEAN!K136-MAX('ID-26'!E143,'ID-31'!E143,'ID-34'!I143,'ID-36'!G143,'ID-40'!K143,'ID-44'!I143,'ID-57'!I143))</f>
        <v>2.955958740851127</v>
      </c>
    </row>
    <row r="137" spans="1:11" x14ac:dyDescent="0.25">
      <c r="A137" s="1">
        <v>16.625</v>
      </c>
      <c r="B137" s="1">
        <f>ABS(MEAN!B137-MAX('ID-11'!B144,'ID-13'!B144,'ID-14'!B144,'ID-15'!B144,'ID-24'!B144,'ID-26'!B144,'ID-29'!B144,'ID-30'!B144,'ID-32'!B144,'ID-33'!B144,'ID-34'!B144,'ID-37'!B144,'ID-38'!B144,'ID-39'!B144,'ID-40'!B144,'ID-44'!B144,'ID-45'!B144,'ID-53'!B144,'ID-57'!B144,'ID-59'!B144,'ID-70'!B144,'ID-71'!B144))</f>
        <v>1.6734334051089839</v>
      </c>
      <c r="C137" s="1">
        <f>ABS(MEAN!C137-MAX('ID-08'!B144,'ID-09'!B144,'ID-11'!C144,'ID-14'!C144,'ID-18'!B144,'ID-24'!C144,'ID-26'!C144,'ID-29'!C144,'ID-30'!C144,'ID-34'!C144,'ID-36'!B144,'ID-38'!C144,'ID-39'!C144,'ID-40'!C144,'ID-44'!C144,'ID-45'!C144,'ID-57'!C144,'ID-59'!C144))</f>
        <v>1.8539191940456838</v>
      </c>
      <c r="D137" s="1">
        <f>ABS(MEAN!D137-MAX('ID-13'!C144,'ID-14'!D144,'ID-15'!C144,'ID-16'!B144,'ID-18'!C144,'ID-26'!D144,'ID-29'!D144,'ID-30'!D144,'ID-33'!C144,'ID-34'!D144,'ID-36'!C144,'ID-37'!C144,'ID-38'!D144,'ID-39'!D144,'ID-40'!D144,'ID-45'!D144,'ID-59'!D144,'ID-71'!C144))</f>
        <v>2.2631537479370998</v>
      </c>
      <c r="E137" s="1">
        <f>ABS(MEAN!E137-MAX('ID-03'!B144,'ID-09'!C144,'ID-13'!D144,'ID-15'!D144,'ID-16'!C144,'ID-18'!D144,'ID-24'!D144,'ID-29'!E144,'ID-30'!E144,'ID-33'!D144,'ID-34'!E144,'ID-36'!D144,'ID-38'!E144,'ID-39'!E144,'ID-40'!E144,'ID-44'!D144,'ID-45'!E144,'ID-57'!D144,'ID-70'!C144,'ID-71'!D144))</f>
        <v>2.0795200713715012</v>
      </c>
      <c r="F137" s="1">
        <f>ABS(MEAN!F137-MAX('ID-01'!B144,'ID-02'!B144,'ID-03'!C144,'ID-06'!B144,'ID-08'!C144,'ID-09'!D144,'ID-12'!B144,'ID-16'!D144,'ID-18'!E144,'ID-24'!E144,'ID-29'!F144,'ID-33'!E144,'ID-34'!F144,'ID-36'!E144,'ID-38'!F144,'ID-39'!F144,'ID-40'!F144,'ID-45'!F144,'ID-53'!C144,'ID-54'!B144,'ID-57'!E144,'ID-71'!E144))</f>
        <v>2.4408767494179173</v>
      </c>
      <c r="G137" s="1">
        <f>ABS(MEAN!G137-MAX('ID-01'!C144,'ID-02'!C144,'ID-03'!D144,'ID-07'!B144,'ID-08'!D144,'ID-11'!D144,'ID-18'!F144,'ID-24'!F144,'ID-29'!G144,'ID-31'!B144,'ID-33'!F144,'ID-34'!G144,'ID-36'!F144,'ID-39'!G144,'ID-40'!G144,'ID-44'!E144,'ID-45'!G144,'ID-50'!B144,'ID-53'!D144,'ID-54'!C144,'ID-57'!F144,'ID-59'!E144,'ID-70'!D144,'ID-71'!F144))</f>
        <v>2.6498593226658897</v>
      </c>
      <c r="H137" s="1">
        <f>ABS(MEAN!H137-MAX('ID-03'!E144,'ID-11'!E144,'ID-13'!E144,'ID-15'!E144,'ID-16'!E144,'ID-18'!G144,'ID-24'!G144,'ID-29'!H144,'ID-30'!F144,'ID-31'!C144,'ID-33'!G144,'ID-34'!H144,'ID-40'!H144,'ID-44'!F144,'ID-45'!H144,'ID-54'!D144,'ID-57'!G144,'ID-59'!F144,'ID-70'!E144,'ID-71'!G144))</f>
        <v>2.1880832176422267</v>
      </c>
      <c r="I137" s="1">
        <f>ABS(MEAN!I137-MAX('ID-12'!C144,'ID-18'!H144,'ID-24'!H144,'ID-29'!I144,'ID-40'!I144,'ID-44'!G144,'ID-45'!I144,'ID-59'!G144))</f>
        <v>1.5266985882653401</v>
      </c>
      <c r="J137" s="1">
        <f>ABS(MEAN!J137-MAX('ID-31'!D144,'ID-40'!J144,'ID-44'!H144,'ID-45'!J144,'ID-57'!H144))</f>
        <v>1.707166148989895</v>
      </c>
      <c r="K137" s="1">
        <f>ABS(MEAN!K137-MAX('ID-26'!E144,'ID-31'!E144,'ID-34'!I144,'ID-36'!G144,'ID-40'!K144,'ID-44'!I144,'ID-57'!I144))</f>
        <v>2.9877279204355887</v>
      </c>
    </row>
    <row r="138" spans="1:11" x14ac:dyDescent="0.25">
      <c r="A138" s="1">
        <v>16.75</v>
      </c>
      <c r="B138" s="1">
        <f>ABS(MEAN!B138-MAX('ID-11'!B145,'ID-13'!B145,'ID-14'!B145,'ID-15'!B145,'ID-24'!B145,'ID-26'!B145,'ID-29'!B145,'ID-30'!B145,'ID-32'!B145,'ID-33'!B145,'ID-34'!B145,'ID-37'!B145,'ID-38'!B145,'ID-39'!B145,'ID-40'!B145,'ID-44'!B145,'ID-45'!B145,'ID-53'!B145,'ID-57'!B145,'ID-59'!B145,'ID-70'!B145,'ID-71'!B145))</f>
        <v>1.6509493690587789</v>
      </c>
      <c r="C138" s="1">
        <f>ABS(MEAN!C138-MAX('ID-08'!B145,'ID-09'!B145,'ID-11'!C145,'ID-14'!C145,'ID-18'!B145,'ID-24'!C145,'ID-26'!C145,'ID-29'!C145,'ID-30'!C145,'ID-34'!C145,'ID-36'!B145,'ID-38'!C145,'ID-39'!C145,'ID-40'!C145,'ID-44'!C145,'ID-45'!C145,'ID-57'!C145,'ID-59'!C145))</f>
        <v>1.7235434549810442</v>
      </c>
      <c r="D138" s="1">
        <f>ABS(MEAN!D138-MAX('ID-13'!C145,'ID-14'!D145,'ID-15'!C145,'ID-16'!B145,'ID-18'!C145,'ID-26'!D145,'ID-29'!D145,'ID-30'!D145,'ID-33'!C145,'ID-34'!D145,'ID-36'!C145,'ID-37'!C145,'ID-38'!D145,'ID-39'!D145,'ID-40'!D145,'ID-45'!D145,'ID-59'!D145,'ID-71'!C145))</f>
        <v>2.2412332533115062</v>
      </c>
      <c r="E138" s="1">
        <f>ABS(MEAN!E138-MAX('ID-03'!B145,'ID-09'!C145,'ID-13'!D145,'ID-15'!D145,'ID-16'!C145,'ID-18'!D145,'ID-24'!D145,'ID-29'!E145,'ID-30'!E145,'ID-33'!D145,'ID-34'!E145,'ID-36'!D145,'ID-38'!E145,'ID-39'!E145,'ID-40'!E145,'ID-44'!D145,'ID-45'!E145,'ID-57'!D145,'ID-70'!C145,'ID-71'!D145))</f>
        <v>2.0293923647314926</v>
      </c>
      <c r="F138" s="1">
        <f>ABS(MEAN!F138-MAX('ID-01'!B145,'ID-02'!B145,'ID-03'!C145,'ID-06'!B145,'ID-08'!C145,'ID-09'!D145,'ID-12'!B145,'ID-16'!D145,'ID-18'!E145,'ID-24'!E145,'ID-29'!F145,'ID-33'!E145,'ID-34'!F145,'ID-36'!E145,'ID-38'!F145,'ID-39'!F145,'ID-40'!F145,'ID-45'!F145,'ID-53'!C145,'ID-54'!B145,'ID-57'!E145,'ID-71'!E145))</f>
        <v>2.4417243272160079</v>
      </c>
      <c r="G138" s="1">
        <f>ABS(MEAN!G138-MAX('ID-01'!C145,'ID-02'!C145,'ID-03'!D145,'ID-07'!B145,'ID-08'!D145,'ID-11'!D145,'ID-18'!F145,'ID-24'!F145,'ID-29'!G145,'ID-31'!B145,'ID-33'!F145,'ID-34'!G145,'ID-36'!F145,'ID-39'!G145,'ID-40'!G145,'ID-44'!E145,'ID-45'!G145,'ID-50'!B145,'ID-53'!D145,'ID-54'!C145,'ID-57'!F145,'ID-59'!E145,'ID-70'!D145,'ID-71'!F145))</f>
        <v>2.6459003762779147</v>
      </c>
      <c r="H138" s="1">
        <f>ABS(MEAN!H138-MAX('ID-03'!E145,'ID-11'!E145,'ID-13'!E145,'ID-15'!E145,'ID-16'!E145,'ID-18'!G145,'ID-24'!G145,'ID-29'!H145,'ID-30'!F145,'ID-31'!C145,'ID-33'!G145,'ID-34'!H145,'ID-40'!H145,'ID-44'!F145,'ID-45'!H145,'ID-54'!D145,'ID-57'!G145,'ID-59'!F145,'ID-70'!E145,'ID-71'!G145))</f>
        <v>2.1797839578288603</v>
      </c>
      <c r="I138" s="1">
        <f>ABS(MEAN!I138-MAX('ID-12'!C145,'ID-18'!H145,'ID-24'!H145,'ID-29'!I145,'ID-40'!I145,'ID-44'!G145,'ID-45'!I145,'ID-59'!G145))</f>
        <v>1.5268151125661689</v>
      </c>
      <c r="J138" s="1">
        <f>ABS(MEAN!J138-MAX('ID-31'!D145,'ID-40'!J145,'ID-44'!H145,'ID-45'!J145,'ID-57'!H145))</f>
        <v>1.7180211794192175</v>
      </c>
      <c r="K138" s="1">
        <f>ABS(MEAN!K138-MAX('ID-26'!E145,'ID-31'!E145,'ID-34'!I145,'ID-36'!G145,'ID-40'!K145,'ID-44'!I145,'ID-57'!I145))</f>
        <v>3.0076461504590633</v>
      </c>
    </row>
    <row r="139" spans="1:11" x14ac:dyDescent="0.25">
      <c r="A139" s="1">
        <v>16.875</v>
      </c>
      <c r="B139" s="1">
        <f>ABS(MEAN!B139-MAX('ID-11'!B146,'ID-13'!B146,'ID-14'!B146,'ID-15'!B146,'ID-24'!B146,'ID-26'!B146,'ID-29'!B146,'ID-30'!B146,'ID-32'!B146,'ID-33'!B146,'ID-34'!B146,'ID-37'!B146,'ID-38'!B146,'ID-39'!B146,'ID-40'!B146,'ID-44'!B146,'ID-45'!B146,'ID-53'!B146,'ID-57'!B146,'ID-59'!B146,'ID-70'!B146,'ID-71'!B146))</f>
        <v>1.6594811518099419</v>
      </c>
      <c r="C139" s="1">
        <f>ABS(MEAN!C139-MAX('ID-08'!B146,'ID-09'!B146,'ID-11'!C146,'ID-14'!C146,'ID-18'!B146,'ID-24'!C146,'ID-26'!C146,'ID-29'!C146,'ID-30'!C146,'ID-34'!C146,'ID-36'!B146,'ID-38'!C146,'ID-39'!C146,'ID-40'!C146,'ID-44'!C146,'ID-45'!C146,'ID-57'!C146,'ID-59'!C146))</f>
        <v>1.6952501572825156</v>
      </c>
      <c r="D139" s="1">
        <f>ABS(MEAN!D139-MAX('ID-13'!C146,'ID-14'!D146,'ID-15'!C146,'ID-16'!B146,'ID-18'!C146,'ID-26'!D146,'ID-29'!D146,'ID-30'!D146,'ID-33'!C146,'ID-34'!D146,'ID-36'!C146,'ID-37'!C146,'ID-38'!D146,'ID-39'!D146,'ID-40'!D146,'ID-45'!D146,'ID-59'!D146,'ID-71'!C146))</f>
        <v>2.23829704958343</v>
      </c>
      <c r="E139" s="1">
        <f>ABS(MEAN!E139-MAX('ID-03'!B146,'ID-09'!C146,'ID-13'!D146,'ID-15'!D146,'ID-16'!C146,'ID-18'!D146,'ID-24'!D146,'ID-29'!E146,'ID-30'!E146,'ID-33'!D146,'ID-34'!E146,'ID-36'!D146,'ID-38'!E146,'ID-39'!E146,'ID-40'!E146,'ID-44'!D146,'ID-45'!E146,'ID-57'!D146,'ID-70'!C146,'ID-71'!D146))</f>
        <v>2.0588249150276319</v>
      </c>
      <c r="F139" s="1">
        <f>ABS(MEAN!F139-MAX('ID-01'!B146,'ID-02'!B146,'ID-03'!C146,'ID-06'!B146,'ID-08'!C146,'ID-09'!D146,'ID-12'!B146,'ID-16'!D146,'ID-18'!E146,'ID-24'!E146,'ID-29'!F146,'ID-33'!E146,'ID-34'!F146,'ID-36'!E146,'ID-38'!F146,'ID-39'!F146,'ID-40'!F146,'ID-45'!F146,'ID-53'!C146,'ID-54'!B146,'ID-57'!E146,'ID-71'!E146))</f>
        <v>2.5122625917928119</v>
      </c>
      <c r="G139" s="1">
        <f>ABS(MEAN!G139-MAX('ID-01'!C146,'ID-02'!C146,'ID-03'!D146,'ID-07'!B146,'ID-08'!D146,'ID-11'!D146,'ID-18'!F146,'ID-24'!F146,'ID-29'!G146,'ID-31'!B146,'ID-33'!F146,'ID-34'!G146,'ID-36'!F146,'ID-39'!G146,'ID-40'!G146,'ID-44'!E146,'ID-45'!G146,'ID-50'!B146,'ID-53'!D146,'ID-54'!C146,'ID-57'!F146,'ID-59'!E146,'ID-70'!D146,'ID-71'!F146))</f>
        <v>2.6431223314694918</v>
      </c>
      <c r="H139" s="1">
        <f>ABS(MEAN!H139-MAX('ID-03'!E146,'ID-11'!E146,'ID-13'!E146,'ID-15'!E146,'ID-16'!E146,'ID-18'!G146,'ID-24'!G146,'ID-29'!H146,'ID-30'!F146,'ID-31'!C146,'ID-33'!G146,'ID-34'!H146,'ID-40'!H146,'ID-44'!F146,'ID-45'!H146,'ID-54'!D146,'ID-57'!G146,'ID-59'!F146,'ID-70'!E146,'ID-71'!G146))</f>
        <v>2.1970035180788905</v>
      </c>
      <c r="I139" s="1">
        <f>ABS(MEAN!I139-MAX('ID-12'!C146,'ID-18'!H146,'ID-24'!H146,'ID-29'!I146,'ID-40'!I146,'ID-44'!G146,'ID-45'!I146,'ID-59'!G146))</f>
        <v>1.5059100275982757</v>
      </c>
      <c r="J139" s="1">
        <f>ABS(MEAN!J139-MAX('ID-31'!D146,'ID-40'!J146,'ID-44'!H146,'ID-45'!J146,'ID-57'!H146))</f>
        <v>1.7305755603535786</v>
      </c>
      <c r="K139" s="1">
        <f>ABS(MEAN!K139-MAX('ID-26'!E146,'ID-31'!E146,'ID-34'!I146,'ID-36'!G146,'ID-40'!K146,'ID-44'!I146,'ID-57'!I146))</f>
        <v>3.0249602662643689</v>
      </c>
    </row>
    <row r="140" spans="1:11" x14ac:dyDescent="0.25">
      <c r="A140" s="1">
        <v>17</v>
      </c>
      <c r="B140" s="1">
        <f>ABS(MEAN!B140-MAX('ID-11'!B147,'ID-13'!B147,'ID-14'!B147,'ID-15'!B147,'ID-24'!B147,'ID-26'!B147,'ID-29'!B147,'ID-30'!B147,'ID-32'!B147,'ID-33'!B147,'ID-34'!B147,'ID-37'!B147,'ID-38'!B147,'ID-39'!B147,'ID-40'!B147,'ID-44'!B147,'ID-45'!B147,'ID-53'!B147,'ID-57'!B147,'ID-59'!B147,'ID-70'!B147,'ID-71'!B147))</f>
        <v>1.6569121025086488</v>
      </c>
      <c r="C140" s="1">
        <f>ABS(MEAN!C140-MAX('ID-08'!B147,'ID-09'!B147,'ID-11'!C147,'ID-14'!C147,'ID-18'!B147,'ID-24'!C147,'ID-26'!C147,'ID-29'!C147,'ID-30'!C147,'ID-34'!C147,'ID-36'!B147,'ID-38'!C147,'ID-39'!C147,'ID-40'!C147,'ID-44'!C147,'ID-45'!C147,'ID-57'!C147,'ID-59'!C147))</f>
        <v>1.6812634920629961</v>
      </c>
      <c r="D140" s="1">
        <f>ABS(MEAN!D140-MAX('ID-13'!C147,'ID-14'!D147,'ID-15'!C147,'ID-16'!B147,'ID-18'!C147,'ID-26'!D147,'ID-29'!D147,'ID-30'!D147,'ID-33'!C147,'ID-34'!D147,'ID-36'!C147,'ID-37'!C147,'ID-38'!D147,'ID-39'!D147,'ID-40'!D147,'ID-45'!D147,'ID-59'!D147,'ID-71'!C147))</f>
        <v>2.2549687572206629</v>
      </c>
      <c r="E140" s="1">
        <f>ABS(MEAN!E140-MAX('ID-03'!B147,'ID-09'!C147,'ID-13'!D147,'ID-15'!D147,'ID-16'!C147,'ID-18'!D147,'ID-24'!D147,'ID-29'!E147,'ID-30'!E147,'ID-33'!D147,'ID-34'!E147,'ID-36'!D147,'ID-38'!E147,'ID-39'!E147,'ID-40'!E147,'ID-44'!D147,'ID-45'!E147,'ID-57'!D147,'ID-70'!C147,'ID-71'!D147))</f>
        <v>2.0622045936614839</v>
      </c>
      <c r="F140" s="1">
        <f>ABS(MEAN!F140-MAX('ID-01'!B147,'ID-02'!B147,'ID-03'!C147,'ID-06'!B147,'ID-08'!C147,'ID-09'!D147,'ID-12'!B147,'ID-16'!D147,'ID-18'!E147,'ID-24'!E147,'ID-29'!F147,'ID-33'!E147,'ID-34'!F147,'ID-36'!E147,'ID-38'!F147,'ID-39'!F147,'ID-40'!F147,'ID-45'!F147,'ID-53'!C147,'ID-54'!B147,'ID-57'!E147,'ID-71'!E147))</f>
        <v>2.5085918082183767</v>
      </c>
      <c r="G140" s="1">
        <f>ABS(MEAN!G140-MAX('ID-01'!C147,'ID-02'!C147,'ID-03'!D147,'ID-07'!B147,'ID-08'!D147,'ID-11'!D147,'ID-18'!F147,'ID-24'!F147,'ID-29'!G147,'ID-31'!B147,'ID-33'!F147,'ID-34'!G147,'ID-36'!F147,'ID-39'!G147,'ID-40'!G147,'ID-44'!E147,'ID-45'!G147,'ID-50'!B147,'ID-53'!D147,'ID-54'!C147,'ID-57'!F147,'ID-59'!E147,'ID-70'!D147,'ID-71'!F147))</f>
        <v>2.6472521529141702</v>
      </c>
      <c r="H140" s="1">
        <f>ABS(MEAN!H140-MAX('ID-03'!E147,'ID-11'!E147,'ID-13'!E147,'ID-15'!E147,'ID-16'!E147,'ID-18'!G147,'ID-24'!G147,'ID-29'!H147,'ID-30'!F147,'ID-31'!C147,'ID-33'!G147,'ID-34'!H147,'ID-40'!H147,'ID-44'!F147,'ID-45'!H147,'ID-54'!D147,'ID-57'!G147,'ID-59'!F147,'ID-70'!E147,'ID-71'!G147))</f>
        <v>2.1955807605528435</v>
      </c>
      <c r="I140" s="1">
        <f>ABS(MEAN!I140-MAX('ID-12'!C147,'ID-18'!H147,'ID-24'!H147,'ID-29'!I147,'ID-40'!I147,'ID-44'!G147,'ID-45'!I147,'ID-59'!G147))</f>
        <v>1.5311522776360889</v>
      </c>
      <c r="J140" s="1">
        <f>ABS(MEAN!J140-MAX('ID-31'!D147,'ID-40'!J147,'ID-44'!H147,'ID-45'!J147,'ID-57'!H147))</f>
        <v>1.7355170917929641</v>
      </c>
      <c r="K140" s="1">
        <f>ABS(MEAN!K140-MAX('ID-26'!E147,'ID-31'!E147,'ID-34'!I147,'ID-36'!G147,'ID-40'!K147,'ID-44'!I147,'ID-57'!I147))</f>
        <v>2.9903003654067</v>
      </c>
    </row>
    <row r="141" spans="1:11" x14ac:dyDescent="0.25">
      <c r="A141" s="1">
        <v>17.125</v>
      </c>
      <c r="B141" s="1">
        <f>ABS(MEAN!B141-MAX('ID-11'!B148,'ID-13'!B148,'ID-14'!B148,'ID-15'!B148,'ID-24'!B148,'ID-26'!B148,'ID-29'!B148,'ID-30'!B148,'ID-32'!B148,'ID-33'!B148,'ID-34'!B148,'ID-37'!B148,'ID-38'!B148,'ID-39'!B148,'ID-40'!B148,'ID-44'!B148,'ID-45'!B148,'ID-53'!B148,'ID-57'!B148,'ID-59'!B148,'ID-70'!B148,'ID-71'!B148))</f>
        <v>1.6452705065320998</v>
      </c>
      <c r="C141" s="1">
        <f>ABS(MEAN!C141-MAX('ID-08'!B148,'ID-09'!B148,'ID-11'!C148,'ID-14'!C148,'ID-18'!B148,'ID-24'!C148,'ID-26'!C148,'ID-29'!C148,'ID-30'!C148,'ID-34'!C148,'ID-36'!B148,'ID-38'!C148,'ID-39'!C148,'ID-40'!C148,'ID-44'!C148,'ID-45'!C148,'ID-57'!C148,'ID-59'!C148))</f>
        <v>1.6599633614144196</v>
      </c>
      <c r="D141" s="1">
        <f>ABS(MEAN!D141-MAX('ID-13'!C148,'ID-14'!D148,'ID-15'!C148,'ID-16'!B148,'ID-18'!C148,'ID-26'!D148,'ID-29'!D148,'ID-30'!D148,'ID-33'!C148,'ID-34'!D148,'ID-36'!C148,'ID-37'!C148,'ID-38'!D148,'ID-39'!D148,'ID-40'!D148,'ID-45'!D148,'ID-59'!D148,'ID-71'!C148))</f>
        <v>2.3222811192909631</v>
      </c>
      <c r="E141" s="1">
        <f>ABS(MEAN!E141-MAX('ID-03'!B148,'ID-09'!C148,'ID-13'!D148,'ID-15'!D148,'ID-16'!C148,'ID-18'!D148,'ID-24'!D148,'ID-29'!E148,'ID-30'!E148,'ID-33'!D148,'ID-34'!E148,'ID-36'!D148,'ID-38'!E148,'ID-39'!E148,'ID-40'!E148,'ID-44'!D148,'ID-45'!E148,'ID-57'!D148,'ID-70'!C148,'ID-71'!D148))</f>
        <v>2.0135628084073396</v>
      </c>
      <c r="F141" s="1">
        <f>ABS(MEAN!F141-MAX('ID-01'!B148,'ID-02'!B148,'ID-03'!C148,'ID-06'!B148,'ID-08'!C148,'ID-09'!D148,'ID-12'!B148,'ID-16'!D148,'ID-18'!E148,'ID-24'!E148,'ID-29'!F148,'ID-33'!E148,'ID-34'!F148,'ID-36'!E148,'ID-38'!F148,'ID-39'!F148,'ID-40'!F148,'ID-45'!F148,'ID-53'!C148,'ID-54'!B148,'ID-57'!E148,'ID-71'!E148))</f>
        <v>2.4910487242399455</v>
      </c>
      <c r="G141" s="1">
        <f>ABS(MEAN!G141-MAX('ID-01'!C148,'ID-02'!C148,'ID-03'!D148,'ID-07'!B148,'ID-08'!D148,'ID-11'!D148,'ID-18'!F148,'ID-24'!F148,'ID-29'!G148,'ID-31'!B148,'ID-33'!F148,'ID-34'!G148,'ID-36'!F148,'ID-39'!G148,'ID-40'!G148,'ID-44'!E148,'ID-45'!G148,'ID-50'!B148,'ID-53'!D148,'ID-54'!C148,'ID-57'!F148,'ID-59'!E148,'ID-70'!D148,'ID-71'!F148))</f>
        <v>2.6453320460251106</v>
      </c>
      <c r="H141" s="1">
        <f>ABS(MEAN!H141-MAX('ID-03'!E148,'ID-11'!E148,'ID-13'!E148,'ID-15'!E148,'ID-16'!E148,'ID-18'!G148,'ID-24'!G148,'ID-29'!H148,'ID-30'!F148,'ID-31'!C148,'ID-33'!G148,'ID-34'!H148,'ID-40'!H148,'ID-44'!F148,'ID-45'!H148,'ID-54'!D148,'ID-57'!G148,'ID-59'!F148,'ID-70'!E148,'ID-71'!G148))</f>
        <v>2.2110750407128492</v>
      </c>
      <c r="I141" s="1">
        <f>ABS(MEAN!I141-MAX('ID-12'!C148,'ID-18'!H148,'ID-24'!H148,'ID-29'!I148,'ID-40'!I148,'ID-44'!G148,'ID-45'!I148,'ID-59'!G148))</f>
        <v>1.4926744357048634</v>
      </c>
      <c r="J141" s="1">
        <f>ABS(MEAN!J141-MAX('ID-31'!D148,'ID-40'!J148,'ID-44'!H148,'ID-45'!J148,'ID-57'!H148))</f>
        <v>1.7620568811868971</v>
      </c>
      <c r="K141" s="1">
        <f>ABS(MEAN!K141-MAX('ID-26'!E148,'ID-31'!E148,'ID-34'!I148,'ID-36'!G148,'ID-40'!K148,'ID-44'!I148,'ID-57'!I148))</f>
        <v>2.9799658768079027</v>
      </c>
    </row>
    <row r="142" spans="1:11" x14ac:dyDescent="0.25">
      <c r="A142" s="1">
        <v>17.25</v>
      </c>
      <c r="B142" s="1">
        <f>ABS(MEAN!B142-MAX('ID-11'!B149,'ID-13'!B149,'ID-14'!B149,'ID-15'!B149,'ID-24'!B149,'ID-26'!B149,'ID-29'!B149,'ID-30'!B149,'ID-32'!B149,'ID-33'!B149,'ID-34'!B149,'ID-37'!B149,'ID-38'!B149,'ID-39'!B149,'ID-40'!B149,'ID-44'!B149,'ID-45'!B149,'ID-53'!B149,'ID-57'!B149,'ID-59'!B149,'ID-70'!B149,'ID-71'!B149))</f>
        <v>1.625244760288318</v>
      </c>
      <c r="C142" s="1">
        <f>ABS(MEAN!C142-MAX('ID-08'!B149,'ID-09'!B149,'ID-11'!C149,'ID-14'!C149,'ID-18'!B149,'ID-24'!C149,'ID-26'!C149,'ID-29'!C149,'ID-30'!C149,'ID-34'!C149,'ID-36'!B149,'ID-38'!C149,'ID-39'!C149,'ID-40'!C149,'ID-44'!C149,'ID-45'!C149,'ID-57'!C149,'ID-59'!C149))</f>
        <v>1.6521329123970006</v>
      </c>
      <c r="D142" s="1">
        <f>ABS(MEAN!D142-MAX('ID-13'!C149,'ID-14'!D149,'ID-15'!C149,'ID-16'!B149,'ID-18'!C149,'ID-26'!D149,'ID-29'!D149,'ID-30'!D149,'ID-33'!C149,'ID-34'!D149,'ID-36'!C149,'ID-37'!C149,'ID-38'!D149,'ID-39'!D149,'ID-40'!D149,'ID-45'!D149,'ID-59'!D149,'ID-71'!C149))</f>
        <v>2.3226676935573174</v>
      </c>
      <c r="E142" s="1">
        <f>ABS(MEAN!E142-MAX('ID-03'!B149,'ID-09'!C149,'ID-13'!D149,'ID-15'!D149,'ID-16'!C149,'ID-18'!D149,'ID-24'!D149,'ID-29'!E149,'ID-30'!E149,'ID-33'!D149,'ID-34'!E149,'ID-36'!D149,'ID-38'!E149,'ID-39'!E149,'ID-40'!E149,'ID-44'!D149,'ID-45'!E149,'ID-57'!D149,'ID-70'!C149,'ID-71'!D149))</f>
        <v>1.9821076956593373</v>
      </c>
      <c r="F142" s="1">
        <f>ABS(MEAN!F142-MAX('ID-01'!B149,'ID-02'!B149,'ID-03'!C149,'ID-06'!B149,'ID-08'!C149,'ID-09'!D149,'ID-12'!B149,'ID-16'!D149,'ID-18'!E149,'ID-24'!E149,'ID-29'!F149,'ID-33'!E149,'ID-34'!F149,'ID-36'!E149,'ID-38'!F149,'ID-39'!F149,'ID-40'!F149,'ID-45'!F149,'ID-53'!C149,'ID-54'!B149,'ID-57'!E149,'ID-71'!E149))</f>
        <v>2.4897922779104178</v>
      </c>
      <c r="G142" s="1">
        <f>ABS(MEAN!G142-MAX('ID-01'!C149,'ID-02'!C149,'ID-03'!D149,'ID-07'!B149,'ID-08'!D149,'ID-11'!D149,'ID-18'!F149,'ID-24'!F149,'ID-29'!G149,'ID-31'!B149,'ID-33'!F149,'ID-34'!G149,'ID-36'!F149,'ID-39'!G149,'ID-40'!G149,'ID-44'!E149,'ID-45'!G149,'ID-50'!B149,'ID-53'!D149,'ID-54'!C149,'ID-57'!F149,'ID-59'!E149,'ID-70'!D149,'ID-71'!F149))</f>
        <v>2.6448093949106735</v>
      </c>
      <c r="H142" s="1">
        <f>ABS(MEAN!H142-MAX('ID-03'!E149,'ID-11'!E149,'ID-13'!E149,'ID-15'!E149,'ID-16'!E149,'ID-18'!G149,'ID-24'!G149,'ID-29'!H149,'ID-30'!F149,'ID-31'!C149,'ID-33'!G149,'ID-34'!H149,'ID-40'!H149,'ID-44'!F149,'ID-45'!H149,'ID-54'!D149,'ID-57'!G149,'ID-59'!F149,'ID-70'!E149,'ID-71'!G149))</f>
        <v>2.1875933545992936</v>
      </c>
      <c r="I142" s="1">
        <f>ABS(MEAN!I142-MAX('ID-12'!C149,'ID-18'!H149,'ID-24'!H149,'ID-29'!I149,'ID-40'!I149,'ID-44'!G149,'ID-45'!I149,'ID-59'!G149))</f>
        <v>1.4771491848451035</v>
      </c>
      <c r="J142" s="1">
        <f>ABS(MEAN!J142-MAX('ID-31'!D149,'ID-40'!J149,'ID-44'!H149,'ID-45'!J149,'ID-57'!H149))</f>
        <v>1.7677232040404576</v>
      </c>
      <c r="K142" s="1">
        <f>ABS(MEAN!K142-MAX('ID-26'!E149,'ID-31'!E149,'ID-34'!I149,'ID-36'!G149,'ID-40'!K149,'ID-44'!I149,'ID-57'!I149))</f>
        <v>3.0088555157639441</v>
      </c>
    </row>
    <row r="143" spans="1:11" x14ac:dyDescent="0.25">
      <c r="A143" s="1">
        <v>17.375</v>
      </c>
      <c r="B143" s="1">
        <f>ABS(MEAN!B143-MAX('ID-11'!B150,'ID-13'!B150,'ID-14'!B150,'ID-15'!B150,'ID-24'!B150,'ID-26'!B150,'ID-29'!B150,'ID-30'!B150,'ID-32'!B150,'ID-33'!B150,'ID-34'!B150,'ID-37'!B150,'ID-38'!B150,'ID-39'!B150,'ID-40'!B150,'ID-44'!B150,'ID-45'!B150,'ID-53'!B150,'ID-57'!B150,'ID-59'!B150,'ID-70'!B150,'ID-71'!B150))</f>
        <v>1.5962075894698486</v>
      </c>
      <c r="C143" s="1">
        <f>ABS(MEAN!C143-MAX('ID-08'!B150,'ID-09'!B150,'ID-11'!C150,'ID-14'!C150,'ID-18'!B150,'ID-24'!C150,'ID-26'!C150,'ID-29'!C150,'ID-30'!C150,'ID-34'!C150,'ID-36'!B150,'ID-38'!C150,'ID-39'!C150,'ID-40'!C150,'ID-44'!C150,'ID-45'!C150,'ID-57'!C150,'ID-59'!C150))</f>
        <v>1.6719820973657491</v>
      </c>
      <c r="D143" s="1">
        <f>ABS(MEAN!D143-MAX('ID-13'!C150,'ID-14'!D150,'ID-15'!C150,'ID-16'!B150,'ID-18'!C150,'ID-26'!D150,'ID-29'!D150,'ID-30'!D150,'ID-33'!C150,'ID-34'!D150,'ID-36'!C150,'ID-37'!C150,'ID-38'!D150,'ID-39'!D150,'ID-40'!D150,'ID-45'!D150,'ID-59'!D150,'ID-71'!C150))</f>
        <v>2.3411595852296543</v>
      </c>
      <c r="E143" s="1">
        <f>ABS(MEAN!E143-MAX('ID-03'!B150,'ID-09'!C150,'ID-13'!D150,'ID-15'!D150,'ID-16'!C150,'ID-18'!D150,'ID-24'!D150,'ID-29'!E150,'ID-30'!E150,'ID-33'!D150,'ID-34'!E150,'ID-36'!D150,'ID-38'!E150,'ID-39'!E150,'ID-40'!E150,'ID-44'!D150,'ID-45'!E150,'ID-57'!D150,'ID-70'!C150,'ID-71'!D150))</f>
        <v>1.9494056836038496</v>
      </c>
      <c r="F143" s="1">
        <f>ABS(MEAN!F143-MAX('ID-01'!B150,'ID-02'!B150,'ID-03'!C150,'ID-06'!B150,'ID-08'!C150,'ID-09'!D150,'ID-12'!B150,'ID-16'!D150,'ID-18'!E150,'ID-24'!E150,'ID-29'!F150,'ID-33'!E150,'ID-34'!F150,'ID-36'!E150,'ID-38'!F150,'ID-39'!F150,'ID-40'!F150,'ID-45'!F150,'ID-53'!C150,'ID-54'!B150,'ID-57'!E150,'ID-71'!E150))</f>
        <v>2.4916365335660799</v>
      </c>
      <c r="G143" s="1">
        <f>ABS(MEAN!G143-MAX('ID-01'!C150,'ID-02'!C150,'ID-03'!D150,'ID-07'!B150,'ID-08'!D150,'ID-11'!D150,'ID-18'!F150,'ID-24'!F150,'ID-29'!G150,'ID-31'!B150,'ID-33'!F150,'ID-34'!G150,'ID-36'!F150,'ID-39'!G150,'ID-40'!G150,'ID-44'!E150,'ID-45'!G150,'ID-50'!B150,'ID-53'!D150,'ID-54'!C150,'ID-57'!F150,'ID-59'!E150,'ID-70'!D150,'ID-71'!F150))</f>
        <v>2.6292533048536626</v>
      </c>
      <c r="H143" s="1">
        <f>ABS(MEAN!H143-MAX('ID-03'!E150,'ID-11'!E150,'ID-13'!E150,'ID-15'!E150,'ID-16'!E150,'ID-18'!G150,'ID-24'!G150,'ID-29'!H150,'ID-30'!F150,'ID-31'!C150,'ID-33'!G150,'ID-34'!H150,'ID-40'!H150,'ID-44'!F150,'ID-45'!H150,'ID-54'!D150,'ID-57'!G150,'ID-59'!F150,'ID-70'!E150,'ID-71'!G150))</f>
        <v>2.2012229958754936</v>
      </c>
      <c r="I143" s="1">
        <f>ABS(MEAN!I143-MAX('ID-12'!C150,'ID-18'!H150,'ID-24'!H150,'ID-29'!I150,'ID-40'!I150,'ID-44'!G150,'ID-45'!I150,'ID-59'!G150))</f>
        <v>1.473700701540082</v>
      </c>
      <c r="J143" s="1">
        <f>ABS(MEAN!J143-MAX('ID-31'!D150,'ID-40'!J150,'ID-44'!H150,'ID-45'!J150,'ID-57'!H150))</f>
        <v>1.7765918680555792</v>
      </c>
      <c r="K143" s="1">
        <f>ABS(MEAN!K143-MAX('ID-26'!E150,'ID-31'!E150,'ID-34'!I150,'ID-36'!G150,'ID-40'!K150,'ID-44'!I150,'ID-57'!I150))</f>
        <v>3.0158106633975095</v>
      </c>
    </row>
    <row r="144" spans="1:11" x14ac:dyDescent="0.25">
      <c r="A144" s="1">
        <v>17.5</v>
      </c>
      <c r="B144" s="1">
        <f>ABS(MEAN!B144-MAX('ID-11'!B151,'ID-13'!B151,'ID-14'!B151,'ID-15'!B151,'ID-24'!B151,'ID-26'!B151,'ID-29'!B151,'ID-30'!B151,'ID-32'!B151,'ID-33'!B151,'ID-34'!B151,'ID-37'!B151,'ID-38'!B151,'ID-39'!B151,'ID-40'!B151,'ID-44'!B151,'ID-45'!B151,'ID-53'!B151,'ID-57'!B151,'ID-59'!B151,'ID-70'!B151,'ID-71'!B151))</f>
        <v>1.4882798943028206</v>
      </c>
      <c r="C144" s="1">
        <f>ABS(MEAN!C144-MAX('ID-08'!B151,'ID-09'!B151,'ID-11'!C151,'ID-14'!C151,'ID-18'!B151,'ID-24'!C151,'ID-26'!C151,'ID-29'!C151,'ID-30'!C151,'ID-34'!C151,'ID-36'!B151,'ID-38'!C151,'ID-39'!C151,'ID-40'!C151,'ID-44'!C151,'ID-45'!C151,'ID-57'!C151,'ID-59'!C151))</f>
        <v>1.7230119334667613</v>
      </c>
      <c r="D144" s="1">
        <f>ABS(MEAN!D144-MAX('ID-13'!C151,'ID-14'!D151,'ID-15'!C151,'ID-16'!B151,'ID-18'!C151,'ID-26'!D151,'ID-29'!D151,'ID-30'!D151,'ID-33'!C151,'ID-34'!D151,'ID-36'!C151,'ID-37'!C151,'ID-38'!D151,'ID-39'!D151,'ID-40'!D151,'ID-45'!D151,'ID-59'!D151,'ID-71'!C151))</f>
        <v>2.3257155589977003</v>
      </c>
      <c r="E144" s="1">
        <f>ABS(MEAN!E144-MAX('ID-03'!B151,'ID-09'!C151,'ID-13'!D151,'ID-15'!D151,'ID-16'!C151,'ID-18'!D151,'ID-24'!D151,'ID-29'!E151,'ID-30'!E151,'ID-33'!D151,'ID-34'!E151,'ID-36'!D151,'ID-38'!E151,'ID-39'!E151,'ID-40'!E151,'ID-44'!D151,'ID-45'!E151,'ID-57'!D151,'ID-70'!C151,'ID-71'!D151))</f>
        <v>1.9539995913930461</v>
      </c>
      <c r="F144" s="1">
        <f>ABS(MEAN!F144-MAX('ID-01'!B151,'ID-02'!B151,'ID-03'!C151,'ID-06'!B151,'ID-08'!C151,'ID-09'!D151,'ID-12'!B151,'ID-16'!D151,'ID-18'!E151,'ID-24'!E151,'ID-29'!F151,'ID-33'!E151,'ID-34'!F151,'ID-36'!E151,'ID-38'!F151,'ID-39'!F151,'ID-40'!F151,'ID-45'!F151,'ID-53'!C151,'ID-54'!B151,'ID-57'!E151,'ID-71'!E151))</f>
        <v>2.5478737974514019</v>
      </c>
      <c r="G144" s="1">
        <f>ABS(MEAN!G144-MAX('ID-01'!C151,'ID-02'!C151,'ID-03'!D151,'ID-07'!B151,'ID-08'!D151,'ID-11'!D151,'ID-18'!F151,'ID-24'!F151,'ID-29'!G151,'ID-31'!B151,'ID-33'!F151,'ID-34'!G151,'ID-36'!F151,'ID-39'!G151,'ID-40'!G151,'ID-44'!E151,'ID-45'!G151,'ID-50'!B151,'ID-53'!D151,'ID-54'!C151,'ID-57'!F151,'ID-59'!E151,'ID-70'!D151,'ID-71'!F151))</f>
        <v>2.6075438268783913</v>
      </c>
      <c r="H144" s="1">
        <f>ABS(MEAN!H144-MAX('ID-03'!E151,'ID-11'!E151,'ID-13'!E151,'ID-15'!E151,'ID-16'!E151,'ID-18'!G151,'ID-24'!G151,'ID-29'!H151,'ID-30'!F151,'ID-31'!C151,'ID-33'!G151,'ID-34'!H151,'ID-40'!H151,'ID-44'!F151,'ID-45'!H151,'ID-54'!D151,'ID-57'!G151,'ID-59'!F151,'ID-70'!E151,'ID-71'!G151))</f>
        <v>2.1882224061527573</v>
      </c>
      <c r="I144" s="1">
        <f>ABS(MEAN!I144-MAX('ID-12'!C151,'ID-18'!H151,'ID-24'!H151,'ID-29'!I151,'ID-40'!I151,'ID-44'!G151,'ID-45'!I151,'ID-59'!G151))</f>
        <v>1.4443527700964438</v>
      </c>
      <c r="J144" s="1">
        <f>ABS(MEAN!J144-MAX('ID-31'!D151,'ID-40'!J151,'ID-44'!H151,'ID-45'!J151,'ID-57'!H151))</f>
        <v>1.7594242026515765</v>
      </c>
      <c r="K144" s="1">
        <f>ABS(MEAN!K144-MAX('ID-26'!E151,'ID-31'!E151,'ID-34'!I151,'ID-36'!G151,'ID-40'!K151,'ID-44'!I151,'ID-57'!I151))</f>
        <v>2.9355741400679563</v>
      </c>
    </row>
    <row r="145" spans="1:11" x14ac:dyDescent="0.25">
      <c r="A145" s="1">
        <v>17.625</v>
      </c>
      <c r="B145" s="1">
        <f>ABS(MEAN!B145-MAX('ID-11'!B152,'ID-13'!B152,'ID-14'!B152,'ID-15'!B152,'ID-24'!B152,'ID-26'!B152,'ID-29'!B152,'ID-30'!B152,'ID-32'!B152,'ID-33'!B152,'ID-34'!B152,'ID-37'!B152,'ID-38'!B152,'ID-39'!B152,'ID-40'!B152,'ID-44'!B152,'ID-45'!B152,'ID-53'!B152,'ID-57'!B152,'ID-59'!B152,'ID-70'!B152,'ID-71'!B152))</f>
        <v>1.4655500225505556</v>
      </c>
      <c r="C145" s="1">
        <f>ABS(MEAN!C145-MAX('ID-08'!B152,'ID-09'!B152,'ID-11'!C152,'ID-14'!C152,'ID-18'!B152,'ID-24'!C152,'ID-26'!C152,'ID-29'!C152,'ID-30'!C152,'ID-34'!C152,'ID-36'!B152,'ID-38'!C152,'ID-39'!C152,'ID-40'!C152,'ID-44'!C152,'ID-45'!C152,'ID-57'!C152,'ID-59'!C152))</f>
        <v>1.736841630860031</v>
      </c>
      <c r="D145" s="1">
        <f>ABS(MEAN!D145-MAX('ID-13'!C152,'ID-14'!D152,'ID-15'!C152,'ID-16'!B152,'ID-18'!C152,'ID-26'!D152,'ID-29'!D152,'ID-30'!D152,'ID-33'!C152,'ID-34'!D152,'ID-36'!C152,'ID-37'!C152,'ID-38'!D152,'ID-39'!D152,'ID-40'!D152,'ID-45'!D152,'ID-59'!D152,'ID-71'!C152))</f>
        <v>2.3278474346030507</v>
      </c>
      <c r="E145" s="1">
        <f>ABS(MEAN!E145-MAX('ID-03'!B152,'ID-09'!C152,'ID-13'!D152,'ID-15'!D152,'ID-16'!C152,'ID-18'!D152,'ID-24'!D152,'ID-29'!E152,'ID-30'!E152,'ID-33'!D152,'ID-34'!E152,'ID-36'!D152,'ID-38'!E152,'ID-39'!E152,'ID-40'!E152,'ID-44'!D152,'ID-45'!E152,'ID-57'!D152,'ID-70'!C152,'ID-71'!D152))</f>
        <v>2.0049619241935517</v>
      </c>
      <c r="F145" s="1">
        <f>ABS(MEAN!F145-MAX('ID-01'!B152,'ID-02'!B152,'ID-03'!C152,'ID-06'!B152,'ID-08'!C152,'ID-09'!D152,'ID-12'!B152,'ID-16'!D152,'ID-18'!E152,'ID-24'!E152,'ID-29'!F152,'ID-33'!E152,'ID-34'!F152,'ID-36'!E152,'ID-38'!F152,'ID-39'!F152,'ID-40'!F152,'ID-45'!F152,'ID-53'!C152,'ID-54'!B152,'ID-57'!E152,'ID-71'!E152))</f>
        <v>2.5098093182119499</v>
      </c>
      <c r="G145" s="1">
        <f>ABS(MEAN!G145-MAX('ID-01'!C152,'ID-02'!C152,'ID-03'!D152,'ID-07'!B152,'ID-08'!D152,'ID-11'!D152,'ID-18'!F152,'ID-24'!F152,'ID-29'!G152,'ID-31'!B152,'ID-33'!F152,'ID-34'!G152,'ID-36'!F152,'ID-39'!G152,'ID-40'!G152,'ID-44'!E152,'ID-45'!G152,'ID-50'!B152,'ID-53'!D152,'ID-54'!C152,'ID-57'!F152,'ID-59'!E152,'ID-70'!D152,'ID-71'!F152))</f>
        <v>2.5949526878441418</v>
      </c>
      <c r="H145" s="1">
        <f>ABS(MEAN!H145-MAX('ID-03'!E152,'ID-11'!E152,'ID-13'!E152,'ID-15'!E152,'ID-16'!E152,'ID-18'!G152,'ID-24'!G152,'ID-29'!H152,'ID-30'!F152,'ID-31'!C152,'ID-33'!G152,'ID-34'!H152,'ID-40'!H152,'ID-44'!F152,'ID-45'!H152,'ID-54'!D152,'ID-57'!G152,'ID-59'!F152,'ID-70'!E152,'ID-71'!G152))</f>
        <v>2.2050566623902412</v>
      </c>
      <c r="I145" s="1">
        <f>ABS(MEAN!I145-MAX('ID-12'!C152,'ID-18'!H152,'ID-24'!H152,'ID-29'!I152,'ID-40'!I152,'ID-44'!G152,'ID-45'!I152,'ID-59'!G152))</f>
        <v>1.4523092157596338</v>
      </c>
      <c r="J145" s="1">
        <f>ABS(MEAN!J145-MAX('ID-31'!D152,'ID-40'!J152,'ID-44'!H152,'ID-45'!J152,'ID-57'!H152))</f>
        <v>1.7653774611111004</v>
      </c>
      <c r="K145" s="1">
        <f>ABS(MEAN!K145-MAX('ID-26'!E152,'ID-31'!E152,'ID-34'!I152,'ID-36'!G152,'ID-40'!K152,'ID-44'!I152,'ID-57'!I152))</f>
        <v>2.985289392466445</v>
      </c>
    </row>
    <row r="146" spans="1:11" x14ac:dyDescent="0.25">
      <c r="A146" s="1">
        <v>17.75</v>
      </c>
      <c r="B146" s="1">
        <f>ABS(MEAN!B146-MAX('ID-11'!B153,'ID-13'!B153,'ID-14'!B153,'ID-15'!B153,'ID-24'!B153,'ID-26'!B153,'ID-29'!B153,'ID-30'!B153,'ID-32'!B153,'ID-33'!B153,'ID-34'!B153,'ID-37'!B153,'ID-38'!B153,'ID-39'!B153,'ID-40'!B153,'ID-44'!B153,'ID-45'!B153,'ID-53'!B153,'ID-57'!B153,'ID-59'!B153,'ID-70'!B153,'ID-71'!B153))</f>
        <v>1.4116684868870166</v>
      </c>
      <c r="C146" s="1">
        <f>ABS(MEAN!C146-MAX('ID-08'!B153,'ID-09'!B153,'ID-11'!C153,'ID-14'!C153,'ID-18'!B153,'ID-24'!C153,'ID-26'!C153,'ID-29'!C153,'ID-30'!C153,'ID-34'!C153,'ID-36'!B153,'ID-38'!C153,'ID-39'!C153,'ID-40'!C153,'ID-44'!C153,'ID-45'!C153,'ID-57'!C153,'ID-59'!C153))</f>
        <v>1.7719180159057828</v>
      </c>
      <c r="D146" s="1">
        <f>ABS(MEAN!D146-MAX('ID-13'!C153,'ID-14'!D153,'ID-15'!C153,'ID-16'!B153,'ID-18'!C153,'ID-26'!D153,'ID-29'!D153,'ID-30'!D153,'ID-33'!C153,'ID-34'!D153,'ID-36'!C153,'ID-37'!C153,'ID-38'!D153,'ID-39'!D153,'ID-40'!D153,'ID-45'!D153,'ID-59'!D153,'ID-71'!C153))</f>
        <v>2.3100594982835467</v>
      </c>
      <c r="E146" s="1">
        <f>ABS(MEAN!E146-MAX('ID-03'!B153,'ID-09'!C153,'ID-13'!D153,'ID-15'!D153,'ID-16'!C153,'ID-18'!D153,'ID-24'!D153,'ID-29'!E153,'ID-30'!E153,'ID-33'!D153,'ID-34'!E153,'ID-36'!D153,'ID-38'!E153,'ID-39'!E153,'ID-40'!E153,'ID-44'!D153,'ID-45'!E153,'ID-57'!D153,'ID-70'!C153,'ID-71'!D153))</f>
        <v>2.0280092276719301</v>
      </c>
      <c r="F146" s="1">
        <f>ABS(MEAN!F146-MAX('ID-01'!B153,'ID-02'!B153,'ID-03'!C153,'ID-06'!B153,'ID-08'!C153,'ID-09'!D153,'ID-12'!B153,'ID-16'!D153,'ID-18'!E153,'ID-24'!E153,'ID-29'!F153,'ID-33'!E153,'ID-34'!F153,'ID-36'!E153,'ID-38'!F153,'ID-39'!F153,'ID-40'!F153,'ID-45'!F153,'ID-53'!C153,'ID-54'!B153,'ID-57'!E153,'ID-71'!E153))</f>
        <v>2.4995276769803141</v>
      </c>
      <c r="G146" s="1">
        <f>ABS(MEAN!G146-MAX('ID-01'!C153,'ID-02'!C153,'ID-03'!D153,'ID-07'!B153,'ID-08'!D153,'ID-11'!D153,'ID-18'!F153,'ID-24'!F153,'ID-29'!G153,'ID-31'!B153,'ID-33'!F153,'ID-34'!G153,'ID-36'!F153,'ID-39'!G153,'ID-40'!G153,'ID-44'!E153,'ID-45'!G153,'ID-50'!B153,'ID-53'!D153,'ID-54'!C153,'ID-57'!F153,'ID-59'!E153,'ID-70'!D153,'ID-71'!F153))</f>
        <v>2.5723096922474156</v>
      </c>
      <c r="H146" s="1">
        <f>ABS(MEAN!H146-MAX('ID-03'!E153,'ID-11'!E153,'ID-13'!E153,'ID-15'!E153,'ID-16'!E153,'ID-18'!G153,'ID-24'!G153,'ID-29'!H153,'ID-30'!F153,'ID-31'!C153,'ID-33'!G153,'ID-34'!H153,'ID-40'!H153,'ID-44'!F153,'ID-45'!H153,'ID-54'!D153,'ID-57'!G153,'ID-59'!F153,'ID-70'!E153,'ID-71'!G153))</f>
        <v>2.1857242202784626</v>
      </c>
      <c r="I146" s="1">
        <f>ABS(MEAN!I146-MAX('ID-12'!C153,'ID-18'!H153,'ID-24'!H153,'ID-29'!I153,'ID-40'!I153,'ID-44'!G153,'ID-45'!I153,'ID-59'!G153))</f>
        <v>1.4566388795918712</v>
      </c>
      <c r="J146" s="1">
        <f>ABS(MEAN!J146-MAX('ID-31'!D153,'ID-40'!J153,'ID-44'!H153,'ID-45'!J153,'ID-57'!H153))</f>
        <v>1.7482709699494805</v>
      </c>
      <c r="K146" s="1">
        <f>ABS(MEAN!K146-MAX('ID-26'!E153,'ID-31'!E153,'ID-34'!I153,'ID-36'!G153,'ID-40'!K153,'ID-44'!I153,'ID-57'!I153))</f>
        <v>2.9766627042853777</v>
      </c>
    </row>
    <row r="147" spans="1:11" x14ac:dyDescent="0.25">
      <c r="A147" s="1">
        <v>17.875</v>
      </c>
      <c r="B147" s="1">
        <f>ABS(MEAN!B147-MAX('ID-11'!B154,'ID-13'!B154,'ID-14'!B154,'ID-15'!B154,'ID-24'!B154,'ID-26'!B154,'ID-29'!B154,'ID-30'!B154,'ID-32'!B154,'ID-33'!B154,'ID-34'!B154,'ID-37'!B154,'ID-38'!B154,'ID-39'!B154,'ID-40'!B154,'ID-44'!B154,'ID-45'!B154,'ID-53'!B154,'ID-57'!B154,'ID-59'!B154,'ID-70'!B154,'ID-71'!B154))</f>
        <v>1.3846128121043577</v>
      </c>
      <c r="C147" s="1">
        <f>ABS(MEAN!C147-MAX('ID-08'!B154,'ID-09'!B154,'ID-11'!C154,'ID-14'!C154,'ID-18'!B154,'ID-24'!C154,'ID-26'!C154,'ID-29'!C154,'ID-30'!C154,'ID-34'!C154,'ID-36'!B154,'ID-38'!C154,'ID-39'!C154,'ID-40'!C154,'ID-44'!C154,'ID-45'!C154,'ID-57'!C154,'ID-59'!C154))</f>
        <v>1.8773150576942612</v>
      </c>
      <c r="D147" s="1">
        <f>ABS(MEAN!D147-MAX('ID-13'!C154,'ID-14'!D154,'ID-15'!C154,'ID-16'!B154,'ID-18'!C154,'ID-26'!D154,'ID-29'!D154,'ID-30'!D154,'ID-33'!C154,'ID-34'!D154,'ID-36'!C154,'ID-37'!C154,'ID-38'!D154,'ID-39'!D154,'ID-40'!D154,'ID-45'!D154,'ID-59'!D154,'ID-71'!C154))</f>
        <v>2.2746516335490909</v>
      </c>
      <c r="E147" s="1">
        <f>ABS(MEAN!E147-MAX('ID-03'!B154,'ID-09'!C154,'ID-13'!D154,'ID-15'!D154,'ID-16'!C154,'ID-18'!D154,'ID-24'!D154,'ID-29'!E154,'ID-30'!E154,'ID-33'!D154,'ID-34'!E154,'ID-36'!D154,'ID-38'!E154,'ID-39'!E154,'ID-40'!E154,'ID-44'!D154,'ID-45'!E154,'ID-57'!D154,'ID-70'!C154,'ID-71'!D154))</f>
        <v>2.053086244203925</v>
      </c>
      <c r="F147" s="1">
        <f>ABS(MEAN!F147-MAX('ID-01'!B154,'ID-02'!B154,'ID-03'!C154,'ID-06'!B154,'ID-08'!C154,'ID-09'!D154,'ID-12'!B154,'ID-16'!D154,'ID-18'!E154,'ID-24'!E154,'ID-29'!F154,'ID-33'!E154,'ID-34'!F154,'ID-36'!E154,'ID-38'!F154,'ID-39'!F154,'ID-40'!F154,'ID-45'!F154,'ID-53'!C154,'ID-54'!B154,'ID-57'!E154,'ID-71'!E154))</f>
        <v>2.4664389475330069</v>
      </c>
      <c r="G147" s="1">
        <f>ABS(MEAN!G147-MAX('ID-01'!C154,'ID-02'!C154,'ID-03'!D154,'ID-07'!B154,'ID-08'!D154,'ID-11'!D154,'ID-18'!F154,'ID-24'!F154,'ID-29'!G154,'ID-31'!B154,'ID-33'!F154,'ID-34'!G154,'ID-36'!F154,'ID-39'!G154,'ID-40'!G154,'ID-44'!E154,'ID-45'!G154,'ID-50'!B154,'ID-53'!D154,'ID-54'!C154,'ID-57'!F154,'ID-59'!E154,'ID-70'!D154,'ID-71'!F154))</f>
        <v>2.5671367244117675</v>
      </c>
      <c r="H147" s="1">
        <f>ABS(MEAN!H147-MAX('ID-03'!E154,'ID-11'!E154,'ID-13'!E154,'ID-15'!E154,'ID-16'!E154,'ID-18'!G154,'ID-24'!G154,'ID-29'!H154,'ID-30'!F154,'ID-31'!C154,'ID-33'!G154,'ID-34'!H154,'ID-40'!H154,'ID-44'!F154,'ID-45'!H154,'ID-54'!D154,'ID-57'!G154,'ID-59'!F154,'ID-70'!E154,'ID-71'!G154))</f>
        <v>2.1829021772894812</v>
      </c>
      <c r="I147" s="1">
        <f>ABS(MEAN!I147-MAX('ID-12'!C154,'ID-18'!H154,'ID-24'!H154,'ID-29'!I154,'ID-40'!I154,'ID-44'!G154,'ID-45'!I154,'ID-59'!G154))</f>
        <v>1.4932959554989367</v>
      </c>
      <c r="J147" s="1">
        <f>ABS(MEAN!J147-MAX('ID-31'!D154,'ID-40'!J154,'ID-44'!H154,'ID-45'!J154,'ID-57'!H154))</f>
        <v>1.7401604037878791</v>
      </c>
      <c r="K147" s="1">
        <f>ABS(MEAN!K147-MAX('ID-26'!E154,'ID-31'!E154,'ID-34'!I154,'ID-36'!G154,'ID-40'!K154,'ID-44'!I154,'ID-57'!I154))</f>
        <v>2.9659260668345446</v>
      </c>
    </row>
    <row r="148" spans="1:11" x14ac:dyDescent="0.25">
      <c r="A148" s="1">
        <v>18</v>
      </c>
      <c r="B148" s="1">
        <f>ABS(MEAN!B148-MAX('ID-11'!B155,'ID-13'!B155,'ID-14'!B155,'ID-15'!B155,'ID-24'!B155,'ID-26'!B155,'ID-29'!B155,'ID-30'!B155,'ID-32'!B155,'ID-33'!B155,'ID-34'!B155,'ID-37'!B155,'ID-38'!B155,'ID-39'!B155,'ID-40'!B155,'ID-44'!B155,'ID-45'!B155,'ID-53'!B155,'ID-57'!B155,'ID-59'!B155,'ID-70'!B155,'ID-71'!B155))</f>
        <v>1.3971201020599047</v>
      </c>
      <c r="C148" s="1">
        <f>ABS(MEAN!C148-MAX('ID-08'!B155,'ID-09'!B155,'ID-11'!C155,'ID-14'!C155,'ID-18'!B155,'ID-24'!C155,'ID-26'!C155,'ID-29'!C155,'ID-30'!C155,'ID-34'!C155,'ID-36'!B155,'ID-38'!C155,'ID-39'!C155,'ID-40'!C155,'ID-44'!C155,'ID-45'!C155,'ID-57'!C155,'ID-59'!C155))</f>
        <v>1.9556806425576845</v>
      </c>
      <c r="D148" s="1">
        <f>ABS(MEAN!D148-MAX('ID-13'!C155,'ID-14'!D155,'ID-15'!C155,'ID-16'!B155,'ID-18'!C155,'ID-26'!D155,'ID-29'!D155,'ID-30'!D155,'ID-33'!C155,'ID-34'!D155,'ID-36'!C155,'ID-37'!C155,'ID-38'!D155,'ID-39'!D155,'ID-40'!D155,'ID-45'!D155,'ID-59'!D155,'ID-71'!C155))</f>
        <v>2.3095097166621059</v>
      </c>
      <c r="E148" s="1">
        <f>ABS(MEAN!E148-MAX('ID-03'!B155,'ID-09'!C155,'ID-13'!D155,'ID-15'!D155,'ID-16'!C155,'ID-18'!D155,'ID-24'!D155,'ID-29'!E155,'ID-30'!E155,'ID-33'!D155,'ID-34'!E155,'ID-36'!D155,'ID-38'!E155,'ID-39'!E155,'ID-40'!E155,'ID-44'!D155,'ID-45'!E155,'ID-57'!D155,'ID-70'!C155,'ID-71'!D155))</f>
        <v>1.937925256663334</v>
      </c>
      <c r="F148" s="1">
        <f>ABS(MEAN!F148-MAX('ID-01'!B155,'ID-02'!B155,'ID-03'!C155,'ID-06'!B155,'ID-08'!C155,'ID-09'!D155,'ID-12'!B155,'ID-16'!D155,'ID-18'!E155,'ID-24'!E155,'ID-29'!F155,'ID-33'!E155,'ID-34'!F155,'ID-36'!E155,'ID-38'!F155,'ID-39'!F155,'ID-40'!F155,'ID-45'!F155,'ID-53'!C155,'ID-54'!B155,'ID-57'!E155,'ID-71'!E155))</f>
        <v>2.4411047315867549</v>
      </c>
      <c r="G148" s="1">
        <f>ABS(MEAN!G148-MAX('ID-01'!C155,'ID-02'!C155,'ID-03'!D155,'ID-07'!B155,'ID-08'!D155,'ID-11'!D155,'ID-18'!F155,'ID-24'!F155,'ID-29'!G155,'ID-31'!B155,'ID-33'!F155,'ID-34'!G155,'ID-36'!F155,'ID-39'!G155,'ID-40'!G155,'ID-44'!E155,'ID-45'!G155,'ID-50'!B155,'ID-53'!D155,'ID-54'!C155,'ID-57'!F155,'ID-59'!E155,'ID-70'!D155,'ID-71'!F155))</f>
        <v>2.4895902776354859</v>
      </c>
      <c r="H148" s="1">
        <f>ABS(MEAN!H148-MAX('ID-03'!E155,'ID-11'!E155,'ID-13'!E155,'ID-15'!E155,'ID-16'!E155,'ID-18'!G155,'ID-24'!G155,'ID-29'!H155,'ID-30'!F155,'ID-31'!C155,'ID-33'!G155,'ID-34'!H155,'ID-40'!H155,'ID-44'!F155,'ID-45'!H155,'ID-54'!D155,'ID-57'!G155,'ID-59'!F155,'ID-70'!E155,'ID-71'!G155))</f>
        <v>2.1977331531655011</v>
      </c>
      <c r="I148" s="1">
        <f>ABS(MEAN!I148-MAX('ID-12'!C155,'ID-18'!H155,'ID-24'!H155,'ID-29'!I155,'ID-40'!I155,'ID-44'!G155,'ID-45'!I155,'ID-59'!G155))</f>
        <v>1.5245914277305772</v>
      </c>
      <c r="J148" s="1">
        <f>ABS(MEAN!J148-MAX('ID-31'!D155,'ID-40'!J155,'ID-44'!H155,'ID-45'!J155,'ID-57'!H155))</f>
        <v>1.7377705814394631</v>
      </c>
      <c r="K148" s="1">
        <f>ABS(MEAN!K148-MAX('ID-26'!E155,'ID-31'!E155,'ID-34'!I155,'ID-36'!G155,'ID-40'!K155,'ID-44'!I155,'ID-57'!I155))</f>
        <v>2.9191926690277938</v>
      </c>
    </row>
    <row r="149" spans="1:11" x14ac:dyDescent="0.25">
      <c r="A149" s="1">
        <v>18.125</v>
      </c>
      <c r="B149" s="1">
        <f>ABS(MEAN!B149-MAX('ID-11'!B156,'ID-13'!B156,'ID-14'!B156,'ID-15'!B156,'ID-24'!B156,'ID-26'!B156,'ID-29'!B156,'ID-30'!B156,'ID-32'!B156,'ID-33'!B156,'ID-34'!B156,'ID-37'!B156,'ID-38'!B156,'ID-39'!B156,'ID-40'!B156,'ID-44'!B156,'ID-45'!B156,'ID-53'!B156,'ID-57'!B156,'ID-59'!B156,'ID-70'!B156,'ID-71'!B156))</f>
        <v>1.3883110982084439</v>
      </c>
      <c r="C149" s="1">
        <f>ABS(MEAN!C149-MAX('ID-08'!B156,'ID-09'!B156,'ID-11'!C156,'ID-14'!C156,'ID-18'!B156,'ID-24'!C156,'ID-26'!C156,'ID-29'!C156,'ID-30'!C156,'ID-34'!C156,'ID-36'!B156,'ID-38'!C156,'ID-39'!C156,'ID-40'!C156,'ID-44'!C156,'ID-45'!C156,'ID-57'!C156,'ID-59'!C156))</f>
        <v>2.0323141300567436</v>
      </c>
      <c r="D149" s="1">
        <f>ABS(MEAN!D149-MAX('ID-13'!C156,'ID-14'!D156,'ID-15'!C156,'ID-16'!B156,'ID-18'!C156,'ID-26'!D156,'ID-29'!D156,'ID-30'!D156,'ID-33'!C156,'ID-34'!D156,'ID-36'!C156,'ID-37'!C156,'ID-38'!D156,'ID-39'!D156,'ID-40'!D156,'ID-45'!D156,'ID-59'!D156,'ID-71'!C156))</f>
        <v>2.320149547261817</v>
      </c>
      <c r="E149" s="1">
        <f>ABS(MEAN!E149-MAX('ID-03'!B156,'ID-09'!C156,'ID-13'!D156,'ID-15'!D156,'ID-16'!C156,'ID-18'!D156,'ID-24'!D156,'ID-29'!E156,'ID-30'!E156,'ID-33'!D156,'ID-34'!E156,'ID-36'!D156,'ID-38'!E156,'ID-39'!E156,'ID-40'!E156,'ID-44'!D156,'ID-45'!E156,'ID-57'!D156,'ID-70'!C156,'ID-71'!D156))</f>
        <v>1.9539080849814994</v>
      </c>
      <c r="F149" s="1">
        <f>ABS(MEAN!F149-MAX('ID-01'!B156,'ID-02'!B156,'ID-03'!C156,'ID-06'!B156,'ID-08'!C156,'ID-09'!D156,'ID-12'!B156,'ID-16'!D156,'ID-18'!E156,'ID-24'!E156,'ID-29'!F156,'ID-33'!E156,'ID-34'!F156,'ID-36'!E156,'ID-38'!F156,'ID-39'!F156,'ID-40'!F156,'ID-45'!F156,'ID-53'!C156,'ID-54'!B156,'ID-57'!E156,'ID-71'!E156))</f>
        <v>2.4406799208201093</v>
      </c>
      <c r="G149" s="1">
        <f>ABS(MEAN!G149-MAX('ID-01'!C156,'ID-02'!C156,'ID-03'!D156,'ID-07'!B156,'ID-08'!D156,'ID-11'!D156,'ID-18'!F156,'ID-24'!F156,'ID-29'!G156,'ID-31'!B156,'ID-33'!F156,'ID-34'!G156,'ID-36'!F156,'ID-39'!G156,'ID-40'!G156,'ID-44'!E156,'ID-45'!G156,'ID-50'!B156,'ID-53'!D156,'ID-54'!C156,'ID-57'!F156,'ID-59'!E156,'ID-70'!D156,'ID-71'!F156))</f>
        <v>2.3748515620141575</v>
      </c>
      <c r="H149" s="1">
        <f>ABS(MEAN!H149-MAX('ID-03'!E156,'ID-11'!E156,'ID-13'!E156,'ID-15'!E156,'ID-16'!E156,'ID-18'!G156,'ID-24'!G156,'ID-29'!H156,'ID-30'!F156,'ID-31'!C156,'ID-33'!G156,'ID-34'!H156,'ID-40'!H156,'ID-44'!F156,'ID-45'!H156,'ID-54'!D156,'ID-57'!G156,'ID-59'!F156,'ID-70'!E156,'ID-71'!G156))</f>
        <v>2.2134984331553689</v>
      </c>
      <c r="I149" s="1">
        <f>ABS(MEAN!I149-MAX('ID-12'!C156,'ID-18'!H156,'ID-24'!H156,'ID-29'!I156,'ID-40'!I156,'ID-44'!G156,'ID-45'!I156,'ID-59'!G156))</f>
        <v>1.5541544105442213</v>
      </c>
      <c r="J149" s="1">
        <f>ABS(MEAN!J149-MAX('ID-31'!D156,'ID-40'!J156,'ID-44'!H156,'ID-45'!J156,'ID-57'!H156))</f>
        <v>1.6982617233586232</v>
      </c>
      <c r="K149" s="1">
        <f>ABS(MEAN!K149-MAX('ID-26'!E156,'ID-31'!E156,'ID-34'!I156,'ID-36'!G156,'ID-40'!K156,'ID-44'!I156,'ID-57'!I156))</f>
        <v>2.9042829239679548</v>
      </c>
    </row>
    <row r="150" spans="1:11" x14ac:dyDescent="0.25">
      <c r="A150" s="1">
        <v>18.25</v>
      </c>
      <c r="B150" s="1">
        <f>ABS(MEAN!B150-MAX('ID-11'!B157,'ID-13'!B157,'ID-14'!B157,'ID-15'!B157,'ID-24'!B157,'ID-26'!B157,'ID-29'!B157,'ID-30'!B157,'ID-32'!B157,'ID-33'!B157,'ID-34'!B157,'ID-37'!B157,'ID-38'!B157,'ID-39'!B157,'ID-40'!B157,'ID-44'!B157,'ID-45'!B157,'ID-53'!B157,'ID-57'!B157,'ID-59'!B157,'ID-70'!B157,'ID-71'!B157))</f>
        <v>1.3854392170060414</v>
      </c>
      <c r="C150" s="1">
        <f>ABS(MEAN!C150-MAX('ID-08'!B157,'ID-09'!B157,'ID-11'!C157,'ID-14'!C157,'ID-18'!B157,'ID-24'!C157,'ID-26'!C157,'ID-29'!C157,'ID-30'!C157,'ID-34'!C157,'ID-36'!B157,'ID-38'!C157,'ID-39'!C157,'ID-40'!C157,'ID-44'!C157,'ID-45'!C157,'ID-57'!C157,'ID-59'!C157))</f>
        <v>2.0863241268581909</v>
      </c>
      <c r="D150" s="1">
        <f>ABS(MEAN!D150-MAX('ID-13'!C157,'ID-14'!D157,'ID-15'!C157,'ID-16'!B157,'ID-18'!C157,'ID-26'!D157,'ID-29'!D157,'ID-30'!D157,'ID-33'!C157,'ID-34'!D157,'ID-36'!C157,'ID-37'!C157,'ID-38'!D157,'ID-39'!D157,'ID-40'!D157,'ID-45'!D157,'ID-59'!D157,'ID-71'!C157))</f>
        <v>2.3731431764761624</v>
      </c>
      <c r="E150" s="1">
        <f>ABS(MEAN!E150-MAX('ID-03'!B157,'ID-09'!C157,'ID-13'!D157,'ID-15'!D157,'ID-16'!C157,'ID-18'!D157,'ID-24'!D157,'ID-29'!E157,'ID-30'!E157,'ID-33'!D157,'ID-34'!E157,'ID-36'!D157,'ID-38'!E157,'ID-39'!E157,'ID-40'!E157,'ID-44'!D157,'ID-45'!E157,'ID-57'!D157,'ID-70'!C157,'ID-71'!D157))</f>
        <v>1.9428604153689371</v>
      </c>
      <c r="F150" s="1">
        <f>ABS(MEAN!F150-MAX('ID-01'!B157,'ID-02'!B157,'ID-03'!C157,'ID-06'!B157,'ID-08'!C157,'ID-09'!D157,'ID-12'!B157,'ID-16'!D157,'ID-18'!E157,'ID-24'!E157,'ID-29'!F157,'ID-33'!E157,'ID-34'!F157,'ID-36'!E157,'ID-38'!F157,'ID-39'!F157,'ID-40'!F157,'ID-45'!F157,'ID-53'!C157,'ID-54'!B157,'ID-57'!E157,'ID-71'!E157))</f>
        <v>2.466124418855415</v>
      </c>
      <c r="G150" s="1">
        <f>ABS(MEAN!G150-MAX('ID-01'!C157,'ID-02'!C157,'ID-03'!D157,'ID-07'!B157,'ID-08'!D157,'ID-11'!D157,'ID-18'!F157,'ID-24'!F157,'ID-29'!G157,'ID-31'!B157,'ID-33'!F157,'ID-34'!G157,'ID-36'!F157,'ID-39'!G157,'ID-40'!G157,'ID-44'!E157,'ID-45'!G157,'ID-50'!B157,'ID-53'!D157,'ID-54'!C157,'ID-57'!F157,'ID-59'!E157,'ID-70'!D157,'ID-71'!F157))</f>
        <v>2.3645157673326906</v>
      </c>
      <c r="H150" s="1">
        <f>ABS(MEAN!H150-MAX('ID-03'!E157,'ID-11'!E157,'ID-13'!E157,'ID-15'!E157,'ID-16'!E157,'ID-18'!G157,'ID-24'!G157,'ID-29'!H157,'ID-30'!F157,'ID-31'!C157,'ID-33'!G157,'ID-34'!H157,'ID-40'!H157,'ID-44'!F157,'ID-45'!H157,'ID-54'!D157,'ID-57'!G157,'ID-59'!F157,'ID-70'!E157,'ID-71'!G157))</f>
        <v>2.2136188602330975</v>
      </c>
      <c r="I150" s="1">
        <f>ABS(MEAN!I150-MAX('ID-12'!C157,'ID-18'!H157,'ID-24'!H157,'ID-29'!I157,'ID-40'!I157,'ID-44'!G157,'ID-45'!I157,'ID-59'!G157))</f>
        <v>1.5839474730064111</v>
      </c>
      <c r="J150" s="1">
        <f>ABS(MEAN!J150-MAX('ID-31'!D157,'ID-40'!J157,'ID-44'!H157,'ID-45'!J157,'ID-57'!H157))</f>
        <v>1.6880701321970051</v>
      </c>
      <c r="K150" s="1">
        <f>ABS(MEAN!K150-MAX('ID-26'!E157,'ID-31'!E157,'ID-34'!I157,'ID-36'!G157,'ID-40'!K157,'ID-44'!I157,'ID-57'!I157))</f>
        <v>2.8654670538682687</v>
      </c>
    </row>
    <row r="151" spans="1:11" x14ac:dyDescent="0.25">
      <c r="A151" s="1">
        <v>18.375</v>
      </c>
      <c r="B151" s="1">
        <f>ABS(MEAN!B151-MAX('ID-11'!B158,'ID-13'!B158,'ID-14'!B158,'ID-15'!B158,'ID-24'!B158,'ID-26'!B158,'ID-29'!B158,'ID-30'!B158,'ID-32'!B158,'ID-33'!B158,'ID-34'!B158,'ID-37'!B158,'ID-38'!B158,'ID-39'!B158,'ID-40'!B158,'ID-44'!B158,'ID-45'!B158,'ID-53'!B158,'ID-57'!B158,'ID-59'!B158,'ID-70'!B158,'ID-71'!B158))</f>
        <v>1.3889525303382264</v>
      </c>
      <c r="C151" s="1">
        <f>ABS(MEAN!C151-MAX('ID-08'!B158,'ID-09'!B158,'ID-11'!C158,'ID-14'!C158,'ID-18'!B158,'ID-24'!C158,'ID-26'!C158,'ID-29'!C158,'ID-30'!C158,'ID-34'!C158,'ID-36'!B158,'ID-38'!C158,'ID-39'!C158,'ID-40'!C158,'ID-44'!C158,'ID-45'!C158,'ID-57'!C158,'ID-59'!C158))</f>
        <v>2.1042623114160754</v>
      </c>
      <c r="D151" s="1">
        <f>ABS(MEAN!D151-MAX('ID-13'!C158,'ID-14'!D158,'ID-15'!C158,'ID-16'!B158,'ID-18'!C158,'ID-26'!D158,'ID-29'!D158,'ID-30'!D158,'ID-33'!C158,'ID-34'!D158,'ID-36'!C158,'ID-37'!C158,'ID-38'!D158,'ID-39'!D158,'ID-40'!D158,'ID-45'!D158,'ID-59'!D158,'ID-71'!C158))</f>
        <v>2.4103366074624546</v>
      </c>
      <c r="E151" s="1">
        <f>ABS(MEAN!E151-MAX('ID-03'!B158,'ID-09'!C158,'ID-13'!D158,'ID-15'!D158,'ID-16'!C158,'ID-18'!D158,'ID-24'!D158,'ID-29'!E158,'ID-30'!E158,'ID-33'!D158,'ID-34'!E158,'ID-36'!D158,'ID-38'!E158,'ID-39'!E158,'ID-40'!E158,'ID-44'!D158,'ID-45'!E158,'ID-57'!D158,'ID-70'!C158,'ID-71'!D158))</f>
        <v>1.988236713404774</v>
      </c>
      <c r="F151" s="1">
        <f>ABS(MEAN!F151-MAX('ID-01'!B158,'ID-02'!B158,'ID-03'!C158,'ID-06'!B158,'ID-08'!C158,'ID-09'!D158,'ID-12'!B158,'ID-16'!D158,'ID-18'!E158,'ID-24'!E158,'ID-29'!F158,'ID-33'!E158,'ID-34'!F158,'ID-36'!E158,'ID-38'!F158,'ID-39'!F158,'ID-40'!F158,'ID-45'!F158,'ID-53'!C158,'ID-54'!B158,'ID-57'!E158,'ID-71'!E158))</f>
        <v>2.4741185715829488</v>
      </c>
      <c r="G151" s="1">
        <f>ABS(MEAN!G151-MAX('ID-01'!C158,'ID-02'!C158,'ID-03'!D158,'ID-07'!B158,'ID-08'!D158,'ID-11'!D158,'ID-18'!F158,'ID-24'!F158,'ID-29'!G158,'ID-31'!B158,'ID-33'!F158,'ID-34'!G158,'ID-36'!F158,'ID-39'!G158,'ID-40'!G158,'ID-44'!E158,'ID-45'!G158,'ID-50'!B158,'ID-53'!D158,'ID-54'!C158,'ID-57'!F158,'ID-59'!E158,'ID-70'!D158,'ID-71'!F158))</f>
        <v>2.3652370902106483</v>
      </c>
      <c r="H151" s="1">
        <f>ABS(MEAN!H151-MAX('ID-03'!E158,'ID-11'!E158,'ID-13'!E158,'ID-15'!E158,'ID-16'!E158,'ID-18'!G158,'ID-24'!G158,'ID-29'!H158,'ID-30'!F158,'ID-31'!C158,'ID-33'!G158,'ID-34'!H158,'ID-40'!H158,'ID-44'!F158,'ID-45'!H158,'ID-54'!D158,'ID-57'!G158,'ID-59'!F158,'ID-70'!E158,'ID-71'!G158))</f>
        <v>2.2189934273335936</v>
      </c>
      <c r="I151" s="1">
        <f>ABS(MEAN!I151-MAX('ID-12'!C158,'ID-18'!H158,'ID-24'!H158,'ID-29'!I158,'ID-40'!I158,'ID-44'!G158,'ID-45'!I158,'ID-59'!G158))</f>
        <v>1.5844114686224771</v>
      </c>
      <c r="J151" s="1">
        <f>ABS(MEAN!J151-MAX('ID-31'!D158,'ID-40'!J158,'ID-44'!H158,'ID-45'!J158,'ID-57'!H158))</f>
        <v>1.6803919128788039</v>
      </c>
      <c r="K151" s="1">
        <f>ABS(MEAN!K151-MAX('ID-26'!E158,'ID-31'!E158,'ID-34'!I158,'ID-36'!G158,'ID-40'!K158,'ID-44'!I158,'ID-57'!I158))</f>
        <v>2.839097142204043</v>
      </c>
    </row>
    <row r="152" spans="1:11" x14ac:dyDescent="0.25">
      <c r="A152" s="1">
        <v>18.5</v>
      </c>
      <c r="B152" s="1">
        <f>ABS(MEAN!B152-MAX('ID-11'!B159,'ID-13'!B159,'ID-14'!B159,'ID-15'!B159,'ID-24'!B159,'ID-26'!B159,'ID-29'!B159,'ID-30'!B159,'ID-32'!B159,'ID-33'!B159,'ID-34'!B159,'ID-37'!B159,'ID-38'!B159,'ID-39'!B159,'ID-40'!B159,'ID-44'!B159,'ID-45'!B159,'ID-53'!B159,'ID-57'!B159,'ID-59'!B159,'ID-70'!B159,'ID-71'!B159))</f>
        <v>1.4095114852231632</v>
      </c>
      <c r="C152" s="1">
        <f>ABS(MEAN!C152-MAX('ID-08'!B159,'ID-09'!B159,'ID-11'!C159,'ID-14'!C159,'ID-18'!B159,'ID-24'!C159,'ID-26'!C159,'ID-29'!C159,'ID-30'!C159,'ID-34'!C159,'ID-36'!B159,'ID-38'!C159,'ID-39'!C159,'ID-40'!C159,'ID-44'!C159,'ID-45'!C159,'ID-57'!C159,'ID-59'!C159))</f>
        <v>2.0920943135638659</v>
      </c>
      <c r="D152" s="1">
        <f>ABS(MEAN!D152-MAX('ID-13'!C159,'ID-14'!D159,'ID-15'!C159,'ID-16'!B159,'ID-18'!C159,'ID-26'!D159,'ID-29'!D159,'ID-30'!D159,'ID-33'!C159,'ID-34'!D159,'ID-36'!C159,'ID-37'!C159,'ID-38'!D159,'ID-39'!D159,'ID-40'!D159,'ID-45'!D159,'ID-59'!D159,'ID-71'!C159))</f>
        <v>2.3582520999373635</v>
      </c>
      <c r="E152" s="1">
        <f>ABS(MEAN!E152-MAX('ID-03'!B159,'ID-09'!C159,'ID-13'!D159,'ID-15'!D159,'ID-16'!C159,'ID-18'!D159,'ID-24'!D159,'ID-29'!E159,'ID-30'!E159,'ID-33'!D159,'ID-34'!E159,'ID-36'!D159,'ID-38'!E159,'ID-39'!E159,'ID-40'!E159,'ID-44'!D159,'ID-45'!E159,'ID-57'!D159,'ID-70'!C159,'ID-71'!D159))</f>
        <v>1.9856680468492769</v>
      </c>
      <c r="F152" s="1">
        <f>ABS(MEAN!F152-MAX('ID-01'!B159,'ID-02'!B159,'ID-03'!C159,'ID-06'!B159,'ID-08'!C159,'ID-09'!D159,'ID-12'!B159,'ID-16'!D159,'ID-18'!E159,'ID-24'!E159,'ID-29'!F159,'ID-33'!E159,'ID-34'!F159,'ID-36'!E159,'ID-38'!F159,'ID-39'!F159,'ID-40'!F159,'ID-45'!F159,'ID-53'!C159,'ID-54'!B159,'ID-57'!E159,'ID-71'!E159))</f>
        <v>2.4798332277290527</v>
      </c>
      <c r="G152" s="1">
        <f>ABS(MEAN!G152-MAX('ID-01'!C159,'ID-02'!C159,'ID-03'!D159,'ID-07'!B159,'ID-08'!D159,'ID-11'!D159,'ID-18'!F159,'ID-24'!F159,'ID-29'!G159,'ID-31'!B159,'ID-33'!F159,'ID-34'!G159,'ID-36'!F159,'ID-39'!G159,'ID-40'!G159,'ID-44'!E159,'ID-45'!G159,'ID-50'!B159,'ID-53'!D159,'ID-54'!C159,'ID-57'!F159,'ID-59'!E159,'ID-70'!D159,'ID-71'!F159))</f>
        <v>2.3699487745340591</v>
      </c>
      <c r="H152" s="1">
        <f>ABS(MEAN!H152-MAX('ID-03'!E159,'ID-11'!E159,'ID-13'!E159,'ID-15'!E159,'ID-16'!E159,'ID-18'!G159,'ID-24'!G159,'ID-29'!H159,'ID-30'!F159,'ID-31'!C159,'ID-33'!G159,'ID-34'!H159,'ID-40'!H159,'ID-44'!F159,'ID-45'!H159,'ID-54'!D159,'ID-57'!G159,'ID-59'!F159,'ID-70'!E159,'ID-71'!G159))</f>
        <v>2.2248748452074523</v>
      </c>
      <c r="I152" s="1">
        <f>ABS(MEAN!I152-MAX('ID-12'!C159,'ID-18'!H159,'ID-24'!H159,'ID-29'!I159,'ID-40'!I159,'ID-44'!G159,'ID-45'!I159,'ID-59'!G159))</f>
        <v>1.5765852296769154</v>
      </c>
      <c r="J152" s="1">
        <f>ABS(MEAN!J152-MAX('ID-31'!D159,'ID-40'!J159,'ID-44'!H159,'ID-45'!J159,'ID-57'!H159))</f>
        <v>1.692430104040465</v>
      </c>
      <c r="K152" s="1">
        <f>ABS(MEAN!K152-MAX('ID-26'!E159,'ID-31'!E159,'ID-34'!I159,'ID-36'!G159,'ID-40'!K159,'ID-44'!I159,'ID-57'!I159))</f>
        <v>2.825571442626547</v>
      </c>
    </row>
    <row r="153" spans="1:11" x14ac:dyDescent="0.25">
      <c r="A153" s="1">
        <v>18.625</v>
      </c>
      <c r="B153" s="1">
        <f>ABS(MEAN!B153-MAX('ID-11'!B160,'ID-13'!B160,'ID-14'!B160,'ID-15'!B160,'ID-24'!B160,'ID-26'!B160,'ID-29'!B160,'ID-30'!B160,'ID-32'!B160,'ID-33'!B160,'ID-34'!B160,'ID-37'!B160,'ID-38'!B160,'ID-39'!B160,'ID-40'!B160,'ID-44'!B160,'ID-45'!B160,'ID-53'!B160,'ID-57'!B160,'ID-59'!B160,'ID-70'!B160,'ID-71'!B160))</f>
        <v>1.3755639571900851</v>
      </c>
      <c r="C153" s="1">
        <f>ABS(MEAN!C153-MAX('ID-08'!B160,'ID-09'!B160,'ID-11'!C160,'ID-14'!C160,'ID-18'!B160,'ID-24'!C160,'ID-26'!C160,'ID-29'!C160,'ID-30'!C160,'ID-34'!C160,'ID-36'!B160,'ID-38'!C160,'ID-39'!C160,'ID-40'!C160,'ID-44'!C160,'ID-45'!C160,'ID-57'!C160,'ID-59'!C160))</f>
        <v>2.0798907466897809</v>
      </c>
      <c r="D153" s="1">
        <f>ABS(MEAN!D153-MAX('ID-13'!C160,'ID-14'!D160,'ID-15'!C160,'ID-16'!B160,'ID-18'!C160,'ID-26'!D160,'ID-29'!D160,'ID-30'!D160,'ID-33'!C160,'ID-34'!D160,'ID-36'!C160,'ID-37'!C160,'ID-38'!D160,'ID-39'!D160,'ID-40'!D160,'ID-45'!D160,'ID-59'!D160,'ID-71'!C160))</f>
        <v>2.3808619210149224</v>
      </c>
      <c r="E153" s="1">
        <f>ABS(MEAN!E153-MAX('ID-03'!B160,'ID-09'!C160,'ID-13'!D160,'ID-15'!D160,'ID-16'!C160,'ID-18'!D160,'ID-24'!D160,'ID-29'!E160,'ID-30'!E160,'ID-33'!D160,'ID-34'!E160,'ID-36'!D160,'ID-38'!E160,'ID-39'!E160,'ID-40'!E160,'ID-44'!D160,'ID-45'!E160,'ID-57'!D160,'ID-70'!C160,'ID-71'!D160))</f>
        <v>1.9684563408295617</v>
      </c>
      <c r="F153" s="1">
        <f>ABS(MEAN!F153-MAX('ID-01'!B160,'ID-02'!B160,'ID-03'!C160,'ID-06'!B160,'ID-08'!C160,'ID-09'!D160,'ID-12'!B160,'ID-16'!D160,'ID-18'!E160,'ID-24'!E160,'ID-29'!F160,'ID-33'!E160,'ID-34'!F160,'ID-36'!E160,'ID-38'!F160,'ID-39'!F160,'ID-40'!F160,'ID-45'!F160,'ID-53'!C160,'ID-54'!B160,'ID-57'!E160,'ID-71'!E160))</f>
        <v>2.4839727478307196</v>
      </c>
      <c r="G153" s="1">
        <f>ABS(MEAN!G153-MAX('ID-01'!C160,'ID-02'!C160,'ID-03'!D160,'ID-07'!B160,'ID-08'!D160,'ID-11'!D160,'ID-18'!F160,'ID-24'!F160,'ID-29'!G160,'ID-31'!B160,'ID-33'!F160,'ID-34'!G160,'ID-36'!F160,'ID-39'!G160,'ID-40'!G160,'ID-44'!E160,'ID-45'!G160,'ID-50'!B160,'ID-53'!D160,'ID-54'!C160,'ID-57'!F160,'ID-59'!E160,'ID-70'!D160,'ID-71'!F160))</f>
        <v>2.3848680465184557</v>
      </c>
      <c r="H153" s="1">
        <f>ABS(MEAN!H153-MAX('ID-03'!E160,'ID-11'!E160,'ID-13'!E160,'ID-15'!E160,'ID-16'!E160,'ID-18'!G160,'ID-24'!G160,'ID-29'!H160,'ID-30'!F160,'ID-31'!C160,'ID-33'!G160,'ID-34'!H160,'ID-40'!H160,'ID-44'!F160,'ID-45'!H160,'ID-54'!D160,'ID-57'!G160,'ID-59'!F160,'ID-70'!E160,'ID-71'!G160))</f>
        <v>2.2007477598495697</v>
      </c>
      <c r="I153" s="1">
        <f>ABS(MEAN!I153-MAX('ID-12'!C160,'ID-18'!H160,'ID-24'!H160,'ID-29'!I160,'ID-40'!I160,'ID-44'!G160,'ID-45'!I160,'ID-59'!G160))</f>
        <v>1.5599964432917872</v>
      </c>
      <c r="J153" s="1">
        <f>ABS(MEAN!J153-MAX('ID-31'!D160,'ID-40'!J160,'ID-44'!H160,'ID-45'!J160,'ID-57'!H160))</f>
        <v>1.7362342647727615</v>
      </c>
      <c r="K153" s="1">
        <f>ABS(MEAN!K153-MAX('ID-26'!E160,'ID-31'!E160,'ID-34'!I160,'ID-36'!G160,'ID-40'!K160,'ID-44'!I160,'ID-57'!I160))</f>
        <v>2.8288727340269624</v>
      </c>
    </row>
    <row r="154" spans="1:11" x14ac:dyDescent="0.25">
      <c r="A154" s="1">
        <v>18.75</v>
      </c>
      <c r="B154" s="1">
        <f>ABS(MEAN!B154-MAX('ID-11'!B161,'ID-13'!B161,'ID-14'!B161,'ID-15'!B161,'ID-24'!B161,'ID-26'!B161,'ID-29'!B161,'ID-30'!B161,'ID-32'!B161,'ID-33'!B161,'ID-34'!B161,'ID-37'!B161,'ID-38'!B161,'ID-39'!B161,'ID-40'!B161,'ID-44'!B161,'ID-45'!B161,'ID-53'!B161,'ID-57'!B161,'ID-59'!B161,'ID-70'!B161,'ID-71'!B161))</f>
        <v>1.3814144484730093</v>
      </c>
      <c r="C154" s="1">
        <f>ABS(MEAN!C154-MAX('ID-08'!B161,'ID-09'!B161,'ID-11'!C161,'ID-14'!C161,'ID-18'!B161,'ID-24'!C161,'ID-26'!C161,'ID-29'!C161,'ID-30'!C161,'ID-34'!C161,'ID-36'!B161,'ID-38'!C161,'ID-39'!C161,'ID-40'!C161,'ID-44'!C161,'ID-45'!C161,'ID-57'!C161,'ID-59'!C161))</f>
        <v>2.1008410375888538</v>
      </c>
      <c r="D154" s="1">
        <f>ABS(MEAN!D154-MAX('ID-13'!C161,'ID-14'!D161,'ID-15'!C161,'ID-16'!B161,'ID-18'!C161,'ID-26'!D161,'ID-29'!D161,'ID-30'!D161,'ID-33'!C161,'ID-34'!D161,'ID-36'!C161,'ID-37'!C161,'ID-38'!D161,'ID-39'!D161,'ID-40'!D161,'ID-45'!D161,'ID-59'!D161,'ID-71'!C161))</f>
        <v>2.3369654036756096</v>
      </c>
      <c r="E154" s="1">
        <f>ABS(MEAN!E154-MAX('ID-03'!B161,'ID-09'!C161,'ID-13'!D161,'ID-15'!D161,'ID-16'!C161,'ID-18'!D161,'ID-24'!D161,'ID-29'!E161,'ID-30'!E161,'ID-33'!D161,'ID-34'!E161,'ID-36'!D161,'ID-38'!E161,'ID-39'!E161,'ID-40'!E161,'ID-44'!D161,'ID-45'!E161,'ID-57'!D161,'ID-70'!C161,'ID-71'!D161))</f>
        <v>1.9658982715031286</v>
      </c>
      <c r="F154" s="1">
        <f>ABS(MEAN!F154-MAX('ID-01'!B161,'ID-02'!B161,'ID-03'!C161,'ID-06'!B161,'ID-08'!C161,'ID-09'!D161,'ID-12'!B161,'ID-16'!D161,'ID-18'!E161,'ID-24'!E161,'ID-29'!F161,'ID-33'!E161,'ID-34'!F161,'ID-36'!E161,'ID-38'!F161,'ID-39'!F161,'ID-40'!F161,'ID-45'!F161,'ID-53'!C161,'ID-54'!B161,'ID-57'!E161,'ID-71'!E161))</f>
        <v>2.4803619739851399</v>
      </c>
      <c r="G154" s="1">
        <f>ABS(MEAN!G154-MAX('ID-01'!C161,'ID-02'!C161,'ID-03'!D161,'ID-07'!B161,'ID-08'!D161,'ID-11'!D161,'ID-18'!F161,'ID-24'!F161,'ID-29'!G161,'ID-31'!B161,'ID-33'!F161,'ID-34'!G161,'ID-36'!F161,'ID-39'!G161,'ID-40'!G161,'ID-44'!E161,'ID-45'!G161,'ID-50'!B161,'ID-53'!D161,'ID-54'!C161,'ID-57'!F161,'ID-59'!E161,'ID-70'!D161,'ID-71'!F161))</f>
        <v>2.3997670553223145</v>
      </c>
      <c r="H154" s="1">
        <f>ABS(MEAN!H154-MAX('ID-03'!E161,'ID-11'!E161,'ID-13'!E161,'ID-15'!E161,'ID-16'!E161,'ID-18'!G161,'ID-24'!G161,'ID-29'!H161,'ID-30'!F161,'ID-31'!C161,'ID-33'!G161,'ID-34'!H161,'ID-40'!H161,'ID-44'!F161,'ID-45'!H161,'ID-54'!D161,'ID-57'!G161,'ID-59'!F161,'ID-70'!E161,'ID-71'!G161))</f>
        <v>2.1803999462002643</v>
      </c>
      <c r="I154" s="1">
        <f>ABS(MEAN!I154-MAX('ID-12'!C161,'ID-18'!H161,'ID-24'!H161,'ID-29'!I161,'ID-40'!I161,'ID-44'!G161,'ID-45'!I161,'ID-59'!G161))</f>
        <v>1.5373821636715945</v>
      </c>
      <c r="J154" s="1">
        <f>ABS(MEAN!J154-MAX('ID-31'!D161,'ID-40'!J161,'ID-44'!H161,'ID-45'!J161,'ID-57'!H161))</f>
        <v>1.7561089969697647</v>
      </c>
      <c r="K154" s="1">
        <f>ABS(MEAN!K154-MAX('ID-26'!E161,'ID-31'!E161,'ID-34'!I161,'ID-36'!G161,'ID-40'!K161,'ID-44'!I161,'ID-57'!I161))</f>
        <v>2.8563316424899838</v>
      </c>
    </row>
    <row r="155" spans="1:11" x14ac:dyDescent="0.25">
      <c r="A155" s="1">
        <v>18.875</v>
      </c>
      <c r="B155" s="1">
        <f>ABS(MEAN!B155-MAX('ID-11'!B162,'ID-13'!B162,'ID-14'!B162,'ID-15'!B162,'ID-24'!B162,'ID-26'!B162,'ID-29'!B162,'ID-30'!B162,'ID-32'!B162,'ID-33'!B162,'ID-34'!B162,'ID-37'!B162,'ID-38'!B162,'ID-39'!B162,'ID-40'!B162,'ID-44'!B162,'ID-45'!B162,'ID-53'!B162,'ID-57'!B162,'ID-59'!B162,'ID-70'!B162,'ID-71'!B162))</f>
        <v>1.4034350213445457</v>
      </c>
      <c r="C155" s="1">
        <f>ABS(MEAN!C155-MAX('ID-08'!B162,'ID-09'!B162,'ID-11'!C162,'ID-14'!C162,'ID-18'!B162,'ID-24'!C162,'ID-26'!C162,'ID-29'!C162,'ID-30'!C162,'ID-34'!C162,'ID-36'!B162,'ID-38'!C162,'ID-39'!C162,'ID-40'!C162,'ID-44'!C162,'ID-45'!C162,'ID-57'!C162,'ID-59'!C162))</f>
        <v>2.1106661726180675</v>
      </c>
      <c r="D155" s="1">
        <f>ABS(MEAN!D155-MAX('ID-13'!C162,'ID-14'!D162,'ID-15'!C162,'ID-16'!B162,'ID-18'!C162,'ID-26'!D162,'ID-29'!D162,'ID-30'!D162,'ID-33'!C162,'ID-34'!D162,'ID-36'!C162,'ID-37'!C162,'ID-38'!D162,'ID-39'!D162,'ID-40'!D162,'ID-45'!D162,'ID-59'!D162,'ID-71'!C162))</f>
        <v>2.3581073837204087</v>
      </c>
      <c r="E155" s="1">
        <f>ABS(MEAN!E155-MAX('ID-03'!B162,'ID-09'!C162,'ID-13'!D162,'ID-15'!D162,'ID-16'!C162,'ID-18'!D162,'ID-24'!D162,'ID-29'!E162,'ID-30'!E162,'ID-33'!D162,'ID-34'!E162,'ID-36'!D162,'ID-38'!E162,'ID-39'!E162,'ID-40'!E162,'ID-44'!D162,'ID-45'!E162,'ID-57'!D162,'ID-70'!C162,'ID-71'!D162))</f>
        <v>1.943719525366177</v>
      </c>
      <c r="F155" s="1">
        <f>ABS(MEAN!F155-MAX('ID-01'!B162,'ID-02'!B162,'ID-03'!C162,'ID-06'!B162,'ID-08'!C162,'ID-09'!D162,'ID-12'!B162,'ID-16'!D162,'ID-18'!E162,'ID-24'!E162,'ID-29'!F162,'ID-33'!E162,'ID-34'!F162,'ID-36'!E162,'ID-38'!F162,'ID-39'!F162,'ID-40'!F162,'ID-45'!F162,'ID-53'!C162,'ID-54'!B162,'ID-57'!E162,'ID-71'!E162))</f>
        <v>2.4638554019880914</v>
      </c>
      <c r="G155" s="1">
        <f>ABS(MEAN!G155-MAX('ID-01'!C162,'ID-02'!C162,'ID-03'!D162,'ID-07'!B162,'ID-08'!D162,'ID-11'!D162,'ID-18'!F162,'ID-24'!F162,'ID-29'!G162,'ID-31'!B162,'ID-33'!F162,'ID-34'!G162,'ID-36'!F162,'ID-39'!G162,'ID-40'!G162,'ID-44'!E162,'ID-45'!G162,'ID-50'!B162,'ID-53'!D162,'ID-54'!C162,'ID-57'!F162,'ID-59'!E162,'ID-70'!D162,'ID-71'!F162))</f>
        <v>2.3966909260497573</v>
      </c>
      <c r="H155" s="1">
        <f>ABS(MEAN!H155-MAX('ID-03'!E162,'ID-11'!E162,'ID-13'!E162,'ID-15'!E162,'ID-16'!E162,'ID-18'!G162,'ID-24'!G162,'ID-29'!H162,'ID-30'!F162,'ID-31'!C162,'ID-33'!G162,'ID-34'!H162,'ID-40'!H162,'ID-44'!F162,'ID-45'!H162,'ID-54'!D162,'ID-57'!G162,'ID-59'!F162,'ID-70'!E162,'ID-71'!G162))</f>
        <v>2.1904971835644318</v>
      </c>
      <c r="I155" s="1">
        <f>ABS(MEAN!I155-MAX('ID-12'!C162,'ID-18'!H162,'ID-24'!H162,'ID-29'!I162,'ID-40'!I162,'ID-44'!G162,'ID-45'!I162,'ID-59'!G162))</f>
        <v>1.5222046928383008</v>
      </c>
      <c r="J155" s="1">
        <f>ABS(MEAN!J155-MAX('ID-31'!D162,'ID-40'!J162,'ID-44'!H162,'ID-45'!J162,'ID-57'!H162))</f>
        <v>1.7563446643939997</v>
      </c>
      <c r="K155" s="1">
        <f>ABS(MEAN!K155-MAX('ID-26'!E162,'ID-31'!E162,'ID-34'!I162,'ID-36'!G162,'ID-40'!K162,'ID-44'!I162,'ID-57'!I162))</f>
        <v>2.849597818732704</v>
      </c>
    </row>
    <row r="156" spans="1:11" x14ac:dyDescent="0.25">
      <c r="A156" s="1">
        <v>19</v>
      </c>
      <c r="B156" s="1">
        <f>ABS(MEAN!B156-MAX('ID-11'!B163,'ID-13'!B163,'ID-14'!B163,'ID-15'!B163,'ID-24'!B163,'ID-26'!B163,'ID-29'!B163,'ID-30'!B163,'ID-32'!B163,'ID-33'!B163,'ID-34'!B163,'ID-37'!B163,'ID-38'!B163,'ID-39'!B163,'ID-40'!B163,'ID-44'!B163,'ID-45'!B163,'ID-53'!B163,'ID-57'!B163,'ID-59'!B163,'ID-70'!B163,'ID-71'!B163))</f>
        <v>1.4151347346771068</v>
      </c>
      <c r="C156" s="1">
        <f>ABS(MEAN!C156-MAX('ID-08'!B163,'ID-09'!B163,'ID-11'!C163,'ID-14'!C163,'ID-18'!B163,'ID-24'!C163,'ID-26'!C163,'ID-29'!C163,'ID-30'!C163,'ID-34'!C163,'ID-36'!B163,'ID-38'!C163,'ID-39'!C163,'ID-40'!C163,'ID-44'!C163,'ID-45'!C163,'ID-57'!C163,'ID-59'!C163))</f>
        <v>2.0115229852195107</v>
      </c>
      <c r="D156" s="1">
        <f>ABS(MEAN!D156-MAX('ID-13'!C163,'ID-14'!D163,'ID-15'!C163,'ID-16'!B163,'ID-18'!C163,'ID-26'!D163,'ID-29'!D163,'ID-30'!D163,'ID-33'!C163,'ID-34'!D163,'ID-36'!C163,'ID-37'!C163,'ID-38'!D163,'ID-39'!D163,'ID-40'!D163,'ID-45'!D163,'ID-59'!D163,'ID-71'!C163))</f>
        <v>2.3229017155196345</v>
      </c>
      <c r="E156" s="1">
        <f>ABS(MEAN!E156-MAX('ID-03'!B163,'ID-09'!C163,'ID-13'!D163,'ID-15'!D163,'ID-16'!C163,'ID-18'!D163,'ID-24'!D163,'ID-29'!E163,'ID-30'!E163,'ID-33'!D163,'ID-34'!E163,'ID-36'!D163,'ID-38'!E163,'ID-39'!E163,'ID-40'!E163,'ID-44'!D163,'ID-45'!E163,'ID-57'!D163,'ID-70'!C163,'ID-71'!D163))</f>
        <v>1.9743245798637545</v>
      </c>
      <c r="F156" s="1">
        <f>ABS(MEAN!F156-MAX('ID-01'!B163,'ID-02'!B163,'ID-03'!C163,'ID-06'!B163,'ID-08'!C163,'ID-09'!D163,'ID-12'!B163,'ID-16'!D163,'ID-18'!E163,'ID-24'!E163,'ID-29'!F163,'ID-33'!E163,'ID-34'!F163,'ID-36'!E163,'ID-38'!F163,'ID-39'!F163,'ID-40'!F163,'ID-45'!F163,'ID-53'!C163,'ID-54'!B163,'ID-57'!E163,'ID-71'!E163))</f>
        <v>2.4384824560171552</v>
      </c>
      <c r="G156" s="1">
        <f>ABS(MEAN!G156-MAX('ID-01'!C163,'ID-02'!C163,'ID-03'!D163,'ID-07'!B163,'ID-08'!D163,'ID-11'!D163,'ID-18'!F163,'ID-24'!F163,'ID-29'!G163,'ID-31'!B163,'ID-33'!F163,'ID-34'!G163,'ID-36'!F163,'ID-39'!G163,'ID-40'!G163,'ID-44'!E163,'ID-45'!G163,'ID-50'!B163,'ID-53'!D163,'ID-54'!C163,'ID-57'!F163,'ID-59'!E163,'ID-70'!D163,'ID-71'!F163))</f>
        <v>2.4096336210052129</v>
      </c>
      <c r="H156" s="1">
        <f>ABS(MEAN!H156-MAX('ID-03'!E163,'ID-11'!E163,'ID-13'!E163,'ID-15'!E163,'ID-16'!E163,'ID-18'!G163,'ID-24'!G163,'ID-29'!H163,'ID-30'!F163,'ID-31'!C163,'ID-33'!G163,'ID-34'!H163,'ID-40'!H163,'ID-44'!F163,'ID-45'!H163,'ID-54'!D163,'ID-57'!G163,'ID-59'!F163,'ID-70'!E163,'ID-71'!G163))</f>
        <v>2.2226472019024719</v>
      </c>
      <c r="I156" s="1">
        <f>ABS(MEAN!I156-MAX('ID-12'!C163,'ID-18'!H163,'ID-24'!H163,'ID-29'!I163,'ID-40'!I163,'ID-44'!G163,'ID-45'!I163,'ID-59'!G163))</f>
        <v>1.5494978142762861</v>
      </c>
      <c r="J156" s="1">
        <f>ABS(MEAN!J156-MAX('ID-31'!D163,'ID-40'!J163,'ID-44'!H163,'ID-45'!J163,'ID-57'!H163))</f>
        <v>1.7856171337121189</v>
      </c>
      <c r="K156" s="1">
        <f>ABS(MEAN!K156-MAX('ID-26'!E163,'ID-31'!E163,'ID-34'!I163,'ID-36'!G163,'ID-40'!K163,'ID-44'!I163,'ID-57'!I163))</f>
        <v>2.883476741262502</v>
      </c>
    </row>
    <row r="157" spans="1:11" x14ac:dyDescent="0.25">
      <c r="A157" s="1">
        <v>19.125</v>
      </c>
      <c r="B157" s="1">
        <f>ABS(MEAN!B157-MAX('ID-11'!B164,'ID-13'!B164,'ID-14'!B164,'ID-15'!B164,'ID-24'!B164,'ID-26'!B164,'ID-29'!B164,'ID-30'!B164,'ID-32'!B164,'ID-33'!B164,'ID-34'!B164,'ID-37'!B164,'ID-38'!B164,'ID-39'!B164,'ID-40'!B164,'ID-44'!B164,'ID-45'!B164,'ID-53'!B164,'ID-57'!B164,'ID-59'!B164,'ID-70'!B164,'ID-71'!B164))</f>
        <v>1.4061337405677286</v>
      </c>
      <c r="C157" s="1">
        <f>ABS(MEAN!C157-MAX('ID-08'!B164,'ID-09'!B164,'ID-11'!C164,'ID-14'!C164,'ID-18'!B164,'ID-24'!C164,'ID-26'!C164,'ID-29'!C164,'ID-30'!C164,'ID-34'!C164,'ID-36'!B164,'ID-38'!C164,'ID-39'!C164,'ID-40'!C164,'ID-44'!C164,'ID-45'!C164,'ID-57'!C164,'ID-59'!C164))</f>
        <v>1.982835736824665</v>
      </c>
      <c r="D157" s="1">
        <f>ABS(MEAN!D157-MAX('ID-13'!C164,'ID-14'!D164,'ID-15'!C164,'ID-16'!B164,'ID-18'!C164,'ID-26'!D164,'ID-29'!D164,'ID-30'!D164,'ID-33'!C164,'ID-34'!D164,'ID-36'!C164,'ID-37'!C164,'ID-38'!D164,'ID-39'!D164,'ID-40'!D164,'ID-45'!D164,'ID-59'!D164,'ID-71'!C164))</f>
        <v>2.3327392766164046</v>
      </c>
      <c r="E157" s="1">
        <f>ABS(MEAN!E157-MAX('ID-03'!B164,'ID-09'!C164,'ID-13'!D164,'ID-15'!D164,'ID-16'!C164,'ID-18'!D164,'ID-24'!D164,'ID-29'!E164,'ID-30'!E164,'ID-33'!D164,'ID-34'!E164,'ID-36'!D164,'ID-38'!E164,'ID-39'!E164,'ID-40'!E164,'ID-44'!D164,'ID-45'!E164,'ID-57'!D164,'ID-70'!C164,'ID-71'!D164))</f>
        <v>1.9748238385217149</v>
      </c>
      <c r="F157" s="1">
        <f>ABS(MEAN!F157-MAX('ID-01'!B164,'ID-02'!B164,'ID-03'!C164,'ID-06'!B164,'ID-08'!C164,'ID-09'!D164,'ID-12'!B164,'ID-16'!D164,'ID-18'!E164,'ID-24'!E164,'ID-29'!F164,'ID-33'!E164,'ID-34'!F164,'ID-36'!E164,'ID-38'!F164,'ID-39'!F164,'ID-40'!F164,'ID-45'!F164,'ID-53'!C164,'ID-54'!B164,'ID-57'!E164,'ID-71'!E164))</f>
        <v>2.4379482640415873</v>
      </c>
      <c r="G157" s="1">
        <f>ABS(MEAN!G157-MAX('ID-01'!C164,'ID-02'!C164,'ID-03'!D164,'ID-07'!B164,'ID-08'!D164,'ID-11'!D164,'ID-18'!F164,'ID-24'!F164,'ID-29'!G164,'ID-31'!B164,'ID-33'!F164,'ID-34'!G164,'ID-36'!F164,'ID-39'!G164,'ID-40'!G164,'ID-44'!E164,'ID-45'!G164,'ID-50'!B164,'ID-53'!D164,'ID-54'!C164,'ID-57'!F164,'ID-59'!E164,'ID-70'!D164,'ID-71'!F164))</f>
        <v>2.4099184230714314</v>
      </c>
      <c r="H157" s="1">
        <f>ABS(MEAN!H157-MAX('ID-03'!E164,'ID-11'!E164,'ID-13'!E164,'ID-15'!E164,'ID-16'!E164,'ID-18'!G164,'ID-24'!G164,'ID-29'!H164,'ID-30'!F164,'ID-31'!C164,'ID-33'!G164,'ID-34'!H164,'ID-40'!H164,'ID-44'!F164,'ID-45'!H164,'ID-54'!D164,'ID-57'!G164,'ID-59'!F164,'ID-70'!E164,'ID-71'!G164))</f>
        <v>2.231438514169902</v>
      </c>
      <c r="I157" s="1">
        <f>ABS(MEAN!I157-MAX('ID-12'!C164,'ID-18'!H164,'ID-24'!H164,'ID-29'!I164,'ID-40'!I164,'ID-44'!G164,'ID-45'!I164,'ID-59'!G164))</f>
        <v>1.5450927033825224</v>
      </c>
      <c r="J157" s="1">
        <f>ABS(MEAN!J157-MAX('ID-31'!D164,'ID-40'!J164,'ID-44'!H164,'ID-45'!J164,'ID-57'!H164))</f>
        <v>1.8052431603535233</v>
      </c>
      <c r="K157" s="1">
        <f>ABS(MEAN!K157-MAX('ID-26'!E164,'ID-31'!E164,'ID-34'!I164,'ID-36'!G164,'ID-40'!K164,'ID-44'!I164,'ID-57'!I164))</f>
        <v>2.878578138710072</v>
      </c>
    </row>
    <row r="158" spans="1:11" x14ac:dyDescent="0.25">
      <c r="A158" s="1">
        <v>19.25</v>
      </c>
      <c r="B158" s="1">
        <f>ABS(MEAN!B158-MAX('ID-11'!B165,'ID-13'!B165,'ID-14'!B165,'ID-15'!B165,'ID-24'!B165,'ID-26'!B165,'ID-29'!B165,'ID-30'!B165,'ID-32'!B165,'ID-33'!B165,'ID-34'!B165,'ID-37'!B165,'ID-38'!B165,'ID-39'!B165,'ID-40'!B165,'ID-44'!B165,'ID-45'!B165,'ID-53'!B165,'ID-57'!B165,'ID-59'!B165,'ID-70'!B165,'ID-71'!B165))</f>
        <v>1.430334386809843</v>
      </c>
      <c r="C158" s="1">
        <f>ABS(MEAN!C158-MAX('ID-08'!B165,'ID-09'!B165,'ID-11'!C165,'ID-14'!C165,'ID-18'!B165,'ID-24'!C165,'ID-26'!C165,'ID-29'!C165,'ID-30'!C165,'ID-34'!C165,'ID-36'!B165,'ID-38'!C165,'ID-39'!C165,'ID-40'!C165,'ID-44'!C165,'ID-45'!C165,'ID-57'!C165,'ID-59'!C165))</f>
        <v>1.9507956706267606</v>
      </c>
      <c r="D158" s="1">
        <f>ABS(MEAN!D158-MAX('ID-13'!C165,'ID-14'!D165,'ID-15'!C165,'ID-16'!B165,'ID-18'!C165,'ID-26'!D165,'ID-29'!D165,'ID-30'!D165,'ID-33'!C165,'ID-34'!D165,'ID-36'!C165,'ID-37'!C165,'ID-38'!D165,'ID-39'!D165,'ID-40'!D165,'ID-45'!D165,'ID-59'!D165,'ID-71'!C165))</f>
        <v>2.3427785292966981</v>
      </c>
      <c r="E158" s="1">
        <f>ABS(MEAN!E158-MAX('ID-03'!B165,'ID-09'!C165,'ID-13'!D165,'ID-15'!D165,'ID-16'!C165,'ID-18'!D165,'ID-24'!D165,'ID-29'!E165,'ID-30'!E165,'ID-33'!D165,'ID-34'!E165,'ID-36'!D165,'ID-38'!E165,'ID-39'!E165,'ID-40'!E165,'ID-44'!D165,'ID-45'!E165,'ID-57'!D165,'ID-70'!C165,'ID-71'!D165))</f>
        <v>1.9626440418892521</v>
      </c>
      <c r="F158" s="1">
        <f>ABS(MEAN!F158-MAX('ID-01'!B165,'ID-02'!B165,'ID-03'!C165,'ID-06'!B165,'ID-08'!C165,'ID-09'!D165,'ID-12'!B165,'ID-16'!D165,'ID-18'!E165,'ID-24'!E165,'ID-29'!F165,'ID-33'!E165,'ID-34'!F165,'ID-36'!E165,'ID-38'!F165,'ID-39'!F165,'ID-40'!F165,'ID-45'!F165,'ID-53'!C165,'ID-54'!B165,'ID-57'!E165,'ID-71'!E165))</f>
        <v>2.2319224551037138</v>
      </c>
      <c r="G158" s="1">
        <f>ABS(MEAN!G158-MAX('ID-01'!C165,'ID-02'!C165,'ID-03'!D165,'ID-07'!B165,'ID-08'!D165,'ID-11'!D165,'ID-18'!F165,'ID-24'!F165,'ID-29'!G165,'ID-31'!B165,'ID-33'!F165,'ID-34'!G165,'ID-36'!F165,'ID-39'!G165,'ID-40'!G165,'ID-44'!E165,'ID-45'!G165,'ID-50'!B165,'ID-53'!D165,'ID-54'!C165,'ID-57'!F165,'ID-59'!E165,'ID-70'!D165,'ID-71'!F165))</f>
        <v>2.4180155959284875</v>
      </c>
      <c r="H158" s="1">
        <f>ABS(MEAN!H158-MAX('ID-03'!E165,'ID-11'!E165,'ID-13'!E165,'ID-15'!E165,'ID-16'!E165,'ID-18'!G165,'ID-24'!G165,'ID-29'!H165,'ID-30'!F165,'ID-31'!C165,'ID-33'!G165,'ID-34'!H165,'ID-40'!H165,'ID-44'!F165,'ID-45'!H165,'ID-54'!D165,'ID-57'!G165,'ID-59'!F165,'ID-70'!E165,'ID-71'!G165))</f>
        <v>2.1982677087920166</v>
      </c>
      <c r="I158" s="1">
        <f>ABS(MEAN!I158-MAX('ID-12'!C165,'ID-18'!H165,'ID-24'!H165,'ID-29'!I165,'ID-40'!I165,'ID-44'!G165,'ID-45'!I165,'ID-59'!G165))</f>
        <v>1.5120616642952101</v>
      </c>
      <c r="J158" s="1">
        <f>ABS(MEAN!J158-MAX('ID-31'!D165,'ID-40'!J165,'ID-44'!H165,'ID-45'!J165,'ID-57'!H165))</f>
        <v>1.7995207165404636</v>
      </c>
      <c r="K158" s="1">
        <f>ABS(MEAN!K158-MAX('ID-26'!E165,'ID-31'!E165,'ID-34'!I165,'ID-36'!G165,'ID-40'!K165,'ID-44'!I165,'ID-57'!I165))</f>
        <v>2.8763641129950592</v>
      </c>
    </row>
    <row r="159" spans="1:11" x14ac:dyDescent="0.25">
      <c r="A159" s="1">
        <v>19.375</v>
      </c>
      <c r="B159" s="1">
        <f>ABS(MEAN!B159-MAX('ID-11'!B166,'ID-13'!B166,'ID-14'!B166,'ID-15'!B166,'ID-24'!B166,'ID-26'!B166,'ID-29'!B166,'ID-30'!B166,'ID-32'!B166,'ID-33'!B166,'ID-34'!B166,'ID-37'!B166,'ID-38'!B166,'ID-39'!B166,'ID-40'!B166,'ID-44'!B166,'ID-45'!B166,'ID-53'!B166,'ID-57'!B166,'ID-59'!B166,'ID-70'!B166,'ID-71'!B166))</f>
        <v>1.4552100995983217</v>
      </c>
      <c r="C159" s="1">
        <f>ABS(MEAN!C159-MAX('ID-08'!B166,'ID-09'!B166,'ID-11'!C166,'ID-14'!C166,'ID-18'!B166,'ID-24'!C166,'ID-26'!C166,'ID-29'!C166,'ID-30'!C166,'ID-34'!C166,'ID-36'!B166,'ID-38'!C166,'ID-39'!C166,'ID-40'!C166,'ID-44'!C166,'ID-45'!C166,'ID-57'!C166,'ID-59'!C166))</f>
        <v>1.9132059947893225</v>
      </c>
      <c r="D159" s="1">
        <f>ABS(MEAN!D159-MAX('ID-13'!C166,'ID-14'!D166,'ID-15'!C166,'ID-16'!B166,'ID-18'!C166,'ID-26'!D166,'ID-29'!D166,'ID-30'!D166,'ID-33'!C166,'ID-34'!D166,'ID-36'!C166,'ID-37'!C166,'ID-38'!D166,'ID-39'!D166,'ID-40'!D166,'ID-45'!D166,'ID-59'!D166,'ID-71'!C166))</f>
        <v>2.3289453591888076</v>
      </c>
      <c r="E159" s="1">
        <f>ABS(MEAN!E159-MAX('ID-03'!B166,'ID-09'!C166,'ID-13'!D166,'ID-15'!D166,'ID-16'!C166,'ID-18'!D166,'ID-24'!D166,'ID-29'!E166,'ID-30'!E166,'ID-33'!D166,'ID-34'!E166,'ID-36'!D166,'ID-38'!E166,'ID-39'!E166,'ID-40'!E166,'ID-44'!D166,'ID-45'!E166,'ID-57'!D166,'ID-70'!C166,'ID-71'!D166))</f>
        <v>1.9699740480832162</v>
      </c>
      <c r="F159" s="1">
        <f>ABS(MEAN!F159-MAX('ID-01'!B166,'ID-02'!B166,'ID-03'!C166,'ID-06'!B166,'ID-08'!C166,'ID-09'!D166,'ID-12'!B166,'ID-16'!D166,'ID-18'!E166,'ID-24'!E166,'ID-29'!F166,'ID-33'!E166,'ID-34'!F166,'ID-36'!E166,'ID-38'!F166,'ID-39'!F166,'ID-40'!F166,'ID-45'!F166,'ID-53'!C166,'ID-54'!B166,'ID-57'!E166,'ID-71'!E166))</f>
        <v>2.2865710955476501</v>
      </c>
      <c r="G159" s="1">
        <f>ABS(MEAN!G159-MAX('ID-01'!C166,'ID-02'!C166,'ID-03'!D166,'ID-07'!B166,'ID-08'!D166,'ID-11'!D166,'ID-18'!F166,'ID-24'!F166,'ID-29'!G166,'ID-31'!B166,'ID-33'!F166,'ID-34'!G166,'ID-36'!F166,'ID-39'!G166,'ID-40'!G166,'ID-44'!E166,'ID-45'!G166,'ID-50'!B166,'ID-53'!D166,'ID-54'!C166,'ID-57'!F166,'ID-59'!E166,'ID-70'!D166,'ID-71'!F166))</f>
        <v>2.439390669100213</v>
      </c>
      <c r="H159" s="1">
        <f>ABS(MEAN!H159-MAX('ID-03'!E166,'ID-11'!E166,'ID-13'!E166,'ID-15'!E166,'ID-16'!E166,'ID-18'!G166,'ID-24'!G166,'ID-29'!H166,'ID-30'!F166,'ID-31'!C166,'ID-33'!G166,'ID-34'!H166,'ID-40'!H166,'ID-44'!F166,'ID-45'!H166,'ID-54'!D166,'ID-57'!G166,'ID-59'!F166,'ID-70'!E166,'ID-71'!G166))</f>
        <v>2.2340725863234994</v>
      </c>
      <c r="I159" s="1">
        <f>ABS(MEAN!I159-MAX('ID-12'!C166,'ID-18'!H166,'ID-24'!H166,'ID-29'!I166,'ID-40'!I166,'ID-44'!G166,'ID-45'!I166,'ID-59'!G166))</f>
        <v>1.4923366895408066</v>
      </c>
      <c r="J159" s="1">
        <f>ABS(MEAN!J159-MAX('ID-31'!D166,'ID-40'!J166,'ID-44'!H166,'ID-45'!J166,'ID-57'!H166))</f>
        <v>1.8206610103535823</v>
      </c>
      <c r="K159" s="1">
        <f>ABS(MEAN!K159-MAX('ID-26'!E166,'ID-31'!E166,'ID-34'!I166,'ID-36'!G166,'ID-40'!K166,'ID-44'!I166,'ID-57'!I166))</f>
        <v>2.8885490805729326</v>
      </c>
    </row>
    <row r="160" spans="1:11" x14ac:dyDescent="0.25">
      <c r="A160" s="1">
        <v>19.5</v>
      </c>
      <c r="B160" s="1">
        <f>ABS(MEAN!B160-MAX('ID-11'!B167,'ID-13'!B167,'ID-14'!B167,'ID-15'!B167,'ID-24'!B167,'ID-26'!B167,'ID-29'!B167,'ID-30'!B167,'ID-32'!B167,'ID-33'!B167,'ID-34'!B167,'ID-37'!B167,'ID-38'!B167,'ID-39'!B167,'ID-40'!B167,'ID-44'!B167,'ID-45'!B167,'ID-53'!B167,'ID-57'!B167,'ID-59'!B167,'ID-70'!B167,'ID-71'!B167))</f>
        <v>1.4733040105074657</v>
      </c>
      <c r="C160" s="1">
        <f>ABS(MEAN!C160-MAX('ID-08'!B167,'ID-09'!B167,'ID-11'!C167,'ID-14'!C167,'ID-18'!B167,'ID-24'!C167,'ID-26'!C167,'ID-29'!C167,'ID-30'!C167,'ID-34'!C167,'ID-36'!B167,'ID-38'!C167,'ID-39'!C167,'ID-40'!C167,'ID-44'!C167,'ID-45'!C167,'ID-57'!C167,'ID-59'!C167))</f>
        <v>1.919079465101845</v>
      </c>
      <c r="D160" s="1">
        <f>ABS(MEAN!D160-MAX('ID-13'!C167,'ID-14'!D167,'ID-15'!C167,'ID-16'!B167,'ID-18'!C167,'ID-26'!D167,'ID-29'!D167,'ID-30'!D167,'ID-33'!C167,'ID-34'!D167,'ID-36'!C167,'ID-37'!C167,'ID-38'!D167,'ID-39'!D167,'ID-40'!D167,'ID-45'!D167,'ID-59'!D167,'ID-71'!C167))</f>
        <v>2.3397927897777961</v>
      </c>
      <c r="E160" s="1">
        <f>ABS(MEAN!E160-MAX('ID-03'!B167,'ID-09'!C167,'ID-13'!D167,'ID-15'!D167,'ID-16'!C167,'ID-18'!D167,'ID-24'!D167,'ID-29'!E167,'ID-30'!E167,'ID-33'!D167,'ID-34'!E167,'ID-36'!D167,'ID-38'!E167,'ID-39'!E167,'ID-40'!E167,'ID-44'!D167,'ID-45'!E167,'ID-57'!D167,'ID-70'!C167,'ID-71'!D167))</f>
        <v>1.9979765453658835</v>
      </c>
      <c r="F160" s="1">
        <f>ABS(MEAN!F160-MAX('ID-01'!B167,'ID-02'!B167,'ID-03'!C167,'ID-06'!B167,'ID-08'!C167,'ID-09'!D167,'ID-12'!B167,'ID-16'!D167,'ID-18'!E167,'ID-24'!E167,'ID-29'!F167,'ID-33'!E167,'ID-34'!F167,'ID-36'!E167,'ID-38'!F167,'ID-39'!F167,'ID-40'!F167,'ID-45'!F167,'ID-53'!C167,'ID-54'!B167,'ID-57'!E167,'ID-71'!E167))</f>
        <v>2.2986929755207228</v>
      </c>
      <c r="G160" s="1">
        <f>ABS(MEAN!G160-MAX('ID-01'!C167,'ID-02'!C167,'ID-03'!D167,'ID-07'!B167,'ID-08'!D167,'ID-11'!D167,'ID-18'!F167,'ID-24'!F167,'ID-29'!G167,'ID-31'!B167,'ID-33'!F167,'ID-34'!G167,'ID-36'!F167,'ID-39'!G167,'ID-40'!G167,'ID-44'!E167,'ID-45'!G167,'ID-50'!B167,'ID-53'!D167,'ID-54'!C167,'ID-57'!F167,'ID-59'!E167,'ID-70'!D167,'ID-71'!F167))</f>
        <v>2.4426425621125887</v>
      </c>
      <c r="H160" s="1">
        <f>ABS(MEAN!H160-MAX('ID-03'!E167,'ID-11'!E167,'ID-13'!E167,'ID-15'!E167,'ID-16'!E167,'ID-18'!G167,'ID-24'!G167,'ID-29'!H167,'ID-30'!F167,'ID-31'!C167,'ID-33'!G167,'ID-34'!H167,'ID-40'!H167,'ID-44'!F167,'ID-45'!H167,'ID-54'!D167,'ID-57'!G167,'ID-59'!F167,'ID-70'!E167,'ID-71'!G167))</f>
        <v>2.2285490267185182</v>
      </c>
      <c r="I160" s="1">
        <f>ABS(MEAN!I160-MAX('ID-12'!C167,'ID-18'!H167,'ID-24'!H167,'ID-29'!I167,'ID-40'!I167,'ID-44'!G167,'ID-45'!I167,'ID-59'!G167))</f>
        <v>1.4801490867630349</v>
      </c>
      <c r="J160" s="1">
        <f>ABS(MEAN!J160-MAX('ID-31'!D167,'ID-40'!J167,'ID-44'!H167,'ID-45'!J167,'ID-57'!H167))</f>
        <v>1.8090005136363771</v>
      </c>
      <c r="K160" s="1">
        <f>ABS(MEAN!K160-MAX('ID-26'!E167,'ID-31'!E167,'ID-34'!I167,'ID-36'!G167,'ID-40'!K167,'ID-44'!I167,'ID-57'!I167))</f>
        <v>2.8836024515995717</v>
      </c>
    </row>
    <row r="161" spans="1:11" x14ac:dyDescent="0.25">
      <c r="A161" s="1">
        <v>19.625</v>
      </c>
      <c r="B161" s="1">
        <f>ABS(MEAN!B161-MAX('ID-11'!B168,'ID-13'!B168,'ID-14'!B168,'ID-15'!B168,'ID-24'!B168,'ID-26'!B168,'ID-29'!B168,'ID-30'!B168,'ID-32'!B168,'ID-33'!B168,'ID-34'!B168,'ID-37'!B168,'ID-38'!B168,'ID-39'!B168,'ID-40'!B168,'ID-44'!B168,'ID-45'!B168,'ID-53'!B168,'ID-57'!B168,'ID-59'!B168,'ID-70'!B168,'ID-71'!B168))</f>
        <v>1.4618097294690884</v>
      </c>
      <c r="C161" s="1">
        <f>ABS(MEAN!C161-MAX('ID-08'!B168,'ID-09'!B168,'ID-11'!C168,'ID-14'!C168,'ID-18'!B168,'ID-24'!C168,'ID-26'!C168,'ID-29'!C168,'ID-30'!C168,'ID-34'!C168,'ID-36'!B168,'ID-38'!C168,'ID-39'!C168,'ID-40'!C168,'ID-44'!C168,'ID-45'!C168,'ID-57'!C168,'ID-59'!C168))</f>
        <v>1.7812815004091007</v>
      </c>
      <c r="D161" s="1">
        <f>ABS(MEAN!D161-MAX('ID-13'!C168,'ID-14'!D168,'ID-15'!C168,'ID-16'!B168,'ID-18'!C168,'ID-26'!D168,'ID-29'!D168,'ID-30'!D168,'ID-33'!C168,'ID-34'!D168,'ID-36'!C168,'ID-37'!C168,'ID-38'!D168,'ID-39'!D168,'ID-40'!D168,'ID-45'!D168,'ID-59'!D168,'ID-71'!C168))</f>
        <v>2.4410649143982113</v>
      </c>
      <c r="E161" s="1">
        <f>ABS(MEAN!E161-MAX('ID-03'!B168,'ID-09'!C168,'ID-13'!D168,'ID-15'!D168,'ID-16'!C168,'ID-18'!D168,'ID-24'!D168,'ID-29'!E168,'ID-30'!E168,'ID-33'!D168,'ID-34'!E168,'ID-36'!D168,'ID-38'!E168,'ID-39'!E168,'ID-40'!E168,'ID-44'!D168,'ID-45'!E168,'ID-57'!D168,'ID-70'!C168,'ID-71'!D168))</f>
        <v>1.9970914415427714</v>
      </c>
      <c r="F161" s="1">
        <f>ABS(MEAN!F161-MAX('ID-01'!B168,'ID-02'!B168,'ID-03'!C168,'ID-06'!B168,'ID-08'!C168,'ID-09'!D168,'ID-12'!B168,'ID-16'!D168,'ID-18'!E168,'ID-24'!E168,'ID-29'!F168,'ID-33'!E168,'ID-34'!F168,'ID-36'!E168,'ID-38'!F168,'ID-39'!F168,'ID-40'!F168,'ID-45'!F168,'ID-53'!C168,'ID-54'!B168,'ID-57'!E168,'ID-71'!E168))</f>
        <v>2.3955779880403796</v>
      </c>
      <c r="G161" s="1">
        <f>ABS(MEAN!G161-MAX('ID-01'!C168,'ID-02'!C168,'ID-03'!D168,'ID-07'!B168,'ID-08'!D168,'ID-11'!D168,'ID-18'!F168,'ID-24'!F168,'ID-29'!G168,'ID-31'!B168,'ID-33'!F168,'ID-34'!G168,'ID-36'!F168,'ID-39'!G168,'ID-40'!G168,'ID-44'!E168,'ID-45'!G168,'ID-50'!B168,'ID-53'!D168,'ID-54'!C168,'ID-57'!F168,'ID-59'!E168,'ID-70'!D168,'ID-71'!F168))</f>
        <v>2.4483510730817528</v>
      </c>
      <c r="H161" s="1">
        <f>ABS(MEAN!H161-MAX('ID-03'!E168,'ID-11'!E168,'ID-13'!E168,'ID-15'!E168,'ID-16'!E168,'ID-18'!G168,'ID-24'!G168,'ID-29'!H168,'ID-30'!F168,'ID-31'!C168,'ID-33'!G168,'ID-34'!H168,'ID-40'!H168,'ID-44'!F168,'ID-45'!H168,'ID-54'!D168,'ID-57'!G168,'ID-59'!F168,'ID-70'!E168,'ID-71'!G168))</f>
        <v>2.2030931472052373</v>
      </c>
      <c r="I161" s="1">
        <f>ABS(MEAN!I161-MAX('ID-12'!C168,'ID-18'!H168,'ID-24'!H168,'ID-29'!I168,'ID-40'!I168,'ID-44'!G168,'ID-45'!I168,'ID-59'!G168))</f>
        <v>1.4762276596938904</v>
      </c>
      <c r="J161" s="1">
        <f>ABS(MEAN!J161-MAX('ID-31'!D168,'ID-40'!J168,'ID-44'!H168,'ID-45'!J168,'ID-57'!H168))</f>
        <v>1.7953826296716962</v>
      </c>
      <c r="K161" s="1">
        <f>ABS(MEAN!K161-MAX('ID-26'!E168,'ID-31'!E168,'ID-34'!I168,'ID-36'!G168,'ID-40'!K168,'ID-44'!I168,'ID-57'!I168))</f>
        <v>2.8795949736810549</v>
      </c>
    </row>
    <row r="162" spans="1:11" x14ac:dyDescent="0.25">
      <c r="A162" s="1">
        <v>19.75</v>
      </c>
      <c r="B162" s="1">
        <f>ABS(MEAN!B162-MAX('ID-11'!B169,'ID-13'!B169,'ID-14'!B169,'ID-15'!B169,'ID-24'!B169,'ID-26'!B169,'ID-29'!B169,'ID-30'!B169,'ID-32'!B169,'ID-33'!B169,'ID-34'!B169,'ID-37'!B169,'ID-38'!B169,'ID-39'!B169,'ID-40'!B169,'ID-44'!B169,'ID-45'!B169,'ID-53'!B169,'ID-57'!B169,'ID-59'!B169,'ID-70'!B169,'ID-71'!B169))</f>
        <v>1.4582720581741633</v>
      </c>
      <c r="C162" s="1">
        <f>ABS(MEAN!C162-MAX('ID-08'!B169,'ID-09'!B169,'ID-11'!C169,'ID-14'!C169,'ID-18'!B169,'ID-24'!C169,'ID-26'!C169,'ID-29'!C169,'ID-30'!C169,'ID-34'!C169,'ID-36'!B169,'ID-38'!C169,'ID-39'!C169,'ID-40'!C169,'ID-44'!C169,'ID-45'!C169,'ID-57'!C169,'ID-59'!C169))</f>
        <v>1.7181697203182509</v>
      </c>
      <c r="D162" s="1">
        <f>ABS(MEAN!D162-MAX('ID-13'!C169,'ID-14'!D169,'ID-15'!C169,'ID-16'!B169,'ID-18'!C169,'ID-26'!D169,'ID-29'!D169,'ID-30'!D169,'ID-33'!C169,'ID-34'!D169,'ID-36'!C169,'ID-37'!C169,'ID-38'!D169,'ID-39'!D169,'ID-40'!D169,'ID-45'!D169,'ID-59'!D169,'ID-71'!C169))</f>
        <v>2.4102270067901159</v>
      </c>
      <c r="E162" s="1">
        <f>ABS(MEAN!E162-MAX('ID-03'!B169,'ID-09'!C169,'ID-13'!D169,'ID-15'!D169,'ID-16'!C169,'ID-18'!D169,'ID-24'!D169,'ID-29'!E169,'ID-30'!E169,'ID-33'!D169,'ID-34'!E169,'ID-36'!D169,'ID-38'!E169,'ID-39'!E169,'ID-40'!E169,'ID-44'!D169,'ID-45'!E169,'ID-57'!D169,'ID-70'!C169,'ID-71'!D169))</f>
        <v>1.9704535862967774</v>
      </c>
      <c r="F162" s="1">
        <f>ABS(MEAN!F162-MAX('ID-01'!B169,'ID-02'!B169,'ID-03'!C169,'ID-06'!B169,'ID-08'!C169,'ID-09'!D169,'ID-12'!B169,'ID-16'!D169,'ID-18'!E169,'ID-24'!E169,'ID-29'!F169,'ID-33'!E169,'ID-34'!F169,'ID-36'!E169,'ID-38'!F169,'ID-39'!F169,'ID-40'!F169,'ID-45'!F169,'ID-53'!C169,'ID-54'!B169,'ID-57'!E169,'ID-71'!E169))</f>
        <v>2.451212081505048</v>
      </c>
      <c r="G162" s="1">
        <f>ABS(MEAN!G162-MAX('ID-01'!C169,'ID-02'!C169,'ID-03'!D169,'ID-07'!B169,'ID-08'!D169,'ID-11'!D169,'ID-18'!F169,'ID-24'!F169,'ID-29'!G169,'ID-31'!B169,'ID-33'!F169,'ID-34'!G169,'ID-36'!F169,'ID-39'!G169,'ID-40'!G169,'ID-44'!E169,'ID-45'!G169,'ID-50'!B169,'ID-53'!D169,'ID-54'!C169,'ID-57'!F169,'ID-59'!E169,'ID-70'!D169,'ID-71'!F169))</f>
        <v>2.4515199775540282</v>
      </c>
      <c r="H162" s="1">
        <f>ABS(MEAN!H162-MAX('ID-03'!E169,'ID-11'!E169,'ID-13'!E169,'ID-15'!E169,'ID-16'!E169,'ID-18'!G169,'ID-24'!G169,'ID-29'!H169,'ID-30'!F169,'ID-31'!C169,'ID-33'!G169,'ID-34'!H169,'ID-40'!H169,'ID-44'!F169,'ID-45'!H169,'ID-54'!D169,'ID-57'!G169,'ID-59'!F169,'ID-70'!E169,'ID-71'!G169))</f>
        <v>2.2095452447955779</v>
      </c>
      <c r="I162" s="1">
        <f>ABS(MEAN!I162-MAX('ID-12'!C169,'ID-18'!H169,'ID-24'!H169,'ID-29'!I169,'ID-40'!I169,'ID-44'!G169,'ID-45'!I169,'ID-59'!G169))</f>
        <v>1.481025737868535</v>
      </c>
      <c r="J162" s="1">
        <f>ABS(MEAN!J162-MAX('ID-31'!D169,'ID-40'!J169,'ID-44'!H169,'ID-45'!J169,'ID-57'!H169))</f>
        <v>1.7792622416666433</v>
      </c>
      <c r="K162" s="1">
        <f>ABS(MEAN!K162-MAX('ID-26'!E169,'ID-31'!E169,'ID-34'!I169,'ID-36'!G169,'ID-40'!K169,'ID-44'!I169,'ID-57'!I169))</f>
        <v>2.9272547555734789</v>
      </c>
    </row>
    <row r="163" spans="1:11" x14ac:dyDescent="0.25">
      <c r="A163" s="1">
        <v>19.875</v>
      </c>
      <c r="B163" s="1">
        <f>ABS(MEAN!B163-MAX('ID-11'!B170,'ID-13'!B170,'ID-14'!B170,'ID-15'!B170,'ID-24'!B170,'ID-26'!B170,'ID-29'!B170,'ID-30'!B170,'ID-32'!B170,'ID-33'!B170,'ID-34'!B170,'ID-37'!B170,'ID-38'!B170,'ID-39'!B170,'ID-40'!B170,'ID-44'!B170,'ID-45'!B170,'ID-53'!B170,'ID-57'!B170,'ID-59'!B170,'ID-70'!B170,'ID-71'!B170))</f>
        <v>1.4481629190760046</v>
      </c>
      <c r="C163" s="1">
        <f>ABS(MEAN!C163-MAX('ID-08'!B170,'ID-09'!B170,'ID-11'!C170,'ID-14'!C170,'ID-18'!B170,'ID-24'!C170,'ID-26'!C170,'ID-29'!C170,'ID-30'!C170,'ID-34'!C170,'ID-36'!B170,'ID-38'!C170,'ID-39'!C170,'ID-40'!C170,'ID-44'!C170,'ID-45'!C170,'ID-57'!C170,'ID-59'!C170))</f>
        <v>1.5987365184847739</v>
      </c>
      <c r="D163" s="1">
        <f>ABS(MEAN!D163-MAX('ID-13'!C170,'ID-14'!D170,'ID-15'!C170,'ID-16'!B170,'ID-18'!C170,'ID-26'!D170,'ID-29'!D170,'ID-30'!D170,'ID-33'!C170,'ID-34'!D170,'ID-36'!C170,'ID-37'!C170,'ID-38'!D170,'ID-39'!D170,'ID-40'!D170,'ID-45'!D170,'ID-59'!D170,'ID-71'!C170))</f>
        <v>2.4193909040943922</v>
      </c>
      <c r="E163" s="1">
        <f>ABS(MEAN!E163-MAX('ID-03'!B170,'ID-09'!C170,'ID-13'!D170,'ID-15'!D170,'ID-16'!C170,'ID-18'!D170,'ID-24'!D170,'ID-29'!E170,'ID-30'!E170,'ID-33'!D170,'ID-34'!E170,'ID-36'!D170,'ID-38'!E170,'ID-39'!E170,'ID-40'!E170,'ID-44'!D170,'ID-45'!E170,'ID-57'!D170,'ID-70'!C170,'ID-71'!D170))</f>
        <v>1.9618701929659075</v>
      </c>
      <c r="F163" s="1">
        <f>ABS(MEAN!F163-MAX('ID-01'!B170,'ID-02'!B170,'ID-03'!C170,'ID-06'!B170,'ID-08'!C170,'ID-09'!D170,'ID-12'!B170,'ID-16'!D170,'ID-18'!E170,'ID-24'!E170,'ID-29'!F170,'ID-33'!E170,'ID-34'!F170,'ID-36'!E170,'ID-38'!F170,'ID-39'!F170,'ID-40'!F170,'ID-45'!F170,'ID-53'!C170,'ID-54'!B170,'ID-57'!E170,'ID-71'!E170))</f>
        <v>2.4743053317266401</v>
      </c>
      <c r="G163" s="1">
        <f>ABS(MEAN!G163-MAX('ID-01'!C170,'ID-02'!C170,'ID-03'!D170,'ID-07'!B170,'ID-08'!D170,'ID-11'!D170,'ID-18'!F170,'ID-24'!F170,'ID-29'!G170,'ID-31'!B170,'ID-33'!F170,'ID-34'!G170,'ID-36'!F170,'ID-39'!G170,'ID-40'!G170,'ID-44'!E170,'ID-45'!G170,'ID-50'!B170,'ID-53'!D170,'ID-54'!C170,'ID-57'!F170,'ID-59'!E170,'ID-70'!D170,'ID-71'!F170))</f>
        <v>2.4473868834634089</v>
      </c>
      <c r="H163" s="1">
        <f>ABS(MEAN!H163-MAX('ID-03'!E170,'ID-11'!E170,'ID-13'!E170,'ID-15'!E170,'ID-16'!E170,'ID-18'!G170,'ID-24'!G170,'ID-29'!H170,'ID-30'!F170,'ID-31'!C170,'ID-33'!G170,'ID-34'!H170,'ID-40'!H170,'ID-44'!F170,'ID-45'!H170,'ID-54'!D170,'ID-57'!G170,'ID-59'!F170,'ID-70'!E170,'ID-71'!G170))</f>
        <v>2.2118484199034469</v>
      </c>
      <c r="I163" s="1">
        <f>ABS(MEAN!I163-MAX('ID-12'!C170,'ID-18'!H170,'ID-24'!H170,'ID-29'!I170,'ID-40'!I170,'ID-44'!G170,'ID-45'!I170,'ID-59'!G170))</f>
        <v>1.3134605736583254</v>
      </c>
      <c r="J163" s="1">
        <f>ABS(MEAN!J163-MAX('ID-31'!D170,'ID-40'!J170,'ID-44'!H170,'ID-45'!J170,'ID-57'!H170))</f>
        <v>1.7811427645202045</v>
      </c>
      <c r="K163" s="1">
        <f>ABS(MEAN!K163-MAX('ID-26'!E170,'ID-31'!E170,'ID-34'!I170,'ID-36'!G170,'ID-40'!K170,'ID-44'!I170,'ID-57'!I170))</f>
        <v>2.9450850126439256</v>
      </c>
    </row>
    <row r="164" spans="1:11" x14ac:dyDescent="0.25">
      <c r="A164" s="1">
        <v>20</v>
      </c>
      <c r="B164" s="1">
        <f>ABS(MEAN!B164-MAX('ID-11'!B171,'ID-13'!B171,'ID-14'!B171,'ID-15'!B171,'ID-24'!B171,'ID-26'!B171,'ID-29'!B171,'ID-30'!B171,'ID-32'!B171,'ID-33'!B171,'ID-34'!B171,'ID-37'!B171,'ID-38'!B171,'ID-39'!B171,'ID-40'!B171,'ID-44'!B171,'ID-45'!B171,'ID-53'!B171,'ID-57'!B171,'ID-59'!B171,'ID-70'!B171,'ID-71'!B171))</f>
        <v>1.4514581541542313</v>
      </c>
      <c r="C164" s="1">
        <f>ABS(MEAN!C164-MAX('ID-08'!B171,'ID-09'!B171,'ID-11'!C171,'ID-14'!C171,'ID-18'!B171,'ID-24'!C171,'ID-26'!C171,'ID-29'!C171,'ID-30'!C171,'ID-34'!C171,'ID-36'!B171,'ID-38'!C171,'ID-39'!C171,'ID-40'!C171,'ID-44'!C171,'ID-45'!C171,'ID-57'!C171,'ID-59'!C171))</f>
        <v>1.5529651181806656</v>
      </c>
      <c r="D164" s="1">
        <f>ABS(MEAN!D164-MAX('ID-13'!C171,'ID-14'!D171,'ID-15'!C171,'ID-16'!B171,'ID-18'!C171,'ID-26'!D171,'ID-29'!D171,'ID-30'!D171,'ID-33'!C171,'ID-34'!D171,'ID-36'!C171,'ID-37'!C171,'ID-38'!D171,'ID-39'!D171,'ID-40'!D171,'ID-45'!D171,'ID-59'!D171,'ID-71'!C171))</f>
        <v>2.4269898090060238</v>
      </c>
      <c r="E164" s="1">
        <f>ABS(MEAN!E164-MAX('ID-03'!B171,'ID-09'!C171,'ID-13'!D171,'ID-15'!D171,'ID-16'!C171,'ID-18'!D171,'ID-24'!D171,'ID-29'!E171,'ID-30'!E171,'ID-33'!D171,'ID-34'!E171,'ID-36'!D171,'ID-38'!E171,'ID-39'!E171,'ID-40'!E171,'ID-44'!D171,'ID-45'!E171,'ID-57'!D171,'ID-70'!C171,'ID-71'!D171))</f>
        <v>1.9499927105079173</v>
      </c>
      <c r="F164" s="1">
        <f>ABS(MEAN!F164-MAX('ID-01'!B171,'ID-02'!B171,'ID-03'!C171,'ID-06'!B171,'ID-08'!C171,'ID-09'!D171,'ID-12'!B171,'ID-16'!D171,'ID-18'!E171,'ID-24'!E171,'ID-29'!F171,'ID-33'!E171,'ID-34'!F171,'ID-36'!E171,'ID-38'!F171,'ID-39'!F171,'ID-40'!F171,'ID-45'!F171,'ID-53'!C171,'ID-54'!B171,'ID-57'!E171,'ID-71'!E171))</f>
        <v>2.513144659487061</v>
      </c>
      <c r="G164" s="1">
        <f>ABS(MEAN!G164-MAX('ID-01'!C171,'ID-02'!C171,'ID-03'!D171,'ID-07'!B171,'ID-08'!D171,'ID-11'!D171,'ID-18'!F171,'ID-24'!F171,'ID-29'!G171,'ID-31'!B171,'ID-33'!F171,'ID-34'!G171,'ID-36'!F171,'ID-39'!G171,'ID-40'!G171,'ID-44'!E171,'ID-45'!G171,'ID-50'!B171,'ID-53'!D171,'ID-54'!C171,'ID-57'!F171,'ID-59'!E171,'ID-70'!D171,'ID-71'!F171))</f>
        <v>2.4435415780932459</v>
      </c>
      <c r="H164" s="1">
        <f>ABS(MEAN!H164-MAX('ID-03'!E171,'ID-11'!E171,'ID-13'!E171,'ID-15'!E171,'ID-16'!E171,'ID-18'!G171,'ID-24'!G171,'ID-29'!H171,'ID-30'!F171,'ID-31'!C171,'ID-33'!G171,'ID-34'!H171,'ID-40'!H171,'ID-44'!F171,'ID-45'!H171,'ID-54'!D171,'ID-57'!G171,'ID-59'!F171,'ID-70'!E171,'ID-71'!G171))</f>
        <v>2.2281839334613984</v>
      </c>
      <c r="I164" s="1">
        <f>ABS(MEAN!I164-MAX('ID-12'!C171,'ID-18'!H171,'ID-24'!H171,'ID-29'!I171,'ID-40'!I171,'ID-44'!G171,'ID-45'!I171,'ID-59'!G171))</f>
        <v>1.3245389420351827</v>
      </c>
      <c r="J164" s="1">
        <f>ABS(MEAN!J164-MAX('ID-31'!D171,'ID-40'!J171,'ID-44'!H171,'ID-45'!J171,'ID-57'!H171))</f>
        <v>1.7874659333333618</v>
      </c>
      <c r="K164" s="1">
        <f>ABS(MEAN!K164-MAX('ID-26'!E171,'ID-31'!E171,'ID-34'!I171,'ID-36'!G171,'ID-40'!K171,'ID-44'!I171,'ID-57'!I171))</f>
        <v>2.9488069606606722</v>
      </c>
    </row>
    <row r="165" spans="1:11" x14ac:dyDescent="0.25">
      <c r="A165" s="1">
        <v>20.125</v>
      </c>
      <c r="B165" s="1">
        <f>ABS(MEAN!B165-MAX('ID-11'!B172,'ID-13'!B172,'ID-14'!B172,'ID-15'!B172,'ID-24'!B172,'ID-26'!B172,'ID-29'!B172,'ID-30'!B172,'ID-32'!B172,'ID-33'!B172,'ID-34'!B172,'ID-37'!B172,'ID-38'!B172,'ID-39'!B172,'ID-40'!B172,'ID-44'!B172,'ID-45'!B172,'ID-53'!B172,'ID-57'!B172,'ID-59'!B172,'ID-70'!B172,'ID-71'!B172))</f>
        <v>1.4637534078389258</v>
      </c>
      <c r="C165" s="1">
        <f>ABS(MEAN!C165-MAX('ID-08'!B172,'ID-09'!B172,'ID-11'!C172,'ID-14'!C172,'ID-18'!B172,'ID-24'!C172,'ID-26'!C172,'ID-29'!C172,'ID-30'!C172,'ID-34'!C172,'ID-36'!B172,'ID-38'!C172,'ID-39'!C172,'ID-40'!C172,'ID-44'!C172,'ID-45'!C172,'ID-57'!C172,'ID-59'!C172))</f>
        <v>1.5853180150919961</v>
      </c>
      <c r="D165" s="1">
        <f>ABS(MEAN!D165-MAX('ID-13'!C172,'ID-14'!D172,'ID-15'!C172,'ID-16'!B172,'ID-18'!C172,'ID-26'!D172,'ID-29'!D172,'ID-30'!D172,'ID-33'!C172,'ID-34'!D172,'ID-36'!C172,'ID-37'!C172,'ID-38'!D172,'ID-39'!D172,'ID-40'!D172,'ID-45'!D172,'ID-59'!D172,'ID-71'!C172))</f>
        <v>2.3941620997087405</v>
      </c>
      <c r="E165" s="1">
        <f>ABS(MEAN!E165-MAX('ID-03'!B172,'ID-09'!C172,'ID-13'!D172,'ID-15'!D172,'ID-16'!C172,'ID-18'!D172,'ID-24'!D172,'ID-29'!E172,'ID-30'!E172,'ID-33'!D172,'ID-34'!E172,'ID-36'!D172,'ID-38'!E172,'ID-39'!E172,'ID-40'!E172,'ID-44'!D172,'ID-45'!E172,'ID-57'!D172,'ID-70'!C172,'ID-71'!D172))</f>
        <v>2.0127043898053714</v>
      </c>
      <c r="F165" s="1">
        <f>ABS(MEAN!F165-MAX('ID-01'!B172,'ID-02'!B172,'ID-03'!C172,'ID-06'!B172,'ID-08'!C172,'ID-09'!D172,'ID-12'!B172,'ID-16'!D172,'ID-18'!E172,'ID-24'!E172,'ID-29'!F172,'ID-33'!E172,'ID-34'!F172,'ID-36'!E172,'ID-38'!F172,'ID-39'!F172,'ID-40'!F172,'ID-45'!F172,'ID-53'!C172,'ID-54'!B172,'ID-57'!E172,'ID-71'!E172))</f>
        <v>2.5212474273684222</v>
      </c>
      <c r="G165" s="1">
        <f>ABS(MEAN!G165-MAX('ID-01'!C172,'ID-02'!C172,'ID-03'!D172,'ID-07'!B172,'ID-08'!D172,'ID-11'!D172,'ID-18'!F172,'ID-24'!F172,'ID-29'!G172,'ID-31'!B172,'ID-33'!F172,'ID-34'!G172,'ID-36'!F172,'ID-39'!G172,'ID-40'!G172,'ID-44'!E172,'ID-45'!G172,'ID-50'!B172,'ID-53'!D172,'ID-54'!C172,'ID-57'!F172,'ID-59'!E172,'ID-70'!D172,'ID-71'!F172))</f>
        <v>2.3837310563449279</v>
      </c>
      <c r="H165" s="1">
        <f>ABS(MEAN!H165-MAX('ID-03'!E172,'ID-11'!E172,'ID-13'!E172,'ID-15'!E172,'ID-16'!E172,'ID-18'!G172,'ID-24'!G172,'ID-29'!H172,'ID-30'!F172,'ID-31'!C172,'ID-33'!G172,'ID-34'!H172,'ID-40'!H172,'ID-44'!F172,'ID-45'!H172,'ID-54'!D172,'ID-57'!G172,'ID-59'!F172,'ID-70'!E172,'ID-71'!G172))</f>
        <v>2.220784615108343</v>
      </c>
      <c r="I165" s="1">
        <f>ABS(MEAN!I165-MAX('ID-12'!C172,'ID-18'!H172,'ID-24'!H172,'ID-29'!I172,'ID-40'!I172,'ID-44'!G172,'ID-45'!I172,'ID-59'!G172))</f>
        <v>1.2992535832861378</v>
      </c>
      <c r="J165" s="1">
        <f>ABS(MEAN!J165-MAX('ID-31'!D172,'ID-40'!J172,'ID-44'!H172,'ID-45'!J172,'ID-57'!H172))</f>
        <v>1.772952103661634</v>
      </c>
      <c r="K165" s="1">
        <f>ABS(MEAN!K165-MAX('ID-26'!E172,'ID-31'!E172,'ID-34'!I172,'ID-36'!G172,'ID-40'!K172,'ID-44'!I172,'ID-57'!I172))</f>
        <v>2.9567387353583605</v>
      </c>
    </row>
    <row r="166" spans="1:11" x14ac:dyDescent="0.25">
      <c r="A166" s="1">
        <v>20.25</v>
      </c>
      <c r="B166" s="1">
        <f>ABS(MEAN!B166-MAX('ID-11'!B173,'ID-13'!B173,'ID-14'!B173,'ID-15'!B173,'ID-24'!B173,'ID-26'!B173,'ID-29'!B173,'ID-30'!B173,'ID-32'!B173,'ID-33'!B173,'ID-34'!B173,'ID-37'!B173,'ID-38'!B173,'ID-39'!B173,'ID-40'!B173,'ID-44'!B173,'ID-45'!B173,'ID-53'!B173,'ID-57'!B173,'ID-59'!B173,'ID-70'!B173,'ID-71'!B173))</f>
        <v>1.4727307999637738</v>
      </c>
      <c r="C166" s="1">
        <f>ABS(MEAN!C166-MAX('ID-08'!B173,'ID-09'!B173,'ID-11'!C173,'ID-14'!C173,'ID-18'!B173,'ID-24'!C173,'ID-26'!C173,'ID-29'!C173,'ID-30'!C173,'ID-34'!C173,'ID-36'!B173,'ID-38'!C173,'ID-39'!C173,'ID-40'!C173,'ID-44'!C173,'ID-45'!C173,'ID-57'!C173,'ID-59'!C173))</f>
        <v>1.7047963596889133</v>
      </c>
      <c r="D166" s="1">
        <f>ABS(MEAN!D166-MAX('ID-13'!C173,'ID-14'!D173,'ID-15'!C173,'ID-16'!B173,'ID-18'!C173,'ID-26'!D173,'ID-29'!D173,'ID-30'!D173,'ID-33'!C173,'ID-34'!D173,'ID-36'!C173,'ID-37'!C173,'ID-38'!D173,'ID-39'!D173,'ID-40'!D173,'ID-45'!D173,'ID-59'!D173,'ID-71'!C173))</f>
        <v>2.4102636464151708</v>
      </c>
      <c r="E166" s="1">
        <f>ABS(MEAN!E166-MAX('ID-03'!B173,'ID-09'!C173,'ID-13'!D173,'ID-15'!D173,'ID-16'!C173,'ID-18'!D173,'ID-24'!D173,'ID-29'!E173,'ID-30'!E173,'ID-33'!D173,'ID-34'!E173,'ID-36'!D173,'ID-38'!E173,'ID-39'!E173,'ID-40'!E173,'ID-44'!D173,'ID-45'!E173,'ID-57'!D173,'ID-70'!C173,'ID-71'!D173))</f>
        <v>2.0679411684896039</v>
      </c>
      <c r="F166" s="1">
        <f>ABS(MEAN!F166-MAX('ID-01'!B173,'ID-02'!B173,'ID-03'!C173,'ID-06'!B173,'ID-08'!C173,'ID-09'!D173,'ID-12'!B173,'ID-16'!D173,'ID-18'!E173,'ID-24'!E173,'ID-29'!F173,'ID-33'!E173,'ID-34'!F173,'ID-36'!E173,'ID-38'!F173,'ID-39'!F173,'ID-40'!F173,'ID-45'!F173,'ID-53'!C173,'ID-54'!B173,'ID-57'!E173,'ID-71'!E173))</f>
        <v>2.5413605724672124</v>
      </c>
      <c r="G166" s="1">
        <f>ABS(MEAN!G166-MAX('ID-01'!C173,'ID-02'!C173,'ID-03'!D173,'ID-07'!B173,'ID-08'!D173,'ID-11'!D173,'ID-18'!F173,'ID-24'!F173,'ID-29'!G173,'ID-31'!B173,'ID-33'!F173,'ID-34'!G173,'ID-36'!F173,'ID-39'!G173,'ID-40'!G173,'ID-44'!E173,'ID-45'!G173,'ID-50'!B173,'ID-53'!D173,'ID-54'!C173,'ID-57'!F173,'ID-59'!E173,'ID-70'!D173,'ID-71'!F173))</f>
        <v>2.3381160661543774</v>
      </c>
      <c r="H166" s="1">
        <f>ABS(MEAN!H166-MAX('ID-03'!E173,'ID-11'!E173,'ID-13'!E173,'ID-15'!E173,'ID-16'!E173,'ID-18'!G173,'ID-24'!G173,'ID-29'!H173,'ID-30'!F173,'ID-31'!C173,'ID-33'!G173,'ID-34'!H173,'ID-40'!H173,'ID-44'!F173,'ID-45'!H173,'ID-54'!D173,'ID-57'!G173,'ID-59'!F173,'ID-70'!E173,'ID-71'!G173))</f>
        <v>2.2359990466373922</v>
      </c>
      <c r="I166" s="1">
        <f>ABS(MEAN!I166-MAX('ID-12'!C173,'ID-18'!H173,'ID-24'!H173,'ID-29'!I173,'ID-40'!I173,'ID-44'!G173,'ID-45'!I173,'ID-59'!G173))</f>
        <v>1.3028764186508397</v>
      </c>
      <c r="J166" s="1">
        <f>ABS(MEAN!J166-MAX('ID-31'!D173,'ID-40'!J173,'ID-44'!H173,'ID-45'!J173,'ID-57'!H173))</f>
        <v>1.7787113681818205</v>
      </c>
      <c r="K166" s="1">
        <f>ABS(MEAN!K166-MAX('ID-26'!E173,'ID-31'!E173,'ID-34'!I173,'ID-36'!G173,'ID-40'!K173,'ID-44'!I173,'ID-57'!I173))</f>
        <v>2.9653294168341802</v>
      </c>
    </row>
    <row r="167" spans="1:11" x14ac:dyDescent="0.25">
      <c r="A167" s="1">
        <v>20.375</v>
      </c>
      <c r="B167" s="1">
        <f>ABS(MEAN!B167-MAX('ID-11'!B174,'ID-13'!B174,'ID-14'!B174,'ID-15'!B174,'ID-24'!B174,'ID-26'!B174,'ID-29'!B174,'ID-30'!B174,'ID-32'!B174,'ID-33'!B174,'ID-34'!B174,'ID-37'!B174,'ID-38'!B174,'ID-39'!B174,'ID-40'!B174,'ID-44'!B174,'ID-45'!B174,'ID-53'!B174,'ID-57'!B174,'ID-59'!B174,'ID-70'!B174,'ID-71'!B174))</f>
        <v>1.4425328079446196</v>
      </c>
      <c r="C167" s="1">
        <f>ABS(MEAN!C167-MAX('ID-08'!B174,'ID-09'!B174,'ID-11'!C174,'ID-14'!C174,'ID-18'!B174,'ID-24'!C174,'ID-26'!C174,'ID-29'!C174,'ID-30'!C174,'ID-34'!C174,'ID-36'!B174,'ID-38'!C174,'ID-39'!C174,'ID-40'!C174,'ID-44'!C174,'ID-45'!C174,'ID-57'!C174,'ID-59'!C174))</f>
        <v>1.8249236523078132</v>
      </c>
      <c r="D167" s="1">
        <f>ABS(MEAN!D167-MAX('ID-13'!C174,'ID-14'!D174,'ID-15'!C174,'ID-16'!B174,'ID-18'!C174,'ID-26'!D174,'ID-29'!D174,'ID-30'!D174,'ID-33'!C174,'ID-34'!D174,'ID-36'!C174,'ID-37'!C174,'ID-38'!D174,'ID-39'!D174,'ID-40'!D174,'ID-45'!D174,'ID-59'!D174,'ID-71'!C174))</f>
        <v>2.4233551215283704</v>
      </c>
      <c r="E167" s="1">
        <f>ABS(MEAN!E167-MAX('ID-03'!B174,'ID-09'!C174,'ID-13'!D174,'ID-15'!D174,'ID-16'!C174,'ID-18'!D174,'ID-24'!D174,'ID-29'!E174,'ID-30'!E174,'ID-33'!D174,'ID-34'!E174,'ID-36'!D174,'ID-38'!E174,'ID-39'!E174,'ID-40'!E174,'ID-44'!D174,'ID-45'!E174,'ID-57'!D174,'ID-70'!C174,'ID-71'!D174))</f>
        <v>2.142998784075612</v>
      </c>
      <c r="F167" s="1">
        <f>ABS(MEAN!F167-MAX('ID-01'!B174,'ID-02'!B174,'ID-03'!C174,'ID-06'!B174,'ID-08'!C174,'ID-09'!D174,'ID-12'!B174,'ID-16'!D174,'ID-18'!E174,'ID-24'!E174,'ID-29'!F174,'ID-33'!E174,'ID-34'!F174,'ID-36'!E174,'ID-38'!F174,'ID-39'!F174,'ID-40'!F174,'ID-45'!F174,'ID-53'!C174,'ID-54'!B174,'ID-57'!E174,'ID-71'!E174))</f>
        <v>2.597111905692131</v>
      </c>
      <c r="G167" s="1">
        <f>ABS(MEAN!G167-MAX('ID-01'!C174,'ID-02'!C174,'ID-03'!D174,'ID-07'!B174,'ID-08'!D174,'ID-11'!D174,'ID-18'!F174,'ID-24'!F174,'ID-29'!G174,'ID-31'!B174,'ID-33'!F174,'ID-34'!G174,'ID-36'!F174,'ID-39'!G174,'ID-40'!G174,'ID-44'!E174,'ID-45'!G174,'ID-50'!B174,'ID-53'!D174,'ID-54'!C174,'ID-57'!F174,'ID-59'!E174,'ID-70'!D174,'ID-71'!F174))</f>
        <v>2.3134665444842213</v>
      </c>
      <c r="H167" s="1">
        <f>ABS(MEAN!H167-MAX('ID-03'!E174,'ID-11'!E174,'ID-13'!E174,'ID-15'!E174,'ID-16'!E174,'ID-18'!G174,'ID-24'!G174,'ID-29'!H174,'ID-30'!F174,'ID-31'!C174,'ID-33'!G174,'ID-34'!H174,'ID-40'!H174,'ID-44'!F174,'ID-45'!H174,'ID-54'!D174,'ID-57'!G174,'ID-59'!F174,'ID-70'!E174,'ID-71'!G174))</f>
        <v>2.245829152227401</v>
      </c>
      <c r="I167" s="1">
        <f>ABS(MEAN!I167-MAX('ID-12'!C174,'ID-18'!H174,'ID-24'!H174,'ID-29'!I174,'ID-40'!I174,'ID-44'!G174,'ID-45'!I174,'ID-59'!G174))</f>
        <v>1.28012525747355</v>
      </c>
      <c r="J167" s="1">
        <f>ABS(MEAN!J167-MAX('ID-31'!D174,'ID-40'!J174,'ID-44'!H174,'ID-45'!J174,'ID-57'!H174))</f>
        <v>1.7663482670454798</v>
      </c>
      <c r="K167" s="1">
        <f>ABS(MEAN!K167-MAX('ID-26'!E174,'ID-31'!E174,'ID-34'!I174,'ID-36'!G174,'ID-40'!K174,'ID-44'!I174,'ID-57'!I174))</f>
        <v>3.0317815411308615</v>
      </c>
    </row>
    <row r="168" spans="1:11" x14ac:dyDescent="0.25">
      <c r="A168" s="1">
        <v>20.5</v>
      </c>
      <c r="B168" s="1">
        <f>ABS(MEAN!B168-MAX('ID-11'!B175,'ID-13'!B175,'ID-14'!B175,'ID-15'!B175,'ID-24'!B175,'ID-26'!B175,'ID-29'!B175,'ID-30'!B175,'ID-32'!B175,'ID-33'!B175,'ID-34'!B175,'ID-37'!B175,'ID-38'!B175,'ID-39'!B175,'ID-40'!B175,'ID-44'!B175,'ID-45'!B175,'ID-53'!B175,'ID-57'!B175,'ID-59'!B175,'ID-70'!B175,'ID-71'!B175))</f>
        <v>1.4330129391971766</v>
      </c>
      <c r="C168" s="1">
        <f>ABS(MEAN!C168-MAX('ID-08'!B175,'ID-09'!B175,'ID-11'!C175,'ID-14'!C175,'ID-18'!B175,'ID-24'!C175,'ID-26'!C175,'ID-29'!C175,'ID-30'!C175,'ID-34'!C175,'ID-36'!B175,'ID-38'!C175,'ID-39'!C175,'ID-40'!C175,'ID-44'!C175,'ID-45'!C175,'ID-57'!C175,'ID-59'!C175))</f>
        <v>1.8668848559950959</v>
      </c>
      <c r="D168" s="1">
        <f>ABS(MEAN!D168-MAX('ID-13'!C175,'ID-14'!D175,'ID-15'!C175,'ID-16'!B175,'ID-18'!C175,'ID-26'!D175,'ID-29'!D175,'ID-30'!D175,'ID-33'!C175,'ID-34'!D175,'ID-36'!C175,'ID-37'!C175,'ID-38'!D175,'ID-39'!D175,'ID-40'!D175,'ID-45'!D175,'ID-59'!D175,'ID-71'!C175))</f>
        <v>2.4362567715627748</v>
      </c>
      <c r="E168" s="1">
        <f>ABS(MEAN!E168-MAX('ID-03'!B175,'ID-09'!C175,'ID-13'!D175,'ID-15'!D175,'ID-16'!C175,'ID-18'!D175,'ID-24'!D175,'ID-29'!E175,'ID-30'!E175,'ID-33'!D175,'ID-34'!E175,'ID-36'!D175,'ID-38'!E175,'ID-39'!E175,'ID-40'!E175,'ID-44'!D175,'ID-45'!E175,'ID-57'!D175,'ID-70'!C175,'ID-71'!D175))</f>
        <v>2.170665283602478</v>
      </c>
      <c r="F168" s="1">
        <f>ABS(MEAN!F168-MAX('ID-01'!B175,'ID-02'!B175,'ID-03'!C175,'ID-06'!B175,'ID-08'!C175,'ID-09'!D175,'ID-12'!B175,'ID-16'!D175,'ID-18'!E175,'ID-24'!E175,'ID-29'!F175,'ID-33'!E175,'ID-34'!F175,'ID-36'!E175,'ID-38'!F175,'ID-39'!F175,'ID-40'!F175,'ID-45'!F175,'ID-53'!C175,'ID-54'!B175,'ID-57'!E175,'ID-71'!E175))</f>
        <v>2.6254741092336076</v>
      </c>
      <c r="G168" s="1">
        <f>ABS(MEAN!G168-MAX('ID-01'!C175,'ID-02'!C175,'ID-03'!D175,'ID-07'!B175,'ID-08'!D175,'ID-11'!D175,'ID-18'!F175,'ID-24'!F175,'ID-29'!G175,'ID-31'!B175,'ID-33'!F175,'ID-34'!G175,'ID-36'!F175,'ID-39'!G175,'ID-40'!G175,'ID-44'!E175,'ID-45'!G175,'ID-50'!B175,'ID-53'!D175,'ID-54'!C175,'ID-57'!F175,'ID-59'!E175,'ID-70'!D175,'ID-71'!F175))</f>
        <v>2.2590638716599685</v>
      </c>
      <c r="H168" s="1">
        <f>ABS(MEAN!H168-MAX('ID-03'!E175,'ID-11'!E175,'ID-13'!E175,'ID-15'!E175,'ID-16'!E175,'ID-18'!G175,'ID-24'!G175,'ID-29'!H175,'ID-30'!F175,'ID-31'!C175,'ID-33'!G175,'ID-34'!H175,'ID-40'!H175,'ID-44'!F175,'ID-45'!H175,'ID-54'!D175,'ID-57'!G175,'ID-59'!F175,'ID-70'!E175,'ID-71'!G175))</f>
        <v>2.2442934315811378</v>
      </c>
      <c r="I168" s="1">
        <f>ABS(MEAN!I168-MAX('ID-12'!C175,'ID-18'!H175,'ID-24'!H175,'ID-29'!I175,'ID-40'!I175,'ID-44'!G175,'ID-45'!I175,'ID-59'!G175))</f>
        <v>1.2888801108465842</v>
      </c>
      <c r="J168" s="1">
        <f>ABS(MEAN!J168-MAX('ID-31'!D175,'ID-40'!J175,'ID-44'!H175,'ID-45'!J175,'ID-57'!H175))</f>
        <v>1.7451252345960206</v>
      </c>
      <c r="K168" s="1">
        <f>ABS(MEAN!K168-MAX('ID-26'!E175,'ID-31'!E175,'ID-34'!I175,'ID-36'!G175,'ID-40'!K175,'ID-44'!I175,'ID-57'!I175))</f>
        <v>3.0558724430456436</v>
      </c>
    </row>
    <row r="169" spans="1:11" x14ac:dyDescent="0.25">
      <c r="A169" s="1">
        <v>20.625</v>
      </c>
      <c r="B169" s="1">
        <f>ABS(MEAN!B169-MAX('ID-11'!B176,'ID-13'!B176,'ID-14'!B176,'ID-15'!B176,'ID-24'!B176,'ID-26'!B176,'ID-29'!B176,'ID-30'!B176,'ID-32'!B176,'ID-33'!B176,'ID-34'!B176,'ID-37'!B176,'ID-38'!B176,'ID-39'!B176,'ID-40'!B176,'ID-44'!B176,'ID-45'!B176,'ID-53'!B176,'ID-57'!B176,'ID-59'!B176,'ID-70'!B176,'ID-71'!B176))</f>
        <v>1.4593896632915175</v>
      </c>
      <c r="C169" s="1">
        <f>ABS(MEAN!C169-MAX('ID-08'!B176,'ID-09'!B176,'ID-11'!C176,'ID-14'!C176,'ID-18'!B176,'ID-24'!C176,'ID-26'!C176,'ID-29'!C176,'ID-30'!C176,'ID-34'!C176,'ID-36'!B176,'ID-38'!C176,'ID-39'!C176,'ID-40'!C176,'ID-44'!C176,'ID-45'!C176,'ID-57'!C176,'ID-59'!C176))</f>
        <v>1.9135554993880675</v>
      </c>
      <c r="D169" s="1">
        <f>ABS(MEAN!D169-MAX('ID-13'!C176,'ID-14'!D176,'ID-15'!C176,'ID-16'!B176,'ID-18'!C176,'ID-26'!D176,'ID-29'!D176,'ID-30'!D176,'ID-33'!C176,'ID-34'!D176,'ID-36'!C176,'ID-37'!C176,'ID-38'!D176,'ID-39'!D176,'ID-40'!D176,'ID-45'!D176,'ID-59'!D176,'ID-71'!C176))</f>
        <v>2.4148488629522404</v>
      </c>
      <c r="E169" s="1">
        <f>ABS(MEAN!E169-MAX('ID-03'!B176,'ID-09'!C176,'ID-13'!D176,'ID-15'!D176,'ID-16'!C176,'ID-18'!D176,'ID-24'!D176,'ID-29'!E176,'ID-30'!E176,'ID-33'!D176,'ID-34'!E176,'ID-36'!D176,'ID-38'!E176,'ID-39'!E176,'ID-40'!E176,'ID-44'!D176,'ID-45'!E176,'ID-57'!D176,'ID-70'!C176,'ID-71'!D176))</f>
        <v>2.130205806695237</v>
      </c>
      <c r="F169" s="1">
        <f>ABS(MEAN!F169-MAX('ID-01'!B176,'ID-02'!B176,'ID-03'!C176,'ID-06'!B176,'ID-08'!C176,'ID-09'!D176,'ID-12'!B176,'ID-16'!D176,'ID-18'!E176,'ID-24'!E176,'ID-29'!F176,'ID-33'!E176,'ID-34'!F176,'ID-36'!E176,'ID-38'!F176,'ID-39'!F176,'ID-40'!F176,'ID-45'!F176,'ID-53'!C176,'ID-54'!B176,'ID-57'!E176,'ID-71'!E176))</f>
        <v>2.6560949811719539</v>
      </c>
      <c r="G169" s="1">
        <f>ABS(MEAN!G169-MAX('ID-01'!C176,'ID-02'!C176,'ID-03'!D176,'ID-07'!B176,'ID-08'!D176,'ID-11'!D176,'ID-18'!F176,'ID-24'!F176,'ID-29'!G176,'ID-31'!B176,'ID-33'!F176,'ID-34'!G176,'ID-36'!F176,'ID-39'!G176,'ID-40'!G176,'ID-44'!E176,'ID-45'!G176,'ID-50'!B176,'ID-53'!D176,'ID-54'!C176,'ID-57'!F176,'ID-59'!E176,'ID-70'!D176,'ID-71'!F176))</f>
        <v>2.2530887824396117</v>
      </c>
      <c r="H169" s="1">
        <f>ABS(MEAN!H169-MAX('ID-03'!E176,'ID-11'!E176,'ID-13'!E176,'ID-15'!E176,'ID-16'!E176,'ID-18'!G176,'ID-24'!G176,'ID-29'!H176,'ID-30'!F176,'ID-31'!C176,'ID-33'!G176,'ID-34'!H176,'ID-40'!H176,'ID-44'!F176,'ID-45'!H176,'ID-54'!D176,'ID-57'!G176,'ID-59'!F176,'ID-70'!E176,'ID-71'!G176))</f>
        <v>2.2572266318862546</v>
      </c>
      <c r="I169" s="1">
        <f>ABS(MEAN!I169-MAX('ID-12'!C176,'ID-18'!H176,'ID-24'!H176,'ID-29'!I176,'ID-40'!I176,'ID-44'!G176,'ID-45'!I176,'ID-59'!G176))</f>
        <v>1.2648270515022588</v>
      </c>
      <c r="J169" s="1">
        <f>ABS(MEAN!J169-MAX('ID-31'!D176,'ID-40'!J176,'ID-44'!H176,'ID-45'!J176,'ID-57'!H176))</f>
        <v>1.7199215011364046</v>
      </c>
      <c r="K169" s="1">
        <f>ABS(MEAN!K169-MAX('ID-26'!E176,'ID-31'!E176,'ID-34'!I176,'ID-36'!G176,'ID-40'!K176,'ID-44'!I176,'ID-57'!I176))</f>
        <v>3.0409724871017296</v>
      </c>
    </row>
    <row r="170" spans="1:11" x14ac:dyDescent="0.25">
      <c r="A170" s="1">
        <v>20.75</v>
      </c>
      <c r="B170" s="1">
        <f>ABS(MEAN!B170-MAX('ID-11'!B177,'ID-13'!B177,'ID-14'!B177,'ID-15'!B177,'ID-24'!B177,'ID-26'!B177,'ID-29'!B177,'ID-30'!B177,'ID-32'!B177,'ID-33'!B177,'ID-34'!B177,'ID-37'!B177,'ID-38'!B177,'ID-39'!B177,'ID-40'!B177,'ID-44'!B177,'ID-45'!B177,'ID-53'!B177,'ID-57'!B177,'ID-59'!B177,'ID-70'!B177,'ID-71'!B177))</f>
        <v>1.4678238439861673</v>
      </c>
      <c r="C170" s="1">
        <f>ABS(MEAN!C170-MAX('ID-08'!B177,'ID-09'!B177,'ID-11'!C177,'ID-14'!C177,'ID-18'!B177,'ID-24'!C177,'ID-26'!C177,'ID-29'!C177,'ID-30'!C177,'ID-34'!C177,'ID-36'!B177,'ID-38'!C177,'ID-39'!C177,'ID-40'!C177,'ID-44'!C177,'ID-45'!C177,'ID-57'!C177,'ID-59'!C177))</f>
        <v>1.910093200091346</v>
      </c>
      <c r="D170" s="1">
        <f>ABS(MEAN!D170-MAX('ID-13'!C177,'ID-14'!D177,'ID-15'!C177,'ID-16'!B177,'ID-18'!C177,'ID-26'!D177,'ID-29'!D177,'ID-30'!D177,'ID-33'!C177,'ID-34'!D177,'ID-36'!C177,'ID-37'!C177,'ID-38'!D177,'ID-39'!D177,'ID-40'!D177,'ID-45'!D177,'ID-59'!D177,'ID-71'!C177))</f>
        <v>2.4096716023860836</v>
      </c>
      <c r="E170" s="1">
        <f>ABS(MEAN!E170-MAX('ID-03'!B177,'ID-09'!C177,'ID-13'!D177,'ID-15'!D177,'ID-16'!C177,'ID-18'!D177,'ID-24'!D177,'ID-29'!E177,'ID-30'!E177,'ID-33'!D177,'ID-34'!E177,'ID-36'!D177,'ID-38'!E177,'ID-39'!E177,'ID-40'!E177,'ID-44'!D177,'ID-45'!E177,'ID-57'!D177,'ID-70'!C177,'ID-71'!D177))</f>
        <v>2.1449878354183447</v>
      </c>
      <c r="F170" s="1">
        <f>ABS(MEAN!F170-MAX('ID-01'!B177,'ID-02'!B177,'ID-03'!C177,'ID-06'!B177,'ID-08'!C177,'ID-09'!D177,'ID-12'!B177,'ID-16'!D177,'ID-18'!E177,'ID-24'!E177,'ID-29'!F177,'ID-33'!E177,'ID-34'!F177,'ID-36'!E177,'ID-38'!F177,'ID-39'!F177,'ID-40'!F177,'ID-45'!F177,'ID-53'!C177,'ID-54'!B177,'ID-57'!E177,'ID-71'!E177))</f>
        <v>2.65303567432764</v>
      </c>
      <c r="G170" s="1">
        <f>ABS(MEAN!G170-MAX('ID-01'!C177,'ID-02'!C177,'ID-03'!D177,'ID-07'!B177,'ID-08'!D177,'ID-11'!D177,'ID-18'!F177,'ID-24'!F177,'ID-29'!G177,'ID-31'!B177,'ID-33'!F177,'ID-34'!G177,'ID-36'!F177,'ID-39'!G177,'ID-40'!G177,'ID-44'!E177,'ID-45'!G177,'ID-50'!B177,'ID-53'!D177,'ID-54'!C177,'ID-57'!F177,'ID-59'!E177,'ID-70'!D177,'ID-71'!F177))</f>
        <v>2.2423703547942679</v>
      </c>
      <c r="H170" s="1">
        <f>ABS(MEAN!H170-MAX('ID-03'!E177,'ID-11'!E177,'ID-13'!E177,'ID-15'!E177,'ID-16'!E177,'ID-18'!G177,'ID-24'!G177,'ID-29'!H177,'ID-30'!F177,'ID-31'!C177,'ID-33'!G177,'ID-34'!H177,'ID-40'!H177,'ID-44'!F177,'ID-45'!H177,'ID-54'!D177,'ID-57'!G177,'ID-59'!F177,'ID-70'!E177,'ID-71'!G177))</f>
        <v>2.262377051531189</v>
      </c>
      <c r="I170" s="1">
        <f>ABS(MEAN!I170-MAX('ID-12'!C177,'ID-18'!H177,'ID-24'!H177,'ID-29'!I177,'ID-40'!I177,'ID-44'!G177,'ID-45'!I177,'ID-59'!G177))</f>
        <v>1.2415508969954772</v>
      </c>
      <c r="J170" s="1">
        <f>ABS(MEAN!J170-MAX('ID-31'!D177,'ID-40'!J177,'ID-44'!H177,'ID-45'!J177,'ID-57'!H177))</f>
        <v>1.7238903053030441</v>
      </c>
      <c r="K170" s="1">
        <f>ABS(MEAN!K170-MAX('ID-26'!E177,'ID-31'!E177,'ID-34'!I177,'ID-36'!G177,'ID-40'!K177,'ID-44'!I177,'ID-57'!I177))</f>
        <v>3.040101398931558</v>
      </c>
    </row>
    <row r="171" spans="1:11" x14ac:dyDescent="0.25">
      <c r="A171" s="1">
        <v>20.875</v>
      </c>
      <c r="B171" s="1">
        <f>ABS(MEAN!B171-MAX('ID-11'!B178,'ID-13'!B178,'ID-14'!B178,'ID-15'!B178,'ID-24'!B178,'ID-26'!B178,'ID-29'!B178,'ID-30'!B178,'ID-32'!B178,'ID-33'!B178,'ID-34'!B178,'ID-37'!B178,'ID-38'!B178,'ID-39'!B178,'ID-40'!B178,'ID-44'!B178,'ID-45'!B178,'ID-53'!B178,'ID-57'!B178,'ID-59'!B178,'ID-70'!B178,'ID-71'!B178))</f>
        <v>1.493748843689918</v>
      </c>
      <c r="C171" s="1">
        <f>ABS(MEAN!C171-MAX('ID-08'!B178,'ID-09'!B178,'ID-11'!C178,'ID-14'!C178,'ID-18'!B178,'ID-24'!C178,'ID-26'!C178,'ID-29'!C178,'ID-30'!C178,'ID-34'!C178,'ID-36'!B178,'ID-38'!C178,'ID-39'!C178,'ID-40'!C178,'ID-44'!C178,'ID-45'!C178,'ID-57'!C178,'ID-59'!C178))</f>
        <v>1.9449688084738277</v>
      </c>
      <c r="D171" s="1">
        <f>ABS(MEAN!D171-MAX('ID-13'!C178,'ID-14'!D178,'ID-15'!C178,'ID-16'!B178,'ID-18'!C178,'ID-26'!D178,'ID-29'!D178,'ID-30'!D178,'ID-33'!C178,'ID-34'!D178,'ID-36'!C178,'ID-37'!C178,'ID-38'!D178,'ID-39'!D178,'ID-40'!D178,'ID-45'!D178,'ID-59'!D178,'ID-71'!C178))</f>
        <v>2.4068906853124332</v>
      </c>
      <c r="E171" s="1">
        <f>ABS(MEAN!E171-MAX('ID-03'!B178,'ID-09'!C178,'ID-13'!D178,'ID-15'!D178,'ID-16'!C178,'ID-18'!D178,'ID-24'!D178,'ID-29'!E178,'ID-30'!E178,'ID-33'!D178,'ID-34'!E178,'ID-36'!D178,'ID-38'!E178,'ID-39'!E178,'ID-40'!E178,'ID-44'!D178,'ID-45'!E178,'ID-57'!D178,'ID-70'!C178,'ID-71'!D178))</f>
        <v>2.2715733045826916</v>
      </c>
      <c r="F171" s="1">
        <f>ABS(MEAN!F171-MAX('ID-01'!B178,'ID-02'!B178,'ID-03'!C178,'ID-06'!B178,'ID-08'!C178,'ID-09'!D178,'ID-12'!B178,'ID-16'!D178,'ID-18'!E178,'ID-24'!E178,'ID-29'!F178,'ID-33'!E178,'ID-34'!F178,'ID-36'!E178,'ID-38'!F178,'ID-39'!F178,'ID-40'!F178,'ID-45'!F178,'ID-53'!C178,'ID-54'!B178,'ID-57'!E178,'ID-71'!E178))</f>
        <v>2.6657130993800493</v>
      </c>
      <c r="G171" s="1">
        <f>ABS(MEAN!G171-MAX('ID-01'!C178,'ID-02'!C178,'ID-03'!D178,'ID-07'!B178,'ID-08'!D178,'ID-11'!D178,'ID-18'!F178,'ID-24'!F178,'ID-29'!G178,'ID-31'!B178,'ID-33'!F178,'ID-34'!G178,'ID-36'!F178,'ID-39'!G178,'ID-40'!G178,'ID-44'!E178,'ID-45'!G178,'ID-50'!B178,'ID-53'!D178,'ID-54'!C178,'ID-57'!F178,'ID-59'!E178,'ID-70'!D178,'ID-71'!F178))</f>
        <v>2.2355507121509106</v>
      </c>
      <c r="H171" s="1">
        <f>ABS(MEAN!H171-MAX('ID-03'!E178,'ID-11'!E178,'ID-13'!E178,'ID-15'!E178,'ID-16'!E178,'ID-18'!G178,'ID-24'!G178,'ID-29'!H178,'ID-30'!F178,'ID-31'!C178,'ID-33'!G178,'ID-34'!H178,'ID-40'!H178,'ID-44'!F178,'ID-45'!H178,'ID-54'!D178,'ID-57'!G178,'ID-59'!F178,'ID-70'!E178,'ID-71'!G178))</f>
        <v>2.2721533377252108</v>
      </c>
      <c r="I171" s="1">
        <f>ABS(MEAN!I171-MAX('ID-12'!C178,'ID-18'!H178,'ID-24'!H178,'ID-29'!I178,'ID-40'!I178,'ID-44'!G178,'ID-45'!I178,'ID-59'!G178))</f>
        <v>1.2066357440004651</v>
      </c>
      <c r="J171" s="1">
        <f>ABS(MEAN!J171-MAX('ID-31'!D178,'ID-40'!J178,'ID-44'!H178,'ID-45'!J178,'ID-57'!H178))</f>
        <v>1.7099233012626378</v>
      </c>
      <c r="K171" s="1">
        <f>ABS(MEAN!K171-MAX('ID-26'!E178,'ID-31'!E178,'ID-34'!I178,'ID-36'!G178,'ID-40'!K178,'ID-44'!I178,'ID-57'!I178))</f>
        <v>3.0534164477021015</v>
      </c>
    </row>
    <row r="172" spans="1:11" x14ac:dyDescent="0.25">
      <c r="A172" s="1">
        <v>21</v>
      </c>
      <c r="B172" s="1">
        <f>ABS(MEAN!B172-MAX('ID-11'!B179,'ID-13'!B179,'ID-14'!B179,'ID-15'!B179,'ID-24'!B179,'ID-26'!B179,'ID-29'!B179,'ID-30'!B179,'ID-32'!B179,'ID-33'!B179,'ID-34'!B179,'ID-37'!B179,'ID-38'!B179,'ID-39'!B179,'ID-40'!B179,'ID-44'!B179,'ID-45'!B179,'ID-53'!B179,'ID-57'!B179,'ID-59'!B179,'ID-70'!B179,'ID-71'!B179))</f>
        <v>1.4889083090060566</v>
      </c>
      <c r="C172" s="1">
        <f>ABS(MEAN!C172-MAX('ID-08'!B179,'ID-09'!B179,'ID-11'!C179,'ID-14'!C179,'ID-18'!B179,'ID-24'!C179,'ID-26'!C179,'ID-29'!C179,'ID-30'!C179,'ID-34'!C179,'ID-36'!B179,'ID-38'!C179,'ID-39'!C179,'ID-40'!C179,'ID-44'!C179,'ID-45'!C179,'ID-57'!C179,'ID-59'!C179))</f>
        <v>2.0019032397065466</v>
      </c>
      <c r="D172" s="1">
        <f>ABS(MEAN!D172-MAX('ID-13'!C179,'ID-14'!D179,'ID-15'!C179,'ID-16'!B179,'ID-18'!C179,'ID-26'!D179,'ID-29'!D179,'ID-30'!D179,'ID-33'!C179,'ID-34'!D179,'ID-36'!C179,'ID-37'!C179,'ID-38'!D179,'ID-39'!D179,'ID-40'!D179,'ID-45'!D179,'ID-59'!D179,'ID-71'!C179))</f>
        <v>2.4151938389070544</v>
      </c>
      <c r="E172" s="1">
        <f>ABS(MEAN!E172-MAX('ID-03'!B179,'ID-09'!C179,'ID-13'!D179,'ID-15'!D179,'ID-16'!C179,'ID-18'!D179,'ID-24'!D179,'ID-29'!E179,'ID-30'!E179,'ID-33'!D179,'ID-34'!E179,'ID-36'!D179,'ID-38'!E179,'ID-39'!E179,'ID-40'!E179,'ID-44'!D179,'ID-45'!E179,'ID-57'!D179,'ID-70'!C179,'ID-71'!D179))</f>
        <v>2.2798649791378409</v>
      </c>
      <c r="F172" s="1">
        <f>ABS(MEAN!F172-MAX('ID-01'!B179,'ID-02'!B179,'ID-03'!C179,'ID-06'!B179,'ID-08'!C179,'ID-09'!D179,'ID-12'!B179,'ID-16'!D179,'ID-18'!E179,'ID-24'!E179,'ID-29'!F179,'ID-33'!E179,'ID-34'!F179,'ID-36'!E179,'ID-38'!F179,'ID-39'!F179,'ID-40'!F179,'ID-45'!F179,'ID-53'!C179,'ID-54'!B179,'ID-57'!E179,'ID-71'!E179))</f>
        <v>2.6741167213417469</v>
      </c>
      <c r="G172" s="1">
        <f>ABS(MEAN!G172-MAX('ID-01'!C179,'ID-02'!C179,'ID-03'!D179,'ID-07'!B179,'ID-08'!D179,'ID-11'!D179,'ID-18'!F179,'ID-24'!F179,'ID-29'!G179,'ID-31'!B179,'ID-33'!F179,'ID-34'!G179,'ID-36'!F179,'ID-39'!G179,'ID-40'!G179,'ID-44'!E179,'ID-45'!G179,'ID-50'!B179,'ID-53'!D179,'ID-54'!C179,'ID-57'!F179,'ID-59'!E179,'ID-70'!D179,'ID-71'!F179))</f>
        <v>2.2415906548893574</v>
      </c>
      <c r="H172" s="1">
        <f>ABS(MEAN!H172-MAX('ID-03'!E179,'ID-11'!E179,'ID-13'!E179,'ID-15'!E179,'ID-16'!E179,'ID-18'!G179,'ID-24'!G179,'ID-29'!H179,'ID-30'!F179,'ID-31'!C179,'ID-33'!G179,'ID-34'!H179,'ID-40'!H179,'ID-44'!F179,'ID-45'!H179,'ID-54'!D179,'ID-57'!G179,'ID-59'!F179,'ID-70'!E179,'ID-71'!G179))</f>
        <v>2.2775401806952189</v>
      </c>
      <c r="I172" s="1">
        <f>ABS(MEAN!I172-MAX('ID-12'!C179,'ID-18'!H179,'ID-24'!H179,'ID-29'!I179,'ID-40'!I179,'ID-44'!G179,'ID-45'!I179,'ID-59'!G179))</f>
        <v>1.2005486314059368</v>
      </c>
      <c r="J172" s="1">
        <f>ABS(MEAN!J172-MAX('ID-31'!D179,'ID-40'!J179,'ID-44'!H179,'ID-45'!J179,'ID-57'!H179))</f>
        <v>1.6786358050505434</v>
      </c>
      <c r="K172" s="1">
        <f>ABS(MEAN!K172-MAX('ID-26'!E179,'ID-31'!E179,'ID-34'!I179,'ID-36'!G179,'ID-40'!K179,'ID-44'!I179,'ID-57'!I179))</f>
        <v>3.0213165394918846</v>
      </c>
    </row>
    <row r="173" spans="1:11" x14ac:dyDescent="0.25">
      <c r="A173" s="1">
        <v>21.125</v>
      </c>
      <c r="B173" s="1">
        <f>ABS(MEAN!B173-MAX('ID-11'!B180,'ID-13'!B180,'ID-14'!B180,'ID-15'!B180,'ID-24'!B180,'ID-26'!B180,'ID-29'!B180,'ID-30'!B180,'ID-32'!B180,'ID-33'!B180,'ID-34'!B180,'ID-37'!B180,'ID-38'!B180,'ID-39'!B180,'ID-40'!B180,'ID-44'!B180,'ID-45'!B180,'ID-53'!B180,'ID-57'!B180,'ID-59'!B180,'ID-70'!B180,'ID-71'!B180))</f>
        <v>1.4873369085472135</v>
      </c>
      <c r="C173" s="1">
        <f>ABS(MEAN!C173-MAX('ID-08'!B180,'ID-09'!B180,'ID-11'!C180,'ID-14'!C180,'ID-18'!B180,'ID-24'!C180,'ID-26'!C180,'ID-29'!C180,'ID-30'!C180,'ID-34'!C180,'ID-36'!B180,'ID-38'!C180,'ID-39'!C180,'ID-40'!C180,'ID-44'!C180,'ID-45'!C180,'ID-57'!C180,'ID-59'!C180))</f>
        <v>2.0827306328826083</v>
      </c>
      <c r="D173" s="1">
        <f>ABS(MEAN!D173-MAX('ID-13'!C180,'ID-14'!D180,'ID-15'!C180,'ID-16'!B180,'ID-18'!C180,'ID-26'!D180,'ID-29'!D180,'ID-30'!D180,'ID-33'!C180,'ID-34'!D180,'ID-36'!C180,'ID-37'!C180,'ID-38'!D180,'ID-39'!D180,'ID-40'!D180,'ID-45'!D180,'ID-59'!D180,'ID-71'!C180))</f>
        <v>2.4471493197401202</v>
      </c>
      <c r="E173" s="1">
        <f>ABS(MEAN!E173-MAX('ID-03'!B180,'ID-09'!C180,'ID-13'!D180,'ID-15'!D180,'ID-16'!C180,'ID-18'!D180,'ID-24'!D180,'ID-29'!E180,'ID-30'!E180,'ID-33'!D180,'ID-34'!E180,'ID-36'!D180,'ID-38'!E180,'ID-39'!E180,'ID-40'!E180,'ID-44'!D180,'ID-45'!E180,'ID-57'!D180,'ID-70'!C180,'ID-71'!D180))</f>
        <v>2.2686154971185033</v>
      </c>
      <c r="F173" s="1">
        <f>ABS(MEAN!F173-MAX('ID-01'!B180,'ID-02'!B180,'ID-03'!C180,'ID-06'!B180,'ID-08'!C180,'ID-09'!D180,'ID-12'!B180,'ID-16'!D180,'ID-18'!E180,'ID-24'!E180,'ID-29'!F180,'ID-33'!E180,'ID-34'!F180,'ID-36'!E180,'ID-38'!F180,'ID-39'!F180,'ID-40'!F180,'ID-45'!F180,'ID-53'!C180,'ID-54'!B180,'ID-57'!E180,'ID-71'!E180))</f>
        <v>2.6833311368621295</v>
      </c>
      <c r="G173" s="1">
        <f>ABS(MEAN!G173-MAX('ID-01'!C180,'ID-02'!C180,'ID-03'!D180,'ID-07'!B180,'ID-08'!D180,'ID-11'!D180,'ID-18'!F180,'ID-24'!F180,'ID-29'!G180,'ID-31'!B180,'ID-33'!F180,'ID-34'!G180,'ID-36'!F180,'ID-39'!G180,'ID-40'!G180,'ID-44'!E180,'ID-45'!G180,'ID-50'!B180,'ID-53'!D180,'ID-54'!C180,'ID-57'!F180,'ID-59'!E180,'ID-70'!D180,'ID-71'!F180))</f>
        <v>2.2462234367920502</v>
      </c>
      <c r="H173" s="1">
        <f>ABS(MEAN!H173-MAX('ID-03'!E180,'ID-11'!E180,'ID-13'!E180,'ID-15'!E180,'ID-16'!E180,'ID-18'!G180,'ID-24'!G180,'ID-29'!H180,'ID-30'!F180,'ID-31'!C180,'ID-33'!G180,'ID-34'!H180,'ID-40'!H180,'ID-44'!F180,'ID-45'!H180,'ID-54'!D180,'ID-57'!G180,'ID-59'!F180,'ID-70'!E180,'ID-71'!G180))</f>
        <v>2.2605221504794812</v>
      </c>
      <c r="I173" s="1">
        <f>ABS(MEAN!I173-MAX('ID-12'!C180,'ID-18'!H180,'ID-24'!H180,'ID-29'!I180,'ID-40'!I180,'ID-44'!G180,'ID-45'!I180,'ID-59'!G180))</f>
        <v>1.1929496107804809</v>
      </c>
      <c r="J173" s="1">
        <f>ABS(MEAN!J173-MAX('ID-31'!D180,'ID-40'!J180,'ID-44'!H180,'ID-45'!J180,'ID-57'!H180))</f>
        <v>1.640153319065714</v>
      </c>
      <c r="K173" s="1">
        <f>ABS(MEAN!K173-MAX('ID-26'!E180,'ID-31'!E180,'ID-34'!I180,'ID-36'!G180,'ID-40'!K180,'ID-44'!I180,'ID-57'!I180))</f>
        <v>3.0521012079966567</v>
      </c>
    </row>
    <row r="174" spans="1:11" x14ac:dyDescent="0.25">
      <c r="A174" s="1">
        <v>21.25</v>
      </c>
      <c r="B174" s="1">
        <f>ABS(MEAN!B174-MAX('ID-11'!B181,'ID-13'!B181,'ID-14'!B181,'ID-15'!B181,'ID-24'!B181,'ID-26'!B181,'ID-29'!B181,'ID-30'!B181,'ID-32'!B181,'ID-33'!B181,'ID-34'!B181,'ID-37'!B181,'ID-38'!B181,'ID-39'!B181,'ID-40'!B181,'ID-44'!B181,'ID-45'!B181,'ID-53'!B181,'ID-57'!B181,'ID-59'!B181,'ID-70'!B181,'ID-71'!B181))</f>
        <v>1.4785713081858702</v>
      </c>
      <c r="C174" s="1">
        <f>ABS(MEAN!C174-MAX('ID-08'!B181,'ID-09'!B181,'ID-11'!C181,'ID-14'!C181,'ID-18'!B181,'ID-24'!C181,'ID-26'!C181,'ID-29'!C181,'ID-30'!C181,'ID-34'!C181,'ID-36'!B181,'ID-38'!C181,'ID-39'!C181,'ID-40'!C181,'ID-44'!C181,'ID-45'!C181,'ID-57'!C181,'ID-59'!C181))</f>
        <v>2.0822669345779659</v>
      </c>
      <c r="D174" s="1">
        <f>ABS(MEAN!D174-MAX('ID-13'!C181,'ID-14'!D181,'ID-15'!C181,'ID-16'!B181,'ID-18'!C181,'ID-26'!D181,'ID-29'!D181,'ID-30'!D181,'ID-33'!C181,'ID-34'!D181,'ID-36'!C181,'ID-37'!C181,'ID-38'!D181,'ID-39'!D181,'ID-40'!D181,'ID-45'!D181,'ID-59'!D181,'ID-71'!C181))</f>
        <v>2.4387513064914295</v>
      </c>
      <c r="E174" s="1">
        <f>ABS(MEAN!E174-MAX('ID-03'!B181,'ID-09'!C181,'ID-13'!D181,'ID-15'!D181,'ID-16'!C181,'ID-18'!D181,'ID-24'!D181,'ID-29'!E181,'ID-30'!E181,'ID-33'!D181,'ID-34'!E181,'ID-36'!D181,'ID-38'!E181,'ID-39'!E181,'ID-40'!E181,'ID-44'!D181,'ID-45'!E181,'ID-57'!D181,'ID-70'!C181,'ID-71'!D181))</f>
        <v>2.2473480234224894</v>
      </c>
      <c r="F174" s="1">
        <f>ABS(MEAN!F174-MAX('ID-01'!B181,'ID-02'!B181,'ID-03'!C181,'ID-06'!B181,'ID-08'!C181,'ID-09'!D181,'ID-12'!B181,'ID-16'!D181,'ID-18'!E181,'ID-24'!E181,'ID-29'!F181,'ID-33'!E181,'ID-34'!F181,'ID-36'!E181,'ID-38'!F181,'ID-39'!F181,'ID-40'!F181,'ID-45'!F181,'ID-53'!C181,'ID-54'!B181,'ID-57'!E181,'ID-71'!E181))</f>
        <v>2.690455872050407</v>
      </c>
      <c r="G174" s="1">
        <f>ABS(MEAN!G174-MAX('ID-01'!C181,'ID-02'!C181,'ID-03'!D181,'ID-07'!B181,'ID-08'!D181,'ID-11'!D181,'ID-18'!F181,'ID-24'!F181,'ID-29'!G181,'ID-31'!B181,'ID-33'!F181,'ID-34'!G181,'ID-36'!F181,'ID-39'!G181,'ID-40'!G181,'ID-44'!E181,'ID-45'!G181,'ID-50'!B181,'ID-53'!D181,'ID-54'!C181,'ID-57'!F181,'ID-59'!E181,'ID-70'!D181,'ID-71'!F181))</f>
        <v>2.2389748218035095</v>
      </c>
      <c r="H174" s="1">
        <f>ABS(MEAN!H174-MAX('ID-03'!E181,'ID-11'!E181,'ID-13'!E181,'ID-15'!E181,'ID-16'!E181,'ID-18'!G181,'ID-24'!G181,'ID-29'!H181,'ID-30'!F181,'ID-31'!C181,'ID-33'!G181,'ID-34'!H181,'ID-40'!H181,'ID-44'!F181,'ID-45'!H181,'ID-54'!D181,'ID-57'!G181,'ID-59'!F181,'ID-70'!E181,'ID-71'!G181))</f>
        <v>2.2687194804406232</v>
      </c>
      <c r="I174" s="1">
        <f>ABS(MEAN!I174-MAX('ID-12'!C181,'ID-18'!H181,'ID-24'!H181,'ID-29'!I181,'ID-40'!I181,'ID-44'!G181,'ID-45'!I181,'ID-59'!G181))</f>
        <v>1.189963949801637</v>
      </c>
      <c r="J174" s="1">
        <f>ABS(MEAN!J174-MAX('ID-31'!D181,'ID-40'!J181,'ID-44'!H181,'ID-45'!J181,'ID-57'!H181))</f>
        <v>1.6098997532828179</v>
      </c>
      <c r="K174" s="1">
        <f>ABS(MEAN!K174-MAX('ID-26'!E181,'ID-31'!E181,'ID-34'!I181,'ID-36'!G181,'ID-40'!K181,'ID-44'!I181,'ID-57'!I181))</f>
        <v>3.0230108400849716</v>
      </c>
    </row>
    <row r="175" spans="1:11" x14ac:dyDescent="0.25">
      <c r="A175" s="1">
        <v>21.375</v>
      </c>
      <c r="B175" s="1">
        <f>ABS(MEAN!B175-MAX('ID-11'!B182,'ID-13'!B182,'ID-14'!B182,'ID-15'!B182,'ID-24'!B182,'ID-26'!B182,'ID-29'!B182,'ID-30'!B182,'ID-32'!B182,'ID-33'!B182,'ID-34'!B182,'ID-37'!B182,'ID-38'!B182,'ID-39'!B182,'ID-40'!B182,'ID-44'!B182,'ID-45'!B182,'ID-53'!B182,'ID-57'!B182,'ID-59'!B182,'ID-70'!B182,'ID-71'!B182))</f>
        <v>1.4778558973748304</v>
      </c>
      <c r="C175" s="1">
        <f>ABS(MEAN!C175-MAX('ID-08'!B182,'ID-09'!B182,'ID-11'!C182,'ID-14'!C182,'ID-18'!B182,'ID-24'!C182,'ID-26'!C182,'ID-29'!C182,'ID-30'!C182,'ID-34'!C182,'ID-36'!B182,'ID-38'!C182,'ID-39'!C182,'ID-40'!C182,'ID-44'!C182,'ID-45'!C182,'ID-57'!C182,'ID-59'!C182))</f>
        <v>2.1171344399112826</v>
      </c>
      <c r="D175" s="1">
        <f>ABS(MEAN!D175-MAX('ID-13'!C182,'ID-14'!D182,'ID-15'!C182,'ID-16'!B182,'ID-18'!C182,'ID-26'!D182,'ID-29'!D182,'ID-30'!D182,'ID-33'!C182,'ID-34'!D182,'ID-36'!C182,'ID-37'!C182,'ID-38'!D182,'ID-39'!D182,'ID-40'!D182,'ID-45'!D182,'ID-59'!D182,'ID-71'!C182))</f>
        <v>2.3995475377904398</v>
      </c>
      <c r="E175" s="1">
        <f>ABS(MEAN!E175-MAX('ID-03'!B182,'ID-09'!C182,'ID-13'!D182,'ID-15'!D182,'ID-16'!C182,'ID-18'!D182,'ID-24'!D182,'ID-29'!E182,'ID-30'!E182,'ID-33'!D182,'ID-34'!E182,'ID-36'!D182,'ID-38'!E182,'ID-39'!E182,'ID-40'!E182,'ID-44'!D182,'ID-45'!E182,'ID-57'!D182,'ID-70'!C182,'ID-71'!D182))</f>
        <v>2.2150175729594395</v>
      </c>
      <c r="F175" s="1">
        <f>ABS(MEAN!F175-MAX('ID-01'!B182,'ID-02'!B182,'ID-03'!C182,'ID-06'!B182,'ID-08'!C182,'ID-09'!D182,'ID-12'!B182,'ID-16'!D182,'ID-18'!E182,'ID-24'!E182,'ID-29'!F182,'ID-33'!E182,'ID-34'!F182,'ID-36'!E182,'ID-38'!F182,'ID-39'!F182,'ID-40'!F182,'ID-45'!F182,'ID-53'!C182,'ID-54'!B182,'ID-57'!E182,'ID-71'!E182))</f>
        <v>2.6802081267673117</v>
      </c>
      <c r="G175" s="1">
        <f>ABS(MEAN!G175-MAX('ID-01'!C182,'ID-02'!C182,'ID-03'!D182,'ID-07'!B182,'ID-08'!D182,'ID-11'!D182,'ID-18'!F182,'ID-24'!F182,'ID-29'!G182,'ID-31'!B182,'ID-33'!F182,'ID-34'!G182,'ID-36'!F182,'ID-39'!G182,'ID-40'!G182,'ID-44'!E182,'ID-45'!G182,'ID-50'!B182,'ID-53'!D182,'ID-54'!C182,'ID-57'!F182,'ID-59'!E182,'ID-70'!D182,'ID-71'!F182))</f>
        <v>2.2412096973253526</v>
      </c>
      <c r="H175" s="1">
        <f>ABS(MEAN!H175-MAX('ID-03'!E182,'ID-11'!E182,'ID-13'!E182,'ID-15'!E182,'ID-16'!E182,'ID-18'!G182,'ID-24'!G182,'ID-29'!H182,'ID-30'!F182,'ID-31'!C182,'ID-33'!G182,'ID-34'!H182,'ID-40'!H182,'ID-44'!F182,'ID-45'!H182,'ID-54'!D182,'ID-57'!G182,'ID-59'!F182,'ID-70'!E182,'ID-71'!G182))</f>
        <v>2.2641674477409843</v>
      </c>
      <c r="I175" s="1">
        <f>ABS(MEAN!I175-MAX('ID-12'!C182,'ID-18'!H182,'ID-24'!H182,'ID-29'!I182,'ID-40'!I182,'ID-44'!G182,'ID-45'!I182,'ID-59'!G182))</f>
        <v>1.2435415271164132</v>
      </c>
      <c r="J175" s="1">
        <f>ABS(MEAN!J175-MAX('ID-31'!D182,'ID-40'!J182,'ID-44'!H182,'ID-45'!J182,'ID-57'!H182))</f>
        <v>1.6152951411616812</v>
      </c>
      <c r="K175" s="1">
        <f>ABS(MEAN!K175-MAX('ID-26'!E182,'ID-31'!E182,'ID-34'!I182,'ID-36'!G182,'ID-40'!K182,'ID-44'!I182,'ID-57'!I182))</f>
        <v>3.0331919433102748</v>
      </c>
    </row>
    <row r="176" spans="1:11" x14ac:dyDescent="0.25">
      <c r="A176" s="1">
        <v>21.5</v>
      </c>
      <c r="B176" s="1">
        <f>ABS(MEAN!B176-MAX('ID-11'!B183,'ID-13'!B183,'ID-14'!B183,'ID-15'!B183,'ID-24'!B183,'ID-26'!B183,'ID-29'!B183,'ID-30'!B183,'ID-32'!B183,'ID-33'!B183,'ID-34'!B183,'ID-37'!B183,'ID-38'!B183,'ID-39'!B183,'ID-40'!B183,'ID-44'!B183,'ID-45'!B183,'ID-53'!B183,'ID-57'!B183,'ID-59'!B183,'ID-70'!B183,'ID-71'!B183))</f>
        <v>1.4901186451915365</v>
      </c>
      <c r="C176" s="1">
        <f>ABS(MEAN!C176-MAX('ID-08'!B183,'ID-09'!B183,'ID-11'!C183,'ID-14'!C183,'ID-18'!B183,'ID-24'!C183,'ID-26'!C183,'ID-29'!C183,'ID-30'!C183,'ID-34'!C183,'ID-36'!B183,'ID-38'!C183,'ID-39'!C183,'ID-40'!C183,'ID-44'!C183,'ID-45'!C183,'ID-57'!C183,'ID-59'!C183))</f>
        <v>2.1404387814867114</v>
      </c>
      <c r="D176" s="1">
        <f>ABS(MEAN!D176-MAX('ID-13'!C183,'ID-14'!D183,'ID-15'!C183,'ID-16'!B183,'ID-18'!C183,'ID-26'!D183,'ID-29'!D183,'ID-30'!D183,'ID-33'!C183,'ID-34'!D183,'ID-36'!C183,'ID-37'!C183,'ID-38'!D183,'ID-39'!D183,'ID-40'!D183,'ID-45'!D183,'ID-59'!D183,'ID-71'!C183))</f>
        <v>2.3719330177483222</v>
      </c>
      <c r="E176" s="1">
        <f>ABS(MEAN!E176-MAX('ID-03'!B183,'ID-09'!C183,'ID-13'!D183,'ID-15'!D183,'ID-16'!C183,'ID-18'!D183,'ID-24'!D183,'ID-29'!E183,'ID-30'!E183,'ID-33'!D183,'ID-34'!E183,'ID-36'!D183,'ID-38'!E183,'ID-39'!E183,'ID-40'!E183,'ID-44'!D183,'ID-45'!E183,'ID-57'!D183,'ID-70'!C183,'ID-71'!D183))</f>
        <v>2.2328329846854551</v>
      </c>
      <c r="F176" s="1">
        <f>ABS(MEAN!F176-MAX('ID-01'!B183,'ID-02'!B183,'ID-03'!C183,'ID-06'!B183,'ID-08'!C183,'ID-09'!D183,'ID-12'!B183,'ID-16'!D183,'ID-18'!E183,'ID-24'!E183,'ID-29'!F183,'ID-33'!E183,'ID-34'!F183,'ID-36'!E183,'ID-38'!F183,'ID-39'!F183,'ID-40'!F183,'ID-45'!F183,'ID-53'!C183,'ID-54'!B183,'ID-57'!E183,'ID-71'!E183))</f>
        <v>2.6837626902578648</v>
      </c>
      <c r="G176" s="1">
        <f>ABS(MEAN!G176-MAX('ID-01'!C183,'ID-02'!C183,'ID-03'!D183,'ID-07'!B183,'ID-08'!D183,'ID-11'!D183,'ID-18'!F183,'ID-24'!F183,'ID-29'!G183,'ID-31'!B183,'ID-33'!F183,'ID-34'!G183,'ID-36'!F183,'ID-39'!G183,'ID-40'!G183,'ID-44'!E183,'ID-45'!G183,'ID-50'!B183,'ID-53'!D183,'ID-54'!C183,'ID-57'!F183,'ID-59'!E183,'ID-70'!D183,'ID-71'!F183))</f>
        <v>2.2446309003255251</v>
      </c>
      <c r="H176" s="1">
        <f>ABS(MEAN!H176-MAX('ID-03'!E183,'ID-11'!E183,'ID-13'!E183,'ID-15'!E183,'ID-16'!E183,'ID-18'!G183,'ID-24'!G183,'ID-29'!H183,'ID-30'!F183,'ID-31'!C183,'ID-33'!G183,'ID-34'!H183,'ID-40'!H183,'ID-44'!F183,'ID-45'!H183,'ID-54'!D183,'ID-57'!G183,'ID-59'!F183,'ID-70'!E183,'ID-71'!G183))</f>
        <v>2.282181697576469</v>
      </c>
      <c r="I176" s="1">
        <f>ABS(MEAN!I176-MAX('ID-12'!C183,'ID-18'!H183,'ID-24'!H183,'ID-29'!I183,'ID-40'!I183,'ID-44'!G183,'ID-45'!I183,'ID-59'!G183))</f>
        <v>1.2284555439720393</v>
      </c>
      <c r="J176" s="1">
        <f>ABS(MEAN!J176-MAX('ID-31'!D183,'ID-40'!J183,'ID-44'!H183,'ID-45'!J183,'ID-57'!H183))</f>
        <v>1.6052986931818367</v>
      </c>
      <c r="K176" s="1">
        <f>ABS(MEAN!K176-MAX('ID-26'!E183,'ID-31'!E183,'ID-34'!I183,'ID-36'!G183,'ID-40'!K183,'ID-44'!I183,'ID-57'!I183))</f>
        <v>2.9945737484104562</v>
      </c>
    </row>
    <row r="177" spans="1:11" x14ac:dyDescent="0.25">
      <c r="A177" s="1">
        <v>21.625</v>
      </c>
      <c r="B177" s="1">
        <f>ABS(MEAN!B177-MAX('ID-11'!B184,'ID-13'!B184,'ID-14'!B184,'ID-15'!B184,'ID-24'!B184,'ID-26'!B184,'ID-29'!B184,'ID-30'!B184,'ID-32'!B184,'ID-33'!B184,'ID-34'!B184,'ID-37'!B184,'ID-38'!B184,'ID-39'!B184,'ID-40'!B184,'ID-44'!B184,'ID-45'!B184,'ID-53'!B184,'ID-57'!B184,'ID-59'!B184,'ID-70'!B184,'ID-71'!B184))</f>
        <v>1.460605118716682</v>
      </c>
      <c r="C177" s="1">
        <f>ABS(MEAN!C177-MAX('ID-08'!B184,'ID-09'!B184,'ID-11'!C184,'ID-14'!C184,'ID-18'!B184,'ID-24'!C184,'ID-26'!C184,'ID-29'!C184,'ID-30'!C184,'ID-34'!C184,'ID-36'!B184,'ID-38'!C184,'ID-39'!C184,'ID-40'!C184,'ID-44'!C184,'ID-45'!C184,'ID-57'!C184,'ID-59'!C184))</f>
        <v>2.182053994534634</v>
      </c>
      <c r="D177" s="1">
        <f>ABS(MEAN!D177-MAX('ID-13'!C184,'ID-14'!D184,'ID-15'!C184,'ID-16'!B184,'ID-18'!C184,'ID-26'!D184,'ID-29'!D184,'ID-30'!D184,'ID-33'!C184,'ID-34'!D184,'ID-36'!C184,'ID-37'!C184,'ID-38'!D184,'ID-39'!D184,'ID-40'!D184,'ID-45'!D184,'ID-59'!D184,'ID-71'!C184))</f>
        <v>2.379679577153059</v>
      </c>
      <c r="E177" s="1">
        <f>ABS(MEAN!E177-MAX('ID-03'!B184,'ID-09'!C184,'ID-13'!D184,'ID-15'!D184,'ID-16'!C184,'ID-18'!D184,'ID-24'!D184,'ID-29'!E184,'ID-30'!E184,'ID-33'!D184,'ID-34'!E184,'ID-36'!D184,'ID-38'!E184,'ID-39'!E184,'ID-40'!E184,'ID-44'!D184,'ID-45'!E184,'ID-57'!D184,'ID-70'!C184,'ID-71'!D184))</f>
        <v>2.2414230014429322</v>
      </c>
      <c r="F177" s="1">
        <f>ABS(MEAN!F177-MAX('ID-01'!B184,'ID-02'!B184,'ID-03'!C184,'ID-06'!B184,'ID-08'!C184,'ID-09'!D184,'ID-12'!B184,'ID-16'!D184,'ID-18'!E184,'ID-24'!E184,'ID-29'!F184,'ID-33'!E184,'ID-34'!F184,'ID-36'!E184,'ID-38'!F184,'ID-39'!F184,'ID-40'!F184,'ID-45'!F184,'ID-53'!C184,'ID-54'!B184,'ID-57'!E184,'ID-71'!E184))</f>
        <v>2.6820022834457475</v>
      </c>
      <c r="G177" s="1">
        <f>ABS(MEAN!G177-MAX('ID-01'!C184,'ID-02'!C184,'ID-03'!D184,'ID-07'!B184,'ID-08'!D184,'ID-11'!D184,'ID-18'!F184,'ID-24'!F184,'ID-29'!G184,'ID-31'!B184,'ID-33'!F184,'ID-34'!G184,'ID-36'!F184,'ID-39'!G184,'ID-40'!G184,'ID-44'!E184,'ID-45'!G184,'ID-50'!B184,'ID-53'!D184,'ID-54'!C184,'ID-57'!F184,'ID-59'!E184,'ID-70'!D184,'ID-71'!F184))</f>
        <v>2.2482923685467711</v>
      </c>
      <c r="H177" s="1">
        <f>ABS(MEAN!H177-MAX('ID-03'!E184,'ID-11'!E184,'ID-13'!E184,'ID-15'!E184,'ID-16'!E184,'ID-18'!G184,'ID-24'!G184,'ID-29'!H184,'ID-30'!F184,'ID-31'!C184,'ID-33'!G184,'ID-34'!H184,'ID-40'!H184,'ID-44'!F184,'ID-45'!H184,'ID-54'!D184,'ID-57'!G184,'ID-59'!F184,'ID-70'!E184,'ID-71'!G184))</f>
        <v>2.2409494639950509</v>
      </c>
      <c r="I177" s="1">
        <f>ABS(MEAN!I177-MAX('ID-12'!C184,'ID-18'!H184,'ID-24'!H184,'ID-29'!I184,'ID-40'!I184,'ID-44'!G184,'ID-45'!I184,'ID-59'!G184))</f>
        <v>1.3267324083806002</v>
      </c>
      <c r="J177" s="1">
        <f>ABS(MEAN!J177-MAX('ID-31'!D184,'ID-40'!J184,'ID-44'!H184,'ID-45'!J184,'ID-57'!H184))</f>
        <v>1.6538259084596589</v>
      </c>
      <c r="K177" s="1">
        <f>ABS(MEAN!K177-MAX('ID-26'!E184,'ID-31'!E184,'ID-34'!I184,'ID-36'!G184,'ID-40'!K184,'ID-44'!I184,'ID-57'!I184))</f>
        <v>2.9642242919596988</v>
      </c>
    </row>
    <row r="178" spans="1:11" x14ac:dyDescent="0.25">
      <c r="A178" s="1">
        <v>21.75</v>
      </c>
      <c r="B178" s="1">
        <f>ABS(MEAN!B178-MAX('ID-11'!B185,'ID-13'!B185,'ID-14'!B185,'ID-15'!B185,'ID-24'!B185,'ID-26'!B185,'ID-29'!B185,'ID-30'!B185,'ID-32'!B185,'ID-33'!B185,'ID-34'!B185,'ID-37'!B185,'ID-38'!B185,'ID-39'!B185,'ID-40'!B185,'ID-44'!B185,'ID-45'!B185,'ID-53'!B185,'ID-57'!B185,'ID-59'!B185,'ID-70'!B185,'ID-71'!B185))</f>
        <v>1.4845957269700243</v>
      </c>
      <c r="C178" s="1">
        <f>ABS(MEAN!C178-MAX('ID-08'!B185,'ID-09'!B185,'ID-11'!C185,'ID-14'!C185,'ID-18'!B185,'ID-24'!C185,'ID-26'!C185,'ID-29'!C185,'ID-30'!C185,'ID-34'!C185,'ID-36'!B185,'ID-38'!C185,'ID-39'!C185,'ID-40'!C185,'ID-44'!C185,'ID-45'!C185,'ID-57'!C185,'ID-59'!C185))</f>
        <v>2.233386093885656</v>
      </c>
      <c r="D178" s="1">
        <f>ABS(MEAN!D178-MAX('ID-13'!C185,'ID-14'!D185,'ID-15'!C185,'ID-16'!B185,'ID-18'!C185,'ID-26'!D185,'ID-29'!D185,'ID-30'!D185,'ID-33'!C185,'ID-34'!D185,'ID-36'!C185,'ID-37'!C185,'ID-38'!D185,'ID-39'!D185,'ID-40'!D185,'ID-45'!D185,'ID-59'!D185,'ID-71'!C185))</f>
        <v>2.412981405344194</v>
      </c>
      <c r="E178" s="1">
        <f>ABS(MEAN!E178-MAX('ID-03'!B185,'ID-09'!C185,'ID-13'!D185,'ID-15'!D185,'ID-16'!C185,'ID-18'!D185,'ID-24'!D185,'ID-29'!E185,'ID-30'!E185,'ID-33'!D185,'ID-34'!E185,'ID-36'!D185,'ID-38'!E185,'ID-39'!E185,'ID-40'!E185,'ID-44'!D185,'ID-45'!E185,'ID-57'!D185,'ID-70'!C185,'ID-71'!D185))</f>
        <v>2.2810272408198813</v>
      </c>
      <c r="F178" s="1">
        <f>ABS(MEAN!F178-MAX('ID-01'!B185,'ID-02'!B185,'ID-03'!C185,'ID-06'!B185,'ID-08'!C185,'ID-09'!D185,'ID-12'!B185,'ID-16'!D185,'ID-18'!E185,'ID-24'!E185,'ID-29'!F185,'ID-33'!E185,'ID-34'!F185,'ID-36'!E185,'ID-38'!F185,'ID-39'!F185,'ID-40'!F185,'ID-45'!F185,'ID-53'!C185,'ID-54'!B185,'ID-57'!E185,'ID-71'!E185))</f>
        <v>2.6864050040875611</v>
      </c>
      <c r="G178" s="1">
        <f>ABS(MEAN!G178-MAX('ID-01'!C185,'ID-02'!C185,'ID-03'!D185,'ID-07'!B185,'ID-08'!D185,'ID-11'!D185,'ID-18'!F185,'ID-24'!F185,'ID-29'!G185,'ID-31'!B185,'ID-33'!F185,'ID-34'!G185,'ID-36'!F185,'ID-39'!G185,'ID-40'!G185,'ID-44'!E185,'ID-45'!G185,'ID-50'!B185,'ID-53'!D185,'ID-54'!C185,'ID-57'!F185,'ID-59'!E185,'ID-70'!D185,'ID-71'!F185))</f>
        <v>2.2448302417175867</v>
      </c>
      <c r="H178" s="1">
        <f>ABS(MEAN!H178-MAX('ID-03'!E185,'ID-11'!E185,'ID-13'!E185,'ID-15'!E185,'ID-16'!E185,'ID-18'!G185,'ID-24'!G185,'ID-29'!H185,'ID-30'!F185,'ID-31'!C185,'ID-33'!G185,'ID-34'!H185,'ID-40'!H185,'ID-44'!F185,'ID-45'!H185,'ID-54'!D185,'ID-57'!G185,'ID-59'!F185,'ID-70'!E185,'ID-71'!G185))</f>
        <v>2.2690106406445913</v>
      </c>
      <c r="I178" s="1">
        <f>ABS(MEAN!I178-MAX('ID-12'!C185,'ID-18'!H185,'ID-24'!H185,'ID-29'!I185,'ID-40'!I185,'ID-44'!G185,'ID-45'!I185,'ID-59'!G185))</f>
        <v>1.3379903441988361</v>
      </c>
      <c r="J178" s="1">
        <f>ABS(MEAN!J178-MAX('ID-31'!D185,'ID-40'!J185,'ID-44'!H185,'ID-45'!J185,'ID-57'!H185))</f>
        <v>1.6761522434343803</v>
      </c>
      <c r="K178" s="1">
        <f>ABS(MEAN!K178-MAX('ID-26'!E185,'ID-31'!E185,'ID-34'!I185,'ID-36'!G185,'ID-40'!K185,'ID-44'!I185,'ID-57'!I185))</f>
        <v>2.9435762878051719</v>
      </c>
    </row>
    <row r="179" spans="1:11" x14ac:dyDescent="0.25">
      <c r="A179" s="1">
        <v>21.875</v>
      </c>
      <c r="B179" s="1">
        <f>ABS(MEAN!B179-MAX('ID-11'!B186,'ID-13'!B186,'ID-14'!B186,'ID-15'!B186,'ID-24'!B186,'ID-26'!B186,'ID-29'!B186,'ID-30'!B186,'ID-32'!B186,'ID-33'!B186,'ID-34'!B186,'ID-37'!B186,'ID-38'!B186,'ID-39'!B186,'ID-40'!B186,'ID-44'!B186,'ID-45'!B186,'ID-53'!B186,'ID-57'!B186,'ID-59'!B186,'ID-70'!B186,'ID-71'!B186))</f>
        <v>1.5089536361436089</v>
      </c>
      <c r="C179" s="1">
        <f>ABS(MEAN!C179-MAX('ID-08'!B186,'ID-09'!B186,'ID-11'!C186,'ID-14'!C186,'ID-18'!B186,'ID-24'!C186,'ID-26'!C186,'ID-29'!C186,'ID-30'!C186,'ID-34'!C186,'ID-36'!B186,'ID-38'!C186,'ID-39'!C186,'ID-40'!C186,'ID-44'!C186,'ID-45'!C186,'ID-57'!C186,'ID-59'!C186))</f>
        <v>2.2154654358540462</v>
      </c>
      <c r="D179" s="1">
        <f>ABS(MEAN!D179-MAX('ID-13'!C186,'ID-14'!D186,'ID-15'!C186,'ID-16'!B186,'ID-18'!C186,'ID-26'!D186,'ID-29'!D186,'ID-30'!D186,'ID-33'!C186,'ID-34'!D186,'ID-36'!C186,'ID-37'!C186,'ID-38'!D186,'ID-39'!D186,'ID-40'!D186,'ID-45'!D186,'ID-59'!D186,'ID-71'!C186))</f>
        <v>2.3580689761028175</v>
      </c>
      <c r="E179" s="1">
        <f>ABS(MEAN!E179-MAX('ID-03'!B186,'ID-09'!C186,'ID-13'!D186,'ID-15'!D186,'ID-16'!C186,'ID-18'!D186,'ID-24'!D186,'ID-29'!E186,'ID-30'!E186,'ID-33'!D186,'ID-34'!E186,'ID-36'!D186,'ID-38'!E186,'ID-39'!E186,'ID-40'!E186,'ID-44'!D186,'ID-45'!E186,'ID-57'!D186,'ID-70'!C186,'ID-71'!D186))</f>
        <v>2.289057802180853</v>
      </c>
      <c r="F179" s="1">
        <f>ABS(MEAN!F179-MAX('ID-01'!B186,'ID-02'!B186,'ID-03'!C186,'ID-06'!B186,'ID-08'!C186,'ID-09'!D186,'ID-12'!B186,'ID-16'!D186,'ID-18'!E186,'ID-24'!E186,'ID-29'!F186,'ID-33'!E186,'ID-34'!F186,'ID-36'!E186,'ID-38'!F186,'ID-39'!F186,'ID-40'!F186,'ID-45'!F186,'ID-53'!C186,'ID-54'!B186,'ID-57'!E186,'ID-71'!E186))</f>
        <v>2.6792799171376274</v>
      </c>
      <c r="G179" s="1">
        <f>ABS(MEAN!G179-MAX('ID-01'!C186,'ID-02'!C186,'ID-03'!D186,'ID-07'!B186,'ID-08'!D186,'ID-11'!D186,'ID-18'!F186,'ID-24'!F186,'ID-29'!G186,'ID-31'!B186,'ID-33'!F186,'ID-34'!G186,'ID-36'!F186,'ID-39'!G186,'ID-40'!G186,'ID-44'!E186,'ID-45'!G186,'ID-50'!B186,'ID-53'!D186,'ID-54'!C186,'ID-57'!F186,'ID-59'!E186,'ID-70'!D186,'ID-71'!F186))</f>
        <v>2.2442809120187803</v>
      </c>
      <c r="H179" s="1">
        <f>ABS(MEAN!H179-MAX('ID-03'!E186,'ID-11'!E186,'ID-13'!E186,'ID-15'!E186,'ID-16'!E186,'ID-18'!G186,'ID-24'!G186,'ID-29'!H186,'ID-30'!F186,'ID-31'!C186,'ID-33'!G186,'ID-34'!H186,'ID-40'!H186,'ID-44'!F186,'ID-45'!H186,'ID-54'!D186,'ID-57'!G186,'ID-59'!F186,'ID-70'!E186,'ID-71'!G186))</f>
        <v>2.2984277028060305</v>
      </c>
      <c r="I179" s="1">
        <f>ABS(MEAN!I179-MAX('ID-12'!C186,'ID-18'!H186,'ID-24'!H186,'ID-29'!I186,'ID-40'!I186,'ID-44'!G186,'ID-45'!I186,'ID-59'!G186))</f>
        <v>1.3711681644558666</v>
      </c>
      <c r="J179" s="1">
        <f>ABS(MEAN!J179-MAX('ID-31'!D186,'ID-40'!J186,'ID-44'!H186,'ID-45'!J186,'ID-57'!H186))</f>
        <v>1.6636434714647024</v>
      </c>
      <c r="K179" s="1">
        <f>ABS(MEAN!K179-MAX('ID-26'!E186,'ID-31'!E186,'ID-34'!I186,'ID-36'!G186,'ID-40'!K186,'ID-44'!I186,'ID-57'!I186))</f>
        <v>2.9221380728259767</v>
      </c>
    </row>
    <row r="180" spans="1:11" x14ac:dyDescent="0.25">
      <c r="A180" s="1">
        <v>22</v>
      </c>
      <c r="B180" s="1">
        <f>ABS(MEAN!B180-MAX('ID-11'!B187,'ID-13'!B187,'ID-14'!B187,'ID-15'!B187,'ID-24'!B187,'ID-26'!B187,'ID-29'!B187,'ID-30'!B187,'ID-32'!B187,'ID-33'!B187,'ID-34'!B187,'ID-37'!B187,'ID-38'!B187,'ID-39'!B187,'ID-40'!B187,'ID-44'!B187,'ID-45'!B187,'ID-53'!B187,'ID-57'!B187,'ID-59'!B187,'ID-70'!B187,'ID-71'!B187))</f>
        <v>1.5064416724872771</v>
      </c>
      <c r="C180" s="1">
        <f>ABS(MEAN!C180-MAX('ID-08'!B187,'ID-09'!B187,'ID-11'!C187,'ID-14'!C187,'ID-18'!B187,'ID-24'!C187,'ID-26'!C187,'ID-29'!C187,'ID-30'!C187,'ID-34'!C187,'ID-36'!B187,'ID-38'!C187,'ID-39'!C187,'ID-40'!C187,'ID-44'!C187,'ID-45'!C187,'ID-57'!C187,'ID-59'!C187))</f>
        <v>2.1526777955878948</v>
      </c>
      <c r="D180" s="1">
        <f>ABS(MEAN!D180-MAX('ID-13'!C187,'ID-14'!D187,'ID-15'!C187,'ID-16'!B187,'ID-18'!C187,'ID-26'!D187,'ID-29'!D187,'ID-30'!D187,'ID-33'!C187,'ID-34'!D187,'ID-36'!C187,'ID-37'!C187,'ID-38'!D187,'ID-39'!D187,'ID-40'!D187,'ID-45'!D187,'ID-59'!D187,'ID-71'!C187))</f>
        <v>2.3639321494164882</v>
      </c>
      <c r="E180" s="1">
        <f>ABS(MEAN!E180-MAX('ID-03'!B187,'ID-09'!C187,'ID-13'!D187,'ID-15'!D187,'ID-16'!C187,'ID-18'!D187,'ID-24'!D187,'ID-29'!E187,'ID-30'!E187,'ID-33'!D187,'ID-34'!E187,'ID-36'!D187,'ID-38'!E187,'ID-39'!E187,'ID-40'!E187,'ID-44'!D187,'ID-45'!E187,'ID-57'!D187,'ID-70'!C187,'ID-71'!D187))</f>
        <v>2.3194089160430096</v>
      </c>
      <c r="F180" s="1">
        <f>ABS(MEAN!F180-MAX('ID-01'!B187,'ID-02'!B187,'ID-03'!C187,'ID-06'!B187,'ID-08'!C187,'ID-09'!D187,'ID-12'!B187,'ID-16'!D187,'ID-18'!E187,'ID-24'!E187,'ID-29'!F187,'ID-33'!E187,'ID-34'!F187,'ID-36'!E187,'ID-38'!F187,'ID-39'!F187,'ID-40'!F187,'ID-45'!F187,'ID-53'!C187,'ID-54'!B187,'ID-57'!E187,'ID-71'!E187))</f>
        <v>2.6775212555101291</v>
      </c>
      <c r="G180" s="1">
        <f>ABS(MEAN!G180-MAX('ID-01'!C187,'ID-02'!C187,'ID-03'!D187,'ID-07'!B187,'ID-08'!D187,'ID-11'!D187,'ID-18'!F187,'ID-24'!F187,'ID-29'!G187,'ID-31'!B187,'ID-33'!F187,'ID-34'!G187,'ID-36'!F187,'ID-39'!G187,'ID-40'!G187,'ID-44'!E187,'ID-45'!G187,'ID-50'!B187,'ID-53'!D187,'ID-54'!C187,'ID-57'!F187,'ID-59'!E187,'ID-70'!D187,'ID-71'!F187))</f>
        <v>2.2461052973906632</v>
      </c>
      <c r="H180" s="1">
        <f>ABS(MEAN!H180-MAX('ID-03'!E187,'ID-11'!E187,'ID-13'!E187,'ID-15'!E187,'ID-16'!E187,'ID-18'!G187,'ID-24'!G187,'ID-29'!H187,'ID-30'!F187,'ID-31'!C187,'ID-33'!G187,'ID-34'!H187,'ID-40'!H187,'ID-44'!F187,'ID-45'!H187,'ID-54'!D187,'ID-57'!G187,'ID-59'!F187,'ID-70'!E187,'ID-71'!G187))</f>
        <v>2.270641937665566</v>
      </c>
      <c r="I180" s="1">
        <f>ABS(MEAN!I180-MAX('ID-12'!C187,'ID-18'!H187,'ID-24'!H187,'ID-29'!I187,'ID-40'!I187,'ID-44'!G187,'ID-45'!I187,'ID-59'!G187))</f>
        <v>1.4050691984788912</v>
      </c>
      <c r="J180" s="1">
        <f>ABS(MEAN!J180-MAX('ID-31'!D187,'ID-40'!J187,'ID-44'!H187,'ID-45'!J187,'ID-57'!H187))</f>
        <v>1.6407068507575673</v>
      </c>
      <c r="K180" s="1">
        <f>ABS(MEAN!K180-MAX('ID-26'!E187,'ID-31'!E187,'ID-34'!I187,'ID-36'!G187,'ID-40'!K187,'ID-44'!I187,'ID-57'!I187))</f>
        <v>2.8815202567475602</v>
      </c>
    </row>
    <row r="181" spans="1:11" x14ac:dyDescent="0.25">
      <c r="A181" s="1">
        <v>22.125</v>
      </c>
      <c r="B181" s="1">
        <f>ABS(MEAN!B181-MAX('ID-11'!B188,'ID-13'!B188,'ID-14'!B188,'ID-15'!B188,'ID-24'!B188,'ID-26'!B188,'ID-29'!B188,'ID-30'!B188,'ID-32'!B188,'ID-33'!B188,'ID-34'!B188,'ID-37'!B188,'ID-38'!B188,'ID-39'!B188,'ID-40'!B188,'ID-44'!B188,'ID-45'!B188,'ID-53'!B188,'ID-57'!B188,'ID-59'!B188,'ID-70'!B188,'ID-71'!B188))</f>
        <v>1.5025917214893916</v>
      </c>
      <c r="C181" s="1">
        <f>ABS(MEAN!C181-MAX('ID-08'!B188,'ID-09'!B188,'ID-11'!C188,'ID-14'!C188,'ID-18'!B188,'ID-24'!C188,'ID-26'!C188,'ID-29'!C188,'ID-30'!C188,'ID-34'!C188,'ID-36'!B188,'ID-38'!C188,'ID-39'!C188,'ID-40'!C188,'ID-44'!C188,'ID-45'!C188,'ID-57'!C188,'ID-59'!C188))</f>
        <v>2.0466598871814199</v>
      </c>
      <c r="D181" s="1">
        <f>ABS(MEAN!D181-MAX('ID-13'!C188,'ID-14'!D188,'ID-15'!C188,'ID-16'!B188,'ID-18'!C188,'ID-26'!D188,'ID-29'!D188,'ID-30'!D188,'ID-33'!C188,'ID-34'!D188,'ID-36'!C188,'ID-37'!C188,'ID-38'!D188,'ID-39'!D188,'ID-40'!D188,'ID-45'!D188,'ID-59'!D188,'ID-71'!C188))</f>
        <v>2.3835930932544294</v>
      </c>
      <c r="E181" s="1">
        <f>ABS(MEAN!E181-MAX('ID-03'!B188,'ID-09'!C188,'ID-13'!D188,'ID-15'!D188,'ID-16'!C188,'ID-18'!D188,'ID-24'!D188,'ID-29'!E188,'ID-30'!E188,'ID-33'!D188,'ID-34'!E188,'ID-36'!D188,'ID-38'!E188,'ID-39'!E188,'ID-40'!E188,'ID-44'!D188,'ID-45'!E188,'ID-57'!D188,'ID-70'!C188,'ID-71'!D188))</f>
        <v>2.307165000228462</v>
      </c>
      <c r="F181" s="1">
        <f>ABS(MEAN!F181-MAX('ID-01'!B188,'ID-02'!B188,'ID-03'!C188,'ID-06'!B188,'ID-08'!C188,'ID-09'!D188,'ID-12'!B188,'ID-16'!D188,'ID-18'!E188,'ID-24'!E188,'ID-29'!F188,'ID-33'!E188,'ID-34'!F188,'ID-36'!E188,'ID-38'!F188,'ID-39'!F188,'ID-40'!F188,'ID-45'!F188,'ID-53'!C188,'ID-54'!B188,'ID-57'!E188,'ID-71'!E188))</f>
        <v>2.6679949995482275</v>
      </c>
      <c r="G181" s="1">
        <f>ABS(MEAN!G181-MAX('ID-01'!C188,'ID-02'!C188,'ID-03'!D188,'ID-07'!B188,'ID-08'!D188,'ID-11'!D188,'ID-18'!F188,'ID-24'!F188,'ID-29'!G188,'ID-31'!B188,'ID-33'!F188,'ID-34'!G188,'ID-36'!F188,'ID-39'!G188,'ID-40'!G188,'ID-44'!E188,'ID-45'!G188,'ID-50'!B188,'ID-53'!D188,'ID-54'!C188,'ID-57'!F188,'ID-59'!E188,'ID-70'!D188,'ID-71'!F188))</f>
        <v>2.2548950708619984</v>
      </c>
      <c r="H181" s="1">
        <f>ABS(MEAN!H181-MAX('ID-03'!E188,'ID-11'!E188,'ID-13'!E188,'ID-15'!E188,'ID-16'!E188,'ID-18'!G188,'ID-24'!G188,'ID-29'!H188,'ID-30'!F188,'ID-31'!C188,'ID-33'!G188,'ID-34'!H188,'ID-40'!H188,'ID-44'!F188,'ID-45'!H188,'ID-54'!D188,'ID-57'!G188,'ID-59'!F188,'ID-70'!E188,'ID-71'!G188))</f>
        <v>2.2646580293757204</v>
      </c>
      <c r="I181" s="1">
        <f>ABS(MEAN!I181-MAX('ID-12'!C188,'ID-18'!H188,'ID-24'!H188,'ID-29'!I188,'ID-40'!I188,'ID-44'!G188,'ID-45'!I188,'ID-59'!G188))</f>
        <v>1.4546450449452308</v>
      </c>
      <c r="J181" s="1">
        <f>ABS(MEAN!J181-MAX('ID-31'!D188,'ID-40'!J188,'ID-44'!H188,'ID-45'!J188,'ID-57'!H188))</f>
        <v>1.6140619840909523</v>
      </c>
      <c r="K181" s="1">
        <f>ABS(MEAN!K181-MAX('ID-26'!E188,'ID-31'!E188,'ID-34'!I188,'ID-36'!G188,'ID-40'!K188,'ID-44'!I188,'ID-57'!I188))</f>
        <v>2.88008304533437</v>
      </c>
    </row>
    <row r="182" spans="1:11" x14ac:dyDescent="0.25">
      <c r="A182" s="1">
        <v>22.25</v>
      </c>
      <c r="B182" s="1">
        <f>ABS(MEAN!B182-MAX('ID-11'!B189,'ID-13'!B189,'ID-14'!B189,'ID-15'!B189,'ID-24'!B189,'ID-26'!B189,'ID-29'!B189,'ID-30'!B189,'ID-32'!B189,'ID-33'!B189,'ID-34'!B189,'ID-37'!B189,'ID-38'!B189,'ID-39'!B189,'ID-40'!B189,'ID-44'!B189,'ID-45'!B189,'ID-53'!B189,'ID-57'!B189,'ID-59'!B189,'ID-70'!B189,'ID-71'!B189))</f>
        <v>1.5181012227359467</v>
      </c>
      <c r="C182" s="1">
        <f>ABS(MEAN!C182-MAX('ID-08'!B189,'ID-09'!B189,'ID-11'!C189,'ID-14'!C189,'ID-18'!B189,'ID-24'!C189,'ID-26'!C189,'ID-29'!C189,'ID-30'!C189,'ID-34'!C189,'ID-36'!B189,'ID-38'!C189,'ID-39'!C189,'ID-40'!C189,'ID-44'!C189,'ID-45'!C189,'ID-57'!C189,'ID-59'!C189))</f>
        <v>2.0148812754842425</v>
      </c>
      <c r="D182" s="1">
        <f>ABS(MEAN!D182-MAX('ID-13'!C189,'ID-14'!D189,'ID-15'!C189,'ID-16'!B189,'ID-18'!C189,'ID-26'!D189,'ID-29'!D189,'ID-30'!D189,'ID-33'!C189,'ID-34'!D189,'ID-36'!C189,'ID-37'!C189,'ID-38'!D189,'ID-39'!D189,'ID-40'!D189,'ID-45'!D189,'ID-59'!D189,'ID-71'!C189))</f>
        <v>2.3730985033107039</v>
      </c>
      <c r="E182" s="1">
        <f>ABS(MEAN!E182-MAX('ID-03'!B189,'ID-09'!C189,'ID-13'!D189,'ID-15'!D189,'ID-16'!C189,'ID-18'!D189,'ID-24'!D189,'ID-29'!E189,'ID-30'!E189,'ID-33'!D189,'ID-34'!E189,'ID-36'!D189,'ID-38'!E189,'ID-39'!E189,'ID-40'!E189,'ID-44'!D189,'ID-45'!E189,'ID-57'!D189,'ID-70'!C189,'ID-71'!D189))</f>
        <v>2.3334856585638661</v>
      </c>
      <c r="F182" s="1">
        <f>ABS(MEAN!F182-MAX('ID-01'!B189,'ID-02'!B189,'ID-03'!C189,'ID-06'!B189,'ID-08'!C189,'ID-09'!D189,'ID-12'!B189,'ID-16'!D189,'ID-18'!E189,'ID-24'!E189,'ID-29'!F189,'ID-33'!E189,'ID-34'!F189,'ID-36'!E189,'ID-38'!F189,'ID-39'!F189,'ID-40'!F189,'ID-45'!F189,'ID-53'!C189,'ID-54'!B189,'ID-57'!E189,'ID-71'!E189))</f>
        <v>2.6555935818995664</v>
      </c>
      <c r="G182" s="1">
        <f>ABS(MEAN!G182-MAX('ID-01'!C189,'ID-02'!C189,'ID-03'!D189,'ID-07'!B189,'ID-08'!D189,'ID-11'!D189,'ID-18'!F189,'ID-24'!F189,'ID-29'!G189,'ID-31'!B189,'ID-33'!F189,'ID-34'!G189,'ID-36'!F189,'ID-39'!G189,'ID-40'!G189,'ID-44'!E189,'ID-45'!G189,'ID-50'!B189,'ID-53'!D189,'ID-54'!C189,'ID-57'!F189,'ID-59'!E189,'ID-70'!D189,'ID-71'!F189))</f>
        <v>2.2943094663840853</v>
      </c>
      <c r="H182" s="1">
        <f>ABS(MEAN!H182-MAX('ID-03'!E189,'ID-11'!E189,'ID-13'!E189,'ID-15'!E189,'ID-16'!E189,'ID-18'!G189,'ID-24'!G189,'ID-29'!H189,'ID-30'!F189,'ID-31'!C189,'ID-33'!G189,'ID-34'!H189,'ID-40'!H189,'ID-44'!F189,'ID-45'!H189,'ID-54'!D189,'ID-57'!G189,'ID-59'!F189,'ID-70'!E189,'ID-71'!G189))</f>
        <v>2.2684454010802355</v>
      </c>
      <c r="I182" s="1">
        <f>ABS(MEAN!I182-MAX('ID-12'!C189,'ID-18'!H189,'ID-24'!H189,'ID-29'!I189,'ID-40'!I189,'ID-44'!G189,'ID-45'!I189,'ID-59'!G189))</f>
        <v>1.4801924359410776</v>
      </c>
      <c r="J182" s="1">
        <f>ABS(MEAN!J182-MAX('ID-31'!D189,'ID-40'!J189,'ID-44'!H189,'ID-45'!J189,'ID-57'!H189))</f>
        <v>1.6161937763889114</v>
      </c>
      <c r="K182" s="1">
        <f>ABS(MEAN!K182-MAX('ID-26'!E189,'ID-31'!E189,'ID-34'!I189,'ID-36'!G189,'ID-40'!K189,'ID-44'!I189,'ID-57'!I189))</f>
        <v>2.9071434352050751</v>
      </c>
    </row>
    <row r="183" spans="1:11" x14ac:dyDescent="0.25">
      <c r="A183" s="1">
        <v>22.375</v>
      </c>
      <c r="B183" s="1">
        <f>ABS(MEAN!B183-MAX('ID-11'!B190,'ID-13'!B190,'ID-14'!B190,'ID-15'!B190,'ID-24'!B190,'ID-26'!B190,'ID-29'!B190,'ID-30'!B190,'ID-32'!B190,'ID-33'!B190,'ID-34'!B190,'ID-37'!B190,'ID-38'!B190,'ID-39'!B190,'ID-40'!B190,'ID-44'!B190,'ID-45'!B190,'ID-53'!B190,'ID-57'!B190,'ID-59'!B190,'ID-70'!B190,'ID-71'!B190))</f>
        <v>1.5158933790461795</v>
      </c>
      <c r="C183" s="1">
        <f>ABS(MEAN!C183-MAX('ID-08'!B190,'ID-09'!B190,'ID-11'!C190,'ID-14'!C190,'ID-18'!B190,'ID-24'!C190,'ID-26'!C190,'ID-29'!C190,'ID-30'!C190,'ID-34'!C190,'ID-36'!B190,'ID-38'!C190,'ID-39'!C190,'ID-40'!C190,'ID-44'!C190,'ID-45'!C190,'ID-57'!C190,'ID-59'!C190))</f>
        <v>2.0216164240771306</v>
      </c>
      <c r="D183" s="1">
        <f>ABS(MEAN!D183-MAX('ID-13'!C190,'ID-14'!D190,'ID-15'!C190,'ID-16'!B190,'ID-18'!C190,'ID-26'!D190,'ID-29'!D190,'ID-30'!D190,'ID-33'!C190,'ID-34'!D190,'ID-36'!C190,'ID-37'!C190,'ID-38'!D190,'ID-39'!D190,'ID-40'!D190,'ID-45'!D190,'ID-59'!D190,'ID-71'!C190))</f>
        <v>2.3976120561842862</v>
      </c>
      <c r="E183" s="1">
        <f>ABS(MEAN!E183-MAX('ID-03'!B190,'ID-09'!C190,'ID-13'!D190,'ID-15'!D190,'ID-16'!C190,'ID-18'!D190,'ID-24'!D190,'ID-29'!E190,'ID-30'!E190,'ID-33'!D190,'ID-34'!E190,'ID-36'!D190,'ID-38'!E190,'ID-39'!E190,'ID-40'!E190,'ID-44'!D190,'ID-45'!E190,'ID-57'!D190,'ID-70'!C190,'ID-71'!D190))</f>
        <v>2.4267021224957794</v>
      </c>
      <c r="F183" s="1">
        <f>ABS(MEAN!F183-MAX('ID-01'!B190,'ID-02'!B190,'ID-03'!C190,'ID-06'!B190,'ID-08'!C190,'ID-09'!D190,'ID-12'!B190,'ID-16'!D190,'ID-18'!E190,'ID-24'!E190,'ID-29'!F190,'ID-33'!E190,'ID-34'!F190,'ID-36'!E190,'ID-38'!F190,'ID-39'!F190,'ID-40'!F190,'ID-45'!F190,'ID-53'!C190,'ID-54'!B190,'ID-57'!E190,'ID-71'!E190))</f>
        <v>2.6686861012454628</v>
      </c>
      <c r="G183" s="1">
        <f>ABS(MEAN!G183-MAX('ID-01'!C190,'ID-02'!C190,'ID-03'!D190,'ID-07'!B190,'ID-08'!D190,'ID-11'!D190,'ID-18'!F190,'ID-24'!F190,'ID-29'!G190,'ID-31'!B190,'ID-33'!F190,'ID-34'!G190,'ID-36'!F190,'ID-39'!G190,'ID-40'!G190,'ID-44'!E190,'ID-45'!G190,'ID-50'!B190,'ID-53'!D190,'ID-54'!C190,'ID-57'!F190,'ID-59'!E190,'ID-70'!D190,'ID-71'!F190))</f>
        <v>2.3124839036455924</v>
      </c>
      <c r="H183" s="1">
        <f>ABS(MEAN!H183-MAX('ID-03'!E190,'ID-11'!E190,'ID-13'!E190,'ID-15'!E190,'ID-16'!E190,'ID-18'!G190,'ID-24'!G190,'ID-29'!H190,'ID-30'!F190,'ID-31'!C190,'ID-33'!G190,'ID-34'!H190,'ID-40'!H190,'ID-44'!F190,'ID-45'!H190,'ID-54'!D190,'ID-57'!G190,'ID-59'!F190,'ID-70'!E190,'ID-71'!G190))</f>
        <v>2.2646567080327458</v>
      </c>
      <c r="I183" s="1">
        <f>ABS(MEAN!I183-MAX('ID-12'!C190,'ID-18'!H190,'ID-24'!H190,'ID-29'!I190,'ID-40'!I190,'ID-44'!G190,'ID-45'!I190,'ID-59'!G190))</f>
        <v>1.4989078512282745</v>
      </c>
      <c r="J183" s="1">
        <f>ABS(MEAN!J183-MAX('ID-31'!D190,'ID-40'!J190,'ID-44'!H190,'ID-45'!J190,'ID-57'!H190))</f>
        <v>1.606215786237378</v>
      </c>
      <c r="K183" s="1">
        <f>ABS(MEAN!K183-MAX('ID-26'!E190,'ID-31'!E190,'ID-34'!I190,'ID-36'!G190,'ID-40'!K190,'ID-44'!I190,'ID-57'!I190))</f>
        <v>2.9305201212952312</v>
      </c>
    </row>
    <row r="184" spans="1:11" x14ac:dyDescent="0.25">
      <c r="A184" s="1">
        <v>22.5</v>
      </c>
      <c r="B184" s="1">
        <f>ABS(MEAN!B184-MAX('ID-11'!B191,'ID-13'!B191,'ID-14'!B191,'ID-15'!B191,'ID-24'!B191,'ID-26'!B191,'ID-29'!B191,'ID-30'!B191,'ID-32'!B191,'ID-33'!B191,'ID-34'!B191,'ID-37'!B191,'ID-38'!B191,'ID-39'!B191,'ID-40'!B191,'ID-44'!B191,'ID-45'!B191,'ID-53'!B191,'ID-57'!B191,'ID-59'!B191,'ID-70'!B191,'ID-71'!B191))</f>
        <v>1.5071645131984361</v>
      </c>
      <c r="C184" s="1">
        <f>ABS(MEAN!C184-MAX('ID-08'!B191,'ID-09'!B191,'ID-11'!C191,'ID-14'!C191,'ID-18'!B191,'ID-24'!C191,'ID-26'!C191,'ID-29'!C191,'ID-30'!C191,'ID-34'!C191,'ID-36'!B191,'ID-38'!C191,'ID-39'!C191,'ID-40'!C191,'ID-44'!C191,'ID-45'!C191,'ID-57'!C191,'ID-59'!C191))</f>
        <v>1.9646922963316094</v>
      </c>
      <c r="D184" s="1">
        <f>ABS(MEAN!D184-MAX('ID-13'!C191,'ID-14'!D191,'ID-15'!C191,'ID-16'!B191,'ID-18'!C191,'ID-26'!D191,'ID-29'!D191,'ID-30'!D191,'ID-33'!C191,'ID-34'!D191,'ID-36'!C191,'ID-37'!C191,'ID-38'!D191,'ID-39'!D191,'ID-40'!D191,'ID-45'!D191,'ID-59'!D191,'ID-71'!C191))</f>
        <v>2.4244456702400754</v>
      </c>
      <c r="E184" s="1">
        <f>ABS(MEAN!E184-MAX('ID-03'!B191,'ID-09'!C191,'ID-13'!D191,'ID-15'!D191,'ID-16'!C191,'ID-18'!D191,'ID-24'!D191,'ID-29'!E191,'ID-30'!E191,'ID-33'!D191,'ID-34'!E191,'ID-36'!D191,'ID-38'!E191,'ID-39'!E191,'ID-40'!E191,'ID-44'!D191,'ID-45'!E191,'ID-57'!D191,'ID-70'!C191,'ID-71'!D191))</f>
        <v>2.4518194303413416</v>
      </c>
      <c r="F184" s="1">
        <f>ABS(MEAN!F184-MAX('ID-01'!B191,'ID-02'!B191,'ID-03'!C191,'ID-06'!B191,'ID-08'!C191,'ID-09'!D191,'ID-12'!B191,'ID-16'!D191,'ID-18'!E191,'ID-24'!E191,'ID-29'!F191,'ID-33'!E191,'ID-34'!F191,'ID-36'!E191,'ID-38'!F191,'ID-39'!F191,'ID-40'!F191,'ID-45'!F191,'ID-53'!C191,'ID-54'!B191,'ID-57'!E191,'ID-71'!E191))</f>
        <v>2.6716774236006486</v>
      </c>
      <c r="G184" s="1">
        <f>ABS(MEAN!G184-MAX('ID-01'!C191,'ID-02'!C191,'ID-03'!D191,'ID-07'!B191,'ID-08'!D191,'ID-11'!D191,'ID-18'!F191,'ID-24'!F191,'ID-29'!G191,'ID-31'!B191,'ID-33'!F191,'ID-34'!G191,'ID-36'!F191,'ID-39'!G191,'ID-40'!G191,'ID-44'!E191,'ID-45'!G191,'ID-50'!B191,'ID-53'!D191,'ID-54'!C191,'ID-57'!F191,'ID-59'!E191,'ID-70'!D191,'ID-71'!F191))</f>
        <v>2.3147441891673566</v>
      </c>
      <c r="H184" s="1">
        <f>ABS(MEAN!H184-MAX('ID-03'!E191,'ID-11'!E191,'ID-13'!E191,'ID-15'!E191,'ID-16'!E191,'ID-18'!G191,'ID-24'!G191,'ID-29'!H191,'ID-30'!F191,'ID-31'!C191,'ID-33'!G191,'ID-34'!H191,'ID-40'!H191,'ID-44'!F191,'ID-45'!H191,'ID-54'!D191,'ID-57'!G191,'ID-59'!F191,'ID-70'!E191,'ID-71'!G191))</f>
        <v>2.2568722517030508</v>
      </c>
      <c r="I184" s="1">
        <f>ABS(MEAN!I184-MAX('ID-12'!C191,'ID-18'!H191,'ID-24'!H191,'ID-29'!I191,'ID-40'!I191,'ID-44'!G191,'ID-45'!I191,'ID-59'!G191))</f>
        <v>1.4756321296012658</v>
      </c>
      <c r="J184" s="1">
        <f>ABS(MEAN!J184-MAX('ID-31'!D191,'ID-40'!J191,'ID-44'!H191,'ID-45'!J191,'ID-57'!H191))</f>
        <v>1.6249433382576015</v>
      </c>
      <c r="K184" s="1">
        <f>ABS(MEAN!K184-MAX('ID-26'!E191,'ID-31'!E191,'ID-34'!I191,'ID-36'!G191,'ID-40'!K191,'ID-44'!I191,'ID-57'!I191))</f>
        <v>2.936427017582858</v>
      </c>
    </row>
    <row r="185" spans="1:11" x14ac:dyDescent="0.25">
      <c r="A185" s="1">
        <v>22.625</v>
      </c>
      <c r="B185" s="1">
        <f>ABS(MEAN!B185-MAX('ID-11'!B192,'ID-13'!B192,'ID-14'!B192,'ID-15'!B192,'ID-24'!B192,'ID-26'!B192,'ID-29'!B192,'ID-30'!B192,'ID-32'!B192,'ID-33'!B192,'ID-34'!B192,'ID-37'!B192,'ID-38'!B192,'ID-39'!B192,'ID-40'!B192,'ID-44'!B192,'ID-45'!B192,'ID-53'!B192,'ID-57'!B192,'ID-59'!B192,'ID-70'!B192,'ID-71'!B192))</f>
        <v>1.5548225279452019</v>
      </c>
      <c r="C185" s="1">
        <f>ABS(MEAN!C185-MAX('ID-08'!B192,'ID-09'!B192,'ID-11'!C192,'ID-14'!C192,'ID-18'!B192,'ID-24'!C192,'ID-26'!C192,'ID-29'!C192,'ID-30'!C192,'ID-34'!C192,'ID-36'!B192,'ID-38'!C192,'ID-39'!C192,'ID-40'!C192,'ID-44'!C192,'ID-45'!C192,'ID-57'!C192,'ID-59'!C192))</f>
        <v>1.8993549853128862</v>
      </c>
      <c r="D185" s="1">
        <f>ABS(MEAN!D185-MAX('ID-13'!C192,'ID-14'!D192,'ID-15'!C192,'ID-16'!B192,'ID-18'!C192,'ID-26'!D192,'ID-29'!D192,'ID-30'!D192,'ID-33'!C192,'ID-34'!D192,'ID-36'!C192,'ID-37'!C192,'ID-38'!D192,'ID-39'!D192,'ID-40'!D192,'ID-45'!D192,'ID-59'!D192,'ID-71'!C192))</f>
        <v>2.4426505014875737</v>
      </c>
      <c r="E185" s="1">
        <f>ABS(MEAN!E185-MAX('ID-03'!B192,'ID-09'!C192,'ID-13'!D192,'ID-15'!D192,'ID-16'!C192,'ID-18'!D192,'ID-24'!D192,'ID-29'!E192,'ID-30'!E192,'ID-33'!D192,'ID-34'!E192,'ID-36'!D192,'ID-38'!E192,'ID-39'!E192,'ID-40'!E192,'ID-44'!D192,'ID-45'!E192,'ID-57'!D192,'ID-70'!C192,'ID-71'!D192))</f>
        <v>2.4265171343122631</v>
      </c>
      <c r="F185" s="1">
        <f>ABS(MEAN!F185-MAX('ID-01'!B192,'ID-02'!B192,'ID-03'!C192,'ID-06'!B192,'ID-08'!C192,'ID-09'!D192,'ID-12'!B192,'ID-16'!D192,'ID-18'!E192,'ID-24'!E192,'ID-29'!F192,'ID-33'!E192,'ID-34'!F192,'ID-36'!E192,'ID-38'!F192,'ID-39'!F192,'ID-40'!F192,'ID-45'!F192,'ID-53'!C192,'ID-54'!B192,'ID-57'!E192,'ID-71'!E192))</f>
        <v>2.6777515545706123</v>
      </c>
      <c r="G185" s="1">
        <f>ABS(MEAN!G185-MAX('ID-01'!C192,'ID-02'!C192,'ID-03'!D192,'ID-07'!B192,'ID-08'!D192,'ID-11'!D192,'ID-18'!F192,'ID-24'!F192,'ID-29'!G192,'ID-31'!B192,'ID-33'!F192,'ID-34'!G192,'ID-36'!F192,'ID-39'!G192,'ID-40'!G192,'ID-44'!E192,'ID-45'!G192,'ID-50'!B192,'ID-53'!D192,'ID-54'!C192,'ID-57'!F192,'ID-59'!E192,'ID-70'!D192,'ID-71'!F192))</f>
        <v>2.3101565217094091</v>
      </c>
      <c r="H185" s="1">
        <f>ABS(MEAN!H185-MAX('ID-03'!E192,'ID-11'!E192,'ID-13'!E192,'ID-15'!E192,'ID-16'!E192,'ID-18'!G192,'ID-24'!G192,'ID-29'!H192,'ID-30'!F192,'ID-31'!C192,'ID-33'!G192,'ID-34'!H192,'ID-40'!H192,'ID-44'!F192,'ID-45'!H192,'ID-54'!D192,'ID-57'!G192,'ID-59'!F192,'ID-70'!E192,'ID-71'!G192))</f>
        <v>2.2423476311278918</v>
      </c>
      <c r="I185" s="1">
        <f>ABS(MEAN!I185-MAX('ID-12'!C192,'ID-18'!H192,'ID-24'!H192,'ID-29'!I192,'ID-40'!I192,'ID-44'!G192,'ID-45'!I192,'ID-59'!G192))</f>
        <v>1.434878704535187</v>
      </c>
      <c r="J185" s="1">
        <f>ABS(MEAN!J185-MAX('ID-31'!D192,'ID-40'!J192,'ID-44'!H192,'ID-45'!J192,'ID-57'!H192))</f>
        <v>1.6150443083333812</v>
      </c>
      <c r="K185" s="1">
        <f>ABS(MEAN!K185-MAX('ID-26'!E192,'ID-31'!E192,'ID-34'!I192,'ID-36'!G192,'ID-40'!K192,'ID-44'!I192,'ID-57'!I192))</f>
        <v>2.9619086524299121</v>
      </c>
    </row>
    <row r="186" spans="1:11" x14ac:dyDescent="0.25">
      <c r="A186" s="1">
        <v>22.75</v>
      </c>
      <c r="B186" s="1">
        <f>ABS(MEAN!B186-MAX('ID-11'!B193,'ID-13'!B193,'ID-14'!B193,'ID-15'!B193,'ID-24'!B193,'ID-26'!B193,'ID-29'!B193,'ID-30'!B193,'ID-32'!B193,'ID-33'!B193,'ID-34'!B193,'ID-37'!B193,'ID-38'!B193,'ID-39'!B193,'ID-40'!B193,'ID-44'!B193,'ID-45'!B193,'ID-53'!B193,'ID-57'!B193,'ID-59'!B193,'ID-70'!B193,'ID-71'!B193))</f>
        <v>1.5750381644619154</v>
      </c>
      <c r="C186" s="1">
        <f>ABS(MEAN!C186-MAX('ID-08'!B193,'ID-09'!B193,'ID-11'!C193,'ID-14'!C193,'ID-18'!B193,'ID-24'!C193,'ID-26'!C193,'ID-29'!C193,'ID-30'!C193,'ID-34'!C193,'ID-36'!B193,'ID-38'!C193,'ID-39'!C193,'ID-40'!C193,'ID-44'!C193,'ID-45'!C193,'ID-57'!C193,'ID-59'!C193))</f>
        <v>1.8008700375097675</v>
      </c>
      <c r="D186" s="1">
        <f>ABS(MEAN!D186-MAX('ID-13'!C193,'ID-14'!D193,'ID-15'!C193,'ID-16'!B193,'ID-18'!C193,'ID-26'!D193,'ID-29'!D193,'ID-30'!D193,'ID-33'!C193,'ID-34'!D193,'ID-36'!C193,'ID-37'!C193,'ID-38'!D193,'ID-39'!D193,'ID-40'!D193,'ID-45'!D193,'ID-59'!D193,'ID-71'!C193))</f>
        <v>2.5153982913941775</v>
      </c>
      <c r="E186" s="1">
        <f>ABS(MEAN!E186-MAX('ID-03'!B193,'ID-09'!C193,'ID-13'!D193,'ID-15'!D193,'ID-16'!C193,'ID-18'!D193,'ID-24'!D193,'ID-29'!E193,'ID-30'!E193,'ID-33'!D193,'ID-34'!E193,'ID-36'!D193,'ID-38'!E193,'ID-39'!E193,'ID-40'!E193,'ID-44'!D193,'ID-45'!E193,'ID-57'!D193,'ID-70'!C193,'ID-71'!D193))</f>
        <v>2.4110725782010114</v>
      </c>
      <c r="F186" s="1">
        <f>ABS(MEAN!F186-MAX('ID-01'!B193,'ID-02'!B193,'ID-03'!C193,'ID-06'!B193,'ID-08'!C193,'ID-09'!D193,'ID-12'!B193,'ID-16'!D193,'ID-18'!E193,'ID-24'!E193,'ID-29'!F193,'ID-33'!E193,'ID-34'!F193,'ID-36'!E193,'ID-38'!F193,'ID-39'!F193,'ID-40'!F193,'ID-45'!F193,'ID-53'!C193,'ID-54'!B193,'ID-57'!E193,'ID-71'!E193))</f>
        <v>2.6778836788663014</v>
      </c>
      <c r="G186" s="1">
        <f>ABS(MEAN!G186-MAX('ID-01'!C193,'ID-02'!C193,'ID-03'!D193,'ID-07'!B193,'ID-08'!D193,'ID-11'!D193,'ID-18'!F193,'ID-24'!F193,'ID-29'!G193,'ID-31'!B193,'ID-33'!F193,'ID-34'!G193,'ID-36'!F193,'ID-39'!G193,'ID-40'!G193,'ID-44'!E193,'ID-45'!G193,'ID-50'!B193,'ID-53'!D193,'ID-54'!C193,'ID-57'!F193,'ID-59'!E193,'ID-70'!D193,'ID-71'!F193))</f>
        <v>2.3013302180835709</v>
      </c>
      <c r="H186" s="1">
        <f>ABS(MEAN!H186-MAX('ID-03'!E193,'ID-11'!E193,'ID-13'!E193,'ID-15'!E193,'ID-16'!E193,'ID-18'!G193,'ID-24'!G193,'ID-29'!H193,'ID-30'!F193,'ID-31'!C193,'ID-33'!G193,'ID-34'!H193,'ID-40'!H193,'ID-44'!F193,'ID-45'!H193,'ID-54'!D193,'ID-57'!G193,'ID-59'!F193,'ID-70'!E193,'ID-71'!G193))</f>
        <v>2.2339781249189947</v>
      </c>
      <c r="I186" s="1">
        <f>ABS(MEAN!I186-MAX('ID-12'!C193,'ID-18'!H193,'ID-24'!H193,'ID-29'!I193,'ID-40'!I193,'ID-44'!G193,'ID-45'!I193,'ID-59'!G193))</f>
        <v>1.428010040551797</v>
      </c>
      <c r="J186" s="1">
        <f>ABS(MEAN!J186-MAX('ID-31'!D193,'ID-40'!J193,'ID-44'!H193,'ID-45'!J193,'ID-57'!H193))</f>
        <v>1.6331702597222204</v>
      </c>
      <c r="K186" s="1">
        <f>ABS(MEAN!K186-MAX('ID-26'!E193,'ID-31'!E193,'ID-34'!I193,'ID-36'!G193,'ID-40'!K193,'ID-44'!I193,'ID-57'!I193))</f>
        <v>3.0129580720658495</v>
      </c>
    </row>
    <row r="187" spans="1:11" x14ac:dyDescent="0.25">
      <c r="A187" s="1">
        <v>22.875</v>
      </c>
      <c r="B187" s="1">
        <f>ABS(MEAN!B187-MAX('ID-11'!B194,'ID-13'!B194,'ID-14'!B194,'ID-15'!B194,'ID-24'!B194,'ID-26'!B194,'ID-29'!B194,'ID-30'!B194,'ID-32'!B194,'ID-33'!B194,'ID-34'!B194,'ID-37'!B194,'ID-38'!B194,'ID-39'!B194,'ID-40'!B194,'ID-44'!B194,'ID-45'!B194,'ID-53'!B194,'ID-57'!B194,'ID-59'!B194,'ID-70'!B194,'ID-71'!B194))</f>
        <v>1.5458635491906669</v>
      </c>
      <c r="C187" s="1">
        <f>ABS(MEAN!C187-MAX('ID-08'!B194,'ID-09'!B194,'ID-11'!C194,'ID-14'!C194,'ID-18'!B194,'ID-24'!C194,'ID-26'!C194,'ID-29'!C194,'ID-30'!C194,'ID-34'!C194,'ID-36'!B194,'ID-38'!C194,'ID-39'!C194,'ID-40'!C194,'ID-44'!C194,'ID-45'!C194,'ID-57'!C194,'ID-59'!C194))</f>
        <v>1.7264777108457459</v>
      </c>
      <c r="D187" s="1">
        <f>ABS(MEAN!D187-MAX('ID-13'!C194,'ID-14'!D194,'ID-15'!C194,'ID-16'!B194,'ID-18'!C194,'ID-26'!D194,'ID-29'!D194,'ID-30'!D194,'ID-33'!C194,'ID-34'!D194,'ID-36'!C194,'ID-37'!C194,'ID-38'!D194,'ID-39'!D194,'ID-40'!D194,'ID-45'!D194,'ID-59'!D194,'ID-71'!C194))</f>
        <v>2.5316794509008318</v>
      </c>
      <c r="E187" s="1">
        <f>ABS(MEAN!E187-MAX('ID-03'!B194,'ID-09'!C194,'ID-13'!D194,'ID-15'!D194,'ID-16'!C194,'ID-18'!D194,'ID-24'!D194,'ID-29'!E194,'ID-30'!E194,'ID-33'!D194,'ID-34'!E194,'ID-36'!D194,'ID-38'!E194,'ID-39'!E194,'ID-40'!E194,'ID-44'!D194,'ID-45'!E194,'ID-57'!D194,'ID-70'!C194,'ID-71'!D194))</f>
        <v>2.3846442131060321</v>
      </c>
      <c r="F187" s="1">
        <f>ABS(MEAN!F187-MAX('ID-01'!B194,'ID-02'!B194,'ID-03'!C194,'ID-06'!B194,'ID-08'!C194,'ID-09'!D194,'ID-12'!B194,'ID-16'!D194,'ID-18'!E194,'ID-24'!E194,'ID-29'!F194,'ID-33'!E194,'ID-34'!F194,'ID-36'!E194,'ID-38'!F194,'ID-39'!F194,'ID-40'!F194,'ID-45'!F194,'ID-53'!C194,'ID-54'!B194,'ID-57'!E194,'ID-71'!E194))</f>
        <v>2.6825058911583923</v>
      </c>
      <c r="G187" s="1">
        <f>ABS(MEAN!G187-MAX('ID-01'!C194,'ID-02'!C194,'ID-03'!D194,'ID-07'!B194,'ID-08'!D194,'ID-11'!D194,'ID-18'!F194,'ID-24'!F194,'ID-29'!G194,'ID-31'!B194,'ID-33'!F194,'ID-34'!G194,'ID-36'!F194,'ID-39'!G194,'ID-40'!G194,'ID-44'!E194,'ID-45'!G194,'ID-50'!B194,'ID-53'!D194,'ID-54'!C194,'ID-57'!F194,'ID-59'!E194,'ID-70'!D194,'ID-71'!F194))</f>
        <v>2.2921589316630531</v>
      </c>
      <c r="H187" s="1">
        <f>ABS(MEAN!H187-MAX('ID-03'!E194,'ID-11'!E194,'ID-13'!E194,'ID-15'!E194,'ID-16'!E194,'ID-18'!G194,'ID-24'!G194,'ID-29'!H194,'ID-30'!F194,'ID-31'!C194,'ID-33'!G194,'ID-34'!H194,'ID-40'!H194,'ID-44'!F194,'ID-45'!H194,'ID-54'!D194,'ID-57'!G194,'ID-59'!F194,'ID-70'!E194,'ID-71'!G194))</f>
        <v>2.2451377855775156</v>
      </c>
      <c r="I187" s="1">
        <f>ABS(MEAN!I187-MAX('ID-12'!C194,'ID-18'!H194,'ID-24'!H194,'ID-29'!I194,'ID-40'!I194,'ID-44'!G194,'ID-45'!I194,'ID-59'!G194))</f>
        <v>1.3858680578608968</v>
      </c>
      <c r="J187" s="1">
        <f>ABS(MEAN!J187-MAX('ID-31'!D194,'ID-40'!J194,'ID-44'!H194,'ID-45'!J194,'ID-57'!H194))</f>
        <v>1.6389353121212622</v>
      </c>
      <c r="K187" s="1">
        <f>ABS(MEAN!K187-MAX('ID-26'!E194,'ID-31'!E194,'ID-34'!I194,'ID-36'!G194,'ID-40'!K194,'ID-44'!I194,'ID-57'!I194))</f>
        <v>2.9791274950132269</v>
      </c>
    </row>
    <row r="188" spans="1:11" x14ac:dyDescent="0.25">
      <c r="A188" s="1">
        <v>23</v>
      </c>
      <c r="B188" s="1">
        <f>ABS(MEAN!B188-MAX('ID-11'!B195,'ID-13'!B195,'ID-14'!B195,'ID-15'!B195,'ID-24'!B195,'ID-26'!B195,'ID-29'!B195,'ID-30'!B195,'ID-32'!B195,'ID-33'!B195,'ID-34'!B195,'ID-37'!B195,'ID-38'!B195,'ID-39'!B195,'ID-40'!B195,'ID-44'!B195,'ID-45'!B195,'ID-53'!B195,'ID-57'!B195,'ID-59'!B195,'ID-70'!B195,'ID-71'!B195))</f>
        <v>1.5333389304593226</v>
      </c>
      <c r="C188" s="1">
        <f>ABS(MEAN!C188-MAX('ID-08'!B195,'ID-09'!B195,'ID-11'!C195,'ID-14'!C195,'ID-18'!B195,'ID-24'!C195,'ID-26'!C195,'ID-29'!C195,'ID-30'!C195,'ID-34'!C195,'ID-36'!B195,'ID-38'!C195,'ID-39'!C195,'ID-40'!C195,'ID-44'!C195,'ID-45'!C195,'ID-57'!C195,'ID-59'!C195))</f>
        <v>1.698379680038169</v>
      </c>
      <c r="D188" s="1">
        <f>ABS(MEAN!D188-MAX('ID-13'!C195,'ID-14'!D195,'ID-15'!C195,'ID-16'!B195,'ID-18'!C195,'ID-26'!D195,'ID-29'!D195,'ID-30'!D195,'ID-33'!C195,'ID-34'!D195,'ID-36'!C195,'ID-37'!C195,'ID-38'!D195,'ID-39'!D195,'ID-40'!D195,'ID-45'!D195,'ID-59'!D195,'ID-71'!C195))</f>
        <v>2.4608973127489477</v>
      </c>
      <c r="E188" s="1">
        <f>ABS(MEAN!E188-MAX('ID-03'!B195,'ID-09'!C195,'ID-13'!D195,'ID-15'!D195,'ID-16'!C195,'ID-18'!D195,'ID-24'!D195,'ID-29'!E195,'ID-30'!E195,'ID-33'!D195,'ID-34'!E195,'ID-36'!D195,'ID-38'!E195,'ID-39'!E195,'ID-40'!E195,'ID-44'!D195,'ID-45'!E195,'ID-57'!D195,'ID-70'!C195,'ID-71'!D195))</f>
        <v>2.4062022721997316</v>
      </c>
      <c r="F188" s="1">
        <f>ABS(MEAN!F188-MAX('ID-01'!B195,'ID-02'!B195,'ID-03'!C195,'ID-06'!B195,'ID-08'!C195,'ID-09'!D195,'ID-12'!B195,'ID-16'!D195,'ID-18'!E195,'ID-24'!E195,'ID-29'!F195,'ID-33'!E195,'ID-34'!F195,'ID-36'!E195,'ID-38'!F195,'ID-39'!F195,'ID-40'!F195,'ID-45'!F195,'ID-53'!C195,'ID-54'!B195,'ID-57'!E195,'ID-71'!E195))</f>
        <v>2.6773890007661834</v>
      </c>
      <c r="G188" s="1">
        <f>ABS(MEAN!G188-MAX('ID-01'!C195,'ID-02'!C195,'ID-03'!D195,'ID-07'!B195,'ID-08'!D195,'ID-11'!D195,'ID-18'!F195,'ID-24'!F195,'ID-29'!G195,'ID-31'!B195,'ID-33'!F195,'ID-34'!G195,'ID-36'!F195,'ID-39'!G195,'ID-40'!G195,'ID-44'!E195,'ID-45'!G195,'ID-50'!B195,'ID-53'!D195,'ID-54'!C195,'ID-57'!F195,'ID-59'!E195,'ID-70'!D195,'ID-71'!F195))</f>
        <v>2.2447955361019893</v>
      </c>
      <c r="H188" s="1">
        <f>ABS(MEAN!H188-MAX('ID-03'!E195,'ID-11'!E195,'ID-13'!E195,'ID-15'!E195,'ID-16'!E195,'ID-18'!G195,'ID-24'!G195,'ID-29'!H195,'ID-30'!F195,'ID-31'!C195,'ID-33'!G195,'ID-34'!H195,'ID-40'!H195,'ID-44'!F195,'ID-45'!H195,'ID-54'!D195,'ID-57'!G195,'ID-59'!F195,'ID-70'!E195,'ID-71'!G195))</f>
        <v>2.2053736957607697</v>
      </c>
      <c r="I188" s="1">
        <f>ABS(MEAN!I188-MAX('ID-12'!C195,'ID-18'!H195,'ID-24'!H195,'ID-29'!I195,'ID-40'!I195,'ID-44'!G195,'ID-45'!I195,'ID-59'!G195))</f>
        <v>1.3581125512282881</v>
      </c>
      <c r="J188" s="1">
        <f>ABS(MEAN!J188-MAX('ID-31'!D195,'ID-40'!J195,'ID-44'!H195,'ID-45'!J195,'ID-57'!H195))</f>
        <v>1.651524938005096</v>
      </c>
      <c r="K188" s="1">
        <f>ABS(MEAN!K188-MAX('ID-26'!E195,'ID-31'!E195,'ID-34'!I195,'ID-36'!G195,'ID-40'!K195,'ID-44'!I195,'ID-57'!I195))</f>
        <v>2.9486718436112405</v>
      </c>
    </row>
    <row r="189" spans="1:11" x14ac:dyDescent="0.25">
      <c r="A189" s="1">
        <v>23.125</v>
      </c>
      <c r="B189" s="1">
        <f>ABS(MEAN!B189-MAX('ID-11'!B196,'ID-13'!B196,'ID-14'!B196,'ID-15'!B196,'ID-24'!B196,'ID-26'!B196,'ID-29'!B196,'ID-30'!B196,'ID-32'!B196,'ID-33'!B196,'ID-34'!B196,'ID-37'!B196,'ID-38'!B196,'ID-39'!B196,'ID-40'!B196,'ID-44'!B196,'ID-45'!B196,'ID-53'!B196,'ID-57'!B196,'ID-59'!B196,'ID-70'!B196,'ID-71'!B196))</f>
        <v>1.5382641922059612</v>
      </c>
      <c r="C189" s="1">
        <f>ABS(MEAN!C189-MAX('ID-08'!B196,'ID-09'!B196,'ID-11'!C196,'ID-14'!C196,'ID-18'!B196,'ID-24'!C196,'ID-26'!C196,'ID-29'!C196,'ID-30'!C196,'ID-34'!C196,'ID-36'!B196,'ID-38'!C196,'ID-39'!C196,'ID-40'!C196,'ID-44'!C196,'ID-45'!C196,'ID-57'!C196,'ID-59'!C196))</f>
        <v>1.7500769622935266</v>
      </c>
      <c r="D189" s="1">
        <f>ABS(MEAN!D189-MAX('ID-13'!C196,'ID-14'!D196,'ID-15'!C196,'ID-16'!B196,'ID-18'!C196,'ID-26'!D196,'ID-29'!D196,'ID-30'!D196,'ID-33'!C196,'ID-34'!D196,'ID-36'!C196,'ID-37'!C196,'ID-38'!D196,'ID-39'!D196,'ID-40'!D196,'ID-45'!D196,'ID-59'!D196,'ID-71'!C196))</f>
        <v>2.3420544285351497</v>
      </c>
      <c r="E189" s="1">
        <f>ABS(MEAN!E189-MAX('ID-03'!B196,'ID-09'!C196,'ID-13'!D196,'ID-15'!D196,'ID-16'!C196,'ID-18'!D196,'ID-24'!D196,'ID-29'!E196,'ID-30'!E196,'ID-33'!D196,'ID-34'!E196,'ID-36'!D196,'ID-38'!E196,'ID-39'!E196,'ID-40'!E196,'ID-44'!D196,'ID-45'!E196,'ID-57'!D196,'ID-70'!C196,'ID-71'!D196))</f>
        <v>2.4091278845041337</v>
      </c>
      <c r="F189" s="1">
        <f>ABS(MEAN!F189-MAX('ID-01'!B196,'ID-02'!B196,'ID-03'!C196,'ID-06'!B196,'ID-08'!C196,'ID-09'!D196,'ID-12'!B196,'ID-16'!D196,'ID-18'!E196,'ID-24'!E196,'ID-29'!F196,'ID-33'!E196,'ID-34'!F196,'ID-36'!E196,'ID-38'!F196,'ID-39'!F196,'ID-40'!F196,'ID-45'!F196,'ID-53'!C196,'ID-54'!B196,'ID-57'!E196,'ID-71'!E196))</f>
        <v>2.6733958227888905</v>
      </c>
      <c r="G189" s="1">
        <f>ABS(MEAN!G189-MAX('ID-01'!C196,'ID-02'!C196,'ID-03'!D196,'ID-07'!B196,'ID-08'!D196,'ID-11'!D196,'ID-18'!F196,'ID-24'!F196,'ID-29'!G196,'ID-31'!B196,'ID-33'!F196,'ID-34'!G196,'ID-36'!F196,'ID-39'!G196,'ID-40'!G196,'ID-44'!E196,'ID-45'!G196,'ID-50'!B196,'ID-53'!D196,'ID-54'!C196,'ID-57'!F196,'ID-59'!E196,'ID-70'!D196,'ID-71'!F196))</f>
        <v>2.2302610100654832</v>
      </c>
      <c r="H189" s="1">
        <f>ABS(MEAN!H189-MAX('ID-03'!E196,'ID-11'!E196,'ID-13'!E196,'ID-15'!E196,'ID-16'!E196,'ID-18'!G196,'ID-24'!G196,'ID-29'!H196,'ID-30'!F196,'ID-31'!C196,'ID-33'!G196,'ID-34'!H196,'ID-40'!H196,'ID-44'!F196,'ID-45'!H196,'ID-54'!D196,'ID-57'!G196,'ID-59'!F196,'ID-70'!E196,'ID-71'!G196))</f>
        <v>2.2007633047513586</v>
      </c>
      <c r="I189" s="1">
        <f>ABS(MEAN!I189-MAX('ID-12'!C196,'ID-18'!H196,'ID-24'!H196,'ID-29'!I196,'ID-40'!I196,'ID-44'!G196,'ID-45'!I196,'ID-59'!G196))</f>
        <v>1.3448005886149446</v>
      </c>
      <c r="J189" s="1">
        <f>ABS(MEAN!J189-MAX('ID-31'!D196,'ID-40'!J196,'ID-44'!H196,'ID-45'!J196,'ID-57'!H196))</f>
        <v>1.6528063580808663</v>
      </c>
      <c r="K189" s="1">
        <f>ABS(MEAN!K189-MAX('ID-26'!E196,'ID-31'!E196,'ID-34'!I196,'ID-36'!G196,'ID-40'!K196,'ID-44'!I196,'ID-57'!I196))</f>
        <v>2.9375330677158829</v>
      </c>
    </row>
    <row r="190" spans="1:11" x14ac:dyDescent="0.25">
      <c r="A190" s="1">
        <v>23.25</v>
      </c>
      <c r="B190" s="1">
        <f>ABS(MEAN!B190-MAX('ID-11'!B197,'ID-13'!B197,'ID-14'!B197,'ID-15'!B197,'ID-24'!B197,'ID-26'!B197,'ID-29'!B197,'ID-30'!B197,'ID-32'!B197,'ID-33'!B197,'ID-34'!B197,'ID-37'!B197,'ID-38'!B197,'ID-39'!B197,'ID-40'!B197,'ID-44'!B197,'ID-45'!B197,'ID-53'!B197,'ID-57'!B197,'ID-59'!B197,'ID-70'!B197,'ID-71'!B197))</f>
        <v>1.5211634567689281</v>
      </c>
      <c r="C190" s="1">
        <f>ABS(MEAN!C190-MAX('ID-08'!B197,'ID-09'!B197,'ID-11'!C197,'ID-14'!C197,'ID-18'!B197,'ID-24'!C197,'ID-26'!C197,'ID-29'!C197,'ID-30'!C197,'ID-34'!C197,'ID-36'!B197,'ID-38'!C197,'ID-39'!C197,'ID-40'!C197,'ID-44'!C197,'ID-45'!C197,'ID-57'!C197,'ID-59'!C197))</f>
        <v>1.7941311117156111</v>
      </c>
      <c r="D190" s="1">
        <f>ABS(MEAN!D190-MAX('ID-13'!C197,'ID-14'!D197,'ID-15'!C197,'ID-16'!B197,'ID-18'!C197,'ID-26'!D197,'ID-29'!D197,'ID-30'!D197,'ID-33'!C197,'ID-34'!D197,'ID-36'!C197,'ID-37'!C197,'ID-38'!D197,'ID-39'!D197,'ID-40'!D197,'ID-45'!D197,'ID-59'!D197,'ID-71'!C197))</f>
        <v>2.3441980903831805</v>
      </c>
      <c r="E190" s="1">
        <f>ABS(MEAN!E190-MAX('ID-03'!B197,'ID-09'!C197,'ID-13'!D197,'ID-15'!D197,'ID-16'!C197,'ID-18'!D197,'ID-24'!D197,'ID-29'!E197,'ID-30'!E197,'ID-33'!D197,'ID-34'!E197,'ID-36'!D197,'ID-38'!E197,'ID-39'!E197,'ID-40'!E197,'ID-44'!D197,'ID-45'!E197,'ID-57'!D197,'ID-70'!C197,'ID-71'!D197))</f>
        <v>2.3384843207002248</v>
      </c>
      <c r="F190" s="1">
        <f>ABS(MEAN!F190-MAX('ID-01'!B197,'ID-02'!B197,'ID-03'!C197,'ID-06'!B197,'ID-08'!C197,'ID-09'!D197,'ID-12'!B197,'ID-16'!D197,'ID-18'!E197,'ID-24'!E197,'ID-29'!F197,'ID-33'!E197,'ID-34'!F197,'ID-36'!E197,'ID-38'!F197,'ID-39'!F197,'ID-40'!F197,'ID-45'!F197,'ID-53'!C197,'ID-54'!B197,'ID-57'!E197,'ID-71'!E197))</f>
        <v>2.6718569680824658</v>
      </c>
      <c r="G190" s="1">
        <f>ABS(MEAN!G190-MAX('ID-01'!C197,'ID-02'!C197,'ID-03'!D197,'ID-07'!B197,'ID-08'!D197,'ID-11'!D197,'ID-18'!F197,'ID-24'!F197,'ID-29'!G197,'ID-31'!B197,'ID-33'!F197,'ID-34'!G197,'ID-36'!F197,'ID-39'!G197,'ID-40'!G197,'ID-44'!E197,'ID-45'!G197,'ID-50'!B197,'ID-53'!D197,'ID-54'!C197,'ID-57'!F197,'ID-59'!E197,'ID-70'!D197,'ID-71'!F197))</f>
        <v>2.2031671253243204</v>
      </c>
      <c r="H190" s="1">
        <f>ABS(MEAN!H190-MAX('ID-03'!E197,'ID-11'!E197,'ID-13'!E197,'ID-15'!E197,'ID-16'!E197,'ID-18'!G197,'ID-24'!G197,'ID-29'!H197,'ID-30'!F197,'ID-31'!C197,'ID-33'!G197,'ID-34'!H197,'ID-40'!H197,'ID-44'!F197,'ID-45'!H197,'ID-54'!D197,'ID-57'!G197,'ID-59'!F197,'ID-70'!E197,'ID-71'!G197))</f>
        <v>2.1668987529047037</v>
      </c>
      <c r="I190" s="1">
        <f>ABS(MEAN!I190-MAX('ID-12'!C197,'ID-18'!H197,'ID-24'!H197,'ID-29'!I197,'ID-40'!I197,'ID-44'!G197,'ID-45'!I197,'ID-59'!G197))</f>
        <v>1.3608194211451234</v>
      </c>
      <c r="J190" s="1">
        <f>ABS(MEAN!J190-MAX('ID-31'!D197,'ID-40'!J197,'ID-44'!H197,'ID-45'!J197,'ID-57'!H197))</f>
        <v>1.6772347686868798</v>
      </c>
      <c r="K190" s="1">
        <f>ABS(MEAN!K190-MAX('ID-26'!E197,'ID-31'!E197,'ID-34'!I197,'ID-36'!G197,'ID-40'!K197,'ID-44'!I197,'ID-57'!I197))</f>
        <v>2.9495241530061307</v>
      </c>
    </row>
    <row r="191" spans="1:11" x14ac:dyDescent="0.25">
      <c r="A191" s="1">
        <v>23.375</v>
      </c>
      <c r="B191" s="1">
        <f>ABS(MEAN!B191-MAX('ID-11'!B198,'ID-13'!B198,'ID-14'!B198,'ID-15'!B198,'ID-24'!B198,'ID-26'!B198,'ID-29'!B198,'ID-30'!B198,'ID-32'!B198,'ID-33'!B198,'ID-34'!B198,'ID-37'!B198,'ID-38'!B198,'ID-39'!B198,'ID-40'!B198,'ID-44'!B198,'ID-45'!B198,'ID-53'!B198,'ID-57'!B198,'ID-59'!B198,'ID-70'!B198,'ID-71'!B198))</f>
        <v>1.4558296016096044</v>
      </c>
      <c r="C191" s="1">
        <f>ABS(MEAN!C191-MAX('ID-08'!B198,'ID-09'!B198,'ID-11'!C198,'ID-14'!C198,'ID-18'!B198,'ID-24'!C198,'ID-26'!C198,'ID-29'!C198,'ID-30'!C198,'ID-34'!C198,'ID-36'!B198,'ID-38'!C198,'ID-39'!C198,'ID-40'!C198,'ID-44'!C198,'ID-45'!C198,'ID-57'!C198,'ID-59'!C198))</f>
        <v>1.8726201114735836</v>
      </c>
      <c r="D191" s="1">
        <f>ABS(MEAN!D191-MAX('ID-13'!C198,'ID-14'!D198,'ID-15'!C198,'ID-16'!B198,'ID-18'!C198,'ID-26'!D198,'ID-29'!D198,'ID-30'!D198,'ID-33'!C198,'ID-34'!D198,'ID-36'!C198,'ID-37'!C198,'ID-38'!D198,'ID-39'!D198,'ID-40'!D198,'ID-45'!D198,'ID-59'!D198,'ID-71'!C198))</f>
        <v>2.3534888367381726</v>
      </c>
      <c r="E191" s="1">
        <f>ABS(MEAN!E191-MAX('ID-03'!B198,'ID-09'!C198,'ID-13'!D198,'ID-15'!D198,'ID-16'!C198,'ID-18'!D198,'ID-24'!D198,'ID-29'!E198,'ID-30'!E198,'ID-33'!D198,'ID-34'!E198,'ID-36'!D198,'ID-38'!E198,'ID-39'!E198,'ID-40'!E198,'ID-44'!D198,'ID-45'!E198,'ID-57'!D198,'ID-70'!C198,'ID-71'!D198))</f>
        <v>2.2971884490141257</v>
      </c>
      <c r="F191" s="1">
        <f>ABS(MEAN!F191-MAX('ID-01'!B198,'ID-02'!B198,'ID-03'!C198,'ID-06'!B198,'ID-08'!C198,'ID-09'!D198,'ID-12'!B198,'ID-16'!D198,'ID-18'!E198,'ID-24'!E198,'ID-29'!F198,'ID-33'!E198,'ID-34'!F198,'ID-36'!E198,'ID-38'!F198,'ID-39'!F198,'ID-40'!F198,'ID-45'!F198,'ID-53'!C198,'ID-54'!B198,'ID-57'!E198,'ID-71'!E198))</f>
        <v>2.6486421834574614</v>
      </c>
      <c r="G191" s="1">
        <f>ABS(MEAN!G191-MAX('ID-01'!C198,'ID-02'!C198,'ID-03'!D198,'ID-07'!B198,'ID-08'!D198,'ID-11'!D198,'ID-18'!F198,'ID-24'!F198,'ID-29'!G198,'ID-31'!B198,'ID-33'!F198,'ID-34'!G198,'ID-36'!F198,'ID-39'!G198,'ID-40'!G198,'ID-44'!E198,'ID-45'!G198,'ID-50'!B198,'ID-53'!D198,'ID-54'!C198,'ID-57'!F198,'ID-59'!E198,'ID-70'!D198,'ID-71'!F198))</f>
        <v>2.175986435616835</v>
      </c>
      <c r="H191" s="1">
        <f>ABS(MEAN!H191-MAX('ID-03'!E198,'ID-11'!E198,'ID-13'!E198,'ID-15'!E198,'ID-16'!E198,'ID-18'!G198,'ID-24'!G198,'ID-29'!H198,'ID-30'!F198,'ID-31'!C198,'ID-33'!G198,'ID-34'!H198,'ID-40'!H198,'ID-44'!F198,'ID-45'!H198,'ID-54'!D198,'ID-57'!G198,'ID-59'!F198,'ID-70'!E198,'ID-71'!G198))</f>
        <v>2.1526723061164894</v>
      </c>
      <c r="I191" s="1">
        <f>ABS(MEAN!I191-MAX('ID-12'!C198,'ID-18'!H198,'ID-24'!H198,'ID-29'!I198,'ID-40'!I198,'ID-44'!G198,'ID-45'!I198,'ID-59'!G198))</f>
        <v>1.323017643953122</v>
      </c>
      <c r="J191" s="1">
        <f>ABS(MEAN!J191-MAX('ID-31'!D198,'ID-40'!J198,'ID-44'!H198,'ID-45'!J198,'ID-57'!H198))</f>
        <v>1.6868082055555789</v>
      </c>
      <c r="K191" s="1">
        <f>ABS(MEAN!K191-MAX('ID-26'!E198,'ID-31'!E198,'ID-34'!I198,'ID-36'!G198,'ID-40'!K198,'ID-44'!I198,'ID-57'!I198))</f>
        <v>2.9860330925629945</v>
      </c>
    </row>
    <row r="192" spans="1:11" x14ac:dyDescent="0.25">
      <c r="A192" s="1">
        <v>23.5</v>
      </c>
      <c r="B192" s="1">
        <f>ABS(MEAN!B192-MAX('ID-11'!B199,'ID-13'!B199,'ID-14'!B199,'ID-15'!B199,'ID-24'!B199,'ID-26'!B199,'ID-29'!B199,'ID-30'!B199,'ID-32'!B199,'ID-33'!B199,'ID-34'!B199,'ID-37'!B199,'ID-38'!B199,'ID-39'!B199,'ID-40'!B199,'ID-44'!B199,'ID-45'!B199,'ID-53'!B199,'ID-57'!B199,'ID-59'!B199,'ID-70'!B199,'ID-71'!B199))</f>
        <v>1.4195768251040874</v>
      </c>
      <c r="C192" s="1">
        <f>ABS(MEAN!C192-MAX('ID-08'!B199,'ID-09'!B199,'ID-11'!C199,'ID-14'!C199,'ID-18'!B199,'ID-24'!C199,'ID-26'!C199,'ID-29'!C199,'ID-30'!C199,'ID-34'!C199,'ID-36'!B199,'ID-38'!C199,'ID-39'!C199,'ID-40'!C199,'ID-44'!C199,'ID-45'!C199,'ID-57'!C199,'ID-59'!C199))</f>
        <v>1.8718450548145</v>
      </c>
      <c r="D192" s="1">
        <f>ABS(MEAN!D192-MAX('ID-13'!C199,'ID-14'!D199,'ID-15'!C199,'ID-16'!B199,'ID-18'!C199,'ID-26'!D199,'ID-29'!D199,'ID-30'!D199,'ID-33'!C199,'ID-34'!D199,'ID-36'!C199,'ID-37'!C199,'ID-38'!D199,'ID-39'!D199,'ID-40'!D199,'ID-45'!D199,'ID-59'!D199,'ID-71'!C199))</f>
        <v>2.3593677053958864</v>
      </c>
      <c r="E192" s="1">
        <f>ABS(MEAN!E192-MAX('ID-03'!B199,'ID-09'!C199,'ID-13'!D199,'ID-15'!D199,'ID-16'!C199,'ID-18'!D199,'ID-24'!D199,'ID-29'!E199,'ID-30'!E199,'ID-33'!D199,'ID-34'!E199,'ID-36'!D199,'ID-38'!E199,'ID-39'!E199,'ID-40'!E199,'ID-44'!D199,'ID-45'!E199,'ID-57'!D199,'ID-70'!C199,'ID-71'!D199))</f>
        <v>2.2581835136247719</v>
      </c>
      <c r="F192" s="1">
        <f>ABS(MEAN!F192-MAX('ID-01'!B199,'ID-02'!B199,'ID-03'!C199,'ID-06'!B199,'ID-08'!C199,'ID-09'!D199,'ID-12'!B199,'ID-16'!D199,'ID-18'!E199,'ID-24'!E199,'ID-29'!F199,'ID-33'!E199,'ID-34'!F199,'ID-36'!E199,'ID-38'!F199,'ID-39'!F199,'ID-40'!F199,'ID-45'!F199,'ID-53'!C199,'ID-54'!B199,'ID-57'!E199,'ID-71'!E199))</f>
        <v>2.6490818607318758</v>
      </c>
      <c r="G192" s="1">
        <f>ABS(MEAN!G192-MAX('ID-01'!C199,'ID-02'!C199,'ID-03'!D199,'ID-07'!B199,'ID-08'!D199,'ID-11'!D199,'ID-18'!F199,'ID-24'!F199,'ID-29'!G199,'ID-31'!B199,'ID-33'!F199,'ID-34'!G199,'ID-36'!F199,'ID-39'!G199,'ID-40'!G199,'ID-44'!E199,'ID-45'!G199,'ID-50'!B199,'ID-53'!D199,'ID-54'!C199,'ID-57'!F199,'ID-59'!E199,'ID-70'!D199,'ID-71'!F199))</f>
        <v>2.1289188796354992</v>
      </c>
      <c r="H192" s="1">
        <f>ABS(MEAN!H192-MAX('ID-03'!E199,'ID-11'!E199,'ID-13'!E199,'ID-15'!E199,'ID-16'!E199,'ID-18'!G199,'ID-24'!G199,'ID-29'!H199,'ID-30'!F199,'ID-31'!C199,'ID-33'!G199,'ID-34'!H199,'ID-40'!H199,'ID-44'!F199,'ID-45'!H199,'ID-54'!D199,'ID-57'!G199,'ID-59'!F199,'ID-70'!E199,'ID-71'!G199))</f>
        <v>2.1350973924559611</v>
      </c>
      <c r="I192" s="1">
        <f>ABS(MEAN!I192-MAX('ID-12'!C199,'ID-18'!H199,'ID-24'!H199,'ID-29'!I199,'ID-40'!I199,'ID-44'!G199,'ID-45'!I199,'ID-59'!G199))</f>
        <v>1.3266145232615258</v>
      </c>
      <c r="J192" s="1">
        <f>ABS(MEAN!J192-MAX('ID-31'!D199,'ID-40'!J199,'ID-44'!H199,'ID-45'!J199,'ID-57'!H199))</f>
        <v>1.6810211125000265</v>
      </c>
      <c r="K192" s="1">
        <f>ABS(MEAN!K192-MAX('ID-26'!E199,'ID-31'!E199,'ID-34'!I199,'ID-36'!G199,'ID-40'!K199,'ID-44'!I199,'ID-57'!I199))</f>
        <v>2.9777072597381178</v>
      </c>
    </row>
    <row r="193" spans="1:11" x14ac:dyDescent="0.25">
      <c r="A193" s="1">
        <v>23.625</v>
      </c>
      <c r="B193" s="1">
        <f>ABS(MEAN!B193-MAX('ID-11'!B200,'ID-13'!B200,'ID-14'!B200,'ID-15'!B200,'ID-24'!B200,'ID-26'!B200,'ID-29'!B200,'ID-30'!B200,'ID-32'!B200,'ID-33'!B200,'ID-34'!B200,'ID-37'!B200,'ID-38'!B200,'ID-39'!B200,'ID-40'!B200,'ID-44'!B200,'ID-45'!B200,'ID-53'!B200,'ID-57'!B200,'ID-59'!B200,'ID-70'!B200,'ID-71'!B200))</f>
        <v>1.3329670391660216</v>
      </c>
      <c r="C193" s="1">
        <f>ABS(MEAN!C193-MAX('ID-08'!B200,'ID-09'!B200,'ID-11'!C200,'ID-14'!C200,'ID-18'!B200,'ID-24'!C200,'ID-26'!C200,'ID-29'!C200,'ID-30'!C200,'ID-34'!C200,'ID-36'!B200,'ID-38'!C200,'ID-39'!C200,'ID-40'!C200,'ID-44'!C200,'ID-45'!C200,'ID-57'!C200,'ID-59'!C200))</f>
        <v>1.8764809889208038</v>
      </c>
      <c r="D193" s="1">
        <f>ABS(MEAN!D193-MAX('ID-13'!C200,'ID-14'!D200,'ID-15'!C200,'ID-16'!B200,'ID-18'!C200,'ID-26'!D200,'ID-29'!D200,'ID-30'!D200,'ID-33'!C200,'ID-34'!D200,'ID-36'!C200,'ID-37'!C200,'ID-38'!D200,'ID-39'!D200,'ID-40'!D200,'ID-45'!D200,'ID-59'!D200,'ID-71'!C200))</f>
        <v>2.352155644550006</v>
      </c>
      <c r="E193" s="1">
        <f>ABS(MEAN!E193-MAX('ID-03'!B200,'ID-09'!C200,'ID-13'!D200,'ID-15'!D200,'ID-16'!C200,'ID-18'!D200,'ID-24'!D200,'ID-29'!E200,'ID-30'!E200,'ID-33'!D200,'ID-34'!E200,'ID-36'!D200,'ID-38'!E200,'ID-39'!E200,'ID-40'!E200,'ID-44'!D200,'ID-45'!E200,'ID-57'!D200,'ID-70'!C200,'ID-71'!D200))</f>
        <v>2.2438370189432391</v>
      </c>
      <c r="F193" s="1">
        <f>ABS(MEAN!F193-MAX('ID-01'!B200,'ID-02'!B200,'ID-03'!C200,'ID-06'!B200,'ID-08'!C200,'ID-09'!D200,'ID-12'!B200,'ID-16'!D200,'ID-18'!E200,'ID-24'!E200,'ID-29'!F200,'ID-33'!E200,'ID-34'!F200,'ID-36'!E200,'ID-38'!F200,'ID-39'!F200,'ID-40'!F200,'ID-45'!F200,'ID-53'!C200,'ID-54'!B200,'ID-57'!E200,'ID-71'!E200))</f>
        <v>2.643176897108809</v>
      </c>
      <c r="G193" s="1">
        <f>ABS(MEAN!G193-MAX('ID-01'!C200,'ID-02'!C200,'ID-03'!D200,'ID-07'!B200,'ID-08'!D200,'ID-11'!D200,'ID-18'!F200,'ID-24'!F200,'ID-29'!G200,'ID-31'!B200,'ID-33'!F200,'ID-34'!G200,'ID-36'!F200,'ID-39'!G200,'ID-40'!G200,'ID-44'!E200,'ID-45'!G200,'ID-50'!B200,'ID-53'!D200,'ID-54'!C200,'ID-57'!F200,'ID-59'!E200,'ID-70'!D200,'ID-71'!F200))</f>
        <v>2.1295419943090792</v>
      </c>
      <c r="H193" s="1">
        <f>ABS(MEAN!H193-MAX('ID-03'!E200,'ID-11'!E200,'ID-13'!E200,'ID-15'!E200,'ID-16'!E200,'ID-18'!G200,'ID-24'!G200,'ID-29'!H200,'ID-30'!F200,'ID-31'!C200,'ID-33'!G200,'ID-34'!H200,'ID-40'!H200,'ID-44'!F200,'ID-45'!H200,'ID-54'!D200,'ID-57'!G200,'ID-59'!F200,'ID-70'!E200,'ID-71'!G200))</f>
        <v>2.1517194026010174</v>
      </c>
      <c r="I193" s="1">
        <f>ABS(MEAN!I193-MAX('ID-12'!C200,'ID-18'!H200,'ID-24'!H200,'ID-29'!I200,'ID-40'!I200,'ID-44'!G200,'ID-45'!I200,'ID-59'!G200))</f>
        <v>1.376507373110428</v>
      </c>
      <c r="J193" s="1">
        <f>ABS(MEAN!J193-MAX('ID-31'!D200,'ID-40'!J200,'ID-44'!H200,'ID-45'!J200,'ID-57'!H200))</f>
        <v>1.7236071440656744</v>
      </c>
      <c r="K193" s="1">
        <f>ABS(MEAN!K193-MAX('ID-26'!E200,'ID-31'!E200,'ID-34'!I200,'ID-36'!G200,'ID-40'!K200,'ID-44'!I200,'ID-57'!I200))</f>
        <v>2.9687604999627233</v>
      </c>
    </row>
    <row r="194" spans="1:11" x14ac:dyDescent="0.25">
      <c r="A194" s="1">
        <v>23.75</v>
      </c>
      <c r="B194" s="1">
        <f>ABS(MEAN!B194-MAX('ID-11'!B201,'ID-13'!B201,'ID-14'!B201,'ID-15'!B201,'ID-24'!B201,'ID-26'!B201,'ID-29'!B201,'ID-30'!B201,'ID-32'!B201,'ID-33'!B201,'ID-34'!B201,'ID-37'!B201,'ID-38'!B201,'ID-39'!B201,'ID-40'!B201,'ID-44'!B201,'ID-45'!B201,'ID-53'!B201,'ID-57'!B201,'ID-59'!B201,'ID-70'!B201,'ID-71'!B201))</f>
        <v>1.3693547159762645</v>
      </c>
      <c r="C194" s="1">
        <f>ABS(MEAN!C194-MAX('ID-08'!B201,'ID-09'!B201,'ID-11'!C201,'ID-14'!C201,'ID-18'!B201,'ID-24'!C201,'ID-26'!C201,'ID-29'!C201,'ID-30'!C201,'ID-34'!C201,'ID-36'!B201,'ID-38'!C201,'ID-39'!C201,'ID-40'!C201,'ID-44'!C201,'ID-45'!C201,'ID-57'!C201,'ID-59'!C201))</f>
        <v>1.920229130481399</v>
      </c>
      <c r="D194" s="1">
        <f>ABS(MEAN!D194-MAX('ID-13'!C201,'ID-14'!D201,'ID-15'!C201,'ID-16'!B201,'ID-18'!C201,'ID-26'!D201,'ID-29'!D201,'ID-30'!D201,'ID-33'!C201,'ID-34'!D201,'ID-36'!C201,'ID-37'!C201,'ID-38'!D201,'ID-39'!D201,'ID-40'!D201,'ID-45'!D201,'ID-59'!D201,'ID-71'!C201))</f>
        <v>2.314857794105194</v>
      </c>
      <c r="E194" s="1">
        <f>ABS(MEAN!E194-MAX('ID-03'!B201,'ID-09'!C201,'ID-13'!D201,'ID-15'!D201,'ID-16'!C201,'ID-18'!D201,'ID-24'!D201,'ID-29'!E201,'ID-30'!E201,'ID-33'!D201,'ID-34'!E201,'ID-36'!D201,'ID-38'!E201,'ID-39'!E201,'ID-40'!E201,'ID-44'!D201,'ID-45'!E201,'ID-57'!D201,'ID-70'!C201,'ID-71'!D201))</f>
        <v>2.3218772026943952</v>
      </c>
      <c r="F194" s="1">
        <f>ABS(MEAN!F194-MAX('ID-01'!B201,'ID-02'!B201,'ID-03'!C201,'ID-06'!B201,'ID-08'!C201,'ID-09'!D201,'ID-12'!B201,'ID-16'!D201,'ID-18'!E201,'ID-24'!E201,'ID-29'!F201,'ID-33'!E201,'ID-34'!F201,'ID-36'!E201,'ID-38'!F201,'ID-39'!F201,'ID-40'!F201,'ID-45'!F201,'ID-53'!C201,'ID-54'!B201,'ID-57'!E201,'ID-71'!E201))</f>
        <v>2.6267137617770331</v>
      </c>
      <c r="G194" s="1">
        <f>ABS(MEAN!G194-MAX('ID-01'!C201,'ID-02'!C201,'ID-03'!D201,'ID-07'!B201,'ID-08'!D201,'ID-11'!D201,'ID-18'!F201,'ID-24'!F201,'ID-29'!G201,'ID-31'!B201,'ID-33'!F201,'ID-34'!G201,'ID-36'!F201,'ID-39'!G201,'ID-40'!G201,'ID-44'!E201,'ID-45'!G201,'ID-50'!B201,'ID-53'!D201,'ID-54'!C201,'ID-57'!F201,'ID-59'!E201,'ID-70'!D201,'ID-71'!F201))</f>
        <v>2.1959306936380187</v>
      </c>
      <c r="H194" s="1">
        <f>ABS(MEAN!H194-MAX('ID-03'!E201,'ID-11'!E201,'ID-13'!E201,'ID-15'!E201,'ID-16'!E201,'ID-18'!G201,'ID-24'!G201,'ID-29'!H201,'ID-30'!F201,'ID-31'!C201,'ID-33'!G201,'ID-34'!H201,'ID-40'!H201,'ID-44'!F201,'ID-45'!H201,'ID-54'!D201,'ID-57'!G201,'ID-59'!F201,'ID-70'!E201,'ID-71'!G201))</f>
        <v>2.1203256556823078</v>
      </c>
      <c r="I194" s="1">
        <f>ABS(MEAN!I194-MAX('ID-12'!C201,'ID-18'!H201,'ID-24'!H201,'ID-29'!I201,'ID-40'!I201,'ID-44'!G201,'ID-45'!I201,'ID-59'!G201))</f>
        <v>1.4169048592875981</v>
      </c>
      <c r="J194" s="1">
        <f>ABS(MEAN!J194-MAX('ID-31'!D201,'ID-40'!J201,'ID-44'!H201,'ID-45'!J201,'ID-57'!H201))</f>
        <v>1.7173467486111349</v>
      </c>
      <c r="K194" s="1">
        <f>ABS(MEAN!K194-MAX('ID-26'!E201,'ID-31'!E201,'ID-34'!I201,'ID-36'!G201,'ID-40'!K201,'ID-44'!I201,'ID-57'!I201))</f>
        <v>2.9610819598432236</v>
      </c>
    </row>
    <row r="195" spans="1:11" x14ac:dyDescent="0.25">
      <c r="A195" s="1">
        <v>23.875</v>
      </c>
      <c r="B195" s="1">
        <f>ABS(MEAN!B195-MAX('ID-11'!B202,'ID-13'!B202,'ID-14'!B202,'ID-15'!B202,'ID-24'!B202,'ID-26'!B202,'ID-29'!B202,'ID-30'!B202,'ID-32'!B202,'ID-33'!B202,'ID-34'!B202,'ID-37'!B202,'ID-38'!B202,'ID-39'!B202,'ID-40'!B202,'ID-44'!B202,'ID-45'!B202,'ID-53'!B202,'ID-57'!B202,'ID-59'!B202,'ID-70'!B202,'ID-71'!B202))</f>
        <v>1.4505006660588968</v>
      </c>
      <c r="C195" s="1">
        <f>ABS(MEAN!C195-MAX('ID-08'!B202,'ID-09'!B202,'ID-11'!C202,'ID-14'!C202,'ID-18'!B202,'ID-24'!C202,'ID-26'!C202,'ID-29'!C202,'ID-30'!C202,'ID-34'!C202,'ID-36'!B202,'ID-38'!C202,'ID-39'!C202,'ID-40'!C202,'ID-44'!C202,'ID-45'!C202,'ID-57'!C202,'ID-59'!C202))</f>
        <v>2.0070610992508868</v>
      </c>
      <c r="D195" s="1">
        <f>ABS(MEAN!D195-MAX('ID-13'!C202,'ID-14'!D202,'ID-15'!C202,'ID-16'!B202,'ID-18'!C202,'ID-26'!D202,'ID-29'!D202,'ID-30'!D202,'ID-33'!C202,'ID-34'!D202,'ID-36'!C202,'ID-37'!C202,'ID-38'!D202,'ID-39'!D202,'ID-40'!D202,'ID-45'!D202,'ID-59'!D202,'ID-71'!C202))</f>
        <v>2.3696701292180009</v>
      </c>
      <c r="E195" s="1">
        <f>ABS(MEAN!E195-MAX('ID-03'!B202,'ID-09'!C202,'ID-13'!D202,'ID-15'!D202,'ID-16'!C202,'ID-18'!D202,'ID-24'!D202,'ID-29'!E202,'ID-30'!E202,'ID-33'!D202,'ID-34'!E202,'ID-36'!D202,'ID-38'!E202,'ID-39'!E202,'ID-40'!E202,'ID-44'!D202,'ID-45'!E202,'ID-57'!D202,'ID-70'!C202,'ID-71'!D202))</f>
        <v>2.3662635533917644</v>
      </c>
      <c r="F195" s="1">
        <f>ABS(MEAN!F195-MAX('ID-01'!B202,'ID-02'!B202,'ID-03'!C202,'ID-06'!B202,'ID-08'!C202,'ID-09'!D202,'ID-12'!B202,'ID-16'!D202,'ID-18'!E202,'ID-24'!E202,'ID-29'!F202,'ID-33'!E202,'ID-34'!F202,'ID-36'!E202,'ID-38'!F202,'ID-39'!F202,'ID-40'!F202,'ID-45'!F202,'ID-53'!C202,'ID-54'!B202,'ID-57'!E202,'ID-71'!E202))</f>
        <v>2.621817890594663</v>
      </c>
      <c r="G195" s="1">
        <f>ABS(MEAN!G195-MAX('ID-01'!C202,'ID-02'!C202,'ID-03'!D202,'ID-07'!B202,'ID-08'!D202,'ID-11'!D202,'ID-18'!F202,'ID-24'!F202,'ID-29'!G202,'ID-31'!B202,'ID-33'!F202,'ID-34'!G202,'ID-36'!F202,'ID-39'!G202,'ID-40'!G202,'ID-44'!E202,'ID-45'!G202,'ID-50'!B202,'ID-53'!D202,'ID-54'!C202,'ID-57'!F202,'ID-59'!E202,'ID-70'!D202,'ID-71'!F202))</f>
        <v>2.2029286334189067</v>
      </c>
      <c r="H195" s="1">
        <f>ABS(MEAN!H195-MAX('ID-03'!E202,'ID-11'!E202,'ID-13'!E202,'ID-15'!E202,'ID-16'!E202,'ID-18'!G202,'ID-24'!G202,'ID-29'!H202,'ID-30'!F202,'ID-31'!C202,'ID-33'!G202,'ID-34'!H202,'ID-40'!H202,'ID-44'!F202,'ID-45'!H202,'ID-54'!D202,'ID-57'!G202,'ID-59'!F202,'ID-70'!E202,'ID-71'!G202))</f>
        <v>2.1263607557433097</v>
      </c>
      <c r="I195" s="1">
        <f>ABS(MEAN!I195-MAX('ID-12'!C202,'ID-18'!H202,'ID-24'!H202,'ID-29'!I202,'ID-40'!I202,'ID-44'!G202,'ID-45'!I202,'ID-59'!G202))</f>
        <v>1.40100258214283</v>
      </c>
      <c r="J195" s="1">
        <f>ABS(MEAN!J195-MAX('ID-31'!D202,'ID-40'!J202,'ID-44'!H202,'ID-45'!J202,'ID-57'!H202))</f>
        <v>1.7194633388889002</v>
      </c>
      <c r="K195" s="1">
        <f>ABS(MEAN!K195-MAX('ID-26'!E202,'ID-31'!E202,'ID-34'!I202,'ID-36'!G202,'ID-40'!K202,'ID-44'!I202,'ID-57'!I202))</f>
        <v>2.8991406082967046</v>
      </c>
    </row>
    <row r="196" spans="1:11" x14ac:dyDescent="0.25">
      <c r="A196" s="1">
        <v>24</v>
      </c>
      <c r="B196" s="1">
        <f>ABS(MEAN!B196-MAX('ID-11'!B203,'ID-13'!B203,'ID-14'!B203,'ID-15'!B203,'ID-24'!B203,'ID-26'!B203,'ID-29'!B203,'ID-30'!B203,'ID-32'!B203,'ID-33'!B203,'ID-34'!B203,'ID-37'!B203,'ID-38'!B203,'ID-39'!B203,'ID-40'!B203,'ID-44'!B203,'ID-45'!B203,'ID-53'!B203,'ID-57'!B203,'ID-59'!B203,'ID-70'!B203,'ID-71'!B203))</f>
        <v>1.5082195793673314</v>
      </c>
      <c r="C196" s="1">
        <f>ABS(MEAN!C196-MAX('ID-08'!B203,'ID-09'!B203,'ID-11'!C203,'ID-14'!C203,'ID-18'!B203,'ID-24'!C203,'ID-26'!C203,'ID-29'!C203,'ID-30'!C203,'ID-34'!C203,'ID-36'!B203,'ID-38'!C203,'ID-39'!C203,'ID-40'!C203,'ID-44'!C203,'ID-45'!C203,'ID-57'!C203,'ID-59'!C203))</f>
        <v>2.0094520494824799</v>
      </c>
      <c r="D196" s="1">
        <f>ABS(MEAN!D196-MAX('ID-13'!C203,'ID-14'!D203,'ID-15'!C203,'ID-16'!B203,'ID-18'!C203,'ID-26'!D203,'ID-29'!D203,'ID-30'!D203,'ID-33'!C203,'ID-34'!D203,'ID-36'!C203,'ID-37'!C203,'ID-38'!D203,'ID-39'!D203,'ID-40'!D203,'ID-45'!D203,'ID-59'!D203,'ID-71'!C203))</f>
        <v>2.366991202803554</v>
      </c>
      <c r="E196" s="1">
        <f>ABS(MEAN!E196-MAX('ID-03'!B203,'ID-09'!C203,'ID-13'!D203,'ID-15'!D203,'ID-16'!C203,'ID-18'!D203,'ID-24'!D203,'ID-29'!E203,'ID-30'!E203,'ID-33'!D203,'ID-34'!E203,'ID-36'!D203,'ID-38'!E203,'ID-39'!E203,'ID-40'!E203,'ID-44'!D203,'ID-45'!E203,'ID-57'!D203,'ID-70'!C203,'ID-71'!D203))</f>
        <v>2.4028872084663817</v>
      </c>
      <c r="F196" s="1">
        <f>ABS(MEAN!F196-MAX('ID-01'!B203,'ID-02'!B203,'ID-03'!C203,'ID-06'!B203,'ID-08'!C203,'ID-09'!D203,'ID-12'!B203,'ID-16'!D203,'ID-18'!E203,'ID-24'!E203,'ID-29'!F203,'ID-33'!E203,'ID-34'!F203,'ID-36'!E203,'ID-38'!F203,'ID-39'!F203,'ID-40'!F203,'ID-45'!F203,'ID-53'!C203,'ID-54'!B203,'ID-57'!E203,'ID-71'!E203))</f>
        <v>2.6208131233860072</v>
      </c>
      <c r="G196" s="1">
        <f>ABS(MEAN!G196-MAX('ID-01'!C203,'ID-02'!C203,'ID-03'!D203,'ID-07'!B203,'ID-08'!D203,'ID-11'!D203,'ID-18'!F203,'ID-24'!F203,'ID-29'!G203,'ID-31'!B203,'ID-33'!F203,'ID-34'!G203,'ID-36'!F203,'ID-39'!G203,'ID-40'!G203,'ID-44'!E203,'ID-45'!G203,'ID-50'!B203,'ID-53'!D203,'ID-54'!C203,'ID-57'!F203,'ID-59'!E203,'ID-70'!D203,'ID-71'!F203))</f>
        <v>2.2118583930672315</v>
      </c>
      <c r="H196" s="1">
        <f>ABS(MEAN!H196-MAX('ID-03'!E203,'ID-11'!E203,'ID-13'!E203,'ID-15'!E203,'ID-16'!E203,'ID-18'!G203,'ID-24'!G203,'ID-29'!H203,'ID-30'!F203,'ID-31'!C203,'ID-33'!G203,'ID-34'!H203,'ID-40'!H203,'ID-44'!F203,'ID-45'!H203,'ID-54'!D203,'ID-57'!G203,'ID-59'!F203,'ID-70'!E203,'ID-71'!G203))</f>
        <v>2.1932233278970727</v>
      </c>
      <c r="I196" s="1">
        <f>ABS(MEAN!I196-MAX('ID-12'!C203,'ID-18'!H203,'ID-24'!H203,'ID-29'!I203,'ID-40'!I203,'ID-44'!G203,'ID-45'!I203,'ID-59'!G203))</f>
        <v>1.4238527137188512</v>
      </c>
      <c r="J196" s="1">
        <f>ABS(MEAN!J196-MAX('ID-31'!D203,'ID-40'!J203,'ID-44'!H203,'ID-45'!J203,'ID-57'!H203))</f>
        <v>1.7332482098484974</v>
      </c>
      <c r="K196" s="1">
        <f>ABS(MEAN!K196-MAX('ID-26'!E203,'ID-31'!E203,'ID-34'!I203,'ID-36'!G203,'ID-40'!K203,'ID-44'!I203,'ID-57'!I203))</f>
        <v>2.7790505069136877</v>
      </c>
    </row>
    <row r="197" spans="1:11" x14ac:dyDescent="0.25">
      <c r="A197" s="1">
        <v>24.125</v>
      </c>
      <c r="B197" s="1">
        <f>ABS(MEAN!B197-MAX('ID-11'!B204,'ID-13'!B204,'ID-14'!B204,'ID-15'!B204,'ID-24'!B204,'ID-26'!B204,'ID-29'!B204,'ID-30'!B204,'ID-32'!B204,'ID-33'!B204,'ID-34'!B204,'ID-37'!B204,'ID-38'!B204,'ID-39'!B204,'ID-40'!B204,'ID-44'!B204,'ID-45'!B204,'ID-53'!B204,'ID-57'!B204,'ID-59'!B204,'ID-70'!B204,'ID-71'!B204))</f>
        <v>1.5182588951945739</v>
      </c>
      <c r="C197" s="1">
        <f>ABS(MEAN!C197-MAX('ID-08'!B204,'ID-09'!B204,'ID-11'!C204,'ID-14'!C204,'ID-18'!B204,'ID-24'!C204,'ID-26'!C204,'ID-29'!C204,'ID-30'!C204,'ID-34'!C204,'ID-36'!B204,'ID-38'!C204,'ID-39'!C204,'ID-40'!C204,'ID-44'!C204,'ID-45'!C204,'ID-57'!C204,'ID-59'!C204))</f>
        <v>1.9860494706820866</v>
      </c>
      <c r="D197" s="1">
        <f>ABS(MEAN!D197-MAX('ID-13'!C204,'ID-14'!D204,'ID-15'!C204,'ID-16'!B204,'ID-18'!C204,'ID-26'!D204,'ID-29'!D204,'ID-30'!D204,'ID-33'!C204,'ID-34'!D204,'ID-36'!C204,'ID-37'!C204,'ID-38'!D204,'ID-39'!D204,'ID-40'!D204,'ID-45'!D204,'ID-59'!D204,'ID-71'!C204))</f>
        <v>2.3549659781007968</v>
      </c>
      <c r="E197" s="1">
        <f>ABS(MEAN!E197-MAX('ID-03'!B204,'ID-09'!C204,'ID-13'!D204,'ID-15'!D204,'ID-16'!C204,'ID-18'!D204,'ID-24'!D204,'ID-29'!E204,'ID-30'!E204,'ID-33'!D204,'ID-34'!E204,'ID-36'!D204,'ID-38'!E204,'ID-39'!E204,'ID-40'!E204,'ID-44'!D204,'ID-45'!E204,'ID-57'!D204,'ID-70'!C204,'ID-71'!D204))</f>
        <v>2.422369912143651</v>
      </c>
      <c r="F197" s="1">
        <f>ABS(MEAN!F197-MAX('ID-01'!B204,'ID-02'!B204,'ID-03'!C204,'ID-06'!B204,'ID-08'!C204,'ID-09'!D204,'ID-12'!B204,'ID-16'!D204,'ID-18'!E204,'ID-24'!E204,'ID-29'!F204,'ID-33'!E204,'ID-34'!F204,'ID-36'!E204,'ID-38'!F204,'ID-39'!F204,'ID-40'!F204,'ID-45'!F204,'ID-53'!C204,'ID-54'!B204,'ID-57'!E204,'ID-71'!E204))</f>
        <v>2.6172160261039394</v>
      </c>
      <c r="G197" s="1">
        <f>ABS(MEAN!G197-MAX('ID-01'!C204,'ID-02'!C204,'ID-03'!D204,'ID-07'!B204,'ID-08'!D204,'ID-11'!D204,'ID-18'!F204,'ID-24'!F204,'ID-29'!G204,'ID-31'!B204,'ID-33'!F204,'ID-34'!G204,'ID-36'!F204,'ID-39'!G204,'ID-40'!G204,'ID-44'!E204,'ID-45'!G204,'ID-50'!B204,'ID-53'!D204,'ID-54'!C204,'ID-57'!F204,'ID-59'!E204,'ID-70'!D204,'ID-71'!F204))</f>
        <v>2.2204136219157888</v>
      </c>
      <c r="H197" s="1">
        <f>ABS(MEAN!H197-MAX('ID-03'!E204,'ID-11'!E204,'ID-13'!E204,'ID-15'!E204,'ID-16'!E204,'ID-18'!G204,'ID-24'!G204,'ID-29'!H204,'ID-30'!F204,'ID-31'!C204,'ID-33'!G204,'ID-34'!H204,'ID-40'!H204,'ID-44'!F204,'ID-45'!H204,'ID-54'!D204,'ID-57'!G204,'ID-59'!F204,'ID-70'!E204,'ID-71'!G204))</f>
        <v>2.2212603550996199</v>
      </c>
      <c r="I197" s="1">
        <f>ABS(MEAN!I197-MAX('ID-12'!C204,'ID-18'!H204,'ID-24'!H204,'ID-29'!I204,'ID-40'!I204,'ID-44'!G204,'ID-45'!I204,'ID-59'!G204))</f>
        <v>1.4244808247544114</v>
      </c>
      <c r="J197" s="1">
        <f>ABS(MEAN!J197-MAX('ID-31'!D204,'ID-40'!J204,'ID-44'!H204,'ID-45'!J204,'ID-57'!H204))</f>
        <v>1.7142037344696632</v>
      </c>
      <c r="K197" s="1">
        <f>ABS(MEAN!K197-MAX('ID-26'!E204,'ID-31'!E204,'ID-34'!I204,'ID-36'!G204,'ID-40'!K204,'ID-44'!I204,'ID-57'!I204))</f>
        <v>2.7964070724587842</v>
      </c>
    </row>
    <row r="198" spans="1:11" x14ac:dyDescent="0.25">
      <c r="A198" s="1">
        <v>24.25</v>
      </c>
      <c r="B198" s="1">
        <f>ABS(MEAN!B198-MAX('ID-11'!B205,'ID-13'!B205,'ID-14'!B205,'ID-15'!B205,'ID-24'!B205,'ID-26'!B205,'ID-29'!B205,'ID-30'!B205,'ID-32'!B205,'ID-33'!B205,'ID-34'!B205,'ID-37'!B205,'ID-38'!B205,'ID-39'!B205,'ID-40'!B205,'ID-44'!B205,'ID-45'!B205,'ID-53'!B205,'ID-57'!B205,'ID-59'!B205,'ID-70'!B205,'ID-71'!B205))</f>
        <v>1.5238074173032672</v>
      </c>
      <c r="C198" s="1">
        <f>ABS(MEAN!C198-MAX('ID-08'!B205,'ID-09'!B205,'ID-11'!C205,'ID-14'!C205,'ID-18'!B205,'ID-24'!C205,'ID-26'!C205,'ID-29'!C205,'ID-30'!C205,'ID-34'!C205,'ID-36'!B205,'ID-38'!C205,'ID-39'!C205,'ID-40'!C205,'ID-44'!C205,'ID-45'!C205,'ID-57'!C205,'ID-59'!C205))</f>
        <v>1.9372120780196269</v>
      </c>
      <c r="D198" s="1">
        <f>ABS(MEAN!D198-MAX('ID-13'!C205,'ID-14'!D205,'ID-15'!C205,'ID-16'!B205,'ID-18'!C205,'ID-26'!D205,'ID-29'!D205,'ID-30'!D205,'ID-33'!C205,'ID-34'!D205,'ID-36'!C205,'ID-37'!C205,'ID-38'!D205,'ID-39'!D205,'ID-40'!D205,'ID-45'!D205,'ID-59'!D205,'ID-71'!C205))</f>
        <v>2.3385340907608878</v>
      </c>
      <c r="E198" s="1">
        <f>ABS(MEAN!E198-MAX('ID-03'!B205,'ID-09'!C205,'ID-13'!D205,'ID-15'!D205,'ID-16'!C205,'ID-18'!D205,'ID-24'!D205,'ID-29'!E205,'ID-30'!E205,'ID-33'!D205,'ID-34'!E205,'ID-36'!D205,'ID-38'!E205,'ID-39'!E205,'ID-40'!E205,'ID-44'!D205,'ID-45'!E205,'ID-57'!D205,'ID-70'!C205,'ID-71'!D205))</f>
        <v>2.4680278494742929</v>
      </c>
      <c r="F198" s="1">
        <f>ABS(MEAN!F198-MAX('ID-01'!B205,'ID-02'!B205,'ID-03'!C205,'ID-06'!B205,'ID-08'!C205,'ID-09'!D205,'ID-12'!B205,'ID-16'!D205,'ID-18'!E205,'ID-24'!E205,'ID-29'!F205,'ID-33'!E205,'ID-34'!F205,'ID-36'!E205,'ID-38'!F205,'ID-39'!F205,'ID-40'!F205,'ID-45'!F205,'ID-53'!C205,'ID-54'!B205,'ID-57'!E205,'ID-71'!E205))</f>
        <v>2.6188367360818177</v>
      </c>
      <c r="G198" s="1">
        <f>ABS(MEAN!G198-MAX('ID-01'!C205,'ID-02'!C205,'ID-03'!D205,'ID-07'!B205,'ID-08'!D205,'ID-11'!D205,'ID-18'!F205,'ID-24'!F205,'ID-29'!G205,'ID-31'!B205,'ID-33'!F205,'ID-34'!G205,'ID-36'!F205,'ID-39'!G205,'ID-40'!G205,'ID-44'!E205,'ID-45'!G205,'ID-50'!B205,'ID-53'!D205,'ID-54'!C205,'ID-57'!F205,'ID-59'!E205,'ID-70'!D205,'ID-71'!F205))</f>
        <v>2.2396574404331346</v>
      </c>
      <c r="H198" s="1">
        <f>ABS(MEAN!H198-MAX('ID-03'!E205,'ID-11'!E205,'ID-13'!E205,'ID-15'!E205,'ID-16'!E205,'ID-18'!G205,'ID-24'!G205,'ID-29'!H205,'ID-30'!F205,'ID-31'!C205,'ID-33'!G205,'ID-34'!H205,'ID-40'!H205,'ID-44'!F205,'ID-45'!H205,'ID-54'!D205,'ID-57'!G205,'ID-59'!F205,'ID-70'!E205,'ID-71'!G205))</f>
        <v>2.2355510294645775</v>
      </c>
      <c r="I198" s="1">
        <f>ABS(MEAN!I198-MAX('ID-12'!C205,'ID-18'!H205,'ID-24'!H205,'ID-29'!I205,'ID-40'!I205,'ID-44'!G205,'ID-45'!I205,'ID-59'!G205))</f>
        <v>1.4759157282029562</v>
      </c>
      <c r="J198" s="1">
        <f>ABS(MEAN!J198-MAX('ID-31'!D205,'ID-40'!J205,'ID-44'!H205,'ID-45'!J205,'ID-57'!H205))</f>
        <v>1.7227781414141816</v>
      </c>
      <c r="K198" s="1">
        <f>ABS(MEAN!K198-MAX('ID-26'!E205,'ID-31'!E205,'ID-34'!I205,'ID-36'!G205,'ID-40'!K205,'ID-44'!I205,'ID-57'!I205))</f>
        <v>2.8882056257434137</v>
      </c>
    </row>
    <row r="199" spans="1:11" x14ac:dyDescent="0.25">
      <c r="A199" s="1">
        <v>24.375</v>
      </c>
      <c r="B199" s="1">
        <f>ABS(MEAN!B199-MAX('ID-11'!B206,'ID-13'!B206,'ID-14'!B206,'ID-15'!B206,'ID-24'!B206,'ID-26'!B206,'ID-29'!B206,'ID-30'!B206,'ID-32'!B206,'ID-33'!B206,'ID-34'!B206,'ID-37'!B206,'ID-38'!B206,'ID-39'!B206,'ID-40'!B206,'ID-44'!B206,'ID-45'!B206,'ID-53'!B206,'ID-57'!B206,'ID-59'!B206,'ID-70'!B206,'ID-71'!B206))</f>
        <v>1.5320014904396082</v>
      </c>
      <c r="C199" s="1">
        <f>ABS(MEAN!C199-MAX('ID-08'!B206,'ID-09'!B206,'ID-11'!C206,'ID-14'!C206,'ID-18'!B206,'ID-24'!C206,'ID-26'!C206,'ID-29'!C206,'ID-30'!C206,'ID-34'!C206,'ID-36'!B206,'ID-38'!C206,'ID-39'!C206,'ID-40'!C206,'ID-44'!C206,'ID-45'!C206,'ID-57'!C206,'ID-59'!C206))</f>
        <v>1.9485026072689386</v>
      </c>
      <c r="D199" s="1">
        <f>ABS(MEAN!D199-MAX('ID-13'!C206,'ID-14'!D206,'ID-15'!C206,'ID-16'!B206,'ID-18'!C206,'ID-26'!D206,'ID-29'!D206,'ID-30'!D206,'ID-33'!C206,'ID-34'!D206,'ID-36'!C206,'ID-37'!C206,'ID-38'!D206,'ID-39'!D206,'ID-40'!D206,'ID-45'!D206,'ID-59'!D206,'ID-71'!C206))</f>
        <v>2.3430796617051683</v>
      </c>
      <c r="E199" s="1">
        <f>ABS(MEAN!E199-MAX('ID-03'!B206,'ID-09'!C206,'ID-13'!D206,'ID-15'!D206,'ID-16'!C206,'ID-18'!D206,'ID-24'!D206,'ID-29'!E206,'ID-30'!E206,'ID-33'!D206,'ID-34'!E206,'ID-36'!D206,'ID-38'!E206,'ID-39'!E206,'ID-40'!E206,'ID-44'!D206,'ID-45'!E206,'ID-57'!D206,'ID-70'!C206,'ID-71'!D206))</f>
        <v>2.5073957144548444</v>
      </c>
      <c r="F199" s="1">
        <f>ABS(MEAN!F199-MAX('ID-01'!B206,'ID-02'!B206,'ID-03'!C206,'ID-06'!B206,'ID-08'!C206,'ID-09'!D206,'ID-12'!B206,'ID-16'!D206,'ID-18'!E206,'ID-24'!E206,'ID-29'!F206,'ID-33'!E206,'ID-34'!F206,'ID-36'!E206,'ID-38'!F206,'ID-39'!F206,'ID-40'!F206,'ID-45'!F206,'ID-53'!C206,'ID-54'!B206,'ID-57'!E206,'ID-71'!E206))</f>
        <v>2.6151184972192709</v>
      </c>
      <c r="G199" s="1">
        <f>ABS(MEAN!G199-MAX('ID-01'!C206,'ID-02'!C206,'ID-03'!D206,'ID-07'!B206,'ID-08'!D206,'ID-11'!D206,'ID-18'!F206,'ID-24'!F206,'ID-29'!G206,'ID-31'!B206,'ID-33'!F206,'ID-34'!G206,'ID-36'!F206,'ID-39'!G206,'ID-40'!G206,'ID-44'!E206,'ID-45'!G206,'ID-50'!B206,'ID-53'!D206,'ID-54'!C206,'ID-57'!F206,'ID-59'!E206,'ID-70'!D206,'ID-71'!F206))</f>
        <v>2.2537488509171695</v>
      </c>
      <c r="H199" s="1">
        <f>ABS(MEAN!H199-MAX('ID-03'!E206,'ID-11'!E206,'ID-13'!E206,'ID-15'!E206,'ID-16'!E206,'ID-18'!G206,'ID-24'!G206,'ID-29'!H206,'ID-30'!F206,'ID-31'!C206,'ID-33'!G206,'ID-34'!H206,'ID-40'!H206,'ID-44'!F206,'ID-45'!H206,'ID-54'!D206,'ID-57'!G206,'ID-59'!F206,'ID-70'!E206,'ID-71'!G206))</f>
        <v>2.2096000483979026</v>
      </c>
      <c r="I199" s="1">
        <f>ABS(MEAN!I199-MAX('ID-12'!C206,'ID-18'!H206,'ID-24'!H206,'ID-29'!I206,'ID-40'!I206,'ID-44'!G206,'ID-45'!I206,'ID-59'!G206))</f>
        <v>1.4950606894085752</v>
      </c>
      <c r="J199" s="1">
        <f>ABS(MEAN!J199-MAX('ID-31'!D206,'ID-40'!J206,'ID-44'!H206,'ID-45'!J206,'ID-57'!H206))</f>
        <v>1.737659700631383</v>
      </c>
      <c r="K199" s="1">
        <f>ABS(MEAN!K199-MAX('ID-26'!E206,'ID-31'!E206,'ID-34'!I206,'ID-36'!G206,'ID-40'!K206,'ID-44'!I206,'ID-57'!I206))</f>
        <v>2.9352054692212448</v>
      </c>
    </row>
    <row r="200" spans="1:11" x14ac:dyDescent="0.25">
      <c r="A200" s="1">
        <v>24.5</v>
      </c>
      <c r="B200" s="1">
        <f>ABS(MEAN!B200-MAX('ID-11'!B207,'ID-13'!B207,'ID-14'!B207,'ID-15'!B207,'ID-24'!B207,'ID-26'!B207,'ID-29'!B207,'ID-30'!B207,'ID-32'!B207,'ID-33'!B207,'ID-34'!B207,'ID-37'!B207,'ID-38'!B207,'ID-39'!B207,'ID-40'!B207,'ID-44'!B207,'ID-45'!B207,'ID-53'!B207,'ID-57'!B207,'ID-59'!B207,'ID-70'!B207,'ID-71'!B207))</f>
        <v>1.5354355025254236</v>
      </c>
      <c r="C200" s="1">
        <f>ABS(MEAN!C200-MAX('ID-08'!B207,'ID-09'!B207,'ID-11'!C207,'ID-14'!C207,'ID-18'!B207,'ID-24'!C207,'ID-26'!C207,'ID-29'!C207,'ID-30'!C207,'ID-34'!C207,'ID-36'!B207,'ID-38'!C207,'ID-39'!C207,'ID-40'!C207,'ID-44'!C207,'ID-45'!C207,'ID-57'!C207,'ID-59'!C207))</f>
        <v>1.9786478894025592</v>
      </c>
      <c r="D200" s="1">
        <f>ABS(MEAN!D200-MAX('ID-13'!C207,'ID-14'!D207,'ID-15'!C207,'ID-16'!B207,'ID-18'!C207,'ID-26'!D207,'ID-29'!D207,'ID-30'!D207,'ID-33'!C207,'ID-34'!D207,'ID-36'!C207,'ID-37'!C207,'ID-38'!D207,'ID-39'!D207,'ID-40'!D207,'ID-45'!D207,'ID-59'!D207,'ID-71'!C207))</f>
        <v>2.3716354565118785</v>
      </c>
      <c r="E200" s="1">
        <f>ABS(MEAN!E200-MAX('ID-03'!B207,'ID-09'!C207,'ID-13'!D207,'ID-15'!D207,'ID-16'!C207,'ID-18'!D207,'ID-24'!D207,'ID-29'!E207,'ID-30'!E207,'ID-33'!D207,'ID-34'!E207,'ID-36'!D207,'ID-38'!E207,'ID-39'!E207,'ID-40'!E207,'ID-44'!D207,'ID-45'!E207,'ID-57'!D207,'ID-70'!C207,'ID-71'!D207))</f>
        <v>2.4847387329831712</v>
      </c>
      <c r="F200" s="1">
        <f>ABS(MEAN!F200-MAX('ID-01'!B207,'ID-02'!B207,'ID-03'!C207,'ID-06'!B207,'ID-08'!C207,'ID-09'!D207,'ID-12'!B207,'ID-16'!D207,'ID-18'!E207,'ID-24'!E207,'ID-29'!F207,'ID-33'!E207,'ID-34'!F207,'ID-36'!E207,'ID-38'!F207,'ID-39'!F207,'ID-40'!F207,'ID-45'!F207,'ID-53'!C207,'ID-54'!B207,'ID-57'!E207,'ID-71'!E207))</f>
        <v>2.6056524752332635</v>
      </c>
      <c r="G200" s="1">
        <f>ABS(MEAN!G200-MAX('ID-01'!C207,'ID-02'!C207,'ID-03'!D207,'ID-07'!B207,'ID-08'!D207,'ID-11'!D207,'ID-18'!F207,'ID-24'!F207,'ID-29'!G207,'ID-31'!B207,'ID-33'!F207,'ID-34'!G207,'ID-36'!F207,'ID-39'!G207,'ID-40'!G207,'ID-44'!E207,'ID-45'!G207,'ID-50'!B207,'ID-53'!D207,'ID-54'!C207,'ID-57'!F207,'ID-59'!E207,'ID-70'!D207,'ID-71'!F207))</f>
        <v>2.2611950594745593</v>
      </c>
      <c r="H200" s="1">
        <f>ABS(MEAN!H200-MAX('ID-03'!E207,'ID-11'!E207,'ID-13'!E207,'ID-15'!E207,'ID-16'!E207,'ID-18'!G207,'ID-24'!G207,'ID-29'!H207,'ID-30'!F207,'ID-31'!C207,'ID-33'!G207,'ID-34'!H207,'ID-40'!H207,'ID-44'!F207,'ID-45'!H207,'ID-54'!D207,'ID-57'!G207,'ID-59'!F207,'ID-70'!E207,'ID-71'!G207))</f>
        <v>2.2101941716355178</v>
      </c>
      <c r="I200" s="1">
        <f>ABS(MEAN!I200-MAX('ID-12'!C207,'ID-18'!H207,'ID-24'!H207,'ID-29'!I207,'ID-40'!I207,'ID-44'!G207,'ID-45'!I207,'ID-59'!G207))</f>
        <v>1.5123852436508187</v>
      </c>
      <c r="J200" s="1">
        <f>ABS(MEAN!J200-MAX('ID-31'!D207,'ID-40'!J207,'ID-44'!H207,'ID-45'!J207,'ID-57'!H207))</f>
        <v>1.7225515705808832</v>
      </c>
      <c r="K200" s="1">
        <f>ABS(MEAN!K200-MAX('ID-26'!E207,'ID-31'!E207,'ID-34'!I207,'ID-36'!G207,'ID-40'!K207,'ID-44'!I207,'ID-57'!I207))</f>
        <v>2.929797651333768</v>
      </c>
    </row>
    <row r="201" spans="1:11" x14ac:dyDescent="0.25">
      <c r="A201" s="1">
        <v>24.625</v>
      </c>
      <c r="B201" s="1">
        <f>ABS(MEAN!B201-MAX('ID-11'!B208,'ID-13'!B208,'ID-14'!B208,'ID-15'!B208,'ID-24'!B208,'ID-26'!B208,'ID-29'!B208,'ID-30'!B208,'ID-32'!B208,'ID-33'!B208,'ID-34'!B208,'ID-37'!B208,'ID-38'!B208,'ID-39'!B208,'ID-40'!B208,'ID-44'!B208,'ID-45'!B208,'ID-53'!B208,'ID-57'!B208,'ID-59'!B208,'ID-70'!B208,'ID-71'!B208))</f>
        <v>1.5468567715082635</v>
      </c>
      <c r="C201" s="1">
        <f>ABS(MEAN!C201-MAX('ID-08'!B208,'ID-09'!B208,'ID-11'!C208,'ID-14'!C208,'ID-18'!B208,'ID-24'!C208,'ID-26'!C208,'ID-29'!C208,'ID-30'!C208,'ID-34'!C208,'ID-36'!B208,'ID-38'!C208,'ID-39'!C208,'ID-40'!C208,'ID-44'!C208,'ID-45'!C208,'ID-57'!C208,'ID-59'!C208))</f>
        <v>2.0561895231592615</v>
      </c>
      <c r="D201" s="1">
        <f>ABS(MEAN!D201-MAX('ID-13'!C208,'ID-14'!D208,'ID-15'!C208,'ID-16'!B208,'ID-18'!C208,'ID-26'!D208,'ID-29'!D208,'ID-30'!D208,'ID-33'!C208,'ID-34'!D208,'ID-36'!C208,'ID-37'!C208,'ID-38'!D208,'ID-39'!D208,'ID-40'!D208,'ID-45'!D208,'ID-59'!D208,'ID-71'!C208))</f>
        <v>2.3790551402479387</v>
      </c>
      <c r="E201" s="1">
        <f>ABS(MEAN!E201-MAX('ID-03'!B208,'ID-09'!C208,'ID-13'!D208,'ID-15'!D208,'ID-16'!C208,'ID-18'!D208,'ID-24'!D208,'ID-29'!E208,'ID-30'!E208,'ID-33'!D208,'ID-34'!E208,'ID-36'!D208,'ID-38'!E208,'ID-39'!E208,'ID-40'!E208,'ID-44'!D208,'ID-45'!E208,'ID-57'!D208,'ID-70'!C208,'ID-71'!D208))</f>
        <v>2.5894686013471073</v>
      </c>
      <c r="F201" s="1">
        <f>ABS(MEAN!F201-MAX('ID-01'!B208,'ID-02'!B208,'ID-03'!C208,'ID-06'!B208,'ID-08'!C208,'ID-09'!D208,'ID-12'!B208,'ID-16'!D208,'ID-18'!E208,'ID-24'!E208,'ID-29'!F208,'ID-33'!E208,'ID-34'!F208,'ID-36'!E208,'ID-38'!F208,'ID-39'!F208,'ID-40'!F208,'ID-45'!F208,'ID-53'!C208,'ID-54'!B208,'ID-57'!E208,'ID-71'!E208))</f>
        <v>2.5881673634400357</v>
      </c>
      <c r="G201" s="1">
        <f>ABS(MEAN!G201-MAX('ID-01'!C208,'ID-02'!C208,'ID-03'!D208,'ID-07'!B208,'ID-08'!D208,'ID-11'!D208,'ID-18'!F208,'ID-24'!F208,'ID-29'!G208,'ID-31'!B208,'ID-33'!F208,'ID-34'!G208,'ID-36'!F208,'ID-39'!G208,'ID-40'!G208,'ID-44'!E208,'ID-45'!G208,'ID-50'!B208,'ID-53'!D208,'ID-54'!C208,'ID-57'!F208,'ID-59'!E208,'ID-70'!D208,'ID-71'!F208))</f>
        <v>2.2714444887921772</v>
      </c>
      <c r="H201" s="1">
        <f>ABS(MEAN!H201-MAX('ID-03'!E208,'ID-11'!E208,'ID-13'!E208,'ID-15'!E208,'ID-16'!E208,'ID-18'!G208,'ID-24'!G208,'ID-29'!H208,'ID-30'!F208,'ID-31'!C208,'ID-33'!G208,'ID-34'!H208,'ID-40'!H208,'ID-44'!F208,'ID-45'!H208,'ID-54'!D208,'ID-57'!G208,'ID-59'!F208,'ID-70'!E208,'ID-71'!G208))</f>
        <v>2.1819914822330873</v>
      </c>
      <c r="I201" s="1">
        <f>ABS(MEAN!I201-MAX('ID-12'!C208,'ID-18'!H208,'ID-24'!H208,'ID-29'!I208,'ID-40'!I208,'ID-44'!G208,'ID-45'!I208,'ID-59'!G208))</f>
        <v>1.5193233400888744</v>
      </c>
      <c r="J201" s="1">
        <f>ABS(MEAN!J201-MAX('ID-31'!D208,'ID-40'!J208,'ID-44'!H208,'ID-45'!J208,'ID-57'!H208))</f>
        <v>1.7654655215908974</v>
      </c>
      <c r="K201" s="1">
        <f>ABS(MEAN!K201-MAX('ID-26'!E208,'ID-31'!E208,'ID-34'!I208,'ID-36'!G208,'ID-40'!K208,'ID-44'!I208,'ID-57'!I208))</f>
        <v>2.9352694160846333</v>
      </c>
    </row>
    <row r="202" spans="1:11" x14ac:dyDescent="0.25">
      <c r="A202" s="1">
        <v>24.75</v>
      </c>
      <c r="B202" s="1">
        <f>ABS(MEAN!B202-MAX('ID-11'!B209,'ID-13'!B209,'ID-14'!B209,'ID-15'!B209,'ID-24'!B209,'ID-26'!B209,'ID-29'!B209,'ID-30'!B209,'ID-32'!B209,'ID-33'!B209,'ID-34'!B209,'ID-37'!B209,'ID-38'!B209,'ID-39'!B209,'ID-40'!B209,'ID-44'!B209,'ID-45'!B209,'ID-53'!B209,'ID-57'!B209,'ID-59'!B209,'ID-70'!B209,'ID-71'!B209))</f>
        <v>1.5139571348392664</v>
      </c>
      <c r="C202" s="1">
        <f>ABS(MEAN!C202-MAX('ID-08'!B209,'ID-09'!B209,'ID-11'!C209,'ID-14'!C209,'ID-18'!B209,'ID-24'!C209,'ID-26'!C209,'ID-29'!C209,'ID-30'!C209,'ID-34'!C209,'ID-36'!B209,'ID-38'!C209,'ID-39'!C209,'ID-40'!C209,'ID-44'!C209,'ID-45'!C209,'ID-57'!C209,'ID-59'!C209))</f>
        <v>2.0737979101711268</v>
      </c>
      <c r="D202" s="1">
        <f>ABS(MEAN!D202-MAX('ID-13'!C209,'ID-14'!D209,'ID-15'!C209,'ID-16'!B209,'ID-18'!C209,'ID-26'!D209,'ID-29'!D209,'ID-30'!D209,'ID-33'!C209,'ID-34'!D209,'ID-36'!C209,'ID-37'!C209,'ID-38'!D209,'ID-39'!D209,'ID-40'!D209,'ID-45'!D209,'ID-59'!D209,'ID-71'!C209))</f>
        <v>2.3975649570507862</v>
      </c>
      <c r="E202" s="1">
        <f>ABS(MEAN!E202-MAX('ID-03'!B209,'ID-09'!C209,'ID-13'!D209,'ID-15'!D209,'ID-16'!C209,'ID-18'!D209,'ID-24'!D209,'ID-29'!E209,'ID-30'!E209,'ID-33'!D209,'ID-34'!E209,'ID-36'!D209,'ID-38'!E209,'ID-39'!E209,'ID-40'!E209,'ID-44'!D209,'ID-45'!E209,'ID-57'!D209,'ID-70'!C209,'ID-71'!D209))</f>
        <v>2.6109566245781011</v>
      </c>
      <c r="F202" s="1">
        <f>ABS(MEAN!F202-MAX('ID-01'!B209,'ID-02'!B209,'ID-03'!C209,'ID-06'!B209,'ID-08'!C209,'ID-09'!D209,'ID-12'!B209,'ID-16'!D209,'ID-18'!E209,'ID-24'!E209,'ID-29'!F209,'ID-33'!E209,'ID-34'!F209,'ID-36'!E209,'ID-38'!F209,'ID-39'!F209,'ID-40'!F209,'ID-45'!F209,'ID-53'!C209,'ID-54'!B209,'ID-57'!E209,'ID-71'!E209))</f>
        <v>2.5813691160223939</v>
      </c>
      <c r="G202" s="1">
        <f>ABS(MEAN!G202-MAX('ID-01'!C209,'ID-02'!C209,'ID-03'!D209,'ID-07'!B209,'ID-08'!D209,'ID-11'!D209,'ID-18'!F209,'ID-24'!F209,'ID-29'!G209,'ID-31'!B209,'ID-33'!F209,'ID-34'!G209,'ID-36'!F209,'ID-39'!G209,'ID-40'!G209,'ID-44'!E209,'ID-45'!G209,'ID-50'!B209,'ID-53'!D209,'ID-54'!C209,'ID-57'!F209,'ID-59'!E209,'ID-70'!D209,'ID-71'!F209))</f>
        <v>2.2882532894223715</v>
      </c>
      <c r="H202" s="1">
        <f>ABS(MEAN!H202-MAX('ID-03'!E209,'ID-11'!E209,'ID-13'!E209,'ID-15'!E209,'ID-16'!E209,'ID-18'!G209,'ID-24'!G209,'ID-29'!H209,'ID-30'!F209,'ID-31'!C209,'ID-33'!G209,'ID-34'!H209,'ID-40'!H209,'ID-44'!F209,'ID-45'!H209,'ID-54'!D209,'ID-57'!G209,'ID-59'!F209,'ID-70'!E209,'ID-71'!G209))</f>
        <v>2.2185990065002485</v>
      </c>
      <c r="I202" s="1">
        <f>ABS(MEAN!I202-MAX('ID-12'!C209,'ID-18'!H209,'ID-24'!H209,'ID-29'!I209,'ID-40'!I209,'ID-44'!G209,'ID-45'!I209,'ID-59'!G209))</f>
        <v>1.4651523304988814</v>
      </c>
      <c r="J202" s="1">
        <f>ABS(MEAN!J202-MAX('ID-31'!D209,'ID-40'!J209,'ID-44'!H209,'ID-45'!J209,'ID-57'!H209))</f>
        <v>1.7576028573232847</v>
      </c>
      <c r="K202" s="1">
        <f>ABS(MEAN!K202-MAX('ID-26'!E209,'ID-31'!E209,'ID-34'!I209,'ID-36'!G209,'ID-40'!K209,'ID-44'!I209,'ID-57'!I209))</f>
        <v>2.9109267480552425</v>
      </c>
    </row>
    <row r="203" spans="1:11" x14ac:dyDescent="0.25">
      <c r="A203" s="1">
        <v>24.875</v>
      </c>
      <c r="B203" s="1">
        <f>ABS(MEAN!B203-MAX('ID-11'!B210,'ID-13'!B210,'ID-14'!B210,'ID-15'!B210,'ID-24'!B210,'ID-26'!B210,'ID-29'!B210,'ID-30'!B210,'ID-32'!B210,'ID-33'!B210,'ID-34'!B210,'ID-37'!B210,'ID-38'!B210,'ID-39'!B210,'ID-40'!B210,'ID-44'!B210,'ID-45'!B210,'ID-53'!B210,'ID-57'!B210,'ID-59'!B210,'ID-70'!B210,'ID-71'!B210))</f>
        <v>1.520245806656316</v>
      </c>
      <c r="C203" s="1">
        <f>ABS(MEAN!C203-MAX('ID-08'!B210,'ID-09'!B210,'ID-11'!C210,'ID-14'!C210,'ID-18'!B210,'ID-24'!C210,'ID-26'!C210,'ID-29'!C210,'ID-30'!C210,'ID-34'!C210,'ID-36'!B210,'ID-38'!C210,'ID-39'!C210,'ID-40'!C210,'ID-44'!C210,'ID-45'!C210,'ID-57'!C210,'ID-59'!C210))</f>
        <v>2.0520254546950412</v>
      </c>
      <c r="D203" s="1">
        <f>ABS(MEAN!D203-MAX('ID-13'!C210,'ID-14'!D210,'ID-15'!C210,'ID-16'!B210,'ID-18'!C210,'ID-26'!D210,'ID-29'!D210,'ID-30'!D210,'ID-33'!C210,'ID-34'!D210,'ID-36'!C210,'ID-37'!C210,'ID-38'!D210,'ID-39'!D210,'ID-40'!D210,'ID-45'!D210,'ID-59'!D210,'ID-71'!C210))</f>
        <v>2.4027314348458475</v>
      </c>
      <c r="E203" s="1">
        <f>ABS(MEAN!E203-MAX('ID-03'!B210,'ID-09'!C210,'ID-13'!D210,'ID-15'!D210,'ID-16'!C210,'ID-18'!D210,'ID-24'!D210,'ID-29'!E210,'ID-30'!E210,'ID-33'!D210,'ID-34'!E210,'ID-36'!D210,'ID-38'!E210,'ID-39'!E210,'ID-40'!E210,'ID-44'!D210,'ID-45'!E210,'ID-57'!D210,'ID-70'!C210,'ID-71'!D210))</f>
        <v>2.6409746421407512</v>
      </c>
      <c r="F203" s="1">
        <f>ABS(MEAN!F203-MAX('ID-01'!B210,'ID-02'!B210,'ID-03'!C210,'ID-06'!B210,'ID-08'!C210,'ID-09'!D210,'ID-12'!B210,'ID-16'!D210,'ID-18'!E210,'ID-24'!E210,'ID-29'!F210,'ID-33'!E210,'ID-34'!F210,'ID-36'!E210,'ID-38'!F210,'ID-39'!F210,'ID-40'!F210,'ID-45'!F210,'ID-53'!C210,'ID-54'!B210,'ID-57'!E210,'ID-71'!E210))</f>
        <v>2.5762933516358757</v>
      </c>
      <c r="G203" s="1">
        <f>ABS(MEAN!G203-MAX('ID-01'!C210,'ID-02'!C210,'ID-03'!D210,'ID-07'!B210,'ID-08'!D210,'ID-11'!D210,'ID-18'!F210,'ID-24'!F210,'ID-29'!G210,'ID-31'!B210,'ID-33'!F210,'ID-34'!G210,'ID-36'!F210,'ID-39'!G210,'ID-40'!G210,'ID-44'!E210,'ID-45'!G210,'ID-50'!B210,'ID-53'!D210,'ID-54'!C210,'ID-57'!F210,'ID-59'!E210,'ID-70'!D210,'ID-71'!F210))</f>
        <v>2.2957728537110924</v>
      </c>
      <c r="H203" s="1">
        <f>ABS(MEAN!H203-MAX('ID-03'!E210,'ID-11'!E210,'ID-13'!E210,'ID-15'!E210,'ID-16'!E210,'ID-18'!G210,'ID-24'!G210,'ID-29'!H210,'ID-30'!F210,'ID-31'!C210,'ID-33'!G210,'ID-34'!H210,'ID-40'!H210,'ID-44'!F210,'ID-45'!H210,'ID-54'!D210,'ID-57'!G210,'ID-59'!F210,'ID-70'!E210,'ID-71'!G210))</f>
        <v>2.2212284827948956</v>
      </c>
      <c r="I203" s="1">
        <f>ABS(MEAN!I203-MAX('ID-12'!C210,'ID-18'!H210,'ID-24'!H210,'ID-29'!I210,'ID-40'!I210,'ID-44'!G210,'ID-45'!I210,'ID-59'!G210))</f>
        <v>1.4269294394463827</v>
      </c>
      <c r="J203" s="1">
        <f>ABS(MEAN!J203-MAX('ID-31'!D210,'ID-40'!J210,'ID-44'!H210,'ID-45'!J210,'ID-57'!H210))</f>
        <v>1.7722622175505407</v>
      </c>
      <c r="K203" s="1">
        <f>ABS(MEAN!K203-MAX('ID-26'!E210,'ID-31'!E210,'ID-34'!I210,'ID-36'!G210,'ID-40'!K210,'ID-44'!I210,'ID-57'!I210))</f>
        <v>2.9170217612823492</v>
      </c>
    </row>
    <row r="204" spans="1:11" x14ac:dyDescent="0.25">
      <c r="A204" s="1">
        <v>25</v>
      </c>
      <c r="B204" s="1">
        <f>ABS(MEAN!B204-MAX('ID-11'!B211,'ID-13'!B211,'ID-14'!B211,'ID-15'!B211,'ID-24'!B211,'ID-26'!B211,'ID-29'!B211,'ID-30'!B211,'ID-32'!B211,'ID-33'!B211,'ID-34'!B211,'ID-37'!B211,'ID-38'!B211,'ID-39'!B211,'ID-40'!B211,'ID-44'!B211,'ID-45'!B211,'ID-53'!B211,'ID-57'!B211,'ID-59'!B211,'ID-70'!B211,'ID-71'!B211))</f>
        <v>1.5346470471216165</v>
      </c>
      <c r="C204" s="1">
        <f>ABS(MEAN!C204-MAX('ID-08'!B211,'ID-09'!B211,'ID-11'!C211,'ID-14'!C211,'ID-18'!B211,'ID-24'!C211,'ID-26'!C211,'ID-29'!C211,'ID-30'!C211,'ID-34'!C211,'ID-36'!B211,'ID-38'!C211,'ID-39'!C211,'ID-40'!C211,'ID-44'!C211,'ID-45'!C211,'ID-57'!C211,'ID-59'!C211))</f>
        <v>2.0624270315512163</v>
      </c>
      <c r="D204" s="1">
        <f>ABS(MEAN!D204-MAX('ID-13'!C211,'ID-14'!D211,'ID-15'!C211,'ID-16'!B211,'ID-18'!C211,'ID-26'!D211,'ID-29'!D211,'ID-30'!D211,'ID-33'!C211,'ID-34'!D211,'ID-36'!C211,'ID-37'!C211,'ID-38'!D211,'ID-39'!D211,'ID-40'!D211,'ID-45'!D211,'ID-59'!D211,'ID-71'!C211))</f>
        <v>2.4108893276290857</v>
      </c>
      <c r="E204" s="1">
        <f>ABS(MEAN!E204-MAX('ID-03'!B211,'ID-09'!C211,'ID-13'!D211,'ID-15'!D211,'ID-16'!C211,'ID-18'!D211,'ID-24'!D211,'ID-29'!E211,'ID-30'!E211,'ID-33'!D211,'ID-34'!E211,'ID-36'!D211,'ID-38'!E211,'ID-39'!E211,'ID-40'!E211,'ID-44'!D211,'ID-45'!E211,'ID-57'!D211,'ID-70'!C211,'ID-71'!D211))</f>
        <v>2.6456304622907822</v>
      </c>
      <c r="F204" s="1">
        <f>ABS(MEAN!F204-MAX('ID-01'!B211,'ID-02'!B211,'ID-03'!C211,'ID-06'!B211,'ID-08'!C211,'ID-09'!D211,'ID-12'!B211,'ID-16'!D211,'ID-18'!E211,'ID-24'!E211,'ID-29'!F211,'ID-33'!E211,'ID-34'!F211,'ID-36'!E211,'ID-38'!F211,'ID-39'!F211,'ID-40'!F211,'ID-45'!F211,'ID-53'!C211,'ID-54'!B211,'ID-57'!E211,'ID-71'!E211))</f>
        <v>2.5706663308204867</v>
      </c>
      <c r="G204" s="1">
        <f>ABS(MEAN!G204-MAX('ID-01'!C211,'ID-02'!C211,'ID-03'!D211,'ID-07'!B211,'ID-08'!D211,'ID-11'!D211,'ID-18'!F211,'ID-24'!F211,'ID-29'!G211,'ID-31'!B211,'ID-33'!F211,'ID-34'!G211,'ID-36'!F211,'ID-39'!G211,'ID-40'!G211,'ID-44'!E211,'ID-45'!G211,'ID-50'!B211,'ID-53'!D211,'ID-54'!C211,'ID-57'!F211,'ID-59'!E211,'ID-70'!D211,'ID-71'!F211))</f>
        <v>2.3133479898791407</v>
      </c>
      <c r="H204" s="1">
        <f>ABS(MEAN!H204-MAX('ID-03'!E211,'ID-11'!E211,'ID-13'!E211,'ID-15'!E211,'ID-16'!E211,'ID-18'!G211,'ID-24'!G211,'ID-29'!H211,'ID-30'!F211,'ID-31'!C211,'ID-33'!G211,'ID-34'!H211,'ID-40'!H211,'ID-44'!F211,'ID-45'!H211,'ID-54'!D211,'ID-57'!G211,'ID-59'!F211,'ID-70'!E211,'ID-71'!G211))</f>
        <v>2.2397652862459196</v>
      </c>
      <c r="I204" s="1">
        <f>ABS(MEAN!I204-MAX('ID-12'!C211,'ID-18'!H211,'ID-24'!H211,'ID-29'!I211,'ID-40'!I211,'ID-44'!G211,'ID-45'!I211,'ID-59'!G211))</f>
        <v>1.4062239346655758</v>
      </c>
      <c r="J204" s="1">
        <f>ABS(MEAN!J204-MAX('ID-31'!D211,'ID-40'!J211,'ID-44'!H211,'ID-45'!J211,'ID-57'!H211))</f>
        <v>1.7853859273990054</v>
      </c>
      <c r="K204" s="1">
        <f>ABS(MEAN!K204-MAX('ID-26'!E211,'ID-31'!E211,'ID-34'!I211,'ID-36'!G211,'ID-40'!K211,'ID-44'!I211,'ID-57'!I211))</f>
        <v>2.9256894906613446</v>
      </c>
    </row>
    <row r="205" spans="1:11" x14ac:dyDescent="0.25">
      <c r="A205" s="1">
        <v>25.125</v>
      </c>
      <c r="B205" s="1">
        <f>ABS(MEAN!B205-MAX('ID-11'!B212,'ID-13'!B212,'ID-14'!B212,'ID-15'!B212,'ID-24'!B212,'ID-26'!B212,'ID-29'!B212,'ID-30'!B212,'ID-32'!B212,'ID-33'!B212,'ID-34'!B212,'ID-37'!B212,'ID-38'!B212,'ID-39'!B212,'ID-40'!B212,'ID-44'!B212,'ID-45'!B212,'ID-53'!B212,'ID-57'!B212,'ID-59'!B212,'ID-70'!B212,'ID-71'!B212))</f>
        <v>1.5425208682464273</v>
      </c>
      <c r="C205" s="1">
        <f>ABS(MEAN!C205-MAX('ID-08'!B212,'ID-09'!B212,'ID-11'!C212,'ID-14'!C212,'ID-18'!B212,'ID-24'!C212,'ID-26'!C212,'ID-29'!C212,'ID-30'!C212,'ID-34'!C212,'ID-36'!B212,'ID-38'!C212,'ID-39'!C212,'ID-40'!C212,'ID-44'!C212,'ID-45'!C212,'ID-57'!C212,'ID-59'!C212))</f>
        <v>2.0962497389617702</v>
      </c>
      <c r="D205" s="1">
        <f>ABS(MEAN!D205-MAX('ID-13'!C212,'ID-14'!D212,'ID-15'!C212,'ID-16'!B212,'ID-18'!C212,'ID-26'!D212,'ID-29'!D212,'ID-30'!D212,'ID-33'!C212,'ID-34'!D212,'ID-36'!C212,'ID-37'!C212,'ID-38'!D212,'ID-39'!D212,'ID-40'!D212,'ID-45'!D212,'ID-59'!D212,'ID-71'!C212))</f>
        <v>2.4486033035362951</v>
      </c>
      <c r="E205" s="1">
        <f>ABS(MEAN!E205-MAX('ID-03'!B212,'ID-09'!C212,'ID-13'!D212,'ID-15'!D212,'ID-16'!C212,'ID-18'!D212,'ID-24'!D212,'ID-29'!E212,'ID-30'!E212,'ID-33'!D212,'ID-34'!E212,'ID-36'!D212,'ID-38'!E212,'ID-39'!E212,'ID-40'!E212,'ID-44'!D212,'ID-45'!E212,'ID-57'!D212,'ID-70'!C212,'ID-71'!D212))</f>
        <v>2.6392245930627283</v>
      </c>
      <c r="F205" s="1">
        <f>ABS(MEAN!F205-MAX('ID-01'!B212,'ID-02'!B212,'ID-03'!C212,'ID-06'!B212,'ID-08'!C212,'ID-09'!D212,'ID-12'!B212,'ID-16'!D212,'ID-18'!E212,'ID-24'!E212,'ID-29'!F212,'ID-33'!E212,'ID-34'!F212,'ID-36'!E212,'ID-38'!F212,'ID-39'!F212,'ID-40'!F212,'ID-45'!F212,'ID-53'!C212,'ID-54'!B212,'ID-57'!E212,'ID-71'!E212))</f>
        <v>2.5535407436330999</v>
      </c>
      <c r="G205" s="1">
        <f>ABS(MEAN!G205-MAX('ID-01'!C212,'ID-02'!C212,'ID-03'!D212,'ID-07'!B212,'ID-08'!D212,'ID-11'!D212,'ID-18'!F212,'ID-24'!F212,'ID-29'!G212,'ID-31'!B212,'ID-33'!F212,'ID-34'!G212,'ID-36'!F212,'ID-39'!G212,'ID-40'!G212,'ID-44'!E212,'ID-45'!G212,'ID-50'!B212,'ID-53'!D212,'ID-54'!C212,'ID-57'!F212,'ID-59'!E212,'ID-70'!D212,'ID-71'!F212))</f>
        <v>2.3140437608937887</v>
      </c>
      <c r="H205" s="1">
        <f>ABS(MEAN!H205-MAX('ID-03'!E212,'ID-11'!E212,'ID-13'!E212,'ID-15'!E212,'ID-16'!E212,'ID-18'!G212,'ID-24'!G212,'ID-29'!H212,'ID-30'!F212,'ID-31'!C212,'ID-33'!G212,'ID-34'!H212,'ID-40'!H212,'ID-44'!F212,'ID-45'!H212,'ID-54'!D212,'ID-57'!G212,'ID-59'!F212,'ID-70'!E212,'ID-71'!G212))</f>
        <v>2.2377915774432324</v>
      </c>
      <c r="I205" s="1">
        <f>ABS(MEAN!I205-MAX('ID-12'!C212,'ID-18'!H212,'ID-24'!H212,'ID-29'!I212,'ID-40'!I212,'ID-44'!G212,'ID-45'!I212,'ID-59'!G212))</f>
        <v>1.4318827130291538</v>
      </c>
      <c r="J205" s="1">
        <f>ABS(MEAN!J205-MAX('ID-31'!D212,'ID-40'!J212,'ID-44'!H212,'ID-45'!J212,'ID-57'!H212))</f>
        <v>1.7742653218434157</v>
      </c>
      <c r="K205" s="1">
        <f>ABS(MEAN!K205-MAX('ID-26'!E212,'ID-31'!E212,'ID-34'!I212,'ID-36'!G212,'ID-40'!K212,'ID-44'!I212,'ID-57'!I212))</f>
        <v>2.9448750935748436</v>
      </c>
    </row>
    <row r="206" spans="1:11" x14ac:dyDescent="0.25">
      <c r="A206" s="1">
        <v>25.25</v>
      </c>
      <c r="B206" s="1">
        <f>ABS(MEAN!B206-MAX('ID-11'!B213,'ID-13'!B213,'ID-14'!B213,'ID-15'!B213,'ID-24'!B213,'ID-26'!B213,'ID-29'!B213,'ID-30'!B213,'ID-32'!B213,'ID-33'!B213,'ID-34'!B213,'ID-37'!B213,'ID-38'!B213,'ID-39'!B213,'ID-40'!B213,'ID-44'!B213,'ID-45'!B213,'ID-53'!B213,'ID-57'!B213,'ID-59'!B213,'ID-70'!B213,'ID-71'!B213))</f>
        <v>1.5628726521312117</v>
      </c>
      <c r="C206" s="1">
        <f>ABS(MEAN!C206-MAX('ID-08'!B213,'ID-09'!B213,'ID-11'!C213,'ID-14'!C213,'ID-18'!B213,'ID-24'!C213,'ID-26'!C213,'ID-29'!C213,'ID-30'!C213,'ID-34'!C213,'ID-36'!B213,'ID-38'!C213,'ID-39'!C213,'ID-40'!C213,'ID-44'!C213,'ID-45'!C213,'ID-57'!C213,'ID-59'!C213))</f>
        <v>2.051741098447593</v>
      </c>
      <c r="D206" s="1">
        <f>ABS(MEAN!D206-MAX('ID-13'!C213,'ID-14'!D213,'ID-15'!C213,'ID-16'!B213,'ID-18'!C213,'ID-26'!D213,'ID-29'!D213,'ID-30'!D213,'ID-33'!C213,'ID-34'!D213,'ID-36'!C213,'ID-37'!C213,'ID-38'!D213,'ID-39'!D213,'ID-40'!D213,'ID-45'!D213,'ID-59'!D213,'ID-71'!C213))</f>
        <v>2.3927343260577061</v>
      </c>
      <c r="E206" s="1">
        <f>ABS(MEAN!E206-MAX('ID-03'!B213,'ID-09'!C213,'ID-13'!D213,'ID-15'!D213,'ID-16'!C213,'ID-18'!D213,'ID-24'!D213,'ID-29'!E213,'ID-30'!E213,'ID-33'!D213,'ID-34'!E213,'ID-36'!D213,'ID-38'!E213,'ID-39'!E213,'ID-40'!E213,'ID-44'!D213,'ID-45'!E213,'ID-57'!D213,'ID-70'!C213,'ID-71'!D213))</f>
        <v>2.6571993766524464</v>
      </c>
      <c r="F206" s="1">
        <f>ABS(MEAN!F206-MAX('ID-01'!B213,'ID-02'!B213,'ID-03'!C213,'ID-06'!B213,'ID-08'!C213,'ID-09'!D213,'ID-12'!B213,'ID-16'!D213,'ID-18'!E213,'ID-24'!E213,'ID-29'!F213,'ID-33'!E213,'ID-34'!F213,'ID-36'!E213,'ID-38'!F213,'ID-39'!F213,'ID-40'!F213,'ID-45'!F213,'ID-53'!C213,'ID-54'!B213,'ID-57'!E213,'ID-71'!E213))</f>
        <v>2.5209741767035183</v>
      </c>
      <c r="G206" s="1">
        <f>ABS(MEAN!G206-MAX('ID-01'!C213,'ID-02'!C213,'ID-03'!D213,'ID-07'!B213,'ID-08'!D213,'ID-11'!D213,'ID-18'!F213,'ID-24'!F213,'ID-29'!G213,'ID-31'!B213,'ID-33'!F213,'ID-34'!G213,'ID-36'!F213,'ID-39'!G213,'ID-40'!G213,'ID-44'!E213,'ID-45'!G213,'ID-50'!B213,'ID-53'!D213,'ID-54'!C213,'ID-57'!F213,'ID-59'!E213,'ID-70'!D213,'ID-71'!F213))</f>
        <v>2.3133114066232352</v>
      </c>
      <c r="H206" s="1">
        <f>ABS(MEAN!H206-MAX('ID-03'!E213,'ID-11'!E213,'ID-13'!E213,'ID-15'!E213,'ID-16'!E213,'ID-18'!G213,'ID-24'!G213,'ID-29'!H213,'ID-30'!F213,'ID-31'!C213,'ID-33'!G213,'ID-34'!H213,'ID-40'!H213,'ID-44'!F213,'ID-45'!H213,'ID-54'!D213,'ID-57'!G213,'ID-59'!F213,'ID-70'!E213,'ID-71'!G213))</f>
        <v>2.2464642057222264</v>
      </c>
      <c r="I206" s="1">
        <f>ABS(MEAN!I206-MAX('ID-12'!C213,'ID-18'!H213,'ID-24'!H213,'ID-29'!I213,'ID-40'!I213,'ID-44'!G213,'ID-45'!I213,'ID-59'!G213))</f>
        <v>1.4304522387472218</v>
      </c>
      <c r="J206" s="1">
        <f>ABS(MEAN!J206-MAX('ID-31'!D213,'ID-40'!J213,'ID-44'!H213,'ID-45'!J213,'ID-57'!H213))</f>
        <v>1.7555767805556073</v>
      </c>
      <c r="K206" s="1">
        <f>ABS(MEAN!K206-MAX('ID-26'!E213,'ID-31'!E213,'ID-34'!I213,'ID-36'!G213,'ID-40'!K213,'ID-44'!I213,'ID-57'!I213))</f>
        <v>2.88528104358506</v>
      </c>
    </row>
    <row r="207" spans="1:11" x14ac:dyDescent="0.25">
      <c r="A207" s="1">
        <v>25.375</v>
      </c>
      <c r="B207" s="1">
        <f>ABS(MEAN!B207-MAX('ID-11'!B214,'ID-13'!B214,'ID-14'!B214,'ID-15'!B214,'ID-24'!B214,'ID-26'!B214,'ID-29'!B214,'ID-30'!B214,'ID-32'!B214,'ID-33'!B214,'ID-34'!B214,'ID-37'!B214,'ID-38'!B214,'ID-39'!B214,'ID-40'!B214,'ID-44'!B214,'ID-45'!B214,'ID-53'!B214,'ID-57'!B214,'ID-59'!B214,'ID-70'!B214,'ID-71'!B214))</f>
        <v>1.5342289675201464</v>
      </c>
      <c r="C207" s="1">
        <f>ABS(MEAN!C207-MAX('ID-08'!B214,'ID-09'!B214,'ID-11'!C214,'ID-14'!C214,'ID-18'!B214,'ID-24'!C214,'ID-26'!C214,'ID-29'!C214,'ID-30'!C214,'ID-34'!C214,'ID-36'!B214,'ID-38'!C214,'ID-39'!C214,'ID-40'!C214,'ID-44'!C214,'ID-45'!C214,'ID-57'!C214,'ID-59'!C214))</f>
        <v>1.8961615777300906</v>
      </c>
      <c r="D207" s="1">
        <f>ABS(MEAN!D207-MAX('ID-13'!C214,'ID-14'!D214,'ID-15'!C214,'ID-16'!B214,'ID-18'!C214,'ID-26'!D214,'ID-29'!D214,'ID-30'!D214,'ID-33'!C214,'ID-34'!D214,'ID-36'!C214,'ID-37'!C214,'ID-38'!D214,'ID-39'!D214,'ID-40'!D214,'ID-45'!D214,'ID-59'!D214,'ID-71'!C214))</f>
        <v>2.4003983368591193</v>
      </c>
      <c r="E207" s="1">
        <f>ABS(MEAN!E207-MAX('ID-03'!B214,'ID-09'!C214,'ID-13'!D214,'ID-15'!D214,'ID-16'!C214,'ID-18'!D214,'ID-24'!D214,'ID-29'!E214,'ID-30'!E214,'ID-33'!D214,'ID-34'!E214,'ID-36'!D214,'ID-38'!E214,'ID-39'!E214,'ID-40'!E214,'ID-44'!D214,'ID-45'!E214,'ID-57'!D214,'ID-70'!C214,'ID-71'!D214))</f>
        <v>2.6705966720374015</v>
      </c>
      <c r="F207" s="1">
        <f>ABS(MEAN!F207-MAX('ID-01'!B214,'ID-02'!B214,'ID-03'!C214,'ID-06'!B214,'ID-08'!C214,'ID-09'!D214,'ID-12'!B214,'ID-16'!D214,'ID-18'!E214,'ID-24'!E214,'ID-29'!F214,'ID-33'!E214,'ID-34'!F214,'ID-36'!E214,'ID-38'!F214,'ID-39'!F214,'ID-40'!F214,'ID-45'!F214,'ID-53'!C214,'ID-54'!B214,'ID-57'!E214,'ID-71'!E214))</f>
        <v>2.4749441787304605</v>
      </c>
      <c r="G207" s="1">
        <f>ABS(MEAN!G207-MAX('ID-01'!C214,'ID-02'!C214,'ID-03'!D214,'ID-07'!B214,'ID-08'!D214,'ID-11'!D214,'ID-18'!F214,'ID-24'!F214,'ID-29'!G214,'ID-31'!B214,'ID-33'!F214,'ID-34'!G214,'ID-36'!F214,'ID-39'!G214,'ID-40'!G214,'ID-44'!E214,'ID-45'!G214,'ID-50'!B214,'ID-53'!D214,'ID-54'!C214,'ID-57'!F214,'ID-59'!E214,'ID-70'!D214,'ID-71'!F214))</f>
        <v>2.3274667063481758</v>
      </c>
      <c r="H207" s="1">
        <f>ABS(MEAN!H207-MAX('ID-03'!E214,'ID-11'!E214,'ID-13'!E214,'ID-15'!E214,'ID-16'!E214,'ID-18'!G214,'ID-24'!G214,'ID-29'!H214,'ID-30'!F214,'ID-31'!C214,'ID-33'!G214,'ID-34'!H214,'ID-40'!H214,'ID-44'!F214,'ID-45'!H214,'ID-54'!D214,'ID-57'!G214,'ID-59'!F214,'ID-70'!E214,'ID-71'!G214))</f>
        <v>2.2496658150058266</v>
      </c>
      <c r="I207" s="1">
        <f>ABS(MEAN!I207-MAX('ID-12'!C214,'ID-18'!H214,'ID-24'!H214,'ID-29'!I214,'ID-40'!I214,'ID-44'!G214,'ID-45'!I214,'ID-59'!G214))</f>
        <v>1.4802875881613602</v>
      </c>
      <c r="J207" s="1">
        <f>ABS(MEAN!J207-MAX('ID-31'!D214,'ID-40'!J214,'ID-44'!H214,'ID-45'!J214,'ID-57'!H214))</f>
        <v>1.7629059630050179</v>
      </c>
      <c r="K207" s="1">
        <f>ABS(MEAN!K207-MAX('ID-26'!E214,'ID-31'!E214,'ID-34'!I214,'ID-36'!G214,'ID-40'!K214,'ID-44'!I214,'ID-57'!I214))</f>
        <v>2.8795903207265674</v>
      </c>
    </row>
    <row r="208" spans="1:11" x14ac:dyDescent="0.25">
      <c r="A208" s="1">
        <v>25.5</v>
      </c>
      <c r="B208" s="1">
        <f>ABS(MEAN!B208-MAX('ID-11'!B215,'ID-13'!B215,'ID-14'!B215,'ID-15'!B215,'ID-24'!B215,'ID-26'!B215,'ID-29'!B215,'ID-30'!B215,'ID-32'!B215,'ID-33'!B215,'ID-34'!B215,'ID-37'!B215,'ID-38'!B215,'ID-39'!B215,'ID-40'!B215,'ID-44'!B215,'ID-45'!B215,'ID-53'!B215,'ID-57'!B215,'ID-59'!B215,'ID-70'!B215,'ID-71'!B215))</f>
        <v>1.5186370555867761</v>
      </c>
      <c r="C208" s="1">
        <f>ABS(MEAN!C208-MAX('ID-08'!B215,'ID-09'!B215,'ID-11'!C215,'ID-14'!C215,'ID-18'!B215,'ID-24'!C215,'ID-26'!C215,'ID-29'!C215,'ID-30'!C215,'ID-34'!C215,'ID-36'!B215,'ID-38'!C215,'ID-39'!C215,'ID-40'!C215,'ID-44'!C215,'ID-45'!C215,'ID-57'!C215,'ID-59'!C215))</f>
        <v>1.7737833273067629</v>
      </c>
      <c r="D208" s="1">
        <f>ABS(MEAN!D208-MAX('ID-13'!C215,'ID-14'!D215,'ID-15'!C215,'ID-16'!B215,'ID-18'!C215,'ID-26'!D215,'ID-29'!D215,'ID-30'!D215,'ID-33'!C215,'ID-34'!D215,'ID-36'!C215,'ID-37'!C215,'ID-38'!D215,'ID-39'!D215,'ID-40'!D215,'ID-45'!D215,'ID-59'!D215,'ID-71'!C215))</f>
        <v>2.4017907577633224</v>
      </c>
      <c r="E208" s="1">
        <f>ABS(MEAN!E208-MAX('ID-03'!B215,'ID-09'!C215,'ID-13'!D215,'ID-15'!D215,'ID-16'!C215,'ID-18'!D215,'ID-24'!D215,'ID-29'!E215,'ID-30'!E215,'ID-33'!D215,'ID-34'!E215,'ID-36'!D215,'ID-38'!E215,'ID-39'!E215,'ID-40'!E215,'ID-44'!D215,'ID-45'!E215,'ID-57'!D215,'ID-70'!C215,'ID-71'!D215))</f>
        <v>2.6922917718368389</v>
      </c>
      <c r="F208" s="1">
        <f>ABS(MEAN!F208-MAX('ID-01'!B215,'ID-02'!B215,'ID-03'!C215,'ID-06'!B215,'ID-08'!C215,'ID-09'!D215,'ID-12'!B215,'ID-16'!D215,'ID-18'!E215,'ID-24'!E215,'ID-29'!F215,'ID-33'!E215,'ID-34'!F215,'ID-36'!E215,'ID-38'!F215,'ID-39'!F215,'ID-40'!F215,'ID-45'!F215,'ID-53'!C215,'ID-54'!B215,'ID-57'!E215,'ID-71'!E215))</f>
        <v>2.4758254160111335</v>
      </c>
      <c r="G208" s="1">
        <f>ABS(MEAN!G208-MAX('ID-01'!C215,'ID-02'!C215,'ID-03'!D215,'ID-07'!B215,'ID-08'!D215,'ID-11'!D215,'ID-18'!F215,'ID-24'!F215,'ID-29'!G215,'ID-31'!B215,'ID-33'!F215,'ID-34'!G215,'ID-36'!F215,'ID-39'!G215,'ID-40'!G215,'ID-44'!E215,'ID-45'!G215,'ID-50'!B215,'ID-53'!D215,'ID-54'!C215,'ID-57'!F215,'ID-59'!E215,'ID-70'!D215,'ID-71'!F215))</f>
        <v>2.3259332681197975</v>
      </c>
      <c r="H208" s="1">
        <f>ABS(MEAN!H208-MAX('ID-03'!E215,'ID-11'!E215,'ID-13'!E215,'ID-15'!E215,'ID-16'!E215,'ID-18'!G215,'ID-24'!G215,'ID-29'!H215,'ID-30'!F215,'ID-31'!C215,'ID-33'!G215,'ID-34'!H215,'ID-40'!H215,'ID-44'!F215,'ID-45'!H215,'ID-54'!D215,'ID-57'!G215,'ID-59'!F215,'ID-70'!E215,'ID-71'!G215))</f>
        <v>2.2543305803921072</v>
      </c>
      <c r="I208" s="1">
        <f>ABS(MEAN!I208-MAX('ID-12'!C215,'ID-18'!H215,'ID-24'!H215,'ID-29'!I215,'ID-40'!I215,'ID-44'!G215,'ID-45'!I215,'ID-59'!G215))</f>
        <v>1.4535296541194498</v>
      </c>
      <c r="J208" s="1">
        <f>ABS(MEAN!J208-MAX('ID-31'!D215,'ID-40'!J215,'ID-44'!H215,'ID-45'!J215,'ID-57'!H215))</f>
        <v>1.7764553472222602</v>
      </c>
      <c r="K208" s="1">
        <f>ABS(MEAN!K208-MAX('ID-26'!E215,'ID-31'!E215,'ID-34'!I215,'ID-36'!G215,'ID-40'!K215,'ID-44'!I215,'ID-57'!I215))</f>
        <v>2.9134306062581068</v>
      </c>
    </row>
    <row r="209" spans="1:11" x14ac:dyDescent="0.25">
      <c r="A209" s="1">
        <v>25.625</v>
      </c>
      <c r="B209" s="1">
        <f>ABS(MEAN!B209-MAX('ID-11'!B216,'ID-13'!B216,'ID-14'!B216,'ID-15'!B216,'ID-24'!B216,'ID-26'!B216,'ID-29'!B216,'ID-30'!B216,'ID-32'!B216,'ID-33'!B216,'ID-34'!B216,'ID-37'!B216,'ID-38'!B216,'ID-39'!B216,'ID-40'!B216,'ID-44'!B216,'ID-45'!B216,'ID-53'!B216,'ID-57'!B216,'ID-59'!B216,'ID-70'!B216,'ID-71'!B216))</f>
        <v>1.5477470545149714</v>
      </c>
      <c r="C209" s="1">
        <f>ABS(MEAN!C209-MAX('ID-08'!B216,'ID-09'!B216,'ID-11'!C216,'ID-14'!C216,'ID-18'!B216,'ID-24'!C216,'ID-26'!C216,'ID-29'!C216,'ID-30'!C216,'ID-34'!C216,'ID-36'!B216,'ID-38'!C216,'ID-39'!C216,'ID-40'!C216,'ID-44'!C216,'ID-45'!C216,'ID-57'!C216,'ID-59'!C216))</f>
        <v>1.7161600235008869</v>
      </c>
      <c r="D209" s="1">
        <f>ABS(MEAN!D209-MAX('ID-13'!C216,'ID-14'!D216,'ID-15'!C216,'ID-16'!B216,'ID-18'!C216,'ID-26'!D216,'ID-29'!D216,'ID-30'!D216,'ID-33'!C216,'ID-34'!D216,'ID-36'!C216,'ID-37'!C216,'ID-38'!D216,'ID-39'!D216,'ID-40'!D216,'ID-45'!D216,'ID-59'!D216,'ID-71'!C216))</f>
        <v>2.3809299859972803</v>
      </c>
      <c r="E209" s="1">
        <f>ABS(MEAN!E209-MAX('ID-03'!B216,'ID-09'!C216,'ID-13'!D216,'ID-15'!D216,'ID-16'!C216,'ID-18'!D216,'ID-24'!D216,'ID-29'!E216,'ID-30'!E216,'ID-33'!D216,'ID-34'!E216,'ID-36'!D216,'ID-38'!E216,'ID-39'!E216,'ID-40'!E216,'ID-44'!D216,'ID-45'!E216,'ID-57'!D216,'ID-70'!C216,'ID-71'!D216))</f>
        <v>2.6454483494959682</v>
      </c>
      <c r="F209" s="1">
        <f>ABS(MEAN!F209-MAX('ID-01'!B216,'ID-02'!B216,'ID-03'!C216,'ID-06'!B216,'ID-08'!C216,'ID-09'!D216,'ID-12'!B216,'ID-16'!D216,'ID-18'!E216,'ID-24'!E216,'ID-29'!F216,'ID-33'!E216,'ID-34'!F216,'ID-36'!E216,'ID-38'!F216,'ID-39'!F216,'ID-40'!F216,'ID-45'!F216,'ID-53'!C216,'ID-54'!B216,'ID-57'!E216,'ID-71'!E216))</f>
        <v>2.4631577599531411</v>
      </c>
      <c r="G209" s="1">
        <f>ABS(MEAN!G209-MAX('ID-01'!C216,'ID-02'!C216,'ID-03'!D216,'ID-07'!B216,'ID-08'!D216,'ID-11'!D216,'ID-18'!F216,'ID-24'!F216,'ID-29'!G216,'ID-31'!B216,'ID-33'!F216,'ID-34'!G216,'ID-36'!F216,'ID-39'!G216,'ID-40'!G216,'ID-44'!E216,'ID-45'!G216,'ID-50'!B216,'ID-53'!D216,'ID-54'!C216,'ID-57'!F216,'ID-59'!E216,'ID-70'!D216,'ID-71'!F216))</f>
        <v>2.3478984627650163</v>
      </c>
      <c r="H209" s="1">
        <f>ABS(MEAN!H209-MAX('ID-03'!E216,'ID-11'!E216,'ID-13'!E216,'ID-15'!E216,'ID-16'!E216,'ID-18'!G216,'ID-24'!G216,'ID-29'!H216,'ID-30'!F216,'ID-31'!C216,'ID-33'!G216,'ID-34'!H216,'ID-40'!H216,'ID-44'!F216,'ID-45'!H216,'ID-54'!D216,'ID-57'!G216,'ID-59'!F216,'ID-70'!E216,'ID-71'!G216))</f>
        <v>2.2471246100087079</v>
      </c>
      <c r="I209" s="1">
        <f>ABS(MEAN!I209-MAX('ID-12'!C216,'ID-18'!H216,'ID-24'!H216,'ID-29'!I216,'ID-40'!I216,'ID-44'!G216,'ID-45'!I216,'ID-59'!G216))</f>
        <v>1.4585642059618564</v>
      </c>
      <c r="J209" s="1">
        <f>ABS(MEAN!J209-MAX('ID-31'!D216,'ID-40'!J216,'ID-44'!H216,'ID-45'!J216,'ID-57'!H216))</f>
        <v>1.7697574199495421</v>
      </c>
      <c r="K209" s="1">
        <f>ABS(MEAN!K209-MAX('ID-26'!E216,'ID-31'!E216,'ID-34'!I216,'ID-36'!G216,'ID-40'!K216,'ID-44'!I216,'ID-57'!I216))</f>
        <v>2.948575621475257</v>
      </c>
    </row>
    <row r="210" spans="1:11" x14ac:dyDescent="0.25">
      <c r="A210" s="1">
        <v>25.75</v>
      </c>
      <c r="B210" s="1">
        <f>ABS(MEAN!B210-MAX('ID-11'!B217,'ID-13'!B217,'ID-14'!B217,'ID-15'!B217,'ID-24'!B217,'ID-26'!B217,'ID-29'!B217,'ID-30'!B217,'ID-32'!B217,'ID-33'!B217,'ID-34'!B217,'ID-37'!B217,'ID-38'!B217,'ID-39'!B217,'ID-40'!B217,'ID-44'!B217,'ID-45'!B217,'ID-53'!B217,'ID-57'!B217,'ID-59'!B217,'ID-70'!B217,'ID-71'!B217))</f>
        <v>1.5321292900376058</v>
      </c>
      <c r="C210" s="1">
        <f>ABS(MEAN!C210-MAX('ID-08'!B217,'ID-09'!B217,'ID-11'!C217,'ID-14'!C217,'ID-18'!B217,'ID-24'!C217,'ID-26'!C217,'ID-29'!C217,'ID-30'!C217,'ID-34'!C217,'ID-36'!B217,'ID-38'!C217,'ID-39'!C217,'ID-40'!C217,'ID-44'!C217,'ID-45'!C217,'ID-57'!C217,'ID-59'!C217))</f>
        <v>1.6141459365039523</v>
      </c>
      <c r="D210" s="1">
        <f>ABS(MEAN!D210-MAX('ID-13'!C217,'ID-14'!D217,'ID-15'!C217,'ID-16'!B217,'ID-18'!C217,'ID-26'!D217,'ID-29'!D217,'ID-30'!D217,'ID-33'!C217,'ID-34'!D217,'ID-36'!C217,'ID-37'!C217,'ID-38'!D217,'ID-39'!D217,'ID-40'!D217,'ID-45'!D217,'ID-59'!D217,'ID-71'!C217))</f>
        <v>2.3628848828989319</v>
      </c>
      <c r="E210" s="1">
        <f>ABS(MEAN!E210-MAX('ID-03'!B217,'ID-09'!C217,'ID-13'!D217,'ID-15'!D217,'ID-16'!C217,'ID-18'!D217,'ID-24'!D217,'ID-29'!E217,'ID-30'!E217,'ID-33'!D217,'ID-34'!E217,'ID-36'!D217,'ID-38'!E217,'ID-39'!E217,'ID-40'!E217,'ID-44'!D217,'ID-45'!E217,'ID-57'!D217,'ID-70'!C217,'ID-71'!D217))</f>
        <v>2.6536360515105173</v>
      </c>
      <c r="F210" s="1">
        <f>ABS(MEAN!F210-MAX('ID-01'!B217,'ID-02'!B217,'ID-03'!C217,'ID-06'!B217,'ID-08'!C217,'ID-09'!D217,'ID-12'!B217,'ID-16'!D217,'ID-18'!E217,'ID-24'!E217,'ID-29'!F217,'ID-33'!E217,'ID-34'!F217,'ID-36'!E217,'ID-38'!F217,'ID-39'!F217,'ID-40'!F217,'ID-45'!F217,'ID-53'!C217,'ID-54'!B217,'ID-57'!E217,'ID-71'!E217))</f>
        <v>2.4479858063535218</v>
      </c>
      <c r="G210" s="1">
        <f>ABS(MEAN!G210-MAX('ID-01'!C217,'ID-02'!C217,'ID-03'!D217,'ID-07'!B217,'ID-08'!D217,'ID-11'!D217,'ID-18'!F217,'ID-24'!F217,'ID-29'!G217,'ID-31'!B217,'ID-33'!F217,'ID-34'!G217,'ID-36'!F217,'ID-39'!G217,'ID-40'!G217,'ID-44'!E217,'ID-45'!G217,'ID-50'!B217,'ID-53'!D217,'ID-54'!C217,'ID-57'!F217,'ID-59'!E217,'ID-70'!D217,'ID-71'!F217))</f>
        <v>2.3595153657764953</v>
      </c>
      <c r="H210" s="1">
        <f>ABS(MEAN!H210-MAX('ID-03'!E217,'ID-11'!E217,'ID-13'!E217,'ID-15'!E217,'ID-16'!E217,'ID-18'!G217,'ID-24'!G217,'ID-29'!H217,'ID-30'!F217,'ID-31'!C217,'ID-33'!G217,'ID-34'!H217,'ID-40'!H217,'ID-44'!F217,'ID-45'!H217,'ID-54'!D217,'ID-57'!G217,'ID-59'!F217,'ID-70'!E217,'ID-71'!G217))</f>
        <v>2.245667876782143</v>
      </c>
      <c r="I210" s="1">
        <f>ABS(MEAN!I210-MAX('ID-12'!C217,'ID-18'!H217,'ID-24'!H217,'ID-29'!I217,'ID-40'!I217,'ID-44'!G217,'ID-45'!I217,'ID-59'!G217))</f>
        <v>1.4850594952759266</v>
      </c>
      <c r="J210" s="1">
        <f>ABS(MEAN!J210-MAX('ID-31'!D217,'ID-40'!J217,'ID-44'!H217,'ID-45'!J217,'ID-57'!H217))</f>
        <v>1.7829405396465035</v>
      </c>
      <c r="K210" s="1">
        <f>ABS(MEAN!K210-MAX('ID-26'!E217,'ID-31'!E217,'ID-34'!I217,'ID-36'!G217,'ID-40'!K217,'ID-44'!I217,'ID-57'!I217))</f>
        <v>2.9684200006303563</v>
      </c>
    </row>
    <row r="211" spans="1:11" x14ac:dyDescent="0.25">
      <c r="A211" s="1">
        <v>25.875</v>
      </c>
      <c r="B211" s="1">
        <f>ABS(MEAN!B211-MAX('ID-11'!B218,'ID-13'!B218,'ID-14'!B218,'ID-15'!B218,'ID-24'!B218,'ID-26'!B218,'ID-29'!B218,'ID-30'!B218,'ID-32'!B218,'ID-33'!B218,'ID-34'!B218,'ID-37'!B218,'ID-38'!B218,'ID-39'!B218,'ID-40'!B218,'ID-44'!B218,'ID-45'!B218,'ID-53'!B218,'ID-57'!B218,'ID-59'!B218,'ID-70'!B218,'ID-71'!B218))</f>
        <v>1.5448464933527646</v>
      </c>
      <c r="C211" s="1">
        <f>ABS(MEAN!C211-MAX('ID-08'!B218,'ID-09'!B218,'ID-11'!C218,'ID-14'!C218,'ID-18'!B218,'ID-24'!C218,'ID-26'!C218,'ID-29'!C218,'ID-30'!C218,'ID-34'!C218,'ID-36'!B218,'ID-38'!C218,'ID-39'!C218,'ID-40'!C218,'ID-44'!C218,'ID-45'!C218,'ID-57'!C218,'ID-59'!C218))</f>
        <v>1.6065839562254034</v>
      </c>
      <c r="D211" s="1">
        <f>ABS(MEAN!D211-MAX('ID-13'!C218,'ID-14'!D218,'ID-15'!C218,'ID-16'!B218,'ID-18'!C218,'ID-26'!D218,'ID-29'!D218,'ID-30'!D218,'ID-33'!C218,'ID-34'!D218,'ID-36'!C218,'ID-37'!C218,'ID-38'!D218,'ID-39'!D218,'ID-40'!D218,'ID-45'!D218,'ID-59'!D218,'ID-71'!C218))</f>
        <v>2.368954736907142</v>
      </c>
      <c r="E211" s="1">
        <f>ABS(MEAN!E211-MAX('ID-03'!B218,'ID-09'!C218,'ID-13'!D218,'ID-15'!D218,'ID-16'!C218,'ID-18'!D218,'ID-24'!D218,'ID-29'!E218,'ID-30'!E218,'ID-33'!D218,'ID-34'!E218,'ID-36'!D218,'ID-38'!E218,'ID-39'!E218,'ID-40'!E218,'ID-44'!D218,'ID-45'!E218,'ID-57'!D218,'ID-70'!C218,'ID-71'!D218))</f>
        <v>2.6416122626568281</v>
      </c>
      <c r="F211" s="1">
        <f>ABS(MEAN!F211-MAX('ID-01'!B218,'ID-02'!B218,'ID-03'!C218,'ID-06'!B218,'ID-08'!C218,'ID-09'!D218,'ID-12'!B218,'ID-16'!D218,'ID-18'!E218,'ID-24'!E218,'ID-29'!F218,'ID-33'!E218,'ID-34'!F218,'ID-36'!E218,'ID-38'!F218,'ID-39'!F218,'ID-40'!F218,'ID-45'!F218,'ID-53'!C218,'ID-54'!B218,'ID-57'!E218,'ID-71'!E218))</f>
        <v>2.4392646074541773</v>
      </c>
      <c r="G211" s="1">
        <f>ABS(MEAN!G211-MAX('ID-01'!C218,'ID-02'!C218,'ID-03'!D218,'ID-07'!B218,'ID-08'!D218,'ID-11'!D218,'ID-18'!F218,'ID-24'!F218,'ID-29'!G218,'ID-31'!B218,'ID-33'!F218,'ID-34'!G218,'ID-36'!F218,'ID-39'!G218,'ID-40'!G218,'ID-44'!E218,'ID-45'!G218,'ID-50'!B218,'ID-53'!D218,'ID-54'!C218,'ID-57'!F218,'ID-59'!E218,'ID-70'!D218,'ID-71'!F218))</f>
        <v>2.3553016790430732</v>
      </c>
      <c r="H211" s="1">
        <f>ABS(MEAN!H211-MAX('ID-03'!E218,'ID-11'!E218,'ID-13'!E218,'ID-15'!E218,'ID-16'!E218,'ID-18'!G218,'ID-24'!G218,'ID-29'!H218,'ID-30'!F218,'ID-31'!C218,'ID-33'!G218,'ID-34'!H218,'ID-40'!H218,'ID-44'!F218,'ID-45'!H218,'ID-54'!D218,'ID-57'!G218,'ID-59'!F218,'ID-70'!E218,'ID-71'!G218))</f>
        <v>2.2269414033176318</v>
      </c>
      <c r="I211" s="1">
        <f>ABS(MEAN!I211-MAX('ID-12'!C218,'ID-18'!H218,'ID-24'!H218,'ID-29'!I218,'ID-40'!I218,'ID-44'!G218,'ID-45'!I218,'ID-59'!G218))</f>
        <v>1.502252925774755</v>
      </c>
      <c r="J211" s="1">
        <f>ABS(MEAN!J211-MAX('ID-31'!D218,'ID-40'!J218,'ID-44'!H218,'ID-45'!J218,'ID-57'!H218))</f>
        <v>1.7837951321969641</v>
      </c>
      <c r="K211" s="1">
        <f>ABS(MEAN!K211-MAX('ID-26'!E218,'ID-31'!E218,'ID-34'!I218,'ID-36'!G218,'ID-40'!K218,'ID-44'!I218,'ID-57'!I218))</f>
        <v>3.0025934647374726</v>
      </c>
    </row>
    <row r="212" spans="1:11" x14ac:dyDescent="0.25">
      <c r="A212" s="1">
        <v>26</v>
      </c>
      <c r="B212" s="1">
        <f>ABS(MEAN!B212-MAX('ID-11'!B219,'ID-13'!B219,'ID-14'!B219,'ID-15'!B219,'ID-24'!B219,'ID-26'!B219,'ID-29'!B219,'ID-30'!B219,'ID-32'!B219,'ID-33'!B219,'ID-34'!B219,'ID-37'!B219,'ID-38'!B219,'ID-39'!B219,'ID-40'!B219,'ID-44'!B219,'ID-45'!B219,'ID-53'!B219,'ID-57'!B219,'ID-59'!B219,'ID-70'!B219,'ID-71'!B219))</f>
        <v>1.557744454941048</v>
      </c>
      <c r="C212" s="1">
        <f>ABS(MEAN!C212-MAX('ID-08'!B219,'ID-09'!B219,'ID-11'!C219,'ID-14'!C219,'ID-18'!B219,'ID-24'!C219,'ID-26'!C219,'ID-29'!C219,'ID-30'!C219,'ID-34'!C219,'ID-36'!B219,'ID-38'!C219,'ID-39'!C219,'ID-40'!C219,'ID-44'!C219,'ID-45'!C219,'ID-57'!C219,'ID-59'!C219))</f>
        <v>1.5865281235185442</v>
      </c>
      <c r="D212" s="1">
        <f>ABS(MEAN!D212-MAX('ID-13'!C219,'ID-14'!D219,'ID-15'!C219,'ID-16'!B219,'ID-18'!C219,'ID-26'!D219,'ID-29'!D219,'ID-30'!D219,'ID-33'!C219,'ID-34'!D219,'ID-36'!C219,'ID-37'!C219,'ID-38'!D219,'ID-39'!D219,'ID-40'!D219,'ID-45'!D219,'ID-59'!D219,'ID-71'!C219))</f>
        <v>2.384200320258099</v>
      </c>
      <c r="E212" s="1">
        <f>ABS(MEAN!E212-MAX('ID-03'!B219,'ID-09'!C219,'ID-13'!D219,'ID-15'!D219,'ID-16'!C219,'ID-18'!D219,'ID-24'!D219,'ID-29'!E219,'ID-30'!E219,'ID-33'!D219,'ID-34'!E219,'ID-36'!D219,'ID-38'!E219,'ID-39'!E219,'ID-40'!E219,'ID-44'!D219,'ID-45'!E219,'ID-57'!D219,'ID-70'!C219,'ID-71'!D219))</f>
        <v>2.6115037135041277</v>
      </c>
      <c r="F212" s="1">
        <f>ABS(MEAN!F212-MAX('ID-01'!B219,'ID-02'!B219,'ID-03'!C219,'ID-06'!B219,'ID-08'!C219,'ID-09'!D219,'ID-12'!B219,'ID-16'!D219,'ID-18'!E219,'ID-24'!E219,'ID-29'!F219,'ID-33'!E219,'ID-34'!F219,'ID-36'!E219,'ID-38'!F219,'ID-39'!F219,'ID-40'!F219,'ID-45'!F219,'ID-53'!C219,'ID-54'!B219,'ID-57'!E219,'ID-71'!E219))</f>
        <v>2.4357063152460299</v>
      </c>
      <c r="G212" s="1">
        <f>ABS(MEAN!G212-MAX('ID-01'!C219,'ID-02'!C219,'ID-03'!D219,'ID-07'!B219,'ID-08'!D219,'ID-11'!D219,'ID-18'!F219,'ID-24'!F219,'ID-29'!G219,'ID-31'!B219,'ID-33'!F219,'ID-34'!G219,'ID-36'!F219,'ID-39'!G219,'ID-40'!G219,'ID-44'!E219,'ID-45'!G219,'ID-50'!B219,'ID-53'!D219,'ID-54'!C219,'ID-57'!F219,'ID-59'!E219,'ID-70'!D219,'ID-71'!F219))</f>
        <v>2.3585331308818098</v>
      </c>
      <c r="H212" s="1">
        <f>ABS(MEAN!H212-MAX('ID-03'!E219,'ID-11'!E219,'ID-13'!E219,'ID-15'!E219,'ID-16'!E219,'ID-18'!G219,'ID-24'!G219,'ID-29'!H219,'ID-30'!F219,'ID-31'!C219,'ID-33'!G219,'ID-34'!H219,'ID-40'!H219,'ID-44'!F219,'ID-45'!H219,'ID-54'!D219,'ID-57'!G219,'ID-59'!F219,'ID-70'!E219,'ID-71'!G219))</f>
        <v>2.2328138565960103</v>
      </c>
      <c r="I212" s="1">
        <f>ABS(MEAN!I212-MAX('ID-12'!C219,'ID-18'!H219,'ID-24'!H219,'ID-29'!I219,'ID-40'!I219,'ID-44'!G219,'ID-45'!I219,'ID-59'!G219))</f>
        <v>1.4908288226190223</v>
      </c>
      <c r="J212" s="1">
        <f>ABS(MEAN!J212-MAX('ID-31'!D219,'ID-40'!J219,'ID-44'!H219,'ID-45'!J219,'ID-57'!H219))</f>
        <v>1.7786344824495259</v>
      </c>
      <c r="K212" s="1">
        <f>ABS(MEAN!K212-MAX('ID-26'!E219,'ID-31'!E219,'ID-34'!I219,'ID-36'!G219,'ID-40'!K219,'ID-44'!I219,'ID-57'!I219))</f>
        <v>3.0267483446270873</v>
      </c>
    </row>
    <row r="213" spans="1:11" x14ac:dyDescent="0.25">
      <c r="A213" s="1">
        <v>26.125</v>
      </c>
      <c r="B213" s="1">
        <f>ABS(MEAN!B213-MAX('ID-11'!B220,'ID-13'!B220,'ID-14'!B220,'ID-15'!B220,'ID-24'!B220,'ID-26'!B220,'ID-29'!B220,'ID-30'!B220,'ID-32'!B220,'ID-33'!B220,'ID-34'!B220,'ID-37'!B220,'ID-38'!B220,'ID-39'!B220,'ID-40'!B220,'ID-44'!B220,'ID-45'!B220,'ID-53'!B220,'ID-57'!B220,'ID-59'!B220,'ID-70'!B220,'ID-71'!B220))</f>
        <v>1.571753642485433</v>
      </c>
      <c r="C213" s="1">
        <f>ABS(MEAN!C213-MAX('ID-08'!B220,'ID-09'!B220,'ID-11'!C220,'ID-14'!C220,'ID-18'!B220,'ID-24'!C220,'ID-26'!C220,'ID-29'!C220,'ID-30'!C220,'ID-34'!C220,'ID-36'!B220,'ID-38'!C220,'ID-39'!C220,'ID-40'!C220,'ID-44'!C220,'ID-45'!C220,'ID-57'!C220,'ID-59'!C220))</f>
        <v>1.5659665864148167</v>
      </c>
      <c r="D213" s="1">
        <f>ABS(MEAN!D213-MAX('ID-13'!C220,'ID-14'!D220,'ID-15'!C220,'ID-16'!B220,'ID-18'!C220,'ID-26'!D220,'ID-29'!D220,'ID-30'!D220,'ID-33'!C220,'ID-34'!D220,'ID-36'!C220,'ID-37'!C220,'ID-38'!D220,'ID-39'!D220,'ID-40'!D220,'ID-45'!D220,'ID-59'!D220,'ID-71'!C220))</f>
        <v>2.4068861300361242</v>
      </c>
      <c r="E213" s="1">
        <f>ABS(MEAN!E213-MAX('ID-03'!B220,'ID-09'!C220,'ID-13'!D220,'ID-15'!D220,'ID-16'!C220,'ID-18'!D220,'ID-24'!D220,'ID-29'!E220,'ID-30'!E220,'ID-33'!D220,'ID-34'!E220,'ID-36'!D220,'ID-38'!E220,'ID-39'!E220,'ID-40'!E220,'ID-44'!D220,'ID-45'!E220,'ID-57'!D220,'ID-70'!C220,'ID-71'!D220))</f>
        <v>2.646483565496851</v>
      </c>
      <c r="F213" s="1">
        <f>ABS(MEAN!F213-MAX('ID-01'!B220,'ID-02'!B220,'ID-03'!C220,'ID-06'!B220,'ID-08'!C220,'ID-09'!D220,'ID-12'!B220,'ID-16'!D220,'ID-18'!E220,'ID-24'!E220,'ID-29'!F220,'ID-33'!E220,'ID-34'!F220,'ID-36'!E220,'ID-38'!F220,'ID-39'!F220,'ID-40'!F220,'ID-45'!F220,'ID-53'!C220,'ID-54'!B220,'ID-57'!E220,'ID-71'!E220))</f>
        <v>2.4470369158485639</v>
      </c>
      <c r="G213" s="1">
        <f>ABS(MEAN!G213-MAX('ID-01'!C220,'ID-02'!C220,'ID-03'!D220,'ID-07'!B220,'ID-08'!D220,'ID-11'!D220,'ID-18'!F220,'ID-24'!F220,'ID-29'!G220,'ID-31'!B220,'ID-33'!F220,'ID-34'!G220,'ID-36'!F220,'ID-39'!G220,'ID-40'!G220,'ID-44'!E220,'ID-45'!G220,'ID-50'!B220,'ID-53'!D220,'ID-54'!C220,'ID-57'!F220,'ID-59'!E220,'ID-70'!D220,'ID-71'!F220))</f>
        <v>2.361633770675823</v>
      </c>
      <c r="H213" s="1">
        <f>ABS(MEAN!H213-MAX('ID-03'!E220,'ID-11'!E220,'ID-13'!E220,'ID-15'!E220,'ID-16'!E220,'ID-18'!G220,'ID-24'!G220,'ID-29'!H220,'ID-30'!F220,'ID-31'!C220,'ID-33'!G220,'ID-34'!H220,'ID-40'!H220,'ID-44'!F220,'ID-45'!H220,'ID-54'!D220,'ID-57'!G220,'ID-59'!F220,'ID-70'!E220,'ID-71'!G220))</f>
        <v>2.2327128570549597</v>
      </c>
      <c r="I213" s="1">
        <f>ABS(MEAN!I213-MAX('ID-12'!C220,'ID-18'!H220,'ID-24'!H220,'ID-29'!I220,'ID-40'!I220,'ID-44'!G220,'ID-45'!I220,'ID-59'!G220))</f>
        <v>1.4864627315948482</v>
      </c>
      <c r="J213" s="1">
        <f>ABS(MEAN!J213-MAX('ID-31'!D220,'ID-40'!J220,'ID-44'!H220,'ID-45'!J220,'ID-57'!H220))</f>
        <v>1.7848641017677025</v>
      </c>
      <c r="K213" s="1">
        <f>ABS(MEAN!K213-MAX('ID-26'!E220,'ID-31'!E220,'ID-34'!I220,'ID-36'!G220,'ID-40'!K220,'ID-44'!I220,'ID-57'!I220))</f>
        <v>3.0374264666439004</v>
      </c>
    </row>
    <row r="214" spans="1:11" x14ac:dyDescent="0.25">
      <c r="A214" s="1">
        <v>26.25</v>
      </c>
      <c r="B214" s="1">
        <f>ABS(MEAN!B214-MAX('ID-11'!B221,'ID-13'!B221,'ID-14'!B221,'ID-15'!B221,'ID-24'!B221,'ID-26'!B221,'ID-29'!B221,'ID-30'!B221,'ID-32'!B221,'ID-33'!B221,'ID-34'!B221,'ID-37'!B221,'ID-38'!B221,'ID-39'!B221,'ID-40'!B221,'ID-44'!B221,'ID-45'!B221,'ID-53'!B221,'ID-57'!B221,'ID-59'!B221,'ID-70'!B221,'ID-71'!B221))</f>
        <v>1.5930650543001939</v>
      </c>
      <c r="C214" s="1">
        <f>ABS(MEAN!C214-MAX('ID-08'!B221,'ID-09'!B221,'ID-11'!C221,'ID-14'!C221,'ID-18'!B221,'ID-24'!C221,'ID-26'!C221,'ID-29'!C221,'ID-30'!C221,'ID-34'!C221,'ID-36'!B221,'ID-38'!C221,'ID-39'!C221,'ID-40'!C221,'ID-44'!C221,'ID-45'!C221,'ID-57'!C221,'ID-59'!C221))</f>
        <v>1.4726804818033301</v>
      </c>
      <c r="D214" s="1">
        <f>ABS(MEAN!D214-MAX('ID-13'!C221,'ID-14'!D221,'ID-15'!C221,'ID-16'!B221,'ID-18'!C221,'ID-26'!D221,'ID-29'!D221,'ID-30'!D221,'ID-33'!C221,'ID-34'!D221,'ID-36'!C221,'ID-37'!C221,'ID-38'!D221,'ID-39'!D221,'ID-40'!D221,'ID-45'!D221,'ID-59'!D221,'ID-71'!C221))</f>
        <v>2.39619573456363</v>
      </c>
      <c r="E214" s="1">
        <f>ABS(MEAN!E214-MAX('ID-03'!B221,'ID-09'!C221,'ID-13'!D221,'ID-15'!D221,'ID-16'!C221,'ID-18'!D221,'ID-24'!D221,'ID-29'!E221,'ID-30'!E221,'ID-33'!D221,'ID-34'!E221,'ID-36'!D221,'ID-38'!E221,'ID-39'!E221,'ID-40'!E221,'ID-44'!D221,'ID-45'!E221,'ID-57'!D221,'ID-70'!C221,'ID-71'!D221))</f>
        <v>2.597047861176133</v>
      </c>
      <c r="F214" s="1">
        <f>ABS(MEAN!F214-MAX('ID-01'!B221,'ID-02'!B221,'ID-03'!C221,'ID-06'!B221,'ID-08'!C221,'ID-09'!D221,'ID-12'!B221,'ID-16'!D221,'ID-18'!E221,'ID-24'!E221,'ID-29'!F221,'ID-33'!E221,'ID-34'!F221,'ID-36'!E221,'ID-38'!F221,'ID-39'!F221,'ID-40'!F221,'ID-45'!F221,'ID-53'!C221,'ID-54'!B221,'ID-57'!E221,'ID-71'!E221))</f>
        <v>2.4757162661825376</v>
      </c>
      <c r="G214" s="1">
        <f>ABS(MEAN!G214-MAX('ID-01'!C221,'ID-02'!C221,'ID-03'!D221,'ID-07'!B221,'ID-08'!D221,'ID-11'!D221,'ID-18'!F221,'ID-24'!F221,'ID-29'!G221,'ID-31'!B221,'ID-33'!F221,'ID-34'!G221,'ID-36'!F221,'ID-39'!G221,'ID-40'!G221,'ID-44'!E221,'ID-45'!G221,'ID-50'!B221,'ID-53'!D221,'ID-54'!C221,'ID-57'!F221,'ID-59'!E221,'ID-70'!D221,'ID-71'!F221))</f>
        <v>2.3637561980709521</v>
      </c>
      <c r="H214" s="1">
        <f>ABS(MEAN!H214-MAX('ID-03'!E221,'ID-11'!E221,'ID-13'!E221,'ID-15'!E221,'ID-16'!E221,'ID-18'!G221,'ID-24'!G221,'ID-29'!H221,'ID-30'!F221,'ID-31'!C221,'ID-33'!G221,'ID-34'!H221,'ID-40'!H221,'ID-44'!F221,'ID-45'!H221,'ID-54'!D221,'ID-57'!G221,'ID-59'!F221,'ID-70'!E221,'ID-71'!G221))</f>
        <v>2.2712608520328992</v>
      </c>
      <c r="I214" s="1">
        <f>ABS(MEAN!I214-MAX('ID-12'!C221,'ID-18'!H221,'ID-24'!H221,'ID-29'!I221,'ID-40'!I221,'ID-44'!G221,'ID-45'!I221,'ID-59'!G221))</f>
        <v>1.444836667432007</v>
      </c>
      <c r="J214" s="1">
        <f>ABS(MEAN!J214-MAX('ID-31'!D221,'ID-40'!J221,'ID-44'!H221,'ID-45'!J221,'ID-57'!H221))</f>
        <v>1.8098236950757638</v>
      </c>
      <c r="K214" s="1">
        <f>ABS(MEAN!K214-MAX('ID-26'!E221,'ID-31'!E221,'ID-34'!I221,'ID-36'!G221,'ID-40'!K221,'ID-44'!I221,'ID-57'!I221))</f>
        <v>3.023926997177945</v>
      </c>
    </row>
    <row r="215" spans="1:11" x14ac:dyDescent="0.25">
      <c r="A215" s="1">
        <v>26.375</v>
      </c>
      <c r="B215" s="1">
        <f>ABS(MEAN!B215-MAX('ID-11'!B222,'ID-13'!B222,'ID-14'!B222,'ID-15'!B222,'ID-24'!B222,'ID-26'!B222,'ID-29'!B222,'ID-30'!B222,'ID-32'!B222,'ID-33'!B222,'ID-34'!B222,'ID-37'!B222,'ID-38'!B222,'ID-39'!B222,'ID-40'!B222,'ID-44'!B222,'ID-45'!B222,'ID-53'!B222,'ID-57'!B222,'ID-59'!B222,'ID-70'!B222,'ID-71'!B222))</f>
        <v>1.5733253658149096</v>
      </c>
      <c r="C215" s="1">
        <f>ABS(MEAN!C215-MAX('ID-08'!B222,'ID-09'!B222,'ID-11'!C222,'ID-14'!C222,'ID-18'!B222,'ID-24'!C222,'ID-26'!C222,'ID-29'!C222,'ID-30'!C222,'ID-34'!C222,'ID-36'!B222,'ID-38'!C222,'ID-39'!C222,'ID-40'!C222,'ID-44'!C222,'ID-45'!C222,'ID-57'!C222,'ID-59'!C222))</f>
        <v>1.5250153928256012</v>
      </c>
      <c r="D215" s="1">
        <f>ABS(MEAN!D215-MAX('ID-13'!C222,'ID-14'!D222,'ID-15'!C222,'ID-16'!B222,'ID-18'!C222,'ID-26'!D222,'ID-29'!D222,'ID-30'!D222,'ID-33'!C222,'ID-34'!D222,'ID-36'!C222,'ID-37'!C222,'ID-38'!D222,'ID-39'!D222,'ID-40'!D222,'ID-45'!D222,'ID-59'!D222,'ID-71'!C222))</f>
        <v>2.3893143758448936</v>
      </c>
      <c r="E215" s="1">
        <f>ABS(MEAN!E215-MAX('ID-03'!B222,'ID-09'!C222,'ID-13'!D222,'ID-15'!D222,'ID-16'!C222,'ID-18'!D222,'ID-24'!D222,'ID-29'!E222,'ID-30'!E222,'ID-33'!D222,'ID-34'!E222,'ID-36'!D222,'ID-38'!E222,'ID-39'!E222,'ID-40'!E222,'ID-44'!D222,'ID-45'!E222,'ID-57'!D222,'ID-70'!C222,'ID-71'!D222))</f>
        <v>2.4608715935466741</v>
      </c>
      <c r="F215" s="1">
        <f>ABS(MEAN!F215-MAX('ID-01'!B222,'ID-02'!B222,'ID-03'!C222,'ID-06'!B222,'ID-08'!C222,'ID-09'!D222,'ID-12'!B222,'ID-16'!D222,'ID-18'!E222,'ID-24'!E222,'ID-29'!F222,'ID-33'!E222,'ID-34'!F222,'ID-36'!E222,'ID-38'!F222,'ID-39'!F222,'ID-40'!F222,'ID-45'!F222,'ID-53'!C222,'ID-54'!B222,'ID-57'!E222,'ID-71'!E222))</f>
        <v>2.4704105251236612</v>
      </c>
      <c r="G215" s="1">
        <f>ABS(MEAN!G215-MAX('ID-01'!C222,'ID-02'!C222,'ID-03'!D222,'ID-07'!B222,'ID-08'!D222,'ID-11'!D222,'ID-18'!F222,'ID-24'!F222,'ID-29'!G222,'ID-31'!B222,'ID-33'!F222,'ID-34'!G222,'ID-36'!F222,'ID-39'!G222,'ID-40'!G222,'ID-44'!E222,'ID-45'!G222,'ID-50'!B222,'ID-53'!D222,'ID-54'!C222,'ID-57'!F222,'ID-59'!E222,'ID-70'!D222,'ID-71'!F222))</f>
        <v>2.3692645018282334</v>
      </c>
      <c r="H215" s="1">
        <f>ABS(MEAN!H215-MAX('ID-03'!E222,'ID-11'!E222,'ID-13'!E222,'ID-15'!E222,'ID-16'!E222,'ID-18'!G222,'ID-24'!G222,'ID-29'!H222,'ID-30'!F222,'ID-31'!C222,'ID-33'!G222,'ID-34'!H222,'ID-40'!H222,'ID-44'!F222,'ID-45'!H222,'ID-54'!D222,'ID-57'!G222,'ID-59'!F222,'ID-70'!E222,'ID-71'!G222))</f>
        <v>2.2430110022805074</v>
      </c>
      <c r="I215" s="1">
        <f>ABS(MEAN!I215-MAX('ID-12'!C222,'ID-18'!H222,'ID-24'!H222,'ID-29'!I222,'ID-40'!I222,'ID-44'!G222,'ID-45'!I222,'ID-59'!G222))</f>
        <v>1.4493572648904163</v>
      </c>
      <c r="J215" s="1">
        <f>ABS(MEAN!J215-MAX('ID-31'!D222,'ID-40'!J222,'ID-44'!H222,'ID-45'!J222,'ID-57'!H222))</f>
        <v>1.8007828001262567</v>
      </c>
      <c r="K215" s="1">
        <f>ABS(MEAN!K215-MAX('ID-26'!E222,'ID-31'!E222,'ID-34'!I222,'ID-36'!G222,'ID-40'!K222,'ID-44'!I222,'ID-57'!I222))</f>
        <v>3.048419399231598</v>
      </c>
    </row>
    <row r="216" spans="1:11" x14ac:dyDescent="0.25">
      <c r="A216" s="1">
        <v>26.5</v>
      </c>
      <c r="B216" s="1">
        <f>ABS(MEAN!B216-MAX('ID-11'!B223,'ID-13'!B223,'ID-14'!B223,'ID-15'!B223,'ID-24'!B223,'ID-26'!B223,'ID-29'!B223,'ID-30'!B223,'ID-32'!B223,'ID-33'!B223,'ID-34'!B223,'ID-37'!B223,'ID-38'!B223,'ID-39'!B223,'ID-40'!B223,'ID-44'!B223,'ID-45'!B223,'ID-53'!B223,'ID-57'!B223,'ID-59'!B223,'ID-70'!B223,'ID-71'!B223))</f>
        <v>1.5646400613388316</v>
      </c>
      <c r="C216" s="1">
        <f>ABS(MEAN!C216-MAX('ID-08'!B223,'ID-09'!B223,'ID-11'!C223,'ID-14'!C223,'ID-18'!B223,'ID-24'!C223,'ID-26'!C223,'ID-29'!C223,'ID-30'!C223,'ID-34'!C223,'ID-36'!B223,'ID-38'!C223,'ID-39'!C223,'ID-40'!C223,'ID-44'!C223,'ID-45'!C223,'ID-57'!C223,'ID-59'!C223))</f>
        <v>1.5802835508930322</v>
      </c>
      <c r="D216" s="1">
        <f>ABS(MEAN!D216-MAX('ID-13'!C223,'ID-14'!D223,'ID-15'!C223,'ID-16'!B223,'ID-18'!C223,'ID-26'!D223,'ID-29'!D223,'ID-30'!D223,'ID-33'!C223,'ID-34'!D223,'ID-36'!C223,'ID-37'!C223,'ID-38'!D223,'ID-39'!D223,'ID-40'!D223,'ID-45'!D223,'ID-59'!D223,'ID-71'!C223))</f>
        <v>2.3647067493279081</v>
      </c>
      <c r="E216" s="1">
        <f>ABS(MEAN!E216-MAX('ID-03'!B223,'ID-09'!C223,'ID-13'!D223,'ID-15'!D223,'ID-16'!C223,'ID-18'!D223,'ID-24'!D223,'ID-29'!E223,'ID-30'!E223,'ID-33'!D223,'ID-34'!E223,'ID-36'!D223,'ID-38'!E223,'ID-39'!E223,'ID-40'!E223,'ID-44'!D223,'ID-45'!E223,'ID-57'!D223,'ID-70'!C223,'ID-71'!D223))</f>
        <v>2.4171248998451489</v>
      </c>
      <c r="F216" s="1">
        <f>ABS(MEAN!F216-MAX('ID-01'!B223,'ID-02'!B223,'ID-03'!C223,'ID-06'!B223,'ID-08'!C223,'ID-09'!D223,'ID-12'!B223,'ID-16'!D223,'ID-18'!E223,'ID-24'!E223,'ID-29'!F223,'ID-33'!E223,'ID-34'!F223,'ID-36'!E223,'ID-38'!F223,'ID-39'!F223,'ID-40'!F223,'ID-45'!F223,'ID-53'!C223,'ID-54'!B223,'ID-57'!E223,'ID-71'!E223))</f>
        <v>2.4658108145510553</v>
      </c>
      <c r="G216" s="1">
        <f>ABS(MEAN!G216-MAX('ID-01'!C223,'ID-02'!C223,'ID-03'!D223,'ID-07'!B223,'ID-08'!D223,'ID-11'!D223,'ID-18'!F223,'ID-24'!F223,'ID-29'!G223,'ID-31'!B223,'ID-33'!F223,'ID-34'!G223,'ID-36'!F223,'ID-39'!G223,'ID-40'!G223,'ID-44'!E223,'ID-45'!G223,'ID-50'!B223,'ID-53'!D223,'ID-54'!C223,'ID-57'!F223,'ID-59'!E223,'ID-70'!D223,'ID-71'!F223))</f>
        <v>2.3696415311360752</v>
      </c>
      <c r="H216" s="1">
        <f>ABS(MEAN!H216-MAX('ID-03'!E223,'ID-11'!E223,'ID-13'!E223,'ID-15'!E223,'ID-16'!E223,'ID-18'!G223,'ID-24'!G223,'ID-29'!H223,'ID-30'!F223,'ID-31'!C223,'ID-33'!G223,'ID-34'!H223,'ID-40'!H223,'ID-44'!F223,'ID-45'!H223,'ID-54'!D223,'ID-57'!G223,'ID-59'!F223,'ID-70'!E223,'ID-71'!G223))</f>
        <v>2.2411026102408762</v>
      </c>
      <c r="I216" s="1">
        <f>ABS(MEAN!I216-MAX('ID-12'!C223,'ID-18'!H223,'ID-24'!H223,'ID-29'!I223,'ID-40'!I223,'ID-44'!G223,'ID-45'!I223,'ID-59'!G223))</f>
        <v>1.3822223913738014</v>
      </c>
      <c r="J216" s="1">
        <f>ABS(MEAN!J216-MAX('ID-31'!D223,'ID-40'!J223,'ID-44'!H223,'ID-45'!J223,'ID-57'!H223))</f>
        <v>1.8197586337121372</v>
      </c>
      <c r="K216" s="1">
        <f>ABS(MEAN!K216-MAX('ID-26'!E223,'ID-31'!E223,'ID-34'!I223,'ID-36'!G223,'ID-40'!K223,'ID-44'!I223,'ID-57'!I223))</f>
        <v>3.0542524555573998</v>
      </c>
    </row>
    <row r="217" spans="1:11" x14ac:dyDescent="0.25">
      <c r="A217" s="1">
        <v>26.625</v>
      </c>
      <c r="B217" s="1">
        <f>ABS(MEAN!B217-MAX('ID-11'!B224,'ID-13'!B224,'ID-14'!B224,'ID-15'!B224,'ID-24'!B224,'ID-26'!B224,'ID-29'!B224,'ID-30'!B224,'ID-32'!B224,'ID-33'!B224,'ID-34'!B224,'ID-37'!B224,'ID-38'!B224,'ID-39'!B224,'ID-40'!B224,'ID-44'!B224,'ID-45'!B224,'ID-53'!B224,'ID-57'!B224,'ID-59'!B224,'ID-70'!B224,'ID-71'!B224))</f>
        <v>1.4978749528729658</v>
      </c>
      <c r="C217" s="1">
        <f>ABS(MEAN!C217-MAX('ID-08'!B224,'ID-09'!B224,'ID-11'!C224,'ID-14'!C224,'ID-18'!B224,'ID-24'!C224,'ID-26'!C224,'ID-29'!C224,'ID-30'!C224,'ID-34'!C224,'ID-36'!B224,'ID-38'!C224,'ID-39'!C224,'ID-40'!C224,'ID-44'!C224,'ID-45'!C224,'ID-57'!C224,'ID-59'!C224))</f>
        <v>1.5741014418575574</v>
      </c>
      <c r="D217" s="1">
        <f>ABS(MEAN!D217-MAX('ID-13'!C224,'ID-14'!D224,'ID-15'!C224,'ID-16'!B224,'ID-18'!C224,'ID-26'!D224,'ID-29'!D224,'ID-30'!D224,'ID-33'!C224,'ID-34'!D224,'ID-36'!C224,'ID-37'!C224,'ID-38'!D224,'ID-39'!D224,'ID-40'!D224,'ID-45'!D224,'ID-59'!D224,'ID-71'!C224))</f>
        <v>2.3625129223545365</v>
      </c>
      <c r="E217" s="1">
        <f>ABS(MEAN!E217-MAX('ID-03'!B224,'ID-09'!C224,'ID-13'!D224,'ID-15'!D224,'ID-16'!C224,'ID-18'!D224,'ID-24'!D224,'ID-29'!E224,'ID-30'!E224,'ID-33'!D224,'ID-34'!E224,'ID-36'!D224,'ID-38'!E224,'ID-39'!E224,'ID-40'!E224,'ID-44'!D224,'ID-45'!E224,'ID-57'!D224,'ID-70'!C224,'ID-71'!D224))</f>
        <v>2.3646373135280569</v>
      </c>
      <c r="F217" s="1">
        <f>ABS(MEAN!F217-MAX('ID-01'!B224,'ID-02'!B224,'ID-03'!C224,'ID-06'!B224,'ID-08'!C224,'ID-09'!D224,'ID-12'!B224,'ID-16'!D224,'ID-18'!E224,'ID-24'!E224,'ID-29'!F224,'ID-33'!E224,'ID-34'!F224,'ID-36'!E224,'ID-38'!F224,'ID-39'!F224,'ID-40'!F224,'ID-45'!F224,'ID-53'!C224,'ID-54'!B224,'ID-57'!E224,'ID-71'!E224))</f>
        <v>2.4777334854697841</v>
      </c>
      <c r="G217" s="1">
        <f>ABS(MEAN!G217-MAX('ID-01'!C224,'ID-02'!C224,'ID-03'!D224,'ID-07'!B224,'ID-08'!D224,'ID-11'!D224,'ID-18'!F224,'ID-24'!F224,'ID-29'!G224,'ID-31'!B224,'ID-33'!F224,'ID-34'!G224,'ID-36'!F224,'ID-39'!G224,'ID-40'!G224,'ID-44'!E224,'ID-45'!G224,'ID-50'!B224,'ID-53'!D224,'ID-54'!C224,'ID-57'!F224,'ID-59'!E224,'ID-70'!D224,'ID-71'!F224))</f>
        <v>2.3728929807239396</v>
      </c>
      <c r="H217" s="1">
        <f>ABS(MEAN!H217-MAX('ID-03'!E224,'ID-11'!E224,'ID-13'!E224,'ID-15'!E224,'ID-16'!E224,'ID-18'!G224,'ID-24'!G224,'ID-29'!H224,'ID-30'!F224,'ID-31'!C224,'ID-33'!G224,'ID-34'!H224,'ID-40'!H224,'ID-44'!F224,'ID-45'!H224,'ID-54'!D224,'ID-57'!G224,'ID-59'!F224,'ID-70'!E224,'ID-71'!G224))</f>
        <v>2.2608835275224415</v>
      </c>
      <c r="I217" s="1">
        <f>ABS(MEAN!I217-MAX('ID-12'!C224,'ID-18'!H224,'ID-24'!H224,'ID-29'!I224,'ID-40'!I224,'ID-44'!G224,'ID-45'!I224,'ID-59'!G224))</f>
        <v>1.4236154412698241</v>
      </c>
      <c r="J217" s="1">
        <f>ABS(MEAN!J217-MAX('ID-31'!D224,'ID-40'!J224,'ID-44'!H224,'ID-45'!J224,'ID-57'!H224))</f>
        <v>1.7994370196969847</v>
      </c>
      <c r="K217" s="1">
        <f>ABS(MEAN!K217-MAX('ID-26'!E224,'ID-31'!E224,'ID-34'!I224,'ID-36'!G224,'ID-40'!K224,'ID-44'!I224,'ID-57'!I224))</f>
        <v>3.0567774864030248</v>
      </c>
    </row>
    <row r="218" spans="1:11" x14ac:dyDescent="0.25">
      <c r="A218" s="1">
        <v>26.75</v>
      </c>
      <c r="B218" s="1">
        <f>ABS(MEAN!B218-MAX('ID-11'!B225,'ID-13'!B225,'ID-14'!B225,'ID-15'!B225,'ID-24'!B225,'ID-26'!B225,'ID-29'!B225,'ID-30'!B225,'ID-32'!B225,'ID-33'!B225,'ID-34'!B225,'ID-37'!B225,'ID-38'!B225,'ID-39'!B225,'ID-40'!B225,'ID-44'!B225,'ID-45'!B225,'ID-53'!B225,'ID-57'!B225,'ID-59'!B225,'ID-70'!B225,'ID-71'!B225))</f>
        <v>1.4197110698404423</v>
      </c>
      <c r="C218" s="1">
        <f>ABS(MEAN!C218-MAX('ID-08'!B225,'ID-09'!B225,'ID-11'!C225,'ID-14'!C225,'ID-18'!B225,'ID-24'!C225,'ID-26'!C225,'ID-29'!C225,'ID-30'!C225,'ID-34'!C225,'ID-36'!B225,'ID-38'!C225,'ID-39'!C225,'ID-40'!C225,'ID-44'!C225,'ID-45'!C225,'ID-57'!C225,'ID-59'!C225))</f>
        <v>1.6109315480635331</v>
      </c>
      <c r="D218" s="1">
        <f>ABS(MEAN!D218-MAX('ID-13'!C225,'ID-14'!D225,'ID-15'!C225,'ID-16'!B225,'ID-18'!C225,'ID-26'!D225,'ID-29'!D225,'ID-30'!D225,'ID-33'!C225,'ID-34'!D225,'ID-36'!C225,'ID-37'!C225,'ID-38'!D225,'ID-39'!D225,'ID-40'!D225,'ID-45'!D225,'ID-59'!D225,'ID-71'!C225))</f>
        <v>2.333623758665567</v>
      </c>
      <c r="E218" s="1">
        <f>ABS(MEAN!E218-MAX('ID-03'!B225,'ID-09'!C225,'ID-13'!D225,'ID-15'!D225,'ID-16'!C225,'ID-18'!D225,'ID-24'!D225,'ID-29'!E225,'ID-30'!E225,'ID-33'!D225,'ID-34'!E225,'ID-36'!D225,'ID-38'!E225,'ID-39'!E225,'ID-40'!E225,'ID-44'!D225,'ID-45'!E225,'ID-57'!D225,'ID-70'!C225,'ID-71'!D225))</f>
        <v>2.3646265741031733</v>
      </c>
      <c r="F218" s="1">
        <f>ABS(MEAN!F218-MAX('ID-01'!B225,'ID-02'!B225,'ID-03'!C225,'ID-06'!B225,'ID-08'!C225,'ID-09'!D225,'ID-12'!B225,'ID-16'!D225,'ID-18'!E225,'ID-24'!E225,'ID-29'!F225,'ID-33'!E225,'ID-34'!F225,'ID-36'!E225,'ID-38'!F225,'ID-39'!F225,'ID-40'!F225,'ID-45'!F225,'ID-53'!C225,'ID-54'!B225,'ID-57'!E225,'ID-71'!E225))</f>
        <v>2.4664895287905892</v>
      </c>
      <c r="G218" s="1">
        <f>ABS(MEAN!G218-MAX('ID-01'!C225,'ID-02'!C225,'ID-03'!D225,'ID-07'!B225,'ID-08'!D225,'ID-11'!D225,'ID-18'!F225,'ID-24'!F225,'ID-29'!G225,'ID-31'!B225,'ID-33'!F225,'ID-34'!G225,'ID-36'!F225,'ID-39'!G225,'ID-40'!G225,'ID-44'!E225,'ID-45'!G225,'ID-50'!B225,'ID-53'!D225,'ID-54'!C225,'ID-57'!F225,'ID-59'!E225,'ID-70'!D225,'ID-71'!F225))</f>
        <v>2.3688074686450165</v>
      </c>
      <c r="H218" s="1">
        <f>ABS(MEAN!H218-MAX('ID-03'!E225,'ID-11'!E225,'ID-13'!E225,'ID-15'!E225,'ID-16'!E225,'ID-18'!G225,'ID-24'!G225,'ID-29'!H225,'ID-30'!F225,'ID-31'!C225,'ID-33'!G225,'ID-34'!H225,'ID-40'!H225,'ID-44'!F225,'ID-45'!H225,'ID-54'!D225,'ID-57'!G225,'ID-59'!F225,'ID-70'!E225,'ID-71'!G225))</f>
        <v>2.2608066080682114</v>
      </c>
      <c r="I218" s="1">
        <f>ABS(MEAN!I218-MAX('ID-12'!C225,'ID-18'!H225,'ID-24'!H225,'ID-29'!I225,'ID-40'!I225,'ID-44'!G225,'ID-45'!I225,'ID-59'!G225))</f>
        <v>1.4308006463908001</v>
      </c>
      <c r="J218" s="1">
        <f>ABS(MEAN!J218-MAX('ID-31'!D225,'ID-40'!J225,'ID-44'!H225,'ID-45'!J225,'ID-57'!H225))</f>
        <v>1.8262017631313796</v>
      </c>
      <c r="K218" s="1">
        <f>ABS(MEAN!K218-MAX('ID-26'!E225,'ID-31'!E225,'ID-34'!I225,'ID-36'!G225,'ID-40'!K225,'ID-44'!I225,'ID-57'!I225))</f>
        <v>3.0208141279613585</v>
      </c>
    </row>
    <row r="219" spans="1:11" x14ac:dyDescent="0.25">
      <c r="A219" s="1">
        <v>26.875</v>
      </c>
      <c r="B219" s="1">
        <f>ABS(MEAN!B219-MAX('ID-11'!B226,'ID-13'!B226,'ID-14'!B226,'ID-15'!B226,'ID-24'!B226,'ID-26'!B226,'ID-29'!B226,'ID-30'!B226,'ID-32'!B226,'ID-33'!B226,'ID-34'!B226,'ID-37'!B226,'ID-38'!B226,'ID-39'!B226,'ID-40'!B226,'ID-44'!B226,'ID-45'!B226,'ID-53'!B226,'ID-57'!B226,'ID-59'!B226,'ID-70'!B226,'ID-71'!B226))</f>
        <v>1.3576656230999085</v>
      </c>
      <c r="C219" s="1">
        <f>ABS(MEAN!C219-MAX('ID-08'!B226,'ID-09'!B226,'ID-11'!C226,'ID-14'!C226,'ID-18'!B226,'ID-24'!C226,'ID-26'!C226,'ID-29'!C226,'ID-30'!C226,'ID-34'!C226,'ID-36'!B226,'ID-38'!C226,'ID-39'!C226,'ID-40'!C226,'ID-44'!C226,'ID-45'!C226,'ID-57'!C226,'ID-59'!C226))</f>
        <v>1.618623769320866</v>
      </c>
      <c r="D219" s="1">
        <f>ABS(MEAN!D219-MAX('ID-13'!C226,'ID-14'!D226,'ID-15'!C226,'ID-16'!B226,'ID-18'!C226,'ID-26'!D226,'ID-29'!D226,'ID-30'!D226,'ID-33'!C226,'ID-34'!D226,'ID-36'!C226,'ID-37'!C226,'ID-38'!D226,'ID-39'!D226,'ID-40'!D226,'ID-45'!D226,'ID-59'!D226,'ID-71'!C226))</f>
        <v>2.3208059179106222</v>
      </c>
      <c r="E219" s="1">
        <f>ABS(MEAN!E219-MAX('ID-03'!B226,'ID-09'!C226,'ID-13'!D226,'ID-15'!D226,'ID-16'!C226,'ID-18'!D226,'ID-24'!D226,'ID-29'!E226,'ID-30'!E226,'ID-33'!D226,'ID-34'!E226,'ID-36'!D226,'ID-38'!E226,'ID-39'!E226,'ID-40'!E226,'ID-44'!D226,'ID-45'!E226,'ID-57'!D226,'ID-70'!C226,'ID-71'!D226))</f>
        <v>2.3507388201913173</v>
      </c>
      <c r="F219" s="1">
        <f>ABS(MEAN!F219-MAX('ID-01'!B226,'ID-02'!B226,'ID-03'!C226,'ID-06'!B226,'ID-08'!C226,'ID-09'!D226,'ID-12'!B226,'ID-16'!D226,'ID-18'!E226,'ID-24'!E226,'ID-29'!F226,'ID-33'!E226,'ID-34'!F226,'ID-36'!E226,'ID-38'!F226,'ID-39'!F226,'ID-40'!F226,'ID-45'!F226,'ID-53'!C226,'ID-54'!B226,'ID-57'!E226,'ID-71'!E226))</f>
        <v>2.4628161604240475</v>
      </c>
      <c r="G219" s="1">
        <f>ABS(MEAN!G219-MAX('ID-01'!C226,'ID-02'!C226,'ID-03'!D226,'ID-07'!B226,'ID-08'!D226,'ID-11'!D226,'ID-18'!F226,'ID-24'!F226,'ID-29'!G226,'ID-31'!B226,'ID-33'!F226,'ID-34'!G226,'ID-36'!F226,'ID-39'!G226,'ID-40'!G226,'ID-44'!E226,'ID-45'!G226,'ID-50'!B226,'ID-53'!D226,'ID-54'!C226,'ID-57'!F226,'ID-59'!E226,'ID-70'!D226,'ID-71'!F226))</f>
        <v>2.3703435092968732</v>
      </c>
      <c r="H219" s="1">
        <f>ABS(MEAN!H219-MAX('ID-03'!E226,'ID-11'!E226,'ID-13'!E226,'ID-15'!E226,'ID-16'!E226,'ID-18'!G226,'ID-24'!G226,'ID-29'!H226,'ID-30'!F226,'ID-31'!C226,'ID-33'!G226,'ID-34'!H226,'ID-40'!H226,'ID-44'!F226,'ID-45'!H226,'ID-54'!D226,'ID-57'!G226,'ID-59'!F226,'ID-70'!E226,'ID-71'!G226))</f>
        <v>2.2824931910366146</v>
      </c>
      <c r="I219" s="1">
        <f>ABS(MEAN!I219-MAX('ID-12'!C226,'ID-18'!H226,'ID-24'!H226,'ID-29'!I226,'ID-40'!I226,'ID-44'!G226,'ID-45'!I226,'ID-59'!G226))</f>
        <v>1.4333743609977603</v>
      </c>
      <c r="J219" s="1">
        <f>ABS(MEAN!J219-MAX('ID-31'!D226,'ID-40'!J226,'ID-44'!H226,'ID-45'!J226,'ID-57'!H226))</f>
        <v>1.8385837747474802</v>
      </c>
      <c r="K219" s="1">
        <f>ABS(MEAN!K219-MAX('ID-26'!E226,'ID-31'!E226,'ID-34'!I226,'ID-36'!G226,'ID-40'!K226,'ID-44'!I226,'ID-57'!I226))</f>
        <v>3.0461407405063987</v>
      </c>
    </row>
    <row r="220" spans="1:11" x14ac:dyDescent="0.25">
      <c r="A220" s="1">
        <v>27</v>
      </c>
      <c r="B220" s="1">
        <f>ABS(MEAN!B220-MAX('ID-11'!B227,'ID-13'!B227,'ID-14'!B227,'ID-15'!B227,'ID-24'!B227,'ID-26'!B227,'ID-29'!B227,'ID-30'!B227,'ID-32'!B227,'ID-33'!B227,'ID-34'!B227,'ID-37'!B227,'ID-38'!B227,'ID-39'!B227,'ID-40'!B227,'ID-44'!B227,'ID-45'!B227,'ID-53'!B227,'ID-57'!B227,'ID-59'!B227,'ID-70'!B227,'ID-71'!B227))</f>
        <v>1.3376165967429223</v>
      </c>
      <c r="C220" s="1">
        <f>ABS(MEAN!C220-MAX('ID-08'!B227,'ID-09'!B227,'ID-11'!C227,'ID-14'!C227,'ID-18'!B227,'ID-24'!C227,'ID-26'!C227,'ID-29'!C227,'ID-30'!C227,'ID-34'!C227,'ID-36'!B227,'ID-38'!C227,'ID-39'!C227,'ID-40'!C227,'ID-44'!C227,'ID-45'!C227,'ID-57'!C227,'ID-59'!C227))</f>
        <v>1.6391052012611986</v>
      </c>
      <c r="D220" s="1">
        <f>ABS(MEAN!D220-MAX('ID-13'!C227,'ID-14'!D227,'ID-15'!C227,'ID-16'!B227,'ID-18'!C227,'ID-26'!D227,'ID-29'!D227,'ID-30'!D227,'ID-33'!C227,'ID-34'!D227,'ID-36'!C227,'ID-37'!C227,'ID-38'!D227,'ID-39'!D227,'ID-40'!D227,'ID-45'!D227,'ID-59'!D227,'ID-71'!C227))</f>
        <v>2.3370754598636054</v>
      </c>
      <c r="E220" s="1">
        <f>ABS(MEAN!E220-MAX('ID-03'!B227,'ID-09'!C227,'ID-13'!D227,'ID-15'!D227,'ID-16'!C227,'ID-18'!D227,'ID-24'!D227,'ID-29'!E227,'ID-30'!E227,'ID-33'!D227,'ID-34'!E227,'ID-36'!D227,'ID-38'!E227,'ID-39'!E227,'ID-40'!E227,'ID-44'!D227,'ID-45'!E227,'ID-57'!D227,'ID-70'!C227,'ID-71'!D227))</f>
        <v>2.3692726826719053</v>
      </c>
      <c r="F220" s="1">
        <f>ABS(MEAN!F220-MAX('ID-01'!B227,'ID-02'!B227,'ID-03'!C227,'ID-06'!B227,'ID-08'!C227,'ID-09'!D227,'ID-12'!B227,'ID-16'!D227,'ID-18'!E227,'ID-24'!E227,'ID-29'!F227,'ID-33'!E227,'ID-34'!F227,'ID-36'!E227,'ID-38'!F227,'ID-39'!F227,'ID-40'!F227,'ID-45'!F227,'ID-53'!C227,'ID-54'!B227,'ID-57'!E227,'ID-71'!E227))</f>
        <v>2.4585022545979029</v>
      </c>
      <c r="G220" s="1">
        <f>ABS(MEAN!G220-MAX('ID-01'!C227,'ID-02'!C227,'ID-03'!D227,'ID-07'!B227,'ID-08'!D227,'ID-11'!D227,'ID-18'!F227,'ID-24'!F227,'ID-29'!G227,'ID-31'!B227,'ID-33'!F227,'ID-34'!G227,'ID-36'!F227,'ID-39'!G227,'ID-40'!G227,'ID-44'!E227,'ID-45'!G227,'ID-50'!B227,'ID-53'!D227,'ID-54'!C227,'ID-57'!F227,'ID-59'!E227,'ID-70'!D227,'ID-71'!F227))</f>
        <v>2.3682418175860747</v>
      </c>
      <c r="H220" s="1">
        <f>ABS(MEAN!H220-MAX('ID-03'!E227,'ID-11'!E227,'ID-13'!E227,'ID-15'!E227,'ID-16'!E227,'ID-18'!G227,'ID-24'!G227,'ID-29'!H227,'ID-30'!F227,'ID-31'!C227,'ID-33'!G227,'ID-34'!H227,'ID-40'!H227,'ID-44'!F227,'ID-45'!H227,'ID-54'!D227,'ID-57'!G227,'ID-59'!F227,'ID-70'!E227,'ID-71'!G227))</f>
        <v>2.2785915192126573</v>
      </c>
      <c r="I220" s="1">
        <f>ABS(MEAN!I220-MAX('ID-12'!C227,'ID-18'!H227,'ID-24'!H227,'ID-29'!I227,'ID-40'!I227,'ID-44'!G227,'ID-45'!I227,'ID-59'!G227))</f>
        <v>1.4424591788360246</v>
      </c>
      <c r="J220" s="1">
        <f>ABS(MEAN!J220-MAX('ID-31'!D227,'ID-40'!J227,'ID-44'!H227,'ID-45'!J227,'ID-57'!H227))</f>
        <v>1.8601245233586248</v>
      </c>
      <c r="K220" s="1">
        <f>ABS(MEAN!K220-MAX('ID-26'!E227,'ID-31'!E227,'ID-34'!I227,'ID-36'!G227,'ID-40'!K227,'ID-44'!I227,'ID-57'!I227))</f>
        <v>3.0401690305108993</v>
      </c>
    </row>
    <row r="221" spans="1:11" x14ac:dyDescent="0.25">
      <c r="A221" s="1">
        <v>27.125</v>
      </c>
      <c r="B221" s="1">
        <f>ABS(MEAN!B221-MAX('ID-11'!B228,'ID-13'!B228,'ID-14'!B228,'ID-15'!B228,'ID-24'!B228,'ID-26'!B228,'ID-29'!B228,'ID-30'!B228,'ID-32'!B228,'ID-33'!B228,'ID-34'!B228,'ID-37'!B228,'ID-38'!B228,'ID-39'!B228,'ID-40'!B228,'ID-44'!B228,'ID-45'!B228,'ID-53'!B228,'ID-57'!B228,'ID-59'!B228,'ID-70'!B228,'ID-71'!B228))</f>
        <v>1.3849306810312605</v>
      </c>
      <c r="C221" s="1">
        <f>ABS(MEAN!C221-MAX('ID-08'!B228,'ID-09'!B228,'ID-11'!C228,'ID-14'!C228,'ID-18'!B228,'ID-24'!C228,'ID-26'!C228,'ID-29'!C228,'ID-30'!C228,'ID-34'!C228,'ID-36'!B228,'ID-38'!C228,'ID-39'!C228,'ID-40'!C228,'ID-44'!C228,'ID-45'!C228,'ID-57'!C228,'ID-59'!C228))</f>
        <v>1.5961865892561704</v>
      </c>
      <c r="D221" s="1">
        <f>ABS(MEAN!D221-MAX('ID-13'!C228,'ID-14'!D228,'ID-15'!C228,'ID-16'!B228,'ID-18'!C228,'ID-26'!D228,'ID-29'!D228,'ID-30'!D228,'ID-33'!C228,'ID-34'!D228,'ID-36'!C228,'ID-37'!C228,'ID-38'!D228,'ID-39'!D228,'ID-40'!D228,'ID-45'!D228,'ID-59'!D228,'ID-71'!C228))</f>
        <v>2.3338209662608129</v>
      </c>
      <c r="E221" s="1">
        <f>ABS(MEAN!E221-MAX('ID-03'!B228,'ID-09'!C228,'ID-13'!D228,'ID-15'!D228,'ID-16'!C228,'ID-18'!D228,'ID-24'!D228,'ID-29'!E228,'ID-30'!E228,'ID-33'!D228,'ID-34'!E228,'ID-36'!D228,'ID-38'!E228,'ID-39'!E228,'ID-40'!E228,'ID-44'!D228,'ID-45'!E228,'ID-57'!D228,'ID-70'!C228,'ID-71'!D228))</f>
        <v>2.3479265811842325</v>
      </c>
      <c r="F221" s="1">
        <f>ABS(MEAN!F221-MAX('ID-01'!B228,'ID-02'!B228,'ID-03'!C228,'ID-06'!B228,'ID-08'!C228,'ID-09'!D228,'ID-12'!B228,'ID-16'!D228,'ID-18'!E228,'ID-24'!E228,'ID-29'!F228,'ID-33'!E228,'ID-34'!F228,'ID-36'!E228,'ID-38'!F228,'ID-39'!F228,'ID-40'!F228,'ID-45'!F228,'ID-53'!C228,'ID-54'!B228,'ID-57'!E228,'ID-71'!E228))</f>
        <v>2.4575100682796815</v>
      </c>
      <c r="G221" s="1">
        <f>ABS(MEAN!G221-MAX('ID-01'!C228,'ID-02'!C228,'ID-03'!D228,'ID-07'!B228,'ID-08'!D228,'ID-11'!D228,'ID-18'!F228,'ID-24'!F228,'ID-29'!G228,'ID-31'!B228,'ID-33'!F228,'ID-34'!G228,'ID-36'!F228,'ID-39'!G228,'ID-40'!G228,'ID-44'!E228,'ID-45'!G228,'ID-50'!B228,'ID-53'!D228,'ID-54'!C228,'ID-57'!F228,'ID-59'!E228,'ID-70'!D228,'ID-71'!F228))</f>
        <v>2.3650717081217039</v>
      </c>
      <c r="H221" s="1">
        <f>ABS(MEAN!H221-MAX('ID-03'!E228,'ID-11'!E228,'ID-13'!E228,'ID-15'!E228,'ID-16'!E228,'ID-18'!G228,'ID-24'!G228,'ID-29'!H228,'ID-30'!F228,'ID-31'!C228,'ID-33'!G228,'ID-34'!H228,'ID-40'!H228,'ID-44'!F228,'ID-45'!H228,'ID-54'!D228,'ID-57'!G228,'ID-59'!F228,'ID-70'!E228,'ID-71'!G228))</f>
        <v>2.280684573643029</v>
      </c>
      <c r="I221" s="1">
        <f>ABS(MEAN!I221-MAX('ID-12'!C228,'ID-18'!H228,'ID-24'!H228,'ID-29'!I228,'ID-40'!I228,'ID-44'!G228,'ID-45'!I228,'ID-59'!G228))</f>
        <v>1.4384018684996818</v>
      </c>
      <c r="J221" s="1">
        <f>ABS(MEAN!J221-MAX('ID-31'!D228,'ID-40'!J228,'ID-44'!H228,'ID-45'!J228,'ID-57'!H228))</f>
        <v>1.8786968402777831</v>
      </c>
      <c r="K221" s="1">
        <f>ABS(MEAN!K221-MAX('ID-26'!E228,'ID-31'!E228,'ID-34'!I228,'ID-36'!G228,'ID-40'!K228,'ID-44'!I228,'ID-57'!I228))</f>
        <v>3.0321657296406634</v>
      </c>
    </row>
    <row r="222" spans="1:11" x14ac:dyDescent="0.25">
      <c r="A222" s="1">
        <v>27.25</v>
      </c>
      <c r="B222" s="1">
        <f>ABS(MEAN!B222-MAX('ID-11'!B229,'ID-13'!B229,'ID-14'!B229,'ID-15'!B229,'ID-24'!B229,'ID-26'!B229,'ID-29'!B229,'ID-30'!B229,'ID-32'!B229,'ID-33'!B229,'ID-34'!B229,'ID-37'!B229,'ID-38'!B229,'ID-39'!B229,'ID-40'!B229,'ID-44'!B229,'ID-45'!B229,'ID-53'!B229,'ID-57'!B229,'ID-59'!B229,'ID-70'!B229,'ID-71'!B229))</f>
        <v>1.3712761175332098</v>
      </c>
      <c r="C222" s="1">
        <f>ABS(MEAN!C222-MAX('ID-08'!B229,'ID-09'!B229,'ID-11'!C229,'ID-14'!C229,'ID-18'!B229,'ID-24'!C229,'ID-26'!C229,'ID-29'!C229,'ID-30'!C229,'ID-34'!C229,'ID-36'!B229,'ID-38'!C229,'ID-39'!C229,'ID-40'!C229,'ID-44'!C229,'ID-45'!C229,'ID-57'!C229,'ID-59'!C229))</f>
        <v>1.6178396846528678</v>
      </c>
      <c r="D222" s="1">
        <f>ABS(MEAN!D222-MAX('ID-13'!C229,'ID-14'!D229,'ID-15'!C229,'ID-16'!B229,'ID-18'!C229,'ID-26'!D229,'ID-29'!D229,'ID-30'!D229,'ID-33'!C229,'ID-34'!D229,'ID-36'!C229,'ID-37'!C229,'ID-38'!D229,'ID-39'!D229,'ID-40'!D229,'ID-45'!D229,'ID-59'!D229,'ID-71'!C229))</f>
        <v>2.3296756385673767</v>
      </c>
      <c r="E222" s="1">
        <f>ABS(MEAN!E222-MAX('ID-03'!B229,'ID-09'!C229,'ID-13'!D229,'ID-15'!D229,'ID-16'!C229,'ID-18'!D229,'ID-24'!D229,'ID-29'!E229,'ID-30'!E229,'ID-33'!D229,'ID-34'!E229,'ID-36'!D229,'ID-38'!E229,'ID-39'!E229,'ID-40'!E229,'ID-44'!D229,'ID-45'!E229,'ID-57'!D229,'ID-70'!C229,'ID-71'!D229))</f>
        <v>2.3377037005538703</v>
      </c>
      <c r="F222" s="1">
        <f>ABS(MEAN!F222-MAX('ID-01'!B229,'ID-02'!B229,'ID-03'!C229,'ID-06'!B229,'ID-08'!C229,'ID-09'!D229,'ID-12'!B229,'ID-16'!D229,'ID-18'!E229,'ID-24'!E229,'ID-29'!F229,'ID-33'!E229,'ID-34'!F229,'ID-36'!E229,'ID-38'!F229,'ID-39'!F229,'ID-40'!F229,'ID-45'!F229,'ID-53'!C229,'ID-54'!B229,'ID-57'!E229,'ID-71'!E229))</f>
        <v>2.460012908119019</v>
      </c>
      <c r="G222" s="1">
        <f>ABS(MEAN!G222-MAX('ID-01'!C229,'ID-02'!C229,'ID-03'!D229,'ID-07'!B229,'ID-08'!D229,'ID-11'!D229,'ID-18'!F229,'ID-24'!F229,'ID-29'!G229,'ID-31'!B229,'ID-33'!F229,'ID-34'!G229,'ID-36'!F229,'ID-39'!G229,'ID-40'!G229,'ID-44'!E229,'ID-45'!G229,'ID-50'!B229,'ID-53'!D229,'ID-54'!C229,'ID-57'!F229,'ID-59'!E229,'ID-70'!D229,'ID-71'!F229))</f>
        <v>2.3645723896810011</v>
      </c>
      <c r="H222" s="1">
        <f>ABS(MEAN!H222-MAX('ID-03'!E229,'ID-11'!E229,'ID-13'!E229,'ID-15'!E229,'ID-16'!E229,'ID-18'!G229,'ID-24'!G229,'ID-29'!H229,'ID-30'!F229,'ID-31'!C229,'ID-33'!G229,'ID-34'!H229,'ID-40'!H229,'ID-44'!F229,'ID-45'!H229,'ID-54'!D229,'ID-57'!G229,'ID-59'!F229,'ID-70'!E229,'ID-71'!G229))</f>
        <v>2.2866104175767283</v>
      </c>
      <c r="I222" s="1">
        <f>ABS(MEAN!I222-MAX('ID-12'!C229,'ID-18'!H229,'ID-24'!H229,'ID-29'!I229,'ID-40'!I229,'ID-44'!G229,'ID-45'!I229,'ID-59'!G229))</f>
        <v>1.4243135313492701</v>
      </c>
      <c r="J222" s="1">
        <f>ABS(MEAN!J222-MAX('ID-31'!D229,'ID-40'!J229,'ID-44'!H229,'ID-45'!J229,'ID-57'!H229))</f>
        <v>1.8858469545454994</v>
      </c>
      <c r="K222" s="1">
        <f>ABS(MEAN!K222-MAX('ID-26'!E229,'ID-31'!E229,'ID-34'!I229,'ID-36'!G229,'ID-40'!K229,'ID-44'!I229,'ID-57'!I229))</f>
        <v>2.9857532021942923</v>
      </c>
    </row>
    <row r="223" spans="1:11" x14ac:dyDescent="0.25">
      <c r="A223" s="1">
        <v>27.375</v>
      </c>
      <c r="B223" s="1">
        <f>ABS(MEAN!B223-MAX('ID-11'!B230,'ID-13'!B230,'ID-14'!B230,'ID-15'!B230,'ID-24'!B230,'ID-26'!B230,'ID-29'!B230,'ID-30'!B230,'ID-32'!B230,'ID-33'!B230,'ID-34'!B230,'ID-37'!B230,'ID-38'!B230,'ID-39'!B230,'ID-40'!B230,'ID-44'!B230,'ID-45'!B230,'ID-53'!B230,'ID-57'!B230,'ID-59'!B230,'ID-70'!B230,'ID-71'!B230))</f>
        <v>1.3561885930822193</v>
      </c>
      <c r="C223" s="1">
        <f>ABS(MEAN!C223-MAX('ID-08'!B230,'ID-09'!B230,'ID-11'!C230,'ID-14'!C230,'ID-18'!B230,'ID-24'!C230,'ID-26'!C230,'ID-29'!C230,'ID-30'!C230,'ID-34'!C230,'ID-36'!B230,'ID-38'!C230,'ID-39'!C230,'ID-40'!C230,'ID-44'!C230,'ID-45'!C230,'ID-57'!C230,'ID-59'!C230))</f>
        <v>1.7363772635577703</v>
      </c>
      <c r="D223" s="1">
        <f>ABS(MEAN!D223-MAX('ID-13'!C230,'ID-14'!D230,'ID-15'!C230,'ID-16'!B230,'ID-18'!C230,'ID-26'!D230,'ID-29'!D230,'ID-30'!D230,'ID-33'!C230,'ID-34'!D230,'ID-36'!C230,'ID-37'!C230,'ID-38'!D230,'ID-39'!D230,'ID-40'!D230,'ID-45'!D230,'ID-59'!D230,'ID-71'!C230))</f>
        <v>2.3229449346361868</v>
      </c>
      <c r="E223" s="1">
        <f>ABS(MEAN!E223-MAX('ID-03'!B230,'ID-09'!C230,'ID-13'!D230,'ID-15'!D230,'ID-16'!C230,'ID-18'!D230,'ID-24'!D230,'ID-29'!E230,'ID-30'!E230,'ID-33'!D230,'ID-34'!E230,'ID-36'!D230,'ID-38'!E230,'ID-39'!E230,'ID-40'!E230,'ID-44'!D230,'ID-45'!E230,'ID-57'!D230,'ID-70'!C230,'ID-71'!D230))</f>
        <v>2.3357455626806569</v>
      </c>
      <c r="F223" s="1">
        <f>ABS(MEAN!F223-MAX('ID-01'!B230,'ID-02'!B230,'ID-03'!C230,'ID-06'!B230,'ID-08'!C230,'ID-09'!D230,'ID-12'!B230,'ID-16'!D230,'ID-18'!E230,'ID-24'!E230,'ID-29'!F230,'ID-33'!E230,'ID-34'!F230,'ID-36'!E230,'ID-38'!F230,'ID-39'!F230,'ID-40'!F230,'ID-45'!F230,'ID-53'!C230,'ID-54'!B230,'ID-57'!E230,'ID-71'!E230))</f>
        <v>2.4624277862787309</v>
      </c>
      <c r="G223" s="1">
        <f>ABS(MEAN!G223-MAX('ID-01'!C230,'ID-02'!C230,'ID-03'!D230,'ID-07'!B230,'ID-08'!D230,'ID-11'!D230,'ID-18'!F230,'ID-24'!F230,'ID-29'!G230,'ID-31'!B230,'ID-33'!F230,'ID-34'!G230,'ID-36'!F230,'ID-39'!G230,'ID-40'!G230,'ID-44'!E230,'ID-45'!G230,'ID-50'!B230,'ID-53'!D230,'ID-54'!C230,'ID-57'!F230,'ID-59'!E230,'ID-70'!D230,'ID-71'!F230))</f>
        <v>2.3450040295401351</v>
      </c>
      <c r="H223" s="1">
        <f>ABS(MEAN!H223-MAX('ID-03'!E230,'ID-11'!E230,'ID-13'!E230,'ID-15'!E230,'ID-16'!E230,'ID-18'!G230,'ID-24'!G230,'ID-29'!H230,'ID-30'!F230,'ID-31'!C230,'ID-33'!G230,'ID-34'!H230,'ID-40'!H230,'ID-44'!F230,'ID-45'!H230,'ID-54'!D230,'ID-57'!G230,'ID-59'!F230,'ID-70'!E230,'ID-71'!G230))</f>
        <v>2.2814962870242539</v>
      </c>
      <c r="I223" s="1">
        <f>ABS(MEAN!I223-MAX('ID-12'!C230,'ID-18'!H230,'ID-24'!H230,'ID-29'!I230,'ID-40'!I230,'ID-44'!G230,'ID-45'!I230,'ID-59'!G230))</f>
        <v>1.3987317983749818</v>
      </c>
      <c r="J223" s="1">
        <f>ABS(MEAN!J223-MAX('ID-31'!D230,'ID-40'!J230,'ID-44'!H230,'ID-45'!J230,'ID-57'!H230))</f>
        <v>1.8717066393939987</v>
      </c>
      <c r="K223" s="1">
        <f>ABS(MEAN!K223-MAX('ID-26'!E230,'ID-31'!E230,'ID-34'!I230,'ID-36'!G230,'ID-40'!K230,'ID-44'!I230,'ID-57'!I230))</f>
        <v>2.9629217575424569</v>
      </c>
    </row>
    <row r="224" spans="1:11" x14ac:dyDescent="0.25">
      <c r="A224" s="1">
        <v>27.5</v>
      </c>
      <c r="B224" s="1">
        <f>ABS(MEAN!B224-MAX('ID-11'!B231,'ID-13'!B231,'ID-14'!B231,'ID-15'!B231,'ID-24'!B231,'ID-26'!B231,'ID-29'!B231,'ID-30'!B231,'ID-32'!B231,'ID-33'!B231,'ID-34'!B231,'ID-37'!B231,'ID-38'!B231,'ID-39'!B231,'ID-40'!B231,'ID-44'!B231,'ID-45'!B231,'ID-53'!B231,'ID-57'!B231,'ID-59'!B231,'ID-70'!B231,'ID-71'!B231))</f>
        <v>1.3540533074832126</v>
      </c>
      <c r="C224" s="1">
        <f>ABS(MEAN!C224-MAX('ID-08'!B231,'ID-09'!B231,'ID-11'!C231,'ID-14'!C231,'ID-18'!B231,'ID-24'!C231,'ID-26'!C231,'ID-29'!C231,'ID-30'!C231,'ID-34'!C231,'ID-36'!B231,'ID-38'!C231,'ID-39'!C231,'ID-40'!C231,'ID-44'!C231,'ID-45'!C231,'ID-57'!C231,'ID-59'!C231))</f>
        <v>1.7687600281734603</v>
      </c>
      <c r="D224" s="1">
        <f>ABS(MEAN!D224-MAX('ID-13'!C231,'ID-14'!D231,'ID-15'!C231,'ID-16'!B231,'ID-18'!C231,'ID-26'!D231,'ID-29'!D231,'ID-30'!D231,'ID-33'!C231,'ID-34'!D231,'ID-36'!C231,'ID-37'!C231,'ID-38'!D231,'ID-39'!D231,'ID-40'!D231,'ID-45'!D231,'ID-59'!D231,'ID-71'!C231))</f>
        <v>2.2939624005038084</v>
      </c>
      <c r="E224" s="1">
        <f>ABS(MEAN!E224-MAX('ID-03'!B231,'ID-09'!C231,'ID-13'!D231,'ID-15'!D231,'ID-16'!C231,'ID-18'!D231,'ID-24'!D231,'ID-29'!E231,'ID-30'!E231,'ID-33'!D231,'ID-34'!E231,'ID-36'!D231,'ID-38'!E231,'ID-39'!E231,'ID-40'!E231,'ID-44'!D231,'ID-45'!E231,'ID-57'!D231,'ID-70'!C231,'ID-71'!D231))</f>
        <v>2.3222297658319668</v>
      </c>
      <c r="F224" s="1">
        <f>ABS(MEAN!F224-MAX('ID-01'!B231,'ID-02'!B231,'ID-03'!C231,'ID-06'!B231,'ID-08'!C231,'ID-09'!D231,'ID-12'!B231,'ID-16'!D231,'ID-18'!E231,'ID-24'!E231,'ID-29'!F231,'ID-33'!E231,'ID-34'!F231,'ID-36'!E231,'ID-38'!F231,'ID-39'!F231,'ID-40'!F231,'ID-45'!F231,'ID-53'!C231,'ID-54'!B231,'ID-57'!E231,'ID-71'!E231))</f>
        <v>2.4088675258177403</v>
      </c>
      <c r="G224" s="1">
        <f>ABS(MEAN!G224-MAX('ID-01'!C231,'ID-02'!C231,'ID-03'!D231,'ID-07'!B231,'ID-08'!D231,'ID-11'!D231,'ID-18'!F231,'ID-24'!F231,'ID-29'!G231,'ID-31'!B231,'ID-33'!F231,'ID-34'!G231,'ID-36'!F231,'ID-39'!G231,'ID-40'!G231,'ID-44'!E231,'ID-45'!G231,'ID-50'!B231,'ID-53'!D231,'ID-54'!C231,'ID-57'!F231,'ID-59'!E231,'ID-70'!D231,'ID-71'!F231))</f>
        <v>2.3415220358923321</v>
      </c>
      <c r="H224" s="1">
        <f>ABS(MEAN!H224-MAX('ID-03'!E231,'ID-11'!E231,'ID-13'!E231,'ID-15'!E231,'ID-16'!E231,'ID-18'!G231,'ID-24'!G231,'ID-29'!H231,'ID-30'!F231,'ID-31'!C231,'ID-33'!G231,'ID-34'!H231,'ID-40'!H231,'ID-44'!F231,'ID-45'!H231,'ID-54'!D231,'ID-57'!G231,'ID-59'!F231,'ID-70'!E231,'ID-71'!G231))</f>
        <v>2.2593322427328566</v>
      </c>
      <c r="I224" s="1">
        <f>ABS(MEAN!I224-MAX('ID-12'!C231,'ID-18'!H231,'ID-24'!H231,'ID-29'!I231,'ID-40'!I231,'ID-44'!G231,'ID-45'!I231,'ID-59'!G231))</f>
        <v>1.3585774954459851</v>
      </c>
      <c r="J224" s="1">
        <f>ABS(MEAN!J224-MAX('ID-31'!D231,'ID-40'!J231,'ID-44'!H231,'ID-45'!J231,'ID-57'!H231))</f>
        <v>1.8902606922980354</v>
      </c>
      <c r="K224" s="1">
        <f>ABS(MEAN!K224-MAX('ID-26'!E231,'ID-31'!E231,'ID-34'!I231,'ID-36'!G231,'ID-40'!K231,'ID-44'!I231,'ID-57'!I231))</f>
        <v>2.9477588098981826</v>
      </c>
    </row>
    <row r="225" spans="1:11" x14ac:dyDescent="0.25">
      <c r="A225" s="1">
        <v>27.625</v>
      </c>
      <c r="B225" s="1">
        <f>ABS(MEAN!B225-MAX('ID-11'!B232,'ID-13'!B232,'ID-14'!B232,'ID-15'!B232,'ID-24'!B232,'ID-26'!B232,'ID-29'!B232,'ID-30'!B232,'ID-32'!B232,'ID-33'!B232,'ID-34'!B232,'ID-37'!B232,'ID-38'!B232,'ID-39'!B232,'ID-40'!B232,'ID-44'!B232,'ID-45'!B232,'ID-53'!B232,'ID-57'!B232,'ID-59'!B232,'ID-70'!B232,'ID-71'!B232))</f>
        <v>1.2272054544031867</v>
      </c>
      <c r="C225" s="1">
        <f>ABS(MEAN!C225-MAX('ID-08'!B232,'ID-09'!B232,'ID-11'!C232,'ID-14'!C232,'ID-18'!B232,'ID-24'!C232,'ID-26'!C232,'ID-29'!C232,'ID-30'!C232,'ID-34'!C232,'ID-36'!B232,'ID-38'!C232,'ID-39'!C232,'ID-40'!C232,'ID-44'!C232,'ID-45'!C232,'ID-57'!C232,'ID-59'!C232))</f>
        <v>1.7735020411457896</v>
      </c>
      <c r="D225" s="1">
        <f>ABS(MEAN!D225-MAX('ID-13'!C232,'ID-14'!D232,'ID-15'!C232,'ID-16'!B232,'ID-18'!C232,'ID-26'!D232,'ID-29'!D232,'ID-30'!D232,'ID-33'!C232,'ID-34'!D232,'ID-36'!C232,'ID-37'!C232,'ID-38'!D232,'ID-39'!D232,'ID-40'!D232,'ID-45'!D232,'ID-59'!D232,'ID-71'!C232))</f>
        <v>2.3371131386682578</v>
      </c>
      <c r="E225" s="1">
        <f>ABS(MEAN!E225-MAX('ID-03'!B232,'ID-09'!C232,'ID-13'!D232,'ID-15'!D232,'ID-16'!C232,'ID-18'!D232,'ID-24'!D232,'ID-29'!E232,'ID-30'!E232,'ID-33'!D232,'ID-34'!E232,'ID-36'!D232,'ID-38'!E232,'ID-39'!E232,'ID-40'!E232,'ID-44'!D232,'ID-45'!E232,'ID-57'!D232,'ID-70'!C232,'ID-71'!D232))</f>
        <v>2.3071626596640904</v>
      </c>
      <c r="F225" s="1">
        <f>ABS(MEAN!F225-MAX('ID-01'!B232,'ID-02'!B232,'ID-03'!C232,'ID-06'!B232,'ID-08'!C232,'ID-09'!D232,'ID-12'!B232,'ID-16'!D232,'ID-18'!E232,'ID-24'!E232,'ID-29'!F232,'ID-33'!E232,'ID-34'!F232,'ID-36'!E232,'ID-38'!F232,'ID-39'!F232,'ID-40'!F232,'ID-45'!F232,'ID-53'!C232,'ID-54'!B232,'ID-57'!E232,'ID-71'!E232))</f>
        <v>2.4066782862905143</v>
      </c>
      <c r="G225" s="1">
        <f>ABS(MEAN!G225-MAX('ID-01'!C232,'ID-02'!C232,'ID-03'!D232,'ID-07'!B232,'ID-08'!D232,'ID-11'!D232,'ID-18'!F232,'ID-24'!F232,'ID-29'!G232,'ID-31'!B232,'ID-33'!F232,'ID-34'!G232,'ID-36'!F232,'ID-39'!G232,'ID-40'!G232,'ID-44'!E232,'ID-45'!G232,'ID-50'!B232,'ID-53'!D232,'ID-54'!C232,'ID-57'!F232,'ID-59'!E232,'ID-70'!D232,'ID-71'!F232))</f>
        <v>2.3346470862630042</v>
      </c>
      <c r="H225" s="1">
        <f>ABS(MEAN!H225-MAX('ID-03'!E232,'ID-11'!E232,'ID-13'!E232,'ID-15'!E232,'ID-16'!E232,'ID-18'!G232,'ID-24'!G232,'ID-29'!H232,'ID-30'!F232,'ID-31'!C232,'ID-33'!G232,'ID-34'!H232,'ID-40'!H232,'ID-44'!F232,'ID-45'!H232,'ID-54'!D232,'ID-57'!G232,'ID-59'!F232,'ID-70'!E232,'ID-71'!G232))</f>
        <v>2.2593571697973616</v>
      </c>
      <c r="I225" s="1">
        <f>ABS(MEAN!I225-MAX('ID-12'!C232,'ID-18'!H232,'ID-24'!H232,'ID-29'!I232,'ID-40'!I232,'ID-44'!G232,'ID-45'!I232,'ID-59'!G232))</f>
        <v>1.359110595597194</v>
      </c>
      <c r="J225" s="1">
        <f>ABS(MEAN!J225-MAX('ID-31'!D232,'ID-40'!J232,'ID-44'!H232,'ID-45'!J232,'ID-57'!H232))</f>
        <v>1.8787903359848528</v>
      </c>
      <c r="K225" s="1">
        <f>ABS(MEAN!K225-MAX('ID-26'!E232,'ID-31'!E232,'ID-34'!I232,'ID-36'!G232,'ID-40'!K232,'ID-44'!I232,'ID-57'!I232))</f>
        <v>2.9341676474506144</v>
      </c>
    </row>
    <row r="226" spans="1:11" x14ac:dyDescent="0.25">
      <c r="A226" s="1">
        <v>27.75</v>
      </c>
      <c r="B226" s="1">
        <f>ABS(MEAN!B226-MAX('ID-11'!B233,'ID-13'!B233,'ID-14'!B233,'ID-15'!B233,'ID-24'!B233,'ID-26'!B233,'ID-29'!B233,'ID-30'!B233,'ID-32'!B233,'ID-33'!B233,'ID-34'!B233,'ID-37'!B233,'ID-38'!B233,'ID-39'!B233,'ID-40'!B233,'ID-44'!B233,'ID-45'!B233,'ID-53'!B233,'ID-57'!B233,'ID-59'!B233,'ID-70'!B233,'ID-71'!B233))</f>
        <v>1.2409963527661851</v>
      </c>
      <c r="C226" s="1">
        <f>ABS(MEAN!C226-MAX('ID-08'!B233,'ID-09'!B233,'ID-11'!C233,'ID-14'!C233,'ID-18'!B233,'ID-24'!C233,'ID-26'!C233,'ID-29'!C233,'ID-30'!C233,'ID-34'!C233,'ID-36'!B233,'ID-38'!C233,'ID-39'!C233,'ID-40'!C233,'ID-44'!C233,'ID-45'!C233,'ID-57'!C233,'ID-59'!C233))</f>
        <v>1.8039366961497798</v>
      </c>
      <c r="D226" s="1">
        <f>ABS(MEAN!D226-MAX('ID-13'!C233,'ID-14'!D233,'ID-15'!C233,'ID-16'!B233,'ID-18'!C233,'ID-26'!D233,'ID-29'!D233,'ID-30'!D233,'ID-33'!C233,'ID-34'!D233,'ID-36'!C233,'ID-37'!C233,'ID-38'!D233,'ID-39'!D233,'ID-40'!D233,'ID-45'!D233,'ID-59'!D233,'ID-71'!C233))</f>
        <v>2.3952649598127991</v>
      </c>
      <c r="E226" s="1">
        <f>ABS(MEAN!E226-MAX('ID-03'!B233,'ID-09'!C233,'ID-13'!D233,'ID-15'!D233,'ID-16'!C233,'ID-18'!D233,'ID-24'!D233,'ID-29'!E233,'ID-30'!E233,'ID-33'!D233,'ID-34'!E233,'ID-36'!D233,'ID-38'!E233,'ID-39'!E233,'ID-40'!E233,'ID-44'!D233,'ID-45'!E233,'ID-57'!D233,'ID-70'!C233,'ID-71'!D233))</f>
        <v>2.3240085272525448</v>
      </c>
      <c r="F226" s="1">
        <f>ABS(MEAN!F226-MAX('ID-01'!B233,'ID-02'!B233,'ID-03'!C233,'ID-06'!B233,'ID-08'!C233,'ID-09'!D233,'ID-12'!B233,'ID-16'!D233,'ID-18'!E233,'ID-24'!E233,'ID-29'!F233,'ID-33'!E233,'ID-34'!F233,'ID-36'!E233,'ID-38'!F233,'ID-39'!F233,'ID-40'!F233,'ID-45'!F233,'ID-53'!C233,'ID-54'!B233,'ID-57'!E233,'ID-71'!E233))</f>
        <v>2.4002969222235393</v>
      </c>
      <c r="G226" s="1">
        <f>ABS(MEAN!G226-MAX('ID-01'!C233,'ID-02'!C233,'ID-03'!D233,'ID-07'!B233,'ID-08'!D233,'ID-11'!D233,'ID-18'!F233,'ID-24'!F233,'ID-29'!G233,'ID-31'!B233,'ID-33'!F233,'ID-34'!G233,'ID-36'!F233,'ID-39'!G233,'ID-40'!G233,'ID-44'!E233,'ID-45'!G233,'ID-50'!B233,'ID-53'!D233,'ID-54'!C233,'ID-57'!F233,'ID-59'!E233,'ID-70'!D233,'ID-71'!F233))</f>
        <v>2.3119377171378019</v>
      </c>
      <c r="H226" s="1">
        <f>ABS(MEAN!H226-MAX('ID-03'!E233,'ID-11'!E233,'ID-13'!E233,'ID-15'!E233,'ID-16'!E233,'ID-18'!G233,'ID-24'!G233,'ID-29'!H233,'ID-30'!F233,'ID-31'!C233,'ID-33'!G233,'ID-34'!H233,'ID-40'!H233,'ID-44'!F233,'ID-45'!H233,'ID-54'!D233,'ID-57'!G233,'ID-59'!F233,'ID-70'!E233,'ID-71'!G233))</f>
        <v>2.2565299749166883</v>
      </c>
      <c r="I226" s="1">
        <f>ABS(MEAN!I226-MAX('ID-12'!C233,'ID-18'!H233,'ID-24'!H233,'ID-29'!I233,'ID-40'!I233,'ID-44'!G233,'ID-45'!I233,'ID-59'!G233))</f>
        <v>1.3501158598639407</v>
      </c>
      <c r="J226" s="1">
        <f>ABS(MEAN!J226-MAX('ID-31'!D233,'ID-40'!J233,'ID-44'!H233,'ID-45'!J233,'ID-57'!H233))</f>
        <v>1.9346452979798414</v>
      </c>
      <c r="K226" s="1">
        <f>ABS(MEAN!K226-MAX('ID-26'!E233,'ID-31'!E233,'ID-34'!I233,'ID-36'!G233,'ID-40'!K233,'ID-44'!I233,'ID-57'!I233))</f>
        <v>2.9154357940073048</v>
      </c>
    </row>
    <row r="227" spans="1:11" x14ac:dyDescent="0.25">
      <c r="A227" s="1">
        <v>27.875</v>
      </c>
      <c r="B227" s="1">
        <f>ABS(MEAN!B227-MAX('ID-11'!B234,'ID-13'!B234,'ID-14'!B234,'ID-15'!B234,'ID-24'!B234,'ID-26'!B234,'ID-29'!B234,'ID-30'!B234,'ID-32'!B234,'ID-33'!B234,'ID-34'!B234,'ID-37'!B234,'ID-38'!B234,'ID-39'!B234,'ID-40'!B234,'ID-44'!B234,'ID-45'!B234,'ID-53'!B234,'ID-57'!B234,'ID-59'!B234,'ID-70'!B234,'ID-71'!B234))</f>
        <v>1.3408274840707968</v>
      </c>
      <c r="C227" s="1">
        <f>ABS(MEAN!C227-MAX('ID-08'!B234,'ID-09'!B234,'ID-11'!C234,'ID-14'!C234,'ID-18'!B234,'ID-24'!C234,'ID-26'!C234,'ID-29'!C234,'ID-30'!C234,'ID-34'!C234,'ID-36'!B234,'ID-38'!C234,'ID-39'!C234,'ID-40'!C234,'ID-44'!C234,'ID-45'!C234,'ID-57'!C234,'ID-59'!C234))</f>
        <v>1.800640528556599</v>
      </c>
      <c r="D227" s="1">
        <f>ABS(MEAN!D227-MAX('ID-13'!C234,'ID-14'!D234,'ID-15'!C234,'ID-16'!B234,'ID-18'!C234,'ID-26'!D234,'ID-29'!D234,'ID-30'!D234,'ID-33'!C234,'ID-34'!D234,'ID-36'!C234,'ID-37'!C234,'ID-38'!D234,'ID-39'!D234,'ID-40'!D234,'ID-45'!D234,'ID-59'!D234,'ID-71'!C234))</f>
        <v>2.414076616073995</v>
      </c>
      <c r="E227" s="1">
        <f>ABS(MEAN!E227-MAX('ID-03'!B234,'ID-09'!C234,'ID-13'!D234,'ID-15'!D234,'ID-16'!C234,'ID-18'!D234,'ID-24'!D234,'ID-29'!E234,'ID-30'!E234,'ID-33'!D234,'ID-34'!E234,'ID-36'!D234,'ID-38'!E234,'ID-39'!E234,'ID-40'!E234,'ID-44'!D234,'ID-45'!E234,'ID-57'!D234,'ID-70'!C234,'ID-71'!D234))</f>
        <v>2.3855253418573987</v>
      </c>
      <c r="F227" s="1">
        <f>ABS(MEAN!F227-MAX('ID-01'!B234,'ID-02'!B234,'ID-03'!C234,'ID-06'!B234,'ID-08'!C234,'ID-09'!D234,'ID-12'!B234,'ID-16'!D234,'ID-18'!E234,'ID-24'!E234,'ID-29'!F234,'ID-33'!E234,'ID-34'!F234,'ID-36'!E234,'ID-38'!F234,'ID-39'!F234,'ID-40'!F234,'ID-45'!F234,'ID-53'!C234,'ID-54'!B234,'ID-57'!E234,'ID-71'!E234))</f>
        <v>2.3957025981659257</v>
      </c>
      <c r="G227" s="1">
        <f>ABS(MEAN!G227-MAX('ID-01'!C234,'ID-02'!C234,'ID-03'!D234,'ID-07'!B234,'ID-08'!D234,'ID-11'!D234,'ID-18'!F234,'ID-24'!F234,'ID-29'!G234,'ID-31'!B234,'ID-33'!F234,'ID-34'!G234,'ID-36'!F234,'ID-39'!G234,'ID-40'!G234,'ID-44'!E234,'ID-45'!G234,'ID-50'!B234,'ID-53'!D234,'ID-54'!C234,'ID-57'!F234,'ID-59'!E234,'ID-70'!D234,'ID-71'!F234))</f>
        <v>2.3090166459753547</v>
      </c>
      <c r="H227" s="1">
        <f>ABS(MEAN!H227-MAX('ID-03'!E234,'ID-11'!E234,'ID-13'!E234,'ID-15'!E234,'ID-16'!E234,'ID-18'!G234,'ID-24'!G234,'ID-29'!H234,'ID-30'!F234,'ID-31'!C234,'ID-33'!G234,'ID-34'!H234,'ID-40'!H234,'ID-44'!F234,'ID-45'!H234,'ID-54'!D234,'ID-57'!G234,'ID-59'!F234,'ID-70'!E234,'ID-71'!G234))</f>
        <v>2.2636594588053782</v>
      </c>
      <c r="I227" s="1">
        <f>ABS(MEAN!I227-MAX('ID-12'!C234,'ID-18'!H234,'ID-24'!H234,'ID-29'!I234,'ID-40'!I234,'ID-44'!G234,'ID-45'!I234,'ID-59'!G234))</f>
        <v>1.3188504337680058</v>
      </c>
      <c r="J227" s="1">
        <f>ABS(MEAN!J227-MAX('ID-31'!D234,'ID-40'!J234,'ID-44'!H234,'ID-45'!J234,'ID-57'!H234))</f>
        <v>1.9441741736111169</v>
      </c>
      <c r="K227" s="1">
        <f>ABS(MEAN!K227-MAX('ID-26'!E234,'ID-31'!E234,'ID-34'!I234,'ID-36'!G234,'ID-40'!K234,'ID-44'!I234,'ID-57'!I234))</f>
        <v>2.9547486629775008</v>
      </c>
    </row>
    <row r="228" spans="1:11" x14ac:dyDescent="0.25">
      <c r="A228" s="1">
        <v>28</v>
      </c>
      <c r="B228" s="1">
        <f>ABS(MEAN!B228-MAX('ID-11'!B235,'ID-13'!B235,'ID-14'!B235,'ID-15'!B235,'ID-24'!B235,'ID-26'!B235,'ID-29'!B235,'ID-30'!B235,'ID-32'!B235,'ID-33'!B235,'ID-34'!B235,'ID-37'!B235,'ID-38'!B235,'ID-39'!B235,'ID-40'!B235,'ID-44'!B235,'ID-45'!B235,'ID-53'!B235,'ID-57'!B235,'ID-59'!B235,'ID-70'!B235,'ID-71'!B235))</f>
        <v>1.3538680343234049</v>
      </c>
      <c r="C228" s="1">
        <f>ABS(MEAN!C228-MAX('ID-08'!B235,'ID-09'!B235,'ID-11'!C235,'ID-14'!C235,'ID-18'!B235,'ID-24'!C235,'ID-26'!C235,'ID-29'!C235,'ID-30'!C235,'ID-34'!C235,'ID-36'!B235,'ID-38'!C235,'ID-39'!C235,'ID-40'!C235,'ID-44'!C235,'ID-45'!C235,'ID-57'!C235,'ID-59'!C235))</f>
        <v>1.8666864105359657</v>
      </c>
      <c r="D228" s="1">
        <f>ABS(MEAN!D228-MAX('ID-13'!C235,'ID-14'!D235,'ID-15'!C235,'ID-16'!B235,'ID-18'!C235,'ID-26'!D235,'ID-29'!D235,'ID-30'!D235,'ID-33'!C235,'ID-34'!D235,'ID-36'!C235,'ID-37'!C235,'ID-38'!D235,'ID-39'!D235,'ID-40'!D235,'ID-45'!D235,'ID-59'!D235,'ID-71'!C235))</f>
        <v>2.5317719882110481</v>
      </c>
      <c r="E228" s="1">
        <f>ABS(MEAN!E228-MAX('ID-03'!B235,'ID-09'!C235,'ID-13'!D235,'ID-15'!D235,'ID-16'!C235,'ID-18'!D235,'ID-24'!D235,'ID-29'!E235,'ID-30'!E235,'ID-33'!D235,'ID-34'!E235,'ID-36'!D235,'ID-38'!E235,'ID-39'!E235,'ID-40'!E235,'ID-44'!D235,'ID-45'!E235,'ID-57'!D235,'ID-70'!C235,'ID-71'!D235))</f>
        <v>2.3613407196189868</v>
      </c>
      <c r="F228" s="1">
        <f>ABS(MEAN!F228-MAX('ID-01'!B235,'ID-02'!B235,'ID-03'!C235,'ID-06'!B235,'ID-08'!C235,'ID-09'!D235,'ID-12'!B235,'ID-16'!D235,'ID-18'!E235,'ID-24'!E235,'ID-29'!F235,'ID-33'!E235,'ID-34'!F235,'ID-36'!E235,'ID-38'!F235,'ID-39'!F235,'ID-40'!F235,'ID-45'!F235,'ID-53'!C235,'ID-54'!B235,'ID-57'!E235,'ID-71'!E235))</f>
        <v>2.3867683054853188</v>
      </c>
      <c r="G228" s="1">
        <f>ABS(MEAN!G228-MAX('ID-01'!C235,'ID-02'!C235,'ID-03'!D235,'ID-07'!B235,'ID-08'!D235,'ID-11'!D235,'ID-18'!F235,'ID-24'!F235,'ID-29'!G235,'ID-31'!B235,'ID-33'!F235,'ID-34'!G235,'ID-36'!F235,'ID-39'!G235,'ID-40'!G235,'ID-44'!E235,'ID-45'!G235,'ID-50'!B235,'ID-53'!D235,'ID-54'!C235,'ID-57'!F235,'ID-59'!E235,'ID-70'!D235,'ID-71'!F235))</f>
        <v>2.3094099149668352</v>
      </c>
      <c r="H228" s="1">
        <f>ABS(MEAN!H228-MAX('ID-03'!E235,'ID-11'!E235,'ID-13'!E235,'ID-15'!E235,'ID-16'!E235,'ID-18'!G235,'ID-24'!G235,'ID-29'!H235,'ID-30'!F235,'ID-31'!C235,'ID-33'!G235,'ID-34'!H235,'ID-40'!H235,'ID-44'!F235,'ID-45'!H235,'ID-54'!D235,'ID-57'!G235,'ID-59'!F235,'ID-70'!E235,'ID-71'!G235))</f>
        <v>2.2941981168870988</v>
      </c>
      <c r="I228" s="1">
        <f>ABS(MEAN!I228-MAX('ID-12'!C235,'ID-18'!H235,'ID-24'!H235,'ID-29'!I235,'ID-40'!I235,'ID-44'!G235,'ID-45'!I235,'ID-59'!G235))</f>
        <v>1.2953238318594629</v>
      </c>
      <c r="J228" s="1">
        <f>ABS(MEAN!J228-MAX('ID-31'!D235,'ID-40'!J235,'ID-44'!H235,'ID-45'!J235,'ID-57'!H235))</f>
        <v>1.9552262753788199</v>
      </c>
      <c r="K228" s="1">
        <f>ABS(MEAN!K228-MAX('ID-26'!E235,'ID-31'!E235,'ID-34'!I235,'ID-36'!G235,'ID-40'!K235,'ID-44'!I235,'ID-57'!I235))</f>
        <v>2.9258454603458652</v>
      </c>
    </row>
    <row r="229" spans="1:11" x14ac:dyDescent="0.25">
      <c r="A229" s="1">
        <v>28.125</v>
      </c>
      <c r="B229" s="1">
        <f>ABS(MEAN!B229-MAX('ID-11'!B236,'ID-13'!B236,'ID-14'!B236,'ID-15'!B236,'ID-24'!B236,'ID-26'!B236,'ID-29'!B236,'ID-30'!B236,'ID-32'!B236,'ID-33'!B236,'ID-34'!B236,'ID-37'!B236,'ID-38'!B236,'ID-39'!B236,'ID-40'!B236,'ID-44'!B236,'ID-45'!B236,'ID-53'!B236,'ID-57'!B236,'ID-59'!B236,'ID-70'!B236,'ID-71'!B236))</f>
        <v>1.3707097576497596</v>
      </c>
      <c r="C229" s="1">
        <f>ABS(MEAN!C229-MAX('ID-08'!B236,'ID-09'!B236,'ID-11'!C236,'ID-14'!C236,'ID-18'!B236,'ID-24'!C236,'ID-26'!C236,'ID-29'!C236,'ID-30'!C236,'ID-34'!C236,'ID-36'!B236,'ID-38'!C236,'ID-39'!C236,'ID-40'!C236,'ID-44'!C236,'ID-45'!C236,'ID-57'!C236,'ID-59'!C236))</f>
        <v>2.3511222525857072</v>
      </c>
      <c r="D229" s="1">
        <f>ABS(MEAN!D229-MAX('ID-13'!C236,'ID-14'!D236,'ID-15'!C236,'ID-16'!B236,'ID-18'!C236,'ID-26'!D236,'ID-29'!D236,'ID-30'!D236,'ID-33'!C236,'ID-34'!D236,'ID-36'!C236,'ID-37'!C236,'ID-38'!D236,'ID-39'!D236,'ID-40'!D236,'ID-45'!D236,'ID-59'!D236,'ID-71'!C236))</f>
        <v>2.4970063441457384</v>
      </c>
      <c r="E229" s="1">
        <f>ABS(MEAN!E229-MAX('ID-03'!B236,'ID-09'!C236,'ID-13'!D236,'ID-15'!D236,'ID-16'!C236,'ID-18'!D236,'ID-24'!D236,'ID-29'!E236,'ID-30'!E236,'ID-33'!D236,'ID-34'!E236,'ID-36'!D236,'ID-38'!E236,'ID-39'!E236,'ID-40'!E236,'ID-44'!D236,'ID-45'!E236,'ID-57'!D236,'ID-70'!C236,'ID-71'!D236))</f>
        <v>2.3692922642158933</v>
      </c>
      <c r="F229" s="1">
        <f>ABS(MEAN!F229-MAX('ID-01'!B236,'ID-02'!B236,'ID-03'!C236,'ID-06'!B236,'ID-08'!C236,'ID-09'!D236,'ID-12'!B236,'ID-16'!D236,'ID-18'!E236,'ID-24'!E236,'ID-29'!F236,'ID-33'!E236,'ID-34'!F236,'ID-36'!E236,'ID-38'!F236,'ID-39'!F236,'ID-40'!F236,'ID-45'!F236,'ID-53'!C236,'ID-54'!B236,'ID-57'!E236,'ID-71'!E236))</f>
        <v>2.3804166191744756</v>
      </c>
      <c r="G229" s="1">
        <f>ABS(MEAN!G229-MAX('ID-01'!C236,'ID-02'!C236,'ID-03'!D236,'ID-07'!B236,'ID-08'!D236,'ID-11'!D236,'ID-18'!F236,'ID-24'!F236,'ID-29'!G236,'ID-31'!B236,'ID-33'!F236,'ID-34'!G236,'ID-36'!F236,'ID-39'!G236,'ID-40'!G236,'ID-44'!E236,'ID-45'!G236,'ID-50'!B236,'ID-53'!D236,'ID-54'!C236,'ID-57'!F236,'ID-59'!E236,'ID-70'!D236,'ID-71'!F236))</f>
        <v>2.3046218257630855</v>
      </c>
      <c r="H229" s="1">
        <f>ABS(MEAN!H229-MAX('ID-03'!E236,'ID-11'!E236,'ID-13'!E236,'ID-15'!E236,'ID-16'!E236,'ID-18'!G236,'ID-24'!G236,'ID-29'!H236,'ID-30'!F236,'ID-31'!C236,'ID-33'!G236,'ID-34'!H236,'ID-40'!H236,'ID-44'!F236,'ID-45'!H236,'ID-54'!D236,'ID-57'!G236,'ID-59'!F236,'ID-70'!E236,'ID-71'!G236))</f>
        <v>2.2686587988641698</v>
      </c>
      <c r="I229" s="1">
        <f>ABS(MEAN!I229-MAX('ID-12'!C236,'ID-18'!H236,'ID-24'!H236,'ID-29'!I236,'ID-40'!I236,'ID-44'!G236,'ID-45'!I236,'ID-59'!G236))</f>
        <v>1.2905446886526661</v>
      </c>
      <c r="J229" s="1">
        <f>ABS(MEAN!J229-MAX('ID-31'!D236,'ID-40'!J236,'ID-44'!H236,'ID-45'!J236,'ID-57'!H236))</f>
        <v>1.9572152842171988</v>
      </c>
      <c r="K229" s="1">
        <f>ABS(MEAN!K229-MAX('ID-26'!E236,'ID-31'!E236,'ID-34'!I236,'ID-36'!G236,'ID-40'!K236,'ID-44'!I236,'ID-57'!I236))</f>
        <v>2.9163817631751137</v>
      </c>
    </row>
    <row r="230" spans="1:11" x14ac:dyDescent="0.25">
      <c r="A230" s="1">
        <v>28.25</v>
      </c>
      <c r="B230" s="1">
        <f>ABS(MEAN!B230-MAX('ID-11'!B237,'ID-13'!B237,'ID-14'!B237,'ID-15'!B237,'ID-24'!B237,'ID-26'!B237,'ID-29'!B237,'ID-30'!B237,'ID-32'!B237,'ID-33'!B237,'ID-34'!B237,'ID-37'!B237,'ID-38'!B237,'ID-39'!B237,'ID-40'!B237,'ID-44'!B237,'ID-45'!B237,'ID-53'!B237,'ID-57'!B237,'ID-59'!B237,'ID-70'!B237,'ID-71'!B237))</f>
        <v>1.4030848831538698</v>
      </c>
      <c r="C230" s="1">
        <f>ABS(MEAN!C230-MAX('ID-08'!B237,'ID-09'!B237,'ID-11'!C237,'ID-14'!C237,'ID-18'!B237,'ID-24'!C237,'ID-26'!C237,'ID-29'!C237,'ID-30'!C237,'ID-34'!C237,'ID-36'!B237,'ID-38'!C237,'ID-39'!C237,'ID-40'!C237,'ID-44'!C237,'ID-45'!C237,'ID-57'!C237,'ID-59'!C237))</f>
        <v>2.3961622180813045</v>
      </c>
      <c r="D230" s="1">
        <f>ABS(MEAN!D230-MAX('ID-13'!C237,'ID-14'!D237,'ID-15'!C237,'ID-16'!B237,'ID-18'!C237,'ID-26'!D237,'ID-29'!D237,'ID-30'!D237,'ID-33'!C237,'ID-34'!D237,'ID-36'!C237,'ID-37'!C237,'ID-38'!D237,'ID-39'!D237,'ID-40'!D237,'ID-45'!D237,'ID-59'!D237,'ID-71'!C237))</f>
        <v>2.4508130800413142</v>
      </c>
      <c r="E230" s="1">
        <f>ABS(MEAN!E230-MAX('ID-03'!B237,'ID-09'!C237,'ID-13'!D237,'ID-15'!D237,'ID-16'!C237,'ID-18'!D237,'ID-24'!D237,'ID-29'!E237,'ID-30'!E237,'ID-33'!D237,'ID-34'!E237,'ID-36'!D237,'ID-38'!E237,'ID-39'!E237,'ID-40'!E237,'ID-44'!D237,'ID-45'!E237,'ID-57'!D237,'ID-70'!C237,'ID-71'!D237))</f>
        <v>2.2804745169824905</v>
      </c>
      <c r="F230" s="1">
        <f>ABS(MEAN!F230-MAX('ID-01'!B237,'ID-02'!B237,'ID-03'!C237,'ID-06'!B237,'ID-08'!C237,'ID-09'!D237,'ID-12'!B237,'ID-16'!D237,'ID-18'!E237,'ID-24'!E237,'ID-29'!F237,'ID-33'!E237,'ID-34'!F237,'ID-36'!E237,'ID-38'!F237,'ID-39'!F237,'ID-40'!F237,'ID-45'!F237,'ID-53'!C237,'ID-54'!B237,'ID-57'!E237,'ID-71'!E237))</f>
        <v>2.3662289717802167</v>
      </c>
      <c r="G230" s="1">
        <f>ABS(MEAN!G230-MAX('ID-01'!C237,'ID-02'!C237,'ID-03'!D237,'ID-07'!B237,'ID-08'!D237,'ID-11'!D237,'ID-18'!F237,'ID-24'!F237,'ID-29'!G237,'ID-31'!B237,'ID-33'!F237,'ID-34'!G237,'ID-36'!F237,'ID-39'!G237,'ID-40'!G237,'ID-44'!E237,'ID-45'!G237,'ID-50'!B237,'ID-53'!D237,'ID-54'!C237,'ID-57'!F237,'ID-59'!E237,'ID-70'!D237,'ID-71'!F237))</f>
        <v>2.2929142719161959</v>
      </c>
      <c r="H230" s="1">
        <f>ABS(MEAN!H230-MAX('ID-03'!E237,'ID-11'!E237,'ID-13'!E237,'ID-15'!E237,'ID-16'!E237,'ID-18'!G237,'ID-24'!G237,'ID-29'!H237,'ID-30'!F237,'ID-31'!C237,'ID-33'!G237,'ID-34'!H237,'ID-40'!H237,'ID-44'!F237,'ID-45'!H237,'ID-54'!D237,'ID-57'!G237,'ID-59'!F237,'ID-70'!E237,'ID-71'!G237))</f>
        <v>2.2549714477626424</v>
      </c>
      <c r="I230" s="1">
        <f>ABS(MEAN!I230-MAX('ID-12'!C237,'ID-18'!H237,'ID-24'!H237,'ID-29'!I237,'ID-40'!I237,'ID-44'!G237,'ID-45'!I237,'ID-59'!G237))</f>
        <v>1.2786443437642063</v>
      </c>
      <c r="J230" s="1">
        <f>ABS(MEAN!J230-MAX('ID-31'!D237,'ID-40'!J237,'ID-44'!H237,'ID-45'!J237,'ID-57'!H237))</f>
        <v>1.9549249011364012</v>
      </c>
      <c r="K230" s="1">
        <f>ABS(MEAN!K230-MAX('ID-26'!E237,'ID-31'!E237,'ID-34'!I237,'ID-36'!G237,'ID-40'!K237,'ID-44'!I237,'ID-57'!I237))</f>
        <v>2.9067483388758113</v>
      </c>
    </row>
    <row r="231" spans="1:11" x14ac:dyDescent="0.25">
      <c r="A231" s="1">
        <v>28.375</v>
      </c>
      <c r="B231" s="1">
        <f>ABS(MEAN!B231-MAX('ID-11'!B238,'ID-13'!B238,'ID-14'!B238,'ID-15'!B238,'ID-24'!B238,'ID-26'!B238,'ID-29'!B238,'ID-30'!B238,'ID-32'!B238,'ID-33'!B238,'ID-34'!B238,'ID-37'!B238,'ID-38'!B238,'ID-39'!B238,'ID-40'!B238,'ID-44'!B238,'ID-45'!B238,'ID-53'!B238,'ID-57'!B238,'ID-59'!B238,'ID-70'!B238,'ID-71'!B238))</f>
        <v>1.4540215068238531</v>
      </c>
      <c r="C231" s="1">
        <f>ABS(MEAN!C231-MAX('ID-08'!B238,'ID-09'!B238,'ID-11'!C238,'ID-14'!C238,'ID-18'!B238,'ID-24'!C238,'ID-26'!C238,'ID-29'!C238,'ID-30'!C238,'ID-34'!C238,'ID-36'!B238,'ID-38'!C238,'ID-39'!C238,'ID-40'!C238,'ID-44'!C238,'ID-45'!C238,'ID-57'!C238,'ID-59'!C238))</f>
        <v>2.440905996561046</v>
      </c>
      <c r="D231" s="1">
        <f>ABS(MEAN!D231-MAX('ID-13'!C238,'ID-14'!D238,'ID-15'!C238,'ID-16'!B238,'ID-18'!C238,'ID-26'!D238,'ID-29'!D238,'ID-30'!D238,'ID-33'!C238,'ID-34'!D238,'ID-36'!C238,'ID-37'!C238,'ID-38'!D238,'ID-39'!D238,'ID-40'!D238,'ID-45'!D238,'ID-59'!D238,'ID-71'!C238))</f>
        <v>2.4202888814437529</v>
      </c>
      <c r="E231" s="1">
        <f>ABS(MEAN!E231-MAX('ID-03'!B238,'ID-09'!C238,'ID-13'!D238,'ID-15'!D238,'ID-16'!C238,'ID-18'!D238,'ID-24'!D238,'ID-29'!E238,'ID-30'!E238,'ID-33'!D238,'ID-34'!E238,'ID-36'!D238,'ID-38'!E238,'ID-39'!E238,'ID-40'!E238,'ID-44'!D238,'ID-45'!E238,'ID-57'!D238,'ID-70'!C238,'ID-71'!D238))</f>
        <v>2.2208142380238733</v>
      </c>
      <c r="F231" s="1">
        <f>ABS(MEAN!F231-MAX('ID-01'!B238,'ID-02'!B238,'ID-03'!C238,'ID-06'!B238,'ID-08'!C238,'ID-09'!D238,'ID-12'!B238,'ID-16'!D238,'ID-18'!E238,'ID-24'!E238,'ID-29'!F238,'ID-33'!E238,'ID-34'!F238,'ID-36'!E238,'ID-38'!F238,'ID-39'!F238,'ID-40'!F238,'ID-45'!F238,'ID-53'!C238,'ID-54'!B238,'ID-57'!E238,'ID-71'!E238))</f>
        <v>2.3220687539433555</v>
      </c>
      <c r="G231" s="1">
        <f>ABS(MEAN!G231-MAX('ID-01'!C238,'ID-02'!C238,'ID-03'!D238,'ID-07'!B238,'ID-08'!D238,'ID-11'!D238,'ID-18'!F238,'ID-24'!F238,'ID-29'!G238,'ID-31'!B238,'ID-33'!F238,'ID-34'!G238,'ID-36'!F238,'ID-39'!G238,'ID-40'!G238,'ID-44'!E238,'ID-45'!G238,'ID-50'!B238,'ID-53'!D238,'ID-54'!C238,'ID-57'!F238,'ID-59'!E238,'ID-70'!D238,'ID-71'!F238))</f>
        <v>2.2825693139030534</v>
      </c>
      <c r="H231" s="1">
        <f>ABS(MEAN!H231-MAX('ID-03'!E238,'ID-11'!E238,'ID-13'!E238,'ID-15'!E238,'ID-16'!E238,'ID-18'!G238,'ID-24'!G238,'ID-29'!H238,'ID-30'!F238,'ID-31'!C238,'ID-33'!G238,'ID-34'!H238,'ID-40'!H238,'ID-44'!F238,'ID-45'!H238,'ID-54'!D238,'ID-57'!G238,'ID-59'!F238,'ID-70'!E238,'ID-71'!G238))</f>
        <v>2.2382259258951187</v>
      </c>
      <c r="I231" s="1">
        <f>ABS(MEAN!I231-MAX('ID-12'!C238,'ID-18'!H238,'ID-24'!H238,'ID-29'!I238,'ID-40'!I238,'ID-44'!G238,'ID-45'!I238,'ID-59'!G238))</f>
        <v>1.2959533234032463</v>
      </c>
      <c r="J231" s="1">
        <f>ABS(MEAN!J231-MAX('ID-31'!D238,'ID-40'!J238,'ID-44'!H238,'ID-45'!J238,'ID-57'!H238))</f>
        <v>1.9581518743686743</v>
      </c>
      <c r="K231" s="1">
        <f>ABS(MEAN!K231-MAX('ID-26'!E238,'ID-31'!E238,'ID-34'!I238,'ID-36'!G238,'ID-40'!K238,'ID-44'!I238,'ID-57'!I238))</f>
        <v>2.90372278743504</v>
      </c>
    </row>
    <row r="232" spans="1:11" x14ac:dyDescent="0.25">
      <c r="A232" s="1">
        <v>28.5</v>
      </c>
      <c r="B232" s="1">
        <f>ABS(MEAN!B232-MAX('ID-11'!B239,'ID-13'!B239,'ID-14'!B239,'ID-15'!B239,'ID-24'!B239,'ID-26'!B239,'ID-29'!B239,'ID-30'!B239,'ID-32'!B239,'ID-33'!B239,'ID-34'!B239,'ID-37'!B239,'ID-38'!B239,'ID-39'!B239,'ID-40'!B239,'ID-44'!B239,'ID-45'!B239,'ID-53'!B239,'ID-57'!B239,'ID-59'!B239,'ID-70'!B239,'ID-71'!B239))</f>
        <v>1.4660138498082631</v>
      </c>
      <c r="C232" s="1">
        <f>ABS(MEAN!C232-MAX('ID-08'!B239,'ID-09'!B239,'ID-11'!C239,'ID-14'!C239,'ID-18'!B239,'ID-24'!C239,'ID-26'!C239,'ID-29'!C239,'ID-30'!C239,'ID-34'!C239,'ID-36'!B239,'ID-38'!C239,'ID-39'!C239,'ID-40'!C239,'ID-44'!C239,'ID-45'!C239,'ID-57'!C239,'ID-59'!C239))</f>
        <v>2.4487760247744284</v>
      </c>
      <c r="D232" s="1">
        <f>ABS(MEAN!D232-MAX('ID-13'!C239,'ID-14'!D239,'ID-15'!C239,'ID-16'!B239,'ID-18'!C239,'ID-26'!D239,'ID-29'!D239,'ID-30'!D239,'ID-33'!C239,'ID-34'!D239,'ID-36'!C239,'ID-37'!C239,'ID-38'!D239,'ID-39'!D239,'ID-40'!D239,'ID-45'!D239,'ID-59'!D239,'ID-71'!C239))</f>
        <v>2.4226675522938415</v>
      </c>
      <c r="E232" s="1">
        <f>ABS(MEAN!E232-MAX('ID-03'!B239,'ID-09'!C239,'ID-13'!D239,'ID-15'!D239,'ID-16'!C239,'ID-18'!D239,'ID-24'!D239,'ID-29'!E239,'ID-30'!E239,'ID-33'!D239,'ID-34'!E239,'ID-36'!D239,'ID-38'!E239,'ID-39'!E239,'ID-40'!E239,'ID-44'!D239,'ID-45'!E239,'ID-57'!D239,'ID-70'!C239,'ID-71'!D239))</f>
        <v>2.2206424623551086</v>
      </c>
      <c r="F232" s="1">
        <f>ABS(MEAN!F232-MAX('ID-01'!B239,'ID-02'!B239,'ID-03'!C239,'ID-06'!B239,'ID-08'!C239,'ID-09'!D239,'ID-12'!B239,'ID-16'!D239,'ID-18'!E239,'ID-24'!E239,'ID-29'!F239,'ID-33'!E239,'ID-34'!F239,'ID-36'!E239,'ID-38'!F239,'ID-39'!F239,'ID-40'!F239,'ID-45'!F239,'ID-53'!C239,'ID-54'!B239,'ID-57'!E239,'ID-71'!E239))</f>
        <v>2.3043704052917704</v>
      </c>
      <c r="G232" s="1">
        <f>ABS(MEAN!G232-MAX('ID-01'!C239,'ID-02'!C239,'ID-03'!D239,'ID-07'!B239,'ID-08'!D239,'ID-11'!D239,'ID-18'!F239,'ID-24'!F239,'ID-29'!G239,'ID-31'!B239,'ID-33'!F239,'ID-34'!G239,'ID-36'!F239,'ID-39'!G239,'ID-40'!G239,'ID-44'!E239,'ID-45'!G239,'ID-50'!B239,'ID-53'!D239,'ID-54'!C239,'ID-57'!F239,'ID-59'!E239,'ID-70'!D239,'ID-71'!F239))</f>
        <v>2.2743092720962466</v>
      </c>
      <c r="H232" s="1">
        <f>ABS(MEAN!H232-MAX('ID-03'!E239,'ID-11'!E239,'ID-13'!E239,'ID-15'!E239,'ID-16'!E239,'ID-18'!G239,'ID-24'!G239,'ID-29'!H239,'ID-30'!F239,'ID-31'!C239,'ID-33'!G239,'ID-34'!H239,'ID-40'!H239,'ID-44'!F239,'ID-45'!H239,'ID-54'!D239,'ID-57'!G239,'ID-59'!F239,'ID-70'!E239,'ID-71'!G239))</f>
        <v>2.2400236390660595</v>
      </c>
      <c r="I232" s="1">
        <f>ABS(MEAN!I232-MAX('ID-12'!C239,'ID-18'!H239,'ID-24'!H239,'ID-29'!I239,'ID-40'!I239,'ID-44'!G239,'ID-45'!I239,'ID-59'!G239))</f>
        <v>1.2752623309807873</v>
      </c>
      <c r="J232" s="1">
        <f>ABS(MEAN!J232-MAX('ID-31'!D239,'ID-40'!J239,'ID-44'!H239,'ID-45'!J239,'ID-57'!H239))</f>
        <v>1.9717221070706792</v>
      </c>
      <c r="K232" s="1">
        <f>ABS(MEAN!K232-MAX('ID-26'!E239,'ID-31'!E239,'ID-34'!I239,'ID-36'!G239,'ID-40'!K239,'ID-44'!I239,'ID-57'!I239))</f>
        <v>2.9230929760020707</v>
      </c>
    </row>
    <row r="233" spans="1:11" x14ac:dyDescent="0.25">
      <c r="A233" s="1">
        <v>28.625</v>
      </c>
      <c r="B233" s="1">
        <f>ABS(MEAN!B233-MAX('ID-11'!B240,'ID-13'!B240,'ID-14'!B240,'ID-15'!B240,'ID-24'!B240,'ID-26'!B240,'ID-29'!B240,'ID-30'!B240,'ID-32'!B240,'ID-33'!B240,'ID-34'!B240,'ID-37'!B240,'ID-38'!B240,'ID-39'!B240,'ID-40'!B240,'ID-44'!B240,'ID-45'!B240,'ID-53'!B240,'ID-57'!B240,'ID-59'!B240,'ID-70'!B240,'ID-71'!B240))</f>
        <v>1.5181843326573805</v>
      </c>
      <c r="C233" s="1">
        <f>ABS(MEAN!C233-MAX('ID-08'!B240,'ID-09'!B240,'ID-11'!C240,'ID-14'!C240,'ID-18'!B240,'ID-24'!C240,'ID-26'!C240,'ID-29'!C240,'ID-30'!C240,'ID-34'!C240,'ID-36'!B240,'ID-38'!C240,'ID-39'!C240,'ID-40'!C240,'ID-44'!C240,'ID-45'!C240,'ID-57'!C240,'ID-59'!C240))</f>
        <v>2.4646376477425278</v>
      </c>
      <c r="D233" s="1">
        <f>ABS(MEAN!D233-MAX('ID-13'!C240,'ID-14'!D240,'ID-15'!C240,'ID-16'!B240,'ID-18'!C240,'ID-26'!D240,'ID-29'!D240,'ID-30'!D240,'ID-33'!C240,'ID-34'!D240,'ID-36'!C240,'ID-37'!C240,'ID-38'!D240,'ID-39'!D240,'ID-40'!D240,'ID-45'!D240,'ID-59'!D240,'ID-71'!C240))</f>
        <v>2.3975870323163235</v>
      </c>
      <c r="E233" s="1">
        <f>ABS(MEAN!E233-MAX('ID-03'!B240,'ID-09'!C240,'ID-13'!D240,'ID-15'!D240,'ID-16'!C240,'ID-18'!D240,'ID-24'!D240,'ID-29'!E240,'ID-30'!E240,'ID-33'!D240,'ID-34'!E240,'ID-36'!D240,'ID-38'!E240,'ID-39'!E240,'ID-40'!E240,'ID-44'!D240,'ID-45'!E240,'ID-57'!D240,'ID-70'!C240,'ID-71'!D240))</f>
        <v>2.2939052676493894</v>
      </c>
      <c r="F233" s="1">
        <f>ABS(MEAN!F233-MAX('ID-01'!B240,'ID-02'!B240,'ID-03'!C240,'ID-06'!B240,'ID-08'!C240,'ID-09'!D240,'ID-12'!B240,'ID-16'!D240,'ID-18'!E240,'ID-24'!E240,'ID-29'!F240,'ID-33'!E240,'ID-34'!F240,'ID-36'!E240,'ID-38'!F240,'ID-39'!F240,'ID-40'!F240,'ID-45'!F240,'ID-53'!C240,'ID-54'!B240,'ID-57'!E240,'ID-71'!E240))</f>
        <v>2.2827006348723131</v>
      </c>
      <c r="G233" s="1">
        <f>ABS(MEAN!G233-MAX('ID-01'!C240,'ID-02'!C240,'ID-03'!D240,'ID-07'!B240,'ID-08'!D240,'ID-11'!D240,'ID-18'!F240,'ID-24'!F240,'ID-29'!G240,'ID-31'!B240,'ID-33'!F240,'ID-34'!G240,'ID-36'!F240,'ID-39'!G240,'ID-40'!G240,'ID-44'!E240,'ID-45'!G240,'ID-50'!B240,'ID-53'!D240,'ID-54'!C240,'ID-57'!F240,'ID-59'!E240,'ID-70'!D240,'ID-71'!F240))</f>
        <v>2.2739307777052105</v>
      </c>
      <c r="H233" s="1">
        <f>ABS(MEAN!H233-MAX('ID-03'!E240,'ID-11'!E240,'ID-13'!E240,'ID-15'!E240,'ID-16'!E240,'ID-18'!G240,'ID-24'!G240,'ID-29'!H240,'ID-30'!F240,'ID-31'!C240,'ID-33'!G240,'ID-34'!H240,'ID-40'!H240,'ID-44'!F240,'ID-45'!H240,'ID-54'!D240,'ID-57'!G240,'ID-59'!F240,'ID-70'!E240,'ID-71'!G240))</f>
        <v>2.2049527997159757</v>
      </c>
      <c r="I233" s="1">
        <f>ABS(MEAN!I233-MAX('ID-12'!C240,'ID-18'!H240,'ID-24'!H240,'ID-29'!I240,'ID-40'!I240,'ID-44'!G240,'ID-45'!I240,'ID-59'!G240))</f>
        <v>1.2391084916477979</v>
      </c>
      <c r="J233" s="1">
        <f>ABS(MEAN!J233-MAX('ID-31'!D240,'ID-40'!J240,'ID-44'!H240,'ID-45'!J240,'ID-57'!H240))</f>
        <v>2.0078897640151965</v>
      </c>
      <c r="K233" s="1">
        <f>ABS(MEAN!K233-MAX('ID-26'!E240,'ID-31'!E240,'ID-34'!I240,'ID-36'!G240,'ID-40'!K240,'ID-44'!I240,'ID-57'!I240))</f>
        <v>2.9604852589214161</v>
      </c>
    </row>
    <row r="234" spans="1:11" x14ac:dyDescent="0.25">
      <c r="A234" s="1">
        <v>28.75</v>
      </c>
      <c r="B234" s="1">
        <f>ABS(MEAN!B234-MAX('ID-11'!B241,'ID-13'!B241,'ID-14'!B241,'ID-15'!B241,'ID-24'!B241,'ID-26'!B241,'ID-29'!B241,'ID-30'!B241,'ID-32'!B241,'ID-33'!B241,'ID-34'!B241,'ID-37'!B241,'ID-38'!B241,'ID-39'!B241,'ID-40'!B241,'ID-44'!B241,'ID-45'!B241,'ID-53'!B241,'ID-57'!B241,'ID-59'!B241,'ID-70'!B241,'ID-71'!B241))</f>
        <v>1.5888801204623348</v>
      </c>
      <c r="C234" s="1">
        <f>ABS(MEAN!C234-MAX('ID-08'!B241,'ID-09'!B241,'ID-11'!C241,'ID-14'!C241,'ID-18'!B241,'ID-24'!C241,'ID-26'!C241,'ID-29'!C241,'ID-30'!C241,'ID-34'!C241,'ID-36'!B241,'ID-38'!C241,'ID-39'!C241,'ID-40'!C241,'ID-44'!C241,'ID-45'!C241,'ID-57'!C241,'ID-59'!C241))</f>
        <v>2.4869315655085451</v>
      </c>
      <c r="D234" s="1">
        <f>ABS(MEAN!D234-MAX('ID-13'!C241,'ID-14'!D241,'ID-15'!C241,'ID-16'!B241,'ID-18'!C241,'ID-26'!D241,'ID-29'!D241,'ID-30'!D241,'ID-33'!C241,'ID-34'!D241,'ID-36'!C241,'ID-37'!C241,'ID-38'!D241,'ID-39'!D241,'ID-40'!D241,'ID-45'!D241,'ID-59'!D241,'ID-71'!C241))</f>
        <v>2.4013314292736432</v>
      </c>
      <c r="E234" s="1">
        <f>ABS(MEAN!E234-MAX('ID-03'!B241,'ID-09'!C241,'ID-13'!D241,'ID-15'!D241,'ID-16'!C241,'ID-18'!D241,'ID-24'!D241,'ID-29'!E241,'ID-30'!E241,'ID-33'!D241,'ID-34'!E241,'ID-36'!D241,'ID-38'!E241,'ID-39'!E241,'ID-40'!E241,'ID-44'!D241,'ID-45'!E241,'ID-57'!D241,'ID-70'!C241,'ID-71'!D241))</f>
        <v>2.2962232998383278</v>
      </c>
      <c r="F234" s="1">
        <f>ABS(MEAN!F234-MAX('ID-01'!B241,'ID-02'!B241,'ID-03'!C241,'ID-06'!B241,'ID-08'!C241,'ID-09'!D241,'ID-12'!B241,'ID-16'!D241,'ID-18'!E241,'ID-24'!E241,'ID-29'!F241,'ID-33'!E241,'ID-34'!F241,'ID-36'!E241,'ID-38'!F241,'ID-39'!F241,'ID-40'!F241,'ID-45'!F241,'ID-53'!C241,'ID-54'!B241,'ID-57'!E241,'ID-71'!E241))</f>
        <v>2.272395248766415</v>
      </c>
      <c r="G234" s="1">
        <f>ABS(MEAN!G234-MAX('ID-01'!C241,'ID-02'!C241,'ID-03'!D241,'ID-07'!B241,'ID-08'!D241,'ID-11'!D241,'ID-18'!F241,'ID-24'!F241,'ID-29'!G241,'ID-31'!B241,'ID-33'!F241,'ID-34'!G241,'ID-36'!F241,'ID-39'!G241,'ID-40'!G241,'ID-44'!E241,'ID-45'!G241,'ID-50'!B241,'ID-53'!D241,'ID-54'!C241,'ID-57'!F241,'ID-59'!E241,'ID-70'!D241,'ID-71'!F241))</f>
        <v>2.273359525528754</v>
      </c>
      <c r="H234" s="1">
        <f>ABS(MEAN!H234-MAX('ID-03'!E241,'ID-11'!E241,'ID-13'!E241,'ID-15'!E241,'ID-16'!E241,'ID-18'!G241,'ID-24'!G241,'ID-29'!H241,'ID-30'!F241,'ID-31'!C241,'ID-33'!G241,'ID-34'!H241,'ID-40'!H241,'ID-44'!F241,'ID-45'!H241,'ID-54'!D241,'ID-57'!G241,'ID-59'!F241,'ID-70'!E241,'ID-71'!G241))</f>
        <v>2.2015013281449356</v>
      </c>
      <c r="I234" s="1">
        <f>ABS(MEAN!I234-MAX('ID-12'!C241,'ID-18'!H241,'ID-24'!H241,'ID-29'!I241,'ID-40'!I241,'ID-44'!G241,'ID-45'!I241,'ID-59'!G241))</f>
        <v>1.2394488803382231</v>
      </c>
      <c r="J234" s="1">
        <f>ABS(MEAN!J234-MAX('ID-31'!D241,'ID-40'!J241,'ID-44'!H241,'ID-45'!J241,'ID-57'!H241))</f>
        <v>2.0202139150252663</v>
      </c>
      <c r="K234" s="1">
        <f>ABS(MEAN!K234-MAX('ID-26'!E241,'ID-31'!E241,'ID-34'!I241,'ID-36'!G241,'ID-40'!K241,'ID-44'!I241,'ID-57'!I241))</f>
        <v>2.9427338331122108</v>
      </c>
    </row>
    <row r="235" spans="1:11" x14ac:dyDescent="0.25">
      <c r="A235" s="1">
        <v>28.875</v>
      </c>
      <c r="B235" s="1">
        <f>ABS(MEAN!B235-MAX('ID-11'!B242,'ID-13'!B242,'ID-14'!B242,'ID-15'!B242,'ID-24'!B242,'ID-26'!B242,'ID-29'!B242,'ID-30'!B242,'ID-32'!B242,'ID-33'!B242,'ID-34'!B242,'ID-37'!B242,'ID-38'!B242,'ID-39'!B242,'ID-40'!B242,'ID-44'!B242,'ID-45'!B242,'ID-53'!B242,'ID-57'!B242,'ID-59'!B242,'ID-70'!B242,'ID-71'!B242))</f>
        <v>1.5993916784109707</v>
      </c>
      <c r="C235" s="1">
        <f>ABS(MEAN!C235-MAX('ID-08'!B242,'ID-09'!B242,'ID-11'!C242,'ID-14'!C242,'ID-18'!B242,'ID-24'!C242,'ID-26'!C242,'ID-29'!C242,'ID-30'!C242,'ID-34'!C242,'ID-36'!B242,'ID-38'!C242,'ID-39'!C242,'ID-40'!C242,'ID-44'!C242,'ID-45'!C242,'ID-57'!C242,'ID-59'!C242))</f>
        <v>2.5461999924104219</v>
      </c>
      <c r="D235" s="1">
        <f>ABS(MEAN!D235-MAX('ID-13'!C242,'ID-14'!D242,'ID-15'!C242,'ID-16'!B242,'ID-18'!C242,'ID-26'!D242,'ID-29'!D242,'ID-30'!D242,'ID-33'!C242,'ID-34'!D242,'ID-36'!C242,'ID-37'!C242,'ID-38'!D242,'ID-39'!D242,'ID-40'!D242,'ID-45'!D242,'ID-59'!D242,'ID-71'!C242))</f>
        <v>2.3680494671883565</v>
      </c>
      <c r="E235" s="1">
        <f>ABS(MEAN!E235-MAX('ID-03'!B242,'ID-09'!C242,'ID-13'!D242,'ID-15'!D242,'ID-16'!C242,'ID-18'!D242,'ID-24'!D242,'ID-29'!E242,'ID-30'!E242,'ID-33'!D242,'ID-34'!E242,'ID-36'!D242,'ID-38'!E242,'ID-39'!E242,'ID-40'!E242,'ID-44'!D242,'ID-45'!E242,'ID-57'!D242,'ID-70'!C242,'ID-71'!D242))</f>
        <v>2.2738466679272662</v>
      </c>
      <c r="F235" s="1">
        <f>ABS(MEAN!F235-MAX('ID-01'!B242,'ID-02'!B242,'ID-03'!C242,'ID-06'!B242,'ID-08'!C242,'ID-09'!D242,'ID-12'!B242,'ID-16'!D242,'ID-18'!E242,'ID-24'!E242,'ID-29'!F242,'ID-33'!E242,'ID-34'!F242,'ID-36'!E242,'ID-38'!F242,'ID-39'!F242,'ID-40'!F242,'ID-45'!F242,'ID-53'!C242,'ID-54'!B242,'ID-57'!E242,'ID-71'!E242))</f>
        <v>2.2609138774982398</v>
      </c>
      <c r="G235" s="1">
        <f>ABS(MEAN!G235-MAX('ID-01'!C242,'ID-02'!C242,'ID-03'!D242,'ID-07'!B242,'ID-08'!D242,'ID-11'!D242,'ID-18'!F242,'ID-24'!F242,'ID-29'!G242,'ID-31'!B242,'ID-33'!F242,'ID-34'!G242,'ID-36'!F242,'ID-39'!G242,'ID-40'!G242,'ID-44'!E242,'ID-45'!G242,'ID-50'!B242,'ID-53'!D242,'ID-54'!C242,'ID-57'!F242,'ID-59'!E242,'ID-70'!D242,'ID-71'!F242))</f>
        <v>2.2736675965174271</v>
      </c>
      <c r="H235" s="1">
        <f>ABS(MEAN!H235-MAX('ID-03'!E242,'ID-11'!E242,'ID-13'!E242,'ID-15'!E242,'ID-16'!E242,'ID-18'!G242,'ID-24'!G242,'ID-29'!H242,'ID-30'!F242,'ID-31'!C242,'ID-33'!G242,'ID-34'!H242,'ID-40'!H242,'ID-44'!F242,'ID-45'!H242,'ID-54'!D242,'ID-57'!G242,'ID-59'!F242,'ID-70'!E242,'ID-71'!G242))</f>
        <v>2.154225019117078</v>
      </c>
      <c r="I235" s="1">
        <f>ABS(MEAN!I235-MAX('ID-12'!C242,'ID-18'!H242,'ID-24'!H242,'ID-29'!I242,'ID-40'!I242,'ID-44'!G242,'ID-45'!I242,'ID-59'!G242))</f>
        <v>1.2414558874621946</v>
      </c>
      <c r="J235" s="1">
        <f>ABS(MEAN!J235-MAX('ID-31'!D242,'ID-40'!J242,'ID-44'!H242,'ID-45'!J242,'ID-57'!H242))</f>
        <v>2.0404320397727602</v>
      </c>
      <c r="K235" s="1">
        <f>ABS(MEAN!K235-MAX('ID-26'!E242,'ID-31'!E242,'ID-34'!I242,'ID-36'!G242,'ID-40'!K242,'ID-44'!I242,'ID-57'!I242))</f>
        <v>2.9500409797781018</v>
      </c>
    </row>
    <row r="236" spans="1:11" x14ac:dyDescent="0.25">
      <c r="A236" s="1">
        <v>29</v>
      </c>
      <c r="B236" s="1">
        <f>ABS(MEAN!B236-MAX('ID-11'!B243,'ID-13'!B243,'ID-14'!B243,'ID-15'!B243,'ID-24'!B243,'ID-26'!B243,'ID-29'!B243,'ID-30'!B243,'ID-32'!B243,'ID-33'!B243,'ID-34'!B243,'ID-37'!B243,'ID-38'!B243,'ID-39'!B243,'ID-40'!B243,'ID-44'!B243,'ID-45'!B243,'ID-53'!B243,'ID-57'!B243,'ID-59'!B243,'ID-70'!B243,'ID-71'!B243))</f>
        <v>1.5887739069853914</v>
      </c>
      <c r="C236" s="1">
        <f>ABS(MEAN!C236-MAX('ID-08'!B243,'ID-09'!B243,'ID-11'!C243,'ID-14'!C243,'ID-18'!B243,'ID-24'!C243,'ID-26'!C243,'ID-29'!C243,'ID-30'!C243,'ID-34'!C243,'ID-36'!B243,'ID-38'!C243,'ID-39'!C243,'ID-40'!C243,'ID-44'!C243,'ID-45'!C243,'ID-57'!C243,'ID-59'!C243))</f>
        <v>2.5812099293056256</v>
      </c>
      <c r="D236" s="1">
        <f>ABS(MEAN!D236-MAX('ID-13'!C243,'ID-14'!D243,'ID-15'!C243,'ID-16'!B243,'ID-18'!C243,'ID-26'!D243,'ID-29'!D243,'ID-30'!D243,'ID-33'!C243,'ID-34'!D243,'ID-36'!C243,'ID-37'!C243,'ID-38'!D243,'ID-39'!D243,'ID-40'!D243,'ID-45'!D243,'ID-59'!D243,'ID-71'!C243))</f>
        <v>2.3348930570879531</v>
      </c>
      <c r="E236" s="1">
        <f>ABS(MEAN!E236-MAX('ID-03'!B243,'ID-09'!C243,'ID-13'!D243,'ID-15'!D243,'ID-16'!C243,'ID-18'!D243,'ID-24'!D243,'ID-29'!E243,'ID-30'!E243,'ID-33'!D243,'ID-34'!E243,'ID-36'!D243,'ID-38'!E243,'ID-39'!E243,'ID-40'!E243,'ID-44'!D243,'ID-45'!E243,'ID-57'!D243,'ID-70'!C243,'ID-71'!D243))</f>
        <v>2.2366297266854431</v>
      </c>
      <c r="F236" s="1">
        <f>ABS(MEAN!F236-MAX('ID-01'!B243,'ID-02'!B243,'ID-03'!C243,'ID-06'!B243,'ID-08'!C243,'ID-09'!D243,'ID-12'!B243,'ID-16'!D243,'ID-18'!E243,'ID-24'!E243,'ID-29'!F243,'ID-33'!E243,'ID-34'!F243,'ID-36'!E243,'ID-38'!F243,'ID-39'!F243,'ID-40'!F243,'ID-45'!F243,'ID-53'!C243,'ID-54'!B243,'ID-57'!E243,'ID-71'!E243))</f>
        <v>2.2498112016215686</v>
      </c>
      <c r="G236" s="1">
        <f>ABS(MEAN!G236-MAX('ID-01'!C243,'ID-02'!C243,'ID-03'!D243,'ID-07'!B243,'ID-08'!D243,'ID-11'!D243,'ID-18'!F243,'ID-24'!F243,'ID-29'!G243,'ID-31'!B243,'ID-33'!F243,'ID-34'!G243,'ID-36'!F243,'ID-39'!G243,'ID-40'!G243,'ID-44'!E243,'ID-45'!G243,'ID-50'!B243,'ID-53'!D243,'ID-54'!C243,'ID-57'!F243,'ID-59'!E243,'ID-70'!D243,'ID-71'!F243))</f>
        <v>2.2807079427988057</v>
      </c>
      <c r="H236" s="1">
        <f>ABS(MEAN!H236-MAX('ID-03'!E243,'ID-11'!E243,'ID-13'!E243,'ID-15'!E243,'ID-16'!E243,'ID-18'!G243,'ID-24'!G243,'ID-29'!H243,'ID-30'!F243,'ID-31'!C243,'ID-33'!G243,'ID-34'!H243,'ID-40'!H243,'ID-44'!F243,'ID-45'!H243,'ID-54'!D243,'ID-57'!G243,'ID-59'!F243,'ID-70'!E243,'ID-71'!G243))</f>
        <v>2.1399640502310362</v>
      </c>
      <c r="I236" s="1">
        <f>ABS(MEAN!I236-MAX('ID-12'!C243,'ID-18'!H243,'ID-24'!H243,'ID-29'!I243,'ID-40'!I243,'ID-44'!G243,'ID-45'!I243,'ID-59'!G243))</f>
        <v>1.276960272685173</v>
      </c>
      <c r="J236" s="1">
        <f>ABS(MEAN!J236-MAX('ID-31'!D243,'ID-40'!J243,'ID-44'!H243,'ID-45'!J243,'ID-57'!H243))</f>
        <v>2.0751329392676965</v>
      </c>
      <c r="K236" s="1">
        <f>ABS(MEAN!K236-MAX('ID-26'!E243,'ID-31'!E243,'ID-34'!I243,'ID-36'!G243,'ID-40'!K243,'ID-44'!I243,'ID-57'!I243))</f>
        <v>2.964623533427627</v>
      </c>
    </row>
    <row r="237" spans="1:11" x14ac:dyDescent="0.25">
      <c r="A237" s="1">
        <v>29.125</v>
      </c>
      <c r="B237" s="1">
        <f>ABS(MEAN!B237-MAX('ID-11'!B244,'ID-13'!B244,'ID-14'!B244,'ID-15'!B244,'ID-24'!B244,'ID-26'!B244,'ID-29'!B244,'ID-30'!B244,'ID-32'!B244,'ID-33'!B244,'ID-34'!B244,'ID-37'!B244,'ID-38'!B244,'ID-39'!B244,'ID-40'!B244,'ID-44'!B244,'ID-45'!B244,'ID-53'!B244,'ID-57'!B244,'ID-59'!B244,'ID-70'!B244,'ID-71'!B244))</f>
        <v>1.567110205460807</v>
      </c>
      <c r="C237" s="1">
        <f>ABS(MEAN!C237-MAX('ID-08'!B244,'ID-09'!B244,'ID-11'!C244,'ID-14'!C244,'ID-18'!B244,'ID-24'!C244,'ID-26'!C244,'ID-29'!C244,'ID-30'!C244,'ID-34'!C244,'ID-36'!B244,'ID-38'!C244,'ID-39'!C244,'ID-40'!C244,'ID-44'!C244,'ID-45'!C244,'ID-57'!C244,'ID-59'!C244))</f>
        <v>2.5860752689375701</v>
      </c>
      <c r="D237" s="1">
        <f>ABS(MEAN!D237-MAX('ID-13'!C244,'ID-14'!D244,'ID-15'!C244,'ID-16'!B244,'ID-18'!C244,'ID-26'!D244,'ID-29'!D244,'ID-30'!D244,'ID-33'!C244,'ID-34'!D244,'ID-36'!C244,'ID-37'!C244,'ID-38'!D244,'ID-39'!D244,'ID-40'!D244,'ID-45'!D244,'ID-59'!D244,'ID-71'!C244))</f>
        <v>2.3337456734559048</v>
      </c>
      <c r="E237" s="1">
        <f>ABS(MEAN!E237-MAX('ID-03'!B244,'ID-09'!C244,'ID-13'!D244,'ID-15'!D244,'ID-16'!C244,'ID-18'!D244,'ID-24'!D244,'ID-29'!E244,'ID-30'!E244,'ID-33'!D244,'ID-34'!E244,'ID-36'!D244,'ID-38'!E244,'ID-39'!E244,'ID-40'!E244,'ID-44'!D244,'ID-45'!E244,'ID-57'!D244,'ID-70'!C244,'ID-71'!D244))</f>
        <v>2.207381807316942</v>
      </c>
      <c r="F237" s="1">
        <f>ABS(MEAN!F237-MAX('ID-01'!B244,'ID-02'!B244,'ID-03'!C244,'ID-06'!B244,'ID-08'!C244,'ID-09'!D244,'ID-12'!B244,'ID-16'!D244,'ID-18'!E244,'ID-24'!E244,'ID-29'!F244,'ID-33'!E244,'ID-34'!F244,'ID-36'!E244,'ID-38'!F244,'ID-39'!F244,'ID-40'!F244,'ID-45'!F244,'ID-53'!C244,'ID-54'!B244,'ID-57'!E244,'ID-71'!E244))</f>
        <v>2.2506760973996549</v>
      </c>
      <c r="G237" s="1">
        <f>ABS(MEAN!G237-MAX('ID-01'!C244,'ID-02'!C244,'ID-03'!D244,'ID-07'!B244,'ID-08'!D244,'ID-11'!D244,'ID-18'!F244,'ID-24'!F244,'ID-29'!G244,'ID-31'!B244,'ID-33'!F244,'ID-34'!G244,'ID-36'!F244,'ID-39'!G244,'ID-40'!G244,'ID-44'!E244,'ID-45'!G244,'ID-50'!B244,'ID-53'!D244,'ID-54'!C244,'ID-57'!F244,'ID-59'!E244,'ID-70'!D244,'ID-71'!F244))</f>
        <v>2.2825809965674466</v>
      </c>
      <c r="H237" s="1">
        <f>ABS(MEAN!H237-MAX('ID-03'!E244,'ID-11'!E244,'ID-13'!E244,'ID-15'!E244,'ID-16'!E244,'ID-18'!G244,'ID-24'!G244,'ID-29'!H244,'ID-30'!F244,'ID-31'!C244,'ID-33'!G244,'ID-34'!H244,'ID-40'!H244,'ID-44'!F244,'ID-45'!H244,'ID-54'!D244,'ID-57'!G244,'ID-59'!F244,'ID-70'!E244,'ID-71'!G244))</f>
        <v>2.1330452596019605</v>
      </c>
      <c r="I237" s="1">
        <f>ABS(MEAN!I237-MAX('ID-12'!C244,'ID-18'!H244,'ID-24'!H244,'ID-29'!I244,'ID-40'!I244,'ID-44'!G244,'ID-45'!I244,'ID-59'!G244))</f>
        <v>1.2773040528817816</v>
      </c>
      <c r="J237" s="1">
        <f>ABS(MEAN!J237-MAX('ID-31'!D244,'ID-40'!J244,'ID-44'!H244,'ID-45'!J244,'ID-57'!H244))</f>
        <v>2.1464447675505198</v>
      </c>
      <c r="K237" s="1">
        <f>ABS(MEAN!K237-MAX('ID-26'!E244,'ID-31'!E244,'ID-34'!I244,'ID-36'!G244,'ID-40'!K244,'ID-44'!I244,'ID-57'!I244))</f>
        <v>3.0404663424391885</v>
      </c>
    </row>
    <row r="238" spans="1:11" x14ac:dyDescent="0.25">
      <c r="A238" s="1">
        <v>29.25</v>
      </c>
      <c r="B238" s="1">
        <f>ABS(MEAN!B238-MAX('ID-11'!B245,'ID-13'!B245,'ID-14'!B245,'ID-15'!B245,'ID-24'!B245,'ID-26'!B245,'ID-29'!B245,'ID-30'!B245,'ID-32'!B245,'ID-33'!B245,'ID-34'!B245,'ID-37'!B245,'ID-38'!B245,'ID-39'!B245,'ID-40'!B245,'ID-44'!B245,'ID-45'!B245,'ID-53'!B245,'ID-57'!B245,'ID-59'!B245,'ID-70'!B245,'ID-71'!B245))</f>
        <v>1.5479241729217925</v>
      </c>
      <c r="C238" s="1">
        <f>ABS(MEAN!C238-MAX('ID-08'!B245,'ID-09'!B245,'ID-11'!C245,'ID-14'!C245,'ID-18'!B245,'ID-24'!C245,'ID-26'!C245,'ID-29'!C245,'ID-30'!C245,'ID-34'!C245,'ID-36'!B245,'ID-38'!C245,'ID-39'!C245,'ID-40'!C245,'ID-44'!C245,'ID-45'!C245,'ID-57'!C245,'ID-59'!C245))</f>
        <v>2.5847193470915037</v>
      </c>
      <c r="D238" s="1">
        <f>ABS(MEAN!D238-MAX('ID-13'!C245,'ID-14'!D245,'ID-15'!C245,'ID-16'!B245,'ID-18'!C245,'ID-26'!D245,'ID-29'!D245,'ID-30'!D245,'ID-33'!C245,'ID-34'!D245,'ID-36'!C245,'ID-37'!C245,'ID-38'!D245,'ID-39'!D245,'ID-40'!D245,'ID-45'!D245,'ID-59'!D245,'ID-71'!C245))</f>
        <v>2.3139816174688299</v>
      </c>
      <c r="E238" s="1">
        <f>ABS(MEAN!E238-MAX('ID-03'!B245,'ID-09'!C245,'ID-13'!D245,'ID-15'!D245,'ID-16'!C245,'ID-18'!D245,'ID-24'!D245,'ID-29'!E245,'ID-30'!E245,'ID-33'!D245,'ID-34'!E245,'ID-36'!D245,'ID-38'!E245,'ID-39'!E245,'ID-40'!E245,'ID-44'!D245,'ID-45'!E245,'ID-57'!D245,'ID-70'!C245,'ID-71'!D245))</f>
        <v>2.1767220742178175</v>
      </c>
      <c r="F238" s="1">
        <f>ABS(MEAN!F238-MAX('ID-01'!B245,'ID-02'!B245,'ID-03'!C245,'ID-06'!B245,'ID-08'!C245,'ID-09'!D245,'ID-12'!B245,'ID-16'!D245,'ID-18'!E245,'ID-24'!E245,'ID-29'!F245,'ID-33'!E245,'ID-34'!F245,'ID-36'!E245,'ID-38'!F245,'ID-39'!F245,'ID-40'!F245,'ID-45'!F245,'ID-53'!C245,'ID-54'!B245,'ID-57'!E245,'ID-71'!E245))</f>
        <v>2.2409251631233928</v>
      </c>
      <c r="G238" s="1">
        <f>ABS(MEAN!G238-MAX('ID-01'!C245,'ID-02'!C245,'ID-03'!D245,'ID-07'!B245,'ID-08'!D245,'ID-11'!D245,'ID-18'!F245,'ID-24'!F245,'ID-29'!G245,'ID-31'!B245,'ID-33'!F245,'ID-34'!G245,'ID-36'!F245,'ID-39'!G245,'ID-40'!G245,'ID-44'!E245,'ID-45'!G245,'ID-50'!B245,'ID-53'!D245,'ID-54'!C245,'ID-57'!F245,'ID-59'!E245,'ID-70'!D245,'ID-71'!F245))</f>
        <v>2.2810140654842144</v>
      </c>
      <c r="H238" s="1">
        <f>ABS(MEAN!H238-MAX('ID-03'!E245,'ID-11'!E245,'ID-13'!E245,'ID-15'!E245,'ID-16'!E245,'ID-18'!G245,'ID-24'!G245,'ID-29'!H245,'ID-30'!F245,'ID-31'!C245,'ID-33'!G245,'ID-34'!H245,'ID-40'!H245,'ID-44'!F245,'ID-45'!H245,'ID-54'!D245,'ID-57'!G245,'ID-59'!F245,'ID-70'!E245,'ID-71'!G245))</f>
        <v>2.1385921566913133</v>
      </c>
      <c r="I238" s="1">
        <f>ABS(MEAN!I238-MAX('ID-12'!C245,'ID-18'!H245,'ID-24'!H245,'ID-29'!I245,'ID-40'!I245,'ID-44'!G245,'ID-45'!I245,'ID-59'!G245))</f>
        <v>1.317359358333384</v>
      </c>
      <c r="J238" s="1">
        <f>ABS(MEAN!J238-MAX('ID-31'!D245,'ID-40'!J245,'ID-44'!H245,'ID-45'!J245,'ID-57'!H245))</f>
        <v>2.1515729983586382</v>
      </c>
      <c r="K238" s="1">
        <f>ABS(MEAN!K238-MAX('ID-26'!E245,'ID-31'!E245,'ID-34'!I245,'ID-36'!G245,'ID-40'!K245,'ID-44'!I245,'ID-57'!I245))</f>
        <v>3.0414716672187971</v>
      </c>
    </row>
    <row r="239" spans="1:11" x14ac:dyDescent="0.25">
      <c r="A239" s="1">
        <v>29.375</v>
      </c>
      <c r="B239" s="1">
        <f>ABS(MEAN!B239-MAX('ID-11'!B246,'ID-13'!B246,'ID-14'!B246,'ID-15'!B246,'ID-24'!B246,'ID-26'!B246,'ID-29'!B246,'ID-30'!B246,'ID-32'!B246,'ID-33'!B246,'ID-34'!B246,'ID-37'!B246,'ID-38'!B246,'ID-39'!B246,'ID-40'!B246,'ID-44'!B246,'ID-45'!B246,'ID-53'!B246,'ID-57'!B246,'ID-59'!B246,'ID-70'!B246,'ID-71'!B246))</f>
        <v>1.4484427185127764</v>
      </c>
      <c r="C239" s="1">
        <f>ABS(MEAN!C239-MAX('ID-08'!B246,'ID-09'!B246,'ID-11'!C246,'ID-14'!C246,'ID-18'!B246,'ID-24'!C246,'ID-26'!C246,'ID-29'!C246,'ID-30'!C246,'ID-34'!C246,'ID-36'!B246,'ID-38'!C246,'ID-39'!C246,'ID-40'!C246,'ID-44'!C246,'ID-45'!C246,'ID-57'!C246,'ID-59'!C246))</f>
        <v>2.7003787371088279</v>
      </c>
      <c r="D239" s="1">
        <f>ABS(MEAN!D239-MAX('ID-13'!C246,'ID-14'!D246,'ID-15'!C246,'ID-16'!B246,'ID-18'!C246,'ID-26'!D246,'ID-29'!D246,'ID-30'!D246,'ID-33'!C246,'ID-34'!D246,'ID-36'!C246,'ID-37'!C246,'ID-38'!D246,'ID-39'!D246,'ID-40'!D246,'ID-45'!D246,'ID-59'!D246,'ID-71'!C246))</f>
        <v>2.3855331444516565</v>
      </c>
      <c r="E239" s="1">
        <f>ABS(MEAN!E239-MAX('ID-03'!B246,'ID-09'!C246,'ID-13'!D246,'ID-15'!D246,'ID-16'!C246,'ID-18'!D246,'ID-24'!D246,'ID-29'!E246,'ID-30'!E246,'ID-33'!D246,'ID-34'!E246,'ID-36'!D246,'ID-38'!E246,'ID-39'!E246,'ID-40'!E246,'ID-44'!D246,'ID-45'!E246,'ID-57'!D246,'ID-70'!C246,'ID-71'!D246))</f>
        <v>2.2423439118328901</v>
      </c>
      <c r="F239" s="1">
        <f>ABS(MEAN!F239-MAX('ID-01'!B246,'ID-02'!B246,'ID-03'!C246,'ID-06'!B246,'ID-08'!C246,'ID-09'!D246,'ID-12'!B246,'ID-16'!D246,'ID-18'!E246,'ID-24'!E246,'ID-29'!F246,'ID-33'!E246,'ID-34'!F246,'ID-36'!E246,'ID-38'!F246,'ID-39'!F246,'ID-40'!F246,'ID-45'!F246,'ID-53'!C246,'ID-54'!B246,'ID-57'!E246,'ID-71'!E246))</f>
        <v>2.2223191732990344</v>
      </c>
      <c r="G239" s="1">
        <f>ABS(MEAN!G239-MAX('ID-01'!C246,'ID-02'!C246,'ID-03'!D246,'ID-07'!B246,'ID-08'!D246,'ID-11'!D246,'ID-18'!F246,'ID-24'!F246,'ID-29'!G246,'ID-31'!B246,'ID-33'!F246,'ID-34'!G246,'ID-36'!F246,'ID-39'!G246,'ID-40'!G246,'ID-44'!E246,'ID-45'!G246,'ID-50'!B246,'ID-53'!D246,'ID-54'!C246,'ID-57'!F246,'ID-59'!E246,'ID-70'!D246,'ID-71'!F246))</f>
        <v>2.2753404207462253</v>
      </c>
      <c r="H239" s="1">
        <f>ABS(MEAN!H239-MAX('ID-03'!E246,'ID-11'!E246,'ID-13'!E246,'ID-15'!E246,'ID-16'!E246,'ID-18'!G246,'ID-24'!G246,'ID-29'!H246,'ID-30'!F246,'ID-31'!C246,'ID-33'!G246,'ID-34'!H246,'ID-40'!H246,'ID-44'!F246,'ID-45'!H246,'ID-54'!D246,'ID-57'!G246,'ID-59'!F246,'ID-70'!E246,'ID-71'!G246))</f>
        <v>2.1733305027784908</v>
      </c>
      <c r="I239" s="1">
        <f>ABS(MEAN!I239-MAX('ID-12'!C246,'ID-18'!H246,'ID-24'!H246,'ID-29'!I246,'ID-40'!I246,'ID-44'!G246,'ID-45'!I246,'ID-59'!G246))</f>
        <v>1.3213404815004282</v>
      </c>
      <c r="J239" s="1">
        <f>ABS(MEAN!J239-MAX('ID-31'!D246,'ID-40'!J246,'ID-44'!H246,'ID-45'!J246,'ID-57'!H246))</f>
        <v>2.1571957268939386</v>
      </c>
      <c r="K239" s="1">
        <f>ABS(MEAN!K239-MAX('ID-26'!E246,'ID-31'!E246,'ID-34'!I246,'ID-36'!G246,'ID-40'!K246,'ID-44'!I246,'ID-57'!I246))</f>
        <v>3.0251538868589947</v>
      </c>
    </row>
    <row r="240" spans="1:11" x14ac:dyDescent="0.25">
      <c r="A240" s="1">
        <v>29.5</v>
      </c>
      <c r="B240" s="1">
        <f>ABS(MEAN!B240-MAX('ID-11'!B247,'ID-13'!B247,'ID-14'!B247,'ID-15'!B247,'ID-24'!B247,'ID-26'!B247,'ID-29'!B247,'ID-30'!B247,'ID-32'!B247,'ID-33'!B247,'ID-34'!B247,'ID-37'!B247,'ID-38'!B247,'ID-39'!B247,'ID-40'!B247,'ID-44'!B247,'ID-45'!B247,'ID-53'!B247,'ID-57'!B247,'ID-59'!B247,'ID-70'!B247,'ID-71'!B247))</f>
        <v>1.4653194108046357</v>
      </c>
      <c r="C240" s="1">
        <f>ABS(MEAN!C240-MAX('ID-08'!B247,'ID-09'!B247,'ID-11'!C247,'ID-14'!C247,'ID-18'!B247,'ID-24'!C247,'ID-26'!C247,'ID-29'!C247,'ID-30'!C247,'ID-34'!C247,'ID-36'!B247,'ID-38'!C247,'ID-39'!C247,'ID-40'!C247,'ID-44'!C247,'ID-45'!C247,'ID-57'!C247,'ID-59'!C247))</f>
        <v>2.6954872603119924</v>
      </c>
      <c r="D240" s="1">
        <f>ABS(MEAN!D240-MAX('ID-13'!C247,'ID-14'!D247,'ID-15'!C247,'ID-16'!B247,'ID-18'!C247,'ID-26'!D247,'ID-29'!D247,'ID-30'!D247,'ID-33'!C247,'ID-34'!D247,'ID-36'!C247,'ID-37'!C247,'ID-38'!D247,'ID-39'!D247,'ID-40'!D247,'ID-45'!D247,'ID-59'!D247,'ID-71'!C247))</f>
        <v>2.4807494645637824</v>
      </c>
      <c r="E240" s="1">
        <f>ABS(MEAN!E240-MAX('ID-03'!B247,'ID-09'!C247,'ID-13'!D247,'ID-15'!D247,'ID-16'!C247,'ID-18'!D247,'ID-24'!D247,'ID-29'!E247,'ID-30'!E247,'ID-33'!D247,'ID-34'!E247,'ID-36'!D247,'ID-38'!E247,'ID-39'!E247,'ID-40'!E247,'ID-44'!D247,'ID-45'!E247,'ID-57'!D247,'ID-70'!C247,'ID-71'!D247))</f>
        <v>2.312217592404977</v>
      </c>
      <c r="F240" s="1">
        <f>ABS(MEAN!F240-MAX('ID-01'!B247,'ID-02'!B247,'ID-03'!C247,'ID-06'!B247,'ID-08'!C247,'ID-09'!D247,'ID-12'!B247,'ID-16'!D247,'ID-18'!E247,'ID-24'!E247,'ID-29'!F247,'ID-33'!E247,'ID-34'!F247,'ID-36'!E247,'ID-38'!F247,'ID-39'!F247,'ID-40'!F247,'ID-45'!F247,'ID-53'!C247,'ID-54'!B247,'ID-57'!E247,'ID-71'!E247))</f>
        <v>2.2153627108575833</v>
      </c>
      <c r="G240" s="1">
        <f>ABS(MEAN!G240-MAX('ID-01'!C247,'ID-02'!C247,'ID-03'!D247,'ID-07'!B247,'ID-08'!D247,'ID-11'!D247,'ID-18'!F247,'ID-24'!F247,'ID-29'!G247,'ID-31'!B247,'ID-33'!F247,'ID-34'!G247,'ID-36'!F247,'ID-39'!G247,'ID-40'!G247,'ID-44'!E247,'ID-45'!G247,'ID-50'!B247,'ID-53'!D247,'ID-54'!C247,'ID-57'!F247,'ID-59'!E247,'ID-70'!D247,'ID-71'!F247))</f>
        <v>2.2757850602172525</v>
      </c>
      <c r="H240" s="1">
        <f>ABS(MEAN!H240-MAX('ID-03'!E247,'ID-11'!E247,'ID-13'!E247,'ID-15'!E247,'ID-16'!E247,'ID-18'!G247,'ID-24'!G247,'ID-29'!H247,'ID-30'!F247,'ID-31'!C247,'ID-33'!G247,'ID-34'!H247,'ID-40'!H247,'ID-44'!F247,'ID-45'!H247,'ID-54'!D247,'ID-57'!G247,'ID-59'!F247,'ID-70'!E247,'ID-71'!G247))</f>
        <v>2.1631846497002343</v>
      </c>
      <c r="I240" s="1">
        <f>ABS(MEAN!I240-MAX('ID-12'!C247,'ID-18'!H247,'ID-24'!H247,'ID-29'!I247,'ID-40'!I247,'ID-44'!G247,'ID-45'!I247,'ID-59'!G247))</f>
        <v>1.3515331661469929</v>
      </c>
      <c r="J240" s="1">
        <f>ABS(MEAN!J240-MAX('ID-31'!D247,'ID-40'!J247,'ID-44'!H247,'ID-45'!J247,'ID-57'!H247))</f>
        <v>2.1537019107323196</v>
      </c>
      <c r="K240" s="1">
        <f>ABS(MEAN!K240-MAX('ID-26'!E247,'ID-31'!E247,'ID-34'!I247,'ID-36'!G247,'ID-40'!K247,'ID-44'!I247,'ID-57'!I247))</f>
        <v>3.0435559386747997</v>
      </c>
    </row>
    <row r="241" spans="1:11" x14ac:dyDescent="0.25">
      <c r="A241" s="1">
        <v>29.625</v>
      </c>
      <c r="B241" s="1">
        <f>ABS(MEAN!B241-MAX('ID-11'!B248,'ID-13'!B248,'ID-14'!B248,'ID-15'!B248,'ID-24'!B248,'ID-26'!B248,'ID-29'!B248,'ID-30'!B248,'ID-32'!B248,'ID-33'!B248,'ID-34'!B248,'ID-37'!B248,'ID-38'!B248,'ID-39'!B248,'ID-40'!B248,'ID-44'!B248,'ID-45'!B248,'ID-53'!B248,'ID-57'!B248,'ID-59'!B248,'ID-70'!B248,'ID-71'!B248))</f>
        <v>1.4722618563151535</v>
      </c>
      <c r="C241" s="1">
        <f>ABS(MEAN!C241-MAX('ID-08'!B248,'ID-09'!B248,'ID-11'!C248,'ID-14'!C248,'ID-18'!B248,'ID-24'!C248,'ID-26'!C248,'ID-29'!C248,'ID-30'!C248,'ID-34'!C248,'ID-36'!B248,'ID-38'!C248,'ID-39'!C248,'ID-40'!C248,'ID-44'!C248,'ID-45'!C248,'ID-57'!C248,'ID-59'!C248))</f>
        <v>2.6750071324190614</v>
      </c>
      <c r="D241" s="1">
        <f>ABS(MEAN!D241-MAX('ID-13'!C248,'ID-14'!D248,'ID-15'!C248,'ID-16'!B248,'ID-18'!C248,'ID-26'!D248,'ID-29'!D248,'ID-30'!D248,'ID-33'!C248,'ID-34'!D248,'ID-36'!C248,'ID-37'!C248,'ID-38'!D248,'ID-39'!D248,'ID-40'!D248,'ID-45'!D248,'ID-59'!D248,'ID-71'!C248))</f>
        <v>2.5139204653052509</v>
      </c>
      <c r="E241" s="1">
        <f>ABS(MEAN!E241-MAX('ID-03'!B248,'ID-09'!C248,'ID-13'!D248,'ID-15'!D248,'ID-16'!C248,'ID-18'!D248,'ID-24'!D248,'ID-29'!E248,'ID-30'!E248,'ID-33'!D248,'ID-34'!E248,'ID-36'!D248,'ID-38'!E248,'ID-39'!E248,'ID-40'!E248,'ID-44'!D248,'ID-45'!E248,'ID-57'!D248,'ID-70'!C248,'ID-71'!D248))</f>
        <v>2.3009330802158203</v>
      </c>
      <c r="F241" s="1">
        <f>ABS(MEAN!F241-MAX('ID-01'!B248,'ID-02'!B248,'ID-03'!C248,'ID-06'!B248,'ID-08'!C248,'ID-09'!D248,'ID-12'!B248,'ID-16'!D248,'ID-18'!E248,'ID-24'!E248,'ID-29'!F248,'ID-33'!E248,'ID-34'!F248,'ID-36'!E248,'ID-38'!F248,'ID-39'!F248,'ID-40'!F248,'ID-45'!F248,'ID-53'!C248,'ID-54'!B248,'ID-57'!E248,'ID-71'!E248))</f>
        <v>2.1970499677941717</v>
      </c>
      <c r="G241" s="1">
        <f>ABS(MEAN!G241-MAX('ID-01'!C248,'ID-02'!C248,'ID-03'!D248,'ID-07'!B248,'ID-08'!D248,'ID-11'!D248,'ID-18'!F248,'ID-24'!F248,'ID-29'!G248,'ID-31'!B248,'ID-33'!F248,'ID-34'!G248,'ID-36'!F248,'ID-39'!G248,'ID-40'!G248,'ID-44'!E248,'ID-45'!G248,'ID-50'!B248,'ID-53'!D248,'ID-54'!C248,'ID-57'!F248,'ID-59'!E248,'ID-70'!D248,'ID-71'!F248))</f>
        <v>2.2748281737925851</v>
      </c>
      <c r="H241" s="1">
        <f>ABS(MEAN!H241-MAX('ID-03'!E248,'ID-11'!E248,'ID-13'!E248,'ID-15'!E248,'ID-16'!E248,'ID-18'!G248,'ID-24'!G248,'ID-29'!H248,'ID-30'!F248,'ID-31'!C248,'ID-33'!G248,'ID-34'!H248,'ID-40'!H248,'ID-44'!F248,'ID-45'!H248,'ID-54'!D248,'ID-57'!G248,'ID-59'!F248,'ID-70'!E248,'ID-71'!G248))</f>
        <v>2.1719460673801514</v>
      </c>
      <c r="I241" s="1">
        <f>ABS(MEAN!I241-MAX('ID-12'!C248,'ID-18'!H248,'ID-24'!H248,'ID-29'!I248,'ID-40'!I248,'ID-44'!G248,'ID-45'!I248,'ID-59'!G248))</f>
        <v>1.3668584461263009</v>
      </c>
      <c r="J241" s="1">
        <f>ABS(MEAN!J241-MAX('ID-31'!D248,'ID-40'!J248,'ID-44'!H248,'ID-45'!J248,'ID-57'!H248))</f>
        <v>2.1135186253787808</v>
      </c>
      <c r="K241" s="1">
        <f>ABS(MEAN!K241-MAX('ID-26'!E248,'ID-31'!E248,'ID-34'!I248,'ID-36'!G248,'ID-40'!K248,'ID-44'!I248,'ID-57'!I248))</f>
        <v>3.0755060512219714</v>
      </c>
    </row>
    <row r="242" spans="1:11" x14ac:dyDescent="0.25">
      <c r="A242" s="1">
        <v>29.75</v>
      </c>
      <c r="B242" s="1">
        <f>ABS(MEAN!B242-MAX('ID-11'!B249,'ID-13'!B249,'ID-14'!B249,'ID-15'!B249,'ID-24'!B249,'ID-26'!B249,'ID-29'!B249,'ID-30'!B249,'ID-32'!B249,'ID-33'!B249,'ID-34'!B249,'ID-37'!B249,'ID-38'!B249,'ID-39'!B249,'ID-40'!B249,'ID-44'!B249,'ID-45'!B249,'ID-53'!B249,'ID-57'!B249,'ID-59'!B249,'ID-70'!B249,'ID-71'!B249))</f>
        <v>1.5681251060722126</v>
      </c>
      <c r="C242" s="1">
        <f>ABS(MEAN!C242-MAX('ID-08'!B249,'ID-09'!B249,'ID-11'!C249,'ID-14'!C249,'ID-18'!B249,'ID-24'!C249,'ID-26'!C249,'ID-29'!C249,'ID-30'!C249,'ID-34'!C249,'ID-36'!B249,'ID-38'!C249,'ID-39'!C249,'ID-40'!C249,'ID-44'!C249,'ID-45'!C249,'ID-57'!C249,'ID-59'!C249))</f>
        <v>2.6457248343544322</v>
      </c>
      <c r="D242" s="1">
        <f>ABS(MEAN!D242-MAX('ID-13'!C249,'ID-14'!D249,'ID-15'!C249,'ID-16'!B249,'ID-18'!C249,'ID-26'!D249,'ID-29'!D249,'ID-30'!D249,'ID-33'!C249,'ID-34'!D249,'ID-36'!C249,'ID-37'!C249,'ID-38'!D249,'ID-39'!D249,'ID-40'!D249,'ID-45'!D249,'ID-59'!D249,'ID-71'!C249))</f>
        <v>2.5190176268074822</v>
      </c>
      <c r="E242" s="1">
        <f>ABS(MEAN!E242-MAX('ID-03'!B249,'ID-09'!C249,'ID-13'!D249,'ID-15'!D249,'ID-16'!C249,'ID-18'!D249,'ID-24'!D249,'ID-29'!E249,'ID-30'!E249,'ID-33'!D249,'ID-34'!E249,'ID-36'!D249,'ID-38'!E249,'ID-39'!E249,'ID-40'!E249,'ID-44'!D249,'ID-45'!E249,'ID-57'!D249,'ID-70'!C249,'ID-71'!D249))</f>
        <v>2.3069388623615588</v>
      </c>
      <c r="F242" s="1">
        <f>ABS(MEAN!F242-MAX('ID-01'!B249,'ID-02'!B249,'ID-03'!C249,'ID-06'!B249,'ID-08'!C249,'ID-09'!D249,'ID-12'!B249,'ID-16'!D249,'ID-18'!E249,'ID-24'!E249,'ID-29'!F249,'ID-33'!E249,'ID-34'!F249,'ID-36'!E249,'ID-38'!F249,'ID-39'!F249,'ID-40'!F249,'ID-45'!F249,'ID-53'!C249,'ID-54'!B249,'ID-57'!E249,'ID-71'!E249))</f>
        <v>2.1759571786938636</v>
      </c>
      <c r="G242" s="1">
        <f>ABS(MEAN!G242-MAX('ID-01'!C249,'ID-02'!C249,'ID-03'!D249,'ID-07'!B249,'ID-08'!D249,'ID-11'!D249,'ID-18'!F249,'ID-24'!F249,'ID-29'!G249,'ID-31'!B249,'ID-33'!F249,'ID-34'!G249,'ID-36'!F249,'ID-39'!G249,'ID-40'!G249,'ID-44'!E249,'ID-45'!G249,'ID-50'!B249,'ID-53'!D249,'ID-54'!C249,'ID-57'!F249,'ID-59'!E249,'ID-70'!D249,'ID-71'!F249))</f>
        <v>2.2891279105032538</v>
      </c>
      <c r="H242" s="1">
        <f>ABS(MEAN!H242-MAX('ID-03'!E249,'ID-11'!E249,'ID-13'!E249,'ID-15'!E249,'ID-16'!E249,'ID-18'!G249,'ID-24'!G249,'ID-29'!H249,'ID-30'!F249,'ID-31'!C249,'ID-33'!G249,'ID-34'!H249,'ID-40'!H249,'ID-44'!F249,'ID-45'!H249,'ID-54'!D249,'ID-57'!G249,'ID-59'!F249,'ID-70'!E249,'ID-71'!G249))</f>
        <v>2.1697908161768034</v>
      </c>
      <c r="I242" s="1">
        <f>ABS(MEAN!I242-MAX('ID-12'!C249,'ID-18'!H249,'ID-24'!H249,'ID-29'!I249,'ID-40'!I249,'ID-44'!G249,'ID-45'!I249,'ID-59'!G249))</f>
        <v>1.3900891777683313</v>
      </c>
      <c r="J242" s="1">
        <f>ABS(MEAN!J242-MAX('ID-31'!D249,'ID-40'!J249,'ID-44'!H249,'ID-45'!J249,'ID-57'!H249))</f>
        <v>2.1415015699495186</v>
      </c>
      <c r="K242" s="1">
        <f>ABS(MEAN!K242-MAX('ID-26'!E249,'ID-31'!E249,'ID-34'!I249,'ID-36'!G249,'ID-40'!K249,'ID-44'!I249,'ID-57'!I249))</f>
        <v>3.0809249798669356</v>
      </c>
    </row>
    <row r="243" spans="1:11" x14ac:dyDescent="0.25">
      <c r="A243" s="1">
        <v>29.875</v>
      </c>
      <c r="B243" s="1">
        <f>ABS(MEAN!B243-MAX('ID-11'!B250,'ID-13'!B250,'ID-14'!B250,'ID-15'!B250,'ID-24'!B250,'ID-26'!B250,'ID-29'!B250,'ID-30'!B250,'ID-32'!B250,'ID-33'!B250,'ID-34'!B250,'ID-37'!B250,'ID-38'!B250,'ID-39'!B250,'ID-40'!B250,'ID-44'!B250,'ID-45'!B250,'ID-53'!B250,'ID-57'!B250,'ID-59'!B250,'ID-70'!B250,'ID-71'!B250))</f>
        <v>1.5785829390976289</v>
      </c>
      <c r="C243" s="1">
        <f>ABS(MEAN!C243-MAX('ID-08'!B250,'ID-09'!B250,'ID-11'!C250,'ID-14'!C250,'ID-18'!B250,'ID-24'!C250,'ID-26'!C250,'ID-29'!C250,'ID-30'!C250,'ID-34'!C250,'ID-36'!B250,'ID-38'!C250,'ID-39'!C250,'ID-40'!C250,'ID-44'!C250,'ID-45'!C250,'ID-57'!C250,'ID-59'!C250))</f>
        <v>2.7218549735199815</v>
      </c>
      <c r="D243" s="1">
        <f>ABS(MEAN!D243-MAX('ID-13'!C250,'ID-14'!D250,'ID-15'!C250,'ID-16'!B250,'ID-18'!C250,'ID-26'!D250,'ID-29'!D250,'ID-30'!D250,'ID-33'!C250,'ID-34'!D250,'ID-36'!C250,'ID-37'!C250,'ID-38'!D250,'ID-39'!D250,'ID-40'!D250,'ID-45'!D250,'ID-59'!D250,'ID-71'!C250))</f>
        <v>2.5129566644274881</v>
      </c>
      <c r="E243" s="1">
        <f>ABS(MEAN!E243-MAX('ID-03'!B250,'ID-09'!C250,'ID-13'!D250,'ID-15'!D250,'ID-16'!C250,'ID-18'!D250,'ID-24'!D250,'ID-29'!E250,'ID-30'!E250,'ID-33'!D250,'ID-34'!E250,'ID-36'!D250,'ID-38'!E250,'ID-39'!E250,'ID-40'!E250,'ID-44'!D250,'ID-45'!E250,'ID-57'!D250,'ID-70'!C250,'ID-71'!D250))</f>
        <v>2.2770773748051063</v>
      </c>
      <c r="F243" s="1">
        <f>ABS(MEAN!F243-MAX('ID-01'!B250,'ID-02'!B250,'ID-03'!C250,'ID-06'!B250,'ID-08'!C250,'ID-09'!D250,'ID-12'!B250,'ID-16'!D250,'ID-18'!E250,'ID-24'!E250,'ID-29'!F250,'ID-33'!E250,'ID-34'!F250,'ID-36'!E250,'ID-38'!F250,'ID-39'!F250,'ID-40'!F250,'ID-45'!F250,'ID-53'!C250,'ID-54'!B250,'ID-57'!E250,'ID-71'!E250))</f>
        <v>2.165399008441149</v>
      </c>
      <c r="G243" s="1">
        <f>ABS(MEAN!G243-MAX('ID-01'!C250,'ID-02'!C250,'ID-03'!D250,'ID-07'!B250,'ID-08'!D250,'ID-11'!D250,'ID-18'!F250,'ID-24'!F250,'ID-29'!G250,'ID-31'!B250,'ID-33'!F250,'ID-34'!G250,'ID-36'!F250,'ID-39'!G250,'ID-40'!G250,'ID-44'!E250,'ID-45'!G250,'ID-50'!B250,'ID-53'!D250,'ID-54'!C250,'ID-57'!F250,'ID-59'!E250,'ID-70'!D250,'ID-71'!F250))</f>
        <v>2.2844361098317307</v>
      </c>
      <c r="H243" s="1">
        <f>ABS(MEAN!H243-MAX('ID-03'!E250,'ID-11'!E250,'ID-13'!E250,'ID-15'!E250,'ID-16'!E250,'ID-18'!G250,'ID-24'!G250,'ID-29'!H250,'ID-30'!F250,'ID-31'!C250,'ID-33'!G250,'ID-34'!H250,'ID-40'!H250,'ID-44'!F250,'ID-45'!H250,'ID-54'!D250,'ID-57'!G250,'ID-59'!F250,'ID-70'!E250,'ID-71'!G250))</f>
        <v>2.1268039974376798</v>
      </c>
      <c r="I243" s="1">
        <f>ABS(MEAN!I243-MAX('ID-12'!C250,'ID-18'!H250,'ID-24'!H250,'ID-29'!I250,'ID-40'!I250,'ID-44'!G250,'ID-45'!I250,'ID-59'!G250))</f>
        <v>1.3929351265495526</v>
      </c>
      <c r="J243" s="1">
        <f>ABS(MEAN!J243-MAX('ID-31'!D250,'ID-40'!J250,'ID-44'!H250,'ID-45'!J250,'ID-57'!H250))</f>
        <v>2.1294188458333387</v>
      </c>
      <c r="K243" s="1">
        <f>ABS(MEAN!K243-MAX('ID-26'!E250,'ID-31'!E250,'ID-34'!I250,'ID-36'!G250,'ID-40'!K250,'ID-44'!I250,'ID-57'!I250))</f>
        <v>3.0719886990499852</v>
      </c>
    </row>
    <row r="244" spans="1:11" ht="15.75" thickBot="1" x14ac:dyDescent="0.3">
      <c r="A244" s="71">
        <v>30</v>
      </c>
      <c r="B244" s="1">
        <f>ABS(MEAN!B244-MAX('ID-11'!B251,'ID-13'!B251,'ID-14'!B251,'ID-15'!B251,'ID-24'!B251,'ID-26'!B251,'ID-29'!B251,'ID-30'!B251,'ID-32'!B251,'ID-33'!B251,'ID-34'!B251,'ID-37'!B251,'ID-38'!B251,'ID-39'!B251,'ID-40'!B251,'ID-44'!B251,'ID-45'!B251,'ID-53'!B251,'ID-57'!B251,'ID-59'!B251,'ID-70'!B251,'ID-71'!B251))</f>
        <v>1.5794947370734036</v>
      </c>
      <c r="C244" s="1">
        <f>ABS(MEAN!C244-MAX('ID-08'!B251,'ID-09'!B251,'ID-11'!C251,'ID-14'!C251,'ID-18'!B251,'ID-24'!C251,'ID-26'!C251,'ID-29'!C251,'ID-30'!C251,'ID-34'!C251,'ID-36'!B251,'ID-38'!C251,'ID-39'!C251,'ID-40'!C251,'ID-44'!C251,'ID-45'!C251,'ID-57'!C251,'ID-59'!C251))</f>
        <v>2.8358101301056742</v>
      </c>
      <c r="D244" s="1">
        <f>ABS(MEAN!D244-MAX('ID-13'!C251,'ID-14'!D251,'ID-15'!C251,'ID-16'!B251,'ID-18'!C251,'ID-26'!D251,'ID-29'!D251,'ID-30'!D251,'ID-33'!C251,'ID-34'!D251,'ID-36'!C251,'ID-37'!C251,'ID-38'!D251,'ID-39'!D251,'ID-40'!D251,'ID-45'!D251,'ID-59'!D251,'ID-71'!C251))</f>
        <v>2.5041397197599125</v>
      </c>
      <c r="E244" s="1">
        <f>ABS(MEAN!E244-MAX('ID-03'!B251,'ID-09'!C251,'ID-13'!D251,'ID-15'!D251,'ID-16'!C251,'ID-18'!D251,'ID-24'!D251,'ID-29'!E251,'ID-30'!E251,'ID-33'!D251,'ID-34'!E251,'ID-36'!D251,'ID-38'!E251,'ID-39'!E251,'ID-40'!E251,'ID-44'!D251,'ID-45'!E251,'ID-57'!D251,'ID-70'!C251,'ID-71'!D251))</f>
        <v>2.2756373806793704</v>
      </c>
      <c r="F244" s="1">
        <f>ABS(MEAN!F244-MAX('ID-01'!B251,'ID-02'!B251,'ID-03'!C251,'ID-06'!B251,'ID-08'!C251,'ID-09'!D251,'ID-12'!B251,'ID-16'!D251,'ID-18'!E251,'ID-24'!E251,'ID-29'!F251,'ID-33'!E251,'ID-34'!F251,'ID-36'!E251,'ID-38'!F251,'ID-39'!F251,'ID-40'!F251,'ID-45'!F251,'ID-53'!C251,'ID-54'!B251,'ID-57'!E251,'ID-71'!E251))</f>
        <v>2.1721908253123843</v>
      </c>
      <c r="G244" s="1">
        <f>ABS(MEAN!G244-MAX('ID-01'!C251,'ID-02'!C251,'ID-03'!D251,'ID-07'!B251,'ID-08'!D251,'ID-11'!D251,'ID-18'!F251,'ID-24'!F251,'ID-29'!G251,'ID-31'!B251,'ID-33'!F251,'ID-34'!G251,'ID-36'!F251,'ID-39'!G251,'ID-40'!G251,'ID-44'!E251,'ID-45'!G251,'ID-50'!B251,'ID-53'!D251,'ID-54'!C251,'ID-57'!F251,'ID-59'!E251,'ID-70'!D251,'ID-71'!F251))</f>
        <v>2.2861885140941709</v>
      </c>
      <c r="H244" s="1">
        <f>ABS(MEAN!H244-MAX('ID-03'!E251,'ID-11'!E251,'ID-13'!E251,'ID-15'!E251,'ID-16'!E251,'ID-18'!G251,'ID-24'!G251,'ID-29'!H251,'ID-30'!F251,'ID-31'!C251,'ID-33'!G251,'ID-34'!H251,'ID-40'!H251,'ID-44'!F251,'ID-45'!H251,'ID-54'!D251,'ID-57'!G251,'ID-59'!F251,'ID-70'!E251,'ID-71'!G251))</f>
        <v>2.1400536638448884</v>
      </c>
      <c r="I244" s="1">
        <f>ABS(MEAN!I244-MAX('ID-12'!C251,'ID-18'!H251,'ID-24'!H251,'ID-29'!I251,'ID-40'!I251,'ID-44'!G251,'ID-45'!I251,'ID-59'!G251))</f>
        <v>1.3001094515684173</v>
      </c>
      <c r="J244" s="1">
        <f>ABS(MEAN!J244-MAX('ID-31'!D251,'ID-40'!J251,'ID-44'!H251,'ID-45'!J251,'ID-57'!H251))</f>
        <v>2.1101573464646783</v>
      </c>
      <c r="K244" s="1">
        <f>ABS(MEAN!K244-MAX('ID-26'!E251,'ID-31'!E251,'ID-34'!I251,'ID-36'!G251,'ID-40'!K251,'ID-44'!I251,'ID-57'!I251))</f>
        <v>3.0410228134997972</v>
      </c>
    </row>
    <row r="245" spans="1:11" ht="35.25" thickBot="1" x14ac:dyDescent="0.3">
      <c r="A245" s="72" t="s">
        <v>438</v>
      </c>
      <c r="B245" s="73">
        <f>AVERAGE(B4:B244)</f>
        <v>1.5964881757954776</v>
      </c>
      <c r="C245" s="73">
        <f t="shared" ref="C245:K245" si="0">AVERAGE(C4:C244)</f>
        <v>1.9342044474990834</v>
      </c>
      <c r="D245" s="73">
        <f t="shared" si="0"/>
        <v>2.3099386523298278</v>
      </c>
      <c r="E245" s="73">
        <f t="shared" si="0"/>
        <v>2.0998430783506628</v>
      </c>
      <c r="F245" s="73">
        <f t="shared" si="0"/>
        <v>2.2837047624987084</v>
      </c>
      <c r="G245" s="73">
        <f t="shared" si="0"/>
        <v>2.3289380981577219</v>
      </c>
      <c r="H245" s="73">
        <f t="shared" si="0"/>
        <v>2.1854459228448162</v>
      </c>
      <c r="I245" s="73">
        <f t="shared" si="0"/>
        <v>1.4938849502281157</v>
      </c>
      <c r="J245" s="73">
        <f t="shared" si="0"/>
        <v>2.0562842606259921</v>
      </c>
      <c r="K245" s="74">
        <f t="shared" si="0"/>
        <v>2.9212039715777545</v>
      </c>
    </row>
  </sheetData>
  <mergeCells count="3">
    <mergeCell ref="A1:A2"/>
    <mergeCell ref="B1:K1"/>
    <mergeCell ref="B3: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Id1</vt:lpstr>
      <vt:lpstr>Id3</vt:lpstr>
      <vt:lpstr>Id5</vt:lpstr>
      <vt:lpstr>Id6</vt:lpstr>
      <vt:lpstr>Id7</vt:lpstr>
      <vt:lpstr>File Description</vt:lpstr>
      <vt:lpstr>SAMPLE SIZE</vt:lpstr>
      <vt:lpstr>MEAN</vt:lpstr>
      <vt:lpstr>MAXDEV</vt:lpstr>
      <vt:lpstr>MINDEV</vt:lpstr>
      <vt:lpstr>STDEV</vt:lpstr>
      <vt:lpstr>SE</vt:lpstr>
      <vt:lpstr>ID-01</vt:lpstr>
      <vt:lpstr>ID-02</vt:lpstr>
      <vt:lpstr>ID-03</vt:lpstr>
      <vt:lpstr>ID-06</vt:lpstr>
      <vt:lpstr>ID-07</vt:lpstr>
      <vt:lpstr>ID-08</vt:lpstr>
      <vt:lpstr>ID-09</vt:lpstr>
      <vt:lpstr>ID-11</vt:lpstr>
      <vt:lpstr>ID-12</vt:lpstr>
      <vt:lpstr>ID-13</vt:lpstr>
      <vt:lpstr>ID-14</vt:lpstr>
      <vt:lpstr>ID-15</vt:lpstr>
      <vt:lpstr>ID-16</vt:lpstr>
      <vt:lpstr>ID-18</vt:lpstr>
      <vt:lpstr>ID-24</vt:lpstr>
      <vt:lpstr>ID-26</vt:lpstr>
      <vt:lpstr>ID-29</vt:lpstr>
      <vt:lpstr>ID-30</vt:lpstr>
      <vt:lpstr>ID-31</vt:lpstr>
      <vt:lpstr>ID-32</vt:lpstr>
      <vt:lpstr>ID-33</vt:lpstr>
      <vt:lpstr>ID-34</vt:lpstr>
      <vt:lpstr>ID-36</vt:lpstr>
      <vt:lpstr>ID-37</vt:lpstr>
      <vt:lpstr>ID-38</vt:lpstr>
      <vt:lpstr>ID-39</vt:lpstr>
      <vt:lpstr>ID-40</vt:lpstr>
      <vt:lpstr>ID-44</vt:lpstr>
      <vt:lpstr>ID-45</vt:lpstr>
      <vt:lpstr>ID-50</vt:lpstr>
      <vt:lpstr>ID-53</vt:lpstr>
      <vt:lpstr>ID-54</vt:lpstr>
      <vt:lpstr>ID-57</vt:lpstr>
      <vt:lpstr>ID-59</vt:lpstr>
      <vt:lpstr>ID-70</vt:lpstr>
      <vt:lpstr>ID-71</vt:lpstr>
      <vt:lpstr>Id43</vt:lpstr>
      <vt:lpstr>Id48</vt:lpstr>
      <vt:lpstr>Id49</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2019-04-21T11:43:09Z</dcterms:created>
  <dcterms:modified xsi:type="dcterms:W3CDTF">2020-05-18T13:17:01Z</dcterms:modified>
</cp:coreProperties>
</file>