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p/projects/mito_rare-variant/analyses/study_comparisons/"/>
    </mc:Choice>
  </mc:AlternateContent>
  <xr:revisionPtr revIDLastSave="0" documentId="8_{7AF2E72A-68F4-214E-B36F-FFDCC5D50150}" xr6:coauthVersionLast="47" xr6:coauthVersionMax="47" xr10:uidLastSave="{00000000-0000-0000-0000-000000000000}"/>
  <bookViews>
    <workbookView xWindow="2760" yWindow="2140" windowWidth="26040" windowHeight="13840" xr2:uid="{9D9B623A-A863-DD4F-9AA8-A3E691D6435D}"/>
  </bookViews>
  <sheets>
    <sheet name="Table S8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D20" i="1"/>
  <c r="E20" i="1"/>
  <c r="F20" i="1"/>
  <c r="G20" i="1"/>
</calcChain>
</file>

<file path=xl/sharedStrings.xml><?xml version="1.0" encoding="utf-8"?>
<sst xmlns="http://schemas.openxmlformats.org/spreadsheetml/2006/main" count="108" uniqueCount="40">
  <si>
    <t>* CRE = cis regulatory element, eQTL = expression quantitative trait locus</t>
  </si>
  <si>
    <t>3. Chong, M. et al. GWAS and ExWAS of blood mitochondrial DNA copy number identifies 71 loci and highlights a potential causal role in dementia. eLife 11, e70382 (2022).</t>
  </si>
  <si>
    <t>2. Longchamps, R. J. et al. Genome-wide analysis of mitochondrial DNA copy number reveals loci implicated in nucleotide metabolism, platelet activation, and megakaryocyte proliferation. Hum Genet 141, 127–146 (2022).</t>
  </si>
  <si>
    <t>1. Hägg, S., Jylhävä, J., Wang, Y., Czene, K. &amp; Grassmann, F. Deciphering the genetic and epidemiological landscape of mitochondrial DNA abundance. Hum Genet 140, 849–861 (2021).</t>
  </si>
  <si>
    <t>REFERENCES</t>
  </si>
  <si>
    <t>Sum "No":</t>
  </si>
  <si>
    <t>Yes</t>
  </si>
  <si>
    <t>No</t>
  </si>
  <si>
    <t>Marginal significance</t>
  </si>
  <si>
    <t>Gene-based</t>
  </si>
  <si>
    <t>MGME1</t>
  </si>
  <si>
    <t>CAVIN2</t>
  </si>
  <si>
    <t>POLRMT</t>
  </si>
  <si>
    <t>CHEK2</t>
  </si>
  <si>
    <t>AK2</t>
  </si>
  <si>
    <t>CLPX</t>
  </si>
  <si>
    <t>LY75/LY75.CD302</t>
  </si>
  <si>
    <t>TFAM</t>
  </si>
  <si>
    <t>Non-coding variant</t>
  </si>
  <si>
    <t>Single Variant</t>
  </si>
  <si>
    <t>AFAP1L1</t>
  </si>
  <si>
    <t>PM20D1</t>
  </si>
  <si>
    <t>AHCY</t>
  </si>
  <si>
    <t>ACSL1</t>
  </si>
  <si>
    <t>Non-coding variant; eQTL</t>
  </si>
  <si>
    <t>TOP3A</t>
  </si>
  <si>
    <t>Single &amp; Gene-based</t>
  </si>
  <si>
    <t>TWNK</t>
  </si>
  <si>
    <t>JAK2</t>
  </si>
  <si>
    <t>Non-coding variant; CRE</t>
  </si>
  <si>
    <t>SIRPA</t>
  </si>
  <si>
    <t>SAMHD1</t>
  </si>
  <si>
    <t>Identified in any previous studies</t>
  </si>
  <si>
    <t>Previously Identified in [3]</t>
  </si>
  <si>
    <t>Previously Identified in [2]</t>
  </si>
  <si>
    <t>Previously Identified in [1]</t>
  </si>
  <si>
    <t>Comment*</t>
  </si>
  <si>
    <t>Association Test</t>
  </si>
  <si>
    <t>Locus</t>
  </si>
  <si>
    <t>Internal Table: Comparisons between loci found in this study and other mtDNA-CN GWAS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</si>
</sst>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BDD15-79AB-0D41-B8A0-FB272C2FB122}">
  <dimension ref="A1:H26"/>
  <sheetViews>
    <sheetView tabSelected="1" workbookViewId="0">
      <selection activeCell="E3" sqref="E3"/>
    </sheetView>
  </sheetViews>
  <sheetFormatPr baseColWidth="10" defaultRowHeight="16" x14ac:dyDescent="0.2"/>
  <cols>
    <col min="1" max="1" width="15.33203125" bestFit="1" customWidth="1"/>
    <col min="2" max="2" width="18.5" bestFit="1" customWidth="1"/>
    <col min="3" max="3" width="22.1640625" bestFit="1" customWidth="1"/>
    <col min="4" max="4" width="13.83203125" bestFit="1" customWidth="1"/>
    <col min="5" max="5" width="14" customWidth="1"/>
    <col min="6" max="6" width="13.83203125" bestFit="1" customWidth="1"/>
    <col min="7" max="7" width="12" customWidth="1"/>
  </cols>
  <sheetData>
    <row r="1" spans="1:8" x14ac:dyDescent="0.2">
      <c r="A1" s="9" t="s">
        <v>39</v>
      </c>
      <c r="B1" s="9"/>
      <c r="C1" s="9"/>
      <c r="D1" s="9"/>
      <c r="E1" s="9"/>
      <c r="F1" s="9"/>
      <c r="G1" s="9"/>
      <c r="H1" s="9"/>
    </row>
    <row r="2" spans="1:8" s="6" customFormat="1" ht="51" x14ac:dyDescent="0.2">
      <c r="A2" s="7" t="s">
        <v>38</v>
      </c>
      <c r="B2" s="7" t="s">
        <v>37</v>
      </c>
      <c r="C2" s="7" t="s">
        <v>36</v>
      </c>
      <c r="D2" s="7" t="s">
        <v>35</v>
      </c>
      <c r="E2" s="7" t="s">
        <v>34</v>
      </c>
      <c r="F2" s="8" t="s">
        <v>33</v>
      </c>
      <c r="G2" s="7" t="s">
        <v>32</v>
      </c>
    </row>
    <row r="3" spans="1:8" x14ac:dyDescent="0.2">
      <c r="A3" s="5" t="s">
        <v>31</v>
      </c>
      <c r="B3" t="s">
        <v>26</v>
      </c>
      <c r="D3" s="2" t="s">
        <v>7</v>
      </c>
      <c r="E3" s="2" t="s">
        <v>7</v>
      </c>
      <c r="F3" s="2" t="s">
        <v>6</v>
      </c>
      <c r="G3" s="2" t="str">
        <f>LOOKUP("Yes",D3:F3)</f>
        <v>Yes</v>
      </c>
    </row>
    <row r="4" spans="1:8" x14ac:dyDescent="0.2">
      <c r="A4" s="5" t="s">
        <v>30</v>
      </c>
      <c r="B4" t="s">
        <v>19</v>
      </c>
      <c r="C4" t="s">
        <v>29</v>
      </c>
      <c r="D4" s="2" t="s">
        <v>7</v>
      </c>
      <c r="E4" s="2" t="s">
        <v>6</v>
      </c>
      <c r="F4" s="2" t="s">
        <v>6</v>
      </c>
      <c r="G4" s="2" t="str">
        <f>LOOKUP("Yes",D4:F4)</f>
        <v>Yes</v>
      </c>
    </row>
    <row r="5" spans="1:8" x14ac:dyDescent="0.2">
      <c r="A5" s="5" t="s">
        <v>28</v>
      </c>
      <c r="B5" t="s">
        <v>26</v>
      </c>
      <c r="D5" s="2" t="s">
        <v>7</v>
      </c>
      <c r="E5" s="2" t="s">
        <v>6</v>
      </c>
      <c r="F5" s="2" t="s">
        <v>7</v>
      </c>
      <c r="G5" s="2" t="str">
        <f>LOOKUP("Yes",D5:F5)</f>
        <v>Yes</v>
      </c>
    </row>
    <row r="6" spans="1:8" x14ac:dyDescent="0.2">
      <c r="A6" s="5" t="s">
        <v>27</v>
      </c>
      <c r="B6" t="s">
        <v>26</v>
      </c>
      <c r="D6" s="2" t="s">
        <v>7</v>
      </c>
      <c r="E6" s="2" t="s">
        <v>6</v>
      </c>
      <c r="F6" s="2" t="s">
        <v>6</v>
      </c>
      <c r="G6" s="2" t="str">
        <f>LOOKUP("Yes",D6:F6)</f>
        <v>Yes</v>
      </c>
    </row>
    <row r="7" spans="1:8" x14ac:dyDescent="0.2">
      <c r="A7" s="5" t="s">
        <v>25</v>
      </c>
      <c r="B7" t="s">
        <v>19</v>
      </c>
      <c r="C7" t="s">
        <v>24</v>
      </c>
      <c r="D7" s="2" t="s">
        <v>7</v>
      </c>
      <c r="E7" s="2" t="s">
        <v>6</v>
      </c>
      <c r="F7" s="2" t="s">
        <v>7</v>
      </c>
      <c r="G7" s="2" t="str">
        <f>LOOKUP("Yes",D7:F7)</f>
        <v>Yes</v>
      </c>
    </row>
    <row r="8" spans="1:8" x14ac:dyDescent="0.2">
      <c r="A8" s="5" t="s">
        <v>23</v>
      </c>
      <c r="B8" t="s">
        <v>19</v>
      </c>
      <c r="C8" t="s">
        <v>18</v>
      </c>
      <c r="D8" s="2" t="s">
        <v>7</v>
      </c>
      <c r="E8" s="2" t="s">
        <v>7</v>
      </c>
      <c r="F8" s="2" t="s">
        <v>7</v>
      </c>
      <c r="G8" s="2" t="str">
        <f>LOOKUP("Yes",D8:F8)</f>
        <v>No</v>
      </c>
    </row>
    <row r="9" spans="1:8" x14ac:dyDescent="0.2">
      <c r="A9" s="5" t="s">
        <v>22</v>
      </c>
      <c r="B9" t="s">
        <v>19</v>
      </c>
      <c r="C9" t="s">
        <v>18</v>
      </c>
      <c r="D9" s="2" t="s">
        <v>7</v>
      </c>
      <c r="E9" s="2" t="s">
        <v>7</v>
      </c>
      <c r="F9" s="2" t="s">
        <v>7</v>
      </c>
      <c r="G9" s="2" t="str">
        <f>LOOKUP("Yes",D9:F9)</f>
        <v>No</v>
      </c>
    </row>
    <row r="10" spans="1:8" x14ac:dyDescent="0.2">
      <c r="A10" s="5" t="s">
        <v>21</v>
      </c>
      <c r="B10" t="s">
        <v>19</v>
      </c>
      <c r="C10" t="s">
        <v>18</v>
      </c>
      <c r="D10" s="2" t="s">
        <v>7</v>
      </c>
      <c r="E10" s="2" t="s">
        <v>7</v>
      </c>
      <c r="F10" s="2" t="s">
        <v>7</v>
      </c>
      <c r="G10" s="2" t="str">
        <f>LOOKUP("Yes",D10:F10)</f>
        <v>No</v>
      </c>
    </row>
    <row r="11" spans="1:8" x14ac:dyDescent="0.2">
      <c r="A11" s="5" t="s">
        <v>20</v>
      </c>
      <c r="B11" t="s">
        <v>19</v>
      </c>
      <c r="C11" t="s">
        <v>18</v>
      </c>
      <c r="D11" s="2" t="s">
        <v>7</v>
      </c>
      <c r="E11" s="2" t="s">
        <v>7</v>
      </c>
      <c r="F11" s="2" t="s">
        <v>7</v>
      </c>
      <c r="G11" s="2" t="str">
        <f>LOOKUP("Yes",D11:F11)</f>
        <v>No</v>
      </c>
    </row>
    <row r="12" spans="1:8" x14ac:dyDescent="0.2">
      <c r="A12" s="5" t="s">
        <v>17</v>
      </c>
      <c r="B12" t="s">
        <v>9</v>
      </c>
      <c r="D12" s="2" t="s">
        <v>6</v>
      </c>
      <c r="E12" s="2" t="s">
        <v>6</v>
      </c>
      <c r="F12" s="2" t="s">
        <v>6</v>
      </c>
      <c r="G12" s="2" t="str">
        <f>LOOKUP("Yes",D12:F12)</f>
        <v>Yes</v>
      </c>
    </row>
    <row r="13" spans="1:8" x14ac:dyDescent="0.2">
      <c r="A13" s="5" t="s">
        <v>16</v>
      </c>
      <c r="B13" t="s">
        <v>9</v>
      </c>
      <c r="D13" s="2" t="s">
        <v>7</v>
      </c>
      <c r="E13" s="2" t="s">
        <v>6</v>
      </c>
      <c r="F13" s="2" t="s">
        <v>6</v>
      </c>
      <c r="G13" s="2" t="str">
        <f>LOOKUP("Yes",D13:F13)</f>
        <v>Yes</v>
      </c>
    </row>
    <row r="14" spans="1:8" x14ac:dyDescent="0.2">
      <c r="A14" s="5" t="s">
        <v>15</v>
      </c>
      <c r="B14" t="s">
        <v>9</v>
      </c>
      <c r="D14" s="2" t="s">
        <v>7</v>
      </c>
      <c r="E14" s="2" t="s">
        <v>7</v>
      </c>
      <c r="F14" s="2" t="s">
        <v>7</v>
      </c>
      <c r="G14" s="2" t="str">
        <f>LOOKUP("Yes",D14:F14)</f>
        <v>No</v>
      </c>
    </row>
    <row r="15" spans="1:8" x14ac:dyDescent="0.2">
      <c r="A15" s="5" t="s">
        <v>14</v>
      </c>
      <c r="B15" t="s">
        <v>9</v>
      </c>
      <c r="D15" s="2" t="s">
        <v>7</v>
      </c>
      <c r="E15" s="2" t="s">
        <v>7</v>
      </c>
      <c r="F15" s="2" t="s">
        <v>7</v>
      </c>
      <c r="G15" s="2" t="str">
        <f>LOOKUP("Yes",D15:F15)</f>
        <v>No</v>
      </c>
    </row>
    <row r="16" spans="1:8" x14ac:dyDescent="0.2">
      <c r="A16" s="5" t="s">
        <v>13</v>
      </c>
      <c r="B16" t="s">
        <v>9</v>
      </c>
      <c r="D16" s="2" t="s">
        <v>7</v>
      </c>
      <c r="E16" s="2" t="s">
        <v>7</v>
      </c>
      <c r="F16" s="2" t="s">
        <v>7</v>
      </c>
      <c r="G16" s="2" t="str">
        <f>LOOKUP("Yes",D16:F16)</f>
        <v>No</v>
      </c>
    </row>
    <row r="17" spans="1:7" x14ac:dyDescent="0.2">
      <c r="A17" s="5" t="s">
        <v>12</v>
      </c>
      <c r="B17" t="s">
        <v>9</v>
      </c>
      <c r="C17" t="s">
        <v>8</v>
      </c>
      <c r="D17" s="2" t="s">
        <v>7</v>
      </c>
      <c r="E17" s="2" t="s">
        <v>7</v>
      </c>
      <c r="F17" s="2" t="s">
        <v>7</v>
      </c>
      <c r="G17" s="2" t="str">
        <f>LOOKUP("Yes",D17:F17)</f>
        <v>No</v>
      </c>
    </row>
    <row r="18" spans="1:7" x14ac:dyDescent="0.2">
      <c r="A18" s="5" t="s">
        <v>11</v>
      </c>
      <c r="B18" t="s">
        <v>9</v>
      </c>
      <c r="C18" t="s">
        <v>8</v>
      </c>
      <c r="D18" s="2" t="s">
        <v>7</v>
      </c>
      <c r="E18" s="2" t="s">
        <v>7</v>
      </c>
      <c r="F18" s="2" t="s">
        <v>7</v>
      </c>
      <c r="G18" s="2" t="str">
        <f>LOOKUP("Yes",D18:F18)</f>
        <v>No</v>
      </c>
    </row>
    <row r="19" spans="1:7" x14ac:dyDescent="0.2">
      <c r="A19" s="5" t="s">
        <v>10</v>
      </c>
      <c r="B19" t="s">
        <v>9</v>
      </c>
      <c r="C19" t="s">
        <v>8</v>
      </c>
      <c r="D19" s="4" t="s">
        <v>7</v>
      </c>
      <c r="E19" s="4" t="s">
        <v>6</v>
      </c>
      <c r="F19" s="4" t="s">
        <v>6</v>
      </c>
      <c r="G19" s="4" t="str">
        <f>LOOKUP("Yes",D19:F19)</f>
        <v>Yes</v>
      </c>
    </row>
    <row r="20" spans="1:7" x14ac:dyDescent="0.2">
      <c r="C20" s="3" t="s">
        <v>5</v>
      </c>
      <c r="D20" s="2">
        <f>COUNTIF(D3:D19,"No")</f>
        <v>16</v>
      </c>
      <c r="E20" s="2">
        <f>COUNTIF(E3:E19,"No")</f>
        <v>10</v>
      </c>
      <c r="F20" s="2">
        <f>COUNTIF(F3:F19,"No")</f>
        <v>11</v>
      </c>
      <c r="G20" s="2">
        <f>COUNTIF(G3:G19,"No")</f>
        <v>9</v>
      </c>
    </row>
    <row r="21" spans="1:7" x14ac:dyDescent="0.2">
      <c r="A21" s="1" t="s">
        <v>4</v>
      </c>
      <c r="B21" s="1"/>
      <c r="C21" s="1"/>
    </row>
    <row r="22" spans="1:7" x14ac:dyDescent="0.2">
      <c r="A22" t="s">
        <v>3</v>
      </c>
    </row>
    <row r="23" spans="1:7" x14ac:dyDescent="0.2">
      <c r="A23" t="s">
        <v>2</v>
      </c>
    </row>
    <row r="24" spans="1:7" x14ac:dyDescent="0.2">
      <c r="A24" t="s">
        <v>1</v>
      </c>
    </row>
    <row r="26" spans="1:7" x14ac:dyDescent="0.2">
      <c r="A26" t="s">
        <v>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2022-06-20T20:26:57Z</dcterms:created>
  <dcterms:modified xsi:type="dcterms:W3CDTF">2022-06-22T23:31:25Z</dcterms:modified>
</cp:coreProperties>
</file>