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ises/source/github/Language-Research-Technology/ro-crate-excel/test_data/additional/"/>
    </mc:Choice>
  </mc:AlternateContent>
  <xr:revisionPtr revIDLastSave="0" documentId="13_ncr:1_{5DC27412-6384-0F4C-A9FE-24A895F07A9A}" xr6:coauthVersionLast="47" xr6:coauthVersionMax="47" xr10:uidLastSave="{00000000-0000-0000-0000-000000000000}"/>
  <bookViews>
    <workbookView xWindow="0" yWindow="760" windowWidth="34560" windowHeight="21580" activeTab="3" xr2:uid="{00000000-000D-0000-FFFF-FFFF00000000}"/>
  </bookViews>
  <sheets>
    <sheet name="People" sheetId="7" r:id="rId1"/>
    <sheet name="EafFiles" sheetId="2" r:id="rId2"/>
    <sheet name="WafFiles" sheetId="3" r:id="rId3"/>
    <sheet name="Object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2" i="2"/>
  <c r="C3" i="3"/>
  <c r="G3" i="3" s="1"/>
  <c r="F3" i="3" s="1"/>
  <c r="C4" i="3"/>
  <c r="G4" i="3" s="1"/>
  <c r="F4" i="3" s="1"/>
  <c r="C5" i="3"/>
  <c r="G5" i="3" s="1"/>
  <c r="F5" i="3" s="1"/>
  <c r="C2" i="3"/>
  <c r="A2" i="3" s="1"/>
  <c r="H3" i="3"/>
  <c r="H4" i="3"/>
  <c r="H5" i="3"/>
  <c r="H2" i="3"/>
  <c r="C3" i="2"/>
  <c r="C4" i="2"/>
  <c r="F4" i="2" s="1"/>
  <c r="H4" i="2" s="1"/>
  <c r="C5" i="2"/>
  <c r="F5" i="2" s="1"/>
  <c r="H5" i="2" s="1"/>
  <c r="C2" i="2"/>
  <c r="A2" i="2" s="1"/>
  <c r="I3" i="2"/>
  <c r="I4" i="2"/>
  <c r="I5" i="2"/>
  <c r="I2" i="2"/>
  <c r="B3" i="1"/>
  <c r="B4" i="1"/>
  <c r="A4" i="1" s="1"/>
  <c r="B5" i="1"/>
  <c r="B2" i="1"/>
  <c r="E3" i="1"/>
  <c r="E4" i="1"/>
  <c r="E5" i="1"/>
  <c r="E2" i="1"/>
  <c r="A4" i="3"/>
  <c r="A5" i="3"/>
  <c r="A3" i="2"/>
  <c r="A4" i="2"/>
  <c r="A2" i="7"/>
  <c r="F2" i="7"/>
  <c r="A3" i="7"/>
  <c r="F3" i="7"/>
  <c r="A4" i="7"/>
  <c r="F4" i="7"/>
  <c r="A5" i="7"/>
  <c r="F5" i="7"/>
  <c r="F3" i="2"/>
  <c r="H3" i="2" s="1"/>
  <c r="F2" i="2"/>
  <c r="H2" i="2" s="1"/>
  <c r="D3" i="1"/>
  <c r="D4" i="1"/>
  <c r="D5" i="1"/>
  <c r="D2" i="1"/>
  <c r="G2" i="3"/>
  <c r="F2" i="3" s="1"/>
  <c r="A3" i="1"/>
  <c r="A5" i="1"/>
  <c r="A2" i="1"/>
  <c r="A3" i="3" l="1"/>
  <c r="A5" i="2"/>
</calcChain>
</file>

<file path=xl/sharedStrings.xml><?xml version="1.0" encoding="utf-8"?>
<sst xmlns="http://schemas.openxmlformats.org/spreadsheetml/2006/main" count="87" uniqueCount="40">
  <si>
    <t>@id</t>
  </si>
  <si>
    <t>.Pseudonym</t>
  </si>
  <si>
    <t>@type</t>
  </si>
  <si>
    <t>isRef_memberOf</t>
  </si>
  <si>
    <t>Rosa</t>
  </si>
  <si>
    <t>RepositoryObject</t>
  </si>
  <si>
    <t>./</t>
  </si>
  <si>
    <t>File</t>
  </si>
  <si>
    <t>.objectId</t>
  </si>
  <si>
    <t>isRef_annotationOf</t>
  </si>
  <si>
    <t>isRef_partOf</t>
  </si>
  <si>
    <t>Female</t>
  </si>
  <si>
    <t>Male</t>
  </si>
  <si>
    <t>age</t>
  </si>
  <si>
    <t>birthPlace</t>
  </si>
  <si>
    <t>.Filename</t>
  </si>
  <si>
    <t>isRef_speaker</t>
  </si>
  <si>
    <t>isType_PrimaryMaterial</t>
  </si>
  <si>
    <t>birthDate</t>
  </si>
  <si>
    <t>name</t>
  </si>
  <si>
    <t>Person</t>
  </si>
  <si>
    <t>datePublished</t>
  </si>
  <si>
    <t>speakerNumber</t>
  </si>
  <si>
    <t>.folder</t>
  </si>
  <si>
    <t>Transcripts_Anonymised</t>
  </si>
  <si>
    <t>.postfix</t>
  </si>
  <si>
    <t>_anon.eaf</t>
  </si>
  <si>
    <t>_anon.wav</t>
  </si>
  <si>
    <t>Audio_Anonymised</t>
  </si>
  <si>
    <t>isType_Annotation</t>
  </si>
  <si>
    <t>Mexico (Puebla)</t>
  </si>
  <si>
    <t>Mexico Oaxaca)</t>
  </si>
  <si>
    <t>Mexico (Mexico City)</t>
  </si>
  <si>
    <t>Spanish</t>
  </si>
  <si>
    <t>Juan</t>
  </si>
  <si>
    <t>Maria</t>
  </si>
  <si>
    <t>Emilia</t>
  </si>
  <si>
    <t>.people</t>
  </si>
  <si>
    <t>language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</si>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</sst>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</font>
    <font>
      <sz val="10"/>
      <color rgb="FF9C0006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5E9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E5E0E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  <xf numFmtId="0" fontId="20" fillId="0" borderId="0"/>
    <xf numFmtId="0" fontId="22" fillId="0" borderId="0"/>
    <xf numFmtId="0" fontId="21" fillId="33" borderId="0">
      <alignment horizontal="left" vertical="top" wrapText="1"/>
    </xf>
    <xf numFmtId="0" fontId="21" fillId="34" borderId="0">
      <alignment horizontal="left" vertical="top" wrapText="1"/>
    </xf>
    <xf numFmtId="0" fontId="21" fillId="35" borderId="0">
      <alignment horizontal="left" vertical="top" wrapText="1"/>
    </xf>
    <xf numFmtId="0" fontId="21" fillId="36" borderId="0">
      <alignment horizontal="left" vertical="top" wrapText="1"/>
    </xf>
    <xf numFmtId="0" fontId="21" fillId="0" borderId="0">
      <alignment horizontal="left" vertical="top" wrapText="1"/>
    </xf>
    <xf numFmtId="0" fontId="21" fillId="37" borderId="0">
      <alignment horizontal="left" vertical="top" wrapText="1"/>
    </xf>
    <xf numFmtId="0" fontId="21" fillId="38" borderId="0">
      <alignment horizontal="left" vertical="top" wrapText="1"/>
    </xf>
    <xf numFmtId="0" fontId="23" fillId="3" borderId="0" applyNumberFormat="0" applyBorder="0" applyAlignment="0" applyProtection="0"/>
    <xf numFmtId="0" fontId="21" fillId="39" borderId="0">
      <alignment horizontal="left" vertical="top"/>
    </xf>
    <xf numFmtId="0" fontId="21" fillId="40" borderId="0">
      <alignment horizontal="left" vertical="top"/>
    </xf>
    <xf numFmtId="0" fontId="24" fillId="3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left" vertical="center"/>
    </xf>
    <xf numFmtId="0" fontId="18" fillId="0" borderId="0" xfId="42" applyFont="1" applyAlignment="1">
      <alignment horizontal="left" vertical="center"/>
    </xf>
    <xf numFmtId="0" fontId="18" fillId="0" borderId="0" xfId="46" applyFont="1" applyFill="1" applyAlignment="1">
      <alignment horizontal="left" vertical="center"/>
    </xf>
    <xf numFmtId="0" fontId="18" fillId="0" borderId="0" xfId="47" applyFont="1" applyFill="1" applyAlignment="1">
      <alignment horizontal="left" vertical="center"/>
    </xf>
    <xf numFmtId="0" fontId="18" fillId="0" borderId="0" xfId="48" applyFont="1" applyFill="1" applyAlignment="1">
      <alignment horizontal="left" vertical="center"/>
    </xf>
    <xf numFmtId="0" fontId="18" fillId="0" borderId="0" xfId="49" applyFont="1" applyFill="1" applyAlignment="1">
      <alignment horizontal="left" vertical="center"/>
    </xf>
    <xf numFmtId="0" fontId="18" fillId="0" borderId="0" xfId="50" applyFont="1" applyAlignment="1">
      <alignment horizontal="left" vertical="center"/>
    </xf>
    <xf numFmtId="0" fontId="18" fillId="0" borderId="0" xfId="51" applyFont="1" applyFill="1" applyAlignment="1">
      <alignment horizontal="left" vertical="center"/>
    </xf>
    <xf numFmtId="0" fontId="18" fillId="0" borderId="0" xfId="54" applyFont="1" applyFill="1" applyAlignment="1">
      <alignment horizontal="left" vertical="center"/>
    </xf>
    <xf numFmtId="0" fontId="18" fillId="0" borderId="0" xfId="55" applyFont="1" applyFill="1" applyAlignment="1">
      <alignment horizontal="left" vertical="center"/>
    </xf>
    <xf numFmtId="0" fontId="16" fillId="0" borderId="0" xfId="0" applyFont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nglo Community" xfId="47" xr:uid="{00000000-0005-0000-0000-000018000000}"/>
    <cellStyle name="Bad" xfId="7" builtinId="27" customBuiltin="1"/>
    <cellStyle name="Bad 2" xfId="53" xr:uid="{00000000-0005-0000-0000-00001A000000}"/>
    <cellStyle name="Bad 3" xfId="56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ender: Female" xfId="48" xr:uid="{00000000-0005-0000-0000-00001F000000}"/>
    <cellStyle name="Gender: Male" xfId="51" xr:uid="{00000000-0005-0000-0000-000020000000}"/>
    <cellStyle name="Good" xfId="6" builtinId="26" customBuiltin="1"/>
    <cellStyle name="Greek Community" xfId="55" xr:uid="{00000000-0005-0000-0000-00002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rvath info confirmed in audio" xfId="50" xr:uid="{00000000-0005-0000-0000-000027000000}"/>
    <cellStyle name="Info from audio only" xfId="46" xr:uid="{00000000-0005-0000-0000-000029000000}"/>
    <cellStyle name="Info from Horvath profile only" xfId="49" xr:uid="{00000000-0005-0000-0000-00002A000000}"/>
    <cellStyle name="Input" xfId="9" builtinId="20" customBuiltin="1"/>
    <cellStyle name="Italian community" xfId="54" xr:uid="{00000000-0005-0000-0000-00002C000000}"/>
    <cellStyle name="Linked Cell" xfId="12" builtinId="24" customBuiltin="1"/>
    <cellStyle name="Missing information" xfId="52" xr:uid="{00000000-0005-0000-0000-00002E000000}"/>
    <cellStyle name="Neutral" xfId="8" builtinId="28" customBuiltin="1"/>
    <cellStyle name="Normal" xfId="0" builtinId="0"/>
    <cellStyle name="Normal 2" xfId="44" xr:uid="{00000000-0005-0000-0000-000031000000}"/>
    <cellStyle name="Normal 2 2" xfId="42" xr:uid="{00000000-0005-0000-0000-000032000000}"/>
    <cellStyle name="Normal 3" xfId="45" xr:uid="{00000000-0005-0000-0000-000033000000}"/>
    <cellStyle name="Normal 4" xfId="43" xr:uid="{00000000-0005-0000-0000-000034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93A8-8994-2841-935E-D84C02300906}">
  <dimension ref="A1:H181"/>
  <sheetViews>
    <sheetView zoomScale="129" workbookViewId="0">
      <selection activeCell="D5" sqref="D5"/>
    </sheetView>
  </sheetViews>
  <sheetFormatPr baseColWidth="10" defaultColWidth="11.1640625" defaultRowHeight="16" x14ac:dyDescent="0.2"/>
  <cols>
    <col min="1" max="1" width="7.33203125" bestFit="1" customWidth="1"/>
    <col min="2" max="2" width="5.83203125" style="1" bestFit="1" customWidth="1"/>
    <col min="3" max="3" width="9" style="1" bestFit="1" customWidth="1"/>
    <col min="4" max="4" width="7.1640625" style="1" bestFit="1" customWidth="1"/>
    <col min="5" max="5" width="9" style="1" bestFit="1" customWidth="1"/>
    <col min="6" max="6" width="4.1640625" style="1" bestFit="1" customWidth="1"/>
    <col min="7" max="7" width="15.1640625" style="1" bestFit="1" customWidth="1"/>
    <col min="8" max="8" width="6.6640625" bestFit="1" customWidth="1"/>
  </cols>
  <sheetData>
    <row r="1" spans="1:8" s="11" customFormat="1" x14ac:dyDescent="0.2">
      <c r="A1" s="11" t="s">
        <v>0</v>
      </c>
      <c r="B1" s="11" t="s">
        <v>19</v>
      </c>
      <c r="C1" s="11" t="s">
        <v>38</v>
      </c>
      <c r="D1" s="11" t="s">
        <v>39</v>
      </c>
      <c r="E1" s="11" t="s">
        <v>18</v>
      </c>
      <c r="F1" s="11" t="s">
        <v>13</v>
      </c>
      <c r="G1" s="11" t="s">
        <v>14</v>
      </c>
      <c r="H1" s="11" t="s">
        <v>2</v>
      </c>
    </row>
    <row r="2" spans="1:8" x14ac:dyDescent="0.2">
      <c r="A2" t="str">
        <f t="shared" ref="A2:A5" si="0">SUBSTITUTE(_xlfn.CONCAT("#",B2)," ","_")</f>
        <v>#Rosa</v>
      </c>
      <c r="B2" s="1" t="s">
        <v>4</v>
      </c>
      <c r="C2" s="1" t="s">
        <v>33</v>
      </c>
      <c r="D2" s="1" t="s">
        <v>11</v>
      </c>
      <c r="E2" s="1">
        <v>1979</v>
      </c>
      <c r="F2" s="3">
        <f t="shared" ref="F2:F5" si="1">2019-E2</f>
        <v>40</v>
      </c>
      <c r="G2" s="1" t="s">
        <v>30</v>
      </c>
      <c r="H2" t="s">
        <v>20</v>
      </c>
    </row>
    <row r="3" spans="1:8" x14ac:dyDescent="0.2">
      <c r="A3" t="str">
        <f t="shared" si="0"/>
        <v>#Juan</v>
      </c>
      <c r="B3" s="1" t="s">
        <v>34</v>
      </c>
      <c r="C3" s="1" t="s">
        <v>33</v>
      </c>
      <c r="D3" s="5" t="s">
        <v>12</v>
      </c>
      <c r="E3" s="3">
        <v>1971</v>
      </c>
      <c r="F3" s="6">
        <f t="shared" si="1"/>
        <v>48</v>
      </c>
      <c r="G3" s="3" t="s">
        <v>31</v>
      </c>
      <c r="H3" t="s">
        <v>20</v>
      </c>
    </row>
    <row r="4" spans="1:8" x14ac:dyDescent="0.2">
      <c r="A4" t="str">
        <f t="shared" si="0"/>
        <v>#Emilia</v>
      </c>
      <c r="B4" s="1" t="s">
        <v>36</v>
      </c>
      <c r="C4" s="1" t="s">
        <v>33</v>
      </c>
      <c r="D4" s="5" t="s">
        <v>11</v>
      </c>
      <c r="E4" s="7">
        <v>1966</v>
      </c>
      <c r="F4" s="3">
        <f t="shared" si="1"/>
        <v>53</v>
      </c>
      <c r="G4" s="3" t="s">
        <v>32</v>
      </c>
      <c r="H4" t="s">
        <v>20</v>
      </c>
    </row>
    <row r="5" spans="1:8" x14ac:dyDescent="0.2">
      <c r="A5" t="str">
        <f t="shared" si="0"/>
        <v>#Maria</v>
      </c>
      <c r="B5" s="1" t="s">
        <v>35</v>
      </c>
      <c r="C5" s="1" t="s">
        <v>33</v>
      </c>
      <c r="D5" s="8" t="s">
        <v>11</v>
      </c>
      <c r="E5" s="3">
        <v>1982</v>
      </c>
      <c r="F5" s="3">
        <f t="shared" si="1"/>
        <v>37</v>
      </c>
      <c r="G5" s="3" t="s">
        <v>32</v>
      </c>
      <c r="H5" t="s">
        <v>20</v>
      </c>
    </row>
    <row r="22" spans="2:7" x14ac:dyDescent="0.2">
      <c r="B22" s="2"/>
      <c r="C22" s="2"/>
      <c r="D22" s="2"/>
      <c r="E22" s="2"/>
      <c r="F22" s="2"/>
      <c r="G22" s="2"/>
    </row>
    <row r="26" spans="2:7" x14ac:dyDescent="0.2">
      <c r="B26" s="2"/>
      <c r="C26" s="2"/>
      <c r="D26" s="2"/>
      <c r="E26" s="2"/>
      <c r="F26" s="2"/>
      <c r="G26" s="2"/>
    </row>
    <row r="34" spans="2:7" x14ac:dyDescent="0.2">
      <c r="B34" s="2"/>
      <c r="C34" s="2"/>
      <c r="D34" s="2"/>
      <c r="E34" s="2"/>
      <c r="F34" s="2"/>
      <c r="G34" s="2"/>
    </row>
    <row r="36" spans="2:7" x14ac:dyDescent="0.2">
      <c r="B36" s="2"/>
      <c r="C36" s="2"/>
      <c r="D36" s="2"/>
      <c r="E36" s="2"/>
      <c r="F36" s="2"/>
      <c r="G36" s="2"/>
    </row>
    <row r="37" spans="2:7" x14ac:dyDescent="0.2">
      <c r="B37" s="2"/>
      <c r="C37" s="2"/>
      <c r="D37" s="2"/>
      <c r="E37" s="2"/>
      <c r="F37" s="2"/>
      <c r="G37" s="2"/>
    </row>
    <row r="38" spans="2:7" x14ac:dyDescent="0.2">
      <c r="B38" s="2"/>
      <c r="C38" s="2"/>
      <c r="D38" s="2"/>
      <c r="E38" s="2"/>
      <c r="F38" s="2"/>
      <c r="G38" s="2"/>
    </row>
    <row r="42" spans="2:7" x14ac:dyDescent="0.2">
      <c r="B42" s="2"/>
      <c r="C42" s="2"/>
      <c r="D42" s="2"/>
      <c r="E42" s="2"/>
      <c r="F42" s="2"/>
      <c r="G42" s="2"/>
    </row>
    <row r="43" spans="2:7" x14ac:dyDescent="0.2">
      <c r="B43" s="2"/>
      <c r="C43" s="2"/>
      <c r="D43" s="2"/>
      <c r="E43" s="2"/>
      <c r="F43" s="2"/>
      <c r="G43" s="2"/>
    </row>
    <row r="46" spans="2:7" x14ac:dyDescent="0.2">
      <c r="B46" s="2"/>
      <c r="C46" s="2"/>
      <c r="D46" s="2"/>
      <c r="E46" s="2"/>
      <c r="F46" s="2"/>
      <c r="G46" s="2"/>
    </row>
    <row r="47" spans="2:7" x14ac:dyDescent="0.2">
      <c r="B47" s="2"/>
      <c r="C47" s="2"/>
      <c r="D47" s="2"/>
      <c r="E47" s="2"/>
      <c r="F47" s="2"/>
      <c r="G47" s="2"/>
    </row>
    <row r="48" spans="2:7" x14ac:dyDescent="0.2">
      <c r="C48" s="2"/>
    </row>
    <row r="52" spans="3:7" x14ac:dyDescent="0.2">
      <c r="C52" s="2"/>
    </row>
    <row r="53" spans="3:7" x14ac:dyDescent="0.2">
      <c r="C53" s="2"/>
    </row>
    <row r="64" spans="3:7" x14ac:dyDescent="0.2">
      <c r="C64" s="9"/>
      <c r="D64" s="8"/>
      <c r="E64" s="6"/>
      <c r="F64" s="3"/>
      <c r="G64" s="6"/>
    </row>
    <row r="65" spans="3:7" x14ac:dyDescent="0.2">
      <c r="C65" s="9"/>
      <c r="D65" s="8"/>
      <c r="E65" s="7"/>
      <c r="F65" s="7"/>
      <c r="G65" s="6"/>
    </row>
    <row r="66" spans="3:7" x14ac:dyDescent="0.2">
      <c r="C66" s="9"/>
      <c r="D66" s="5"/>
      <c r="E66" s="7"/>
      <c r="F66" s="7"/>
      <c r="G66" s="6"/>
    </row>
    <row r="67" spans="3:7" x14ac:dyDescent="0.2">
      <c r="C67" s="9"/>
      <c r="D67" s="8"/>
      <c r="E67" s="3"/>
      <c r="F67" s="7"/>
      <c r="G67" s="3"/>
    </row>
    <row r="68" spans="3:7" x14ac:dyDescent="0.2">
      <c r="C68" s="9"/>
      <c r="D68" s="8"/>
      <c r="E68" s="6"/>
      <c r="F68" s="6"/>
      <c r="G68" s="6"/>
    </row>
    <row r="69" spans="3:7" x14ac:dyDescent="0.2">
      <c r="C69" s="9"/>
      <c r="D69" s="8"/>
      <c r="E69" s="7"/>
      <c r="F69" s="7"/>
      <c r="G69" s="6"/>
    </row>
    <row r="70" spans="3:7" x14ac:dyDescent="0.2">
      <c r="C70" s="9"/>
      <c r="D70" s="5"/>
      <c r="E70" s="3"/>
      <c r="F70" s="6"/>
      <c r="G70" s="3"/>
    </row>
    <row r="71" spans="3:7" x14ac:dyDescent="0.2">
      <c r="C71" s="10"/>
      <c r="D71" s="8"/>
      <c r="E71" s="7"/>
      <c r="F71" s="6"/>
      <c r="G71" s="7"/>
    </row>
    <row r="72" spans="3:7" x14ac:dyDescent="0.2">
      <c r="C72" s="9"/>
      <c r="D72" s="8"/>
      <c r="E72" s="7"/>
      <c r="F72" s="7"/>
      <c r="G72" s="3"/>
    </row>
    <row r="73" spans="3:7" x14ac:dyDescent="0.2">
      <c r="C73" s="9"/>
      <c r="D73" s="8"/>
      <c r="E73" s="6"/>
      <c r="F73" s="6"/>
      <c r="G73" s="6"/>
    </row>
    <row r="74" spans="3:7" x14ac:dyDescent="0.2">
      <c r="C74" s="9"/>
      <c r="D74" s="5"/>
      <c r="E74" s="3"/>
      <c r="F74" s="7"/>
      <c r="G74" s="6"/>
    </row>
    <row r="75" spans="3:7" x14ac:dyDescent="0.2">
      <c r="C75" s="10"/>
      <c r="D75" s="5"/>
      <c r="E75" s="7"/>
      <c r="F75" s="6"/>
      <c r="G75" s="7"/>
    </row>
    <row r="76" spans="3:7" x14ac:dyDescent="0.2">
      <c r="C76" s="4"/>
      <c r="D76" s="5"/>
      <c r="E76" s="7"/>
      <c r="F76" s="7"/>
      <c r="G76" s="3"/>
    </row>
    <row r="77" spans="3:7" x14ac:dyDescent="0.2">
      <c r="C77" s="10"/>
      <c r="D77" s="5"/>
      <c r="E77" s="7"/>
      <c r="F77" s="6"/>
      <c r="G77" s="3"/>
    </row>
    <row r="78" spans="3:7" x14ac:dyDescent="0.2">
      <c r="C78" s="9"/>
      <c r="D78" s="8"/>
      <c r="E78" s="7"/>
      <c r="F78" s="7"/>
      <c r="G78" s="3"/>
    </row>
    <row r="79" spans="3:7" x14ac:dyDescent="0.2">
      <c r="C79" s="10"/>
      <c r="D79" s="8"/>
      <c r="E79" s="7"/>
      <c r="F79" s="6"/>
      <c r="G79" s="7"/>
    </row>
    <row r="80" spans="3:7" x14ac:dyDescent="0.2">
      <c r="C80" s="10"/>
      <c r="D80" s="8"/>
      <c r="E80" s="7"/>
      <c r="F80" s="7"/>
      <c r="G80" s="7"/>
    </row>
    <row r="81" spans="3:7" x14ac:dyDescent="0.2">
      <c r="C81" s="9"/>
      <c r="D81" s="8"/>
      <c r="E81" s="7"/>
      <c r="F81" s="7"/>
      <c r="G81" s="6"/>
    </row>
    <row r="82" spans="3:7" x14ac:dyDescent="0.2">
      <c r="C82" s="10"/>
      <c r="D82" s="5"/>
      <c r="E82" s="7"/>
      <c r="F82" s="6"/>
      <c r="G82" s="7"/>
    </row>
    <row r="83" spans="3:7" x14ac:dyDescent="0.2">
      <c r="C83" s="10"/>
      <c r="D83" s="8"/>
      <c r="E83" s="6"/>
      <c r="F83" s="6"/>
      <c r="G83" s="6"/>
    </row>
    <row r="84" spans="3:7" x14ac:dyDescent="0.2">
      <c r="C84" s="10"/>
      <c r="D84" s="8"/>
      <c r="E84" s="7"/>
      <c r="F84" s="6"/>
      <c r="G84" s="7"/>
    </row>
    <row r="85" spans="3:7" x14ac:dyDescent="0.2">
      <c r="C85" s="4"/>
      <c r="D85" s="5"/>
      <c r="E85" s="7"/>
      <c r="F85" s="7"/>
      <c r="G85" s="7"/>
    </row>
    <row r="86" spans="3:7" x14ac:dyDescent="0.2">
      <c r="C86" s="10"/>
      <c r="D86" s="8"/>
      <c r="E86" s="7"/>
      <c r="F86" s="6"/>
      <c r="G86" s="7"/>
    </row>
    <row r="87" spans="3:7" x14ac:dyDescent="0.2">
      <c r="C87" s="9"/>
      <c r="D87" s="8"/>
      <c r="E87" s="6"/>
      <c r="F87" s="6"/>
      <c r="G87" s="6"/>
    </row>
    <row r="88" spans="3:7" x14ac:dyDescent="0.2">
      <c r="C88" s="9"/>
      <c r="D88" s="5"/>
      <c r="E88" s="3"/>
      <c r="F88" s="3"/>
      <c r="G88" s="3"/>
    </row>
    <row r="89" spans="3:7" x14ac:dyDescent="0.2">
      <c r="C89" s="9"/>
      <c r="D89" s="5"/>
      <c r="E89" s="3"/>
      <c r="F89" s="7"/>
      <c r="G89" s="6"/>
    </row>
    <row r="90" spans="3:7" x14ac:dyDescent="0.2">
      <c r="C90" s="10"/>
      <c r="D90" s="8"/>
      <c r="E90" s="7"/>
      <c r="F90" s="6"/>
      <c r="G90" s="7"/>
    </row>
    <row r="91" spans="3:7" x14ac:dyDescent="0.2">
      <c r="C91" s="4"/>
      <c r="D91" s="5"/>
      <c r="E91" s="3"/>
      <c r="F91" s="3"/>
      <c r="G91" s="3"/>
    </row>
    <row r="92" spans="3:7" x14ac:dyDescent="0.2">
      <c r="C92" s="9"/>
      <c r="D92" s="8"/>
      <c r="E92" s="3"/>
      <c r="F92" s="6"/>
      <c r="G92" s="3"/>
    </row>
    <row r="93" spans="3:7" x14ac:dyDescent="0.2">
      <c r="C93" s="9"/>
      <c r="D93" s="8"/>
      <c r="E93" s="3"/>
      <c r="F93" s="3"/>
      <c r="G93" s="3"/>
    </row>
    <row r="94" spans="3:7" x14ac:dyDescent="0.2">
      <c r="C94" s="10"/>
      <c r="D94" s="8"/>
      <c r="E94" s="7"/>
      <c r="F94" s="6"/>
      <c r="G94" s="7"/>
    </row>
    <row r="95" spans="3:7" x14ac:dyDescent="0.2">
      <c r="C95" s="10"/>
      <c r="D95" s="8"/>
      <c r="E95" s="7"/>
      <c r="F95" s="6"/>
      <c r="G95" s="7"/>
    </row>
    <row r="96" spans="3:7" x14ac:dyDescent="0.2">
      <c r="C96" s="10"/>
      <c r="D96" s="8"/>
      <c r="E96" s="7"/>
      <c r="F96" s="6"/>
      <c r="G96" s="7"/>
    </row>
    <row r="97" spans="3:7" x14ac:dyDescent="0.2">
      <c r="C97" s="9"/>
      <c r="D97" s="5"/>
      <c r="E97" s="6"/>
      <c r="F97" s="6"/>
      <c r="G97" s="3"/>
    </row>
    <row r="98" spans="3:7" x14ac:dyDescent="0.2">
      <c r="C98" s="4"/>
      <c r="D98" s="8"/>
      <c r="E98" s="7"/>
      <c r="F98" s="7"/>
      <c r="G98" s="7"/>
    </row>
    <row r="99" spans="3:7" x14ac:dyDescent="0.2">
      <c r="C99" s="9"/>
      <c r="D99" s="5"/>
      <c r="E99" s="6"/>
      <c r="F99" s="6"/>
      <c r="G99" s="6"/>
    </row>
    <row r="100" spans="3:7" x14ac:dyDescent="0.2">
      <c r="C100" s="10"/>
      <c r="D100" s="5"/>
      <c r="E100" s="7"/>
      <c r="F100" s="7"/>
      <c r="G100" s="7"/>
    </row>
    <row r="101" spans="3:7" x14ac:dyDescent="0.2">
      <c r="C101" s="10"/>
      <c r="D101" s="8"/>
      <c r="E101" s="3"/>
      <c r="F101" s="6"/>
      <c r="G101" s="7"/>
    </row>
    <row r="102" spans="3:7" x14ac:dyDescent="0.2">
      <c r="C102" s="9"/>
      <c r="D102" s="5"/>
      <c r="E102" s="3"/>
      <c r="F102" s="3"/>
      <c r="G102" s="6"/>
    </row>
    <row r="103" spans="3:7" x14ac:dyDescent="0.2">
      <c r="C103" s="4"/>
      <c r="D103" s="8"/>
      <c r="E103" s="3"/>
      <c r="F103" s="3"/>
      <c r="G103" s="3"/>
    </row>
    <row r="104" spans="3:7" x14ac:dyDescent="0.2">
      <c r="C104" s="10"/>
      <c r="D104" s="5"/>
      <c r="E104" s="7"/>
      <c r="F104" s="6"/>
      <c r="G104" s="7"/>
    </row>
    <row r="105" spans="3:7" x14ac:dyDescent="0.2">
      <c r="C105" s="10"/>
      <c r="D105" s="8"/>
      <c r="E105" s="7"/>
      <c r="F105" s="6"/>
      <c r="G105" s="7"/>
    </row>
    <row r="106" spans="3:7" x14ac:dyDescent="0.2">
      <c r="C106" s="10"/>
      <c r="D106" s="5"/>
      <c r="E106" s="7"/>
      <c r="F106" s="6"/>
      <c r="G106" s="3"/>
    </row>
    <row r="107" spans="3:7" x14ac:dyDescent="0.2">
      <c r="C107" s="10"/>
      <c r="D107" s="8"/>
      <c r="E107" s="7"/>
      <c r="F107" s="6"/>
      <c r="G107" s="7"/>
    </row>
    <row r="108" spans="3:7" x14ac:dyDescent="0.2">
      <c r="C108" s="9"/>
      <c r="D108" s="5"/>
      <c r="E108" s="6"/>
      <c r="F108" s="6"/>
      <c r="G108" s="6"/>
    </row>
    <row r="109" spans="3:7" x14ac:dyDescent="0.2">
      <c r="C109" s="10"/>
      <c r="D109" s="5"/>
      <c r="E109" s="7"/>
      <c r="F109" s="6"/>
      <c r="G109" s="7"/>
    </row>
    <row r="110" spans="3:7" x14ac:dyDescent="0.2">
      <c r="C110" s="4"/>
      <c r="D110" s="5"/>
      <c r="E110" s="3"/>
      <c r="F110" s="7"/>
      <c r="G110" s="7"/>
    </row>
    <row r="111" spans="3:7" x14ac:dyDescent="0.2">
      <c r="C111" s="4"/>
      <c r="D111" s="5"/>
      <c r="E111" s="7"/>
      <c r="F111" s="7"/>
      <c r="G111" s="7"/>
    </row>
    <row r="112" spans="3:7" x14ac:dyDescent="0.2">
      <c r="C112" s="9"/>
      <c r="D112" s="5"/>
      <c r="E112" s="3"/>
      <c r="F112" s="6"/>
      <c r="G112" s="6"/>
    </row>
    <row r="113" spans="2:7" x14ac:dyDescent="0.2">
      <c r="C113" s="9"/>
      <c r="D113" s="5"/>
      <c r="E113" s="7"/>
      <c r="F113" s="7"/>
      <c r="G113" s="6"/>
    </row>
    <row r="114" spans="2:7" x14ac:dyDescent="0.2">
      <c r="C114" s="10"/>
      <c r="D114" s="5"/>
      <c r="E114" s="7"/>
      <c r="F114" s="6"/>
      <c r="G114" s="7"/>
    </row>
    <row r="115" spans="2:7" x14ac:dyDescent="0.2">
      <c r="C115" s="9"/>
      <c r="D115" s="5"/>
      <c r="E115" s="6"/>
      <c r="F115" s="6"/>
      <c r="G115" s="3"/>
    </row>
    <row r="116" spans="2:7" x14ac:dyDescent="0.2">
      <c r="C116" s="10"/>
      <c r="D116" s="5"/>
      <c r="E116" s="7"/>
      <c r="F116" s="7"/>
      <c r="G116" s="3"/>
    </row>
    <row r="117" spans="2:7" x14ac:dyDescent="0.2">
      <c r="C117" s="9"/>
      <c r="D117" s="5"/>
      <c r="E117" s="3"/>
      <c r="F117" s="6"/>
      <c r="G117" s="6"/>
    </row>
    <row r="118" spans="2:7" x14ac:dyDescent="0.2">
      <c r="C118" s="4"/>
      <c r="D118" s="8"/>
      <c r="E118" s="7"/>
      <c r="F118" s="6"/>
      <c r="G118" s="6"/>
    </row>
    <row r="119" spans="2:7" x14ac:dyDescent="0.2">
      <c r="C119" s="4"/>
      <c r="D119" s="8"/>
      <c r="E119" s="3"/>
      <c r="F119" s="7"/>
      <c r="G119" s="7"/>
    </row>
    <row r="120" spans="2:7" x14ac:dyDescent="0.2">
      <c r="C120" s="10"/>
      <c r="D120" s="5"/>
      <c r="E120" s="7"/>
      <c r="F120" s="6"/>
      <c r="G120" s="7"/>
    </row>
    <row r="121" spans="2:7" x14ac:dyDescent="0.2">
      <c r="C121" s="2"/>
    </row>
    <row r="122" spans="2:7" x14ac:dyDescent="0.2">
      <c r="C122" s="2"/>
    </row>
    <row r="125" spans="2:7" x14ac:dyDescent="0.2">
      <c r="B125" s="2"/>
      <c r="C125" s="2"/>
      <c r="D125" s="2"/>
      <c r="E125" s="2"/>
      <c r="F125" s="2"/>
      <c r="G125" s="2"/>
    </row>
    <row r="126" spans="2:7" x14ac:dyDescent="0.2">
      <c r="B126" s="2"/>
      <c r="C126" s="2"/>
      <c r="D126" s="2"/>
      <c r="E126" s="2"/>
      <c r="F126" s="2"/>
      <c r="G126" s="2"/>
    </row>
    <row r="127" spans="2:7" x14ac:dyDescent="0.2">
      <c r="B127" s="2"/>
      <c r="C127" s="2"/>
      <c r="D127" s="2"/>
      <c r="E127" s="2"/>
      <c r="F127" s="2"/>
      <c r="G127" s="2"/>
    </row>
    <row r="128" spans="2:7" x14ac:dyDescent="0.2">
      <c r="B128" s="2"/>
      <c r="C128" s="2"/>
      <c r="D128" s="2"/>
      <c r="E128" s="2"/>
      <c r="F128" s="2"/>
      <c r="G128" s="2"/>
    </row>
    <row r="129" spans="2:7" x14ac:dyDescent="0.2">
      <c r="B129" s="2"/>
      <c r="C129" s="2"/>
      <c r="D129" s="2"/>
      <c r="E129" s="2"/>
      <c r="F129" s="2"/>
      <c r="G129" s="2"/>
    </row>
    <row r="130" spans="2:7" x14ac:dyDescent="0.2">
      <c r="B130" s="2"/>
      <c r="C130" s="2"/>
      <c r="D130" s="2"/>
      <c r="E130" s="2"/>
      <c r="F130" s="2"/>
      <c r="G130" s="2"/>
    </row>
    <row r="132" spans="2:7" x14ac:dyDescent="0.2">
      <c r="B132" s="2"/>
      <c r="C132" s="2"/>
      <c r="D132" s="2"/>
      <c r="E132" s="2"/>
      <c r="F132" s="2"/>
      <c r="G132" s="2"/>
    </row>
    <row r="133" spans="2:7" x14ac:dyDescent="0.2">
      <c r="C133" s="2"/>
    </row>
    <row r="135" spans="2:7" x14ac:dyDescent="0.2">
      <c r="B135" s="2"/>
      <c r="C135" s="2"/>
      <c r="D135" s="2"/>
      <c r="E135" s="2"/>
      <c r="F135" s="2"/>
      <c r="G135" s="2"/>
    </row>
    <row r="138" spans="2:7" x14ac:dyDescent="0.2">
      <c r="B138" s="2"/>
      <c r="C138" s="2"/>
      <c r="D138" s="2"/>
      <c r="E138" s="2"/>
      <c r="F138" s="2"/>
      <c r="G138" s="2"/>
    </row>
    <row r="140" spans="2:7" x14ac:dyDescent="0.2">
      <c r="B140" s="2"/>
      <c r="C140" s="2"/>
      <c r="D140" s="2"/>
      <c r="E140" s="2"/>
      <c r="F140" s="2"/>
      <c r="G140" s="2"/>
    </row>
    <row r="143" spans="2:7" x14ac:dyDescent="0.2">
      <c r="C143" s="2"/>
    </row>
    <row r="144" spans="2:7" x14ac:dyDescent="0.2">
      <c r="C144" s="2"/>
    </row>
    <row r="147" spans="2:7" x14ac:dyDescent="0.2">
      <c r="B147" s="2"/>
      <c r="C147" s="2"/>
      <c r="D147" s="2"/>
      <c r="E147" s="2"/>
      <c r="F147" s="2"/>
      <c r="G147" s="2"/>
    </row>
    <row r="148" spans="2:7" x14ac:dyDescent="0.2">
      <c r="B148" s="2"/>
      <c r="C148" s="2"/>
      <c r="D148" s="2"/>
      <c r="E148" s="2"/>
      <c r="F148" s="2"/>
      <c r="G148" s="2"/>
    </row>
    <row r="149" spans="2:7" x14ac:dyDescent="0.2">
      <c r="B149" s="2"/>
      <c r="C149" s="2"/>
      <c r="D149" s="2"/>
      <c r="E149" s="2"/>
      <c r="F149" s="2"/>
      <c r="G149" s="2"/>
    </row>
    <row r="150" spans="2:7" x14ac:dyDescent="0.2">
      <c r="B150" s="2"/>
      <c r="C150" s="2"/>
      <c r="D150" s="2"/>
      <c r="E150" s="2"/>
      <c r="F150" s="2"/>
      <c r="G150" s="2"/>
    </row>
    <row r="151" spans="2:7" x14ac:dyDescent="0.2">
      <c r="B151" s="2"/>
      <c r="C151" s="2"/>
      <c r="D151" s="2"/>
      <c r="E151" s="2"/>
      <c r="F151" s="2"/>
      <c r="G151" s="2"/>
    </row>
    <row r="152" spans="2:7" x14ac:dyDescent="0.2">
      <c r="C152" s="2"/>
    </row>
    <row r="153" spans="2:7" x14ac:dyDescent="0.2">
      <c r="B153" s="2"/>
      <c r="C153" s="2"/>
      <c r="D153" s="2"/>
      <c r="E153" s="2"/>
      <c r="F153" s="2"/>
      <c r="G153" s="2"/>
    </row>
    <row r="156" spans="2:7" x14ac:dyDescent="0.2">
      <c r="C156" s="2"/>
    </row>
    <row r="157" spans="2:7" x14ac:dyDescent="0.2">
      <c r="B157" s="2"/>
      <c r="C157" s="2"/>
      <c r="D157" s="2"/>
      <c r="E157" s="2"/>
      <c r="F157" s="2"/>
      <c r="G157" s="2"/>
    </row>
    <row r="158" spans="2:7" x14ac:dyDescent="0.2">
      <c r="B158" s="2"/>
      <c r="C158" s="2"/>
      <c r="D158" s="2"/>
      <c r="E158" s="2"/>
      <c r="F158" s="2"/>
      <c r="G158" s="2"/>
    </row>
    <row r="159" spans="2:7" x14ac:dyDescent="0.2">
      <c r="B159" s="2"/>
      <c r="C159" s="2"/>
      <c r="D159" s="2"/>
      <c r="E159" s="2"/>
      <c r="F159" s="2"/>
      <c r="G159" s="2"/>
    </row>
    <row r="160" spans="2:7" x14ac:dyDescent="0.2">
      <c r="B160" s="2"/>
      <c r="C160" s="2"/>
      <c r="D160" s="2"/>
      <c r="E160" s="2"/>
      <c r="F160" s="2"/>
      <c r="G160" s="2"/>
    </row>
    <row r="161" spans="2:7" x14ac:dyDescent="0.2">
      <c r="B161" s="2"/>
      <c r="C161" s="2"/>
      <c r="D161" s="2"/>
      <c r="E161" s="2"/>
      <c r="F161" s="2"/>
      <c r="G161" s="2"/>
    </row>
    <row r="162" spans="2:7" x14ac:dyDescent="0.2">
      <c r="C162" s="2"/>
    </row>
    <row r="164" spans="2:7" x14ac:dyDescent="0.2">
      <c r="C164" s="2"/>
    </row>
    <row r="165" spans="2:7" x14ac:dyDescent="0.2">
      <c r="B165" s="2"/>
      <c r="C165" s="2"/>
      <c r="D165" s="2"/>
      <c r="E165" s="2"/>
      <c r="F165" s="2"/>
      <c r="G165" s="2"/>
    </row>
    <row r="166" spans="2:7" x14ac:dyDescent="0.2">
      <c r="B166" s="2"/>
      <c r="C166" s="2"/>
      <c r="D166" s="2"/>
      <c r="E166" s="2"/>
      <c r="F166" s="2"/>
      <c r="G166" s="2"/>
    </row>
    <row r="167" spans="2:7" x14ac:dyDescent="0.2">
      <c r="B167" s="2"/>
      <c r="C167" s="2"/>
      <c r="D167" s="2"/>
      <c r="E167" s="2"/>
      <c r="F167" s="2"/>
      <c r="G167" s="2"/>
    </row>
    <row r="168" spans="2:7" x14ac:dyDescent="0.2">
      <c r="C168" s="2"/>
    </row>
    <row r="169" spans="2:7" x14ac:dyDescent="0.2">
      <c r="C169" s="2"/>
    </row>
    <row r="171" spans="2:7" x14ac:dyDescent="0.2">
      <c r="B171" s="2"/>
      <c r="C171" s="2"/>
      <c r="D171" s="2"/>
      <c r="E171" s="2"/>
      <c r="F171" s="2"/>
      <c r="G171" s="2"/>
    </row>
    <row r="172" spans="2:7" x14ac:dyDescent="0.2">
      <c r="B172" s="2"/>
      <c r="C172" s="2"/>
      <c r="D172" s="2"/>
      <c r="E172" s="2"/>
      <c r="F172" s="2"/>
      <c r="G172" s="2"/>
    </row>
    <row r="173" spans="2:7" x14ac:dyDescent="0.2">
      <c r="C173" s="2"/>
    </row>
    <row r="175" spans="2:7" x14ac:dyDescent="0.2">
      <c r="B175" s="2"/>
      <c r="C175" s="2"/>
      <c r="D175" s="2"/>
      <c r="E175" s="2"/>
      <c r="F175" s="2"/>
      <c r="G175" s="2"/>
    </row>
    <row r="176" spans="2:7" x14ac:dyDescent="0.2">
      <c r="C176" s="2"/>
    </row>
    <row r="178" spans="2:7" x14ac:dyDescent="0.2">
      <c r="B178" s="2"/>
      <c r="C178" s="2"/>
      <c r="D178" s="2"/>
      <c r="E178" s="2"/>
      <c r="F178" s="2"/>
      <c r="G178" s="2"/>
    </row>
    <row r="179" spans="2:7" x14ac:dyDescent="0.2">
      <c r="B179" s="2"/>
      <c r="C179" s="2"/>
      <c r="D179" s="2"/>
      <c r="E179" s="2"/>
      <c r="F179" s="2"/>
      <c r="G179" s="2"/>
    </row>
    <row r="180" spans="2:7" x14ac:dyDescent="0.2">
      <c r="B180" s="2"/>
      <c r="C180" s="2"/>
      <c r="D180" s="2"/>
      <c r="E180" s="2"/>
      <c r="F180" s="2"/>
      <c r="G180" s="2"/>
    </row>
    <row r="181" spans="2:7" x14ac:dyDescent="0.2">
      <c r="B181" s="2"/>
      <c r="C181" s="2"/>
      <c r="D181" s="2"/>
      <c r="E181" s="2"/>
      <c r="F181" s="2"/>
      <c r="G1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zoomScaleNormal="100" workbookViewId="0">
      <selection activeCell="G9" sqref="G9"/>
    </sheetView>
  </sheetViews>
  <sheetFormatPr baseColWidth="10" defaultColWidth="11.1640625" defaultRowHeight="16" x14ac:dyDescent="0.2"/>
  <cols>
    <col min="1" max="1" width="51" bestFit="1" customWidth="1"/>
    <col min="2" max="2" width="25.1640625" customWidth="1"/>
    <col min="3" max="3" width="22" bestFit="1" customWidth="1"/>
    <col min="4" max="4" width="9.33203125" bestFit="1" customWidth="1"/>
    <col min="5" max="5" width="18.5" bestFit="1" customWidth="1"/>
    <col min="6" max="6" width="23" bestFit="1" customWidth="1"/>
    <col min="7" max="7" width="25.83203125" bestFit="1" customWidth="1"/>
    <col min="8" max="8" width="23" bestFit="1" customWidth="1"/>
    <col min="9" max="9" width="23" customWidth="1"/>
    <col min="10" max="10" width="6.5" bestFit="1" customWidth="1"/>
  </cols>
  <sheetData>
    <row r="1" spans="1:10" s="11" customFormat="1" x14ac:dyDescent="0.2">
      <c r="A1" s="11" t="s">
        <v>0</v>
      </c>
      <c r="B1" s="11" t="s">
        <v>23</v>
      </c>
      <c r="C1" s="11" t="s">
        <v>15</v>
      </c>
      <c r="D1" s="11" t="s">
        <v>25</v>
      </c>
      <c r="E1" s="11" t="s">
        <v>29</v>
      </c>
      <c r="F1" s="11" t="s">
        <v>10</v>
      </c>
      <c r="G1" s="11" t="s">
        <v>9</v>
      </c>
      <c r="H1" s="11" t="s">
        <v>8</v>
      </c>
      <c r="I1" s="11" t="s">
        <v>37</v>
      </c>
      <c r="J1" s="11" t="s">
        <v>2</v>
      </c>
    </row>
    <row r="2" spans="1:10" x14ac:dyDescent="0.2">
      <c r="A2" t="str">
        <f>_xlfn.CONCAT(B2,"/",_xlfn.CONCAT(C2,D2))</f>
        <v>Transcripts_Anonymised/EAF_Rosa_anon.eaf</v>
      </c>
      <c r="B2" t="s">
        <v>24</v>
      </c>
      <c r="C2" t="str">
        <f>_xlfn.CONCAT("EAF_", I2)</f>
        <v>EAF_Rosa</v>
      </c>
      <c r="D2" t="s">
        <v>26</v>
      </c>
      <c r="E2" t="b">
        <v>1</v>
      </c>
      <c r="F2" t="str">
        <f>_xlfn.CONCAT("#",C2)</f>
        <v>#EAF_Rosa</v>
      </c>
      <c r="G2" t="str">
        <f>_xlfn.CONCAT(WafFiles!C2, ".wav")</f>
        <v>AUDIO_Rosa.wav</v>
      </c>
      <c r="H2" t="str">
        <f>F2</f>
        <v>#EAF_Rosa</v>
      </c>
      <c r="I2" t="str">
        <f>People!B2</f>
        <v>Rosa</v>
      </c>
      <c r="J2" t="s">
        <v>7</v>
      </c>
    </row>
    <row r="3" spans="1:10" x14ac:dyDescent="0.2">
      <c r="A3" t="str">
        <f t="shared" ref="A3:A5" si="0">_xlfn.CONCAT(B3,"/",_xlfn.CONCAT(C3,D3))</f>
        <v>Transcripts_Anonymised/EAF_Juan_anon.eaf</v>
      </c>
      <c r="B3" t="s">
        <v>24</v>
      </c>
      <c r="C3" t="str">
        <f t="shared" ref="C3:C5" si="1">_xlfn.CONCAT("EAF_", I3)</f>
        <v>EAF_Juan</v>
      </c>
      <c r="D3" t="s">
        <v>26</v>
      </c>
      <c r="E3" t="b">
        <v>1</v>
      </c>
      <c r="F3" t="str">
        <f t="shared" ref="F3:F5" si="2">_xlfn.CONCAT("#",C3)</f>
        <v>#EAF_Juan</v>
      </c>
      <c r="G3" t="str">
        <f>_xlfn.CONCAT(WafFiles!C3, ".wav")</f>
        <v>AUDIO_Juan.wav</v>
      </c>
      <c r="H3" t="str">
        <f t="shared" ref="H3:H5" si="3">F3</f>
        <v>#EAF_Juan</v>
      </c>
      <c r="I3" t="str">
        <f>People!B3</f>
        <v>Juan</v>
      </c>
      <c r="J3" t="s">
        <v>7</v>
      </c>
    </row>
    <row r="4" spans="1:10" x14ac:dyDescent="0.2">
      <c r="A4" t="str">
        <f t="shared" si="0"/>
        <v>Transcripts_Anonymised/EAF_Emilia_anon.eaf</v>
      </c>
      <c r="B4" t="s">
        <v>24</v>
      </c>
      <c r="C4" t="str">
        <f t="shared" si="1"/>
        <v>EAF_Emilia</v>
      </c>
      <c r="D4" t="s">
        <v>26</v>
      </c>
      <c r="E4" t="b">
        <v>1</v>
      </c>
      <c r="F4" t="str">
        <f t="shared" si="2"/>
        <v>#EAF_Emilia</v>
      </c>
      <c r="G4" t="str">
        <f>_xlfn.CONCAT(WafFiles!C4, ".wav")</f>
        <v>AUDIO_Emilia.wav</v>
      </c>
      <c r="H4" t="str">
        <f t="shared" si="3"/>
        <v>#EAF_Emilia</v>
      </c>
      <c r="I4" t="str">
        <f>People!B4</f>
        <v>Emilia</v>
      </c>
      <c r="J4" t="s">
        <v>7</v>
      </c>
    </row>
    <row r="5" spans="1:10" x14ac:dyDescent="0.2">
      <c r="A5" t="str">
        <f t="shared" si="0"/>
        <v>Transcripts_Anonymised/EAF_Maria_anon.eaf</v>
      </c>
      <c r="B5" t="s">
        <v>24</v>
      </c>
      <c r="C5" t="str">
        <f t="shared" si="1"/>
        <v>EAF_Maria</v>
      </c>
      <c r="D5" t="s">
        <v>26</v>
      </c>
      <c r="E5" t="b">
        <v>1</v>
      </c>
      <c r="F5" t="str">
        <f t="shared" si="2"/>
        <v>#EAF_Maria</v>
      </c>
      <c r="G5" t="str">
        <f>_xlfn.CONCAT(WafFiles!C5, ".wav")</f>
        <v>AUDIO_Maria.wav</v>
      </c>
      <c r="H5" t="str">
        <f t="shared" si="3"/>
        <v>#EAF_Maria</v>
      </c>
      <c r="I5" t="str">
        <f>People!B5</f>
        <v>Maria</v>
      </c>
      <c r="J5" t="s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zoomScaleNormal="100" workbookViewId="0">
      <selection sqref="A1:XFD1"/>
    </sheetView>
  </sheetViews>
  <sheetFormatPr baseColWidth="10" defaultColWidth="11.1640625" defaultRowHeight="16" x14ac:dyDescent="0.2"/>
  <cols>
    <col min="1" max="1" width="52.6640625" bestFit="1" customWidth="1"/>
    <col min="2" max="2" width="25.1640625" customWidth="1"/>
    <col min="3" max="3" width="22" bestFit="1" customWidth="1"/>
    <col min="4" max="4" width="22" customWidth="1"/>
    <col min="5" max="5" width="22.5" bestFit="1" customWidth="1"/>
    <col min="6" max="7" width="23" bestFit="1" customWidth="1"/>
    <col min="8" max="8" width="23" customWidth="1"/>
    <col min="9" max="9" width="6.5" bestFit="1" customWidth="1"/>
  </cols>
  <sheetData>
    <row r="1" spans="1:9" s="11" customFormat="1" x14ac:dyDescent="0.2">
      <c r="A1" s="11" t="s">
        <v>0</v>
      </c>
      <c r="B1" s="11" t="s">
        <v>23</v>
      </c>
      <c r="C1" s="11" t="s">
        <v>15</v>
      </c>
      <c r="D1" s="11" t="s">
        <v>25</v>
      </c>
      <c r="E1" s="11" t="s">
        <v>17</v>
      </c>
      <c r="F1" s="11" t="s">
        <v>10</v>
      </c>
      <c r="G1" s="11" t="s">
        <v>8</v>
      </c>
      <c r="H1" s="11" t="s">
        <v>37</v>
      </c>
      <c r="I1" s="11" t="s">
        <v>2</v>
      </c>
    </row>
    <row r="2" spans="1:9" x14ac:dyDescent="0.2">
      <c r="A2" t="str">
        <f>_xlfn.CONCAT(B2,"/",_xlfn.CONCAT(C2,D2))</f>
        <v>Audio_Anonymised/AUDIO_Rosa_anon.wav</v>
      </c>
      <c r="B2" t="s">
        <v>28</v>
      </c>
      <c r="C2" t="str">
        <f>_xlfn.CONCAT("AUDIO_",H2)</f>
        <v>AUDIO_Rosa</v>
      </c>
      <c r="D2" t="s">
        <v>27</v>
      </c>
      <c r="E2" t="b">
        <v>1</v>
      </c>
      <c r="F2" t="str">
        <f>G2</f>
        <v>#AUDIO_Rosa</v>
      </c>
      <c r="G2" t="str">
        <f>_xlfn.CONCAT("#",C2)</f>
        <v>#AUDIO_Rosa</v>
      </c>
      <c r="H2" t="str">
        <f>People!B2</f>
        <v>Rosa</v>
      </c>
      <c r="I2" t="s">
        <v>7</v>
      </c>
    </row>
    <row r="3" spans="1:9" x14ac:dyDescent="0.2">
      <c r="A3" t="str">
        <f t="shared" ref="A3:A5" si="0">_xlfn.CONCAT(B3,"/",_xlfn.CONCAT(C3,D3))</f>
        <v>Audio_Anonymised/AUDIO_Juan_anon.wav</v>
      </c>
      <c r="B3" t="s">
        <v>28</v>
      </c>
      <c r="C3" t="str">
        <f t="shared" ref="C3:C5" si="1">_xlfn.CONCAT("AUDIO_",H3)</f>
        <v>AUDIO_Juan</v>
      </c>
      <c r="D3" t="s">
        <v>27</v>
      </c>
      <c r="E3" t="b">
        <v>1</v>
      </c>
      <c r="F3" t="str">
        <f t="shared" ref="F3:F5" si="2">G3</f>
        <v>#AUDIO_Juan</v>
      </c>
      <c r="G3" t="str">
        <f t="shared" ref="G3:G5" si="3">_xlfn.CONCAT("#",C3)</f>
        <v>#AUDIO_Juan</v>
      </c>
      <c r="H3" t="str">
        <f>People!B3</f>
        <v>Juan</v>
      </c>
      <c r="I3" t="s">
        <v>7</v>
      </c>
    </row>
    <row r="4" spans="1:9" x14ac:dyDescent="0.2">
      <c r="A4" t="str">
        <f t="shared" si="0"/>
        <v>Audio_Anonymised/AUDIO_Emilia_anon.wav</v>
      </c>
      <c r="B4" t="s">
        <v>28</v>
      </c>
      <c r="C4" t="str">
        <f t="shared" si="1"/>
        <v>AUDIO_Emilia</v>
      </c>
      <c r="D4" t="s">
        <v>27</v>
      </c>
      <c r="E4" t="b">
        <v>1</v>
      </c>
      <c r="F4" t="str">
        <f t="shared" si="2"/>
        <v>#AUDIO_Emilia</v>
      </c>
      <c r="G4" t="str">
        <f t="shared" si="3"/>
        <v>#AUDIO_Emilia</v>
      </c>
      <c r="H4" t="str">
        <f>People!B4</f>
        <v>Emilia</v>
      </c>
      <c r="I4" t="s">
        <v>7</v>
      </c>
    </row>
    <row r="5" spans="1:9" x14ac:dyDescent="0.2">
      <c r="A5" t="str">
        <f t="shared" si="0"/>
        <v>Audio_Anonymised/AUDIO_Maria_anon.wav</v>
      </c>
      <c r="B5" t="s">
        <v>28</v>
      </c>
      <c r="C5" t="str">
        <f t="shared" si="1"/>
        <v>AUDIO_Maria</v>
      </c>
      <c r="D5" t="s">
        <v>27</v>
      </c>
      <c r="E5" t="b">
        <v>1</v>
      </c>
      <c r="F5" t="str">
        <f t="shared" si="2"/>
        <v>#AUDIO_Maria</v>
      </c>
      <c r="G5" t="str">
        <f t="shared" si="3"/>
        <v>#AUDIO_Maria</v>
      </c>
      <c r="H5" t="str">
        <f>People!B5</f>
        <v>Maria</v>
      </c>
      <c r="I5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zoomScale="130" zoomScaleNormal="130" workbookViewId="0">
      <selection sqref="A1:XFD1"/>
    </sheetView>
  </sheetViews>
  <sheetFormatPr baseColWidth="10" defaultColWidth="11.1640625" defaultRowHeight="16" x14ac:dyDescent="0.2"/>
  <cols>
    <col min="1" max="1" width="30.5" bestFit="1" customWidth="1"/>
    <col min="2" max="2" width="22" bestFit="1" customWidth="1"/>
    <col min="3" max="3" width="14.83203125" bestFit="1" customWidth="1"/>
    <col min="4" max="4" width="17.83203125" bestFit="1" customWidth="1"/>
    <col min="5" max="5" width="16.83203125" bestFit="1" customWidth="1"/>
    <col min="6" max="6" width="13" bestFit="1" customWidth="1"/>
    <col min="7" max="7" width="15.1640625" bestFit="1" customWidth="1"/>
    <col min="8" max="8" width="15.33203125" bestFit="1" customWidth="1"/>
  </cols>
  <sheetData>
    <row r="1" spans="1:8" s="11" customFormat="1" x14ac:dyDescent="0.2">
      <c r="A1" s="11" t="s">
        <v>0</v>
      </c>
      <c r="B1" s="11" t="s">
        <v>19</v>
      </c>
      <c r="C1" s="11" t="s">
        <v>22</v>
      </c>
      <c r="D1" s="11" t="s">
        <v>16</v>
      </c>
      <c r="E1" s="11" t="s">
        <v>1</v>
      </c>
      <c r="F1" s="11" t="s">
        <v>21</v>
      </c>
      <c r="G1" s="11" t="s">
        <v>2</v>
      </c>
      <c r="H1" s="11" t="s">
        <v>3</v>
      </c>
    </row>
    <row r="2" spans="1:8" x14ac:dyDescent="0.2">
      <c r="A2" t="str">
        <f>_xlfn.CONCAT("#",B2)</f>
        <v>#OBJECT_Rosa</v>
      </c>
      <c r="B2" t="str">
        <f>_xlfn.CONCAT("OBJECT_", E2)</f>
        <v>OBJECT_Rosa</v>
      </c>
      <c r="C2">
        <v>11</v>
      </c>
      <c r="D2" t="str">
        <f>SUBSTITUTE(_xlfn.CONCAT("#",E2)," ","_")</f>
        <v>#Rosa</v>
      </c>
      <c r="E2" t="str">
        <f>People!B2</f>
        <v>Rosa</v>
      </c>
      <c r="F2">
        <v>43540</v>
      </c>
      <c r="G2" t="s">
        <v>5</v>
      </c>
      <c r="H2" t="s">
        <v>6</v>
      </c>
    </row>
    <row r="3" spans="1:8" x14ac:dyDescent="0.2">
      <c r="A3" t="str">
        <f t="shared" ref="A3:A5" si="0">_xlfn.CONCAT("#",B3)</f>
        <v>#OBJECT_Juan</v>
      </c>
      <c r="B3" t="str">
        <f t="shared" ref="B3:B5" si="1">_xlfn.CONCAT("OBJECT_", E3)</f>
        <v>OBJECT_Juan</v>
      </c>
      <c r="C3">
        <v>44</v>
      </c>
      <c r="D3" t="str">
        <f t="shared" ref="D3:D5" si="2">SUBSTITUTE(_xlfn.CONCAT("#",E3)," ","_")</f>
        <v>#Juan</v>
      </c>
      <c r="E3" t="str">
        <f>People!B3</f>
        <v>Juan</v>
      </c>
      <c r="F3">
        <v>43580</v>
      </c>
      <c r="G3" t="s">
        <v>5</v>
      </c>
      <c r="H3" t="s">
        <v>6</v>
      </c>
    </row>
    <row r="4" spans="1:8" x14ac:dyDescent="0.2">
      <c r="A4" t="str">
        <f t="shared" si="0"/>
        <v>#OBJECT_Emilia</v>
      </c>
      <c r="B4" t="str">
        <f t="shared" si="1"/>
        <v>OBJECT_Emilia</v>
      </c>
      <c r="C4">
        <v>24</v>
      </c>
      <c r="D4" t="str">
        <f t="shared" si="2"/>
        <v>#Emilia</v>
      </c>
      <c r="E4" t="str">
        <f>People!B4</f>
        <v>Emilia</v>
      </c>
      <c r="F4">
        <v>43540</v>
      </c>
      <c r="G4" t="s">
        <v>5</v>
      </c>
      <c r="H4" t="s">
        <v>6</v>
      </c>
    </row>
    <row r="5" spans="1:8" x14ac:dyDescent="0.2">
      <c r="A5" t="str">
        <f t="shared" si="0"/>
        <v>#OBJECT_Maria</v>
      </c>
      <c r="B5" t="str">
        <f t="shared" si="1"/>
        <v>OBJECT_Maria</v>
      </c>
      <c r="C5">
        <v>43</v>
      </c>
      <c r="D5" t="str">
        <f t="shared" si="2"/>
        <v>#Maria</v>
      </c>
      <c r="E5" t="str">
        <f>People!B5</f>
        <v>Maria</v>
      </c>
      <c r="F5">
        <v>43575</v>
      </c>
      <c r="G5" t="s">
        <v>5</v>
      </c>
      <c r="H5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People</vt:lpstr>
      <vt:lpstr>EafFiles</vt:lpstr>
      <vt:lpstr>WafFiles</vt:lpstr>
      <vt:lpstr>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2023-07-21T02:03:40Z</dcterms:created>
  <dcterms:modified xsi:type="dcterms:W3CDTF">2023-08-02T01:38:09Z</dcterms:modified>
</cp:coreProperties>
</file>