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Templates\"/>
    </mc:Choice>
  </mc:AlternateContent>
  <bookViews>
    <workbookView xWindow="480" yWindow="165" windowWidth="11340" windowHeight="8775"/>
  </bookViews>
  <sheets>
    <sheet name="Issues" sheetId="4" r:id="rId1"/>
    <sheet name="Action" sheetId="2" r:id="rId2"/>
    <sheet name="Param" sheetId="7" r:id="rId3"/>
  </sheets>
  <definedNames>
    <definedName name="Impacto">Param!$F$5:$F$9</definedName>
    <definedName name="Prioridade">Param!$K$5:$K$9</definedName>
    <definedName name="Probabilidade">Param!$E$5:$E$9</definedName>
    <definedName name="Status">Param!$G$5:$G$8</definedName>
  </definedNames>
  <calcPr calcId="152511"/>
  <webPublishing codePage="1252"/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D23" i="4" l="1"/>
  <c r="D24" i="4" s="1"/>
  <c r="D25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C25" i="4" l="1"/>
  <c r="C24" i="4"/>
  <c r="C23" i="4"/>
  <c r="C22" i="4"/>
  <c r="C21" i="4"/>
  <c r="C20" i="4"/>
  <c r="C19" i="4"/>
  <c r="C18" i="4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</calcChain>
</file>

<file path=xl/sharedStrings.xml><?xml version="1.0" encoding="utf-8"?>
<sst xmlns="http://schemas.openxmlformats.org/spreadsheetml/2006/main" count="60" uniqueCount="41">
  <si>
    <t>Status</t>
  </si>
  <si>
    <t>Ok</t>
  </si>
  <si>
    <t>Code</t>
  </si>
  <si>
    <t>Severity</t>
  </si>
  <si>
    <t>Description</t>
  </si>
  <si>
    <t>Impact</t>
  </si>
  <si>
    <t>Impact Description</t>
  </si>
  <si>
    <t>Action</t>
  </si>
  <si>
    <t>Responsible</t>
  </si>
  <si>
    <t>Comments</t>
  </si>
  <si>
    <t>Priority</t>
  </si>
  <si>
    <t>Definition</t>
  </si>
  <si>
    <t>Domain</t>
  </si>
  <si>
    <t>Legend</t>
  </si>
  <si>
    <t>Sheet Action</t>
  </si>
  <si>
    <t>0-No priority</t>
  </si>
  <si>
    <t>1-Low priority</t>
  </si>
  <si>
    <t>2-Normal priority</t>
  </si>
  <si>
    <t>3-High priority</t>
  </si>
  <si>
    <t>Pendent</t>
  </si>
  <si>
    <t>In progress</t>
  </si>
  <si>
    <t>1-Very low</t>
  </si>
  <si>
    <t>2-Low</t>
  </si>
  <si>
    <t>3-Middle</t>
  </si>
  <si>
    <t>4-High</t>
  </si>
  <si>
    <t>5-Very High</t>
  </si>
  <si>
    <t>Date of Identification</t>
  </si>
  <si>
    <t>Urgency</t>
  </si>
  <si>
    <t>Target Date</t>
  </si>
  <si>
    <t>Original Target Date</t>
  </si>
  <si>
    <t>Sheet Issues</t>
  </si>
  <si>
    <t>Urgency x Impact</t>
  </si>
  <si>
    <t>Issue Code</t>
  </si>
  <si>
    <t>SR</t>
  </si>
  <si>
    <t>Used to select and order the issues of the Status Report</t>
  </si>
  <si>
    <t>Used to select the issues of the Status Report</t>
  </si>
  <si>
    <t>1-SR XLSX</t>
  </si>
  <si>
    <t>2-SR PPTX</t>
  </si>
  <si>
    <t>Additional information</t>
  </si>
  <si>
    <t>Issue</t>
  </si>
  <si>
    <t>Issue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</si>
</sst>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44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vertical="top" wrapText="1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/>
    <xf numFmtId="0" fontId="20" fillId="0" borderId="0" xfId="0" applyFont="1" applyAlignment="1">
      <alignment vertical="top" wrapText="1"/>
    </xf>
    <xf numFmtId="0" fontId="20" fillId="0" borderId="0" xfId="44" applyFont="1"/>
    <xf numFmtId="0" fontId="20" fillId="0" borderId="1" xfId="44" applyFont="1" applyBorder="1" applyAlignment="1">
      <alignment horizontal="left"/>
    </xf>
    <xf numFmtId="0" fontId="20" fillId="0" borderId="1" xfId="44" applyFont="1" applyBorder="1"/>
    <xf numFmtId="0" fontId="20" fillId="0" borderId="15" xfId="44" applyFont="1" applyBorder="1"/>
    <xf numFmtId="0" fontId="20" fillId="0" borderId="17" xfId="44" applyFont="1" applyBorder="1"/>
    <xf numFmtId="0" fontId="20" fillId="0" borderId="17" xfId="44" applyFont="1" applyBorder="1" applyAlignment="1"/>
    <xf numFmtId="0" fontId="20" fillId="0" borderId="17" xfId="0" applyFont="1" applyBorder="1"/>
    <xf numFmtId="0" fontId="20" fillId="0" borderId="16" xfId="44" applyFont="1" applyBorder="1"/>
    <xf numFmtId="0" fontId="20" fillId="0" borderId="0" xfId="44" applyFont="1" applyBorder="1"/>
    <xf numFmtId="0" fontId="20" fillId="0" borderId="18" xfId="44" applyFont="1" applyBorder="1"/>
    <xf numFmtId="0" fontId="20" fillId="0" borderId="14" xfId="44" applyFont="1" applyBorder="1"/>
    <xf numFmtId="0" fontId="20" fillId="0" borderId="14" xfId="44" applyFont="1" applyBorder="1" applyAlignment="1"/>
    <xf numFmtId="0" fontId="20" fillId="0" borderId="19" xfId="44" applyFont="1" applyBorder="1"/>
    <xf numFmtId="0" fontId="20" fillId="0" borderId="14" xfId="0" applyFont="1" applyBorder="1"/>
    <xf numFmtId="0" fontId="19" fillId="0" borderId="0" xfId="0" applyFont="1"/>
    <xf numFmtId="0" fontId="20" fillId="0" borderId="1" xfId="0" applyNumberFormat="1" applyFont="1" applyBorder="1"/>
    <xf numFmtId="0" fontId="20" fillId="0" borderId="0" xfId="0" applyNumberFormat="1" applyFont="1"/>
    <xf numFmtId="0" fontId="20" fillId="0" borderId="0" xfId="0" applyFont="1" applyBorder="1"/>
    <xf numFmtId="164" fontId="20" fillId="0" borderId="0" xfId="0" applyNumberFormat="1" applyFont="1" applyBorder="1" applyAlignment="1">
      <alignment vertical="top" wrapText="1"/>
    </xf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horizontal="center" vertical="center"/>
    </xf>
    <xf numFmtId="0" fontId="17" fillId="12" borderId="1" xfId="1" applyNumberFormat="1" applyBorder="1" applyAlignment="1">
      <alignment horizontal="center" wrapText="1"/>
    </xf>
    <xf numFmtId="0" fontId="17" fillId="12" borderId="1" xfId="1" applyBorder="1" applyAlignment="1">
      <alignment horizontal="center" wrapText="1"/>
    </xf>
    <xf numFmtId="0" fontId="17" fillId="12" borderId="14" xfId="1" applyBorder="1" applyAlignment="1">
      <alignment horizontal="center" wrapText="1"/>
    </xf>
    <xf numFmtId="0" fontId="20" fillId="0" borderId="1" xfId="44" applyFont="1" applyBorder="1" applyAlignment="1">
      <alignment horizontal="left" wrapText="1"/>
    </xf>
    <xf numFmtId="0" fontId="20" fillId="0" borderId="1" xfId="44" applyFont="1" applyBorder="1" applyAlignment="1">
      <alignment wrapText="1"/>
    </xf>
    <xf numFmtId="0" fontId="20" fillId="0" borderId="1" xfId="0" applyNumberFormat="1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0" borderId="11" xfId="44" applyFont="1" applyBorder="1" applyAlignment="1">
      <alignment wrapText="1"/>
    </xf>
    <xf numFmtId="0" fontId="20" fillId="36" borderId="12" xfId="44" applyFont="1" applyFill="1" applyBorder="1" applyAlignment="1">
      <alignment horizontal="center"/>
    </xf>
    <xf numFmtId="0" fontId="20" fillId="36" borderId="13" xfId="44" applyFont="1" applyFill="1" applyBorder="1" applyAlignment="1">
      <alignment horizontal="center"/>
    </xf>
    <xf numFmtId="0" fontId="20" fillId="36" borderId="18" xfId="44" applyFont="1" applyFill="1" applyBorder="1" applyAlignment="1">
      <alignment horizontal="center"/>
    </xf>
    <xf numFmtId="0" fontId="20" fillId="36" borderId="19" xfId="44" applyFont="1" applyFill="1" applyBorder="1" applyAlignment="1">
      <alignment horizont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37"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25"/>
  <sheetViews>
    <sheetView showGridLines="0" tabSelected="1" workbookViewId="0">
      <selection activeCell="M2" sqref="M2"/>
    </sheetView>
  </sheetViews>
  <sheetFormatPr defaultRowHeight="15" x14ac:dyDescent="0.25"/>
  <cols>
    <col min="1" max="1" width="3.7109375" style="2" customWidth="1"/>
    <col min="2" max="2" width="5" style="2" customWidth="1"/>
    <col min="3" max="4" width="5.5703125" style="1" customWidth="1"/>
    <col min="5" max="5" width="12.7109375" style="1" customWidth="1"/>
    <col min="6" max="6" width="29.5703125" style="2" customWidth="1"/>
    <col min="7" max="7" width="7.85546875" style="1" customWidth="1"/>
    <col min="8" max="8" width="6.7109375" style="1" customWidth="1"/>
    <col min="9" max="9" width="25.42578125" style="2" customWidth="1"/>
    <col min="10" max="10" width="23.5703125" style="1" customWidth="1"/>
    <col min="11" max="11" width="8.5703125" style="2" customWidth="1"/>
    <col min="12" max="12" width="6.85546875" style="2" customWidth="1"/>
    <col min="13" max="13" width="8.7109375" style="2" customWidth="1"/>
    <col min="14" max="14" width="6.85546875" style="2" customWidth="1"/>
    <col min="15" max="15" width="25.7109375" style="2" customWidth="1"/>
    <col min="16" max="16" width="9.28515625" style="2" customWidth="1"/>
    <col min="17" max="17" width="7.7109375" style="2" customWidth="1"/>
    <col min="18" max="16384" width="9.140625" style="2"/>
  </cols>
  <sheetData>
    <row r="2" spans="2:15" ht="45" x14ac:dyDescent="0.25">
      <c r="B2" s="29" t="s">
        <v>2</v>
      </c>
      <c r="C2" s="29" t="s">
        <v>3</v>
      </c>
      <c r="D2" s="29">
        <v>0</v>
      </c>
      <c r="E2" s="29" t="s">
        <v>26</v>
      </c>
      <c r="F2" s="30" t="s">
        <v>4</v>
      </c>
      <c r="G2" s="29" t="s">
        <v>27</v>
      </c>
      <c r="H2" s="29" t="s">
        <v>5</v>
      </c>
      <c r="I2" s="30" t="s">
        <v>6</v>
      </c>
      <c r="J2" s="31" t="s">
        <v>7</v>
      </c>
      <c r="K2" s="29" t="s">
        <v>8</v>
      </c>
      <c r="L2" s="29" t="s">
        <v>28</v>
      </c>
      <c r="M2" s="29" t="s">
        <v>0</v>
      </c>
      <c r="N2" s="29" t="s">
        <v>33</v>
      </c>
      <c r="O2" s="29" t="s">
        <v>9</v>
      </c>
    </row>
    <row r="3" spans="2:15" x14ac:dyDescent="0.25">
      <c r="B3" s="3">
        <v>1</v>
      </c>
      <c r="C3" s="4">
        <f>IF(ISTEXT(G3),LEFT(G3,1),G3)*IF(ISTEXT(H3),LEFT(H3,1),H3)</f>
        <v>0</v>
      </c>
      <c r="D3" s="8">
        <f>IF(OR(N3=1,N3=2),D2+1,D2)</f>
        <v>0</v>
      </c>
      <c r="E3" s="5"/>
      <c r="F3" s="3" t="s">
        <v>40</v>
      </c>
      <c r="G3" s="6"/>
      <c r="H3" s="6"/>
      <c r="I3" s="3"/>
      <c r="J3" s="7"/>
      <c r="K3" s="7"/>
      <c r="L3" s="5"/>
      <c r="M3" s="8"/>
      <c r="N3" s="8"/>
      <c r="O3" s="38"/>
    </row>
    <row r="4" spans="2:15" x14ac:dyDescent="0.25">
      <c r="B4" s="7">
        <f>B3+1</f>
        <v>2</v>
      </c>
      <c r="C4" s="4">
        <f t="shared" ref="C4:C17" si="0">IF(ISTEXT(G4),LEFT(G4,1),G4)*IF(ISTEXT(H4),LEFT(H4,1),H4)</f>
        <v>0</v>
      </c>
      <c r="D4" s="8">
        <f t="shared" ref="D4:D25" si="1">IF(N3="SR",0,IF(OR(N4=1,N4=2),D3+1,D3))</f>
        <v>0</v>
      </c>
      <c r="E4" s="5"/>
      <c r="F4" s="7"/>
      <c r="G4" s="6"/>
      <c r="H4" s="6"/>
      <c r="I4" s="3"/>
      <c r="J4" s="7"/>
      <c r="K4" s="7"/>
      <c r="L4" s="5"/>
      <c r="M4" s="8"/>
      <c r="N4" s="8"/>
      <c r="O4" s="38"/>
    </row>
    <row r="5" spans="2:15" s="9" customFormat="1" x14ac:dyDescent="0.25">
      <c r="B5" s="7">
        <f t="shared" ref="B5:B25" si="2">B4+1</f>
        <v>3</v>
      </c>
      <c r="C5" s="4">
        <f t="shared" si="0"/>
        <v>0</v>
      </c>
      <c r="D5" s="8">
        <f t="shared" si="1"/>
        <v>0</v>
      </c>
      <c r="E5" s="5"/>
      <c r="F5" s="7"/>
      <c r="G5" s="6"/>
      <c r="H5" s="6"/>
      <c r="I5" s="3"/>
      <c r="J5" s="7"/>
      <c r="K5" s="7"/>
      <c r="L5" s="5"/>
      <c r="M5" s="8"/>
      <c r="N5" s="8"/>
      <c r="O5" s="38"/>
    </row>
    <row r="6" spans="2:15" s="9" customFormat="1" x14ac:dyDescent="0.25">
      <c r="B6" s="7">
        <f t="shared" si="2"/>
        <v>4</v>
      </c>
      <c r="C6" s="4">
        <f t="shared" si="0"/>
        <v>0</v>
      </c>
      <c r="D6" s="8">
        <f t="shared" si="1"/>
        <v>0</v>
      </c>
      <c r="E6" s="5"/>
      <c r="F6" s="7"/>
      <c r="G6" s="6"/>
      <c r="H6" s="6"/>
      <c r="I6" s="3"/>
      <c r="J6" s="7"/>
      <c r="K6" s="7"/>
      <c r="L6" s="5"/>
      <c r="M6" s="8"/>
      <c r="N6" s="8"/>
      <c r="O6" s="38"/>
    </row>
    <row r="7" spans="2:15" s="9" customFormat="1" x14ac:dyDescent="0.25">
      <c r="B7" s="7">
        <f t="shared" si="2"/>
        <v>5</v>
      </c>
      <c r="C7" s="4">
        <f t="shared" si="0"/>
        <v>0</v>
      </c>
      <c r="D7" s="8">
        <f t="shared" si="1"/>
        <v>0</v>
      </c>
      <c r="E7" s="5"/>
      <c r="F7" s="7"/>
      <c r="G7" s="6"/>
      <c r="H7" s="6"/>
      <c r="I7" s="3"/>
      <c r="J7" s="7"/>
      <c r="K7" s="7"/>
      <c r="L7" s="5"/>
      <c r="M7" s="8"/>
      <c r="N7" s="8"/>
      <c r="O7" s="38"/>
    </row>
    <row r="8" spans="2:15" s="9" customFormat="1" x14ac:dyDescent="0.25">
      <c r="B8" s="7">
        <f t="shared" si="2"/>
        <v>6</v>
      </c>
      <c r="C8" s="4">
        <f t="shared" si="0"/>
        <v>0</v>
      </c>
      <c r="D8" s="8">
        <f t="shared" si="1"/>
        <v>0</v>
      </c>
      <c r="E8" s="5"/>
      <c r="F8" s="7"/>
      <c r="G8" s="6"/>
      <c r="H8" s="6"/>
      <c r="I8" s="3"/>
      <c r="J8" s="7"/>
      <c r="K8" s="7"/>
      <c r="L8" s="5"/>
      <c r="M8" s="8"/>
      <c r="N8" s="8"/>
      <c r="O8" s="38"/>
    </row>
    <row r="9" spans="2:15" s="9" customFormat="1" x14ac:dyDescent="0.25">
      <c r="B9" s="7">
        <f t="shared" si="2"/>
        <v>7</v>
      </c>
      <c r="C9" s="4">
        <f t="shared" si="0"/>
        <v>0</v>
      </c>
      <c r="D9" s="8">
        <f t="shared" si="1"/>
        <v>0</v>
      </c>
      <c r="E9" s="5"/>
      <c r="F9" s="7"/>
      <c r="G9" s="6"/>
      <c r="H9" s="6"/>
      <c r="I9" s="3"/>
      <c r="J9" s="7"/>
      <c r="K9" s="7"/>
      <c r="L9" s="5"/>
      <c r="M9" s="8"/>
      <c r="N9" s="8"/>
      <c r="O9" s="38"/>
    </row>
    <row r="10" spans="2:15" s="9" customFormat="1" x14ac:dyDescent="0.25">
      <c r="B10" s="7">
        <f t="shared" si="2"/>
        <v>8</v>
      </c>
      <c r="C10" s="4">
        <f t="shared" si="0"/>
        <v>0</v>
      </c>
      <c r="D10" s="8">
        <f t="shared" si="1"/>
        <v>0</v>
      </c>
      <c r="E10" s="5"/>
      <c r="F10" s="7"/>
      <c r="G10" s="6"/>
      <c r="H10" s="6"/>
      <c r="I10" s="3"/>
      <c r="J10" s="7"/>
      <c r="K10" s="7"/>
      <c r="L10" s="5"/>
      <c r="M10" s="8"/>
      <c r="N10" s="8"/>
      <c r="O10" s="38"/>
    </row>
    <row r="11" spans="2:15" s="9" customFormat="1" x14ac:dyDescent="0.25">
      <c r="B11" s="7">
        <f t="shared" si="2"/>
        <v>9</v>
      </c>
      <c r="C11" s="4">
        <f t="shared" si="0"/>
        <v>0</v>
      </c>
      <c r="D11" s="8">
        <f t="shared" si="1"/>
        <v>0</v>
      </c>
      <c r="E11" s="5"/>
      <c r="F11" s="7"/>
      <c r="G11" s="6"/>
      <c r="H11" s="6"/>
      <c r="I11" s="3"/>
      <c r="J11" s="7"/>
      <c r="K11" s="7"/>
      <c r="L11" s="5"/>
      <c r="M11" s="8"/>
      <c r="N11" s="8"/>
      <c r="O11" s="38"/>
    </row>
    <row r="12" spans="2:15" s="9" customFormat="1" x14ac:dyDescent="0.25">
      <c r="B12" s="7">
        <f t="shared" si="2"/>
        <v>10</v>
      </c>
      <c r="C12" s="4">
        <f t="shared" si="0"/>
        <v>0</v>
      </c>
      <c r="D12" s="8">
        <f t="shared" si="1"/>
        <v>0</v>
      </c>
      <c r="E12" s="5"/>
      <c r="F12" s="7"/>
      <c r="G12" s="6"/>
      <c r="H12" s="6"/>
      <c r="I12" s="3"/>
      <c r="J12" s="7"/>
      <c r="K12" s="7"/>
      <c r="L12" s="5"/>
      <c r="M12" s="8"/>
      <c r="N12" s="8"/>
      <c r="O12" s="38"/>
    </row>
    <row r="13" spans="2:15" s="9" customFormat="1" x14ac:dyDescent="0.25">
      <c r="B13" s="7">
        <f t="shared" si="2"/>
        <v>11</v>
      </c>
      <c r="C13" s="4">
        <f t="shared" si="0"/>
        <v>0</v>
      </c>
      <c r="D13" s="8">
        <f t="shared" si="1"/>
        <v>0</v>
      </c>
      <c r="E13" s="5"/>
      <c r="F13" s="7"/>
      <c r="G13" s="6"/>
      <c r="H13" s="6"/>
      <c r="I13" s="3"/>
      <c r="J13" s="7"/>
      <c r="K13" s="7"/>
      <c r="L13" s="5"/>
      <c r="M13" s="8"/>
      <c r="N13" s="8"/>
      <c r="O13" s="38"/>
    </row>
    <row r="14" spans="2:15" s="9" customFormat="1" x14ac:dyDescent="0.25">
      <c r="B14" s="7">
        <f t="shared" si="2"/>
        <v>12</v>
      </c>
      <c r="C14" s="4">
        <f t="shared" si="0"/>
        <v>0</v>
      </c>
      <c r="D14" s="8">
        <f t="shared" si="1"/>
        <v>0</v>
      </c>
      <c r="E14" s="5"/>
      <c r="F14" s="7"/>
      <c r="G14" s="6"/>
      <c r="H14" s="6"/>
      <c r="I14" s="3"/>
      <c r="J14" s="7"/>
      <c r="K14" s="7"/>
      <c r="L14" s="5"/>
      <c r="M14" s="8"/>
      <c r="N14" s="8"/>
      <c r="O14" s="38"/>
    </row>
    <row r="15" spans="2:15" s="9" customFormat="1" x14ac:dyDescent="0.25">
      <c r="B15" s="7">
        <f t="shared" si="2"/>
        <v>13</v>
      </c>
      <c r="C15" s="4">
        <f t="shared" si="0"/>
        <v>0</v>
      </c>
      <c r="D15" s="8">
        <f t="shared" si="1"/>
        <v>0</v>
      </c>
      <c r="E15" s="5"/>
      <c r="F15" s="7"/>
      <c r="G15" s="6"/>
      <c r="H15" s="6"/>
      <c r="I15" s="3"/>
      <c r="J15" s="7"/>
      <c r="K15" s="7"/>
      <c r="L15" s="5"/>
      <c r="M15" s="8"/>
      <c r="N15" s="8"/>
      <c r="O15" s="38"/>
    </row>
    <row r="16" spans="2:15" s="9" customFormat="1" x14ac:dyDescent="0.25">
      <c r="B16" s="7">
        <f t="shared" si="2"/>
        <v>14</v>
      </c>
      <c r="C16" s="4">
        <f t="shared" si="0"/>
        <v>0</v>
      </c>
      <c r="D16" s="8">
        <f t="shared" si="1"/>
        <v>0</v>
      </c>
      <c r="E16" s="5"/>
      <c r="F16" s="7"/>
      <c r="G16" s="6"/>
      <c r="H16" s="6"/>
      <c r="I16" s="3"/>
      <c r="J16" s="7"/>
      <c r="K16" s="7"/>
      <c r="L16" s="5"/>
      <c r="M16" s="8"/>
      <c r="N16" s="8"/>
      <c r="O16" s="38"/>
    </row>
    <row r="17" spans="2:15" s="9" customFormat="1" x14ac:dyDescent="0.25">
      <c r="B17" s="7">
        <f t="shared" si="2"/>
        <v>15</v>
      </c>
      <c r="C17" s="4">
        <f t="shared" si="0"/>
        <v>0</v>
      </c>
      <c r="D17" s="8">
        <f t="shared" si="1"/>
        <v>0</v>
      </c>
      <c r="E17" s="5"/>
      <c r="F17" s="7"/>
      <c r="G17" s="6"/>
      <c r="H17" s="6"/>
      <c r="I17" s="3"/>
      <c r="J17" s="7"/>
      <c r="K17" s="7"/>
      <c r="L17" s="5"/>
      <c r="M17" s="8"/>
      <c r="N17" s="8"/>
      <c r="O17" s="38"/>
    </row>
    <row r="18" spans="2:15" x14ac:dyDescent="0.25">
      <c r="B18" s="7">
        <f t="shared" si="2"/>
        <v>16</v>
      </c>
      <c r="C18" s="4">
        <f t="shared" ref="C18:C25" si="3">IF(ISTEXT(G18),LEFT(G18,1),G18)*IF(ISTEXT(H18),LEFT(H18,1),H18)</f>
        <v>0</v>
      </c>
      <c r="D18" s="8">
        <f t="shared" si="1"/>
        <v>0</v>
      </c>
      <c r="E18" s="5"/>
      <c r="F18" s="7"/>
      <c r="G18" s="6"/>
      <c r="H18" s="6"/>
      <c r="I18" s="3"/>
      <c r="J18" s="7"/>
      <c r="K18" s="7"/>
      <c r="L18" s="5"/>
      <c r="M18" s="8"/>
      <c r="N18" s="8"/>
      <c r="O18" s="38"/>
    </row>
    <row r="19" spans="2:15" x14ac:dyDescent="0.25">
      <c r="B19" s="7">
        <f t="shared" si="2"/>
        <v>17</v>
      </c>
      <c r="C19" s="4">
        <f t="shared" si="3"/>
        <v>0</v>
      </c>
      <c r="D19" s="8">
        <f t="shared" si="1"/>
        <v>0</v>
      </c>
      <c r="E19" s="5"/>
      <c r="F19" s="7"/>
      <c r="G19" s="6"/>
      <c r="H19" s="6"/>
      <c r="I19" s="3"/>
      <c r="J19" s="7"/>
      <c r="K19" s="7"/>
      <c r="L19" s="5"/>
      <c r="M19" s="8"/>
      <c r="N19" s="8"/>
      <c r="O19" s="38"/>
    </row>
    <row r="20" spans="2:15" x14ac:dyDescent="0.25">
      <c r="B20" s="7">
        <f t="shared" si="2"/>
        <v>18</v>
      </c>
      <c r="C20" s="4">
        <f t="shared" si="3"/>
        <v>0</v>
      </c>
      <c r="D20" s="8">
        <f t="shared" si="1"/>
        <v>0</v>
      </c>
      <c r="E20" s="5"/>
      <c r="F20" s="7"/>
      <c r="G20" s="6"/>
      <c r="H20" s="6"/>
      <c r="I20" s="3"/>
      <c r="J20" s="7"/>
      <c r="K20" s="7"/>
      <c r="L20" s="5"/>
      <c r="M20" s="8"/>
      <c r="N20" s="8"/>
      <c r="O20" s="38"/>
    </row>
    <row r="21" spans="2:15" x14ac:dyDescent="0.25">
      <c r="B21" s="7">
        <f t="shared" si="2"/>
        <v>19</v>
      </c>
      <c r="C21" s="4">
        <f t="shared" si="3"/>
        <v>0</v>
      </c>
      <c r="D21" s="8">
        <f t="shared" si="1"/>
        <v>0</v>
      </c>
      <c r="E21" s="5"/>
      <c r="F21" s="7"/>
      <c r="G21" s="6"/>
      <c r="H21" s="6"/>
      <c r="I21" s="3"/>
      <c r="J21" s="7"/>
      <c r="K21" s="7"/>
      <c r="L21" s="5"/>
      <c r="M21" s="8"/>
      <c r="N21" s="8"/>
      <c r="O21" s="38"/>
    </row>
    <row r="22" spans="2:15" x14ac:dyDescent="0.25">
      <c r="B22" s="7">
        <f t="shared" si="2"/>
        <v>20</v>
      </c>
      <c r="C22" s="4">
        <f t="shared" si="3"/>
        <v>0</v>
      </c>
      <c r="D22" s="8">
        <f t="shared" si="1"/>
        <v>0</v>
      </c>
      <c r="E22" s="5"/>
      <c r="F22" s="7"/>
      <c r="G22" s="6"/>
      <c r="H22" s="6"/>
      <c r="I22" s="3"/>
      <c r="J22" s="7"/>
      <c r="K22" s="7"/>
      <c r="L22" s="5"/>
      <c r="M22" s="8"/>
      <c r="N22" s="8"/>
      <c r="O22" s="38"/>
    </row>
    <row r="23" spans="2:15" x14ac:dyDescent="0.25">
      <c r="B23" s="7">
        <f t="shared" si="2"/>
        <v>21</v>
      </c>
      <c r="C23" s="4">
        <f t="shared" si="3"/>
        <v>0</v>
      </c>
      <c r="D23" s="8">
        <f t="shared" si="1"/>
        <v>0</v>
      </c>
      <c r="E23" s="5"/>
      <c r="F23" s="7"/>
      <c r="G23" s="6"/>
      <c r="H23" s="6"/>
      <c r="I23" s="3"/>
      <c r="J23" s="7"/>
      <c r="K23" s="7"/>
      <c r="L23" s="5"/>
      <c r="M23" s="8"/>
      <c r="N23" s="8"/>
      <c r="O23" s="38"/>
    </row>
    <row r="24" spans="2:15" x14ac:dyDescent="0.25">
      <c r="B24" s="7">
        <f t="shared" si="2"/>
        <v>22</v>
      </c>
      <c r="C24" s="4">
        <f t="shared" si="3"/>
        <v>0</v>
      </c>
      <c r="D24" s="8">
        <f t="shared" si="1"/>
        <v>0</v>
      </c>
      <c r="E24" s="5"/>
      <c r="F24" s="7"/>
      <c r="G24" s="6"/>
      <c r="H24" s="6"/>
      <c r="I24" s="3"/>
      <c r="J24" s="7"/>
      <c r="K24" s="7"/>
      <c r="L24" s="5"/>
      <c r="M24" s="8"/>
      <c r="N24" s="8"/>
      <c r="O24" s="38"/>
    </row>
    <row r="25" spans="2:15" x14ac:dyDescent="0.25">
      <c r="B25" s="7">
        <f t="shared" si="2"/>
        <v>23</v>
      </c>
      <c r="C25" s="4">
        <f t="shared" si="3"/>
        <v>0</v>
      </c>
      <c r="D25" s="8">
        <f t="shared" si="1"/>
        <v>0</v>
      </c>
      <c r="E25" s="5"/>
      <c r="F25" s="7"/>
      <c r="G25" s="6"/>
      <c r="H25" s="6"/>
      <c r="I25" s="3"/>
      <c r="J25" s="7"/>
      <c r="K25" s="7"/>
      <c r="L25" s="5"/>
      <c r="M25" s="8"/>
      <c r="N25" s="8"/>
      <c r="O25" s="38"/>
    </row>
  </sheetData>
  <phoneticPr fontId="1" type="noConversion"/>
  <conditionalFormatting sqref="C3">
    <cfRule type="cellIs" dxfId="36" priority="27" stopIfTrue="1" operator="greaterThanOrEqual">
      <formula>15</formula>
    </cfRule>
    <cfRule type="cellIs" dxfId="35" priority="28" stopIfTrue="1" operator="lessThan">
      <formula>6</formula>
    </cfRule>
    <cfRule type="cellIs" dxfId="34" priority="29" stopIfTrue="1" operator="lessThan">
      <formula>15</formula>
    </cfRule>
  </conditionalFormatting>
  <conditionalFormatting sqref="C4:C17">
    <cfRule type="cellIs" dxfId="33" priority="24" stopIfTrue="1" operator="greaterThanOrEqual">
      <formula>15</formula>
    </cfRule>
    <cfRule type="cellIs" dxfId="32" priority="25" stopIfTrue="1" operator="lessThan">
      <formula>6</formula>
    </cfRule>
    <cfRule type="cellIs" dxfId="31" priority="26" stopIfTrue="1" operator="lessThan">
      <formula>15</formula>
    </cfRule>
  </conditionalFormatting>
  <conditionalFormatting sqref="L3:L17">
    <cfRule type="cellIs" dxfId="30" priority="19" stopIfTrue="1" operator="greaterThan">
      <formula>#REF!</formula>
    </cfRule>
    <cfRule type="cellIs" dxfId="29" priority="20" stopIfTrue="1" operator="lessThan">
      <formula>#REF!</formula>
    </cfRule>
  </conditionalFormatting>
  <conditionalFormatting sqref="E3:E17">
    <cfRule type="cellIs" dxfId="28" priority="17" stopIfTrue="1" operator="greaterThan">
      <formula>#REF!</formula>
    </cfRule>
    <cfRule type="cellIs" dxfId="27" priority="18" stopIfTrue="1" operator="lessThan">
      <formula>#REF!</formula>
    </cfRule>
  </conditionalFormatting>
  <conditionalFormatting sqref="M4:M17">
    <cfRule type="cellIs" dxfId="26" priority="14" stopIfTrue="1" operator="equal">
      <formula>"Ok"</formula>
    </cfRule>
    <cfRule type="cellIs" dxfId="25" priority="15" stopIfTrue="1" operator="equal">
      <formula>"Pendente"</formula>
    </cfRule>
    <cfRule type="cellIs" dxfId="24" priority="16" stopIfTrue="1" operator="equal">
      <formula>"Em andamento"</formula>
    </cfRule>
  </conditionalFormatting>
  <conditionalFormatting sqref="M3">
    <cfRule type="cellIs" dxfId="23" priority="11" stopIfTrue="1" operator="equal">
      <formula>"Ok"</formula>
    </cfRule>
    <cfRule type="cellIs" dxfId="22" priority="12" stopIfTrue="1" operator="equal">
      <formula>"Pendente"</formula>
    </cfRule>
    <cfRule type="cellIs" dxfId="21" priority="13" stopIfTrue="1" operator="equal">
      <formula>"Em andamento"</formula>
    </cfRule>
  </conditionalFormatting>
  <conditionalFormatting sqref="C18:C25">
    <cfRule type="cellIs" dxfId="20" priority="8" stopIfTrue="1" operator="greaterThanOrEqual">
      <formula>15</formula>
    </cfRule>
    <cfRule type="cellIs" dxfId="19" priority="9" stopIfTrue="1" operator="lessThan">
      <formula>6</formula>
    </cfRule>
    <cfRule type="cellIs" dxfId="18" priority="10" stopIfTrue="1" operator="lessThan">
      <formula>15</formula>
    </cfRule>
  </conditionalFormatting>
  <conditionalFormatting sqref="L18:L25">
    <cfRule type="cellIs" dxfId="17" priority="6" stopIfTrue="1" operator="greaterThan">
      <formula>#REF!</formula>
    </cfRule>
    <cfRule type="cellIs" dxfId="16" priority="7" stopIfTrue="1" operator="lessThan">
      <formula>#REF!</formula>
    </cfRule>
  </conditionalFormatting>
  <conditionalFormatting sqref="E18:E25">
    <cfRule type="cellIs" dxfId="15" priority="4" stopIfTrue="1" operator="greaterThan">
      <formula>#REF!</formula>
    </cfRule>
    <cfRule type="cellIs" dxfId="14" priority="5" stopIfTrue="1" operator="lessThan">
      <formula>#REF!</formula>
    </cfRule>
  </conditionalFormatting>
  <conditionalFormatting sqref="M18:M25">
    <cfRule type="cellIs" dxfId="13" priority="1" stopIfTrue="1" operator="equal">
      <formula>"Ok"</formula>
    </cfRule>
    <cfRule type="cellIs" dxfId="12" priority="2" stopIfTrue="1" operator="equal">
      <formula>"Pendente"</formula>
    </cfRule>
    <cfRule type="cellIs" dxfId="11" priority="3" stopIfTrue="1" operator="equal">
      <formula>"Em andamento"</formula>
    </cfRule>
  </conditionalFormatting>
  <dataValidations count="3">
    <dataValidation type="list" showInputMessage="1" showErrorMessage="1" sqref="H3:H25">
      <formula1>Impacto</formula1>
    </dataValidation>
    <dataValidation type="list" showInputMessage="1" showErrorMessage="1" sqref="G3:G25">
      <formula1>Probabilidade</formula1>
    </dataValidation>
    <dataValidation type="list" showInputMessage="1" showErrorMessage="1" sqref="M3:M25">
      <formula1>Status</formula1>
    </dataValidation>
  </dataValidation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&amp;LIssues Log&amp;R&amp;A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18"/>
  <sheetViews>
    <sheetView showGridLines="0" workbookViewId="0"/>
  </sheetViews>
  <sheetFormatPr defaultRowHeight="15" x14ac:dyDescent="0.25"/>
  <cols>
    <col min="1" max="1" width="3.7109375" style="2" customWidth="1"/>
    <col min="2" max="2" width="7.140625" style="26" customWidth="1"/>
    <col min="3" max="3" width="29.7109375" style="26" customWidth="1"/>
    <col min="4" max="4" width="8" style="2" customWidth="1"/>
    <col min="5" max="5" width="38.28515625" style="2" customWidth="1"/>
    <col min="6" max="6" width="12.5703125" style="2" customWidth="1"/>
    <col min="7" max="7" width="9.7109375" style="2" customWidth="1"/>
    <col min="8" max="8" width="9.140625" style="2"/>
    <col min="9" max="9" width="10.85546875" style="2" customWidth="1"/>
    <col min="10" max="10" width="23.85546875" style="2" customWidth="1"/>
    <col min="11" max="16384" width="9.140625" style="2"/>
  </cols>
  <sheetData>
    <row r="2" spans="2:10" s="24" customFormat="1" ht="45" x14ac:dyDescent="0.25">
      <c r="B2" s="32" t="s">
        <v>32</v>
      </c>
      <c r="C2" s="32" t="s">
        <v>39</v>
      </c>
      <c r="D2" s="33" t="s">
        <v>10</v>
      </c>
      <c r="E2" s="33" t="s">
        <v>4</v>
      </c>
      <c r="F2" s="33" t="s">
        <v>8</v>
      </c>
      <c r="G2" s="33" t="s">
        <v>28</v>
      </c>
      <c r="H2" s="33" t="s">
        <v>0</v>
      </c>
      <c r="I2" s="33" t="s">
        <v>29</v>
      </c>
      <c r="J2" s="33" t="s">
        <v>9</v>
      </c>
    </row>
    <row r="3" spans="2:10" x14ac:dyDescent="0.25">
      <c r="B3" s="25">
        <v>1</v>
      </c>
      <c r="C3" s="37" t="str">
        <f>IF(B3=0,"",VLOOKUP(B3,Issues!$B$3:$F$24,5,FALSE))</f>
        <v>Issue 1</v>
      </c>
      <c r="D3" s="8"/>
      <c r="E3" s="7"/>
      <c r="F3" s="7"/>
      <c r="G3" s="5"/>
      <c r="H3" s="8"/>
      <c r="I3" s="8"/>
      <c r="J3" s="38"/>
    </row>
    <row r="4" spans="2:10" x14ac:dyDescent="0.25">
      <c r="B4" s="25"/>
      <c r="C4" s="37" t="str">
        <f>IF(B4=0,"",VLOOKUP(B4,Issues!$B$3:$F$24,5,FALSE))</f>
        <v/>
      </c>
      <c r="D4" s="8"/>
      <c r="E4" s="7"/>
      <c r="F4" s="7"/>
      <c r="G4" s="5"/>
      <c r="H4" s="8"/>
      <c r="I4" s="8"/>
      <c r="J4" s="38"/>
    </row>
    <row r="5" spans="2:10" x14ac:dyDescent="0.25">
      <c r="B5" s="25"/>
      <c r="C5" s="37" t="str">
        <f>IF(B5=0,"",VLOOKUP(B5,Issues!$B$3:$F$24,5,FALSE))</f>
        <v/>
      </c>
      <c r="D5" s="8"/>
      <c r="E5" s="7"/>
      <c r="F5" s="7"/>
      <c r="G5" s="5"/>
      <c r="H5" s="8"/>
      <c r="I5" s="8"/>
      <c r="J5" s="38"/>
    </row>
    <row r="6" spans="2:10" x14ac:dyDescent="0.25">
      <c r="B6" s="25"/>
      <c r="C6" s="37" t="str">
        <f>IF(B6=0,"",VLOOKUP(B6,Issues!$B$3:$F$24,5,FALSE))</f>
        <v/>
      </c>
      <c r="D6" s="8"/>
      <c r="E6" s="7"/>
      <c r="F6" s="7"/>
      <c r="G6" s="5"/>
      <c r="H6" s="8"/>
      <c r="I6" s="8"/>
      <c r="J6" s="38"/>
    </row>
    <row r="7" spans="2:10" x14ac:dyDescent="0.25">
      <c r="B7" s="25"/>
      <c r="C7" s="37" t="str">
        <f>IF(B7=0,"",VLOOKUP(B7,Issues!$B$3:$F$24,5,FALSE))</f>
        <v/>
      </c>
      <c r="D7" s="8"/>
      <c r="E7" s="7"/>
      <c r="F7" s="7"/>
      <c r="G7" s="5"/>
      <c r="H7" s="8"/>
      <c r="I7" s="8"/>
      <c r="J7" s="38"/>
    </row>
    <row r="8" spans="2:10" x14ac:dyDescent="0.25">
      <c r="B8" s="25"/>
      <c r="C8" s="37" t="str">
        <f>IF(B8=0,"",VLOOKUP(B8,Issues!$B$3:$F$24,5,FALSE))</f>
        <v/>
      </c>
      <c r="D8" s="8"/>
      <c r="E8" s="7"/>
      <c r="F8" s="7"/>
      <c r="G8" s="5"/>
      <c r="H8" s="8"/>
      <c r="I8" s="8"/>
      <c r="J8" s="38"/>
    </row>
    <row r="9" spans="2:10" x14ac:dyDescent="0.25">
      <c r="B9" s="25"/>
      <c r="C9" s="37" t="str">
        <f>IF(B9=0,"",VLOOKUP(B9,Issues!$B$3:$F$24,5,FALSE))</f>
        <v/>
      </c>
      <c r="D9" s="8"/>
      <c r="E9" s="7"/>
      <c r="F9" s="7"/>
      <c r="G9" s="5"/>
      <c r="H9" s="8"/>
      <c r="I9" s="8"/>
      <c r="J9" s="38"/>
    </row>
    <row r="10" spans="2:10" x14ac:dyDescent="0.25">
      <c r="B10" s="25"/>
      <c r="C10" s="37" t="str">
        <f>IF(B10=0,"",VLOOKUP(B10,Issues!$B$3:$F$24,5,FALSE))</f>
        <v/>
      </c>
      <c r="D10" s="8"/>
      <c r="E10" s="7"/>
      <c r="F10" s="7"/>
      <c r="G10" s="5"/>
      <c r="H10" s="8"/>
      <c r="I10" s="8"/>
      <c r="J10" s="38"/>
    </row>
    <row r="11" spans="2:10" x14ac:dyDescent="0.25">
      <c r="B11" s="25"/>
      <c r="C11" s="37" t="str">
        <f>IF(B11=0,"",VLOOKUP(B11,Issues!$B$3:$F$24,5,FALSE))</f>
        <v/>
      </c>
      <c r="D11" s="8"/>
      <c r="E11" s="7"/>
      <c r="F11" s="7"/>
      <c r="G11" s="5"/>
      <c r="H11" s="8"/>
      <c r="I11" s="8"/>
      <c r="J11" s="38"/>
    </row>
    <row r="12" spans="2:10" x14ac:dyDescent="0.25">
      <c r="B12" s="25"/>
      <c r="C12" s="37" t="str">
        <f>IF(B12=0,"",VLOOKUP(B12,Issues!$B$3:$F$24,5,FALSE))</f>
        <v/>
      </c>
      <c r="D12" s="8"/>
      <c r="E12" s="3"/>
      <c r="F12" s="3"/>
      <c r="G12" s="5"/>
      <c r="H12" s="8"/>
      <c r="I12" s="8"/>
      <c r="J12" s="38"/>
    </row>
    <row r="13" spans="2:10" x14ac:dyDescent="0.25">
      <c r="B13" s="25"/>
      <c r="C13" s="37" t="str">
        <f>IF(B13=0,"",VLOOKUP(B13,Issues!$B$3:$F$24,5,FALSE))</f>
        <v/>
      </c>
      <c r="D13" s="8"/>
      <c r="E13" s="3"/>
      <c r="F13" s="3"/>
      <c r="G13" s="5"/>
      <c r="H13" s="8"/>
      <c r="I13" s="8"/>
      <c r="J13" s="38"/>
    </row>
    <row r="14" spans="2:10" x14ac:dyDescent="0.25">
      <c r="D14" s="27"/>
      <c r="G14" s="28"/>
    </row>
    <row r="15" spans="2:10" x14ac:dyDescent="0.25">
      <c r="D15" s="27"/>
      <c r="G15" s="28"/>
    </row>
    <row r="16" spans="2:10" x14ac:dyDescent="0.25">
      <c r="D16" s="27"/>
      <c r="G16" s="28"/>
    </row>
    <row r="17" spans="4:7" x14ac:dyDescent="0.25">
      <c r="D17" s="27"/>
      <c r="G17" s="28"/>
    </row>
    <row r="18" spans="4:7" x14ac:dyDescent="0.25">
      <c r="D18" s="27"/>
    </row>
  </sheetData>
  <phoneticPr fontId="1" type="noConversion"/>
  <conditionalFormatting sqref="H14:H18">
    <cfRule type="cellIs" dxfId="10" priority="6" stopIfTrue="1" operator="equal">
      <formula>"Ok"</formula>
    </cfRule>
    <cfRule type="cellIs" dxfId="9" priority="7" stopIfTrue="1" operator="equal">
      <formula>"Pendente"</formula>
    </cfRule>
    <cfRule type="cellIs" dxfId="8" priority="8" stopIfTrue="1" operator="equal">
      <formula>"Em andamento"</formula>
    </cfRule>
  </conditionalFormatting>
  <conditionalFormatting sqref="H3:H13">
    <cfRule type="cellIs" dxfId="7" priority="1" stopIfTrue="1" operator="equal">
      <formula>"Ok"</formula>
    </cfRule>
    <cfRule type="cellIs" dxfId="6" priority="2" stopIfTrue="1" operator="equal">
      <formula>"Pendente"</formula>
    </cfRule>
    <cfRule type="cellIs" dxfId="5" priority="3" stopIfTrue="1" operator="equal">
      <formula>"Em andamento"</formula>
    </cfRule>
  </conditionalFormatting>
  <conditionalFormatting sqref="G3:G13">
    <cfRule type="cellIs" dxfId="4" priority="4" stopIfTrue="1" operator="greaterThan">
      <formula>#REF!</formula>
    </cfRule>
    <cfRule type="cellIs" dxfId="3" priority="5" stopIfTrue="1" operator="lessThan">
      <formula>#REF!</formula>
    </cfRule>
  </conditionalFormatting>
  <conditionalFormatting sqref="G14:G17">
    <cfRule type="expression" dxfId="2" priority="30" stopIfTrue="1">
      <formula>$H14=#REF!</formula>
    </cfRule>
    <cfRule type="cellIs" dxfId="1" priority="31" stopIfTrue="1" operator="greaterThan">
      <formula>#REF!</formula>
    </cfRule>
    <cfRule type="cellIs" dxfId="0" priority="32" stopIfTrue="1" operator="lessThan">
      <formula>#REF!</formula>
    </cfRule>
  </conditionalFormatting>
  <dataValidations count="3">
    <dataValidation type="list" showInputMessage="1" showErrorMessage="1" sqref="D3:D13">
      <formula1>Prioridade</formula1>
    </dataValidation>
    <dataValidation type="list" showInputMessage="1" showErrorMessage="1" sqref="H3:H13">
      <formula1>Status</formula1>
    </dataValidation>
    <dataValidation type="list" showInputMessage="1" showErrorMessage="1" sqref="H14:H18 D14:D18">
      <formula1>#REF!</formula1>
    </dataValidation>
  </dataValidation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&amp;LIssues Log&amp;R&amp;A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K9"/>
  <sheetViews>
    <sheetView showGridLines="0" workbookViewId="0">
      <selection activeCell="B4" sqref="B4"/>
    </sheetView>
  </sheetViews>
  <sheetFormatPr defaultRowHeight="15" x14ac:dyDescent="0.25"/>
  <cols>
    <col min="1" max="1" width="3.7109375" style="10" customWidth="1"/>
    <col min="2" max="2" width="9.140625" style="10"/>
    <col min="3" max="3" width="9.85546875" style="10" customWidth="1"/>
    <col min="4" max="4" width="16.5703125" style="10" customWidth="1"/>
    <col min="5" max="8" width="12.28515625" style="10" customWidth="1"/>
    <col min="9" max="9" width="14.42578125" style="10" customWidth="1"/>
    <col min="10" max="10" width="10.7109375" style="10" customWidth="1"/>
    <col min="11" max="11" width="16.42578125" style="10" bestFit="1" customWidth="1"/>
    <col min="12" max="16384" width="9.140625" style="10"/>
  </cols>
  <sheetData>
    <row r="2" spans="2:11" x14ac:dyDescent="0.25">
      <c r="C2" s="40" t="s">
        <v>30</v>
      </c>
      <c r="D2" s="41"/>
      <c r="E2" s="41"/>
      <c r="F2" s="41"/>
      <c r="G2" s="41"/>
      <c r="H2" s="41"/>
      <c r="I2" s="41"/>
      <c r="J2" s="42" t="s">
        <v>14</v>
      </c>
      <c r="K2" s="43"/>
    </row>
    <row r="3" spans="2:11" x14ac:dyDescent="0.25">
      <c r="B3" s="33" t="s">
        <v>13</v>
      </c>
      <c r="C3" s="34" t="s">
        <v>3</v>
      </c>
      <c r="D3" s="34">
        <v>0</v>
      </c>
      <c r="E3" s="34" t="s">
        <v>27</v>
      </c>
      <c r="F3" s="34" t="s">
        <v>5</v>
      </c>
      <c r="G3" s="33" t="s">
        <v>0</v>
      </c>
      <c r="H3" s="33" t="s">
        <v>33</v>
      </c>
      <c r="I3" s="33" t="s">
        <v>9</v>
      </c>
      <c r="J3" s="32" t="s">
        <v>2</v>
      </c>
      <c r="K3" s="33" t="s">
        <v>10</v>
      </c>
    </row>
    <row r="4" spans="2:11" ht="75" x14ac:dyDescent="0.25">
      <c r="B4" s="39" t="s">
        <v>11</v>
      </c>
      <c r="C4" s="11" t="s">
        <v>31</v>
      </c>
      <c r="D4" s="35" t="s">
        <v>34</v>
      </c>
      <c r="E4" s="12"/>
      <c r="F4" s="12"/>
      <c r="G4" s="8"/>
      <c r="H4" s="36" t="s">
        <v>35</v>
      </c>
      <c r="I4" s="36" t="s">
        <v>38</v>
      </c>
      <c r="J4" s="11" t="s">
        <v>32</v>
      </c>
      <c r="K4" s="12"/>
    </row>
    <row r="5" spans="2:11" x14ac:dyDescent="0.25">
      <c r="B5" s="13" t="s">
        <v>12</v>
      </c>
      <c r="C5" s="14"/>
      <c r="D5" s="14"/>
      <c r="E5" s="15" t="s">
        <v>21</v>
      </c>
      <c r="F5" s="15" t="s">
        <v>21</v>
      </c>
      <c r="G5" s="16" t="s">
        <v>1</v>
      </c>
      <c r="H5" s="14" t="s">
        <v>36</v>
      </c>
      <c r="I5" s="14"/>
      <c r="K5" s="14" t="s">
        <v>15</v>
      </c>
    </row>
    <row r="6" spans="2:11" x14ac:dyDescent="0.25">
      <c r="B6" s="17"/>
      <c r="C6" s="14"/>
      <c r="D6" s="14"/>
      <c r="E6" s="15" t="s">
        <v>22</v>
      </c>
      <c r="F6" s="15" t="s">
        <v>22</v>
      </c>
      <c r="G6" s="16" t="s">
        <v>19</v>
      </c>
      <c r="H6" s="14" t="s">
        <v>37</v>
      </c>
      <c r="I6" s="14"/>
      <c r="K6" s="14" t="s">
        <v>16</v>
      </c>
    </row>
    <row r="7" spans="2:11" x14ac:dyDescent="0.25">
      <c r="B7" s="17"/>
      <c r="C7" s="14"/>
      <c r="D7" s="14"/>
      <c r="E7" s="15" t="s">
        <v>23</v>
      </c>
      <c r="F7" s="15" t="s">
        <v>23</v>
      </c>
      <c r="G7" s="16" t="s">
        <v>20</v>
      </c>
      <c r="H7" s="14"/>
      <c r="I7" s="14"/>
      <c r="J7" s="18"/>
      <c r="K7" s="14" t="s">
        <v>17</v>
      </c>
    </row>
    <row r="8" spans="2:11" x14ac:dyDescent="0.25">
      <c r="B8" s="17"/>
      <c r="C8" s="14"/>
      <c r="D8" s="14"/>
      <c r="E8" s="15" t="s">
        <v>24</v>
      </c>
      <c r="F8" s="15" t="s">
        <v>24</v>
      </c>
      <c r="G8" s="16"/>
      <c r="H8" s="14"/>
      <c r="I8" s="14"/>
      <c r="J8" s="18"/>
      <c r="K8" s="14" t="s">
        <v>18</v>
      </c>
    </row>
    <row r="9" spans="2:11" x14ac:dyDescent="0.25">
      <c r="B9" s="19"/>
      <c r="C9" s="20"/>
      <c r="D9" s="20"/>
      <c r="E9" s="21" t="s">
        <v>25</v>
      </c>
      <c r="F9" s="21" t="s">
        <v>25</v>
      </c>
      <c r="G9" s="23"/>
      <c r="H9" s="21"/>
      <c r="I9" s="21"/>
      <c r="J9" s="22"/>
      <c r="K9" s="21"/>
    </row>
  </sheetData>
  <mergeCells count="2">
    <mergeCell ref="C2:I2"/>
    <mergeCell ref="J2:K2"/>
  </mergeCell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&amp;LIssues Log&amp;R&amp;A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Issues</vt:lpstr>
      <vt:lpstr>Action</vt:lpstr>
      <vt:lpstr>Param</vt:lpstr>
      <vt:lpstr>Impacto</vt:lpstr>
      <vt:lpstr>Prioridade</vt:lpstr>
      <vt:lpstr>Probabilidade</vt:lpstr>
      <vt:lpstr>Status</vt:lpstr>
    </vt:vector>
  </TitlesOfParts>
  <Company>PMO Escritório de Projetos</Company>
  <LinksUpToDate>false</LinksUpToDate>
  <SharedDoc>false</SharedDoc>
  <HyperlinkBase>http://escritoriodeprojetos.com.br/SharedFiles/Download.aspx?pageid=18&amp;mid=24&amp;fileid=130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Eduardo Montes</cp:lastModifiedBy>
  <cp:lastPrinted>2015-06-08T12:27:03Z</cp:lastPrinted>
  <dcterms:created xsi:type="dcterms:W3CDTF">2006-01-18T20:16:06Z</dcterms:created>
  <dcterms:modified xsi:type="dcterms:W3CDTF">2018-06-14T19:12:40Z</dcterms:modified>
  <cp:category>Gerenciamento de Projetos, Riscos, Template</cp:category>
</cp:coreProperties>
</file>